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645" windowWidth="20775" windowHeight="8325"/>
  </bookViews>
  <sheets>
    <sheet name="Data" sheetId="1" r:id="rId1"/>
    <sheet name="Charges" sheetId="6" r:id="rId2"/>
    <sheet name="Current" sheetId="7" r:id="rId3"/>
    <sheet name="Construction" sheetId="8" r:id="rId4"/>
    <sheet name="Other Capital" sheetId="9" r:id="rId5"/>
    <sheet name="All Capital" sheetId="11" r:id="rId6"/>
    <sheet name="Expenditures Net of Charges" sheetId="10" r:id="rId7"/>
  </sheets>
  <externalReferences>
    <externalReference r:id="rId8"/>
  </externalReferences>
  <calcPr calcId="145621"/>
</workbook>
</file>

<file path=xl/calcChain.xml><?xml version="1.0" encoding="utf-8"?>
<calcChain xmlns="http://schemas.openxmlformats.org/spreadsheetml/2006/main">
  <c r="R3" i="10" l="1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2" i="10"/>
  <c r="C2" i="10"/>
  <c r="R53" i="9" a="1"/>
  <c r="R53" i="9" s="1"/>
  <c r="Q53" i="9" a="1"/>
  <c r="Q53" i="9" s="1"/>
  <c r="P53" i="9" a="1"/>
  <c r="P53" i="9" s="1"/>
  <c r="O53" i="9" a="1"/>
  <c r="O53" i="9" s="1"/>
  <c r="N53" i="9" a="1"/>
  <c r="N53" i="9" s="1"/>
  <c r="M53" i="9"/>
  <c r="M53" i="9" a="1"/>
  <c r="L53" i="9" a="1"/>
  <c r="L53" i="9" s="1"/>
  <c r="K53" i="9" a="1"/>
  <c r="K53" i="9" s="1"/>
  <c r="J53" i="9" a="1"/>
  <c r="J53" i="9" s="1"/>
  <c r="I53" i="9"/>
  <c r="I53" i="9" a="1"/>
  <c r="H53" i="9" a="1"/>
  <c r="H53" i="9" s="1"/>
  <c r="G53" i="9"/>
  <c r="G53" i="9" a="1"/>
  <c r="F53" i="9" a="1"/>
  <c r="F53" i="9" s="1"/>
  <c r="E53" i="9"/>
  <c r="E53" i="9" a="1"/>
  <c r="D53" i="9" a="1"/>
  <c r="D53" i="9" s="1"/>
  <c r="C53" i="9" a="1"/>
  <c r="C53" i="9" s="1"/>
  <c r="R52" i="9" a="1"/>
  <c r="R52" i="9" s="1"/>
  <c r="Q52" i="9" a="1"/>
  <c r="Q52" i="9" s="1"/>
  <c r="P52" i="9" a="1"/>
  <c r="P52" i="9" s="1"/>
  <c r="O52" i="9" a="1"/>
  <c r="O52" i="9" s="1"/>
  <c r="N52" i="9" a="1"/>
  <c r="N52" i="9" s="1"/>
  <c r="M52" i="9"/>
  <c r="M52" i="9" a="1"/>
  <c r="L52" i="9" a="1"/>
  <c r="L52" i="9" s="1"/>
  <c r="K52" i="9" a="1"/>
  <c r="K52" i="9" s="1"/>
  <c r="J52" i="9" a="1"/>
  <c r="J52" i="9" s="1"/>
  <c r="I52" i="9"/>
  <c r="I52" i="9" a="1"/>
  <c r="H52" i="9" a="1"/>
  <c r="H52" i="9" s="1"/>
  <c r="G52" i="9"/>
  <c r="G52" i="9" a="1"/>
  <c r="F52" i="9" a="1"/>
  <c r="F52" i="9" s="1"/>
  <c r="E52" i="9"/>
  <c r="E52" i="9" a="1"/>
  <c r="D52" i="9" a="1"/>
  <c r="D52" i="9" s="1"/>
  <c r="C52" i="9" a="1"/>
  <c r="C52" i="9" s="1"/>
  <c r="R51" i="9" a="1"/>
  <c r="R51" i="9" s="1"/>
  <c r="Q51" i="9" a="1"/>
  <c r="Q51" i="9" s="1"/>
  <c r="P51" i="9" a="1"/>
  <c r="P51" i="9" s="1"/>
  <c r="O51" i="9" a="1"/>
  <c r="O51" i="9" s="1"/>
  <c r="N51" i="9" a="1"/>
  <c r="N51" i="9" s="1"/>
  <c r="M51" i="9"/>
  <c r="M51" i="9" a="1"/>
  <c r="L51" i="9" a="1"/>
  <c r="L51" i="9" s="1"/>
  <c r="K51" i="9" a="1"/>
  <c r="K51" i="9" s="1"/>
  <c r="J51" i="9" a="1"/>
  <c r="J51" i="9" s="1"/>
  <c r="I51" i="9"/>
  <c r="I51" i="9" a="1"/>
  <c r="H51" i="9" a="1"/>
  <c r="H51" i="9" s="1"/>
  <c r="G51" i="9"/>
  <c r="G51" i="9" a="1"/>
  <c r="F51" i="9" a="1"/>
  <c r="F51" i="9" s="1"/>
  <c r="E51" i="9"/>
  <c r="E51" i="9" a="1"/>
  <c r="D51" i="9" a="1"/>
  <c r="D51" i="9" s="1"/>
  <c r="C51" i="9" a="1"/>
  <c r="C51" i="9" s="1"/>
  <c r="R50" i="9" a="1"/>
  <c r="R50" i="9" s="1"/>
  <c r="Q50" i="9" a="1"/>
  <c r="Q50" i="9" s="1"/>
  <c r="P50" i="9" a="1"/>
  <c r="P50" i="9" s="1"/>
  <c r="O50" i="9" a="1"/>
  <c r="O50" i="9" s="1"/>
  <c r="N50" i="9" a="1"/>
  <c r="N50" i="9" s="1"/>
  <c r="M50" i="9"/>
  <c r="M50" i="9" a="1"/>
  <c r="L50" i="9" a="1"/>
  <c r="L50" i="9" s="1"/>
  <c r="K50" i="9" a="1"/>
  <c r="K50" i="9" s="1"/>
  <c r="J50" i="9" a="1"/>
  <c r="J50" i="9" s="1"/>
  <c r="I50" i="9"/>
  <c r="I50" i="9" a="1"/>
  <c r="H50" i="9" a="1"/>
  <c r="H50" i="9" s="1"/>
  <c r="G50" i="9"/>
  <c r="G50" i="9" a="1"/>
  <c r="F50" i="9" a="1"/>
  <c r="F50" i="9" s="1"/>
  <c r="E50" i="9"/>
  <c r="E50" i="9" a="1"/>
  <c r="D50" i="9" a="1"/>
  <c r="D50" i="9" s="1"/>
  <c r="C50" i="9" a="1"/>
  <c r="C50" i="9" s="1"/>
  <c r="R49" i="9" a="1"/>
  <c r="R49" i="9" s="1"/>
  <c r="Q49" i="9" a="1"/>
  <c r="Q49" i="9" s="1"/>
  <c r="P49" i="9" a="1"/>
  <c r="P49" i="9" s="1"/>
  <c r="O49" i="9" a="1"/>
  <c r="O49" i="9" s="1"/>
  <c r="N49" i="9" a="1"/>
  <c r="N49" i="9" s="1"/>
  <c r="M49" i="9"/>
  <c r="M49" i="9" a="1"/>
  <c r="L49" i="9" a="1"/>
  <c r="L49" i="9" s="1"/>
  <c r="K49" i="9" a="1"/>
  <c r="K49" i="9" s="1"/>
  <c r="J49" i="9" a="1"/>
  <c r="J49" i="9" s="1"/>
  <c r="I49" i="9"/>
  <c r="I49" i="9" a="1"/>
  <c r="H49" i="9" a="1"/>
  <c r="H49" i="9" s="1"/>
  <c r="G49" i="9"/>
  <c r="G49" i="9" a="1"/>
  <c r="F49" i="9" a="1"/>
  <c r="F49" i="9" s="1"/>
  <c r="E49" i="9"/>
  <c r="E49" i="9" a="1"/>
  <c r="D49" i="9" a="1"/>
  <c r="D49" i="9" s="1"/>
  <c r="C49" i="9" a="1"/>
  <c r="C49" i="9" s="1"/>
  <c r="R48" i="9" a="1"/>
  <c r="R48" i="9" s="1"/>
  <c r="Q48" i="9" a="1"/>
  <c r="Q48" i="9" s="1"/>
  <c r="P48" i="9" a="1"/>
  <c r="P48" i="9" s="1"/>
  <c r="O48" i="9" a="1"/>
  <c r="O48" i="9" s="1"/>
  <c r="N48" i="9" a="1"/>
  <c r="N48" i="9" s="1"/>
  <c r="M48" i="9"/>
  <c r="M48" i="9" a="1"/>
  <c r="L48" i="9" a="1"/>
  <c r="L48" i="9" s="1"/>
  <c r="K48" i="9" a="1"/>
  <c r="K48" i="9" s="1"/>
  <c r="J48" i="9" a="1"/>
  <c r="J48" i="9" s="1"/>
  <c r="I48" i="9"/>
  <c r="I48" i="9" a="1"/>
  <c r="H48" i="9" a="1"/>
  <c r="H48" i="9" s="1"/>
  <c r="G48" i="9"/>
  <c r="G48" i="9" a="1"/>
  <c r="F48" i="9" a="1"/>
  <c r="F48" i="9" s="1"/>
  <c r="E48" i="9"/>
  <c r="E48" i="9" a="1"/>
  <c r="D48" i="9" a="1"/>
  <c r="D48" i="9" s="1"/>
  <c r="C48" i="9" a="1"/>
  <c r="C48" i="9" s="1"/>
  <c r="R47" i="9" a="1"/>
  <c r="R47" i="9" s="1"/>
  <c r="Q47" i="9" a="1"/>
  <c r="Q47" i="9" s="1"/>
  <c r="P47" i="9" a="1"/>
  <c r="P47" i="9" s="1"/>
  <c r="O47" i="9" a="1"/>
  <c r="O47" i="9" s="1"/>
  <c r="N47" i="9" a="1"/>
  <c r="N47" i="9" s="1"/>
  <c r="M47" i="9" a="1"/>
  <c r="M47" i="9" s="1"/>
  <c r="L47" i="9" a="1"/>
  <c r="L47" i="9" s="1"/>
  <c r="K47" i="9" a="1"/>
  <c r="K47" i="9" s="1"/>
  <c r="J47" i="9" a="1"/>
  <c r="J47" i="9" s="1"/>
  <c r="I47" i="9"/>
  <c r="I47" i="9" a="1"/>
  <c r="H47" i="9" a="1"/>
  <c r="H47" i="9" s="1"/>
  <c r="G47" i="9"/>
  <c r="G47" i="9" a="1"/>
  <c r="F47" i="9" a="1"/>
  <c r="F47" i="9" s="1"/>
  <c r="E47" i="9"/>
  <c r="E47" i="9" a="1"/>
  <c r="D47" i="9" a="1"/>
  <c r="D47" i="9" s="1"/>
  <c r="C47" i="9" a="1"/>
  <c r="C47" i="9" s="1"/>
  <c r="R46" i="9" a="1"/>
  <c r="R46" i="9" s="1"/>
  <c r="Q46" i="9" a="1"/>
  <c r="Q46" i="9" s="1"/>
  <c r="P46" i="9" a="1"/>
  <c r="P46" i="9" s="1"/>
  <c r="O46" i="9" a="1"/>
  <c r="O46" i="9" s="1"/>
  <c r="N46" i="9" a="1"/>
  <c r="N46" i="9" s="1"/>
  <c r="M46" i="9" a="1"/>
  <c r="M46" i="9" s="1"/>
  <c r="L46" i="9" a="1"/>
  <c r="L46" i="9" s="1"/>
  <c r="K46" i="9" a="1"/>
  <c r="K46" i="9" s="1"/>
  <c r="J46" i="9" a="1"/>
  <c r="J46" i="9" s="1"/>
  <c r="I46" i="9"/>
  <c r="I46" i="9" a="1"/>
  <c r="H46" i="9" a="1"/>
  <c r="H46" i="9" s="1"/>
  <c r="G46" i="9"/>
  <c r="G46" i="9" a="1"/>
  <c r="F46" i="9" a="1"/>
  <c r="F46" i="9" s="1"/>
  <c r="E46" i="9"/>
  <c r="E46" i="9" a="1"/>
  <c r="D46" i="9" a="1"/>
  <c r="D46" i="9" s="1"/>
  <c r="C46" i="9" a="1"/>
  <c r="C46" i="9" s="1"/>
  <c r="R45" i="9" a="1"/>
  <c r="R45" i="9" s="1"/>
  <c r="Q45" i="9" a="1"/>
  <c r="Q45" i="9" s="1"/>
  <c r="P45" i="9" a="1"/>
  <c r="P45" i="9" s="1"/>
  <c r="O45" i="9" a="1"/>
  <c r="O45" i="9" s="1"/>
  <c r="N45" i="9" a="1"/>
  <c r="N45" i="9" s="1"/>
  <c r="M45" i="9" a="1"/>
  <c r="M45" i="9" s="1"/>
  <c r="L45" i="9" a="1"/>
  <c r="L45" i="9" s="1"/>
  <c r="K45" i="9" a="1"/>
  <c r="K45" i="9" s="1"/>
  <c r="J45" i="9" a="1"/>
  <c r="J45" i="9" s="1"/>
  <c r="I45" i="9"/>
  <c r="I45" i="9" a="1"/>
  <c r="H45" i="9" a="1"/>
  <c r="H45" i="9" s="1"/>
  <c r="G45" i="9"/>
  <c r="G45" i="9" a="1"/>
  <c r="F45" i="9" a="1"/>
  <c r="F45" i="9" s="1"/>
  <c r="E45" i="9"/>
  <c r="E45" i="9" a="1"/>
  <c r="D45" i="9" a="1"/>
  <c r="D45" i="9" s="1"/>
  <c r="C45" i="9" a="1"/>
  <c r="C45" i="9" s="1"/>
  <c r="R44" i="9" a="1"/>
  <c r="R44" i="9" s="1"/>
  <c r="Q44" i="9" a="1"/>
  <c r="Q44" i="9" s="1"/>
  <c r="P44" i="9" a="1"/>
  <c r="P44" i="9" s="1"/>
  <c r="O44" i="9" a="1"/>
  <c r="O44" i="9" s="1"/>
  <c r="N44" i="9" a="1"/>
  <c r="N44" i="9" s="1"/>
  <c r="M44" i="9" a="1"/>
  <c r="M44" i="9" s="1"/>
  <c r="L44" i="9" a="1"/>
  <c r="L44" i="9" s="1"/>
  <c r="K44" i="9" a="1"/>
  <c r="K44" i="9" s="1"/>
  <c r="J44" i="9" a="1"/>
  <c r="J44" i="9" s="1"/>
  <c r="I44" i="9"/>
  <c r="I44" i="9" a="1"/>
  <c r="H44" i="9" a="1"/>
  <c r="H44" i="9" s="1"/>
  <c r="G44" i="9"/>
  <c r="G44" i="9" a="1"/>
  <c r="F44" i="9" a="1"/>
  <c r="F44" i="9" s="1"/>
  <c r="E44" i="9"/>
  <c r="E44" i="9" a="1"/>
  <c r="D44" i="9" a="1"/>
  <c r="D44" i="9" s="1"/>
  <c r="C44" i="9" a="1"/>
  <c r="C44" i="9" s="1"/>
  <c r="R43" i="9" a="1"/>
  <c r="R43" i="9" s="1"/>
  <c r="Q43" i="9"/>
  <c r="Q43" i="9" a="1"/>
  <c r="P43" i="9" a="1"/>
  <c r="P43" i="9" s="1"/>
  <c r="O43" i="9" a="1"/>
  <c r="O43" i="9" s="1"/>
  <c r="N43" i="9" a="1"/>
  <c r="N43" i="9" s="1"/>
  <c r="M43" i="9" a="1"/>
  <c r="M43" i="9" s="1"/>
  <c r="L43" i="9" a="1"/>
  <c r="L43" i="9" s="1"/>
  <c r="K43" i="9" a="1"/>
  <c r="K43" i="9" s="1"/>
  <c r="J43" i="9" a="1"/>
  <c r="J43" i="9" s="1"/>
  <c r="I43" i="9"/>
  <c r="I43" i="9" a="1"/>
  <c r="H43" i="9" a="1"/>
  <c r="H43" i="9" s="1"/>
  <c r="G43" i="9" a="1"/>
  <c r="G43" i="9" s="1"/>
  <c r="F43" i="9" a="1"/>
  <c r="F43" i="9" s="1"/>
  <c r="E43" i="9"/>
  <c r="E43" i="9" a="1"/>
  <c r="D43" i="9" a="1"/>
  <c r="D43" i="9" s="1"/>
  <c r="C43" i="9" a="1"/>
  <c r="C43" i="9" s="1"/>
  <c r="R42" i="9" a="1"/>
  <c r="R42" i="9" s="1"/>
  <c r="Q42" i="9" a="1"/>
  <c r="Q42" i="9" s="1"/>
  <c r="P42" i="9" a="1"/>
  <c r="P42" i="9" s="1"/>
  <c r="O42" i="9" a="1"/>
  <c r="O42" i="9" s="1"/>
  <c r="N42" i="9" a="1"/>
  <c r="N42" i="9" s="1"/>
  <c r="M42" i="9"/>
  <c r="M42" i="9" a="1"/>
  <c r="L42" i="9" a="1"/>
  <c r="L42" i="9" s="1"/>
  <c r="K42" i="9" a="1"/>
  <c r="K42" i="9" s="1"/>
  <c r="J42" i="9" a="1"/>
  <c r="J42" i="9" s="1"/>
  <c r="I42" i="9"/>
  <c r="I42" i="9" a="1"/>
  <c r="H42" i="9" a="1"/>
  <c r="H42" i="9" s="1"/>
  <c r="G42" i="9"/>
  <c r="G42" i="9" a="1"/>
  <c r="F42" i="9" a="1"/>
  <c r="F42" i="9" s="1"/>
  <c r="E42" i="9"/>
  <c r="E42" i="9" a="1"/>
  <c r="D42" i="9" a="1"/>
  <c r="D42" i="9" s="1"/>
  <c r="C42" i="9" a="1"/>
  <c r="C42" i="9" s="1"/>
  <c r="R41" i="9" a="1"/>
  <c r="R41" i="9" s="1"/>
  <c r="Q41" i="9"/>
  <c r="Q41" i="9" a="1"/>
  <c r="P41" i="9" a="1"/>
  <c r="P41" i="9" s="1"/>
  <c r="O41" i="9" a="1"/>
  <c r="O41" i="9" s="1"/>
  <c r="N41" i="9" a="1"/>
  <c r="N41" i="9" s="1"/>
  <c r="M41" i="9" a="1"/>
  <c r="M41" i="9" s="1"/>
  <c r="L41" i="9" a="1"/>
  <c r="L41" i="9" s="1"/>
  <c r="K41" i="9"/>
  <c r="K41" i="9" a="1"/>
  <c r="J41" i="9" a="1"/>
  <c r="J41" i="9" s="1"/>
  <c r="I41" i="9"/>
  <c r="I41" i="9" a="1"/>
  <c r="H41" i="9" a="1"/>
  <c r="H41" i="9" s="1"/>
  <c r="G41" i="9" a="1"/>
  <c r="G41" i="9" s="1"/>
  <c r="F41" i="9" a="1"/>
  <c r="F41" i="9" s="1"/>
  <c r="E41" i="9"/>
  <c r="E41" i="9" a="1"/>
  <c r="D41" i="9" a="1"/>
  <c r="D41" i="9" s="1"/>
  <c r="C41" i="9" a="1"/>
  <c r="C41" i="9" s="1"/>
  <c r="R40" i="9" a="1"/>
  <c r="R40" i="9" s="1"/>
  <c r="Q40" i="9" a="1"/>
  <c r="Q40" i="9" s="1"/>
  <c r="P40" i="9" a="1"/>
  <c r="P40" i="9" s="1"/>
  <c r="O40" i="9" a="1"/>
  <c r="O40" i="9" s="1"/>
  <c r="N40" i="9" a="1"/>
  <c r="N40" i="9" s="1"/>
  <c r="M40" i="9" a="1"/>
  <c r="M40" i="9" s="1"/>
  <c r="L40" i="9" a="1"/>
  <c r="L40" i="9" s="1"/>
  <c r="K40" i="9" a="1"/>
  <c r="K40" i="9" s="1"/>
  <c r="J40" i="9" a="1"/>
  <c r="J40" i="9" s="1"/>
  <c r="I40" i="9"/>
  <c r="I40" i="9" a="1"/>
  <c r="H40" i="9" a="1"/>
  <c r="H40" i="9" s="1"/>
  <c r="G40" i="9"/>
  <c r="G40" i="9" a="1"/>
  <c r="F40" i="9" a="1"/>
  <c r="F40" i="9" s="1"/>
  <c r="E40" i="9"/>
  <c r="E40" i="9" a="1"/>
  <c r="D40" i="9" a="1"/>
  <c r="D40" i="9" s="1"/>
  <c r="C40" i="9" a="1"/>
  <c r="C40" i="9" s="1"/>
  <c r="R39" i="9" a="1"/>
  <c r="R39" i="9" s="1"/>
  <c r="Q39" i="9"/>
  <c r="Q39" i="9" a="1"/>
  <c r="P39" i="9" a="1"/>
  <c r="P39" i="9" s="1"/>
  <c r="O39" i="9" a="1"/>
  <c r="O39" i="9" s="1"/>
  <c r="N39" i="9" a="1"/>
  <c r="N39" i="9" s="1"/>
  <c r="M39" i="9"/>
  <c r="M39" i="9" a="1"/>
  <c r="L39" i="9" a="1"/>
  <c r="L39" i="9" s="1"/>
  <c r="K39" i="9"/>
  <c r="K39" i="9" a="1"/>
  <c r="J39" i="9" a="1"/>
  <c r="J39" i="9" s="1"/>
  <c r="I39" i="9"/>
  <c r="I39" i="9" a="1"/>
  <c r="H39" i="9" a="1"/>
  <c r="H39" i="9" s="1"/>
  <c r="G39" i="9" a="1"/>
  <c r="G39" i="9" s="1"/>
  <c r="F39" i="9" a="1"/>
  <c r="F39" i="9" s="1"/>
  <c r="E39" i="9"/>
  <c r="E39" i="9" a="1"/>
  <c r="D39" i="9" a="1"/>
  <c r="D39" i="9" s="1"/>
  <c r="C39" i="9" a="1"/>
  <c r="C39" i="9" s="1"/>
  <c r="R38" i="9" a="1"/>
  <c r="R38" i="9" s="1"/>
  <c r="Q38" i="9" a="1"/>
  <c r="Q38" i="9" s="1"/>
  <c r="P38" i="9" a="1"/>
  <c r="P38" i="9" s="1"/>
  <c r="O38" i="9" a="1"/>
  <c r="O38" i="9" s="1"/>
  <c r="N38" i="9" a="1"/>
  <c r="N38" i="9" s="1"/>
  <c r="M38" i="9"/>
  <c r="M38" i="9" a="1"/>
  <c r="L38" i="9" a="1"/>
  <c r="L38" i="9" s="1"/>
  <c r="K38" i="9" a="1"/>
  <c r="K38" i="9" s="1"/>
  <c r="J38" i="9" a="1"/>
  <c r="J38" i="9" s="1"/>
  <c r="I38" i="9"/>
  <c r="I38" i="9" a="1"/>
  <c r="H38" i="9" a="1"/>
  <c r="H38" i="9" s="1"/>
  <c r="G38" i="9"/>
  <c r="G38" i="9" a="1"/>
  <c r="F38" i="9" a="1"/>
  <c r="F38" i="9" s="1"/>
  <c r="E38" i="9"/>
  <c r="E38" i="9" a="1"/>
  <c r="D38" i="9" a="1"/>
  <c r="D38" i="9" s="1"/>
  <c r="C38" i="9" a="1"/>
  <c r="C38" i="9" s="1"/>
  <c r="R37" i="9" a="1"/>
  <c r="R37" i="9" s="1"/>
  <c r="Q37" i="9" a="1"/>
  <c r="Q37" i="9" s="1"/>
  <c r="P37" i="9" a="1"/>
  <c r="P37" i="9" s="1"/>
  <c r="O37" i="9" a="1"/>
  <c r="O37" i="9" s="1"/>
  <c r="N37" i="9" a="1"/>
  <c r="N37" i="9" s="1"/>
  <c r="M37" i="9"/>
  <c r="M37" i="9" a="1"/>
  <c r="L37" i="9" a="1"/>
  <c r="L37" i="9" s="1"/>
  <c r="K37" i="9" a="1"/>
  <c r="K37" i="9" s="1"/>
  <c r="J37" i="9" a="1"/>
  <c r="J37" i="9" s="1"/>
  <c r="I37" i="9"/>
  <c r="I37" i="9" a="1"/>
  <c r="H37" i="9" a="1"/>
  <c r="H37" i="9" s="1"/>
  <c r="G37" i="9" a="1"/>
  <c r="G37" i="9" s="1"/>
  <c r="F37" i="9" a="1"/>
  <c r="F37" i="9" s="1"/>
  <c r="E37" i="9"/>
  <c r="E37" i="9" a="1"/>
  <c r="D37" i="9" a="1"/>
  <c r="D37" i="9" s="1"/>
  <c r="C37" i="9" a="1"/>
  <c r="C37" i="9" s="1"/>
  <c r="R36" i="9" a="1"/>
  <c r="R36" i="9" s="1"/>
  <c r="Q36" i="9" a="1"/>
  <c r="Q36" i="9" s="1"/>
  <c r="P36" i="9" a="1"/>
  <c r="P36" i="9" s="1"/>
  <c r="O36" i="9" a="1"/>
  <c r="O36" i="9" s="1"/>
  <c r="N36" i="9" a="1"/>
  <c r="N36" i="9" s="1"/>
  <c r="M36" i="9" a="1"/>
  <c r="M36" i="9" s="1"/>
  <c r="L36" i="9" a="1"/>
  <c r="L36" i="9" s="1"/>
  <c r="K36" i="9" a="1"/>
  <c r="K36" i="9" s="1"/>
  <c r="J36" i="9" a="1"/>
  <c r="J36" i="9" s="1"/>
  <c r="I36" i="9"/>
  <c r="I36" i="9" a="1"/>
  <c r="H36" i="9" a="1"/>
  <c r="H36" i="9" s="1"/>
  <c r="G36" i="9"/>
  <c r="G36" i="9" a="1"/>
  <c r="F36" i="9" a="1"/>
  <c r="F36" i="9" s="1"/>
  <c r="E36" i="9"/>
  <c r="E36" i="9" a="1"/>
  <c r="D36" i="9" a="1"/>
  <c r="D36" i="9" s="1"/>
  <c r="C36" i="9" a="1"/>
  <c r="C36" i="9" s="1"/>
  <c r="R35" i="9" a="1"/>
  <c r="R35" i="9" s="1"/>
  <c r="Q35" i="9"/>
  <c r="Q35" i="9" a="1"/>
  <c r="P35" i="9" a="1"/>
  <c r="P35" i="9" s="1"/>
  <c r="O35" i="9"/>
  <c r="O35" i="9" a="1"/>
  <c r="N35" i="9" a="1"/>
  <c r="N35" i="9" s="1"/>
  <c r="M35" i="9" a="1"/>
  <c r="M35" i="9" s="1"/>
  <c r="L35" i="9" a="1"/>
  <c r="L35" i="9" s="1"/>
  <c r="K35" i="9"/>
  <c r="K35" i="9" a="1"/>
  <c r="J35" i="9" a="1"/>
  <c r="J35" i="9" s="1"/>
  <c r="I35" i="9"/>
  <c r="I35" i="9" a="1"/>
  <c r="H35" i="9" a="1"/>
  <c r="H35" i="9" s="1"/>
  <c r="G35" i="9" a="1"/>
  <c r="G35" i="9" s="1"/>
  <c r="F35" i="9" a="1"/>
  <c r="F35" i="9" s="1"/>
  <c r="E35" i="9" a="1"/>
  <c r="E35" i="9" s="1"/>
  <c r="D35" i="9" a="1"/>
  <c r="D35" i="9" s="1"/>
  <c r="C35" i="9" a="1"/>
  <c r="C35" i="9" s="1"/>
  <c r="R34" i="9" a="1"/>
  <c r="R34" i="9" s="1"/>
  <c r="Q34" i="9" a="1"/>
  <c r="Q34" i="9" s="1"/>
  <c r="P34" i="9" a="1"/>
  <c r="P34" i="9" s="1"/>
  <c r="O34" i="9" a="1"/>
  <c r="O34" i="9" s="1"/>
  <c r="N34" i="9" a="1"/>
  <c r="N34" i="9" s="1"/>
  <c r="M34" i="9"/>
  <c r="M34" i="9" a="1"/>
  <c r="L34" i="9" a="1"/>
  <c r="L34" i="9" s="1"/>
  <c r="K34" i="9"/>
  <c r="K34" i="9" a="1"/>
  <c r="J34" i="9" a="1"/>
  <c r="J34" i="9" s="1"/>
  <c r="I34" i="9"/>
  <c r="I34" i="9" a="1"/>
  <c r="H34" i="9" a="1"/>
  <c r="H34" i="9" s="1"/>
  <c r="G34" i="9" a="1"/>
  <c r="G34" i="9" s="1"/>
  <c r="F34" i="9" a="1"/>
  <c r="F34" i="9" s="1"/>
  <c r="E34" i="9"/>
  <c r="E34" i="9" a="1"/>
  <c r="D34" i="9" a="1"/>
  <c r="D34" i="9" s="1"/>
  <c r="C34" i="9" a="1"/>
  <c r="C34" i="9" s="1"/>
  <c r="R33" i="9" a="1"/>
  <c r="R33" i="9" s="1"/>
  <c r="Q33" i="9" a="1"/>
  <c r="Q33" i="9" s="1"/>
  <c r="P33" i="9" a="1"/>
  <c r="P33" i="9" s="1"/>
  <c r="O33" i="9"/>
  <c r="O33" i="9" a="1"/>
  <c r="N33" i="9" a="1"/>
  <c r="N33" i="9" s="1"/>
  <c r="M33" i="9" a="1"/>
  <c r="M33" i="9" s="1"/>
  <c r="L33" i="9" a="1"/>
  <c r="L33" i="9" s="1"/>
  <c r="K33" i="9" a="1"/>
  <c r="K33" i="9" s="1"/>
  <c r="J33" i="9" a="1"/>
  <c r="J33" i="9" s="1"/>
  <c r="I33" i="9"/>
  <c r="I33" i="9" a="1"/>
  <c r="H33" i="9" a="1"/>
  <c r="H33" i="9" s="1"/>
  <c r="G33" i="9"/>
  <c r="G33" i="9" a="1"/>
  <c r="F33" i="9" a="1"/>
  <c r="F33" i="9" s="1"/>
  <c r="E33" i="9"/>
  <c r="E33" i="9" a="1"/>
  <c r="D33" i="9" a="1"/>
  <c r="D33" i="9" s="1"/>
  <c r="C33" i="9" a="1"/>
  <c r="C33" i="9" s="1"/>
  <c r="R32" i="9" a="1"/>
  <c r="R32" i="9" s="1"/>
  <c r="Q32" i="9"/>
  <c r="Q32" i="9" a="1"/>
  <c r="P32" i="9" a="1"/>
  <c r="P32" i="9" s="1"/>
  <c r="O32" i="9"/>
  <c r="O32" i="9" a="1"/>
  <c r="N32" i="9" a="1"/>
  <c r="N32" i="9" s="1"/>
  <c r="M32" i="9"/>
  <c r="M32" i="9" a="1"/>
  <c r="L32" i="9"/>
  <c r="L32" i="9" a="1"/>
  <c r="K32" i="9" a="1"/>
  <c r="K32" i="9" s="1"/>
  <c r="J32" i="9" a="1"/>
  <c r="J32" i="9" s="1"/>
  <c r="I32" i="9" a="1"/>
  <c r="I32" i="9" s="1"/>
  <c r="H32" i="9"/>
  <c r="H32" i="9" a="1"/>
  <c r="G32" i="9" a="1"/>
  <c r="G32" i="9" s="1"/>
  <c r="F32" i="9" a="1"/>
  <c r="F32" i="9" s="1"/>
  <c r="E32" i="9"/>
  <c r="E32" i="9" a="1"/>
  <c r="D32" i="9"/>
  <c r="D32" i="9" a="1"/>
  <c r="C32" i="9"/>
  <c r="C32" i="9" a="1"/>
  <c r="R31" i="9" a="1"/>
  <c r="R31" i="9" s="1"/>
  <c r="Q31" i="9"/>
  <c r="Q31" i="9" a="1"/>
  <c r="P31" i="9" a="1"/>
  <c r="P31" i="9" s="1"/>
  <c r="O31" i="9"/>
  <c r="O31" i="9" a="1"/>
  <c r="N31" i="9" a="1"/>
  <c r="N31" i="9" s="1"/>
  <c r="M31" i="9"/>
  <c r="M31" i="9" a="1"/>
  <c r="L31" i="9"/>
  <c r="L31" i="9" a="1"/>
  <c r="K31" i="9"/>
  <c r="K31" i="9" a="1"/>
  <c r="J31" i="9" a="1"/>
  <c r="J31" i="9" s="1"/>
  <c r="I31" i="9" a="1"/>
  <c r="I31" i="9" s="1"/>
  <c r="H31" i="9"/>
  <c r="H31" i="9" a="1"/>
  <c r="G31" i="9" a="1"/>
  <c r="G31" i="9" s="1"/>
  <c r="F31" i="9" a="1"/>
  <c r="F31" i="9" s="1"/>
  <c r="E31" i="9"/>
  <c r="E31" i="9" a="1"/>
  <c r="D31" i="9"/>
  <c r="D31" i="9" a="1"/>
  <c r="C31" i="9"/>
  <c r="C31" i="9" a="1"/>
  <c r="R30" i="9" a="1"/>
  <c r="R30" i="9" s="1"/>
  <c r="Q30" i="9"/>
  <c r="Q30" i="9" a="1"/>
  <c r="P30" i="9" a="1"/>
  <c r="P30" i="9" s="1"/>
  <c r="O30" i="9"/>
  <c r="O30" i="9" a="1"/>
  <c r="N30" i="9" a="1"/>
  <c r="N30" i="9" s="1"/>
  <c r="M30" i="9"/>
  <c r="M30" i="9" a="1"/>
  <c r="L30" i="9"/>
  <c r="L30" i="9" a="1"/>
  <c r="K30" i="9"/>
  <c r="K30" i="9" a="1"/>
  <c r="J30" i="9" a="1"/>
  <c r="J30" i="9" s="1"/>
  <c r="I30" i="9" a="1"/>
  <c r="I30" i="9" s="1"/>
  <c r="H30" i="9"/>
  <c r="H30" i="9" a="1"/>
  <c r="G30" i="9" a="1"/>
  <c r="G30" i="9" s="1"/>
  <c r="F30" i="9" a="1"/>
  <c r="F30" i="9" s="1"/>
  <c r="E30" i="9" a="1"/>
  <c r="E30" i="9" s="1"/>
  <c r="D30" i="9"/>
  <c r="D30" i="9" a="1"/>
  <c r="C30" i="9"/>
  <c r="C30" i="9" a="1"/>
  <c r="R29" i="9" a="1"/>
  <c r="R29" i="9" s="1"/>
  <c r="Q29" i="9"/>
  <c r="Q29" i="9" a="1"/>
  <c r="P29" i="9" a="1"/>
  <c r="P29" i="9" s="1"/>
  <c r="O29" i="9"/>
  <c r="O29" i="9" a="1"/>
  <c r="N29" i="9" a="1"/>
  <c r="N29" i="9" s="1"/>
  <c r="M29" i="9"/>
  <c r="M29" i="9" a="1"/>
  <c r="L29" i="9" a="1"/>
  <c r="L29" i="9" s="1"/>
  <c r="K29" i="9"/>
  <c r="K29" i="9" a="1"/>
  <c r="J29" i="9" a="1"/>
  <c r="J29" i="9" s="1"/>
  <c r="I29" i="9" a="1"/>
  <c r="I29" i="9" s="1"/>
  <c r="H29" i="9"/>
  <c r="H29" i="9" a="1"/>
  <c r="G29" i="9" a="1"/>
  <c r="G29" i="9" s="1"/>
  <c r="F29" i="9" a="1"/>
  <c r="F29" i="9" s="1"/>
  <c r="E29" i="9"/>
  <c r="E29" i="9" a="1"/>
  <c r="D29" i="9"/>
  <c r="D29" i="9" a="1"/>
  <c r="C29" i="9" a="1"/>
  <c r="C29" i="9" s="1"/>
  <c r="R28" i="9" a="1"/>
  <c r="R28" i="9" s="1"/>
  <c r="Q28" i="9"/>
  <c r="Q28" i="9" a="1"/>
  <c r="P28" i="9" a="1"/>
  <c r="P28" i="9" s="1"/>
  <c r="O28" i="9"/>
  <c r="O28" i="9" a="1"/>
  <c r="N28" i="9" a="1"/>
  <c r="N28" i="9" s="1"/>
  <c r="M28" i="9"/>
  <c r="M28" i="9" a="1"/>
  <c r="L28" i="9"/>
  <c r="L28" i="9" a="1"/>
  <c r="K28" i="9"/>
  <c r="K28" i="9" a="1"/>
  <c r="J28" i="9" a="1"/>
  <c r="J28" i="9" s="1"/>
  <c r="I28" i="9" a="1"/>
  <c r="I28" i="9" s="1"/>
  <c r="H28" i="9"/>
  <c r="H28" i="9" a="1"/>
  <c r="G28" i="9" a="1"/>
  <c r="G28" i="9" s="1"/>
  <c r="F28" i="9" a="1"/>
  <c r="F28" i="9" s="1"/>
  <c r="E28" i="9" a="1"/>
  <c r="E28" i="9" s="1"/>
  <c r="D28" i="9"/>
  <c r="D28" i="9" a="1"/>
  <c r="C28" i="9"/>
  <c r="C28" i="9" a="1"/>
  <c r="R27" i="9" a="1"/>
  <c r="R27" i="9" s="1"/>
  <c r="Q27" i="9"/>
  <c r="Q27" i="9" a="1"/>
  <c r="P27" i="9" a="1"/>
  <c r="P27" i="9" s="1"/>
  <c r="O27" i="9"/>
  <c r="O27" i="9" a="1"/>
  <c r="N27" i="9" a="1"/>
  <c r="N27" i="9" s="1"/>
  <c r="M27" i="9"/>
  <c r="M27" i="9" a="1"/>
  <c r="L27" i="9" a="1"/>
  <c r="L27" i="9" s="1"/>
  <c r="K27" i="9"/>
  <c r="K27" i="9" a="1"/>
  <c r="J27" i="9" a="1"/>
  <c r="J27" i="9" s="1"/>
  <c r="I27" i="9" a="1"/>
  <c r="I27" i="9" s="1"/>
  <c r="H27" i="9"/>
  <c r="H27" i="9" a="1"/>
  <c r="G27" i="9" a="1"/>
  <c r="G27" i="9" s="1"/>
  <c r="F27" i="9" a="1"/>
  <c r="F27" i="9" s="1"/>
  <c r="E27" i="9"/>
  <c r="E27" i="9" a="1"/>
  <c r="D27" i="9"/>
  <c r="D27" i="9" a="1"/>
  <c r="C27" i="9" a="1"/>
  <c r="C27" i="9" s="1"/>
  <c r="R26" i="9" a="1"/>
  <c r="R26" i="9" s="1"/>
  <c r="Q26" i="9"/>
  <c r="Q26" i="9" a="1"/>
  <c r="P26" i="9" a="1"/>
  <c r="P26" i="9" s="1"/>
  <c r="O26" i="9"/>
  <c r="O26" i="9" a="1"/>
  <c r="N26" i="9" a="1"/>
  <c r="N26" i="9" s="1"/>
  <c r="M26" i="9"/>
  <c r="M26" i="9" a="1"/>
  <c r="L26" i="9"/>
  <c r="L26" i="9" a="1"/>
  <c r="K26" i="9"/>
  <c r="K26" i="9" a="1"/>
  <c r="J26" i="9" a="1"/>
  <c r="J26" i="9" s="1"/>
  <c r="I26" i="9" a="1"/>
  <c r="I26" i="9" s="1"/>
  <c r="H26" i="9"/>
  <c r="H26" i="9" a="1"/>
  <c r="G26" i="9" a="1"/>
  <c r="G26" i="9" s="1"/>
  <c r="F26" i="9" a="1"/>
  <c r="F26" i="9" s="1"/>
  <c r="E26" i="9" a="1"/>
  <c r="E26" i="9" s="1"/>
  <c r="D26" i="9"/>
  <c r="D26" i="9" a="1"/>
  <c r="C26" i="9"/>
  <c r="C26" i="9" a="1"/>
  <c r="R25" i="9" a="1"/>
  <c r="R25" i="9" s="1"/>
  <c r="Q25" i="9"/>
  <c r="Q25" i="9" a="1"/>
  <c r="P25" i="9" a="1"/>
  <c r="P25" i="9" s="1"/>
  <c r="O25" i="9"/>
  <c r="O25" i="9" a="1"/>
  <c r="N25" i="9" a="1"/>
  <c r="N25" i="9" s="1"/>
  <c r="M25" i="9"/>
  <c r="M25" i="9" a="1"/>
  <c r="L25" i="9" a="1"/>
  <c r="L25" i="9" s="1"/>
  <c r="K25" i="9"/>
  <c r="K25" i="9" a="1"/>
  <c r="J25" i="9" a="1"/>
  <c r="J25" i="9" s="1"/>
  <c r="I25" i="9" a="1"/>
  <c r="I25" i="9" s="1"/>
  <c r="H25" i="9"/>
  <c r="H25" i="9" a="1"/>
  <c r="G25" i="9" a="1"/>
  <c r="G25" i="9" s="1"/>
  <c r="F25" i="9" a="1"/>
  <c r="F25" i="9" s="1"/>
  <c r="E25" i="9"/>
  <c r="E25" i="9" a="1"/>
  <c r="D25" i="9"/>
  <c r="D25" i="9" a="1"/>
  <c r="C25" i="9" a="1"/>
  <c r="C25" i="9" s="1"/>
  <c r="R24" i="9" a="1"/>
  <c r="R24" i="9" s="1"/>
  <c r="Q24" i="9"/>
  <c r="Q24" i="9" a="1"/>
  <c r="P24" i="9" a="1"/>
  <c r="P24" i="9" s="1"/>
  <c r="O24" i="9"/>
  <c r="O24" i="9" a="1"/>
  <c r="N24" i="9" a="1"/>
  <c r="N24" i="9" s="1"/>
  <c r="M24" i="9"/>
  <c r="M24" i="9" a="1"/>
  <c r="L24" i="9"/>
  <c r="L24" i="9" a="1"/>
  <c r="K24" i="9"/>
  <c r="K24" i="9" a="1"/>
  <c r="J24" i="9" a="1"/>
  <c r="J24" i="9" s="1"/>
  <c r="I24" i="9" a="1"/>
  <c r="I24" i="9" s="1"/>
  <c r="H24" i="9"/>
  <c r="H24" i="9" a="1"/>
  <c r="G24" i="9" a="1"/>
  <c r="G24" i="9" s="1"/>
  <c r="F24" i="9" a="1"/>
  <c r="F24" i="9" s="1"/>
  <c r="E24" i="9" a="1"/>
  <c r="E24" i="9" s="1"/>
  <c r="D24" i="9"/>
  <c r="D24" i="9" a="1"/>
  <c r="C24" i="9"/>
  <c r="C24" i="9" a="1"/>
  <c r="R23" i="9" a="1"/>
  <c r="R23" i="9" s="1"/>
  <c r="Q23" i="9"/>
  <c r="Q23" i="9" a="1"/>
  <c r="P23" i="9" a="1"/>
  <c r="P23" i="9" s="1"/>
  <c r="O23" i="9"/>
  <c r="O23" i="9" a="1"/>
  <c r="N23" i="9" a="1"/>
  <c r="N23" i="9" s="1"/>
  <c r="M23" i="9"/>
  <c r="M23" i="9" a="1"/>
  <c r="L23" i="9" a="1"/>
  <c r="L23" i="9" s="1"/>
  <c r="K23" i="9"/>
  <c r="K23" i="9" a="1"/>
  <c r="J23" i="9" a="1"/>
  <c r="J23" i="9" s="1"/>
  <c r="I23" i="9" a="1"/>
  <c r="I23" i="9" s="1"/>
  <c r="H23" i="9"/>
  <c r="H23" i="9" a="1"/>
  <c r="G23" i="9" a="1"/>
  <c r="G23" i="9" s="1"/>
  <c r="F23" i="9" a="1"/>
  <c r="F23" i="9" s="1"/>
  <c r="E23" i="9"/>
  <c r="E23" i="9" a="1"/>
  <c r="D23" i="9"/>
  <c r="D23" i="9" a="1"/>
  <c r="C23" i="9" a="1"/>
  <c r="C23" i="9" s="1"/>
  <c r="R22" i="9" a="1"/>
  <c r="R22" i="9" s="1"/>
  <c r="Q22" i="9"/>
  <c r="Q22" i="9" a="1"/>
  <c r="P22" i="9" a="1"/>
  <c r="P22" i="9" s="1"/>
  <c r="O22" i="9"/>
  <c r="O22" i="9" a="1"/>
  <c r="N22" i="9" a="1"/>
  <c r="N22" i="9" s="1"/>
  <c r="M22" i="9" a="1"/>
  <c r="M22" i="9" s="1"/>
  <c r="M22" i="11" s="1"/>
  <c r="L22" i="9"/>
  <c r="L22" i="9" a="1"/>
  <c r="K22" i="9" a="1"/>
  <c r="K22" i="9" s="1"/>
  <c r="K22" i="11" s="1"/>
  <c r="J22" i="9" a="1"/>
  <c r="J22" i="9" s="1"/>
  <c r="I22" i="9" a="1"/>
  <c r="I22" i="9" s="1"/>
  <c r="H22" i="9"/>
  <c r="H22" i="9" a="1"/>
  <c r="G22" i="9" a="1"/>
  <c r="G22" i="9" s="1"/>
  <c r="F22" i="9" a="1"/>
  <c r="F22" i="9" s="1"/>
  <c r="E22" i="9" a="1"/>
  <c r="E22" i="9" s="1"/>
  <c r="D22" i="9"/>
  <c r="D22" i="9" a="1"/>
  <c r="C22" i="9"/>
  <c r="C22" i="9" a="1"/>
  <c r="R21" i="9" a="1"/>
  <c r="R21" i="9" s="1"/>
  <c r="Q21" i="9"/>
  <c r="Q21" i="9" a="1"/>
  <c r="P21" i="9" a="1"/>
  <c r="P21" i="9" s="1"/>
  <c r="O21" i="9"/>
  <c r="O21" i="9" a="1"/>
  <c r="N21" i="9" a="1"/>
  <c r="N21" i="9" s="1"/>
  <c r="M21" i="9" a="1"/>
  <c r="M21" i="9" s="1"/>
  <c r="M21" i="11" s="1"/>
  <c r="L21" i="9" a="1"/>
  <c r="L21" i="9" s="1"/>
  <c r="K21" i="9"/>
  <c r="K21" i="9" a="1"/>
  <c r="J21" i="9" a="1"/>
  <c r="J21" i="9" s="1"/>
  <c r="I21" i="9" a="1"/>
  <c r="I21" i="9" s="1"/>
  <c r="H21" i="9"/>
  <c r="H21" i="9" a="1"/>
  <c r="G21" i="9" a="1"/>
  <c r="G21" i="9" s="1"/>
  <c r="F21" i="9" a="1"/>
  <c r="F21" i="9" s="1"/>
  <c r="E21" i="9"/>
  <c r="E21" i="9" a="1"/>
  <c r="D21" i="9"/>
  <c r="D21" i="9" a="1"/>
  <c r="C21" i="9" a="1"/>
  <c r="C21" i="9" s="1"/>
  <c r="R20" i="9" a="1"/>
  <c r="R20" i="9" s="1"/>
  <c r="Q20" i="9" a="1"/>
  <c r="Q20" i="9" s="1"/>
  <c r="P20" i="9" a="1"/>
  <c r="P20" i="9" s="1"/>
  <c r="O20" i="9"/>
  <c r="O20" i="9" a="1"/>
  <c r="N20" i="9" a="1"/>
  <c r="N20" i="9" s="1"/>
  <c r="M20" i="9" a="1"/>
  <c r="M20" i="9" s="1"/>
  <c r="M20" i="11" s="1"/>
  <c r="L20" i="9"/>
  <c r="L20" i="9" a="1"/>
  <c r="K20" i="9"/>
  <c r="K20" i="9" a="1"/>
  <c r="J20" i="9" a="1"/>
  <c r="J20" i="9" s="1"/>
  <c r="I20" i="9" a="1"/>
  <c r="I20" i="9" s="1"/>
  <c r="H20" i="9" a="1"/>
  <c r="H20" i="9" s="1"/>
  <c r="H20" i="11" s="1"/>
  <c r="G20" i="9" a="1"/>
  <c r="G20" i="9" s="1"/>
  <c r="F20" i="9" a="1"/>
  <c r="F20" i="9" s="1"/>
  <c r="E20" i="9" a="1"/>
  <c r="E20" i="9" s="1"/>
  <c r="D20" i="9" a="1"/>
  <c r="D20" i="9" s="1"/>
  <c r="C20" i="9"/>
  <c r="C20" i="9" a="1"/>
  <c r="R19" i="9" a="1"/>
  <c r="R19" i="9" s="1"/>
  <c r="Q19" i="9"/>
  <c r="Q19" i="9" a="1"/>
  <c r="P19" i="9" a="1"/>
  <c r="P19" i="9" s="1"/>
  <c r="O19" i="9" a="1"/>
  <c r="O19" i="9" s="1"/>
  <c r="O19" i="11" s="1"/>
  <c r="N19" i="9" a="1"/>
  <c r="N19" i="9" s="1"/>
  <c r="M19" i="9" a="1"/>
  <c r="M19" i="9" s="1"/>
  <c r="M19" i="11" s="1"/>
  <c r="L19" i="9" a="1"/>
  <c r="L19" i="9" s="1"/>
  <c r="K19" i="9"/>
  <c r="K19" i="9" a="1"/>
  <c r="J19" i="9" a="1"/>
  <c r="J19" i="9" s="1"/>
  <c r="I19" i="9" a="1"/>
  <c r="I19" i="9" s="1"/>
  <c r="H19" i="9"/>
  <c r="H19" i="9" a="1"/>
  <c r="G19" i="9" a="1"/>
  <c r="G19" i="9" s="1"/>
  <c r="F19" i="9" a="1"/>
  <c r="F19" i="9" s="1"/>
  <c r="E19" i="9"/>
  <c r="E19" i="9" a="1"/>
  <c r="D19" i="9" a="1"/>
  <c r="D19" i="9" s="1"/>
  <c r="C19" i="9" a="1"/>
  <c r="C19" i="9" s="1"/>
  <c r="R18" i="9" a="1"/>
  <c r="R18" i="9" s="1"/>
  <c r="Q18" i="9"/>
  <c r="Q18" i="9" a="1"/>
  <c r="P18" i="9" a="1"/>
  <c r="P18" i="9" s="1"/>
  <c r="O18" i="9"/>
  <c r="O18" i="9" a="1"/>
  <c r="N18" i="9" a="1"/>
  <c r="N18" i="9" s="1"/>
  <c r="M18" i="9" a="1"/>
  <c r="M18" i="9" s="1"/>
  <c r="M18" i="11" s="1"/>
  <c r="L18" i="9"/>
  <c r="L18" i="9" a="1"/>
  <c r="K18" i="9"/>
  <c r="K18" i="9" a="1"/>
  <c r="J18" i="9" a="1"/>
  <c r="J18" i="9" s="1"/>
  <c r="I18" i="9" a="1"/>
  <c r="I18" i="9" s="1"/>
  <c r="H18" i="9" a="1"/>
  <c r="H18" i="9" s="1"/>
  <c r="H18" i="11" s="1"/>
  <c r="G18" i="9" a="1"/>
  <c r="G18" i="9" s="1"/>
  <c r="F18" i="9" a="1"/>
  <c r="F18" i="9" s="1"/>
  <c r="E18" i="9" a="1"/>
  <c r="E18" i="9" s="1"/>
  <c r="D18" i="9"/>
  <c r="D18" i="9" a="1"/>
  <c r="C18" i="9"/>
  <c r="C18" i="9" a="1"/>
  <c r="R17" i="9" a="1"/>
  <c r="R17" i="9" s="1"/>
  <c r="Q17" i="9"/>
  <c r="Q17" i="9" a="1"/>
  <c r="P17" i="9" a="1"/>
  <c r="P17" i="9" s="1"/>
  <c r="O17" i="9"/>
  <c r="O17" i="9" a="1"/>
  <c r="N17" i="9" a="1"/>
  <c r="N17" i="9" s="1"/>
  <c r="M17" i="9" a="1"/>
  <c r="M17" i="9" s="1"/>
  <c r="L17" i="9" a="1"/>
  <c r="L17" i="9" s="1"/>
  <c r="K17" i="9" a="1"/>
  <c r="K17" i="9" s="1"/>
  <c r="K17" i="11" s="1"/>
  <c r="J17" i="9" a="1"/>
  <c r="J17" i="9" s="1"/>
  <c r="I17" i="9" a="1"/>
  <c r="I17" i="9" s="1"/>
  <c r="H17" i="9"/>
  <c r="H17" i="9" a="1"/>
  <c r="G17" i="9" a="1"/>
  <c r="G17" i="9" s="1"/>
  <c r="F17" i="9" a="1"/>
  <c r="F17" i="9" s="1"/>
  <c r="E17" i="9"/>
  <c r="E17" i="9" a="1"/>
  <c r="D17" i="9" a="1"/>
  <c r="D17" i="9" s="1"/>
  <c r="D17" i="11" s="1"/>
  <c r="C17" i="9" a="1"/>
  <c r="C17" i="9" s="1"/>
  <c r="R16" i="9" a="1"/>
  <c r="R16" i="9" s="1"/>
  <c r="Q16" i="9" a="1"/>
  <c r="Q16" i="9" s="1"/>
  <c r="Q16" i="11" s="1"/>
  <c r="P16" i="9" a="1"/>
  <c r="P16" i="9" s="1"/>
  <c r="P16" i="11" s="1"/>
  <c r="O16" i="9"/>
  <c r="O16" i="9" a="1"/>
  <c r="N16" i="9" a="1"/>
  <c r="N16" i="9" s="1"/>
  <c r="M16" i="9" a="1"/>
  <c r="M16" i="9" s="1"/>
  <c r="M16" i="11" s="1"/>
  <c r="L16" i="9"/>
  <c r="L16" i="9" a="1"/>
  <c r="K16" i="9"/>
  <c r="K16" i="9" a="1"/>
  <c r="J16" i="9" a="1"/>
  <c r="J16" i="9" s="1"/>
  <c r="I16" i="9"/>
  <c r="I16" i="9" a="1"/>
  <c r="H16" i="9" a="1"/>
  <c r="H16" i="9" s="1"/>
  <c r="H16" i="11" s="1"/>
  <c r="G16" i="9" a="1"/>
  <c r="G16" i="9" s="1"/>
  <c r="G16" i="11" s="1"/>
  <c r="F16" i="9" a="1"/>
  <c r="F16" i="9" s="1"/>
  <c r="E16" i="9" a="1"/>
  <c r="E16" i="9" s="1"/>
  <c r="E16" i="11" s="1"/>
  <c r="D16" i="9" a="1"/>
  <c r="D16" i="9" s="1"/>
  <c r="D16" i="11" s="1"/>
  <c r="C16" i="9"/>
  <c r="C16" i="9" a="1"/>
  <c r="R15" i="9" a="1"/>
  <c r="R15" i="9" s="1"/>
  <c r="Q15" i="9" a="1"/>
  <c r="Q15" i="9" s="1"/>
  <c r="P15" i="9"/>
  <c r="P15" i="9" a="1"/>
  <c r="O15" i="9" a="1"/>
  <c r="O15" i="9" s="1"/>
  <c r="O15" i="11" s="1"/>
  <c r="N15" i="9" a="1"/>
  <c r="N15" i="9" s="1"/>
  <c r="M15" i="9"/>
  <c r="M15" i="9" a="1"/>
  <c r="L15" i="9" a="1"/>
  <c r="L15" i="9" s="1"/>
  <c r="L15" i="11" s="1"/>
  <c r="K15" i="9" a="1"/>
  <c r="K15" i="9" s="1"/>
  <c r="J15" i="9" a="1"/>
  <c r="J15" i="9" s="1"/>
  <c r="I15" i="9" a="1"/>
  <c r="I15" i="9" s="1"/>
  <c r="I15" i="11" s="1"/>
  <c r="H15" i="9" a="1"/>
  <c r="H15" i="9" s="1"/>
  <c r="H15" i="11" s="1"/>
  <c r="G15" i="9"/>
  <c r="G15" i="9" a="1"/>
  <c r="F15" i="9" a="1"/>
  <c r="F15" i="9" s="1"/>
  <c r="E15" i="9"/>
  <c r="E15" i="9" a="1"/>
  <c r="D15" i="9"/>
  <c r="D15" i="9" a="1"/>
  <c r="C15" i="9" a="1"/>
  <c r="C15" i="9" s="1"/>
  <c r="C15" i="11" s="1"/>
  <c r="R14" i="9" a="1"/>
  <c r="R14" i="9" s="1"/>
  <c r="Q14" i="9" a="1"/>
  <c r="Q14" i="9" s="1"/>
  <c r="Q14" i="11" s="1"/>
  <c r="P14" i="9" a="1"/>
  <c r="P14" i="9" s="1"/>
  <c r="P14" i="11" s="1"/>
  <c r="O14" i="9" a="1"/>
  <c r="O14" i="9" s="1"/>
  <c r="O14" i="11" s="1"/>
  <c r="N14" i="9" a="1"/>
  <c r="N14" i="9" s="1"/>
  <c r="M14" i="9" a="1"/>
  <c r="M14" i="9" s="1"/>
  <c r="L14" i="9"/>
  <c r="L14" i="9" a="1"/>
  <c r="K14" i="9"/>
  <c r="K14" i="9" a="1"/>
  <c r="J14" i="9" a="1"/>
  <c r="J14" i="9" s="1"/>
  <c r="I14" i="9"/>
  <c r="I14" i="9" a="1"/>
  <c r="H14" i="9" a="1"/>
  <c r="H14" i="9" s="1"/>
  <c r="H14" i="11" s="1"/>
  <c r="G14" i="9" a="1"/>
  <c r="G14" i="9" s="1"/>
  <c r="F14" i="9" a="1"/>
  <c r="F14" i="9" s="1"/>
  <c r="E14" i="9" a="1"/>
  <c r="E14" i="9" s="1"/>
  <c r="E14" i="11" s="1"/>
  <c r="D14" i="9" a="1"/>
  <c r="D14" i="9" s="1"/>
  <c r="D14" i="11" s="1"/>
  <c r="C14" i="9"/>
  <c r="C14" i="9" a="1"/>
  <c r="R13" i="9" a="1"/>
  <c r="R13" i="9" s="1"/>
  <c r="Q13" i="9" a="1"/>
  <c r="Q13" i="9" s="1"/>
  <c r="P13" i="9"/>
  <c r="P13" i="9" a="1"/>
  <c r="O13" i="9" a="1"/>
  <c r="O13" i="9" s="1"/>
  <c r="O13" i="11" s="1"/>
  <c r="N13" i="9" a="1"/>
  <c r="N13" i="9" s="1"/>
  <c r="M13" i="9"/>
  <c r="M13" i="9" a="1"/>
  <c r="L13" i="9" a="1"/>
  <c r="L13" i="9" s="1"/>
  <c r="L13" i="11" s="1"/>
  <c r="K13" i="9" a="1"/>
  <c r="K13" i="9" s="1"/>
  <c r="J13" i="9" a="1"/>
  <c r="J13" i="9" s="1"/>
  <c r="I13" i="9" a="1"/>
  <c r="I13" i="9" s="1"/>
  <c r="I13" i="11" s="1"/>
  <c r="H13" i="9" a="1"/>
  <c r="H13" i="9" s="1"/>
  <c r="H13" i="11" s="1"/>
  <c r="G13" i="9"/>
  <c r="G13" i="9" a="1"/>
  <c r="F13" i="9" a="1"/>
  <c r="F13" i="9" s="1"/>
  <c r="E13" i="9"/>
  <c r="E13" i="9" a="1"/>
  <c r="D13" i="9"/>
  <c r="D13" i="9" a="1"/>
  <c r="C13" i="9" a="1"/>
  <c r="C13" i="9" s="1"/>
  <c r="R12" i="9" a="1"/>
  <c r="R12" i="9" s="1"/>
  <c r="Q12" i="9" a="1"/>
  <c r="Q12" i="9" s="1"/>
  <c r="Q12" i="11" s="1"/>
  <c r="P12" i="9" a="1"/>
  <c r="P12" i="9" s="1"/>
  <c r="P12" i="11" s="1"/>
  <c r="O12" i="9" a="1"/>
  <c r="O12" i="9" s="1"/>
  <c r="O12" i="11" s="1"/>
  <c r="N12" i="9" a="1"/>
  <c r="N12" i="9" s="1"/>
  <c r="M12" i="9" a="1"/>
  <c r="M12" i="9" s="1"/>
  <c r="L12" i="9"/>
  <c r="L12" i="9" a="1"/>
  <c r="K12" i="9"/>
  <c r="K12" i="9" a="1"/>
  <c r="J12" i="9" a="1"/>
  <c r="J12" i="9" s="1"/>
  <c r="I12" i="9"/>
  <c r="I12" i="9" a="1"/>
  <c r="H12" i="9" a="1"/>
  <c r="H12" i="9" s="1"/>
  <c r="H12" i="11" s="1"/>
  <c r="G12" i="9" a="1"/>
  <c r="G12" i="9" s="1"/>
  <c r="F12" i="9" a="1"/>
  <c r="F12" i="9" s="1"/>
  <c r="E12" i="9" a="1"/>
  <c r="E12" i="9" s="1"/>
  <c r="E12" i="11" s="1"/>
  <c r="D12" i="9" a="1"/>
  <c r="D12" i="9" s="1"/>
  <c r="D12" i="11" s="1"/>
  <c r="C12" i="9"/>
  <c r="C12" i="9" a="1"/>
  <c r="R11" i="9" a="1"/>
  <c r="R11" i="9" s="1"/>
  <c r="Q11" i="9" a="1"/>
  <c r="Q11" i="9" s="1"/>
  <c r="P11" i="9"/>
  <c r="P11" i="9" a="1"/>
  <c r="O11" i="9" a="1"/>
  <c r="O11" i="9" s="1"/>
  <c r="O11" i="11" s="1"/>
  <c r="N11" i="9" a="1"/>
  <c r="N11" i="9" s="1"/>
  <c r="M11" i="9"/>
  <c r="M11" i="9" a="1"/>
  <c r="L11" i="9" a="1"/>
  <c r="L11" i="9" s="1"/>
  <c r="L11" i="11" s="1"/>
  <c r="K11" i="9" a="1"/>
  <c r="K11" i="9" s="1"/>
  <c r="J11" i="9" a="1"/>
  <c r="J11" i="9" s="1"/>
  <c r="I11" i="9" a="1"/>
  <c r="I11" i="9" s="1"/>
  <c r="I11" i="11" s="1"/>
  <c r="H11" i="9" a="1"/>
  <c r="H11" i="9" s="1"/>
  <c r="H11" i="11" s="1"/>
  <c r="G11" i="9"/>
  <c r="G11" i="9" a="1"/>
  <c r="F11" i="9" a="1"/>
  <c r="F11" i="9" s="1"/>
  <c r="E11" i="9"/>
  <c r="E11" i="9" a="1"/>
  <c r="D11" i="9"/>
  <c r="D11" i="9" a="1"/>
  <c r="C11" i="9" a="1"/>
  <c r="C11" i="9" s="1"/>
  <c r="R10" i="9" a="1"/>
  <c r="R10" i="9" s="1"/>
  <c r="Q10" i="9" a="1"/>
  <c r="Q10" i="9" s="1"/>
  <c r="P10" i="9" a="1"/>
  <c r="P10" i="9" s="1"/>
  <c r="O10" i="9" a="1"/>
  <c r="O10" i="9" s="1"/>
  <c r="N10" i="9" a="1"/>
  <c r="N10" i="9" s="1"/>
  <c r="M10" i="9" a="1"/>
  <c r="M10" i="9" s="1"/>
  <c r="M10" i="11" s="1"/>
  <c r="L10" i="9"/>
  <c r="L10" i="9" a="1"/>
  <c r="K10" i="9"/>
  <c r="K10" i="9" a="1"/>
  <c r="J10" i="9" a="1"/>
  <c r="J10" i="9" s="1"/>
  <c r="I10" i="9" a="1"/>
  <c r="I10" i="9" s="1"/>
  <c r="H10" i="9" a="1"/>
  <c r="H10" i="9" s="1"/>
  <c r="G10" i="9" a="1"/>
  <c r="G10" i="9" s="1"/>
  <c r="G10" i="11" s="1"/>
  <c r="F10" i="9" a="1"/>
  <c r="F10" i="9" s="1"/>
  <c r="E10" i="9" a="1"/>
  <c r="E10" i="9" s="1"/>
  <c r="D10" i="9" a="1"/>
  <c r="D10" i="9" s="1"/>
  <c r="D10" i="11" s="1"/>
  <c r="C10" i="9"/>
  <c r="C10" i="9" a="1"/>
  <c r="R9" i="9" a="1"/>
  <c r="R9" i="9" s="1"/>
  <c r="Q9" i="9" a="1"/>
  <c r="Q9" i="9" s="1"/>
  <c r="Q9" i="11" s="1"/>
  <c r="P9" i="9"/>
  <c r="P9" i="9" a="1"/>
  <c r="O9" i="9" a="1"/>
  <c r="O9" i="9" s="1"/>
  <c r="N9" i="9" a="1"/>
  <c r="N9" i="9" s="1"/>
  <c r="M9" i="9"/>
  <c r="M9" i="9" a="1"/>
  <c r="L9" i="9" a="1"/>
  <c r="L9" i="9" s="1"/>
  <c r="K9" i="9" a="1"/>
  <c r="K9" i="9" s="1"/>
  <c r="K9" i="11" s="1"/>
  <c r="J9" i="9" a="1"/>
  <c r="J9" i="9" s="1"/>
  <c r="I9" i="9" a="1"/>
  <c r="I9" i="9" s="1"/>
  <c r="I9" i="11" s="1"/>
  <c r="H9" i="9" a="1"/>
  <c r="H9" i="9" s="1"/>
  <c r="G9" i="9"/>
  <c r="G9" i="9" a="1"/>
  <c r="F9" i="9" a="1"/>
  <c r="F9" i="9" s="1"/>
  <c r="E9" i="9"/>
  <c r="E9" i="9" a="1"/>
  <c r="D9" i="9"/>
  <c r="D9" i="9" a="1"/>
  <c r="C9" i="9" a="1"/>
  <c r="C9" i="9" s="1"/>
  <c r="C9" i="11" s="1"/>
  <c r="R8" i="9" a="1"/>
  <c r="R8" i="9" s="1"/>
  <c r="Q8" i="9" a="1"/>
  <c r="Q8" i="9" s="1"/>
  <c r="P8" i="9" a="1"/>
  <c r="P8" i="9" s="1"/>
  <c r="O8" i="9" a="1"/>
  <c r="O8" i="9" s="1"/>
  <c r="O8" i="11" s="1"/>
  <c r="N8" i="9" a="1"/>
  <c r="N8" i="9" s="1"/>
  <c r="M8" i="9"/>
  <c r="M8" i="9" a="1"/>
  <c r="L8" i="9"/>
  <c r="L8" i="9" a="1"/>
  <c r="K8" i="9"/>
  <c r="K8" i="9" a="1"/>
  <c r="J8" i="9" a="1"/>
  <c r="J8" i="9" s="1"/>
  <c r="I8" i="9" a="1"/>
  <c r="I8" i="9" s="1"/>
  <c r="H8" i="9" a="1"/>
  <c r="H8" i="9" s="1"/>
  <c r="G8" i="9" a="1"/>
  <c r="G8" i="9" s="1"/>
  <c r="G8" i="11" s="1"/>
  <c r="F8" i="9" a="1"/>
  <c r="F8" i="9" s="1"/>
  <c r="E8" i="9" a="1"/>
  <c r="E8" i="9" s="1"/>
  <c r="D8" i="9"/>
  <c r="D8" i="9" a="1"/>
  <c r="C8" i="9"/>
  <c r="C8" i="9" a="1"/>
  <c r="R7" i="9" a="1"/>
  <c r="R7" i="9" s="1"/>
  <c r="Q7" i="9" a="1"/>
  <c r="Q7" i="9" s="1"/>
  <c r="Q7" i="11" s="1"/>
  <c r="P7" i="9" a="1"/>
  <c r="P7" i="9" s="1"/>
  <c r="O7" i="9" a="1"/>
  <c r="O7" i="9" s="1"/>
  <c r="O7" i="11" s="1"/>
  <c r="N7" i="9" a="1"/>
  <c r="N7" i="9" s="1"/>
  <c r="M7" i="9"/>
  <c r="M7" i="9" a="1"/>
  <c r="L7" i="9" a="1"/>
  <c r="L7" i="9" s="1"/>
  <c r="K7" i="9"/>
  <c r="K7" i="9" a="1"/>
  <c r="J7" i="9" a="1"/>
  <c r="J7" i="9" s="1"/>
  <c r="I7" i="9" a="1"/>
  <c r="I7" i="9" s="1"/>
  <c r="I7" i="11" s="1"/>
  <c r="H7" i="9" a="1"/>
  <c r="H7" i="9" s="1"/>
  <c r="H7" i="11" s="1"/>
  <c r="G7" i="9" a="1"/>
  <c r="G7" i="9" s="1"/>
  <c r="F7" i="9" a="1"/>
  <c r="F7" i="9" s="1"/>
  <c r="E7" i="9"/>
  <c r="E7" i="9" a="1"/>
  <c r="D7" i="9"/>
  <c r="D7" i="9" a="1"/>
  <c r="C7" i="9" a="1"/>
  <c r="C7" i="9" s="1"/>
  <c r="R6" i="9" a="1"/>
  <c r="R6" i="9" s="1"/>
  <c r="Q6" i="9" a="1"/>
  <c r="Q6" i="9" s="1"/>
  <c r="Q6" i="11" s="1"/>
  <c r="P6" i="9" a="1"/>
  <c r="P6" i="9" s="1"/>
  <c r="O6" i="9" a="1"/>
  <c r="O6" i="9" s="1"/>
  <c r="O6" i="11" s="1"/>
  <c r="N6" i="9" a="1"/>
  <c r="N6" i="9" s="1"/>
  <c r="M6" i="9"/>
  <c r="M6" i="9" a="1"/>
  <c r="L6" i="9"/>
  <c r="L6" i="9" a="1"/>
  <c r="K6" i="9"/>
  <c r="K6" i="9" a="1"/>
  <c r="J6" i="9" a="1"/>
  <c r="J6" i="9" s="1"/>
  <c r="I6" i="9" a="1"/>
  <c r="I6" i="9" s="1"/>
  <c r="I6" i="11" s="1"/>
  <c r="H6" i="9" a="1"/>
  <c r="H6" i="9" s="1"/>
  <c r="G6" i="9" a="1"/>
  <c r="G6" i="9" s="1"/>
  <c r="F6" i="9" a="1"/>
  <c r="F6" i="9" s="1"/>
  <c r="E6" i="9" a="1"/>
  <c r="E6" i="9" s="1"/>
  <c r="D6" i="9"/>
  <c r="D6" i="9" a="1"/>
  <c r="C6" i="9"/>
  <c r="C6" i="9" a="1"/>
  <c r="R5" i="9" a="1"/>
  <c r="R5" i="9" s="1"/>
  <c r="Q5" i="9" a="1"/>
  <c r="Q5" i="9" s="1"/>
  <c r="P5" i="9" a="1"/>
  <c r="P5" i="9" s="1"/>
  <c r="O5" i="9" a="1"/>
  <c r="O5" i="9" s="1"/>
  <c r="O5" i="11" s="1"/>
  <c r="N5" i="9" a="1"/>
  <c r="N5" i="9" s="1"/>
  <c r="M5" i="9"/>
  <c r="M5" i="11" s="1"/>
  <c r="M5" i="9" a="1"/>
  <c r="L5" i="9" a="1"/>
  <c r="L5" i="9" s="1"/>
  <c r="K5" i="9"/>
  <c r="K5" i="9" a="1"/>
  <c r="J5" i="9" a="1"/>
  <c r="J5" i="9" s="1"/>
  <c r="I5" i="9" a="1"/>
  <c r="I5" i="9" s="1"/>
  <c r="H5" i="9" a="1"/>
  <c r="H5" i="9" s="1"/>
  <c r="H5" i="11" s="1"/>
  <c r="G5" i="9" a="1"/>
  <c r="G5" i="9" s="1"/>
  <c r="F5" i="9" a="1"/>
  <c r="F5" i="9" s="1"/>
  <c r="E5" i="9"/>
  <c r="E5" i="9" a="1"/>
  <c r="D5" i="9"/>
  <c r="D5" i="9" a="1"/>
  <c r="C5" i="9" a="1"/>
  <c r="C5" i="9" s="1"/>
  <c r="C5" i="11" s="1"/>
  <c r="R4" i="9" a="1"/>
  <c r="R4" i="9" s="1"/>
  <c r="Q4" i="9" a="1"/>
  <c r="Q4" i="9" s="1"/>
  <c r="P4" i="9" a="1"/>
  <c r="P4" i="9" s="1"/>
  <c r="O4" i="9" a="1"/>
  <c r="O4" i="9" s="1"/>
  <c r="N4" i="9" a="1"/>
  <c r="N4" i="9" s="1"/>
  <c r="M4" i="9"/>
  <c r="M4" i="9" a="1"/>
  <c r="L4" i="9"/>
  <c r="L4" i="9" a="1"/>
  <c r="K4" i="9"/>
  <c r="K4" i="9" a="1"/>
  <c r="J4" i="9" a="1"/>
  <c r="J4" i="9" s="1"/>
  <c r="I4" i="9" a="1"/>
  <c r="I4" i="9" s="1"/>
  <c r="H4" i="9" a="1"/>
  <c r="H4" i="9" s="1"/>
  <c r="G4" i="9" a="1"/>
  <c r="G4" i="9" s="1"/>
  <c r="G4" i="11" s="1"/>
  <c r="F4" i="9" a="1"/>
  <c r="F4" i="9" s="1"/>
  <c r="E4" i="9" a="1"/>
  <c r="E4" i="9" s="1"/>
  <c r="D4" i="9"/>
  <c r="D4" i="9" a="1"/>
  <c r="C4" i="9"/>
  <c r="C4" i="9" a="1"/>
  <c r="R3" i="9" a="1"/>
  <c r="R3" i="9" s="1"/>
  <c r="Q3" i="9" a="1"/>
  <c r="Q3" i="9" s="1"/>
  <c r="Q3" i="11" s="1"/>
  <c r="P3" i="9" a="1"/>
  <c r="P3" i="9" s="1"/>
  <c r="P3" i="11" s="1"/>
  <c r="O3" i="9" a="1"/>
  <c r="O3" i="9" s="1"/>
  <c r="N3" i="9" a="1"/>
  <c r="N3" i="9" s="1"/>
  <c r="M3" i="9"/>
  <c r="M3" i="9" a="1"/>
  <c r="L3" i="9" a="1"/>
  <c r="L3" i="9" s="1"/>
  <c r="L3" i="11" s="1"/>
  <c r="K3" i="9"/>
  <c r="K3" i="9" a="1"/>
  <c r="J3" i="9"/>
  <c r="J3" i="9" a="1"/>
  <c r="I3" i="9"/>
  <c r="I3" i="9" a="1"/>
  <c r="H3" i="9" a="1"/>
  <c r="H3" i="9" s="1"/>
  <c r="G3" i="9"/>
  <c r="G3" i="11" s="1"/>
  <c r="G3" i="9" a="1"/>
  <c r="F3" i="9"/>
  <c r="F3" i="9" a="1"/>
  <c r="E3" i="9"/>
  <c r="E3" i="9" a="1"/>
  <c r="D3" i="9" a="1"/>
  <c r="D3" i="9" s="1"/>
  <c r="C3" i="9"/>
  <c r="C3" i="9" a="1"/>
  <c r="R2" i="9" a="1"/>
  <c r="R2" i="9" s="1"/>
  <c r="Q2" i="9"/>
  <c r="Q2" i="9" a="1"/>
  <c r="P2" i="9" a="1"/>
  <c r="P2" i="9" s="1"/>
  <c r="O2" i="9"/>
  <c r="O2" i="9" a="1"/>
  <c r="N2" i="9" a="1"/>
  <c r="N2" i="9" s="1"/>
  <c r="M2" i="9"/>
  <c r="M2" i="11" s="1"/>
  <c r="M2" i="9" a="1"/>
  <c r="L2" i="9" a="1"/>
  <c r="L2" i="9" s="1"/>
  <c r="K2" i="9" a="1"/>
  <c r="K2" i="9" s="1"/>
  <c r="J2" i="9" a="1"/>
  <c r="J2" i="9" s="1"/>
  <c r="I2" i="9"/>
  <c r="I2" i="9" a="1"/>
  <c r="H2" i="9" a="1"/>
  <c r="H2" i="9" s="1"/>
  <c r="G2" i="9" a="1"/>
  <c r="G2" i="9" s="1"/>
  <c r="F2" i="9" a="1"/>
  <c r="F2" i="9" s="1"/>
  <c r="E2" i="9"/>
  <c r="E2" i="9" a="1"/>
  <c r="D2" i="9" a="1"/>
  <c r="D2" i="9" s="1"/>
  <c r="C2" i="9" a="1"/>
  <c r="C2" i="9" s="1"/>
  <c r="K19" i="11"/>
  <c r="R18" i="11"/>
  <c r="K18" i="11"/>
  <c r="R17" i="11"/>
  <c r="G17" i="11"/>
  <c r="R16" i="11"/>
  <c r="N16" i="11"/>
  <c r="N15" i="11"/>
  <c r="N14" i="11"/>
  <c r="K14" i="11"/>
  <c r="I14" i="11"/>
  <c r="N13" i="11"/>
  <c r="D13" i="11"/>
  <c r="N11" i="11"/>
  <c r="D11" i="11"/>
  <c r="R9" i="11"/>
  <c r="N9" i="11"/>
  <c r="D9" i="11"/>
  <c r="K7" i="11"/>
  <c r="L6" i="11"/>
  <c r="N5" i="11"/>
  <c r="K5" i="11"/>
  <c r="L4" i="11"/>
  <c r="J3" i="11"/>
  <c r="O2" i="11"/>
  <c r="R53" i="8" a="1"/>
  <c r="R53" i="8" s="1"/>
  <c r="Q53" i="8" a="1"/>
  <c r="Q53" i="8" s="1"/>
  <c r="P53" i="8" a="1"/>
  <c r="P53" i="8" s="1"/>
  <c r="O53" i="8"/>
  <c r="O53" i="8" a="1"/>
  <c r="N53" i="8"/>
  <c r="N53" i="8" a="1"/>
  <c r="M53" i="8"/>
  <c r="M53" i="8" a="1"/>
  <c r="L53" i="8" a="1"/>
  <c r="L53" i="8" s="1"/>
  <c r="K53" i="8" a="1"/>
  <c r="K53" i="8" s="1"/>
  <c r="J53" i="8" a="1"/>
  <c r="J53" i="8" s="1"/>
  <c r="I53" i="8" a="1"/>
  <c r="I53" i="8" s="1"/>
  <c r="H53" i="8" a="1"/>
  <c r="H53" i="8" s="1"/>
  <c r="G53" i="8"/>
  <c r="G53" i="8" a="1"/>
  <c r="F53" i="8"/>
  <c r="F53" i="8" a="1"/>
  <c r="E53" i="8"/>
  <c r="E53" i="8" a="1"/>
  <c r="D53" i="8" a="1"/>
  <c r="D53" i="8" s="1"/>
  <c r="C53" i="8" a="1"/>
  <c r="C53" i="8" s="1"/>
  <c r="R52" i="8" a="1"/>
  <c r="R52" i="8" s="1"/>
  <c r="Q52" i="8" a="1"/>
  <c r="Q52" i="8" s="1"/>
  <c r="P52" i="8" a="1"/>
  <c r="P52" i="8" s="1"/>
  <c r="O52" i="8"/>
  <c r="O52" i="8" a="1"/>
  <c r="N52" i="8"/>
  <c r="N52" i="8" a="1"/>
  <c r="M52" i="8"/>
  <c r="M52" i="8" a="1"/>
  <c r="L52" i="8" a="1"/>
  <c r="L52" i="8" s="1"/>
  <c r="K52" i="8" a="1"/>
  <c r="K52" i="8" s="1"/>
  <c r="J52" i="8" a="1"/>
  <c r="J52" i="8" s="1"/>
  <c r="I52" i="8" a="1"/>
  <c r="I52" i="8" s="1"/>
  <c r="H52" i="8" a="1"/>
  <c r="H52" i="8" s="1"/>
  <c r="G52" i="8"/>
  <c r="G52" i="8" a="1"/>
  <c r="F52" i="8"/>
  <c r="F52" i="8" a="1"/>
  <c r="E52" i="8"/>
  <c r="E52" i="8" a="1"/>
  <c r="D52" i="8" a="1"/>
  <c r="D52" i="8" s="1"/>
  <c r="C52" i="8" a="1"/>
  <c r="C52" i="8" s="1"/>
  <c r="R51" i="8" a="1"/>
  <c r="R51" i="8" s="1"/>
  <c r="Q51" i="8" a="1"/>
  <c r="Q51" i="8" s="1"/>
  <c r="P51" i="8" a="1"/>
  <c r="P51" i="8" s="1"/>
  <c r="O51" i="8"/>
  <c r="O51" i="8" a="1"/>
  <c r="N51" i="8"/>
  <c r="N51" i="8" a="1"/>
  <c r="M51" i="8"/>
  <c r="M51" i="8" a="1"/>
  <c r="L51" i="8" a="1"/>
  <c r="L51" i="8" s="1"/>
  <c r="K51" i="8" a="1"/>
  <c r="K51" i="8" s="1"/>
  <c r="J51" i="8" a="1"/>
  <c r="J51" i="8" s="1"/>
  <c r="I51" i="8" a="1"/>
  <c r="I51" i="8" s="1"/>
  <c r="H51" i="8" a="1"/>
  <c r="H51" i="8" s="1"/>
  <c r="G51" i="8"/>
  <c r="G51" i="8" a="1"/>
  <c r="F51" i="8"/>
  <c r="F51" i="8" a="1"/>
  <c r="E51" i="8"/>
  <c r="E51" i="8" a="1"/>
  <c r="D51" i="8" a="1"/>
  <c r="D51" i="8" s="1"/>
  <c r="C51" i="8" a="1"/>
  <c r="C51" i="8" s="1"/>
  <c r="R50" i="8" a="1"/>
  <c r="R50" i="8" s="1"/>
  <c r="Q50" i="8" a="1"/>
  <c r="Q50" i="8" s="1"/>
  <c r="P50" i="8" a="1"/>
  <c r="P50" i="8" s="1"/>
  <c r="O50" i="8"/>
  <c r="O50" i="8" a="1"/>
  <c r="N50" i="8"/>
  <c r="N50" i="8" a="1"/>
  <c r="M50" i="8"/>
  <c r="M50" i="8" a="1"/>
  <c r="L50" i="8" a="1"/>
  <c r="L50" i="8" s="1"/>
  <c r="K50" i="8" a="1"/>
  <c r="K50" i="8" s="1"/>
  <c r="J50" i="8" a="1"/>
  <c r="J50" i="8" s="1"/>
  <c r="I50" i="8" a="1"/>
  <c r="I50" i="8" s="1"/>
  <c r="H50" i="8" a="1"/>
  <c r="H50" i="8" s="1"/>
  <c r="G50" i="8"/>
  <c r="G50" i="8" a="1"/>
  <c r="F50" i="8"/>
  <c r="F50" i="8" a="1"/>
  <c r="E50" i="8"/>
  <c r="E50" i="8" a="1"/>
  <c r="D50" i="8" a="1"/>
  <c r="D50" i="8" s="1"/>
  <c r="C50" i="8" a="1"/>
  <c r="C50" i="8" s="1"/>
  <c r="R49" i="8" a="1"/>
  <c r="R49" i="8" s="1"/>
  <c r="Q49" i="8" a="1"/>
  <c r="Q49" i="8" s="1"/>
  <c r="P49" i="8" a="1"/>
  <c r="P49" i="8" s="1"/>
  <c r="O49" i="8"/>
  <c r="O49" i="8" a="1"/>
  <c r="N49" i="8"/>
  <c r="N49" i="8" a="1"/>
  <c r="M49" i="8"/>
  <c r="M49" i="8" a="1"/>
  <c r="L49" i="8" a="1"/>
  <c r="L49" i="8" s="1"/>
  <c r="K49" i="8" a="1"/>
  <c r="K49" i="8" s="1"/>
  <c r="J49" i="8" a="1"/>
  <c r="J49" i="8" s="1"/>
  <c r="I49" i="8" a="1"/>
  <c r="I49" i="8" s="1"/>
  <c r="H49" i="8" a="1"/>
  <c r="H49" i="8" s="1"/>
  <c r="G49" i="8"/>
  <c r="G49" i="8" a="1"/>
  <c r="F49" i="8"/>
  <c r="F49" i="8" a="1"/>
  <c r="E49" i="8"/>
  <c r="E49" i="8" a="1"/>
  <c r="D49" i="8" a="1"/>
  <c r="D49" i="8" s="1"/>
  <c r="C49" i="8" a="1"/>
  <c r="C49" i="8" s="1"/>
  <c r="R48" i="8" a="1"/>
  <c r="R48" i="8" s="1"/>
  <c r="Q48" i="8" a="1"/>
  <c r="Q48" i="8" s="1"/>
  <c r="P48" i="8" a="1"/>
  <c r="P48" i="8" s="1"/>
  <c r="O48" i="8"/>
  <c r="O48" i="8" a="1"/>
  <c r="N48" i="8"/>
  <c r="N48" i="8" a="1"/>
  <c r="M48" i="8"/>
  <c r="M48" i="8" a="1"/>
  <c r="L48" i="8" a="1"/>
  <c r="L48" i="8" s="1"/>
  <c r="K48" i="8" a="1"/>
  <c r="K48" i="8" s="1"/>
  <c r="J48" i="8" a="1"/>
  <c r="J48" i="8" s="1"/>
  <c r="I48" i="8" a="1"/>
  <c r="I48" i="8" s="1"/>
  <c r="H48" i="8" a="1"/>
  <c r="H48" i="8" s="1"/>
  <c r="G48" i="8"/>
  <c r="G48" i="8" a="1"/>
  <c r="F48" i="8"/>
  <c r="F48" i="8" a="1"/>
  <c r="E48" i="8"/>
  <c r="E48" i="8" a="1"/>
  <c r="D48" i="8" a="1"/>
  <c r="D48" i="8" s="1"/>
  <c r="C48" i="8" a="1"/>
  <c r="C48" i="8" s="1"/>
  <c r="R47" i="8" a="1"/>
  <c r="R47" i="8" s="1"/>
  <c r="Q47" i="8" a="1"/>
  <c r="Q47" i="8" s="1"/>
  <c r="P47" i="8" a="1"/>
  <c r="P47" i="8" s="1"/>
  <c r="O47" i="8"/>
  <c r="O47" i="8" a="1"/>
  <c r="N47" i="8"/>
  <c r="N47" i="8" a="1"/>
  <c r="M47" i="8"/>
  <c r="M47" i="8" a="1"/>
  <c r="L47" i="8" a="1"/>
  <c r="L47" i="8" s="1"/>
  <c r="K47" i="8" a="1"/>
  <c r="K47" i="8" s="1"/>
  <c r="J47" i="8" a="1"/>
  <c r="J47" i="8" s="1"/>
  <c r="I47" i="8" a="1"/>
  <c r="I47" i="8" s="1"/>
  <c r="H47" i="8" a="1"/>
  <c r="H47" i="8" s="1"/>
  <c r="G47" i="8"/>
  <c r="G47" i="8" a="1"/>
  <c r="F47" i="8"/>
  <c r="F47" i="8" a="1"/>
  <c r="E47" i="8"/>
  <c r="E47" i="8" a="1"/>
  <c r="D47" i="8" a="1"/>
  <c r="D47" i="8" s="1"/>
  <c r="C47" i="8" a="1"/>
  <c r="C47" i="8" s="1"/>
  <c r="R46" i="8" a="1"/>
  <c r="R46" i="8" s="1"/>
  <c r="Q46" i="8" a="1"/>
  <c r="Q46" i="8" s="1"/>
  <c r="P46" i="8" a="1"/>
  <c r="P46" i="8" s="1"/>
  <c r="O46" i="8"/>
  <c r="O46" i="8" a="1"/>
  <c r="N46" i="8"/>
  <c r="N46" i="8" a="1"/>
  <c r="M46" i="8"/>
  <c r="M46" i="8" a="1"/>
  <c r="L46" i="8" a="1"/>
  <c r="L46" i="8" s="1"/>
  <c r="K46" i="8" a="1"/>
  <c r="K46" i="8" s="1"/>
  <c r="J46" i="8" a="1"/>
  <c r="J46" i="8" s="1"/>
  <c r="I46" i="8" a="1"/>
  <c r="I46" i="8" s="1"/>
  <c r="H46" i="8" a="1"/>
  <c r="H46" i="8" s="1"/>
  <c r="G46" i="8"/>
  <c r="G46" i="8" a="1"/>
  <c r="F46" i="8"/>
  <c r="F46" i="8" a="1"/>
  <c r="E46" i="8"/>
  <c r="E46" i="8" a="1"/>
  <c r="D46" i="8" a="1"/>
  <c r="D46" i="8" s="1"/>
  <c r="C46" i="8" a="1"/>
  <c r="C46" i="8" s="1"/>
  <c r="R45" i="8" a="1"/>
  <c r="R45" i="8" s="1"/>
  <c r="Q45" i="8" a="1"/>
  <c r="Q45" i="8" s="1"/>
  <c r="P45" i="8" a="1"/>
  <c r="P45" i="8" s="1"/>
  <c r="O45" i="8"/>
  <c r="O45" i="8" a="1"/>
  <c r="N45" i="8"/>
  <c r="N45" i="8" a="1"/>
  <c r="M45" i="8"/>
  <c r="M45" i="8" a="1"/>
  <c r="L45" i="8" a="1"/>
  <c r="L45" i="8" s="1"/>
  <c r="K45" i="8" a="1"/>
  <c r="K45" i="8" s="1"/>
  <c r="J45" i="8" a="1"/>
  <c r="J45" i="8" s="1"/>
  <c r="I45" i="8" a="1"/>
  <c r="I45" i="8" s="1"/>
  <c r="H45" i="8" a="1"/>
  <c r="H45" i="8" s="1"/>
  <c r="G45" i="8"/>
  <c r="G45" i="8" a="1"/>
  <c r="F45" i="8"/>
  <c r="F45" i="8" a="1"/>
  <c r="E45" i="8"/>
  <c r="E45" i="8" a="1"/>
  <c r="D45" i="8" a="1"/>
  <c r="D45" i="8" s="1"/>
  <c r="C45" i="8" a="1"/>
  <c r="C45" i="8" s="1"/>
  <c r="R44" i="8" a="1"/>
  <c r="R44" i="8" s="1"/>
  <c r="Q44" i="8" a="1"/>
  <c r="Q44" i="8" s="1"/>
  <c r="P44" i="8" a="1"/>
  <c r="P44" i="8" s="1"/>
  <c r="O44" i="8"/>
  <c r="O44" i="8" a="1"/>
  <c r="N44" i="8"/>
  <c r="N44" i="8" a="1"/>
  <c r="M44" i="8"/>
  <c r="M44" i="8" a="1"/>
  <c r="L44" i="8" a="1"/>
  <c r="L44" i="8" s="1"/>
  <c r="K44" i="8" a="1"/>
  <c r="K44" i="8" s="1"/>
  <c r="J44" i="8" a="1"/>
  <c r="J44" i="8" s="1"/>
  <c r="I44" i="8" a="1"/>
  <c r="I44" i="8" s="1"/>
  <c r="H44" i="8" a="1"/>
  <c r="H44" i="8" s="1"/>
  <c r="G44" i="8"/>
  <c r="G44" i="8" a="1"/>
  <c r="F44" i="8"/>
  <c r="F44" i="8" a="1"/>
  <c r="E44" i="8"/>
  <c r="E44" i="8" a="1"/>
  <c r="D44" i="8" a="1"/>
  <c r="D44" i="8" s="1"/>
  <c r="C44" i="8" a="1"/>
  <c r="C44" i="8" s="1"/>
  <c r="R43" i="8" a="1"/>
  <c r="R43" i="8" s="1"/>
  <c r="Q43" i="8" a="1"/>
  <c r="Q43" i="8" s="1"/>
  <c r="P43" i="8" a="1"/>
  <c r="P43" i="8" s="1"/>
  <c r="O43" i="8"/>
  <c r="O43" i="8" a="1"/>
  <c r="N43" i="8"/>
  <c r="N43" i="8" a="1"/>
  <c r="M43" i="8"/>
  <c r="M43" i="8" a="1"/>
  <c r="L43" i="8" a="1"/>
  <c r="L43" i="8" s="1"/>
  <c r="K43" i="8" a="1"/>
  <c r="K43" i="8" s="1"/>
  <c r="J43" i="8" a="1"/>
  <c r="J43" i="8" s="1"/>
  <c r="I43" i="8" a="1"/>
  <c r="I43" i="8" s="1"/>
  <c r="H43" i="8" a="1"/>
  <c r="H43" i="8" s="1"/>
  <c r="G43" i="8"/>
  <c r="G43" i="8" a="1"/>
  <c r="F43" i="8"/>
  <c r="F43" i="8" a="1"/>
  <c r="E43" i="8"/>
  <c r="E43" i="8" a="1"/>
  <c r="D43" i="8" a="1"/>
  <c r="D43" i="8" s="1"/>
  <c r="C43" i="8" a="1"/>
  <c r="C43" i="8" s="1"/>
  <c r="R42" i="8" a="1"/>
  <c r="R42" i="8" s="1"/>
  <c r="Q42" i="8" a="1"/>
  <c r="Q42" i="8" s="1"/>
  <c r="P42" i="8" a="1"/>
  <c r="P42" i="8" s="1"/>
  <c r="O42" i="8"/>
  <c r="O42" i="8" a="1"/>
  <c r="N42" i="8"/>
  <c r="N42" i="8" a="1"/>
  <c r="M42" i="8"/>
  <c r="M42" i="8" a="1"/>
  <c r="L42" i="8" a="1"/>
  <c r="L42" i="8" s="1"/>
  <c r="K42" i="8" a="1"/>
  <c r="K42" i="8" s="1"/>
  <c r="J42" i="8" a="1"/>
  <c r="J42" i="8" s="1"/>
  <c r="I42" i="8" a="1"/>
  <c r="I42" i="8" s="1"/>
  <c r="H42" i="8" a="1"/>
  <c r="H42" i="8" s="1"/>
  <c r="G42" i="8"/>
  <c r="G42" i="8" a="1"/>
  <c r="F42" i="8"/>
  <c r="F42" i="8" a="1"/>
  <c r="E42" i="8"/>
  <c r="E42" i="8" a="1"/>
  <c r="D42" i="8" a="1"/>
  <c r="D42" i="8" s="1"/>
  <c r="C42" i="8" a="1"/>
  <c r="C42" i="8" s="1"/>
  <c r="R41" i="8" a="1"/>
  <c r="R41" i="8" s="1"/>
  <c r="Q41" i="8" a="1"/>
  <c r="Q41" i="8" s="1"/>
  <c r="P41" i="8" a="1"/>
  <c r="P41" i="8" s="1"/>
  <c r="O41" i="8"/>
  <c r="O41" i="8" a="1"/>
  <c r="N41" i="8"/>
  <c r="N41" i="8" a="1"/>
  <c r="M41" i="8"/>
  <c r="M41" i="8" a="1"/>
  <c r="L41" i="8" a="1"/>
  <c r="L41" i="8" s="1"/>
  <c r="K41" i="8" a="1"/>
  <c r="K41" i="8" s="1"/>
  <c r="J41" i="8" a="1"/>
  <c r="J41" i="8" s="1"/>
  <c r="I41" i="8" a="1"/>
  <c r="I41" i="8" s="1"/>
  <c r="H41" i="8" a="1"/>
  <c r="H41" i="8" s="1"/>
  <c r="G41" i="8"/>
  <c r="G41" i="8" a="1"/>
  <c r="F41" i="8"/>
  <c r="F41" i="8" a="1"/>
  <c r="E41" i="8"/>
  <c r="E41" i="8" a="1"/>
  <c r="D41" i="8" a="1"/>
  <c r="D41" i="8" s="1"/>
  <c r="C41" i="8" a="1"/>
  <c r="C41" i="8" s="1"/>
  <c r="R40" i="8" a="1"/>
  <c r="R40" i="8" s="1"/>
  <c r="Q40" i="8" a="1"/>
  <c r="Q40" i="8" s="1"/>
  <c r="P40" i="8" a="1"/>
  <c r="P40" i="8" s="1"/>
  <c r="O40" i="8"/>
  <c r="O40" i="8" a="1"/>
  <c r="N40" i="8"/>
  <c r="N40" i="8" a="1"/>
  <c r="M40" i="8"/>
  <c r="M40" i="8" a="1"/>
  <c r="L40" i="8" a="1"/>
  <c r="L40" i="8" s="1"/>
  <c r="K40" i="8" a="1"/>
  <c r="K40" i="8" s="1"/>
  <c r="J40" i="8" a="1"/>
  <c r="J40" i="8" s="1"/>
  <c r="I40" i="8" a="1"/>
  <c r="I40" i="8" s="1"/>
  <c r="H40" i="8" a="1"/>
  <c r="H40" i="8" s="1"/>
  <c r="G40" i="8"/>
  <c r="G40" i="8" a="1"/>
  <c r="F40" i="8"/>
  <c r="F40" i="8" a="1"/>
  <c r="E40" i="8"/>
  <c r="E40" i="8" a="1"/>
  <c r="D40" i="8" a="1"/>
  <c r="D40" i="8" s="1"/>
  <c r="C40" i="8" a="1"/>
  <c r="C40" i="8" s="1"/>
  <c r="R39" i="8" a="1"/>
  <c r="R39" i="8" s="1"/>
  <c r="Q39" i="8" a="1"/>
  <c r="Q39" i="8" s="1"/>
  <c r="P39" i="8" a="1"/>
  <c r="P39" i="8" s="1"/>
  <c r="O39" i="8"/>
  <c r="O39" i="8" a="1"/>
  <c r="N39" i="8"/>
  <c r="N39" i="8" a="1"/>
  <c r="M39" i="8"/>
  <c r="M39" i="8" a="1"/>
  <c r="L39" i="8" a="1"/>
  <c r="L39" i="8" s="1"/>
  <c r="K39" i="8" a="1"/>
  <c r="K39" i="8" s="1"/>
  <c r="J39" i="8" a="1"/>
  <c r="J39" i="8" s="1"/>
  <c r="I39" i="8" a="1"/>
  <c r="I39" i="8" s="1"/>
  <c r="H39" i="8" a="1"/>
  <c r="H39" i="8" s="1"/>
  <c r="G39" i="8"/>
  <c r="G39" i="8" a="1"/>
  <c r="F39" i="8"/>
  <c r="F39" i="8" a="1"/>
  <c r="E39" i="8"/>
  <c r="E39" i="8" a="1"/>
  <c r="D39" i="8" a="1"/>
  <c r="D39" i="8" s="1"/>
  <c r="C39" i="8" a="1"/>
  <c r="C39" i="8" s="1"/>
  <c r="R38" i="8" a="1"/>
  <c r="R38" i="8" s="1"/>
  <c r="Q38" i="8" a="1"/>
  <c r="Q38" i="8" s="1"/>
  <c r="P38" i="8" a="1"/>
  <c r="P38" i="8" s="1"/>
  <c r="O38" i="8"/>
  <c r="O38" i="8" a="1"/>
  <c r="N38" i="8"/>
  <c r="N38" i="8" a="1"/>
  <c r="M38" i="8"/>
  <c r="M38" i="8" a="1"/>
  <c r="L38" i="8" a="1"/>
  <c r="L38" i="8" s="1"/>
  <c r="K38" i="8" a="1"/>
  <c r="K38" i="8" s="1"/>
  <c r="J38" i="8" a="1"/>
  <c r="J38" i="8" s="1"/>
  <c r="I38" i="8" a="1"/>
  <c r="I38" i="8" s="1"/>
  <c r="H38" i="8" a="1"/>
  <c r="H38" i="8" s="1"/>
  <c r="G38" i="8"/>
  <c r="G38" i="8" a="1"/>
  <c r="F38" i="8"/>
  <c r="F38" i="8" a="1"/>
  <c r="E38" i="8"/>
  <c r="E38" i="8" a="1"/>
  <c r="D38" i="8" a="1"/>
  <c r="D38" i="8" s="1"/>
  <c r="C38" i="8" a="1"/>
  <c r="C38" i="8" s="1"/>
  <c r="R37" i="8" a="1"/>
  <c r="R37" i="8" s="1"/>
  <c r="Q37" i="8" a="1"/>
  <c r="Q37" i="8" s="1"/>
  <c r="P37" i="8" a="1"/>
  <c r="P37" i="8" s="1"/>
  <c r="O37" i="8"/>
  <c r="O37" i="8" a="1"/>
  <c r="N37" i="8"/>
  <c r="N37" i="8" a="1"/>
  <c r="M37" i="8"/>
  <c r="M37" i="8" a="1"/>
  <c r="L37" i="8" a="1"/>
  <c r="L37" i="8" s="1"/>
  <c r="K37" i="8" a="1"/>
  <c r="K37" i="8" s="1"/>
  <c r="J37" i="8" a="1"/>
  <c r="J37" i="8" s="1"/>
  <c r="I37" i="8" a="1"/>
  <c r="I37" i="8" s="1"/>
  <c r="H37" i="8" a="1"/>
  <c r="H37" i="8" s="1"/>
  <c r="G37" i="8"/>
  <c r="G37" i="8" a="1"/>
  <c r="F37" i="8"/>
  <c r="F37" i="8" a="1"/>
  <c r="E37" i="8"/>
  <c r="E37" i="8" a="1"/>
  <c r="D37" i="8" a="1"/>
  <c r="D37" i="8" s="1"/>
  <c r="C37" i="8" a="1"/>
  <c r="C37" i="8" s="1"/>
  <c r="R36" i="8" a="1"/>
  <c r="R36" i="8" s="1"/>
  <c r="Q36" i="8" a="1"/>
  <c r="Q36" i="8" s="1"/>
  <c r="P36" i="8" a="1"/>
  <c r="P36" i="8" s="1"/>
  <c r="O36" i="8"/>
  <c r="O36" i="8" a="1"/>
  <c r="N36" i="8"/>
  <c r="N36" i="8" a="1"/>
  <c r="M36" i="8"/>
  <c r="M36" i="8" a="1"/>
  <c r="L36" i="8" a="1"/>
  <c r="L36" i="8" s="1"/>
  <c r="K36" i="8" a="1"/>
  <c r="K36" i="8" s="1"/>
  <c r="J36" i="8" a="1"/>
  <c r="J36" i="8" s="1"/>
  <c r="I36" i="8" a="1"/>
  <c r="I36" i="8" s="1"/>
  <c r="H36" i="8" a="1"/>
  <c r="H36" i="8" s="1"/>
  <c r="G36" i="8"/>
  <c r="G36" i="8" a="1"/>
  <c r="F36" i="8"/>
  <c r="F36" i="8" a="1"/>
  <c r="E36" i="8"/>
  <c r="E36" i="8" a="1"/>
  <c r="D36" i="8" a="1"/>
  <c r="D36" i="8" s="1"/>
  <c r="C36" i="8" a="1"/>
  <c r="C36" i="8" s="1"/>
  <c r="R35" i="8" a="1"/>
  <c r="R35" i="8" s="1"/>
  <c r="Q35" i="8" a="1"/>
  <c r="Q35" i="8" s="1"/>
  <c r="P35" i="8" a="1"/>
  <c r="P35" i="8" s="1"/>
  <c r="O35" i="8"/>
  <c r="O35" i="8" a="1"/>
  <c r="N35" i="8"/>
  <c r="N35" i="8" a="1"/>
  <c r="M35" i="8"/>
  <c r="M35" i="8" a="1"/>
  <c r="L35" i="8" a="1"/>
  <c r="L35" i="8" s="1"/>
  <c r="K35" i="8" a="1"/>
  <c r="K35" i="8" s="1"/>
  <c r="J35" i="8" a="1"/>
  <c r="J35" i="8" s="1"/>
  <c r="I35" i="8" a="1"/>
  <c r="I35" i="8" s="1"/>
  <c r="H35" i="8" a="1"/>
  <c r="H35" i="8" s="1"/>
  <c r="G35" i="8"/>
  <c r="G35" i="8" a="1"/>
  <c r="F35" i="8"/>
  <c r="F35" i="8" a="1"/>
  <c r="E35" i="8"/>
  <c r="E35" i="8" a="1"/>
  <c r="D35" i="8" a="1"/>
  <c r="D35" i="8" s="1"/>
  <c r="C35" i="8" a="1"/>
  <c r="C35" i="8" s="1"/>
  <c r="R34" i="8" a="1"/>
  <c r="R34" i="8" s="1"/>
  <c r="Q34" i="8" a="1"/>
  <c r="Q34" i="8" s="1"/>
  <c r="P34" i="8" a="1"/>
  <c r="P34" i="8" s="1"/>
  <c r="O34" i="8"/>
  <c r="O34" i="8" a="1"/>
  <c r="N34" i="8"/>
  <c r="N34" i="8" a="1"/>
  <c r="M34" i="8"/>
  <c r="M34" i="8" a="1"/>
  <c r="L34" i="8" a="1"/>
  <c r="L34" i="8" s="1"/>
  <c r="K34" i="8" a="1"/>
  <c r="K34" i="8" s="1"/>
  <c r="J34" i="8"/>
  <c r="J34" i="8" a="1"/>
  <c r="I34" i="8" a="1"/>
  <c r="I34" i="8" s="1"/>
  <c r="H34" i="8" a="1"/>
  <c r="H34" i="8" s="1"/>
  <c r="G34" i="8"/>
  <c r="G34" i="8" a="1"/>
  <c r="F34" i="8" a="1"/>
  <c r="F34" i="8" s="1"/>
  <c r="E34" i="8"/>
  <c r="E34" i="8" a="1"/>
  <c r="D34" i="8" a="1"/>
  <c r="D34" i="8" s="1"/>
  <c r="C34" i="8" a="1"/>
  <c r="C34" i="8" s="1"/>
  <c r="R33" i="8" a="1"/>
  <c r="R33" i="8" s="1"/>
  <c r="Q33" i="8" a="1"/>
  <c r="Q33" i="8" s="1"/>
  <c r="Q33" i="11" s="1"/>
  <c r="P33" i="8" a="1"/>
  <c r="P33" i="8" s="1"/>
  <c r="O33" i="8"/>
  <c r="O33" i="8" a="1"/>
  <c r="N33" i="8"/>
  <c r="N33" i="8" a="1"/>
  <c r="M33" i="8"/>
  <c r="M33" i="8" a="1"/>
  <c r="L33" i="8" a="1"/>
  <c r="L33" i="8" s="1"/>
  <c r="K33" i="8" a="1"/>
  <c r="K33" i="8" s="1"/>
  <c r="J33" i="8" a="1"/>
  <c r="J33" i="8" s="1"/>
  <c r="I33" i="8" a="1"/>
  <c r="I33" i="8" s="1"/>
  <c r="H33" i="8" a="1"/>
  <c r="H33" i="8" s="1"/>
  <c r="G33" i="8"/>
  <c r="G33" i="8" a="1"/>
  <c r="F33" i="8"/>
  <c r="F33" i="8" a="1"/>
  <c r="E33" i="8"/>
  <c r="E33" i="8" a="1"/>
  <c r="D33" i="8" a="1"/>
  <c r="D33" i="8" s="1"/>
  <c r="C33" i="8"/>
  <c r="C33" i="8" a="1"/>
  <c r="R32" i="8" a="1"/>
  <c r="R32" i="8" s="1"/>
  <c r="Q32" i="8" a="1"/>
  <c r="Q32" i="8" s="1"/>
  <c r="P32" i="8" a="1"/>
  <c r="P32" i="8" s="1"/>
  <c r="O32" i="8"/>
  <c r="O32" i="8" a="1"/>
  <c r="N32" i="8"/>
  <c r="N32" i="8" a="1"/>
  <c r="M32" i="8"/>
  <c r="M32" i="8" a="1"/>
  <c r="L32" i="8"/>
  <c r="L32" i="8" a="1"/>
  <c r="K32" i="8" a="1"/>
  <c r="K32" i="8" s="1"/>
  <c r="J32" i="8"/>
  <c r="J32" i="8" a="1"/>
  <c r="I32" i="8"/>
  <c r="I32" i="8" a="1"/>
  <c r="H32" i="8" a="1"/>
  <c r="H32" i="8" s="1"/>
  <c r="G32" i="8" a="1"/>
  <c r="G32" i="8" s="1"/>
  <c r="F32" i="8"/>
  <c r="F32" i="8" a="1"/>
  <c r="E32" i="8"/>
  <c r="E32" i="8" a="1"/>
  <c r="D32" i="8" a="1"/>
  <c r="D32" i="8" s="1"/>
  <c r="C32" i="8" a="1"/>
  <c r="C32" i="8" s="1"/>
  <c r="R31" i="8"/>
  <c r="R31" i="8" a="1"/>
  <c r="Q31" i="8"/>
  <c r="Q31" i="8" a="1"/>
  <c r="P31" i="8" a="1"/>
  <c r="P31" i="8" s="1"/>
  <c r="O31" i="8"/>
  <c r="O31" i="8" a="1"/>
  <c r="N31" i="8"/>
  <c r="N31" i="8" a="1"/>
  <c r="M31" i="8"/>
  <c r="M31" i="8" a="1"/>
  <c r="L31" i="8" a="1"/>
  <c r="L31" i="8" s="1"/>
  <c r="K31" i="8" a="1"/>
  <c r="K31" i="8" s="1"/>
  <c r="J31" i="8"/>
  <c r="J31" i="8" a="1"/>
  <c r="I31" i="8"/>
  <c r="I31" i="8" a="1"/>
  <c r="H31" i="8" a="1"/>
  <c r="H31" i="8" s="1"/>
  <c r="G31" i="8"/>
  <c r="G31" i="8" a="1"/>
  <c r="F31" i="8"/>
  <c r="F31" i="8" a="1"/>
  <c r="E31" i="8"/>
  <c r="E31" i="8" a="1"/>
  <c r="D31" i="8" a="1"/>
  <c r="D31" i="8" s="1"/>
  <c r="C31" i="8" a="1"/>
  <c r="C31" i="8" s="1"/>
  <c r="R30" i="8"/>
  <c r="R30" i="8" a="1"/>
  <c r="Q30" i="8"/>
  <c r="Q30" i="8" a="1"/>
  <c r="P30" i="8" a="1"/>
  <c r="P30" i="8" s="1"/>
  <c r="O30" i="8"/>
  <c r="O30" i="8" a="1"/>
  <c r="N30" i="8"/>
  <c r="N30" i="8" a="1"/>
  <c r="M30" i="8"/>
  <c r="M30" i="8" a="1"/>
  <c r="L30" i="8" a="1"/>
  <c r="L30" i="8" s="1"/>
  <c r="K30" i="8" a="1"/>
  <c r="K30" i="8" s="1"/>
  <c r="J30" i="8"/>
  <c r="J30" i="8" a="1"/>
  <c r="I30" i="8"/>
  <c r="I30" i="8" a="1"/>
  <c r="H30" i="8" a="1"/>
  <c r="H30" i="8" s="1"/>
  <c r="G30" i="8" a="1"/>
  <c r="G30" i="8" s="1"/>
  <c r="F30" i="8"/>
  <c r="F30" i="8" a="1"/>
  <c r="E30" i="8"/>
  <c r="E30" i="8" a="1"/>
  <c r="D30" i="8" a="1"/>
  <c r="D30" i="8" s="1"/>
  <c r="C30" i="8" a="1"/>
  <c r="C30" i="8" s="1"/>
  <c r="R29" i="8"/>
  <c r="R29" i="8" a="1"/>
  <c r="Q29" i="8"/>
  <c r="Q29" i="8" a="1"/>
  <c r="P29" i="8" a="1"/>
  <c r="P29" i="8" s="1"/>
  <c r="O29" i="8"/>
  <c r="O29" i="8" a="1"/>
  <c r="N29" i="8"/>
  <c r="N29" i="8" a="1"/>
  <c r="M29" i="8"/>
  <c r="M29" i="8" a="1"/>
  <c r="L29" i="8" a="1"/>
  <c r="L29" i="8" s="1"/>
  <c r="K29" i="8" a="1"/>
  <c r="K29" i="8" s="1"/>
  <c r="J29" i="8"/>
  <c r="J29" i="8" a="1"/>
  <c r="I29" i="8"/>
  <c r="I29" i="8" a="1"/>
  <c r="H29" i="8" a="1"/>
  <c r="H29" i="8" s="1"/>
  <c r="G29" i="8"/>
  <c r="G29" i="8" a="1"/>
  <c r="F29" i="8"/>
  <c r="F29" i="8" a="1"/>
  <c r="E29" i="8"/>
  <c r="E29" i="8" a="1"/>
  <c r="D29" i="8" a="1"/>
  <c r="D29" i="8" s="1"/>
  <c r="C29" i="8" a="1"/>
  <c r="C29" i="8" s="1"/>
  <c r="R28" i="8"/>
  <c r="R28" i="8" a="1"/>
  <c r="Q28" i="8"/>
  <c r="Q28" i="8" a="1"/>
  <c r="P28" i="8" a="1"/>
  <c r="P28" i="8" s="1"/>
  <c r="O28" i="8"/>
  <c r="O28" i="8" a="1"/>
  <c r="N28" i="8"/>
  <c r="N28" i="8" a="1"/>
  <c r="M28" i="8"/>
  <c r="M28" i="8" a="1"/>
  <c r="L28" i="8" a="1"/>
  <c r="L28" i="8" s="1"/>
  <c r="K28" i="8" a="1"/>
  <c r="K28" i="8" s="1"/>
  <c r="J28" i="8"/>
  <c r="J28" i="8" a="1"/>
  <c r="I28" i="8"/>
  <c r="I28" i="8" a="1"/>
  <c r="H28" i="8" a="1"/>
  <c r="H28" i="8" s="1"/>
  <c r="G28" i="8" a="1"/>
  <c r="G28" i="8" s="1"/>
  <c r="F28" i="8"/>
  <c r="F28" i="8" a="1"/>
  <c r="E28" i="8"/>
  <c r="E28" i="8" a="1"/>
  <c r="D28" i="8" a="1"/>
  <c r="D28" i="8" s="1"/>
  <c r="C28" i="8" a="1"/>
  <c r="C28" i="8" s="1"/>
  <c r="R27" i="8"/>
  <c r="R27" i="8" a="1"/>
  <c r="Q27" i="8"/>
  <c r="Q27" i="8" a="1"/>
  <c r="P27" i="8" a="1"/>
  <c r="P27" i="8" s="1"/>
  <c r="O27" i="8"/>
  <c r="O27" i="8" a="1"/>
  <c r="N27" i="8"/>
  <c r="N27" i="8" a="1"/>
  <c r="M27" i="8"/>
  <c r="M27" i="8" a="1"/>
  <c r="L27" i="8" a="1"/>
  <c r="L27" i="8" s="1"/>
  <c r="K27" i="8" a="1"/>
  <c r="K27" i="8" s="1"/>
  <c r="J27" i="8"/>
  <c r="J27" i="8" a="1"/>
  <c r="I27" i="8"/>
  <c r="I27" i="8" a="1"/>
  <c r="H27" i="8" a="1"/>
  <c r="H27" i="8" s="1"/>
  <c r="G27" i="8"/>
  <c r="G27" i="8" a="1"/>
  <c r="F27" i="8"/>
  <c r="F27" i="8" a="1"/>
  <c r="E27" i="8"/>
  <c r="E27" i="8" a="1"/>
  <c r="D27" i="8" a="1"/>
  <c r="D27" i="8" s="1"/>
  <c r="C27" i="8" a="1"/>
  <c r="C27" i="8" s="1"/>
  <c r="R26" i="8"/>
  <c r="R26" i="8" a="1"/>
  <c r="Q26" i="8"/>
  <c r="Q26" i="8" a="1"/>
  <c r="P26" i="8" a="1"/>
  <c r="P26" i="8" s="1"/>
  <c r="O26" i="8"/>
  <c r="O26" i="8" a="1"/>
  <c r="N26" i="8"/>
  <c r="N26" i="8" a="1"/>
  <c r="M26" i="8"/>
  <c r="M26" i="8" a="1"/>
  <c r="L26" i="8" a="1"/>
  <c r="L26" i="8" s="1"/>
  <c r="K26" i="8" a="1"/>
  <c r="K26" i="8" s="1"/>
  <c r="J26" i="8" a="1"/>
  <c r="J26" i="8" s="1"/>
  <c r="I26" i="8"/>
  <c r="I26" i="8" a="1"/>
  <c r="H26" i="8" a="1"/>
  <c r="H26" i="8" s="1"/>
  <c r="G26" i="8" a="1"/>
  <c r="G26" i="8" s="1"/>
  <c r="F26" i="8"/>
  <c r="F26" i="8" a="1"/>
  <c r="E26" i="8"/>
  <c r="E26" i="8" a="1"/>
  <c r="D26" i="8" a="1"/>
  <c r="D26" i="8" s="1"/>
  <c r="C26" i="8" a="1"/>
  <c r="C26" i="8" s="1"/>
  <c r="R25" i="8" a="1"/>
  <c r="R25" i="8" s="1"/>
  <c r="Q25" i="8"/>
  <c r="Q25" i="8" a="1"/>
  <c r="P25" i="8" a="1"/>
  <c r="P25" i="8" s="1"/>
  <c r="O25" i="8"/>
  <c r="O25" i="8" a="1"/>
  <c r="N25" i="8" a="1"/>
  <c r="N25" i="8" s="1"/>
  <c r="M25" i="8"/>
  <c r="M25" i="8" a="1"/>
  <c r="L25" i="8" a="1"/>
  <c r="L25" i="8" s="1"/>
  <c r="K25" i="8" a="1"/>
  <c r="K25" i="8" s="1"/>
  <c r="J25" i="8" a="1"/>
  <c r="J25" i="8" s="1"/>
  <c r="I25" i="8"/>
  <c r="I25" i="8" a="1"/>
  <c r="H25" i="8" a="1"/>
  <c r="H25" i="8" s="1"/>
  <c r="G25" i="8"/>
  <c r="G25" i="8" a="1"/>
  <c r="F25" i="8"/>
  <c r="F25" i="8" a="1"/>
  <c r="E25" i="8" a="1"/>
  <c r="E25" i="8" s="1"/>
  <c r="E25" i="11" s="1"/>
  <c r="D25" i="8" a="1"/>
  <c r="D25" i="8" s="1"/>
  <c r="C25" i="8" a="1"/>
  <c r="C25" i="8" s="1"/>
  <c r="R24" i="8" a="1"/>
  <c r="R24" i="8" s="1"/>
  <c r="Q24" i="8" a="1"/>
  <c r="Q24" i="8" s="1"/>
  <c r="Q24" i="11" s="1"/>
  <c r="P24" i="8" a="1"/>
  <c r="P24" i="8" s="1"/>
  <c r="O24" i="8"/>
  <c r="O24" i="8" a="1"/>
  <c r="N24" i="8"/>
  <c r="N24" i="8" a="1"/>
  <c r="M24" i="8"/>
  <c r="M24" i="8" a="1"/>
  <c r="L24" i="8" a="1"/>
  <c r="L24" i="8" s="1"/>
  <c r="K24" i="8" a="1"/>
  <c r="K24" i="8" s="1"/>
  <c r="J24" i="8" a="1"/>
  <c r="J24" i="8" s="1"/>
  <c r="I24" i="8" a="1"/>
  <c r="I24" i="8" s="1"/>
  <c r="I24" i="11" s="1"/>
  <c r="H24" i="8" a="1"/>
  <c r="H24" i="8" s="1"/>
  <c r="G24" i="8" a="1"/>
  <c r="G24" i="8" s="1"/>
  <c r="F24" i="8"/>
  <c r="F24" i="8" a="1"/>
  <c r="E24" i="8"/>
  <c r="E24" i="8" a="1"/>
  <c r="D24" i="8" a="1"/>
  <c r="D24" i="8" s="1"/>
  <c r="C24" i="8" a="1"/>
  <c r="C24" i="8" s="1"/>
  <c r="R23" i="8" a="1"/>
  <c r="R23" i="8" s="1"/>
  <c r="Q23" i="8" a="1"/>
  <c r="Q23" i="8" s="1"/>
  <c r="Q23" i="11" s="1"/>
  <c r="P23" i="8" a="1"/>
  <c r="P23" i="8" s="1"/>
  <c r="O23" i="8"/>
  <c r="O23" i="8" a="1"/>
  <c r="N23" i="8" a="1"/>
  <c r="N23" i="8" s="1"/>
  <c r="M23" i="8"/>
  <c r="M23" i="8" a="1"/>
  <c r="L23" i="8" a="1"/>
  <c r="L23" i="8" s="1"/>
  <c r="K23" i="8" a="1"/>
  <c r="K23" i="8" s="1"/>
  <c r="J23" i="8" a="1"/>
  <c r="J23" i="8" s="1"/>
  <c r="I23" i="8" a="1"/>
  <c r="I23" i="8" s="1"/>
  <c r="I23" i="11" s="1"/>
  <c r="H23" i="8" a="1"/>
  <c r="H23" i="8" s="1"/>
  <c r="G23" i="8"/>
  <c r="G23" i="8" a="1"/>
  <c r="F23" i="8"/>
  <c r="F23" i="8" a="1"/>
  <c r="E23" i="8" a="1"/>
  <c r="E23" i="8" s="1"/>
  <c r="E23" i="11" s="1"/>
  <c r="D23" i="8" a="1"/>
  <c r="D23" i="8" s="1"/>
  <c r="C23" i="8" a="1"/>
  <c r="C23" i="8" s="1"/>
  <c r="R22" i="8" a="1"/>
  <c r="R22" i="8" s="1"/>
  <c r="Q22" i="8" a="1"/>
  <c r="Q22" i="8" s="1"/>
  <c r="Q22" i="11" s="1"/>
  <c r="P22" i="8" a="1"/>
  <c r="P22" i="8" s="1"/>
  <c r="O22" i="8"/>
  <c r="O22" i="8" a="1"/>
  <c r="N22" i="8"/>
  <c r="N22" i="8" a="1"/>
  <c r="M22" i="8"/>
  <c r="M22" i="8" a="1"/>
  <c r="L22" i="8" a="1"/>
  <c r="L22" i="8" s="1"/>
  <c r="K22" i="8" a="1"/>
  <c r="K22" i="8" s="1"/>
  <c r="J22" i="8" a="1"/>
  <c r="J22" i="8" s="1"/>
  <c r="I22" i="8" a="1"/>
  <c r="I22" i="8" s="1"/>
  <c r="H22" i="8" a="1"/>
  <c r="H22" i="8" s="1"/>
  <c r="G22" i="8" a="1"/>
  <c r="G22" i="8" s="1"/>
  <c r="F22" i="8"/>
  <c r="F22" i="8" a="1"/>
  <c r="E22" i="8"/>
  <c r="E22" i="8" a="1"/>
  <c r="D22" i="8" a="1"/>
  <c r="D22" i="8" s="1"/>
  <c r="D22" i="11" s="1"/>
  <c r="C22" i="8" a="1"/>
  <c r="C22" i="8" s="1"/>
  <c r="R21" i="8" a="1"/>
  <c r="R21" i="8" s="1"/>
  <c r="Q21" i="8" a="1"/>
  <c r="Q21" i="8" s="1"/>
  <c r="Q21" i="11" s="1"/>
  <c r="P21" i="8" a="1"/>
  <c r="P21" i="8" s="1"/>
  <c r="O21" i="8"/>
  <c r="O21" i="8" a="1"/>
  <c r="N21" i="8" a="1"/>
  <c r="N21" i="8" s="1"/>
  <c r="M21" i="8"/>
  <c r="M21" i="8" a="1"/>
  <c r="L21" i="8" a="1"/>
  <c r="L21" i="8" s="1"/>
  <c r="K21" i="8" a="1"/>
  <c r="K21" i="8" s="1"/>
  <c r="J21" i="8" a="1"/>
  <c r="J21" i="8" s="1"/>
  <c r="I21" i="8" a="1"/>
  <c r="I21" i="8" s="1"/>
  <c r="I21" i="11" s="1"/>
  <c r="H21" i="8" a="1"/>
  <c r="H21" i="8" s="1"/>
  <c r="G21" i="8"/>
  <c r="G21" i="8" a="1"/>
  <c r="F21" i="8"/>
  <c r="F21" i="8" a="1"/>
  <c r="E21" i="8" a="1"/>
  <c r="E21" i="8" s="1"/>
  <c r="E21" i="11" s="1"/>
  <c r="D21" i="8" a="1"/>
  <c r="D21" i="8" s="1"/>
  <c r="C21" i="8" a="1"/>
  <c r="C21" i="8" s="1"/>
  <c r="R20" i="8" a="1"/>
  <c r="R20" i="8" s="1"/>
  <c r="Q20" i="8" a="1"/>
  <c r="Q20" i="8" s="1"/>
  <c r="P20" i="8" a="1"/>
  <c r="P20" i="8" s="1"/>
  <c r="O20" i="8"/>
  <c r="O20" i="8" a="1"/>
  <c r="N20" i="8"/>
  <c r="N20" i="8" a="1"/>
  <c r="M20" i="8"/>
  <c r="M20" i="8" a="1"/>
  <c r="L20" i="8" a="1"/>
  <c r="L20" i="8" s="1"/>
  <c r="K20" i="8" a="1"/>
  <c r="K20" i="8" s="1"/>
  <c r="J20" i="8" a="1"/>
  <c r="J20" i="8" s="1"/>
  <c r="I20" i="8" a="1"/>
  <c r="I20" i="8" s="1"/>
  <c r="I20" i="11" s="1"/>
  <c r="H20" i="8" a="1"/>
  <c r="H20" i="8" s="1"/>
  <c r="G20" i="8" a="1"/>
  <c r="G20" i="8" s="1"/>
  <c r="F20" i="8"/>
  <c r="F20" i="8" a="1"/>
  <c r="E20" i="8"/>
  <c r="E20" i="8" a="1"/>
  <c r="D20" i="8" a="1"/>
  <c r="D20" i="8" s="1"/>
  <c r="C20" i="8"/>
  <c r="C20" i="8" a="1"/>
  <c r="R19" i="8" a="1"/>
  <c r="R19" i="8" s="1"/>
  <c r="Q19" i="8" a="1"/>
  <c r="Q19" i="8" s="1"/>
  <c r="Q19" i="11" s="1"/>
  <c r="P19" i="8" a="1"/>
  <c r="P19" i="8" s="1"/>
  <c r="O19" i="8"/>
  <c r="O19" i="8" a="1"/>
  <c r="N19" i="8" a="1"/>
  <c r="N19" i="8" s="1"/>
  <c r="M19" i="8"/>
  <c r="M19" i="8" a="1"/>
  <c r="L19" i="8" a="1"/>
  <c r="L19" i="8" s="1"/>
  <c r="K19" i="8" a="1"/>
  <c r="K19" i="8" s="1"/>
  <c r="J19" i="8" a="1"/>
  <c r="J19" i="8" s="1"/>
  <c r="I19" i="8" a="1"/>
  <c r="I19" i="8" s="1"/>
  <c r="I19" i="11" s="1"/>
  <c r="H19" i="8" a="1"/>
  <c r="H19" i="8" s="1"/>
  <c r="G19" i="8"/>
  <c r="G19" i="8" a="1"/>
  <c r="F19" i="8"/>
  <c r="F19" i="8" a="1"/>
  <c r="E19" i="8" a="1"/>
  <c r="E19" i="8" s="1"/>
  <c r="E19" i="11" s="1"/>
  <c r="D19" i="8" a="1"/>
  <c r="D19" i="8" s="1"/>
  <c r="C19" i="8" a="1"/>
  <c r="C19" i="8" s="1"/>
  <c r="R18" i="8" a="1"/>
  <c r="R18" i="8" s="1"/>
  <c r="Q18" i="8"/>
  <c r="Q18" i="8" a="1"/>
  <c r="P18" i="8" a="1"/>
  <c r="P18" i="8" s="1"/>
  <c r="O18" i="8"/>
  <c r="O18" i="8" a="1"/>
  <c r="N18" i="8"/>
  <c r="N18" i="8" a="1"/>
  <c r="M18" i="8"/>
  <c r="M18" i="8" a="1"/>
  <c r="L18" i="8" a="1"/>
  <c r="L18" i="8" s="1"/>
  <c r="K18" i="8" a="1"/>
  <c r="K18" i="8" s="1"/>
  <c r="J18" i="8" a="1"/>
  <c r="J18" i="8" s="1"/>
  <c r="I18" i="8" a="1"/>
  <c r="I18" i="8" s="1"/>
  <c r="H18" i="8" a="1"/>
  <c r="H18" i="8" s="1"/>
  <c r="G18" i="8" a="1"/>
  <c r="G18" i="8" s="1"/>
  <c r="G18" i="11" s="1"/>
  <c r="F18" i="8"/>
  <c r="F18" i="8" a="1"/>
  <c r="E18" i="8"/>
  <c r="E18" i="8" a="1"/>
  <c r="D18" i="8" a="1"/>
  <c r="D18" i="8" s="1"/>
  <c r="C18" i="8"/>
  <c r="C18" i="8" a="1"/>
  <c r="R17" i="8" a="1"/>
  <c r="R17" i="8" s="1"/>
  <c r="Q17" i="8" a="1"/>
  <c r="Q17" i="8" s="1"/>
  <c r="P17" i="8" a="1"/>
  <c r="P17" i="8" s="1"/>
  <c r="O17" i="8"/>
  <c r="O17" i="11" s="1"/>
  <c r="O17" i="8" a="1"/>
  <c r="N17" i="8" a="1"/>
  <c r="N17" i="8" s="1"/>
  <c r="N17" i="11" s="1"/>
  <c r="M17" i="8"/>
  <c r="M17" i="8" a="1"/>
  <c r="L17" i="8" a="1"/>
  <c r="L17" i="8" s="1"/>
  <c r="K17" i="8" a="1"/>
  <c r="K17" i="8" s="1"/>
  <c r="J17" i="8"/>
  <c r="J17" i="8" a="1"/>
  <c r="I17" i="8" a="1"/>
  <c r="I17" i="8" s="1"/>
  <c r="H17" i="8" a="1"/>
  <c r="H17" i="8" s="1"/>
  <c r="G17" i="8"/>
  <c r="G17" i="8" a="1"/>
  <c r="F17" i="8"/>
  <c r="F17" i="8" a="1"/>
  <c r="E17" i="8" a="1"/>
  <c r="E17" i="8" s="1"/>
  <c r="D17" i="8" a="1"/>
  <c r="D17" i="8" s="1"/>
  <c r="C17" i="8" a="1"/>
  <c r="C17" i="8" s="1"/>
  <c r="C17" i="11" s="1"/>
  <c r="R16" i="8" a="1"/>
  <c r="R16" i="8" s="1"/>
  <c r="Q16" i="8"/>
  <c r="Q16" i="8" a="1"/>
  <c r="P16" i="8" a="1"/>
  <c r="P16" i="8" s="1"/>
  <c r="O16" i="8"/>
  <c r="O16" i="8" a="1"/>
  <c r="N16" i="8"/>
  <c r="N16" i="8" a="1"/>
  <c r="M16" i="8"/>
  <c r="M16" i="8" a="1"/>
  <c r="L16" i="8" a="1"/>
  <c r="L16" i="8" s="1"/>
  <c r="K16" i="8" a="1"/>
  <c r="K16" i="8" s="1"/>
  <c r="J16" i="8" a="1"/>
  <c r="J16" i="8" s="1"/>
  <c r="J16" i="11" s="1"/>
  <c r="I16" i="8" a="1"/>
  <c r="I16" i="8" s="1"/>
  <c r="H16" i="8" a="1"/>
  <c r="H16" i="8" s="1"/>
  <c r="G16" i="8" a="1"/>
  <c r="G16" i="8" s="1"/>
  <c r="F16" i="8"/>
  <c r="F16" i="8" a="1"/>
  <c r="E16" i="8"/>
  <c r="E16" i="8" a="1"/>
  <c r="D16" i="8" a="1"/>
  <c r="D16" i="8" s="1"/>
  <c r="C16" i="8"/>
  <c r="C16" i="8" a="1"/>
  <c r="R15" i="8" a="1"/>
  <c r="R15" i="8" s="1"/>
  <c r="Q15" i="8" a="1"/>
  <c r="Q15" i="8" s="1"/>
  <c r="P15" i="8" a="1"/>
  <c r="P15" i="8" s="1"/>
  <c r="O15" i="8"/>
  <c r="O15" i="8" a="1"/>
  <c r="N15" i="8" a="1"/>
  <c r="N15" i="8" s="1"/>
  <c r="M15" i="8"/>
  <c r="M15" i="8" a="1"/>
  <c r="L15" i="8" a="1"/>
  <c r="L15" i="8" s="1"/>
  <c r="K15" i="8" a="1"/>
  <c r="K15" i="8" s="1"/>
  <c r="J15" i="8"/>
  <c r="J15" i="8" a="1"/>
  <c r="I15" i="8" a="1"/>
  <c r="I15" i="8" s="1"/>
  <c r="H15" i="8" a="1"/>
  <c r="H15" i="8" s="1"/>
  <c r="G15" i="8"/>
  <c r="G15" i="8" a="1"/>
  <c r="F15" i="8"/>
  <c r="F15" i="11" s="1"/>
  <c r="F15" i="8" a="1"/>
  <c r="E15" i="8" a="1"/>
  <c r="E15" i="8" s="1"/>
  <c r="D15" i="8" a="1"/>
  <c r="D15" i="8" s="1"/>
  <c r="C15" i="8" a="1"/>
  <c r="C15" i="8" s="1"/>
  <c r="R14" i="8" a="1"/>
  <c r="R14" i="8" s="1"/>
  <c r="Q14" i="8"/>
  <c r="Q14" i="8" a="1"/>
  <c r="P14" i="8" a="1"/>
  <c r="P14" i="8" s="1"/>
  <c r="O14" i="8"/>
  <c r="O14" i="8" a="1"/>
  <c r="N14" i="8"/>
  <c r="N14" i="8" a="1"/>
  <c r="M14" i="8"/>
  <c r="M14" i="8" a="1"/>
  <c r="L14" i="8" a="1"/>
  <c r="L14" i="8" s="1"/>
  <c r="K14" i="8" a="1"/>
  <c r="K14" i="8" s="1"/>
  <c r="J14" i="8" a="1"/>
  <c r="J14" i="8" s="1"/>
  <c r="J14" i="11" s="1"/>
  <c r="I14" i="8" a="1"/>
  <c r="I14" i="8" s="1"/>
  <c r="H14" i="8" a="1"/>
  <c r="H14" i="8" s="1"/>
  <c r="G14" i="8" a="1"/>
  <c r="G14" i="8" s="1"/>
  <c r="F14" i="8"/>
  <c r="F14" i="11" s="1"/>
  <c r="F14" i="8" a="1"/>
  <c r="E14" i="8"/>
  <c r="E14" i="8" a="1"/>
  <c r="D14" i="8" a="1"/>
  <c r="D14" i="8" s="1"/>
  <c r="C14" i="8"/>
  <c r="C14" i="8" a="1"/>
  <c r="R13" i="8" a="1"/>
  <c r="R13" i="8" s="1"/>
  <c r="R13" i="11" s="1"/>
  <c r="Q13" i="8" a="1"/>
  <c r="Q13" i="8" s="1"/>
  <c r="P13" i="8" a="1"/>
  <c r="P13" i="8" s="1"/>
  <c r="O13" i="8"/>
  <c r="O13" i="8" a="1"/>
  <c r="N13" i="8" a="1"/>
  <c r="N13" i="8" s="1"/>
  <c r="M13" i="8"/>
  <c r="M13" i="8" a="1"/>
  <c r="L13" i="8" a="1"/>
  <c r="L13" i="8" s="1"/>
  <c r="K13" i="8" a="1"/>
  <c r="K13" i="8" s="1"/>
  <c r="J13" i="8"/>
  <c r="J13" i="8" a="1"/>
  <c r="I13" i="8" a="1"/>
  <c r="I13" i="8" s="1"/>
  <c r="H13" i="8" a="1"/>
  <c r="H13" i="8" s="1"/>
  <c r="G13" i="8"/>
  <c r="G13" i="8" a="1"/>
  <c r="F13" i="8"/>
  <c r="F13" i="11" s="1"/>
  <c r="F13" i="8" a="1"/>
  <c r="E13" i="8" a="1"/>
  <c r="E13" i="8" s="1"/>
  <c r="D13" i="8" a="1"/>
  <c r="D13" i="8" s="1"/>
  <c r="C13" i="8" a="1"/>
  <c r="C13" i="8" s="1"/>
  <c r="R12" i="8" a="1"/>
  <c r="R12" i="8" s="1"/>
  <c r="Q12" i="8"/>
  <c r="Q12" i="8" a="1"/>
  <c r="P12" i="8" a="1"/>
  <c r="P12" i="8" s="1"/>
  <c r="O12" i="8"/>
  <c r="O12" i="8" a="1"/>
  <c r="N12" i="8"/>
  <c r="N12" i="8" a="1"/>
  <c r="M12" i="8"/>
  <c r="M12" i="8" a="1"/>
  <c r="L12" i="8" a="1"/>
  <c r="L12" i="8" s="1"/>
  <c r="K12" i="8" a="1"/>
  <c r="K12" i="8" s="1"/>
  <c r="J12" i="8" a="1"/>
  <c r="J12" i="8" s="1"/>
  <c r="I12" i="8" a="1"/>
  <c r="I12" i="8" s="1"/>
  <c r="H12" i="8" a="1"/>
  <c r="H12" i="8" s="1"/>
  <c r="G12" i="8" a="1"/>
  <c r="G12" i="8" s="1"/>
  <c r="F12" i="8"/>
  <c r="F12" i="8" a="1"/>
  <c r="E12" i="8" a="1"/>
  <c r="E12" i="8" s="1"/>
  <c r="D12" i="8" a="1"/>
  <c r="D12" i="8" s="1"/>
  <c r="C12" i="8"/>
  <c r="C12" i="8" a="1"/>
  <c r="R11" i="8" a="1"/>
  <c r="R11" i="8" s="1"/>
  <c r="Q11" i="8" a="1"/>
  <c r="Q11" i="8" s="1"/>
  <c r="P11" i="8" a="1"/>
  <c r="P11" i="8" s="1"/>
  <c r="O11" i="8"/>
  <c r="O11" i="8" a="1"/>
  <c r="N11" i="8" a="1"/>
  <c r="N11" i="8" s="1"/>
  <c r="M11" i="8"/>
  <c r="M11" i="8" a="1"/>
  <c r="L11" i="8" a="1"/>
  <c r="L11" i="8" s="1"/>
  <c r="K11" i="8" a="1"/>
  <c r="K11" i="8" s="1"/>
  <c r="J11" i="8"/>
  <c r="J11" i="8" a="1"/>
  <c r="I11" i="8" a="1"/>
  <c r="I11" i="8" s="1"/>
  <c r="H11" i="8" a="1"/>
  <c r="H11" i="8" s="1"/>
  <c r="G11" i="8" a="1"/>
  <c r="G11" i="8" s="1"/>
  <c r="G11" i="11" s="1"/>
  <c r="F11" i="8"/>
  <c r="F11" i="8" a="1"/>
  <c r="E11" i="8" a="1"/>
  <c r="E11" i="8" s="1"/>
  <c r="D11" i="8"/>
  <c r="D11" i="8" a="1"/>
  <c r="C11" i="8" a="1"/>
  <c r="C11" i="8" s="1"/>
  <c r="R10" i="8"/>
  <c r="R10" i="8" a="1"/>
  <c r="Q10" i="8" a="1"/>
  <c r="Q10" i="8" s="1"/>
  <c r="P10" i="8"/>
  <c r="P10" i="8" a="1"/>
  <c r="O10" i="8" a="1"/>
  <c r="O10" i="8" s="1"/>
  <c r="N10" i="8"/>
  <c r="N10" i="8" a="1"/>
  <c r="M10" i="8" a="1"/>
  <c r="M10" i="8" s="1"/>
  <c r="L10" i="8"/>
  <c r="L10" i="8" a="1"/>
  <c r="K10" i="8" a="1"/>
  <c r="K10" i="8" s="1"/>
  <c r="J10" i="8"/>
  <c r="J10" i="8" a="1"/>
  <c r="I10" i="8" a="1"/>
  <c r="I10" i="8" s="1"/>
  <c r="H10" i="8"/>
  <c r="H10" i="8" a="1"/>
  <c r="G10" i="8" a="1"/>
  <c r="G10" i="8" s="1"/>
  <c r="F10" i="8"/>
  <c r="F10" i="8" a="1"/>
  <c r="E10" i="8" a="1"/>
  <c r="E10" i="8" s="1"/>
  <c r="D10" i="8"/>
  <c r="D10" i="8" a="1"/>
  <c r="C10" i="8" a="1"/>
  <c r="C10" i="8" s="1"/>
  <c r="C10" i="11" s="1"/>
  <c r="R9" i="8"/>
  <c r="R9" i="8" a="1"/>
  <c r="Q9" i="8" a="1"/>
  <c r="Q9" i="8" s="1"/>
  <c r="P9" i="8"/>
  <c r="P9" i="11" s="1"/>
  <c r="P9" i="8" a="1"/>
  <c r="O9" i="8" a="1"/>
  <c r="O9" i="8" s="1"/>
  <c r="N9" i="8"/>
  <c r="N9" i="8" a="1"/>
  <c r="M9" i="8" a="1"/>
  <c r="M9" i="8" s="1"/>
  <c r="M9" i="11" s="1"/>
  <c r="L9" i="8"/>
  <c r="L9" i="8" a="1"/>
  <c r="K9" i="8" a="1"/>
  <c r="K9" i="8" s="1"/>
  <c r="J9" i="8"/>
  <c r="J9" i="8" a="1"/>
  <c r="I9" i="8" a="1"/>
  <c r="I9" i="8" s="1"/>
  <c r="H9" i="8"/>
  <c r="H9" i="8" a="1"/>
  <c r="G9" i="8" a="1"/>
  <c r="G9" i="8" s="1"/>
  <c r="F9" i="8"/>
  <c r="F9" i="8" a="1"/>
  <c r="E9" i="8" a="1"/>
  <c r="E9" i="8" s="1"/>
  <c r="E9" i="11" s="1"/>
  <c r="D9" i="8"/>
  <c r="D9" i="8" a="1"/>
  <c r="C9" i="8" a="1"/>
  <c r="C9" i="8" s="1"/>
  <c r="R8" i="8"/>
  <c r="R8" i="8" a="1"/>
  <c r="Q8" i="8" a="1"/>
  <c r="Q8" i="8" s="1"/>
  <c r="P8" i="8"/>
  <c r="P8" i="8" a="1"/>
  <c r="O8" i="8" a="1"/>
  <c r="O8" i="8" s="1"/>
  <c r="N8" i="8"/>
  <c r="N8" i="8" a="1"/>
  <c r="M8" i="8" a="1"/>
  <c r="M8" i="8" s="1"/>
  <c r="L8" i="8"/>
  <c r="L8" i="8" a="1"/>
  <c r="K8" i="8" a="1"/>
  <c r="K8" i="8" s="1"/>
  <c r="J8" i="8"/>
  <c r="J8" i="8" a="1"/>
  <c r="I8" i="8" a="1"/>
  <c r="I8" i="8" s="1"/>
  <c r="H8" i="8"/>
  <c r="H8" i="8" a="1"/>
  <c r="G8" i="8" a="1"/>
  <c r="G8" i="8" s="1"/>
  <c r="F8" i="8"/>
  <c r="F8" i="8" a="1"/>
  <c r="E8" i="8" a="1"/>
  <c r="E8" i="8" s="1"/>
  <c r="D8" i="8"/>
  <c r="D8" i="8" a="1"/>
  <c r="C8" i="8" a="1"/>
  <c r="C8" i="8" s="1"/>
  <c r="R7" i="8"/>
  <c r="R7" i="8" a="1"/>
  <c r="Q7" i="8" a="1"/>
  <c r="Q7" i="8" s="1"/>
  <c r="P7" i="8"/>
  <c r="P7" i="8" a="1"/>
  <c r="O7" i="8" a="1"/>
  <c r="O7" i="8" s="1"/>
  <c r="N7" i="8" a="1"/>
  <c r="N7" i="8" s="1"/>
  <c r="M7" i="8" a="1"/>
  <c r="M7" i="8" s="1"/>
  <c r="L7" i="8"/>
  <c r="L7" i="8" a="1"/>
  <c r="K7" i="8" a="1"/>
  <c r="K7" i="8" s="1"/>
  <c r="J7" i="8" a="1"/>
  <c r="J7" i="8" s="1"/>
  <c r="J7" i="11" s="1"/>
  <c r="I7" i="8" a="1"/>
  <c r="I7" i="8" s="1"/>
  <c r="H7" i="8"/>
  <c r="H7" i="8" a="1"/>
  <c r="G7" i="8" a="1"/>
  <c r="G7" i="8" s="1"/>
  <c r="F7" i="8" a="1"/>
  <c r="F7" i="8" s="1"/>
  <c r="E7" i="8" a="1"/>
  <c r="E7" i="8" s="1"/>
  <c r="D7" i="8" a="1"/>
  <c r="D7" i="8" s="1"/>
  <c r="C7" i="8" a="1"/>
  <c r="C7" i="8" s="1"/>
  <c r="R6" i="8" a="1"/>
  <c r="R6" i="8" s="1"/>
  <c r="Q6" i="8" a="1"/>
  <c r="Q6" i="8" s="1"/>
  <c r="P6" i="8" a="1"/>
  <c r="P6" i="8" s="1"/>
  <c r="O6" i="8" a="1"/>
  <c r="O6" i="8" s="1"/>
  <c r="N6" i="8" a="1"/>
  <c r="N6" i="8" s="1"/>
  <c r="N6" i="11" s="1"/>
  <c r="M6" i="8" a="1"/>
  <c r="M6" i="8" s="1"/>
  <c r="M6" i="11" s="1"/>
  <c r="L6" i="8" a="1"/>
  <c r="L6" i="8" s="1"/>
  <c r="K6" i="8" a="1"/>
  <c r="K6" i="8" s="1"/>
  <c r="J6" i="8" a="1"/>
  <c r="J6" i="8" s="1"/>
  <c r="I6" i="8" a="1"/>
  <c r="I6" i="8" s="1"/>
  <c r="H6" i="8" a="1"/>
  <c r="H6" i="8" s="1"/>
  <c r="G6" i="8" a="1"/>
  <c r="G6" i="8" s="1"/>
  <c r="F6" i="8" a="1"/>
  <c r="F6" i="8" s="1"/>
  <c r="E6" i="8" a="1"/>
  <c r="E6" i="8" s="1"/>
  <c r="D6" i="8" a="1"/>
  <c r="D6" i="8" s="1"/>
  <c r="C6" i="8" a="1"/>
  <c r="C6" i="8" s="1"/>
  <c r="C6" i="11" s="1"/>
  <c r="R5" i="8" a="1"/>
  <c r="R5" i="8" s="1"/>
  <c r="Q5" i="8" a="1"/>
  <c r="Q5" i="8" s="1"/>
  <c r="P5" i="8" a="1"/>
  <c r="P5" i="8" s="1"/>
  <c r="O5" i="8" a="1"/>
  <c r="O5" i="8" s="1"/>
  <c r="N5" i="8"/>
  <c r="N5" i="8" a="1"/>
  <c r="M5" i="8" a="1"/>
  <c r="M5" i="8" s="1"/>
  <c r="L5" i="8" a="1"/>
  <c r="L5" i="8" s="1"/>
  <c r="K5" i="8" a="1"/>
  <c r="K5" i="8" s="1"/>
  <c r="J5" i="8"/>
  <c r="J5" i="11" s="1"/>
  <c r="J5" i="8" a="1"/>
  <c r="I5" i="8" a="1"/>
  <c r="I5" i="8" s="1"/>
  <c r="H5" i="8" a="1"/>
  <c r="H5" i="8" s="1"/>
  <c r="G5" i="8" a="1"/>
  <c r="G5" i="8" s="1"/>
  <c r="F5" i="8" a="1"/>
  <c r="F5" i="8" s="1"/>
  <c r="E5" i="8" a="1"/>
  <c r="E5" i="8" s="1"/>
  <c r="E5" i="11" s="1"/>
  <c r="D5" i="8" a="1"/>
  <c r="D5" i="8" s="1"/>
  <c r="C5" i="8" a="1"/>
  <c r="C5" i="8" s="1"/>
  <c r="R4" i="8" a="1"/>
  <c r="R4" i="8" s="1"/>
  <c r="Q4" i="8" a="1"/>
  <c r="Q4" i="8" s="1"/>
  <c r="P4" i="8" a="1"/>
  <c r="P4" i="8" s="1"/>
  <c r="O4" i="8" a="1"/>
  <c r="O4" i="8" s="1"/>
  <c r="N4" i="8"/>
  <c r="N4" i="8" a="1"/>
  <c r="M4" i="8" a="1"/>
  <c r="M4" i="8" s="1"/>
  <c r="L4" i="8" a="1"/>
  <c r="L4" i="8" s="1"/>
  <c r="K4" i="8" a="1"/>
  <c r="K4" i="8" s="1"/>
  <c r="J4" i="8" a="1"/>
  <c r="J4" i="8" s="1"/>
  <c r="I4" i="8" a="1"/>
  <c r="I4" i="8" s="1"/>
  <c r="H4" i="8" a="1"/>
  <c r="H4" i="8" s="1"/>
  <c r="G4" i="8" a="1"/>
  <c r="G4" i="8" s="1"/>
  <c r="F4" i="8" a="1"/>
  <c r="F4" i="8" s="1"/>
  <c r="F4" i="11" s="1"/>
  <c r="E4" i="8" a="1"/>
  <c r="E4" i="8" s="1"/>
  <c r="D4" i="8" a="1"/>
  <c r="D4" i="8" s="1"/>
  <c r="C4" i="8" a="1"/>
  <c r="C4" i="8" s="1"/>
  <c r="C4" i="11" s="1"/>
  <c r="R3" i="8" a="1"/>
  <c r="R3" i="8" s="1"/>
  <c r="Q3" i="8" a="1"/>
  <c r="Q3" i="8" s="1"/>
  <c r="P3" i="8" a="1"/>
  <c r="P3" i="8" s="1"/>
  <c r="O3" i="8" a="1"/>
  <c r="O3" i="8" s="1"/>
  <c r="N3" i="8" a="1"/>
  <c r="N3" i="8" s="1"/>
  <c r="M3" i="8" a="1"/>
  <c r="M3" i="8" s="1"/>
  <c r="L3" i="8" a="1"/>
  <c r="L3" i="8" s="1"/>
  <c r="K3" i="8" a="1"/>
  <c r="K3" i="8" s="1"/>
  <c r="J3" i="8"/>
  <c r="J3" i="8" a="1"/>
  <c r="I3" i="8" a="1"/>
  <c r="I3" i="8" s="1"/>
  <c r="H3" i="8" a="1"/>
  <c r="H3" i="8" s="1"/>
  <c r="G3" i="8" a="1"/>
  <c r="G3" i="8" s="1"/>
  <c r="F3" i="8" a="1"/>
  <c r="F3" i="8" s="1"/>
  <c r="E3" i="8" a="1"/>
  <c r="E3" i="8" s="1"/>
  <c r="D3" i="8" a="1"/>
  <c r="D3" i="8" s="1"/>
  <c r="C3" i="8" a="1"/>
  <c r="C3" i="8" s="1"/>
  <c r="R2" i="8" a="1"/>
  <c r="R2" i="8" s="1"/>
  <c r="Q2" i="8" a="1"/>
  <c r="Q2" i="8" s="1"/>
  <c r="P2" i="8" a="1"/>
  <c r="P2" i="8" s="1"/>
  <c r="O2" i="8" a="1"/>
  <c r="O2" i="8" s="1"/>
  <c r="N2" i="8" a="1"/>
  <c r="N2" i="8" s="1"/>
  <c r="M2" i="8" a="1"/>
  <c r="M2" i="8" s="1"/>
  <c r="L2" i="8" a="1"/>
  <c r="L2" i="8" s="1"/>
  <c r="K2" i="8" a="1"/>
  <c r="K2" i="8" s="1"/>
  <c r="J2" i="8" a="1"/>
  <c r="J2" i="8" s="1"/>
  <c r="I2" i="8" a="1"/>
  <c r="I2" i="8" s="1"/>
  <c r="I2" i="11" s="1"/>
  <c r="H2" i="8" a="1"/>
  <c r="H2" i="8" s="1"/>
  <c r="G2" i="8" a="1"/>
  <c r="G2" i="8" s="1"/>
  <c r="F2" i="8" a="1"/>
  <c r="F2" i="8" s="1"/>
  <c r="E2" i="8" a="1"/>
  <c r="E2" i="8" s="1"/>
  <c r="D2" i="8" a="1"/>
  <c r="D2" i="8" s="1"/>
  <c r="C2" i="8" a="1"/>
  <c r="C2" i="8" s="1"/>
  <c r="J17" i="11"/>
  <c r="F17" i="11"/>
  <c r="J15" i="11"/>
  <c r="C14" i="11"/>
  <c r="J13" i="11"/>
  <c r="L12" i="11"/>
  <c r="C12" i="11"/>
  <c r="J11" i="11"/>
  <c r="L10" i="11"/>
  <c r="G9" i="11"/>
  <c r="L8" i="11"/>
  <c r="N4" i="11"/>
  <c r="H43" i="7" a="1"/>
  <c r="H43" i="7" s="1"/>
  <c r="H46" i="7" a="1"/>
  <c r="H46" i="7" s="1"/>
  <c r="R53" i="7" a="1"/>
  <c r="R53" i="7" s="1"/>
  <c r="R52" i="7" a="1"/>
  <c r="R52" i="7" s="1"/>
  <c r="R51" i="7" a="1"/>
  <c r="R51" i="7" s="1"/>
  <c r="R50" i="7" a="1"/>
  <c r="R50" i="7" s="1"/>
  <c r="R49" i="7" a="1"/>
  <c r="R49" i="7" s="1"/>
  <c r="R48" i="7" a="1"/>
  <c r="R48" i="7" s="1"/>
  <c r="R47" i="7" a="1"/>
  <c r="R47" i="7" s="1"/>
  <c r="R46" i="7" a="1"/>
  <c r="R46" i="7" s="1"/>
  <c r="R45" i="7" a="1"/>
  <c r="R45" i="7" s="1"/>
  <c r="R44" i="7" a="1"/>
  <c r="R44" i="7" s="1"/>
  <c r="R43" i="7" a="1"/>
  <c r="R43" i="7" s="1"/>
  <c r="R42" i="7" a="1"/>
  <c r="R42" i="7" s="1"/>
  <c r="R41" i="7" a="1"/>
  <c r="R41" i="7" s="1"/>
  <c r="R40" i="7" a="1"/>
  <c r="R40" i="7" s="1"/>
  <c r="R39" i="7" a="1"/>
  <c r="R39" i="7" s="1"/>
  <c r="R38" i="7" a="1"/>
  <c r="R38" i="7" s="1"/>
  <c r="R37" i="7" a="1"/>
  <c r="R37" i="7" s="1"/>
  <c r="R36" i="7" a="1"/>
  <c r="R36" i="7" s="1"/>
  <c r="R35" i="7" a="1"/>
  <c r="R35" i="7" s="1"/>
  <c r="R34" i="7" a="1"/>
  <c r="R34" i="7" s="1"/>
  <c r="R33" i="7" a="1"/>
  <c r="R33" i="7" s="1"/>
  <c r="R32" i="7" a="1"/>
  <c r="R32" i="7" s="1"/>
  <c r="R31" i="7" a="1"/>
  <c r="R31" i="7" s="1"/>
  <c r="R30" i="7" a="1"/>
  <c r="R30" i="7" s="1"/>
  <c r="R29" i="7" a="1"/>
  <c r="R29" i="7" s="1"/>
  <c r="R28" i="7" a="1"/>
  <c r="R28" i="7" s="1"/>
  <c r="R27" i="7" a="1"/>
  <c r="R27" i="7" s="1"/>
  <c r="R26" i="7" a="1"/>
  <c r="R26" i="7" s="1"/>
  <c r="R25" i="7" a="1"/>
  <c r="R25" i="7" s="1"/>
  <c r="R24" i="7" a="1"/>
  <c r="R24" i="7" s="1"/>
  <c r="R23" i="7" a="1"/>
  <c r="R23" i="7" s="1"/>
  <c r="R22" i="7" a="1"/>
  <c r="R22" i="7" s="1"/>
  <c r="R21" i="7" a="1"/>
  <c r="R21" i="7" s="1"/>
  <c r="R20" i="7" a="1"/>
  <c r="R20" i="7" s="1"/>
  <c r="R19" i="7" a="1"/>
  <c r="R19" i="7" s="1"/>
  <c r="R18" i="7" a="1"/>
  <c r="R18" i="7" s="1"/>
  <c r="R17" i="7" a="1"/>
  <c r="R17" i="7" s="1"/>
  <c r="R16" i="7" a="1"/>
  <c r="R16" i="7" s="1"/>
  <c r="R15" i="7" a="1"/>
  <c r="R15" i="7" s="1"/>
  <c r="R14" i="7" a="1"/>
  <c r="R14" i="7" s="1"/>
  <c r="R13" i="7" a="1"/>
  <c r="R13" i="7" s="1"/>
  <c r="R12" i="7" a="1"/>
  <c r="R12" i="7" s="1"/>
  <c r="R11" i="7" a="1"/>
  <c r="R11" i="7" s="1"/>
  <c r="R10" i="7" a="1"/>
  <c r="R10" i="7" s="1"/>
  <c r="R9" i="7" a="1"/>
  <c r="R9" i="7" s="1"/>
  <c r="R8" i="7" a="1"/>
  <c r="R8" i="7" s="1"/>
  <c r="R7" i="7" a="1"/>
  <c r="R7" i="7" s="1"/>
  <c r="R6" i="7" a="1"/>
  <c r="R6" i="7" s="1"/>
  <c r="R5" i="7" a="1"/>
  <c r="R5" i="7" s="1"/>
  <c r="R4" i="7" a="1"/>
  <c r="R4" i="7" s="1"/>
  <c r="R3" i="7" a="1"/>
  <c r="R3" i="7" s="1"/>
  <c r="R2" i="7" a="1"/>
  <c r="R2" i="7" s="1"/>
  <c r="R3" i="6" a="1"/>
  <c r="R3" i="6" s="1"/>
  <c r="R4" i="6" a="1"/>
  <c r="R4" i="6" s="1"/>
  <c r="R5" i="6" a="1"/>
  <c r="R5" i="6" s="1"/>
  <c r="R6" i="6" a="1"/>
  <c r="R6" i="6" s="1"/>
  <c r="R7" i="6" a="1"/>
  <c r="R7" i="6" s="1"/>
  <c r="R8" i="6" a="1"/>
  <c r="R8" i="6" s="1"/>
  <c r="R9" i="6" a="1"/>
  <c r="R9" i="6" s="1"/>
  <c r="R10" i="6" a="1"/>
  <c r="R10" i="6" s="1"/>
  <c r="R11" i="6" a="1"/>
  <c r="R11" i="6" s="1"/>
  <c r="R12" i="6" a="1"/>
  <c r="R12" i="6" s="1"/>
  <c r="R13" i="6" a="1"/>
  <c r="R13" i="6" s="1"/>
  <c r="R14" i="6" a="1"/>
  <c r="R14" i="6" s="1"/>
  <c r="R15" i="6" a="1"/>
  <c r="R15" i="6" s="1"/>
  <c r="R16" i="6" a="1"/>
  <c r="R16" i="6" s="1"/>
  <c r="R17" i="6" a="1"/>
  <c r="R17" i="6" s="1"/>
  <c r="R18" i="6" a="1"/>
  <c r="R18" i="6" s="1"/>
  <c r="R19" i="6" a="1"/>
  <c r="R19" i="6" s="1"/>
  <c r="R20" i="6" a="1"/>
  <c r="R20" i="6" s="1"/>
  <c r="R21" i="6" a="1"/>
  <c r="R21" i="6" s="1"/>
  <c r="R22" i="6" a="1"/>
  <c r="R22" i="6" s="1"/>
  <c r="R23" i="6" a="1"/>
  <c r="R23" i="6" s="1"/>
  <c r="R24" i="6" a="1"/>
  <c r="R24" i="6" s="1"/>
  <c r="R25" i="6" a="1"/>
  <c r="R25" i="6" s="1"/>
  <c r="R26" i="6" a="1"/>
  <c r="R26" i="6" s="1"/>
  <c r="R27" i="6" a="1"/>
  <c r="R27" i="6" s="1"/>
  <c r="R28" i="6" a="1"/>
  <c r="R28" i="6" s="1"/>
  <c r="R29" i="6" a="1"/>
  <c r="R29" i="6" s="1"/>
  <c r="R30" i="6" a="1"/>
  <c r="R30" i="6" s="1"/>
  <c r="R31" i="6" a="1"/>
  <c r="R31" i="6" s="1"/>
  <c r="R32" i="6" a="1"/>
  <c r="R32" i="6" s="1"/>
  <c r="R33" i="6" a="1"/>
  <c r="R33" i="6" s="1"/>
  <c r="R34" i="6" a="1"/>
  <c r="R34" i="6" s="1"/>
  <c r="R35" i="6" a="1"/>
  <c r="R35" i="6" s="1"/>
  <c r="R36" i="6" a="1"/>
  <c r="R36" i="6" s="1"/>
  <c r="R37" i="6" a="1"/>
  <c r="R37" i="6" s="1"/>
  <c r="R38" i="6" a="1"/>
  <c r="R38" i="6" s="1"/>
  <c r="R39" i="6" a="1"/>
  <c r="R39" i="6" s="1"/>
  <c r="R40" i="6" a="1"/>
  <c r="R40" i="6" s="1"/>
  <c r="R41" i="6" a="1"/>
  <c r="R41" i="6" s="1"/>
  <c r="R42" i="6" a="1"/>
  <c r="R42" i="6" s="1"/>
  <c r="R43" i="6" a="1"/>
  <c r="R43" i="6" s="1"/>
  <c r="R44" i="6" a="1"/>
  <c r="R44" i="6" s="1"/>
  <c r="R45" i="6" a="1"/>
  <c r="R45" i="6" s="1"/>
  <c r="R46" i="6" a="1"/>
  <c r="R46" i="6" s="1"/>
  <c r="R47" i="6" a="1"/>
  <c r="R47" i="6" s="1"/>
  <c r="R48" i="6" a="1"/>
  <c r="R48" i="6" s="1"/>
  <c r="R49" i="6" a="1"/>
  <c r="R49" i="6" s="1"/>
  <c r="R50" i="6" a="1"/>
  <c r="R50" i="6" s="1"/>
  <c r="R51" i="6" a="1"/>
  <c r="R51" i="6" s="1"/>
  <c r="R52" i="6" a="1"/>
  <c r="R52" i="6" s="1"/>
  <c r="R53" i="6" a="1"/>
  <c r="R53" i="6" s="1"/>
  <c r="R2" i="6" a="1"/>
  <c r="R2" i="6" s="1"/>
  <c r="G2" i="7" a="1"/>
  <c r="G2" i="7" s="1"/>
  <c r="Q53" i="7"/>
  <c r="Q53" i="7" a="1"/>
  <c r="P53" i="7" a="1"/>
  <c r="P53" i="7" s="1"/>
  <c r="O53" i="7" a="1"/>
  <c r="O53" i="7" s="1"/>
  <c r="N53" i="7"/>
  <c r="N53" i="7" a="1"/>
  <c r="M53" i="7"/>
  <c r="M53" i="7" a="1"/>
  <c r="L53" i="7" a="1"/>
  <c r="L53" i="7" s="1"/>
  <c r="K53" i="7" a="1"/>
  <c r="K53" i="7" s="1"/>
  <c r="J53" i="7" a="1"/>
  <c r="J53" i="7" s="1"/>
  <c r="I53" i="7"/>
  <c r="I53" i="7" a="1"/>
  <c r="H53" i="7" a="1"/>
  <c r="H53" i="7" s="1"/>
  <c r="G53" i="7" a="1"/>
  <c r="G53" i="7" s="1"/>
  <c r="F53" i="7"/>
  <c r="F53" i="7" a="1"/>
  <c r="E53" i="7"/>
  <c r="E53" i="7" a="1"/>
  <c r="D53" i="7"/>
  <c r="D53" i="7" a="1"/>
  <c r="C53" i="7" a="1"/>
  <c r="C53" i="7" s="1"/>
  <c r="Q52" i="7" a="1"/>
  <c r="Q52" i="7" s="1"/>
  <c r="P52" i="7" a="1"/>
  <c r="P52" i="7" s="1"/>
  <c r="O52" i="7"/>
  <c r="O52" i="7" a="1"/>
  <c r="N52" i="7" a="1"/>
  <c r="N52" i="7" s="1"/>
  <c r="M52" i="7"/>
  <c r="M52" i="7" a="1"/>
  <c r="L52" i="7"/>
  <c r="L52" i="7" a="1"/>
  <c r="K52" i="7"/>
  <c r="K52" i="7" a="1"/>
  <c r="J52" i="7" a="1"/>
  <c r="J52" i="7" s="1"/>
  <c r="I52" i="7" a="1"/>
  <c r="I52" i="7" s="1"/>
  <c r="H52" i="7" a="1"/>
  <c r="H52" i="7" s="1"/>
  <c r="G52" i="7" a="1"/>
  <c r="G52" i="7" s="1"/>
  <c r="F52" i="7" a="1"/>
  <c r="F52" i="7" s="1"/>
  <c r="E52" i="7"/>
  <c r="E52" i="7" a="1"/>
  <c r="D52" i="7" a="1"/>
  <c r="D52" i="7" s="1"/>
  <c r="C52" i="7"/>
  <c r="C52" i="7" a="1"/>
  <c r="Q51" i="7" a="1"/>
  <c r="Q51" i="7" s="1"/>
  <c r="P51" i="7"/>
  <c r="P51" i="7" a="1"/>
  <c r="O51" i="7"/>
  <c r="O51" i="7" a="1"/>
  <c r="N51" i="7" a="1"/>
  <c r="N51" i="7" s="1"/>
  <c r="M51" i="7" a="1"/>
  <c r="M51" i="7" s="1"/>
  <c r="L51" i="7"/>
  <c r="L51" i="7" a="1"/>
  <c r="K51" i="7"/>
  <c r="K51" i="7" a="1"/>
  <c r="J51" i="7" a="1"/>
  <c r="J51" i="7" s="1"/>
  <c r="I51" i="7" a="1"/>
  <c r="I51" i="7" s="1"/>
  <c r="H51" i="7" a="1"/>
  <c r="H51" i="7" s="1"/>
  <c r="G51" i="7" a="1"/>
  <c r="G51" i="7" s="1"/>
  <c r="F51" i="7"/>
  <c r="F51" i="7" a="1"/>
  <c r="E51" i="7" a="1"/>
  <c r="E51" i="7" s="1"/>
  <c r="D51" i="7"/>
  <c r="D51" i="7" a="1"/>
  <c r="C51" i="7"/>
  <c r="C51" i="7" a="1"/>
  <c r="Q50" i="7"/>
  <c r="Q50" i="7" a="1"/>
  <c r="P50" i="7" a="1"/>
  <c r="P50" i="7" s="1"/>
  <c r="O50" i="7"/>
  <c r="O50" i="7" a="1"/>
  <c r="N50" i="7" a="1"/>
  <c r="N50" i="7" s="1"/>
  <c r="M50" i="7" a="1"/>
  <c r="M50" i="7" s="1"/>
  <c r="L50" i="7" a="1"/>
  <c r="L50" i="7" s="1"/>
  <c r="K50" i="7" a="1"/>
  <c r="K50" i="7" s="1"/>
  <c r="J50" i="7"/>
  <c r="J50" i="7" a="1"/>
  <c r="I50" i="7"/>
  <c r="I50" i="7" a="1"/>
  <c r="G50" i="7"/>
  <c r="G50" i="7" a="1"/>
  <c r="F50" i="7"/>
  <c r="F50" i="7" a="1"/>
  <c r="E50" i="7" a="1"/>
  <c r="E50" i="7" s="1"/>
  <c r="D50" i="7" a="1"/>
  <c r="D50" i="7" s="1"/>
  <c r="C50" i="7"/>
  <c r="C50" i="7" a="1"/>
  <c r="Q49" i="7" a="1"/>
  <c r="Q49" i="7" s="1"/>
  <c r="P49" i="7"/>
  <c r="P49" i="7" a="1"/>
  <c r="O49" i="7" a="1"/>
  <c r="O49" i="7" s="1"/>
  <c r="N49" i="7" a="1"/>
  <c r="N49" i="7" s="1"/>
  <c r="M49" i="7"/>
  <c r="M49" i="7" a="1"/>
  <c r="L49" i="7"/>
  <c r="L49" i="7" a="1"/>
  <c r="K49" i="7" a="1"/>
  <c r="K49" i="7" s="1"/>
  <c r="J49" i="7"/>
  <c r="J49" i="7" a="1"/>
  <c r="I49" i="7"/>
  <c r="I49" i="7" a="1"/>
  <c r="H49" i="7" a="1"/>
  <c r="H49" i="7" s="1"/>
  <c r="G49" i="7" a="1"/>
  <c r="G49" i="7" s="1"/>
  <c r="F49" i="7" a="1"/>
  <c r="F49" i="7" s="1"/>
  <c r="E49" i="7" a="1"/>
  <c r="E49" i="7" s="1"/>
  <c r="D49" i="7" a="1"/>
  <c r="D49" i="7" s="1"/>
  <c r="C49" i="7" a="1"/>
  <c r="C49" i="7" s="1"/>
  <c r="Q48" i="7"/>
  <c r="Q48" i="7" a="1"/>
  <c r="P48" i="7"/>
  <c r="P48" i="7" a="1"/>
  <c r="O48" i="7"/>
  <c r="O48" i="7" a="1"/>
  <c r="N48" i="7" a="1"/>
  <c r="N48" i="7" s="1"/>
  <c r="M48" i="7"/>
  <c r="M48" i="7" a="1"/>
  <c r="L48" i="7" a="1"/>
  <c r="L48" i="7" s="1"/>
  <c r="K48" i="7" a="1"/>
  <c r="K48" i="7" s="1"/>
  <c r="J48" i="7" a="1"/>
  <c r="J48" i="7" s="1"/>
  <c r="I48" i="7"/>
  <c r="I48" i="7" a="1"/>
  <c r="H48" i="7" a="1"/>
  <c r="H48" i="7" s="1"/>
  <c r="G48" i="7"/>
  <c r="G48" i="7" a="1"/>
  <c r="F48" i="7" a="1"/>
  <c r="F48" i="7" s="1"/>
  <c r="E48" i="7" a="1"/>
  <c r="E48" i="7" s="1"/>
  <c r="D48" i="7"/>
  <c r="D48" i="7" a="1"/>
  <c r="C48" i="7" a="1"/>
  <c r="C48" i="7" s="1"/>
  <c r="Q47" i="7" a="1"/>
  <c r="Q47" i="7" s="1"/>
  <c r="P47" i="7"/>
  <c r="P47" i="7" a="1"/>
  <c r="O47" i="7"/>
  <c r="O47" i="7" a="1"/>
  <c r="N47" i="7"/>
  <c r="N47" i="7" a="1"/>
  <c r="M47" i="7" a="1"/>
  <c r="M47" i="7" s="1"/>
  <c r="L47" i="7" a="1"/>
  <c r="L47" i="7" s="1"/>
  <c r="K47" i="7" a="1"/>
  <c r="K47" i="7" s="1"/>
  <c r="J47" i="7"/>
  <c r="J47" i="7" a="1"/>
  <c r="I47" i="7" a="1"/>
  <c r="I47" i="7" s="1"/>
  <c r="H47" i="7" a="1"/>
  <c r="H47" i="7" s="1"/>
  <c r="G47" i="7"/>
  <c r="G47" i="7" a="1"/>
  <c r="F47" i="7"/>
  <c r="F47" i="7" a="1"/>
  <c r="E47" i="7" a="1"/>
  <c r="E47" i="7" s="1"/>
  <c r="D47" i="7" a="1"/>
  <c r="D47" i="7" s="1"/>
  <c r="C47" i="7" a="1"/>
  <c r="C47" i="7" s="1"/>
  <c r="Q46" i="7" a="1"/>
  <c r="Q46" i="7" s="1"/>
  <c r="P46" i="7" a="1"/>
  <c r="P46" i="7" s="1"/>
  <c r="O46" i="7"/>
  <c r="O46" i="7" a="1"/>
  <c r="N46" i="7"/>
  <c r="N46" i="7" a="1"/>
  <c r="M46" i="7"/>
  <c r="M46" i="7" a="1"/>
  <c r="L46" i="7" a="1"/>
  <c r="L46" i="7" s="1"/>
  <c r="K46" i="7" a="1"/>
  <c r="K46" i="7" s="1"/>
  <c r="J46" i="7" a="1"/>
  <c r="J46" i="7" s="1"/>
  <c r="I46" i="7" a="1"/>
  <c r="I46" i="7" s="1"/>
  <c r="G46" i="7"/>
  <c r="G46" i="7" a="1"/>
  <c r="F46" i="7"/>
  <c r="F46" i="7" a="1"/>
  <c r="E46" i="7"/>
  <c r="E46" i="7" a="1"/>
  <c r="D46" i="7" a="1"/>
  <c r="D46" i="7" s="1"/>
  <c r="C46" i="7" a="1"/>
  <c r="C46" i="7" s="1"/>
  <c r="Q45" i="7" a="1"/>
  <c r="Q45" i="7" s="1"/>
  <c r="P45" i="7" a="1"/>
  <c r="P45" i="7" s="1"/>
  <c r="O45" i="7" a="1"/>
  <c r="O45" i="7" s="1"/>
  <c r="N45" i="7"/>
  <c r="N45" i="7" a="1"/>
  <c r="M45" i="7"/>
  <c r="M45" i="7" a="1"/>
  <c r="L45" i="7"/>
  <c r="L45" i="7" a="1"/>
  <c r="K45" i="7" a="1"/>
  <c r="K45" i="7" s="1"/>
  <c r="J45" i="7" a="1"/>
  <c r="J45" i="7" s="1"/>
  <c r="I45" i="7" a="1"/>
  <c r="I45" i="7" s="1"/>
  <c r="H45" i="7" a="1"/>
  <c r="H45" i="7" s="1"/>
  <c r="G45" i="7" a="1"/>
  <c r="G45" i="7" s="1"/>
  <c r="F45" i="7"/>
  <c r="F45" i="7" a="1"/>
  <c r="E45" i="7"/>
  <c r="E45" i="7" a="1"/>
  <c r="D45" i="7"/>
  <c r="D45" i="7" a="1"/>
  <c r="C45" i="7" a="1"/>
  <c r="C45" i="7" s="1"/>
  <c r="Q44" i="7" a="1"/>
  <c r="Q44" i="7" s="1"/>
  <c r="P44" i="7" a="1"/>
  <c r="P44" i="7" s="1"/>
  <c r="O44" i="7" a="1"/>
  <c r="O44" i="7" s="1"/>
  <c r="N44" i="7" a="1"/>
  <c r="N44" i="7" s="1"/>
  <c r="M44" i="7"/>
  <c r="M44" i="7" a="1"/>
  <c r="L44" i="7"/>
  <c r="L44" i="7" a="1"/>
  <c r="K44" i="7"/>
  <c r="K44" i="7" a="1"/>
  <c r="J44" i="7" a="1"/>
  <c r="J44" i="7" s="1"/>
  <c r="I44" i="7" a="1"/>
  <c r="I44" i="7" s="1"/>
  <c r="G44" i="7" a="1"/>
  <c r="G44" i="7" s="1"/>
  <c r="F44" i="7" a="1"/>
  <c r="F44" i="7" s="1"/>
  <c r="E44" i="7"/>
  <c r="E44" i="7" a="1"/>
  <c r="D44" i="7"/>
  <c r="D44" i="7" a="1"/>
  <c r="C44" i="7"/>
  <c r="C44" i="7" a="1"/>
  <c r="Q43" i="7" a="1"/>
  <c r="Q43" i="7" s="1"/>
  <c r="P43" i="7" a="1"/>
  <c r="P43" i="7" s="1"/>
  <c r="O43" i="7" a="1"/>
  <c r="O43" i="7" s="1"/>
  <c r="N43" i="7" a="1"/>
  <c r="N43" i="7" s="1"/>
  <c r="M43" i="7" a="1"/>
  <c r="M43" i="7" s="1"/>
  <c r="L43" i="7"/>
  <c r="L43" i="7" a="1"/>
  <c r="K43" i="7"/>
  <c r="K43" i="7" a="1"/>
  <c r="J43" i="7"/>
  <c r="J43" i="7" a="1"/>
  <c r="I43" i="7" a="1"/>
  <c r="I43" i="7" s="1"/>
  <c r="G43" i="7" a="1"/>
  <c r="G43" i="7" s="1"/>
  <c r="F43" i="7" a="1"/>
  <c r="F43" i="7" s="1"/>
  <c r="E43" i="7" a="1"/>
  <c r="E43" i="7" s="1"/>
  <c r="D43" i="7"/>
  <c r="D43" i="7" a="1"/>
  <c r="C43" i="7"/>
  <c r="C43" i="7" a="1"/>
  <c r="Q42" i="7"/>
  <c r="Q42" i="7" a="1"/>
  <c r="P42" i="7" a="1"/>
  <c r="P42" i="7" s="1"/>
  <c r="O42" i="7" a="1"/>
  <c r="O42" i="7" s="1"/>
  <c r="N42" i="7" a="1"/>
  <c r="N42" i="7" s="1"/>
  <c r="M42" i="7" a="1"/>
  <c r="M42" i="7" s="1"/>
  <c r="L42" i="7" a="1"/>
  <c r="L42" i="7" s="1"/>
  <c r="K42" i="7"/>
  <c r="K42" i="7" a="1"/>
  <c r="J42" i="7"/>
  <c r="J42" i="7" a="1"/>
  <c r="I42" i="7"/>
  <c r="I42" i="7" a="1"/>
  <c r="H42" i="7" a="1"/>
  <c r="H42" i="7" s="1"/>
  <c r="G42" i="7" a="1"/>
  <c r="G42" i="7" s="1"/>
  <c r="F42" i="7" a="1"/>
  <c r="F42" i="7" s="1"/>
  <c r="E42" i="7" a="1"/>
  <c r="E42" i="7" s="1"/>
  <c r="D42" i="7" a="1"/>
  <c r="D42" i="7" s="1"/>
  <c r="C42" i="7"/>
  <c r="C42" i="7" a="1"/>
  <c r="Q41" i="7"/>
  <c r="Q41" i="7" a="1"/>
  <c r="P41" i="7"/>
  <c r="P41" i="7" a="1"/>
  <c r="O41" i="7" a="1"/>
  <c r="O41" i="7" s="1"/>
  <c r="N41" i="7" a="1"/>
  <c r="N41" i="7" s="1"/>
  <c r="M41" i="7" a="1"/>
  <c r="M41" i="7" s="1"/>
  <c r="L41" i="7" a="1"/>
  <c r="L41" i="7" s="1"/>
  <c r="K41" i="7" a="1"/>
  <c r="K41" i="7" s="1"/>
  <c r="J41" i="7"/>
  <c r="J41" i="7" a="1"/>
  <c r="I41" i="7"/>
  <c r="I41" i="7" a="1"/>
  <c r="H41" i="7" a="1"/>
  <c r="H41" i="7" s="1"/>
  <c r="G41" i="7" a="1"/>
  <c r="G41" i="7" s="1"/>
  <c r="F41" i="7" a="1"/>
  <c r="F41" i="7" s="1"/>
  <c r="E41" i="7" a="1"/>
  <c r="E41" i="7" s="1"/>
  <c r="D41" i="7" a="1"/>
  <c r="D41" i="7" s="1"/>
  <c r="C41" i="7" a="1"/>
  <c r="C41" i="7" s="1"/>
  <c r="Q40" i="7"/>
  <c r="Q40" i="7" a="1"/>
  <c r="P40" i="7"/>
  <c r="P40" i="7" a="1"/>
  <c r="O40" i="7"/>
  <c r="O40" i="7" a="1"/>
  <c r="N40" i="7" a="1"/>
  <c r="N40" i="7" s="1"/>
  <c r="M40" i="7" a="1"/>
  <c r="M40" i="7" s="1"/>
  <c r="L40" i="7" a="1"/>
  <c r="L40" i="7" s="1"/>
  <c r="K40" i="7" a="1"/>
  <c r="K40" i="7" s="1"/>
  <c r="J40" i="7" a="1"/>
  <c r="J40" i="7" s="1"/>
  <c r="I40" i="7"/>
  <c r="I40" i="7" a="1"/>
  <c r="H40" i="7" a="1"/>
  <c r="H40" i="7" s="1"/>
  <c r="G40" i="7"/>
  <c r="G40" i="7" a="1"/>
  <c r="F40" i="7" a="1"/>
  <c r="F40" i="7" s="1"/>
  <c r="E40" i="7" a="1"/>
  <c r="E40" i="7" s="1"/>
  <c r="D40" i="7" a="1"/>
  <c r="D40" i="7" s="1"/>
  <c r="C40" i="7" a="1"/>
  <c r="C40" i="7" s="1"/>
  <c r="Q39" i="7" a="1"/>
  <c r="Q39" i="7" s="1"/>
  <c r="P39" i="7"/>
  <c r="P39" i="7" a="1"/>
  <c r="O39" i="7"/>
  <c r="O39" i="7" a="1"/>
  <c r="N39" i="7"/>
  <c r="N39" i="7" a="1"/>
  <c r="M39" i="7" a="1"/>
  <c r="M39" i="7" s="1"/>
  <c r="L39" i="7" a="1"/>
  <c r="L39" i="7" s="1"/>
  <c r="K39" i="7" a="1"/>
  <c r="K39" i="7" s="1"/>
  <c r="J39" i="7" a="1"/>
  <c r="J39" i="7" s="1"/>
  <c r="I39" i="7" a="1"/>
  <c r="I39" i="7" s="1"/>
  <c r="H39" i="7" a="1"/>
  <c r="H39" i="7" s="1"/>
  <c r="G39" i="7"/>
  <c r="G39" i="7" a="1"/>
  <c r="F39" i="7"/>
  <c r="F39" i="7" a="1"/>
  <c r="E39" i="7" a="1"/>
  <c r="E39" i="7" s="1"/>
  <c r="D39" i="7" a="1"/>
  <c r="D39" i="7" s="1"/>
  <c r="C39" i="7" a="1"/>
  <c r="C39" i="7" s="1"/>
  <c r="Q38" i="7" a="1"/>
  <c r="Q38" i="7" s="1"/>
  <c r="P38" i="7" a="1"/>
  <c r="P38" i="7" s="1"/>
  <c r="O38" i="7"/>
  <c r="O38" i="7" a="1"/>
  <c r="N38" i="7"/>
  <c r="N38" i="7" a="1"/>
  <c r="M38" i="7"/>
  <c r="M38" i="7" a="1"/>
  <c r="L38" i="7" a="1"/>
  <c r="L38" i="7" s="1"/>
  <c r="K38" i="7" a="1"/>
  <c r="K38" i="7" s="1"/>
  <c r="J38" i="7" a="1"/>
  <c r="J38" i="7" s="1"/>
  <c r="I38" i="7" a="1"/>
  <c r="I38" i="7" s="1"/>
  <c r="H38" i="7" a="1"/>
  <c r="H38" i="7" s="1"/>
  <c r="G38" i="7"/>
  <c r="G38" i="7" a="1"/>
  <c r="F38" i="7"/>
  <c r="F38" i="7" a="1"/>
  <c r="E38" i="7"/>
  <c r="E38" i="7" a="1"/>
  <c r="D38" i="7" a="1"/>
  <c r="D38" i="7" s="1"/>
  <c r="C38" i="7" a="1"/>
  <c r="C38" i="7" s="1"/>
  <c r="Q37" i="7" a="1"/>
  <c r="Q37" i="7" s="1"/>
  <c r="P37" i="7" a="1"/>
  <c r="P37" i="7" s="1"/>
  <c r="O37" i="7" a="1"/>
  <c r="O37" i="7" s="1"/>
  <c r="N37" i="7"/>
  <c r="N37" i="7" a="1"/>
  <c r="M37" i="7"/>
  <c r="M37" i="7" a="1"/>
  <c r="L37" i="7"/>
  <c r="L37" i="7" a="1"/>
  <c r="K37" i="7" a="1"/>
  <c r="K37" i="7" s="1"/>
  <c r="J37" i="7" a="1"/>
  <c r="J37" i="7" s="1"/>
  <c r="I37" i="7" a="1"/>
  <c r="I37" i="7" s="1"/>
  <c r="G37" i="7" a="1"/>
  <c r="G37" i="7" s="1"/>
  <c r="F37" i="7"/>
  <c r="F37" i="7" a="1"/>
  <c r="E37" i="7"/>
  <c r="E37" i="7" a="1"/>
  <c r="D37" i="7"/>
  <c r="D37" i="7" a="1"/>
  <c r="C37" i="7" a="1"/>
  <c r="C37" i="7" s="1"/>
  <c r="Q36" i="7" a="1"/>
  <c r="Q36" i="7" s="1"/>
  <c r="P36" i="7" a="1"/>
  <c r="P36" i="7" s="1"/>
  <c r="O36" i="7" a="1"/>
  <c r="O36" i="7" s="1"/>
  <c r="N36" i="7" a="1"/>
  <c r="N36" i="7" s="1"/>
  <c r="M36" i="7"/>
  <c r="M36" i="7" a="1"/>
  <c r="L36" i="7"/>
  <c r="L36" i="7" a="1"/>
  <c r="K36" i="7"/>
  <c r="K36" i="7" a="1"/>
  <c r="J36" i="7" a="1"/>
  <c r="J36" i="7" s="1"/>
  <c r="I36" i="7" a="1"/>
  <c r="I36" i="7" s="1"/>
  <c r="H36" i="7" a="1"/>
  <c r="H36" i="7" s="1"/>
  <c r="G36" i="7" a="1"/>
  <c r="G36" i="7" s="1"/>
  <c r="F36" i="7" a="1"/>
  <c r="F36" i="7" s="1"/>
  <c r="E36" i="7"/>
  <c r="E36" i="7" a="1"/>
  <c r="D36" i="7"/>
  <c r="D36" i="7" a="1"/>
  <c r="C36" i="7"/>
  <c r="C36" i="7" a="1"/>
  <c r="Q35" i="7" a="1"/>
  <c r="Q35" i="7" s="1"/>
  <c r="P35" i="7" a="1"/>
  <c r="P35" i="7" s="1"/>
  <c r="O35" i="7" a="1"/>
  <c r="O35" i="7" s="1"/>
  <c r="N35" i="7" a="1"/>
  <c r="N35" i="7" s="1"/>
  <c r="M35" i="7" a="1"/>
  <c r="M35" i="7" s="1"/>
  <c r="L35" i="7"/>
  <c r="L35" i="7" a="1"/>
  <c r="K35" i="7"/>
  <c r="K35" i="7" a="1"/>
  <c r="J35" i="7"/>
  <c r="J35" i="7" a="1"/>
  <c r="I35" i="7" a="1"/>
  <c r="I35" i="7" s="1"/>
  <c r="H35" i="7" a="1"/>
  <c r="H35" i="7" s="1"/>
  <c r="G35" i="7" a="1"/>
  <c r="G35" i="7" s="1"/>
  <c r="F35" i="7" a="1"/>
  <c r="F35" i="7" s="1"/>
  <c r="E35" i="7" a="1"/>
  <c r="E35" i="7" s="1"/>
  <c r="D35" i="7"/>
  <c r="D35" i="7" a="1"/>
  <c r="C35" i="7"/>
  <c r="C35" i="7" a="1"/>
  <c r="Q34" i="7"/>
  <c r="Q34" i="7" a="1"/>
  <c r="P34" i="7" a="1"/>
  <c r="P34" i="7" s="1"/>
  <c r="O34" i="7" a="1"/>
  <c r="O34" i="7" s="1"/>
  <c r="N34" i="7" a="1"/>
  <c r="N34" i="7" s="1"/>
  <c r="M34" i="7" a="1"/>
  <c r="M34" i="7" s="1"/>
  <c r="L34" i="7" a="1"/>
  <c r="L34" i="7" s="1"/>
  <c r="K34" i="7"/>
  <c r="K34" i="7" a="1"/>
  <c r="J34" i="7"/>
  <c r="J34" i="7" a="1"/>
  <c r="I34" i="7"/>
  <c r="I34" i="7" a="1"/>
  <c r="H34" i="7" a="1"/>
  <c r="H34" i="7" s="1"/>
  <c r="G34" i="7" a="1"/>
  <c r="G34" i="7" s="1"/>
  <c r="F34" i="7" a="1"/>
  <c r="F34" i="7" s="1"/>
  <c r="E34" i="7" a="1"/>
  <c r="E34" i="7" s="1"/>
  <c r="D34" i="7" a="1"/>
  <c r="D34" i="7" s="1"/>
  <c r="C34" i="7"/>
  <c r="C34" i="7" a="1"/>
  <c r="Q33" i="7"/>
  <c r="Q33" i="7" a="1"/>
  <c r="P33" i="7"/>
  <c r="P33" i="7" a="1"/>
  <c r="O33" i="7" a="1"/>
  <c r="O33" i="7" s="1"/>
  <c r="N33" i="7" a="1"/>
  <c r="N33" i="7" s="1"/>
  <c r="M33" i="7" a="1"/>
  <c r="M33" i="7" s="1"/>
  <c r="L33" i="7" a="1"/>
  <c r="L33" i="7" s="1"/>
  <c r="K33" i="7" a="1"/>
  <c r="K33" i="7" s="1"/>
  <c r="J33" i="7"/>
  <c r="J33" i="7" a="1"/>
  <c r="I33" i="7"/>
  <c r="I33" i="7" a="1"/>
  <c r="H33" i="7" a="1"/>
  <c r="H33" i="7" s="1"/>
  <c r="G33" i="7" a="1"/>
  <c r="G33" i="7" s="1"/>
  <c r="F33" i="7" a="1"/>
  <c r="F33" i="7" s="1"/>
  <c r="E33" i="7" a="1"/>
  <c r="E33" i="7" s="1"/>
  <c r="D33" i="7" a="1"/>
  <c r="D33" i="7" s="1"/>
  <c r="C33" i="7" a="1"/>
  <c r="C33" i="7" s="1"/>
  <c r="Q32" i="7"/>
  <c r="Q32" i="7" a="1"/>
  <c r="P32" i="7"/>
  <c r="P32" i="7" a="1"/>
  <c r="O32" i="7"/>
  <c r="O32" i="7" a="1"/>
  <c r="N32" i="7" a="1"/>
  <c r="N32" i="7" s="1"/>
  <c r="M32" i="7" a="1"/>
  <c r="M32" i="7" s="1"/>
  <c r="L32" i="7" a="1"/>
  <c r="L32" i="7" s="1"/>
  <c r="K32" i="7" a="1"/>
  <c r="K32" i="7" s="1"/>
  <c r="J32" i="7" a="1"/>
  <c r="J32" i="7" s="1"/>
  <c r="I32" i="7"/>
  <c r="I32" i="7" a="1"/>
  <c r="G32" i="7"/>
  <c r="G32" i="7" a="1"/>
  <c r="F32" i="7" a="1"/>
  <c r="F32" i="7" s="1"/>
  <c r="E32" i="7" a="1"/>
  <c r="E32" i="7" s="1"/>
  <c r="D32" i="7" a="1"/>
  <c r="D32" i="7" s="1"/>
  <c r="C32" i="7" a="1"/>
  <c r="C32" i="7" s="1"/>
  <c r="Q31" i="7" a="1"/>
  <c r="Q31" i="7" s="1"/>
  <c r="P31" i="7"/>
  <c r="P31" i="7" a="1"/>
  <c r="O31" i="7"/>
  <c r="O31" i="7" a="1"/>
  <c r="N31" i="7"/>
  <c r="N31" i="7" a="1"/>
  <c r="M31" i="7" a="1"/>
  <c r="M31" i="7" s="1"/>
  <c r="L31" i="7" a="1"/>
  <c r="L31" i="7" s="1"/>
  <c r="K31" i="7" a="1"/>
  <c r="K31" i="7" s="1"/>
  <c r="J31" i="7" a="1"/>
  <c r="J31" i="7" s="1"/>
  <c r="I31" i="7" a="1"/>
  <c r="I31" i="7" s="1"/>
  <c r="H31" i="7" a="1"/>
  <c r="H31" i="7" s="1"/>
  <c r="G31" i="7"/>
  <c r="G31" i="7" a="1"/>
  <c r="F31" i="7"/>
  <c r="F31" i="7" a="1"/>
  <c r="E31" i="7"/>
  <c r="E31" i="7" a="1"/>
  <c r="D31" i="7"/>
  <c r="D31" i="7" a="1"/>
  <c r="C31" i="7"/>
  <c r="C31" i="7" a="1"/>
  <c r="Q30" i="7"/>
  <c r="Q30" i="7" a="1"/>
  <c r="P30" i="7"/>
  <c r="P30" i="7" a="1"/>
  <c r="O30" i="7"/>
  <c r="O30" i="7" a="1"/>
  <c r="N30" i="7"/>
  <c r="N30" i="7" a="1"/>
  <c r="M30" i="7"/>
  <c r="M30" i="7" a="1"/>
  <c r="L30" i="7"/>
  <c r="L30" i="7" a="1"/>
  <c r="K30" i="7"/>
  <c r="K30" i="7" a="1"/>
  <c r="J30" i="7"/>
  <c r="J30" i="7" a="1"/>
  <c r="I30" i="7"/>
  <c r="I30" i="7" a="1"/>
  <c r="H30" i="7" a="1"/>
  <c r="H30" i="7" s="1"/>
  <c r="G30" i="7"/>
  <c r="G30" i="7" a="1"/>
  <c r="F30" i="7"/>
  <c r="F30" i="7" a="1"/>
  <c r="E30" i="7"/>
  <c r="E30" i="7" a="1"/>
  <c r="D30" i="7"/>
  <c r="D30" i="7" a="1"/>
  <c r="C30" i="7"/>
  <c r="C30" i="7" a="1"/>
  <c r="Q29" i="7"/>
  <c r="Q29" i="7" a="1"/>
  <c r="P29" i="7"/>
  <c r="P29" i="7" a="1"/>
  <c r="O29" i="7"/>
  <c r="O29" i="7" a="1"/>
  <c r="N29" i="7"/>
  <c r="N29" i="7" a="1"/>
  <c r="M29" i="7"/>
  <c r="M29" i="7" a="1"/>
  <c r="L29" i="7"/>
  <c r="L29" i="7" a="1"/>
  <c r="K29" i="7"/>
  <c r="K29" i="7" a="1"/>
  <c r="J29" i="7"/>
  <c r="J29" i="7" a="1"/>
  <c r="I29" i="7"/>
  <c r="I29" i="7" a="1"/>
  <c r="G29" i="7"/>
  <c r="G29" i="7" a="1"/>
  <c r="F29" i="7"/>
  <c r="F29" i="7" a="1"/>
  <c r="E29" i="7"/>
  <c r="E29" i="7" a="1"/>
  <c r="D29" i="7"/>
  <c r="D29" i="7" a="1"/>
  <c r="C29" i="7"/>
  <c r="C29" i="7" a="1"/>
  <c r="Q28" i="7" a="1"/>
  <c r="Q28" i="7" s="1"/>
  <c r="P28" i="7"/>
  <c r="P28" i="7" a="1"/>
  <c r="O28" i="7"/>
  <c r="O28" i="7" a="1"/>
  <c r="N28" i="7"/>
  <c r="N28" i="7" a="1"/>
  <c r="M28" i="7" a="1"/>
  <c r="M28" i="7" s="1"/>
  <c r="L28" i="7"/>
  <c r="L28" i="7" a="1"/>
  <c r="K28" i="7"/>
  <c r="K28" i="7" a="1"/>
  <c r="J28" i="7"/>
  <c r="J28" i="7" a="1"/>
  <c r="I28" i="7" a="1"/>
  <c r="I28" i="7" s="1"/>
  <c r="H28" i="7" a="1"/>
  <c r="H28" i="7" s="1"/>
  <c r="G28" i="7"/>
  <c r="G28" i="7" a="1"/>
  <c r="F28" i="7"/>
  <c r="F28" i="7" a="1"/>
  <c r="E28" i="7" a="1"/>
  <c r="E28" i="7" s="1"/>
  <c r="D28" i="7"/>
  <c r="D28" i="7" a="1"/>
  <c r="C28" i="7"/>
  <c r="C28" i="7" a="1"/>
  <c r="Q27" i="7"/>
  <c r="Q27" i="7" a="1"/>
  <c r="P27" i="7" a="1"/>
  <c r="P27" i="7" s="1"/>
  <c r="O27" i="7"/>
  <c r="O27" i="7" a="1"/>
  <c r="N27" i="7"/>
  <c r="N27" i="7" a="1"/>
  <c r="M27" i="7"/>
  <c r="M27" i="7" a="1"/>
  <c r="L27" i="7" a="1"/>
  <c r="L27" i="7" s="1"/>
  <c r="K27" i="7"/>
  <c r="K27" i="7" a="1"/>
  <c r="J27" i="7"/>
  <c r="J27" i="7" a="1"/>
  <c r="I27" i="7"/>
  <c r="I27" i="7" a="1"/>
  <c r="H27" i="7" a="1"/>
  <c r="H27" i="7" s="1"/>
  <c r="G27" i="7"/>
  <c r="G27" i="7" a="1"/>
  <c r="F27" i="7"/>
  <c r="F27" i="7" a="1"/>
  <c r="E27" i="7"/>
  <c r="E27" i="7" a="1"/>
  <c r="D27" i="7" a="1"/>
  <c r="D27" i="7" s="1"/>
  <c r="C27" i="7"/>
  <c r="C27" i="7" a="1"/>
  <c r="Q26" i="7"/>
  <c r="Q26" i="7" a="1"/>
  <c r="P26" i="7"/>
  <c r="P26" i="7" a="1"/>
  <c r="O26" i="7" a="1"/>
  <c r="O26" i="7" s="1"/>
  <c r="N26" i="7"/>
  <c r="N26" i="7" a="1"/>
  <c r="M26" i="7"/>
  <c r="M26" i="7" a="1"/>
  <c r="L26" i="7"/>
  <c r="L26" i="7" a="1"/>
  <c r="K26" i="7" a="1"/>
  <c r="K26" i="7" s="1"/>
  <c r="J26" i="7"/>
  <c r="J26" i="7" a="1"/>
  <c r="I26" i="7"/>
  <c r="I26" i="7" a="1"/>
  <c r="H26" i="7" a="1"/>
  <c r="H26" i="7" s="1"/>
  <c r="G26" i="7" a="1"/>
  <c r="G26" i="7" s="1"/>
  <c r="F26" i="7"/>
  <c r="F26" i="7" a="1"/>
  <c r="E26" i="7"/>
  <c r="E26" i="7" a="1"/>
  <c r="D26" i="7"/>
  <c r="D26" i="7" a="1"/>
  <c r="C26" i="7" a="1"/>
  <c r="C26" i="7" s="1"/>
  <c r="Q25" i="7"/>
  <c r="Q25" i="7" a="1"/>
  <c r="P25" i="7"/>
  <c r="P25" i="7" a="1"/>
  <c r="O25" i="7"/>
  <c r="O25" i="7" a="1"/>
  <c r="N25" i="7" a="1"/>
  <c r="N25" i="7" s="1"/>
  <c r="M25" i="7"/>
  <c r="M25" i="7" a="1"/>
  <c r="L25" i="7"/>
  <c r="L25" i="7" a="1"/>
  <c r="K25" i="7"/>
  <c r="K25" i="7" a="1"/>
  <c r="J25" i="7" a="1"/>
  <c r="J25" i="7" s="1"/>
  <c r="I25" i="7"/>
  <c r="I25" i="7" a="1"/>
  <c r="H25" i="7" a="1"/>
  <c r="H25" i="7" s="1"/>
  <c r="G25" i="7"/>
  <c r="G25" i="7" a="1"/>
  <c r="F25" i="7" a="1"/>
  <c r="F25" i="7" s="1"/>
  <c r="E25" i="7" a="1"/>
  <c r="E25" i="7" s="1"/>
  <c r="D25" i="7"/>
  <c r="D25" i="7" a="1"/>
  <c r="C25" i="7"/>
  <c r="C25" i="7" a="1"/>
  <c r="Q24" i="7"/>
  <c r="Q24" i="7" a="1"/>
  <c r="P24" i="7" a="1"/>
  <c r="P24" i="7" s="1"/>
  <c r="O24" i="7"/>
  <c r="O24" i="7" a="1"/>
  <c r="N24" i="7"/>
  <c r="N24" i="7" a="1"/>
  <c r="M24" i="7" a="1"/>
  <c r="M24" i="7" s="1"/>
  <c r="L24" i="7" a="1"/>
  <c r="L24" i="7" s="1"/>
  <c r="K24" i="7"/>
  <c r="K24" i="7" a="1"/>
  <c r="J24" i="7"/>
  <c r="J24" i="7" a="1"/>
  <c r="I24" i="7" a="1"/>
  <c r="I24" i="7" s="1"/>
  <c r="H24" i="7" a="1"/>
  <c r="H24" i="7" s="1"/>
  <c r="G24" i="7"/>
  <c r="G24" i="7" a="1"/>
  <c r="F24" i="7"/>
  <c r="F24" i="7" a="1"/>
  <c r="E24" i="7" a="1"/>
  <c r="E24" i="7" s="1"/>
  <c r="D24" i="7" a="1"/>
  <c r="D24" i="7" s="1"/>
  <c r="C24" i="7"/>
  <c r="C24" i="7" a="1"/>
  <c r="Q23" i="7"/>
  <c r="Q23" i="7" a="1"/>
  <c r="P23" i="7"/>
  <c r="P23" i="7" a="1"/>
  <c r="O23" i="7" a="1"/>
  <c r="O23" i="7" s="1"/>
  <c r="N23" i="7" a="1"/>
  <c r="N23" i="7" s="1"/>
  <c r="M23" i="7"/>
  <c r="M23" i="7" a="1"/>
  <c r="L23" i="7" a="1"/>
  <c r="L23" i="7" s="1"/>
  <c r="K23" i="7" a="1"/>
  <c r="K23" i="7" s="1"/>
  <c r="J23" i="7" a="1"/>
  <c r="J23" i="7" s="1"/>
  <c r="I23" i="7"/>
  <c r="I23" i="7" a="1"/>
  <c r="H23" i="7" a="1"/>
  <c r="H23" i="7" s="1"/>
  <c r="G23" i="7" a="1"/>
  <c r="G23" i="7" s="1"/>
  <c r="F23" i="7" a="1"/>
  <c r="F23" i="7" s="1"/>
  <c r="E23" i="7" a="1"/>
  <c r="E23" i="7" s="1"/>
  <c r="D23" i="7" a="1"/>
  <c r="D23" i="7" s="1"/>
  <c r="C23" i="7" a="1"/>
  <c r="C23" i="7" s="1"/>
  <c r="Q22" i="7"/>
  <c r="Q22" i="7" a="1"/>
  <c r="P22" i="7" a="1"/>
  <c r="P22" i="7" s="1"/>
  <c r="O22" i="7"/>
  <c r="O22" i="7" a="1"/>
  <c r="N22" i="7" a="1"/>
  <c r="N22" i="7" s="1"/>
  <c r="M22" i="7" a="1"/>
  <c r="M22" i="7" s="1"/>
  <c r="L22" i="7" a="1"/>
  <c r="L22" i="7" s="1"/>
  <c r="K22" i="7" a="1"/>
  <c r="K22" i="7" s="1"/>
  <c r="J22" i="7" a="1"/>
  <c r="J22" i="7" s="1"/>
  <c r="I22" i="7"/>
  <c r="I22" i="7" a="1"/>
  <c r="H22" i="7" a="1"/>
  <c r="H22" i="7" s="1"/>
  <c r="G22" i="7" a="1"/>
  <c r="G22" i="7" s="1"/>
  <c r="F22" i="7" a="1"/>
  <c r="F22" i="7" s="1"/>
  <c r="E22" i="7" a="1"/>
  <c r="E22" i="7" s="1"/>
  <c r="D22" i="7" a="1"/>
  <c r="D22" i="7" s="1"/>
  <c r="C22" i="7" a="1"/>
  <c r="C22" i="7" s="1"/>
  <c r="Q21" i="7" a="1"/>
  <c r="Q21" i="7" s="1"/>
  <c r="P21" i="7"/>
  <c r="P21" i="7" a="1"/>
  <c r="O21" i="7"/>
  <c r="O21" i="7" a="1"/>
  <c r="N21" i="7"/>
  <c r="N21" i="7" a="1"/>
  <c r="M21" i="7" a="1"/>
  <c r="M21" i="7" s="1"/>
  <c r="L21" i="7" a="1"/>
  <c r="L21" i="7" s="1"/>
  <c r="K21" i="7" a="1"/>
  <c r="K21" i="7" s="1"/>
  <c r="J21" i="7" a="1"/>
  <c r="J21" i="7" s="1"/>
  <c r="I21" i="7" a="1"/>
  <c r="I21" i="7" s="1"/>
  <c r="H21" i="7" a="1"/>
  <c r="H21" i="7" s="1"/>
  <c r="G21" i="7"/>
  <c r="G21" i="7" a="1"/>
  <c r="F21" i="7"/>
  <c r="F21" i="7" a="1"/>
  <c r="E21" i="7" a="1"/>
  <c r="E21" i="7" s="1"/>
  <c r="D21" i="7" a="1"/>
  <c r="D21" i="7" s="1"/>
  <c r="C21" i="7" a="1"/>
  <c r="C21" i="7" s="1"/>
  <c r="Q20" i="7" a="1"/>
  <c r="Q20" i="7" s="1"/>
  <c r="P20" i="7" a="1"/>
  <c r="P20" i="7" s="1"/>
  <c r="O20" i="7"/>
  <c r="O20" i="7" a="1"/>
  <c r="N20" i="7" a="1"/>
  <c r="N20" i="7" s="1"/>
  <c r="M20" i="7"/>
  <c r="M20" i="7" a="1"/>
  <c r="L20" i="7" a="1"/>
  <c r="L20" i="7" s="1"/>
  <c r="K20" i="7" a="1"/>
  <c r="K20" i="7" s="1"/>
  <c r="J20" i="7" a="1"/>
  <c r="J20" i="7" s="1"/>
  <c r="I20" i="7" a="1"/>
  <c r="I20" i="7" s="1"/>
  <c r="H20" i="7" a="1"/>
  <c r="H20" i="7" s="1"/>
  <c r="G20" i="7"/>
  <c r="G20" i="7" a="1"/>
  <c r="F20" i="7"/>
  <c r="F20" i="7" a="1"/>
  <c r="E20" i="7" a="1"/>
  <c r="E20" i="7" s="1"/>
  <c r="D20" i="7" a="1"/>
  <c r="D20" i="7" s="1"/>
  <c r="C20" i="7" a="1"/>
  <c r="C20" i="7" s="1"/>
  <c r="Q19" i="7" a="1"/>
  <c r="Q19" i="7" s="1"/>
  <c r="P19" i="7" a="1"/>
  <c r="P19" i="7" s="1"/>
  <c r="O19" i="7" a="1"/>
  <c r="O19" i="7" s="1"/>
  <c r="N19" i="7"/>
  <c r="N19" i="7" a="1"/>
  <c r="M19" i="7"/>
  <c r="M19" i="7" a="1"/>
  <c r="L19" i="7"/>
  <c r="L19" i="7" a="1"/>
  <c r="K19" i="7" a="1"/>
  <c r="K19" i="7" s="1"/>
  <c r="J19" i="7" a="1"/>
  <c r="J19" i="7" s="1"/>
  <c r="I19" i="7" a="1"/>
  <c r="I19" i="7" s="1"/>
  <c r="H19" i="7" a="1"/>
  <c r="H19" i="7" s="1"/>
  <c r="G19" i="7" a="1"/>
  <c r="G19" i="7" s="1"/>
  <c r="F19" i="7" a="1"/>
  <c r="F19" i="7" s="1"/>
  <c r="E19" i="7"/>
  <c r="E19" i="7" a="1"/>
  <c r="D19" i="7"/>
  <c r="D19" i="7" a="1"/>
  <c r="C19" i="7" a="1"/>
  <c r="C19" i="7" s="1"/>
  <c r="Q18" i="7" a="1"/>
  <c r="Q18" i="7" s="1"/>
  <c r="P18" i="7" a="1"/>
  <c r="P18" i="7" s="1"/>
  <c r="O18" i="7" a="1"/>
  <c r="O18" i="7" s="1"/>
  <c r="N18" i="7" a="1"/>
  <c r="N18" i="7" s="1"/>
  <c r="M18" i="7"/>
  <c r="M18" i="7" a="1"/>
  <c r="L18" i="7" a="1"/>
  <c r="L18" i="7" s="1"/>
  <c r="K18" i="7"/>
  <c r="K18" i="7" a="1"/>
  <c r="J18" i="7" a="1"/>
  <c r="J18" i="7" s="1"/>
  <c r="I18" i="7" a="1"/>
  <c r="I18" i="7" s="1"/>
  <c r="H18" i="7" a="1"/>
  <c r="H18" i="7" s="1"/>
  <c r="G18" i="7" a="1"/>
  <c r="G18" i="7" s="1"/>
  <c r="F18" i="7" a="1"/>
  <c r="F18" i="7" s="1"/>
  <c r="E18" i="7"/>
  <c r="E18" i="7" a="1"/>
  <c r="D18" i="7"/>
  <c r="D18" i="7" a="1"/>
  <c r="C18" i="7" a="1"/>
  <c r="C18" i="7" s="1"/>
  <c r="Q17" i="7" a="1"/>
  <c r="Q17" i="7" s="1"/>
  <c r="P17" i="7" a="1"/>
  <c r="P17" i="7" s="1"/>
  <c r="O17" i="7" a="1"/>
  <c r="O17" i="7" s="1"/>
  <c r="N17" i="7" a="1"/>
  <c r="N17" i="7" s="1"/>
  <c r="M17" i="7" a="1"/>
  <c r="M17" i="7" s="1"/>
  <c r="L17" i="7"/>
  <c r="L17" i="7" a="1"/>
  <c r="K17" i="7"/>
  <c r="K17" i="7" a="1"/>
  <c r="J17" i="7"/>
  <c r="J17" i="7" a="1"/>
  <c r="I17" i="7" a="1"/>
  <c r="I17" i="7" s="1"/>
  <c r="H17" i="7" a="1"/>
  <c r="H17" i="7" s="1"/>
  <c r="G17" i="7" a="1"/>
  <c r="G17" i="7" s="1"/>
  <c r="F17" i="7" a="1"/>
  <c r="F17" i="7" s="1"/>
  <c r="E17" i="7" a="1"/>
  <c r="E17" i="7" s="1"/>
  <c r="D17" i="7" a="1"/>
  <c r="D17" i="7" s="1"/>
  <c r="C17" i="7"/>
  <c r="C17" i="7" a="1"/>
  <c r="Q16" i="7"/>
  <c r="Q16" i="7" a="1"/>
  <c r="P16" i="7" a="1"/>
  <c r="P16" i="7" s="1"/>
  <c r="O16" i="7" a="1"/>
  <c r="O16" i="7" s="1"/>
  <c r="N16" i="7" a="1"/>
  <c r="N16" i="7" s="1"/>
  <c r="M16" i="7" a="1"/>
  <c r="M16" i="7" s="1"/>
  <c r="L16" i="7" a="1"/>
  <c r="L16" i="7" s="1"/>
  <c r="K16" i="7"/>
  <c r="K16" i="7" a="1"/>
  <c r="J16" i="7" a="1"/>
  <c r="J16" i="7" s="1"/>
  <c r="I16" i="7"/>
  <c r="I16" i="7" a="1"/>
  <c r="H16" i="7" a="1"/>
  <c r="H16" i="7" s="1"/>
  <c r="G16" i="7" a="1"/>
  <c r="G16" i="7" s="1"/>
  <c r="F16" i="7" a="1"/>
  <c r="F16" i="7" s="1"/>
  <c r="E16" i="7" a="1"/>
  <c r="E16" i="7" s="1"/>
  <c r="D16" i="7" a="1"/>
  <c r="D16" i="7" s="1"/>
  <c r="C16" i="7"/>
  <c r="C16" i="7" a="1"/>
  <c r="Q15" i="7"/>
  <c r="Q15" i="7" a="1"/>
  <c r="P15" i="7" a="1"/>
  <c r="P15" i="7" s="1"/>
  <c r="O15" i="7" a="1"/>
  <c r="O15" i="7" s="1"/>
  <c r="N15" i="7" a="1"/>
  <c r="N15" i="7" s="1"/>
  <c r="M15" i="7" a="1"/>
  <c r="M15" i="7" s="1"/>
  <c r="L15" i="7" a="1"/>
  <c r="L15" i="7" s="1"/>
  <c r="K15" i="7" a="1"/>
  <c r="K15" i="7" s="1"/>
  <c r="J15" i="7"/>
  <c r="J15" i="7" a="1"/>
  <c r="I15" i="7"/>
  <c r="I15" i="7" a="1"/>
  <c r="H15" i="7" a="1"/>
  <c r="H15" i="7" s="1"/>
  <c r="G15" i="7" a="1"/>
  <c r="G15" i="7" s="1"/>
  <c r="F15" i="7" a="1"/>
  <c r="F15" i="7" s="1"/>
  <c r="E15" i="7" a="1"/>
  <c r="E15" i="7" s="1"/>
  <c r="D15" i="7" a="1"/>
  <c r="D15" i="7" s="1"/>
  <c r="C15" i="7" a="1"/>
  <c r="C15" i="7" s="1"/>
  <c r="Q14" i="7" a="1"/>
  <c r="Q14" i="7" s="1"/>
  <c r="P14" i="7"/>
  <c r="P14" i="7" a="1"/>
  <c r="O14" i="7"/>
  <c r="O14" i="7" a="1"/>
  <c r="N14" i="7" a="1"/>
  <c r="N14" i="7" s="1"/>
  <c r="M14" i="7" a="1"/>
  <c r="M14" i="7" s="1"/>
  <c r="L14" i="7" a="1"/>
  <c r="L14" i="7" s="1"/>
  <c r="K14" i="7" a="1"/>
  <c r="K14" i="7" s="1"/>
  <c r="J14" i="7" a="1"/>
  <c r="J14" i="7" s="1"/>
  <c r="I14" i="7"/>
  <c r="I14" i="7" a="1"/>
  <c r="H14" i="7" a="1"/>
  <c r="H14" i="7" s="1"/>
  <c r="G14" i="7"/>
  <c r="G14" i="7" a="1"/>
  <c r="F14" i="7" a="1"/>
  <c r="F14" i="7" s="1"/>
  <c r="E14" i="7" a="1"/>
  <c r="E14" i="7" s="1"/>
  <c r="D14" i="7" a="1"/>
  <c r="D14" i="7" s="1"/>
  <c r="C14" i="7" a="1"/>
  <c r="C14" i="7" s="1"/>
  <c r="Q13" i="7" a="1"/>
  <c r="Q13" i="7" s="1"/>
  <c r="P13" i="7"/>
  <c r="P13" i="7" a="1"/>
  <c r="O13" i="7"/>
  <c r="O13" i="7" a="1"/>
  <c r="N13" i="7" a="1"/>
  <c r="N13" i="7" s="1"/>
  <c r="M13" i="7" a="1"/>
  <c r="M13" i="7" s="1"/>
  <c r="L13" i="7" a="1"/>
  <c r="L13" i="7" s="1"/>
  <c r="K13" i="7" a="1"/>
  <c r="K13" i="7" s="1"/>
  <c r="J13" i="7" a="1"/>
  <c r="J13" i="7" s="1"/>
  <c r="I13" i="7" a="1"/>
  <c r="I13" i="7" s="1"/>
  <c r="H13" i="7" a="1"/>
  <c r="H13" i="7" s="1"/>
  <c r="G13" i="7"/>
  <c r="G13" i="7" a="1"/>
  <c r="F13" i="7"/>
  <c r="F13" i="7" a="1"/>
  <c r="E13" i="7" a="1"/>
  <c r="E13" i="7" s="1"/>
  <c r="D13" i="7" a="1"/>
  <c r="D13" i="7" s="1"/>
  <c r="C13" i="7" a="1"/>
  <c r="C13" i="7" s="1"/>
  <c r="Q12" i="7" a="1"/>
  <c r="Q12" i="7" s="1"/>
  <c r="P12" i="7" a="1"/>
  <c r="P12" i="7" s="1"/>
  <c r="O12" i="7" a="1"/>
  <c r="O12" i="7" s="1"/>
  <c r="N12" i="7"/>
  <c r="N12" i="7" a="1"/>
  <c r="M12" i="7"/>
  <c r="M12" i="7" a="1"/>
  <c r="L12" i="7" a="1"/>
  <c r="L12" i="7" s="1"/>
  <c r="K12" i="7" a="1"/>
  <c r="K12" i="7" s="1"/>
  <c r="J12" i="7" a="1"/>
  <c r="J12" i="7" s="1"/>
  <c r="I12" i="7" a="1"/>
  <c r="I12" i="7" s="1"/>
  <c r="H12" i="7" a="1"/>
  <c r="H12" i="7" s="1"/>
  <c r="G12" i="7"/>
  <c r="G12" i="7" a="1"/>
  <c r="F12" i="7" a="1"/>
  <c r="F12" i="7" s="1"/>
  <c r="E12" i="7"/>
  <c r="E12" i="7" a="1"/>
  <c r="D12" i="7" a="1"/>
  <c r="D12" i="7" s="1"/>
  <c r="C12" i="7" a="1"/>
  <c r="C12" i="7" s="1"/>
  <c r="Q11" i="7" a="1"/>
  <c r="Q11" i="7" s="1"/>
  <c r="P11" i="7" a="1"/>
  <c r="P11" i="7" s="1"/>
  <c r="O11" i="7" a="1"/>
  <c r="O11" i="7" s="1"/>
  <c r="N11" i="7"/>
  <c r="N11" i="7" a="1"/>
  <c r="M11" i="7"/>
  <c r="M11" i="7" a="1"/>
  <c r="L11" i="7" a="1"/>
  <c r="L11" i="7" s="1"/>
  <c r="K11" i="7" a="1"/>
  <c r="K11" i="7" s="1"/>
  <c r="J11" i="7" a="1"/>
  <c r="J11" i="7" s="1"/>
  <c r="I11" i="7" a="1"/>
  <c r="I11" i="7" s="1"/>
  <c r="H11" i="7" a="1"/>
  <c r="H11" i="7" s="1"/>
  <c r="G11" i="7" a="1"/>
  <c r="G11" i="7" s="1"/>
  <c r="F11" i="7"/>
  <c r="F11" i="7" a="1"/>
  <c r="E11" i="7"/>
  <c r="E11" i="7" a="1"/>
  <c r="D11" i="7"/>
  <c r="D11" i="7" a="1"/>
  <c r="C11" i="7" a="1"/>
  <c r="C11" i="7" s="1"/>
  <c r="Q10" i="7" a="1"/>
  <c r="Q10" i="7" s="1"/>
  <c r="P10" i="7" a="1"/>
  <c r="P10" i="7" s="1"/>
  <c r="O10" i="7" a="1"/>
  <c r="O10" i="7" s="1"/>
  <c r="N10" i="7" a="1"/>
  <c r="N10" i="7" s="1"/>
  <c r="M10" i="7" a="1"/>
  <c r="M10" i="7" s="1"/>
  <c r="L10" i="7"/>
  <c r="L10" i="7" a="1"/>
  <c r="K10" i="7"/>
  <c r="K10" i="7" a="1"/>
  <c r="J10" i="7" a="1"/>
  <c r="J10" i="7" s="1"/>
  <c r="I10" i="7" a="1"/>
  <c r="I10" i="7" s="1"/>
  <c r="H10" i="7" a="1"/>
  <c r="H10" i="7" s="1"/>
  <c r="G10" i="7" a="1"/>
  <c r="G10" i="7" s="1"/>
  <c r="F10" i="7" a="1"/>
  <c r="F10" i="7" s="1"/>
  <c r="E10" i="7"/>
  <c r="E10" i="7" a="1"/>
  <c r="D10" i="7" a="1"/>
  <c r="D10" i="7" s="1"/>
  <c r="C10" i="7"/>
  <c r="C10" i="7" a="1"/>
  <c r="Q9" i="7" a="1"/>
  <c r="Q9" i="7" s="1"/>
  <c r="P9" i="7" a="1"/>
  <c r="P9" i="7" s="1"/>
  <c r="O9" i="7" a="1"/>
  <c r="O9" i="7" s="1"/>
  <c r="N9" i="7" a="1"/>
  <c r="N9" i="7" s="1"/>
  <c r="M9" i="7" a="1"/>
  <c r="M9" i="7" s="1"/>
  <c r="L9" i="7"/>
  <c r="L9" i="7" a="1"/>
  <c r="K9" i="7"/>
  <c r="K9" i="7" a="1"/>
  <c r="J9" i="7" a="1"/>
  <c r="J9" i="7" s="1"/>
  <c r="I9" i="7" a="1"/>
  <c r="I9" i="7" s="1"/>
  <c r="H9" i="7" a="1"/>
  <c r="H9" i="7" s="1"/>
  <c r="G9" i="7" a="1"/>
  <c r="G9" i="7" s="1"/>
  <c r="F9" i="7" a="1"/>
  <c r="F9" i="7" s="1"/>
  <c r="E9" i="7" a="1"/>
  <c r="E9" i="7" s="1"/>
  <c r="D9" i="7"/>
  <c r="D9" i="7" a="1"/>
  <c r="C9" i="7"/>
  <c r="C9" i="7" a="1"/>
  <c r="Q8" i="7"/>
  <c r="Q8" i="7" a="1"/>
  <c r="P8" i="7" a="1"/>
  <c r="P8" i="7" s="1"/>
  <c r="O8" i="7" a="1"/>
  <c r="O8" i="7" s="1"/>
  <c r="N8" i="7" a="1"/>
  <c r="N8" i="7" s="1"/>
  <c r="M8" i="7" a="1"/>
  <c r="M8" i="7" s="1"/>
  <c r="L8" i="7" a="1"/>
  <c r="L8" i="7" s="1"/>
  <c r="K8" i="7" a="1"/>
  <c r="K8" i="7" s="1"/>
  <c r="J8" i="7"/>
  <c r="J8" i="7" a="1"/>
  <c r="I8" i="7"/>
  <c r="I8" i="7" a="1"/>
  <c r="H8" i="7" a="1"/>
  <c r="H8" i="7" s="1"/>
  <c r="G8" i="7" a="1"/>
  <c r="G8" i="7" s="1"/>
  <c r="F8" i="7" a="1"/>
  <c r="F8" i="7" s="1"/>
  <c r="E8" i="7" a="1"/>
  <c r="E8" i="7" s="1"/>
  <c r="D8" i="7" a="1"/>
  <c r="D8" i="7" s="1"/>
  <c r="C8" i="7"/>
  <c r="C8" i="7" a="1"/>
  <c r="Q7" i="7" a="1"/>
  <c r="Q7" i="7" s="1"/>
  <c r="P7" i="7"/>
  <c r="P7" i="7" a="1"/>
  <c r="O7" i="7" a="1"/>
  <c r="O7" i="7" s="1"/>
  <c r="N7" i="7" a="1"/>
  <c r="N7" i="7" s="1"/>
  <c r="M7" i="7" a="1"/>
  <c r="M7" i="7" s="1"/>
  <c r="L7" i="7" a="1"/>
  <c r="L7" i="7" s="1"/>
  <c r="K7" i="7" a="1"/>
  <c r="K7" i="7" s="1"/>
  <c r="J7" i="7"/>
  <c r="J7" i="7" a="1"/>
  <c r="I7" i="7"/>
  <c r="I7" i="7" a="1"/>
  <c r="H7" i="7" a="1"/>
  <c r="H7" i="7" s="1"/>
  <c r="G7" i="7" a="1"/>
  <c r="G7" i="7" s="1"/>
  <c r="F7" i="7" a="1"/>
  <c r="F7" i="7" s="1"/>
  <c r="E7" i="7" a="1"/>
  <c r="E7" i="7" s="1"/>
  <c r="D7" i="7" a="1"/>
  <c r="D7" i="7" s="1"/>
  <c r="C7" i="7" a="1"/>
  <c r="C7" i="7" s="1"/>
  <c r="Q6" i="7"/>
  <c r="Q6" i="7" a="1"/>
  <c r="P6" i="7"/>
  <c r="P6" i="7" a="1"/>
  <c r="O6" i="7"/>
  <c r="O6" i="7" a="1"/>
  <c r="N6" i="7" a="1"/>
  <c r="N6" i="7" s="1"/>
  <c r="M6" i="7" a="1"/>
  <c r="M6" i="7" s="1"/>
  <c r="L6" i="7" a="1"/>
  <c r="L6" i="7" s="1"/>
  <c r="K6" i="7" a="1"/>
  <c r="K6" i="7" s="1"/>
  <c r="J6" i="7" a="1"/>
  <c r="J6" i="7" s="1"/>
  <c r="I6" i="7" a="1"/>
  <c r="I6" i="7" s="1"/>
  <c r="H6" i="7" a="1"/>
  <c r="H6" i="7" s="1"/>
  <c r="G6" i="7"/>
  <c r="G6" i="7" a="1"/>
  <c r="F6" i="7" a="1"/>
  <c r="F6" i="7" s="1"/>
  <c r="E6" i="7" a="1"/>
  <c r="E6" i="7" s="1"/>
  <c r="D6" i="7" a="1"/>
  <c r="D6" i="7" s="1"/>
  <c r="C6" i="7" a="1"/>
  <c r="C6" i="7" s="1"/>
  <c r="Q5" i="7" a="1"/>
  <c r="Q5" i="7" s="1"/>
  <c r="P5" i="7"/>
  <c r="P5" i="7" a="1"/>
  <c r="O5" i="7" a="1"/>
  <c r="O5" i="7" s="1"/>
  <c r="N5" i="7"/>
  <c r="N5" i="7" a="1"/>
  <c r="M5" i="7" a="1"/>
  <c r="M5" i="7" s="1"/>
  <c r="L5" i="7" a="1"/>
  <c r="L5" i="7" s="1"/>
  <c r="K5" i="7" a="1"/>
  <c r="K5" i="7" s="1"/>
  <c r="J5" i="7" a="1"/>
  <c r="J5" i="7" s="1"/>
  <c r="I5" i="7" a="1"/>
  <c r="I5" i="7" s="1"/>
  <c r="H5" i="7" a="1"/>
  <c r="H5" i="7" s="1"/>
  <c r="G5" i="7"/>
  <c r="G5" i="7" a="1"/>
  <c r="F5" i="7" a="1"/>
  <c r="F5" i="7" s="1"/>
  <c r="E5" i="7" a="1"/>
  <c r="E5" i="7" s="1"/>
  <c r="D5" i="7" a="1"/>
  <c r="D5" i="7" s="1"/>
  <c r="C5" i="7" a="1"/>
  <c r="C5" i="7" s="1"/>
  <c r="Q4" i="7" a="1"/>
  <c r="Q4" i="7" s="1"/>
  <c r="P4" i="7" a="1"/>
  <c r="P4" i="7" s="1"/>
  <c r="O4" i="7"/>
  <c r="O4" i="7" a="1"/>
  <c r="N4" i="7"/>
  <c r="N4" i="7" a="1"/>
  <c r="M4" i="7"/>
  <c r="M4" i="7" a="1"/>
  <c r="L4" i="7" a="1"/>
  <c r="L4" i="7" s="1"/>
  <c r="K4" i="7" a="1"/>
  <c r="K4" i="7" s="1"/>
  <c r="J4" i="7" a="1"/>
  <c r="J4" i="7" s="1"/>
  <c r="I4" i="7" a="1"/>
  <c r="I4" i="7" s="1"/>
  <c r="H4" i="7" a="1"/>
  <c r="H4" i="7" s="1"/>
  <c r="G4" i="7" a="1"/>
  <c r="G4" i="7" s="1"/>
  <c r="F4" i="7"/>
  <c r="F4" i="7" a="1"/>
  <c r="E4" i="7" a="1"/>
  <c r="E4" i="7" s="1"/>
  <c r="D4" i="7" a="1"/>
  <c r="D4" i="7" s="1"/>
  <c r="C4" i="7" a="1"/>
  <c r="C4" i="7" s="1"/>
  <c r="Q3" i="7" a="1"/>
  <c r="Q3" i="7" s="1"/>
  <c r="P3" i="7" a="1"/>
  <c r="P3" i="7" s="1"/>
  <c r="O3" i="7" a="1"/>
  <c r="O3" i="7" s="1"/>
  <c r="N3" i="7"/>
  <c r="N3" i="7" a="1"/>
  <c r="M3" i="7" a="1"/>
  <c r="M3" i="7" s="1"/>
  <c r="L3" i="7"/>
  <c r="L3" i="7" a="1"/>
  <c r="K3" i="7" a="1"/>
  <c r="K3" i="7" s="1"/>
  <c r="J3" i="7" a="1"/>
  <c r="J3" i="7" s="1"/>
  <c r="I3" i="7" a="1"/>
  <c r="I3" i="7" s="1"/>
  <c r="H3" i="7" a="1"/>
  <c r="H3" i="7" s="1"/>
  <c r="G3" i="7" a="1"/>
  <c r="G3" i="7" s="1"/>
  <c r="F3" i="7" a="1"/>
  <c r="F3" i="7" s="1"/>
  <c r="E3" i="7"/>
  <c r="E3" i="7" a="1"/>
  <c r="D3" i="7" a="1"/>
  <c r="D3" i="7" s="1"/>
  <c r="C3" i="7" a="1"/>
  <c r="C3" i="7" s="1"/>
  <c r="Q2" i="7" a="1"/>
  <c r="Q2" i="7" s="1"/>
  <c r="P2" i="7" a="1"/>
  <c r="P2" i="7" s="1"/>
  <c r="O2" i="7" a="1"/>
  <c r="O2" i="7" s="1"/>
  <c r="N2" i="7" a="1"/>
  <c r="N2" i="7" s="1"/>
  <c r="M2" i="7" a="1"/>
  <c r="M2" i="7" s="1"/>
  <c r="L2" i="7" a="1"/>
  <c r="L2" i="7" s="1"/>
  <c r="K2" i="7" a="1"/>
  <c r="K2" i="7" s="1"/>
  <c r="J2" i="7" a="1"/>
  <c r="J2" i="7" s="1"/>
  <c r="I2" i="7" a="1"/>
  <c r="I2" i="7" s="1"/>
  <c r="F2" i="7" a="1"/>
  <c r="F2" i="7" s="1"/>
  <c r="E2" i="7" a="1"/>
  <c r="E2" i="7" s="1"/>
  <c r="D2" i="7" a="1"/>
  <c r="D2" i="7" s="1"/>
  <c r="C2" i="7" a="1"/>
  <c r="C2" i="7" s="1"/>
  <c r="M4" i="11"/>
  <c r="E7" i="11"/>
  <c r="C8" i="11"/>
  <c r="F8" i="11"/>
  <c r="M8" i="11"/>
  <c r="N8" i="11"/>
  <c r="F10" i="11"/>
  <c r="N10" i="11"/>
  <c r="E11" i="11"/>
  <c r="M11" i="11"/>
  <c r="P11" i="11"/>
  <c r="I12" i="11"/>
  <c r="K12" i="11"/>
  <c r="N12" i="11"/>
  <c r="E13" i="11"/>
  <c r="G13" i="11"/>
  <c r="M13" i="11"/>
  <c r="P13" i="11"/>
  <c r="L14" i="11"/>
  <c r="D15" i="11"/>
  <c r="G15" i="11"/>
  <c r="M15" i="11"/>
  <c r="P15" i="11"/>
  <c r="C16" i="11"/>
  <c r="F16" i="11"/>
  <c r="L16" i="11"/>
  <c r="O16" i="11"/>
  <c r="E17" i="11"/>
  <c r="H17" i="11"/>
  <c r="L17" i="11"/>
  <c r="P17" i="11"/>
  <c r="Q17" i="11"/>
  <c r="C18" i="11"/>
  <c r="D18" i="11"/>
  <c r="E18" i="11"/>
  <c r="F18" i="11"/>
  <c r="J18" i="11"/>
  <c r="L18" i="11"/>
  <c r="N18" i="11"/>
  <c r="O18" i="11"/>
  <c r="P18" i="11"/>
  <c r="Q18" i="11"/>
  <c r="C19" i="11"/>
  <c r="F19" i="11"/>
  <c r="G19" i="11"/>
  <c r="H19" i="11"/>
  <c r="J19" i="11"/>
  <c r="L19" i="11"/>
  <c r="N19" i="11"/>
  <c r="P19" i="11"/>
  <c r="R19" i="11"/>
  <c r="C20" i="11"/>
  <c r="E20" i="11"/>
  <c r="F20" i="11"/>
  <c r="G20" i="11"/>
  <c r="J20" i="11"/>
  <c r="K20" i="11"/>
  <c r="L20" i="11"/>
  <c r="N20" i="11"/>
  <c r="O20" i="11"/>
  <c r="P20" i="11"/>
  <c r="R20" i="11"/>
  <c r="C21" i="11"/>
  <c r="D21" i="11"/>
  <c r="F21" i="11"/>
  <c r="G21" i="11"/>
  <c r="H21" i="11"/>
  <c r="J21" i="11"/>
  <c r="K21" i="11"/>
  <c r="L21" i="11"/>
  <c r="N21" i="11"/>
  <c r="O21" i="11"/>
  <c r="P21" i="11"/>
  <c r="R21" i="11"/>
  <c r="C22" i="11"/>
  <c r="E22" i="11"/>
  <c r="F22" i="11"/>
  <c r="G22" i="11"/>
  <c r="H22" i="11"/>
  <c r="J22" i="11"/>
  <c r="L22" i="11"/>
  <c r="N22" i="11"/>
  <c r="O22" i="11"/>
  <c r="P22" i="11"/>
  <c r="R22" i="11"/>
  <c r="C23" i="11"/>
  <c r="D23" i="11"/>
  <c r="F23" i="11"/>
  <c r="G23" i="11"/>
  <c r="H23" i="11"/>
  <c r="J23" i="11"/>
  <c r="K23" i="11"/>
  <c r="L23" i="11"/>
  <c r="M23" i="11"/>
  <c r="N23" i="11"/>
  <c r="O23" i="11"/>
  <c r="P23" i="11"/>
  <c r="R23" i="11"/>
  <c r="C24" i="11"/>
  <c r="D24" i="11"/>
  <c r="E24" i="11"/>
  <c r="F24" i="11"/>
  <c r="G24" i="11"/>
  <c r="H24" i="11"/>
  <c r="J24" i="11"/>
  <c r="K24" i="11"/>
  <c r="L24" i="11"/>
  <c r="M24" i="11"/>
  <c r="N24" i="11"/>
  <c r="O24" i="11"/>
  <c r="P24" i="11"/>
  <c r="R24" i="11"/>
  <c r="C25" i="11"/>
  <c r="D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R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H53" i="6" a="1"/>
  <c r="H53" i="6" s="1"/>
  <c r="H52" i="6" a="1"/>
  <c r="H52" i="6" s="1"/>
  <c r="H51" i="6" a="1"/>
  <c r="H51" i="6" s="1"/>
  <c r="H50" i="6" a="1"/>
  <c r="H50" i="6" s="1"/>
  <c r="H49" i="6" a="1"/>
  <c r="H49" i="6" s="1"/>
  <c r="H48" i="6" a="1"/>
  <c r="H48" i="6" s="1"/>
  <c r="H47" i="6" a="1"/>
  <c r="H47" i="6" s="1"/>
  <c r="H46" i="6" a="1"/>
  <c r="H46" i="6" s="1"/>
  <c r="H45" i="6" a="1"/>
  <c r="H45" i="6" s="1"/>
  <c r="H44" i="6" a="1"/>
  <c r="H44" i="6" s="1"/>
  <c r="H43" i="6" a="1"/>
  <c r="H43" i="6" s="1"/>
  <c r="H42" i="6" a="1"/>
  <c r="H42" i="6" s="1"/>
  <c r="H41" i="6" a="1"/>
  <c r="H41" i="6" s="1"/>
  <c r="H40" i="6" a="1"/>
  <c r="H40" i="6" s="1"/>
  <c r="H39" i="6" a="1"/>
  <c r="H39" i="6" s="1"/>
  <c r="H38" i="6" a="1"/>
  <c r="H38" i="6" s="1"/>
  <c r="H37" i="6" a="1"/>
  <c r="H37" i="6" s="1"/>
  <c r="H36" i="6" a="1"/>
  <c r="H36" i="6" s="1"/>
  <c r="H35" i="6" a="1"/>
  <c r="H35" i="6" s="1"/>
  <c r="H34" i="6" a="1"/>
  <c r="H34" i="6" s="1"/>
  <c r="H33" i="6" a="1"/>
  <c r="H33" i="6" s="1"/>
  <c r="H32" i="6" a="1"/>
  <c r="H32" i="6" s="1"/>
  <c r="H31" i="6" a="1"/>
  <c r="H31" i="6" s="1"/>
  <c r="H30" i="6" a="1"/>
  <c r="H30" i="6" s="1"/>
  <c r="H29" i="6" a="1"/>
  <c r="H29" i="6" s="1"/>
  <c r="H28" i="6" a="1"/>
  <c r="H28" i="6" s="1"/>
  <c r="H27" i="6" a="1"/>
  <c r="H27" i="6" s="1"/>
  <c r="H26" i="6" a="1"/>
  <c r="H26" i="6" s="1"/>
  <c r="H25" i="6" a="1"/>
  <c r="H25" i="6" s="1"/>
  <c r="H24" i="6" a="1"/>
  <c r="H24" i="6" s="1"/>
  <c r="H23" i="6" a="1"/>
  <c r="H23" i="6" s="1"/>
  <c r="H22" i="6" a="1"/>
  <c r="H22" i="6" s="1"/>
  <c r="H21" i="6" a="1"/>
  <c r="H21" i="6" s="1"/>
  <c r="H20" i="6" a="1"/>
  <c r="H20" i="6" s="1"/>
  <c r="H19" i="6" a="1"/>
  <c r="H19" i="6" s="1"/>
  <c r="H18" i="6" a="1"/>
  <c r="H18" i="6" s="1"/>
  <c r="H17" i="6" a="1"/>
  <c r="H17" i="6" s="1"/>
  <c r="H16" i="6" a="1"/>
  <c r="H16" i="6" s="1"/>
  <c r="H15" i="6" a="1"/>
  <c r="H15" i="6" s="1"/>
  <c r="H14" i="6" a="1"/>
  <c r="H14" i="6" s="1"/>
  <c r="H13" i="6" a="1"/>
  <c r="H13" i="6" s="1"/>
  <c r="H12" i="6" a="1"/>
  <c r="H12" i="6" s="1"/>
  <c r="H11" i="6" a="1"/>
  <c r="H11" i="6" s="1"/>
  <c r="H10" i="6" a="1"/>
  <c r="H10" i="6" s="1"/>
  <c r="H9" i="6" a="1"/>
  <c r="H9" i="6" s="1"/>
  <c r="H8" i="6" a="1"/>
  <c r="H8" i="6" s="1"/>
  <c r="H7" i="6" a="1"/>
  <c r="H7" i="6" s="1"/>
  <c r="H6" i="6" a="1"/>
  <c r="H6" i="6" s="1"/>
  <c r="H5" i="6" a="1"/>
  <c r="H5" i="6" s="1"/>
  <c r="H4" i="6" a="1"/>
  <c r="H4" i="6" s="1"/>
  <c r="H3" i="6" a="1"/>
  <c r="H3" i="6" s="1"/>
  <c r="H2" i="6" a="1"/>
  <c r="H2" i="6" s="1"/>
  <c r="D3" i="6" a="1"/>
  <c r="D3" i="6" s="1"/>
  <c r="E3" i="6" a="1"/>
  <c r="E3" i="6"/>
  <c r="D4" i="6" a="1"/>
  <c r="D4" i="6"/>
  <c r="E4" i="6" a="1"/>
  <c r="E4" i="6"/>
  <c r="D5" i="6" a="1"/>
  <c r="D5" i="6" s="1"/>
  <c r="E5" i="6" a="1"/>
  <c r="E5" i="6"/>
  <c r="D6" i="6" a="1"/>
  <c r="D6" i="6"/>
  <c r="E6" i="6" a="1"/>
  <c r="E6" i="6"/>
  <c r="D7" i="6" a="1"/>
  <c r="D7" i="6" s="1"/>
  <c r="E7" i="6" a="1"/>
  <c r="E7" i="6"/>
  <c r="D8" i="6" a="1"/>
  <c r="D8" i="6"/>
  <c r="E8" i="6" a="1"/>
  <c r="E8" i="6"/>
  <c r="D9" i="6" a="1"/>
  <c r="D9" i="6" s="1"/>
  <c r="E9" i="6" a="1"/>
  <c r="E9" i="6"/>
  <c r="D10" i="6" a="1"/>
  <c r="D10" i="6"/>
  <c r="E10" i="6" a="1"/>
  <c r="E10" i="6"/>
  <c r="D11" i="6" a="1"/>
  <c r="D11" i="6" s="1"/>
  <c r="E11" i="6" a="1"/>
  <c r="E11" i="6"/>
  <c r="D12" i="6" a="1"/>
  <c r="D12" i="6"/>
  <c r="E12" i="6" a="1"/>
  <c r="E12" i="6"/>
  <c r="D13" i="6" a="1"/>
  <c r="D13" i="6" s="1"/>
  <c r="E13" i="6" a="1"/>
  <c r="E13" i="6"/>
  <c r="D14" i="6" a="1"/>
  <c r="D14" i="6"/>
  <c r="E14" i="6" a="1"/>
  <c r="E14" i="6"/>
  <c r="D15" i="6" a="1"/>
  <c r="D15" i="6" s="1"/>
  <c r="E15" i="6" a="1"/>
  <c r="E15" i="6"/>
  <c r="D16" i="6" a="1"/>
  <c r="D16" i="6"/>
  <c r="E16" i="6" a="1"/>
  <c r="E16" i="6"/>
  <c r="D17" i="6" a="1"/>
  <c r="D17" i="6" s="1"/>
  <c r="E17" i="6" a="1"/>
  <c r="E17" i="6"/>
  <c r="D18" i="6" a="1"/>
  <c r="D18" i="6"/>
  <c r="E18" i="6" a="1"/>
  <c r="E18" i="6"/>
  <c r="D19" i="6" a="1"/>
  <c r="D19" i="6" s="1"/>
  <c r="E19" i="6" a="1"/>
  <c r="E19" i="6"/>
  <c r="D20" i="6" a="1"/>
  <c r="D20" i="6"/>
  <c r="E20" i="6" a="1"/>
  <c r="E20" i="6"/>
  <c r="D21" i="6" a="1"/>
  <c r="D21" i="6" s="1"/>
  <c r="E21" i="6" a="1"/>
  <c r="E21" i="6"/>
  <c r="D22" i="6" a="1"/>
  <c r="D22" i="6"/>
  <c r="E22" i="6" a="1"/>
  <c r="E22" i="6"/>
  <c r="D23" i="6" a="1"/>
  <c r="D23" i="6" s="1"/>
  <c r="E23" i="6" a="1"/>
  <c r="E23" i="6"/>
  <c r="D24" i="6" a="1"/>
  <c r="D24" i="6"/>
  <c r="E24" i="6" a="1"/>
  <c r="E24" i="6"/>
  <c r="D25" i="6" a="1"/>
  <c r="D25" i="6" s="1"/>
  <c r="E25" i="6" a="1"/>
  <c r="E25" i="6"/>
  <c r="D26" i="6" a="1"/>
  <c r="D26" i="6"/>
  <c r="E26" i="6" a="1"/>
  <c r="E26" i="6"/>
  <c r="D27" i="6" a="1"/>
  <c r="D27" i="6" s="1"/>
  <c r="E27" i="6" a="1"/>
  <c r="E27" i="6"/>
  <c r="D28" i="6" a="1"/>
  <c r="D28" i="6"/>
  <c r="E28" i="6" a="1"/>
  <c r="E28" i="6"/>
  <c r="D29" i="6" a="1"/>
  <c r="D29" i="6" s="1"/>
  <c r="E29" i="6" a="1"/>
  <c r="E29" i="6"/>
  <c r="D30" i="6" a="1"/>
  <c r="D30" i="6"/>
  <c r="E30" i="6" a="1"/>
  <c r="E30" i="6"/>
  <c r="D31" i="6" a="1"/>
  <c r="D31" i="6" s="1"/>
  <c r="E31" i="6" a="1"/>
  <c r="E31" i="6" s="1"/>
  <c r="D32" i="6" a="1"/>
  <c r="D32" i="6"/>
  <c r="E32" i="6" a="1"/>
  <c r="E32" i="6"/>
  <c r="D33" i="6" a="1"/>
  <c r="D33" i="6" s="1"/>
  <c r="E33" i="6" a="1"/>
  <c r="E33" i="6" s="1"/>
  <c r="D34" i="6" a="1"/>
  <c r="D34" i="6"/>
  <c r="E34" i="6" a="1"/>
  <c r="E34" i="6"/>
  <c r="D35" i="6" a="1"/>
  <c r="D35" i="6" s="1"/>
  <c r="E35" i="6" a="1"/>
  <c r="E35" i="6" s="1"/>
  <c r="D36" i="6" a="1"/>
  <c r="D36" i="6"/>
  <c r="E36" i="6" a="1"/>
  <c r="E36" i="6"/>
  <c r="D37" i="6" a="1"/>
  <c r="D37" i="6" s="1"/>
  <c r="E37" i="6" a="1"/>
  <c r="E37" i="6" s="1"/>
  <c r="D38" i="6" a="1"/>
  <c r="D38" i="6"/>
  <c r="E38" i="6" a="1"/>
  <c r="E38" i="6"/>
  <c r="D39" i="6" a="1"/>
  <c r="D39" i="6" s="1"/>
  <c r="E39" i="6" a="1"/>
  <c r="E39" i="6" s="1"/>
  <c r="D40" i="6" a="1"/>
  <c r="D40" i="6"/>
  <c r="E40" i="6" a="1"/>
  <c r="E40" i="6"/>
  <c r="D41" i="6" a="1"/>
  <c r="D41" i="6" s="1"/>
  <c r="E41" i="6" a="1"/>
  <c r="E41" i="6" s="1"/>
  <c r="D42" i="6" a="1"/>
  <c r="D42" i="6" s="1"/>
  <c r="E42" i="6" a="1"/>
  <c r="E42" i="6"/>
  <c r="D43" i="6" a="1"/>
  <c r="D43" i="6" s="1"/>
  <c r="E43" i="6" a="1"/>
  <c r="E43" i="6" s="1"/>
  <c r="D44" i="6" a="1"/>
  <c r="D44" i="6" s="1"/>
  <c r="E44" i="6" a="1"/>
  <c r="E44" i="6" s="1"/>
  <c r="D45" i="6" a="1"/>
  <c r="D45" i="6" s="1"/>
  <c r="E45" i="6" a="1"/>
  <c r="E45" i="6" s="1"/>
  <c r="D46" i="6" a="1"/>
  <c r="D46" i="6" s="1"/>
  <c r="E46" i="6" a="1"/>
  <c r="E46" i="6" s="1"/>
  <c r="D47" i="6" a="1"/>
  <c r="D47" i="6" s="1"/>
  <c r="E47" i="6" a="1"/>
  <c r="E47" i="6" s="1"/>
  <c r="D48" i="6" a="1"/>
  <c r="D48" i="6" s="1"/>
  <c r="E48" i="6" a="1"/>
  <c r="E48" i="6" s="1"/>
  <c r="D49" i="6" a="1"/>
  <c r="D49" i="6" s="1"/>
  <c r="E49" i="6" a="1"/>
  <c r="E49" i="6" s="1"/>
  <c r="D50" i="6" a="1"/>
  <c r="D50" i="6" s="1"/>
  <c r="E50" i="6" a="1"/>
  <c r="E50" i="6" s="1"/>
  <c r="D51" i="6" a="1"/>
  <c r="D51" i="6" s="1"/>
  <c r="E51" i="6" a="1"/>
  <c r="E51" i="6" s="1"/>
  <c r="D52" i="6" a="1"/>
  <c r="D52" i="6" s="1"/>
  <c r="E52" i="6" a="1"/>
  <c r="E52" i="6" s="1"/>
  <c r="D53" i="6" a="1"/>
  <c r="D53" i="6" s="1"/>
  <c r="E53" i="6" a="1"/>
  <c r="E53" i="6" s="1"/>
  <c r="E2" i="6" a="1"/>
  <c r="E2" i="6" s="1"/>
  <c r="D2" i="6" a="1"/>
  <c r="D2" i="6" s="1"/>
  <c r="Q53" i="6" a="1"/>
  <c r="Q53" i="6" s="1"/>
  <c r="Q52" i="6" a="1"/>
  <c r="Q52" i="6" s="1"/>
  <c r="Q51" i="6" a="1"/>
  <c r="Q51" i="6" s="1"/>
  <c r="Q50" i="6"/>
  <c r="Q50" i="6" a="1"/>
  <c r="Q49" i="6" a="1"/>
  <c r="Q49" i="6" s="1"/>
  <c r="Q48" i="6" a="1"/>
  <c r="Q48" i="6" s="1"/>
  <c r="Q47" i="6" a="1"/>
  <c r="Q47" i="6" s="1"/>
  <c r="Q46" i="6"/>
  <c r="Q46" i="6" a="1"/>
  <c r="Q45" i="6" a="1"/>
  <c r="Q45" i="6" s="1"/>
  <c r="Q44" i="6" a="1"/>
  <c r="Q44" i="6" s="1"/>
  <c r="Q43" i="6" a="1"/>
  <c r="Q43" i="6" s="1"/>
  <c r="Q42" i="6"/>
  <c r="Q42" i="6" a="1"/>
  <c r="Q41" i="6" a="1"/>
  <c r="Q41" i="6" s="1"/>
  <c r="Q40" i="6" a="1"/>
  <c r="Q40" i="6" s="1"/>
  <c r="Q39" i="6" a="1"/>
  <c r="Q39" i="6" s="1"/>
  <c r="Q38" i="6"/>
  <c r="Q38" i="6" a="1"/>
  <c r="Q37" i="6" a="1"/>
  <c r="Q37" i="6" s="1"/>
  <c r="Q36" i="6" a="1"/>
  <c r="Q36" i="6" s="1"/>
  <c r="Q35" i="6" a="1"/>
  <c r="Q35" i="6" s="1"/>
  <c r="Q34" i="6" a="1"/>
  <c r="Q34" i="6" s="1"/>
  <c r="Q33" i="6" a="1"/>
  <c r="Q33" i="6" s="1"/>
  <c r="Q32" i="6" a="1"/>
  <c r="Q32" i="6" s="1"/>
  <c r="Q31" i="6" a="1"/>
  <c r="Q31" i="6" s="1"/>
  <c r="Q30" i="6" a="1"/>
  <c r="Q30" i="6" s="1"/>
  <c r="Q29" i="6" a="1"/>
  <c r="Q29" i="6" s="1"/>
  <c r="Q28" i="6" a="1"/>
  <c r="Q28" i="6" s="1"/>
  <c r="Q27" i="6" a="1"/>
  <c r="Q27" i="6" s="1"/>
  <c r="Q26" i="6" a="1"/>
  <c r="Q26" i="6" s="1"/>
  <c r="Q25" i="6" a="1"/>
  <c r="Q25" i="6" s="1"/>
  <c r="Q24" i="6" a="1"/>
  <c r="Q24" i="6" s="1"/>
  <c r="Q23" i="6" a="1"/>
  <c r="Q23" i="6" s="1"/>
  <c r="Q22" i="6" a="1"/>
  <c r="Q22" i="6" s="1"/>
  <c r="Q21" i="6" a="1"/>
  <c r="Q21" i="6" s="1"/>
  <c r="Q20" i="6" a="1"/>
  <c r="Q20" i="6" s="1"/>
  <c r="Q19" i="6" a="1"/>
  <c r="Q19" i="6" s="1"/>
  <c r="Q18" i="6" a="1"/>
  <c r="Q18" i="6" s="1"/>
  <c r="Q17" i="6" a="1"/>
  <c r="Q17" i="6" s="1"/>
  <c r="Q16" i="6" a="1"/>
  <c r="Q16" i="6" s="1"/>
  <c r="Q15" i="6" a="1"/>
  <c r="Q15" i="6" s="1"/>
  <c r="Q14" i="6" a="1"/>
  <c r="Q14" i="6" s="1"/>
  <c r="Q13" i="6" a="1"/>
  <c r="Q13" i="6" s="1"/>
  <c r="Q12" i="6" a="1"/>
  <c r="Q12" i="6" s="1"/>
  <c r="Q11" i="6" a="1"/>
  <c r="Q11" i="6" s="1"/>
  <c r="Q10" i="6" a="1"/>
  <c r="Q10" i="6" s="1"/>
  <c r="Q9" i="6" a="1"/>
  <c r="Q9" i="6" s="1"/>
  <c r="Q8" i="6" a="1"/>
  <c r="Q8" i="6" s="1"/>
  <c r="Q7" i="6" a="1"/>
  <c r="Q7" i="6" s="1"/>
  <c r="Q6" i="6" a="1"/>
  <c r="Q6" i="6" s="1"/>
  <c r="Q5" i="6" a="1"/>
  <c r="Q5" i="6" s="1"/>
  <c r="Q4" i="6" a="1"/>
  <c r="Q4" i="6" s="1"/>
  <c r="Q3" i="6" a="1"/>
  <c r="Q3" i="6" s="1"/>
  <c r="Q2" i="6" a="1"/>
  <c r="Q2" i="6" s="1"/>
  <c r="P53" i="6" a="1"/>
  <c r="P53" i="6" s="1"/>
  <c r="P52" i="6" a="1"/>
  <c r="P52" i="6" s="1"/>
  <c r="P51" i="6" a="1"/>
  <c r="P51" i="6" s="1"/>
  <c r="P50" i="6" a="1"/>
  <c r="P50" i="6" s="1"/>
  <c r="P49" i="6" a="1"/>
  <c r="P49" i="6" s="1"/>
  <c r="P48" i="6" a="1"/>
  <c r="P48" i="6" s="1"/>
  <c r="P47" i="6" a="1"/>
  <c r="P47" i="6" s="1"/>
  <c r="P46" i="6" a="1"/>
  <c r="P46" i="6" s="1"/>
  <c r="P45" i="6" a="1"/>
  <c r="P45" i="6" s="1"/>
  <c r="P44" i="6" a="1"/>
  <c r="P44" i="6" s="1"/>
  <c r="P43" i="6" a="1"/>
  <c r="P43" i="6" s="1"/>
  <c r="P42" i="6" a="1"/>
  <c r="P42" i="6" s="1"/>
  <c r="P41" i="6" a="1"/>
  <c r="P41" i="6" s="1"/>
  <c r="P40" i="6" a="1"/>
  <c r="P40" i="6" s="1"/>
  <c r="P39" i="6" a="1"/>
  <c r="P39" i="6" s="1"/>
  <c r="P38" i="6" a="1"/>
  <c r="P38" i="6" s="1"/>
  <c r="P37" i="6" a="1"/>
  <c r="P37" i="6" s="1"/>
  <c r="P36" i="6" a="1"/>
  <c r="P36" i="6" s="1"/>
  <c r="P35" i="6" a="1"/>
  <c r="P35" i="6" s="1"/>
  <c r="P34" i="6" a="1"/>
  <c r="P34" i="6" s="1"/>
  <c r="P33" i="6" a="1"/>
  <c r="P33" i="6" s="1"/>
  <c r="P32" i="6" a="1"/>
  <c r="P32" i="6" s="1"/>
  <c r="P31" i="6" a="1"/>
  <c r="P31" i="6" s="1"/>
  <c r="P30" i="6" a="1"/>
  <c r="P30" i="6" s="1"/>
  <c r="P29" i="6" a="1"/>
  <c r="P29" i="6" s="1"/>
  <c r="P28" i="6" a="1"/>
  <c r="P28" i="6" s="1"/>
  <c r="P27" i="6" a="1"/>
  <c r="P27" i="6" s="1"/>
  <c r="P26" i="6" a="1"/>
  <c r="P26" i="6" s="1"/>
  <c r="P25" i="6" a="1"/>
  <c r="P25" i="6" s="1"/>
  <c r="P24" i="6" a="1"/>
  <c r="P24" i="6" s="1"/>
  <c r="P23" i="6" a="1"/>
  <c r="P23" i="6" s="1"/>
  <c r="P22" i="6" a="1"/>
  <c r="P22" i="6" s="1"/>
  <c r="P21" i="6" a="1"/>
  <c r="P21" i="6" s="1"/>
  <c r="P20" i="6" a="1"/>
  <c r="P20" i="6" s="1"/>
  <c r="P19" i="6" a="1"/>
  <c r="P19" i="6" s="1"/>
  <c r="P18" i="6" a="1"/>
  <c r="P18" i="6" s="1"/>
  <c r="P17" i="6" a="1"/>
  <c r="P17" i="6" s="1"/>
  <c r="P16" i="6" a="1"/>
  <c r="P16" i="6" s="1"/>
  <c r="P15" i="6" a="1"/>
  <c r="P15" i="6" s="1"/>
  <c r="P14" i="6" a="1"/>
  <c r="P14" i="6" s="1"/>
  <c r="P13" i="6" a="1"/>
  <c r="P13" i="6" s="1"/>
  <c r="P12" i="6" a="1"/>
  <c r="P12" i="6" s="1"/>
  <c r="P11" i="6" a="1"/>
  <c r="P11" i="6" s="1"/>
  <c r="P10" i="6" a="1"/>
  <c r="P10" i="6" s="1"/>
  <c r="P9" i="6" a="1"/>
  <c r="P9" i="6" s="1"/>
  <c r="P8" i="6" a="1"/>
  <c r="P8" i="6" s="1"/>
  <c r="P7" i="6" a="1"/>
  <c r="P7" i="6" s="1"/>
  <c r="P6" i="6" a="1"/>
  <c r="P6" i="6" s="1"/>
  <c r="P5" i="6" a="1"/>
  <c r="P5" i="6" s="1"/>
  <c r="P4" i="6" a="1"/>
  <c r="P4" i="6" s="1"/>
  <c r="P3" i="6" a="1"/>
  <c r="P3" i="6" s="1"/>
  <c r="P2" i="6" a="1"/>
  <c r="P2" i="6" s="1"/>
  <c r="O53" i="6" a="1"/>
  <c r="O53" i="6" s="1"/>
  <c r="O52" i="6" a="1"/>
  <c r="O52" i="6" s="1"/>
  <c r="O51" i="6" a="1"/>
  <c r="O51" i="6" s="1"/>
  <c r="O50" i="6" a="1"/>
  <c r="O50" i="6" s="1"/>
  <c r="O49" i="6" a="1"/>
  <c r="O49" i="6" s="1"/>
  <c r="O48" i="6" a="1"/>
  <c r="O48" i="6" s="1"/>
  <c r="O47" i="6" a="1"/>
  <c r="O47" i="6" s="1"/>
  <c r="O46" i="6" a="1"/>
  <c r="O46" i="6" s="1"/>
  <c r="O45" i="6" a="1"/>
  <c r="O45" i="6" s="1"/>
  <c r="O44" i="6" a="1"/>
  <c r="O44" i="6" s="1"/>
  <c r="O43" i="6" a="1"/>
  <c r="O43" i="6" s="1"/>
  <c r="O42" i="6" a="1"/>
  <c r="O42" i="6" s="1"/>
  <c r="O41" i="6" a="1"/>
  <c r="O41" i="6" s="1"/>
  <c r="O40" i="6" a="1"/>
  <c r="O40" i="6" s="1"/>
  <c r="O39" i="6" a="1"/>
  <c r="O39" i="6" s="1"/>
  <c r="O38" i="6" a="1"/>
  <c r="O38" i="6" s="1"/>
  <c r="O37" i="6" a="1"/>
  <c r="O37" i="6" s="1"/>
  <c r="O36" i="6" a="1"/>
  <c r="O36" i="6" s="1"/>
  <c r="O35" i="6" a="1"/>
  <c r="O35" i="6" s="1"/>
  <c r="O34" i="6" a="1"/>
  <c r="O34" i="6" s="1"/>
  <c r="O33" i="6" a="1"/>
  <c r="O33" i="6" s="1"/>
  <c r="O32" i="6" a="1"/>
  <c r="O32" i="6" s="1"/>
  <c r="O31" i="6" a="1"/>
  <c r="O31" i="6" s="1"/>
  <c r="O30" i="6" a="1"/>
  <c r="O30" i="6" s="1"/>
  <c r="O29" i="6" a="1"/>
  <c r="O29" i="6" s="1"/>
  <c r="O28" i="6" a="1"/>
  <c r="O28" i="6" s="1"/>
  <c r="O27" i="6" a="1"/>
  <c r="O27" i="6" s="1"/>
  <c r="O26" i="6" a="1"/>
  <c r="O26" i="6" s="1"/>
  <c r="O25" i="6" a="1"/>
  <c r="O25" i="6" s="1"/>
  <c r="O24" i="6" a="1"/>
  <c r="O24" i="6" s="1"/>
  <c r="O23" i="6" a="1"/>
  <c r="O23" i="6" s="1"/>
  <c r="O22" i="6" a="1"/>
  <c r="O22" i="6" s="1"/>
  <c r="O21" i="6" a="1"/>
  <c r="O21" i="6" s="1"/>
  <c r="O20" i="6" a="1"/>
  <c r="O20" i="6" s="1"/>
  <c r="O19" i="6" a="1"/>
  <c r="O19" i="6" s="1"/>
  <c r="O18" i="6" a="1"/>
  <c r="O18" i="6" s="1"/>
  <c r="O17" i="6" a="1"/>
  <c r="O17" i="6" s="1"/>
  <c r="O16" i="6" a="1"/>
  <c r="O16" i="6" s="1"/>
  <c r="O15" i="6" a="1"/>
  <c r="O15" i="6" s="1"/>
  <c r="O14" i="6" a="1"/>
  <c r="O14" i="6" s="1"/>
  <c r="O13" i="6" a="1"/>
  <c r="O13" i="6" s="1"/>
  <c r="O12" i="6" a="1"/>
  <c r="O12" i="6" s="1"/>
  <c r="O11" i="6" a="1"/>
  <c r="O11" i="6" s="1"/>
  <c r="O10" i="6" a="1"/>
  <c r="O10" i="6" s="1"/>
  <c r="O9" i="6" a="1"/>
  <c r="O9" i="6" s="1"/>
  <c r="O8" i="6" a="1"/>
  <c r="O8" i="6" s="1"/>
  <c r="O7" i="6" a="1"/>
  <c r="O7" i="6" s="1"/>
  <c r="O6" i="6" a="1"/>
  <c r="O6" i="6" s="1"/>
  <c r="O5" i="6" a="1"/>
  <c r="O5" i="6" s="1"/>
  <c r="O4" i="6" a="1"/>
  <c r="O4" i="6" s="1"/>
  <c r="O3" i="6" a="1"/>
  <c r="O3" i="6" s="1"/>
  <c r="O2" i="6" a="1"/>
  <c r="O2" i="6" s="1"/>
  <c r="N53" i="6" a="1"/>
  <c r="N53" i="6" s="1"/>
  <c r="N52" i="6" a="1"/>
  <c r="N52" i="6" s="1"/>
  <c r="N51" i="6" a="1"/>
  <c r="N51" i="6" s="1"/>
  <c r="N50" i="6" a="1"/>
  <c r="N50" i="6" s="1"/>
  <c r="N49" i="6" a="1"/>
  <c r="N49" i="6" s="1"/>
  <c r="N48" i="6" a="1"/>
  <c r="N48" i="6" s="1"/>
  <c r="N47" i="6" a="1"/>
  <c r="N47" i="6" s="1"/>
  <c r="N46" i="6" a="1"/>
  <c r="N46" i="6" s="1"/>
  <c r="N45" i="6" a="1"/>
  <c r="N45" i="6" s="1"/>
  <c r="N44" i="6" a="1"/>
  <c r="N44" i="6" s="1"/>
  <c r="N43" i="6" a="1"/>
  <c r="N43" i="6" s="1"/>
  <c r="N42" i="6" a="1"/>
  <c r="N42" i="6" s="1"/>
  <c r="N41" i="6" a="1"/>
  <c r="N41" i="6" s="1"/>
  <c r="N40" i="6" a="1"/>
  <c r="N40" i="6" s="1"/>
  <c r="N39" i="6" a="1"/>
  <c r="N39" i="6" s="1"/>
  <c r="N38" i="6" a="1"/>
  <c r="N38" i="6" s="1"/>
  <c r="N37" i="6" a="1"/>
  <c r="N37" i="6" s="1"/>
  <c r="N36" i="6" a="1"/>
  <c r="N36" i="6" s="1"/>
  <c r="N35" i="6" a="1"/>
  <c r="N35" i="6" s="1"/>
  <c r="N34" i="6" a="1"/>
  <c r="N34" i="6" s="1"/>
  <c r="N33" i="6" a="1"/>
  <c r="N33" i="6" s="1"/>
  <c r="N32" i="6" a="1"/>
  <c r="N32" i="6" s="1"/>
  <c r="N31" i="6" a="1"/>
  <c r="N31" i="6" s="1"/>
  <c r="N30" i="6" a="1"/>
  <c r="N30" i="6" s="1"/>
  <c r="N29" i="6" a="1"/>
  <c r="N29" i="6" s="1"/>
  <c r="N28" i="6" a="1"/>
  <c r="N28" i="6" s="1"/>
  <c r="N27" i="6" a="1"/>
  <c r="N27" i="6" s="1"/>
  <c r="N26" i="6" a="1"/>
  <c r="N26" i="6" s="1"/>
  <c r="N25" i="6" a="1"/>
  <c r="N25" i="6" s="1"/>
  <c r="N24" i="6" a="1"/>
  <c r="N24" i="6" s="1"/>
  <c r="N23" i="6" a="1"/>
  <c r="N23" i="6" s="1"/>
  <c r="N22" i="6" a="1"/>
  <c r="N22" i="6" s="1"/>
  <c r="N21" i="6" a="1"/>
  <c r="N21" i="6" s="1"/>
  <c r="N20" i="6" a="1"/>
  <c r="N20" i="6" s="1"/>
  <c r="N19" i="6" a="1"/>
  <c r="N19" i="6" s="1"/>
  <c r="N18" i="6" a="1"/>
  <c r="N18" i="6" s="1"/>
  <c r="N17" i="6" a="1"/>
  <c r="N17" i="6" s="1"/>
  <c r="N16" i="6" a="1"/>
  <c r="N16" i="6" s="1"/>
  <c r="N15" i="6" a="1"/>
  <c r="N15" i="6" s="1"/>
  <c r="N14" i="6" a="1"/>
  <c r="N14" i="6" s="1"/>
  <c r="N13" i="6" a="1"/>
  <c r="N13" i="6" s="1"/>
  <c r="N12" i="6" a="1"/>
  <c r="N12" i="6" s="1"/>
  <c r="N11" i="6" a="1"/>
  <c r="N11" i="6" s="1"/>
  <c r="N10" i="6" a="1"/>
  <c r="N10" i="6" s="1"/>
  <c r="N9" i="6" a="1"/>
  <c r="N9" i="6" s="1"/>
  <c r="N8" i="6" a="1"/>
  <c r="N8" i="6" s="1"/>
  <c r="N7" i="6" a="1"/>
  <c r="N7" i="6" s="1"/>
  <c r="N6" i="6" a="1"/>
  <c r="N6" i="6" s="1"/>
  <c r="N5" i="6" a="1"/>
  <c r="N5" i="6" s="1"/>
  <c r="N4" i="6" a="1"/>
  <c r="N4" i="6" s="1"/>
  <c r="N3" i="6" a="1"/>
  <c r="N3" i="6" s="1"/>
  <c r="N2" i="6" a="1"/>
  <c r="N2" i="6" s="1"/>
  <c r="M53" i="6" a="1"/>
  <c r="M53" i="6" s="1"/>
  <c r="M52" i="6" a="1"/>
  <c r="M52" i="6" s="1"/>
  <c r="M51" i="6" a="1"/>
  <c r="M51" i="6" s="1"/>
  <c r="M50" i="6" a="1"/>
  <c r="M50" i="6" s="1"/>
  <c r="M49" i="6" a="1"/>
  <c r="M49" i="6" s="1"/>
  <c r="M48" i="6" a="1"/>
  <c r="M48" i="6" s="1"/>
  <c r="M47" i="6" a="1"/>
  <c r="M47" i="6" s="1"/>
  <c r="M46" i="6" a="1"/>
  <c r="M46" i="6" s="1"/>
  <c r="M45" i="6" a="1"/>
  <c r="M45" i="6" s="1"/>
  <c r="M44" i="6" a="1"/>
  <c r="M44" i="6" s="1"/>
  <c r="M43" i="6" a="1"/>
  <c r="M43" i="6" s="1"/>
  <c r="M42" i="6" a="1"/>
  <c r="M42" i="6" s="1"/>
  <c r="M41" i="6" a="1"/>
  <c r="M41" i="6" s="1"/>
  <c r="M40" i="6" a="1"/>
  <c r="M40" i="6" s="1"/>
  <c r="M39" i="6" a="1"/>
  <c r="M39" i="6" s="1"/>
  <c r="M38" i="6" a="1"/>
  <c r="M38" i="6" s="1"/>
  <c r="M37" i="6" a="1"/>
  <c r="M37" i="6" s="1"/>
  <c r="M36" i="6" a="1"/>
  <c r="M36" i="6" s="1"/>
  <c r="M35" i="6" a="1"/>
  <c r="M35" i="6" s="1"/>
  <c r="M34" i="6" a="1"/>
  <c r="M34" i="6" s="1"/>
  <c r="M33" i="6" a="1"/>
  <c r="M33" i="6" s="1"/>
  <c r="M32" i="6" a="1"/>
  <c r="M32" i="6" s="1"/>
  <c r="M31" i="6" a="1"/>
  <c r="M31" i="6" s="1"/>
  <c r="M30" i="6" a="1"/>
  <c r="M30" i="6" s="1"/>
  <c r="M29" i="6" a="1"/>
  <c r="M29" i="6" s="1"/>
  <c r="M28" i="6" a="1"/>
  <c r="M28" i="6" s="1"/>
  <c r="M27" i="6" a="1"/>
  <c r="M27" i="6" s="1"/>
  <c r="M26" i="6" a="1"/>
  <c r="M26" i="6" s="1"/>
  <c r="M25" i="6" a="1"/>
  <c r="M25" i="6" s="1"/>
  <c r="M24" i="6" a="1"/>
  <c r="M24" i="6" s="1"/>
  <c r="M23" i="6" a="1"/>
  <c r="M23" i="6" s="1"/>
  <c r="M22" i="6" a="1"/>
  <c r="M22" i="6" s="1"/>
  <c r="M21" i="6" a="1"/>
  <c r="M21" i="6" s="1"/>
  <c r="M20" i="6" a="1"/>
  <c r="M20" i="6" s="1"/>
  <c r="M19" i="6" a="1"/>
  <c r="M19" i="6" s="1"/>
  <c r="M18" i="6" a="1"/>
  <c r="M18" i="6" s="1"/>
  <c r="M17" i="6" a="1"/>
  <c r="M17" i="6" s="1"/>
  <c r="M16" i="6" a="1"/>
  <c r="M16" i="6" s="1"/>
  <c r="M15" i="6" a="1"/>
  <c r="M15" i="6" s="1"/>
  <c r="M14" i="6" a="1"/>
  <c r="M14" i="6" s="1"/>
  <c r="M13" i="6" a="1"/>
  <c r="M13" i="6" s="1"/>
  <c r="M12" i="6" a="1"/>
  <c r="M12" i="6" s="1"/>
  <c r="M11" i="6" a="1"/>
  <c r="M11" i="6" s="1"/>
  <c r="M10" i="6" a="1"/>
  <c r="M10" i="6" s="1"/>
  <c r="M9" i="6" a="1"/>
  <c r="M9" i="6" s="1"/>
  <c r="M8" i="6" a="1"/>
  <c r="M8" i="6" s="1"/>
  <c r="M7" i="6" a="1"/>
  <c r="M7" i="6" s="1"/>
  <c r="M6" i="6" a="1"/>
  <c r="M6" i="6" s="1"/>
  <c r="M5" i="6" a="1"/>
  <c r="M5" i="6" s="1"/>
  <c r="M4" i="6" a="1"/>
  <c r="M4" i="6" s="1"/>
  <c r="M3" i="6" a="1"/>
  <c r="M3" i="6" s="1"/>
  <c r="M2" i="6" a="1"/>
  <c r="M2" i="6" s="1"/>
  <c r="L53" i="6" a="1"/>
  <c r="L53" i="6" s="1"/>
  <c r="L52" i="6" a="1"/>
  <c r="L52" i="6" s="1"/>
  <c r="L51" i="6" a="1"/>
  <c r="L51" i="6" s="1"/>
  <c r="L50" i="6"/>
  <c r="L50" i="6" a="1"/>
  <c r="L49" i="6" a="1"/>
  <c r="L49" i="6" s="1"/>
  <c r="L48" i="6" a="1"/>
  <c r="L48" i="6" s="1"/>
  <c r="L47" i="6" a="1"/>
  <c r="L47" i="6" s="1"/>
  <c r="L46" i="6"/>
  <c r="L46" i="6" a="1"/>
  <c r="L45" i="6" a="1"/>
  <c r="L45" i="6" s="1"/>
  <c r="L44" i="6" a="1"/>
  <c r="L44" i="6" s="1"/>
  <c r="L43" i="6" a="1"/>
  <c r="L43" i="6" s="1"/>
  <c r="L42" i="6"/>
  <c r="L42" i="6" a="1"/>
  <c r="L41" i="6" a="1"/>
  <c r="L41" i="6" s="1"/>
  <c r="L40" i="6" a="1"/>
  <c r="L40" i="6" s="1"/>
  <c r="L39" i="6" a="1"/>
  <c r="L39" i="6" s="1"/>
  <c r="L38" i="6"/>
  <c r="L38" i="6" a="1"/>
  <c r="L37" i="6" a="1"/>
  <c r="L37" i="6" s="1"/>
  <c r="L36" i="6" a="1"/>
  <c r="L36" i="6" s="1"/>
  <c r="L35" i="6" a="1"/>
  <c r="L35" i="6" s="1"/>
  <c r="L34" i="6"/>
  <c r="L34" i="6" a="1"/>
  <c r="L33" i="6" a="1"/>
  <c r="L33" i="6" s="1"/>
  <c r="L32" i="6" a="1"/>
  <c r="L32" i="6" s="1"/>
  <c r="L31" i="6" a="1"/>
  <c r="L31" i="6" s="1"/>
  <c r="L30" i="6" a="1"/>
  <c r="L30" i="6" s="1"/>
  <c r="L29" i="6" a="1"/>
  <c r="L29" i="6" s="1"/>
  <c r="L28" i="6" a="1"/>
  <c r="L28" i="6" s="1"/>
  <c r="L27" i="6" a="1"/>
  <c r="L27" i="6" s="1"/>
  <c r="L26" i="6" a="1"/>
  <c r="L26" i="6" s="1"/>
  <c r="L25" i="6" a="1"/>
  <c r="L25" i="6" s="1"/>
  <c r="L24" i="6" a="1"/>
  <c r="L24" i="6" s="1"/>
  <c r="L23" i="6" a="1"/>
  <c r="L23" i="6" s="1"/>
  <c r="L22" i="6" a="1"/>
  <c r="L22" i="6" s="1"/>
  <c r="L21" i="6" a="1"/>
  <c r="L21" i="6" s="1"/>
  <c r="L20" i="6" a="1"/>
  <c r="L20" i="6" s="1"/>
  <c r="L19" i="6" a="1"/>
  <c r="L19" i="6" s="1"/>
  <c r="L18" i="6" a="1"/>
  <c r="L18" i="6" s="1"/>
  <c r="L17" i="6" a="1"/>
  <c r="L17" i="6" s="1"/>
  <c r="L16" i="6" a="1"/>
  <c r="L16" i="6" s="1"/>
  <c r="L15" i="6" a="1"/>
  <c r="L15" i="6" s="1"/>
  <c r="L14" i="6" a="1"/>
  <c r="L14" i="6" s="1"/>
  <c r="L13" i="6" a="1"/>
  <c r="L13" i="6" s="1"/>
  <c r="L12" i="6" a="1"/>
  <c r="L12" i="6" s="1"/>
  <c r="L11" i="6" a="1"/>
  <c r="L11" i="6" s="1"/>
  <c r="L10" i="6" a="1"/>
  <c r="L10" i="6" s="1"/>
  <c r="L9" i="6" a="1"/>
  <c r="L9" i="6" s="1"/>
  <c r="L8" i="6" a="1"/>
  <c r="L8" i="6" s="1"/>
  <c r="L7" i="6" a="1"/>
  <c r="L7" i="6" s="1"/>
  <c r="L6" i="6" a="1"/>
  <c r="L6" i="6" s="1"/>
  <c r="L5" i="6" a="1"/>
  <c r="L5" i="6" s="1"/>
  <c r="L4" i="6" a="1"/>
  <c r="L4" i="6" s="1"/>
  <c r="L3" i="6" a="1"/>
  <c r="L3" i="6" s="1"/>
  <c r="L2" i="6" a="1"/>
  <c r="L2" i="6" s="1"/>
  <c r="K53" i="6" a="1"/>
  <c r="K53" i="6" s="1"/>
  <c r="K52" i="6" a="1"/>
  <c r="K52" i="6" s="1"/>
  <c r="K51" i="6" a="1"/>
  <c r="K51" i="6" s="1"/>
  <c r="K50" i="6" a="1"/>
  <c r="K50" i="6" s="1"/>
  <c r="K49" i="6" a="1"/>
  <c r="K49" i="6" s="1"/>
  <c r="K48" i="6" a="1"/>
  <c r="K48" i="6" s="1"/>
  <c r="K47" i="6" a="1"/>
  <c r="K47" i="6" s="1"/>
  <c r="K46" i="6" a="1"/>
  <c r="K46" i="6" s="1"/>
  <c r="K45" i="6" a="1"/>
  <c r="K45" i="6" s="1"/>
  <c r="K44" i="6" a="1"/>
  <c r="K44" i="6" s="1"/>
  <c r="K43" i="6" a="1"/>
  <c r="K43" i="6" s="1"/>
  <c r="K42" i="6" a="1"/>
  <c r="K42" i="6" s="1"/>
  <c r="K41" i="6" a="1"/>
  <c r="K41" i="6" s="1"/>
  <c r="K40" i="6" a="1"/>
  <c r="K40" i="6" s="1"/>
  <c r="K39" i="6" a="1"/>
  <c r="K39" i="6" s="1"/>
  <c r="K38" i="6" a="1"/>
  <c r="K38" i="6" s="1"/>
  <c r="K37" i="6" a="1"/>
  <c r="K37" i="6" s="1"/>
  <c r="K36" i="6" a="1"/>
  <c r="K36" i="6" s="1"/>
  <c r="K35" i="6" a="1"/>
  <c r="K35" i="6" s="1"/>
  <c r="K34" i="6" a="1"/>
  <c r="K34" i="6" s="1"/>
  <c r="K33" i="6" a="1"/>
  <c r="K33" i="6" s="1"/>
  <c r="K32" i="6" a="1"/>
  <c r="K32" i="6" s="1"/>
  <c r="K31" i="6" a="1"/>
  <c r="K31" i="6" s="1"/>
  <c r="K30" i="6" a="1"/>
  <c r="K30" i="6" s="1"/>
  <c r="K29" i="6" a="1"/>
  <c r="K29" i="6" s="1"/>
  <c r="K28" i="6" a="1"/>
  <c r="K28" i="6" s="1"/>
  <c r="K27" i="6" a="1"/>
  <c r="K27" i="6" s="1"/>
  <c r="K26" i="6" a="1"/>
  <c r="K26" i="6" s="1"/>
  <c r="K25" i="6" a="1"/>
  <c r="K25" i="6" s="1"/>
  <c r="K24" i="6" a="1"/>
  <c r="K24" i="6" s="1"/>
  <c r="K23" i="6" a="1"/>
  <c r="K23" i="6" s="1"/>
  <c r="K22" i="6" a="1"/>
  <c r="K22" i="6" s="1"/>
  <c r="K21" i="6" a="1"/>
  <c r="K21" i="6" s="1"/>
  <c r="K20" i="6" a="1"/>
  <c r="K20" i="6" s="1"/>
  <c r="K19" i="6" a="1"/>
  <c r="K19" i="6" s="1"/>
  <c r="K18" i="6" a="1"/>
  <c r="K18" i="6" s="1"/>
  <c r="K17" i="6" a="1"/>
  <c r="K17" i="6" s="1"/>
  <c r="K16" i="6" a="1"/>
  <c r="K16" i="6" s="1"/>
  <c r="K15" i="6" a="1"/>
  <c r="K15" i="6" s="1"/>
  <c r="K14" i="6" a="1"/>
  <c r="K14" i="6" s="1"/>
  <c r="K13" i="6" a="1"/>
  <c r="K13" i="6" s="1"/>
  <c r="K12" i="6" a="1"/>
  <c r="K12" i="6" s="1"/>
  <c r="K11" i="6" a="1"/>
  <c r="K11" i="6" s="1"/>
  <c r="K10" i="6" a="1"/>
  <c r="K10" i="6" s="1"/>
  <c r="K9" i="6" a="1"/>
  <c r="K9" i="6" s="1"/>
  <c r="K8" i="6" a="1"/>
  <c r="K8" i="6" s="1"/>
  <c r="K7" i="6" a="1"/>
  <c r="K7" i="6" s="1"/>
  <c r="K6" i="6" a="1"/>
  <c r="K6" i="6" s="1"/>
  <c r="K5" i="6" a="1"/>
  <c r="K5" i="6" s="1"/>
  <c r="K4" i="6" a="1"/>
  <c r="K4" i="6" s="1"/>
  <c r="K3" i="6" a="1"/>
  <c r="K3" i="6" s="1"/>
  <c r="K2" i="6" a="1"/>
  <c r="K2" i="6" s="1"/>
  <c r="J53" i="6" a="1"/>
  <c r="J53" i="6" s="1"/>
  <c r="J52" i="6" a="1"/>
  <c r="J52" i="6" s="1"/>
  <c r="J51" i="6" a="1"/>
  <c r="J51" i="6" s="1"/>
  <c r="J50" i="6" a="1"/>
  <c r="J50" i="6" s="1"/>
  <c r="J49" i="6" a="1"/>
  <c r="J49" i="6" s="1"/>
  <c r="J48" i="6" a="1"/>
  <c r="J48" i="6" s="1"/>
  <c r="J47" i="6" a="1"/>
  <c r="J47" i="6" s="1"/>
  <c r="J46" i="6" a="1"/>
  <c r="J46" i="6" s="1"/>
  <c r="J45" i="6" a="1"/>
  <c r="J45" i="6" s="1"/>
  <c r="J44" i="6" a="1"/>
  <c r="J44" i="6" s="1"/>
  <c r="J43" i="6" a="1"/>
  <c r="J43" i="6" s="1"/>
  <c r="J42" i="6" a="1"/>
  <c r="J42" i="6" s="1"/>
  <c r="J41" i="6" a="1"/>
  <c r="J41" i="6" s="1"/>
  <c r="J40" i="6" a="1"/>
  <c r="J40" i="6" s="1"/>
  <c r="J39" i="6" a="1"/>
  <c r="J39" i="6" s="1"/>
  <c r="J38" i="6" a="1"/>
  <c r="J38" i="6" s="1"/>
  <c r="J37" i="6" a="1"/>
  <c r="J37" i="6" s="1"/>
  <c r="J36" i="6" a="1"/>
  <c r="J36" i="6" s="1"/>
  <c r="J35" i="6" a="1"/>
  <c r="J35" i="6" s="1"/>
  <c r="J34" i="6" a="1"/>
  <c r="J34" i="6" s="1"/>
  <c r="J33" i="6" a="1"/>
  <c r="J33" i="6" s="1"/>
  <c r="J32" i="6" a="1"/>
  <c r="J32" i="6" s="1"/>
  <c r="J31" i="6" a="1"/>
  <c r="J31" i="6" s="1"/>
  <c r="J30" i="6" a="1"/>
  <c r="J30" i="6" s="1"/>
  <c r="J29" i="6" a="1"/>
  <c r="J29" i="6" s="1"/>
  <c r="J28" i="6" a="1"/>
  <c r="J28" i="6" s="1"/>
  <c r="J27" i="6" a="1"/>
  <c r="J27" i="6" s="1"/>
  <c r="J26" i="6" a="1"/>
  <c r="J26" i="6" s="1"/>
  <c r="J25" i="6" a="1"/>
  <c r="J25" i="6" s="1"/>
  <c r="J24" i="6" a="1"/>
  <c r="J24" i="6" s="1"/>
  <c r="J23" i="6" a="1"/>
  <c r="J23" i="6" s="1"/>
  <c r="J22" i="6" a="1"/>
  <c r="J22" i="6" s="1"/>
  <c r="J21" i="6" a="1"/>
  <c r="J21" i="6" s="1"/>
  <c r="J20" i="6" a="1"/>
  <c r="J20" i="6" s="1"/>
  <c r="J19" i="6" a="1"/>
  <c r="J19" i="6" s="1"/>
  <c r="J18" i="6" a="1"/>
  <c r="J18" i="6" s="1"/>
  <c r="J17" i="6" a="1"/>
  <c r="J17" i="6" s="1"/>
  <c r="J16" i="6" a="1"/>
  <c r="J16" i="6" s="1"/>
  <c r="J15" i="6" a="1"/>
  <c r="J15" i="6" s="1"/>
  <c r="J14" i="6" a="1"/>
  <c r="J14" i="6" s="1"/>
  <c r="J13" i="6" a="1"/>
  <c r="J13" i="6" s="1"/>
  <c r="J12" i="6" a="1"/>
  <c r="J12" i="6" s="1"/>
  <c r="J11" i="6" a="1"/>
  <c r="J11" i="6" s="1"/>
  <c r="J10" i="6" a="1"/>
  <c r="J10" i="6" s="1"/>
  <c r="J9" i="6" a="1"/>
  <c r="J9" i="6" s="1"/>
  <c r="J8" i="6" a="1"/>
  <c r="J8" i="6" s="1"/>
  <c r="J7" i="6" a="1"/>
  <c r="J7" i="6" s="1"/>
  <c r="J6" i="6" a="1"/>
  <c r="J6" i="6" s="1"/>
  <c r="J5" i="6" a="1"/>
  <c r="J5" i="6" s="1"/>
  <c r="J4" i="6" a="1"/>
  <c r="J4" i="6" s="1"/>
  <c r="J3" i="6" a="1"/>
  <c r="J3" i="6" s="1"/>
  <c r="J2" i="6" a="1"/>
  <c r="J2" i="6" s="1"/>
  <c r="I53" i="6" a="1"/>
  <c r="I53" i="6" s="1"/>
  <c r="I52" i="6" a="1"/>
  <c r="I52" i="6" s="1"/>
  <c r="I51" i="6" a="1"/>
  <c r="I51" i="6" s="1"/>
  <c r="I50" i="6"/>
  <c r="I50" i="6" a="1"/>
  <c r="I49" i="6" a="1"/>
  <c r="I49" i="6" s="1"/>
  <c r="I48" i="6" a="1"/>
  <c r="I48" i="6" s="1"/>
  <c r="I47" i="6" a="1"/>
  <c r="I47" i="6" s="1"/>
  <c r="I46" i="6"/>
  <c r="I46" i="6" a="1"/>
  <c r="I45" i="6" a="1"/>
  <c r="I45" i="6" s="1"/>
  <c r="I44" i="6" a="1"/>
  <c r="I44" i="6" s="1"/>
  <c r="I43" i="6" a="1"/>
  <c r="I43" i="6" s="1"/>
  <c r="I42" i="6"/>
  <c r="I42" i="6" a="1"/>
  <c r="I41" i="6" a="1"/>
  <c r="I41" i="6" s="1"/>
  <c r="I40" i="6" a="1"/>
  <c r="I40" i="6" s="1"/>
  <c r="I39" i="6" a="1"/>
  <c r="I39" i="6" s="1"/>
  <c r="I38" i="6"/>
  <c r="I38" i="6" a="1"/>
  <c r="I37" i="6" a="1"/>
  <c r="I37" i="6" s="1"/>
  <c r="I36" i="6" a="1"/>
  <c r="I36" i="6" s="1"/>
  <c r="I35" i="6" a="1"/>
  <c r="I35" i="6" s="1"/>
  <c r="I34" i="6"/>
  <c r="I34" i="6" a="1"/>
  <c r="I33" i="6" a="1"/>
  <c r="I33" i="6" s="1"/>
  <c r="I32" i="6" a="1"/>
  <c r="I32" i="6" s="1"/>
  <c r="I31" i="6" a="1"/>
  <c r="I31" i="6" s="1"/>
  <c r="I30" i="6"/>
  <c r="I30" i="6" a="1"/>
  <c r="I29" i="6" a="1"/>
  <c r="I29" i="6" s="1"/>
  <c r="I28" i="6" a="1"/>
  <c r="I28" i="6" s="1"/>
  <c r="I27" i="6" a="1"/>
  <c r="I27" i="6" s="1"/>
  <c r="I26" i="6"/>
  <c r="I26" i="6" a="1"/>
  <c r="I25" i="6" a="1"/>
  <c r="I25" i="6" s="1"/>
  <c r="I24" i="6" a="1"/>
  <c r="I24" i="6" s="1"/>
  <c r="I23" i="6" a="1"/>
  <c r="I23" i="6" s="1"/>
  <c r="I22" i="6"/>
  <c r="I22" i="6" a="1"/>
  <c r="I21" i="6" a="1"/>
  <c r="I21" i="6" s="1"/>
  <c r="I20" i="6" a="1"/>
  <c r="I20" i="6" s="1"/>
  <c r="I19" i="6" a="1"/>
  <c r="I19" i="6" s="1"/>
  <c r="I18" i="6"/>
  <c r="I18" i="6" a="1"/>
  <c r="I17" i="6" a="1"/>
  <c r="I17" i="6" s="1"/>
  <c r="I16" i="6" a="1"/>
  <c r="I16" i="6" s="1"/>
  <c r="I15" i="6" a="1"/>
  <c r="I15" i="6" s="1"/>
  <c r="I14" i="6"/>
  <c r="I14" i="6" a="1"/>
  <c r="I13" i="6" a="1"/>
  <c r="I13" i="6" s="1"/>
  <c r="I12" i="6" a="1"/>
  <c r="I12" i="6" s="1"/>
  <c r="I11" i="6" a="1"/>
  <c r="I11" i="6" s="1"/>
  <c r="I10" i="6" a="1"/>
  <c r="I10" i="6" s="1"/>
  <c r="I9" i="6" a="1"/>
  <c r="I9" i="6" s="1"/>
  <c r="I8" i="6" a="1"/>
  <c r="I8" i="6" s="1"/>
  <c r="I7" i="6" a="1"/>
  <c r="I7" i="6" s="1"/>
  <c r="I6" i="6" a="1"/>
  <c r="I6" i="6" s="1"/>
  <c r="I5" i="6" a="1"/>
  <c r="I5" i="6" s="1"/>
  <c r="I4" i="6" a="1"/>
  <c r="I4" i="6" s="1"/>
  <c r="I3" i="6" a="1"/>
  <c r="I3" i="6" s="1"/>
  <c r="I2" i="6" a="1"/>
  <c r="I2" i="6" s="1"/>
  <c r="G53" i="6" a="1"/>
  <c r="G53" i="6" s="1"/>
  <c r="G52" i="6" a="1"/>
  <c r="G52" i="6" s="1"/>
  <c r="G51" i="6" a="1"/>
  <c r="G51" i="6" s="1"/>
  <c r="G50" i="6" a="1"/>
  <c r="G50" i="6" s="1"/>
  <c r="G49" i="6" a="1"/>
  <c r="G49" i="6" s="1"/>
  <c r="G48" i="6" a="1"/>
  <c r="G48" i="6" s="1"/>
  <c r="G47" i="6" a="1"/>
  <c r="G47" i="6" s="1"/>
  <c r="G46" i="6" a="1"/>
  <c r="G46" i="6" s="1"/>
  <c r="G45" i="6" a="1"/>
  <c r="G45" i="6" s="1"/>
  <c r="G44" i="6" a="1"/>
  <c r="G44" i="6" s="1"/>
  <c r="G43" i="6" a="1"/>
  <c r="G43" i="6" s="1"/>
  <c r="G42" i="6" a="1"/>
  <c r="G42" i="6" s="1"/>
  <c r="G41" i="6" a="1"/>
  <c r="G41" i="6" s="1"/>
  <c r="G40" i="6" a="1"/>
  <c r="G40" i="6" s="1"/>
  <c r="G39" i="6" a="1"/>
  <c r="G39" i="6" s="1"/>
  <c r="G38" i="6" a="1"/>
  <c r="G38" i="6" s="1"/>
  <c r="G37" i="6" a="1"/>
  <c r="G37" i="6" s="1"/>
  <c r="G36" i="6" a="1"/>
  <c r="G36" i="6" s="1"/>
  <c r="G35" i="6" a="1"/>
  <c r="G35" i="6" s="1"/>
  <c r="G34" i="6" a="1"/>
  <c r="G34" i="6" s="1"/>
  <c r="G33" i="6" a="1"/>
  <c r="G33" i="6" s="1"/>
  <c r="G32" i="6" a="1"/>
  <c r="G32" i="6" s="1"/>
  <c r="G31" i="6" a="1"/>
  <c r="G31" i="6" s="1"/>
  <c r="G30" i="6" a="1"/>
  <c r="G30" i="6" s="1"/>
  <c r="G29" i="6" a="1"/>
  <c r="G29" i="6" s="1"/>
  <c r="G28" i="6" a="1"/>
  <c r="G28" i="6" s="1"/>
  <c r="G27" i="6" a="1"/>
  <c r="G27" i="6" s="1"/>
  <c r="G26" i="6" a="1"/>
  <c r="G26" i="6" s="1"/>
  <c r="G25" i="6" a="1"/>
  <c r="G25" i="6" s="1"/>
  <c r="G24" i="6" a="1"/>
  <c r="G24" i="6" s="1"/>
  <c r="G23" i="6" a="1"/>
  <c r="G23" i="6" s="1"/>
  <c r="G22" i="6" a="1"/>
  <c r="G22" i="6" s="1"/>
  <c r="G21" i="6" a="1"/>
  <c r="G21" i="6" s="1"/>
  <c r="G20" i="6" a="1"/>
  <c r="G20" i="6" s="1"/>
  <c r="G19" i="6" a="1"/>
  <c r="G19" i="6" s="1"/>
  <c r="G18" i="6" a="1"/>
  <c r="G18" i="6" s="1"/>
  <c r="G17" i="6" a="1"/>
  <c r="G17" i="6" s="1"/>
  <c r="G16" i="6" a="1"/>
  <c r="G16" i="6" s="1"/>
  <c r="G15" i="6" a="1"/>
  <c r="G15" i="6" s="1"/>
  <c r="G14" i="6" a="1"/>
  <c r="G14" i="6" s="1"/>
  <c r="G13" i="6" a="1"/>
  <c r="G13" i="6" s="1"/>
  <c r="G12" i="6" a="1"/>
  <c r="G12" i="6" s="1"/>
  <c r="G11" i="6" a="1"/>
  <c r="G11" i="6" s="1"/>
  <c r="G10" i="6" a="1"/>
  <c r="G10" i="6" s="1"/>
  <c r="G9" i="6" a="1"/>
  <c r="G9" i="6" s="1"/>
  <c r="G8" i="6" a="1"/>
  <c r="G8" i="6" s="1"/>
  <c r="G7" i="6" a="1"/>
  <c r="G7" i="6" s="1"/>
  <c r="G6" i="6" a="1"/>
  <c r="G6" i="6" s="1"/>
  <c r="G5" i="6" a="1"/>
  <c r="G5" i="6" s="1"/>
  <c r="G4" i="6" a="1"/>
  <c r="G4" i="6" s="1"/>
  <c r="G3" i="6" a="1"/>
  <c r="G3" i="6" s="1"/>
  <c r="G2" i="6" a="1"/>
  <c r="G2" i="6" s="1"/>
  <c r="F53" i="6" a="1"/>
  <c r="F53" i="6" s="1"/>
  <c r="F52" i="6" a="1"/>
  <c r="F52" i="6" s="1"/>
  <c r="F51" i="6" a="1"/>
  <c r="F51" i="6" s="1"/>
  <c r="F50" i="6"/>
  <c r="F50" i="6" a="1"/>
  <c r="F49" i="6" a="1"/>
  <c r="F49" i="6" s="1"/>
  <c r="F48" i="6" a="1"/>
  <c r="F48" i="6" s="1"/>
  <c r="F47" i="6" a="1"/>
  <c r="F47" i="6" s="1"/>
  <c r="F46" i="6"/>
  <c r="F46" i="6" a="1"/>
  <c r="F45" i="6" a="1"/>
  <c r="F45" i="6" s="1"/>
  <c r="F44" i="6" a="1"/>
  <c r="F44" i="6" s="1"/>
  <c r="F43" i="6" a="1"/>
  <c r="F43" i="6" s="1"/>
  <c r="F42" i="6"/>
  <c r="F42" i="6" a="1"/>
  <c r="F41" i="6" a="1"/>
  <c r="F41" i="6" s="1"/>
  <c r="F40" i="6" a="1"/>
  <c r="F40" i="6" s="1"/>
  <c r="F39" i="6" a="1"/>
  <c r="F39" i="6" s="1"/>
  <c r="F38" i="6"/>
  <c r="F38" i="6" a="1"/>
  <c r="F37" i="6" a="1"/>
  <c r="F37" i="6" s="1"/>
  <c r="F36" i="6" a="1"/>
  <c r="F36" i="6" s="1"/>
  <c r="F35" i="6" a="1"/>
  <c r="F35" i="6" s="1"/>
  <c r="F34" i="6"/>
  <c r="F34" i="6" a="1"/>
  <c r="F33" i="6" a="1"/>
  <c r="F33" i="6" s="1"/>
  <c r="F32" i="6" a="1"/>
  <c r="F32" i="6" s="1"/>
  <c r="F31" i="6" a="1"/>
  <c r="F31" i="6" s="1"/>
  <c r="F30" i="6"/>
  <c r="F30" i="6" a="1"/>
  <c r="F29" i="6" a="1"/>
  <c r="F29" i="6" s="1"/>
  <c r="F28" i="6" a="1"/>
  <c r="F28" i="6" s="1"/>
  <c r="F27" i="6" a="1"/>
  <c r="F27" i="6" s="1"/>
  <c r="F26" i="6"/>
  <c r="F26" i="6" a="1"/>
  <c r="F25" i="6" a="1"/>
  <c r="F25" i="6" s="1"/>
  <c r="F24" i="6" a="1"/>
  <c r="F24" i="6" s="1"/>
  <c r="F23" i="6" a="1"/>
  <c r="F23" i="6" s="1"/>
  <c r="F22" i="6"/>
  <c r="F22" i="6" a="1"/>
  <c r="F21" i="6" a="1"/>
  <c r="F21" i="6" s="1"/>
  <c r="F20" i="6" a="1"/>
  <c r="F20" i="6" s="1"/>
  <c r="F19" i="6" a="1"/>
  <c r="F19" i="6" s="1"/>
  <c r="F18" i="6"/>
  <c r="F18" i="6" a="1"/>
  <c r="F17" i="6" a="1"/>
  <c r="F17" i="6" s="1"/>
  <c r="F16" i="6" a="1"/>
  <c r="F16" i="6" s="1"/>
  <c r="F15" i="6" a="1"/>
  <c r="F15" i="6" s="1"/>
  <c r="F14" i="6" a="1"/>
  <c r="F14" i="6" s="1"/>
  <c r="F13" i="6" a="1"/>
  <c r="F13" i="6" s="1"/>
  <c r="F12" i="6" a="1"/>
  <c r="F12" i="6" s="1"/>
  <c r="F11" i="6" a="1"/>
  <c r="F11" i="6" s="1"/>
  <c r="F10" i="6" a="1"/>
  <c r="F10" i="6" s="1"/>
  <c r="F9" i="6" a="1"/>
  <c r="F9" i="6" s="1"/>
  <c r="F8" i="6" a="1"/>
  <c r="F8" i="6" s="1"/>
  <c r="F7" i="6" a="1"/>
  <c r="F7" i="6" s="1"/>
  <c r="F6" i="6" a="1"/>
  <c r="F6" i="6" s="1"/>
  <c r="F5" i="6" a="1"/>
  <c r="F5" i="6" s="1"/>
  <c r="F4" i="6" a="1"/>
  <c r="F4" i="6" s="1"/>
  <c r="F3" i="6" a="1"/>
  <c r="F3" i="6" s="1"/>
  <c r="F2" i="6" a="1"/>
  <c r="F2" i="6" s="1"/>
  <c r="C3" i="6" a="1"/>
  <c r="C3" i="6" s="1"/>
  <c r="C4" i="6" a="1"/>
  <c r="C4" i="6" s="1"/>
  <c r="C5" i="6" a="1"/>
  <c r="C5" i="6"/>
  <c r="C6" i="6" a="1"/>
  <c r="C6" i="6"/>
  <c r="C7" i="6" a="1"/>
  <c r="C7" i="6" s="1"/>
  <c r="C8" i="6" a="1"/>
  <c r="C8" i="6" s="1"/>
  <c r="C9" i="6" a="1"/>
  <c r="C9" i="6"/>
  <c r="C10" i="6" a="1"/>
  <c r="C10" i="6"/>
  <c r="C11" i="6" a="1"/>
  <c r="C11" i="6" s="1"/>
  <c r="C12" i="6" a="1"/>
  <c r="C12" i="6" s="1"/>
  <c r="C13" i="6" a="1"/>
  <c r="C13" i="6"/>
  <c r="C14" i="6" a="1"/>
  <c r="C14" i="6"/>
  <c r="C15" i="6" a="1"/>
  <c r="C15" i="6" s="1"/>
  <c r="C16" i="6" a="1"/>
  <c r="C16" i="6" s="1"/>
  <c r="C17" i="6" a="1"/>
  <c r="C17" i="6"/>
  <c r="C18" i="6" a="1"/>
  <c r="C18" i="6"/>
  <c r="C19" i="6" a="1"/>
  <c r="C19" i="6" s="1"/>
  <c r="C20" i="6" a="1"/>
  <c r="C20" i="6" s="1"/>
  <c r="C21" i="6" a="1"/>
  <c r="C21" i="6"/>
  <c r="C22" i="6" a="1"/>
  <c r="C22" i="6"/>
  <c r="C23" i="6" a="1"/>
  <c r="C23" i="6" s="1"/>
  <c r="C24" i="6" a="1"/>
  <c r="C24" i="6" s="1"/>
  <c r="C25" i="6" a="1"/>
  <c r="C25" i="6"/>
  <c r="C26" i="6" a="1"/>
  <c r="C26" i="6"/>
  <c r="C27" i="6" a="1"/>
  <c r="C27" i="6" s="1"/>
  <c r="C28" i="6" a="1"/>
  <c r="C28" i="6" s="1"/>
  <c r="C29" i="6" a="1"/>
  <c r="C29" i="6"/>
  <c r="C30" i="6" a="1"/>
  <c r="C30" i="6"/>
  <c r="C31" i="6" a="1"/>
  <c r="C31" i="6" s="1"/>
  <c r="C32" i="6" a="1"/>
  <c r="C32" i="6" s="1"/>
  <c r="C33" i="6" a="1"/>
  <c r="C33" i="6"/>
  <c r="C34" i="6" a="1"/>
  <c r="C34" i="6"/>
  <c r="C35" i="6" a="1"/>
  <c r="C35" i="6" s="1"/>
  <c r="C36" i="6" a="1"/>
  <c r="C36" i="6" s="1"/>
  <c r="C37" i="6" a="1"/>
  <c r="C37" i="6"/>
  <c r="C38" i="6" a="1"/>
  <c r="C38" i="6"/>
  <c r="C39" i="6" a="1"/>
  <c r="C39" i="6" s="1"/>
  <c r="C40" i="6" a="1"/>
  <c r="C40" i="6" s="1"/>
  <c r="C41" i="6" a="1"/>
  <c r="C41" i="6"/>
  <c r="C42" i="6" a="1"/>
  <c r="C42" i="6" s="1"/>
  <c r="C43" i="6" a="1"/>
  <c r="C43" i="6" s="1"/>
  <c r="C44" i="6" a="1"/>
  <c r="C44" i="6" s="1"/>
  <c r="C45" i="6" a="1"/>
  <c r="C45" i="6"/>
  <c r="C46" i="6" a="1"/>
  <c r="C46" i="6" s="1"/>
  <c r="C47" i="6" a="1"/>
  <c r="C47" i="6" s="1"/>
  <c r="C48" i="6" a="1"/>
  <c r="C48" i="6" s="1"/>
  <c r="C49" i="6" a="1"/>
  <c r="C49" i="6" s="1"/>
  <c r="C50" i="6" a="1"/>
  <c r="C50" i="6" s="1"/>
  <c r="C51" i="6" a="1"/>
  <c r="C51" i="6" s="1"/>
  <c r="C52" i="6" a="1"/>
  <c r="C52" i="6" s="1"/>
  <c r="C53" i="6" a="1"/>
  <c r="C53" i="6" s="1"/>
  <c r="C2" i="6" a="1"/>
  <c r="C2" i="6" s="1"/>
  <c r="A9730" i="1"/>
  <c r="B9730" i="1"/>
  <c r="C9730" i="1"/>
  <c r="D9730" i="1"/>
  <c r="E9730" i="1"/>
  <c r="F9730" i="1"/>
  <c r="A9731" i="1"/>
  <c r="B9731" i="1"/>
  <c r="C9731" i="1"/>
  <c r="D9731" i="1"/>
  <c r="E9731" i="1"/>
  <c r="F9731" i="1"/>
  <c r="A9732" i="1"/>
  <c r="B9732" i="1"/>
  <c r="C9732" i="1"/>
  <c r="D9732" i="1"/>
  <c r="E9732" i="1"/>
  <c r="F9732" i="1"/>
  <c r="A9733" i="1"/>
  <c r="B9733" i="1"/>
  <c r="C9733" i="1"/>
  <c r="D9733" i="1"/>
  <c r="E9733" i="1"/>
  <c r="F9733" i="1"/>
  <c r="A9734" i="1"/>
  <c r="B9734" i="1"/>
  <c r="C9734" i="1"/>
  <c r="D9734" i="1"/>
  <c r="E9734" i="1"/>
  <c r="F9734" i="1"/>
  <c r="A9735" i="1"/>
  <c r="B9735" i="1"/>
  <c r="C9735" i="1"/>
  <c r="D9735" i="1"/>
  <c r="E9735" i="1"/>
  <c r="F9735" i="1"/>
  <c r="A9736" i="1"/>
  <c r="B9736" i="1"/>
  <c r="C9736" i="1"/>
  <c r="D9736" i="1"/>
  <c r="E9736" i="1"/>
  <c r="F9736" i="1"/>
  <c r="A9737" i="1"/>
  <c r="B9737" i="1"/>
  <c r="C9737" i="1"/>
  <c r="D9737" i="1"/>
  <c r="E9737" i="1"/>
  <c r="F9737" i="1"/>
  <c r="A9738" i="1"/>
  <c r="B9738" i="1"/>
  <c r="C9738" i="1"/>
  <c r="D9738" i="1"/>
  <c r="E9738" i="1"/>
  <c r="F9738" i="1"/>
  <c r="A9739" i="1"/>
  <c r="B9739" i="1"/>
  <c r="C9739" i="1"/>
  <c r="D9739" i="1"/>
  <c r="E9739" i="1"/>
  <c r="F9739" i="1"/>
  <c r="A9740" i="1"/>
  <c r="B9740" i="1"/>
  <c r="C9740" i="1"/>
  <c r="D9740" i="1"/>
  <c r="E9740" i="1"/>
  <c r="F9740" i="1"/>
  <c r="A9741" i="1"/>
  <c r="B9741" i="1"/>
  <c r="C9741" i="1"/>
  <c r="D9741" i="1"/>
  <c r="E9741" i="1"/>
  <c r="F9741" i="1"/>
  <c r="A9742" i="1"/>
  <c r="B9742" i="1"/>
  <c r="C9742" i="1"/>
  <c r="D9742" i="1"/>
  <c r="E9742" i="1"/>
  <c r="F9742" i="1"/>
  <c r="A9743" i="1"/>
  <c r="B9743" i="1"/>
  <c r="C9743" i="1"/>
  <c r="D9743" i="1"/>
  <c r="E9743" i="1"/>
  <c r="F9743" i="1"/>
  <c r="A9744" i="1"/>
  <c r="B9744" i="1"/>
  <c r="C9744" i="1"/>
  <c r="D9744" i="1"/>
  <c r="E9744" i="1"/>
  <c r="F9744" i="1"/>
  <c r="A9745" i="1"/>
  <c r="B9745" i="1"/>
  <c r="C9745" i="1"/>
  <c r="D9745" i="1"/>
  <c r="E9745" i="1"/>
  <c r="F9745" i="1"/>
  <c r="A9746" i="1"/>
  <c r="B9746" i="1"/>
  <c r="C9746" i="1"/>
  <c r="D9746" i="1"/>
  <c r="E9746" i="1"/>
  <c r="F9746" i="1"/>
  <c r="A9747" i="1"/>
  <c r="B9747" i="1"/>
  <c r="C9747" i="1"/>
  <c r="D9747" i="1"/>
  <c r="E9747" i="1"/>
  <c r="F9747" i="1"/>
  <c r="A9748" i="1"/>
  <c r="B9748" i="1"/>
  <c r="C9748" i="1"/>
  <c r="D9748" i="1"/>
  <c r="E9748" i="1"/>
  <c r="F9748" i="1"/>
  <c r="A9749" i="1"/>
  <c r="B9749" i="1"/>
  <c r="C9749" i="1"/>
  <c r="D9749" i="1"/>
  <c r="E9749" i="1"/>
  <c r="F9749" i="1"/>
  <c r="A9750" i="1"/>
  <c r="B9750" i="1"/>
  <c r="C9750" i="1"/>
  <c r="D9750" i="1"/>
  <c r="E9750" i="1"/>
  <c r="F9750" i="1"/>
  <c r="A9751" i="1"/>
  <c r="B9751" i="1"/>
  <c r="C9751" i="1"/>
  <c r="D9751" i="1"/>
  <c r="E9751" i="1"/>
  <c r="F9751" i="1"/>
  <c r="A9752" i="1"/>
  <c r="B9752" i="1"/>
  <c r="C9752" i="1"/>
  <c r="D9752" i="1"/>
  <c r="E9752" i="1"/>
  <c r="F9752" i="1"/>
  <c r="A9753" i="1"/>
  <c r="B9753" i="1"/>
  <c r="C9753" i="1"/>
  <c r="D9753" i="1"/>
  <c r="E9753" i="1"/>
  <c r="F9753" i="1"/>
  <c r="A9754" i="1"/>
  <c r="B9754" i="1"/>
  <c r="C9754" i="1"/>
  <c r="D9754" i="1"/>
  <c r="E9754" i="1"/>
  <c r="F9754" i="1"/>
  <c r="A9755" i="1"/>
  <c r="B9755" i="1"/>
  <c r="C9755" i="1"/>
  <c r="D9755" i="1"/>
  <c r="E9755" i="1"/>
  <c r="F9755" i="1"/>
  <c r="A9756" i="1"/>
  <c r="B9756" i="1"/>
  <c r="C9756" i="1"/>
  <c r="D9756" i="1"/>
  <c r="E9756" i="1"/>
  <c r="F9756" i="1"/>
  <c r="A9757" i="1"/>
  <c r="B9757" i="1"/>
  <c r="C9757" i="1"/>
  <c r="D9757" i="1"/>
  <c r="E9757" i="1"/>
  <c r="F9757" i="1"/>
  <c r="A9758" i="1"/>
  <c r="B9758" i="1"/>
  <c r="C9758" i="1"/>
  <c r="D9758" i="1"/>
  <c r="E9758" i="1"/>
  <c r="F9758" i="1"/>
  <c r="A9759" i="1"/>
  <c r="B9759" i="1"/>
  <c r="C9759" i="1"/>
  <c r="D9759" i="1"/>
  <c r="E9759" i="1"/>
  <c r="F9759" i="1"/>
  <c r="A9760" i="1"/>
  <c r="B9760" i="1"/>
  <c r="C9760" i="1"/>
  <c r="D9760" i="1"/>
  <c r="E9760" i="1"/>
  <c r="F9760" i="1"/>
  <c r="A9761" i="1"/>
  <c r="B9761" i="1"/>
  <c r="C9761" i="1"/>
  <c r="D9761" i="1"/>
  <c r="E9761" i="1"/>
  <c r="F9761" i="1"/>
  <c r="A9762" i="1"/>
  <c r="B9762" i="1"/>
  <c r="C9762" i="1"/>
  <c r="D9762" i="1"/>
  <c r="E9762" i="1"/>
  <c r="F9762" i="1"/>
  <c r="A9763" i="1"/>
  <c r="B9763" i="1"/>
  <c r="C9763" i="1"/>
  <c r="D9763" i="1"/>
  <c r="E9763" i="1"/>
  <c r="F9763" i="1"/>
  <c r="A9764" i="1"/>
  <c r="B9764" i="1"/>
  <c r="C9764" i="1"/>
  <c r="D9764" i="1"/>
  <c r="E9764" i="1"/>
  <c r="F9764" i="1"/>
  <c r="A9765" i="1"/>
  <c r="B9765" i="1"/>
  <c r="C9765" i="1"/>
  <c r="D9765" i="1"/>
  <c r="E9765" i="1"/>
  <c r="F9765" i="1"/>
  <c r="A9766" i="1"/>
  <c r="B9766" i="1"/>
  <c r="C9766" i="1"/>
  <c r="D9766" i="1"/>
  <c r="E9766" i="1"/>
  <c r="F9766" i="1"/>
  <c r="A9767" i="1"/>
  <c r="B9767" i="1"/>
  <c r="C9767" i="1"/>
  <c r="D9767" i="1"/>
  <c r="E9767" i="1"/>
  <c r="F9767" i="1"/>
  <c r="A9768" i="1"/>
  <c r="B9768" i="1"/>
  <c r="C9768" i="1"/>
  <c r="D9768" i="1"/>
  <c r="E9768" i="1"/>
  <c r="F9768" i="1"/>
  <c r="A9769" i="1"/>
  <c r="B9769" i="1"/>
  <c r="C9769" i="1"/>
  <c r="D9769" i="1"/>
  <c r="E9769" i="1"/>
  <c r="F9769" i="1"/>
  <c r="A9770" i="1"/>
  <c r="B9770" i="1"/>
  <c r="C9770" i="1"/>
  <c r="D9770" i="1"/>
  <c r="E9770" i="1"/>
  <c r="F9770" i="1"/>
  <c r="A9771" i="1"/>
  <c r="B9771" i="1"/>
  <c r="C9771" i="1"/>
  <c r="D9771" i="1"/>
  <c r="E9771" i="1"/>
  <c r="F9771" i="1"/>
  <c r="A9772" i="1"/>
  <c r="B9772" i="1"/>
  <c r="C9772" i="1"/>
  <c r="D9772" i="1"/>
  <c r="E9772" i="1"/>
  <c r="F9772" i="1"/>
  <c r="A9773" i="1"/>
  <c r="B9773" i="1"/>
  <c r="C9773" i="1"/>
  <c r="D9773" i="1"/>
  <c r="E9773" i="1"/>
  <c r="F9773" i="1"/>
  <c r="A9774" i="1"/>
  <c r="B9774" i="1"/>
  <c r="C9774" i="1"/>
  <c r="D9774" i="1"/>
  <c r="E9774" i="1"/>
  <c r="F9774" i="1"/>
  <c r="A9775" i="1"/>
  <c r="B9775" i="1"/>
  <c r="C9775" i="1"/>
  <c r="D9775" i="1"/>
  <c r="E9775" i="1"/>
  <c r="F9775" i="1"/>
  <c r="A9776" i="1"/>
  <c r="B9776" i="1"/>
  <c r="C9776" i="1"/>
  <c r="D9776" i="1"/>
  <c r="E9776" i="1"/>
  <c r="F9776" i="1"/>
  <c r="A9777" i="1"/>
  <c r="B9777" i="1"/>
  <c r="C9777" i="1"/>
  <c r="D9777" i="1"/>
  <c r="E9777" i="1"/>
  <c r="F9777" i="1"/>
  <c r="A9778" i="1"/>
  <c r="B9778" i="1"/>
  <c r="C9778" i="1"/>
  <c r="D9778" i="1"/>
  <c r="E9778" i="1"/>
  <c r="F9778" i="1"/>
  <c r="A9779" i="1"/>
  <c r="B9779" i="1"/>
  <c r="C9779" i="1"/>
  <c r="D9779" i="1"/>
  <c r="E9779" i="1"/>
  <c r="F9779" i="1"/>
  <c r="A9780" i="1"/>
  <c r="B9780" i="1"/>
  <c r="C9780" i="1"/>
  <c r="D9780" i="1"/>
  <c r="E9780" i="1"/>
  <c r="F9780" i="1"/>
  <c r="A9781" i="1"/>
  <c r="B9781" i="1"/>
  <c r="C9781" i="1"/>
  <c r="D9781" i="1"/>
  <c r="E9781" i="1"/>
  <c r="F9781" i="1"/>
  <c r="A9782" i="1"/>
  <c r="B9782" i="1"/>
  <c r="C9782" i="1"/>
  <c r="D9782" i="1"/>
  <c r="E9782" i="1"/>
  <c r="F9782" i="1"/>
  <c r="A9783" i="1"/>
  <c r="B9783" i="1"/>
  <c r="C9783" i="1"/>
  <c r="D9783" i="1"/>
  <c r="E9783" i="1"/>
  <c r="F9783" i="1"/>
  <c r="A9784" i="1"/>
  <c r="B9784" i="1"/>
  <c r="C9784" i="1"/>
  <c r="D9784" i="1"/>
  <c r="E9784" i="1"/>
  <c r="F9784" i="1"/>
  <c r="A9785" i="1"/>
  <c r="B9785" i="1"/>
  <c r="C9785" i="1"/>
  <c r="D9785" i="1"/>
  <c r="E9785" i="1"/>
  <c r="F9785" i="1"/>
  <c r="A9786" i="1"/>
  <c r="B9786" i="1"/>
  <c r="C9786" i="1"/>
  <c r="D9786" i="1"/>
  <c r="E9786" i="1"/>
  <c r="F9786" i="1"/>
  <c r="A9787" i="1"/>
  <c r="B9787" i="1"/>
  <c r="C9787" i="1"/>
  <c r="D9787" i="1"/>
  <c r="E9787" i="1"/>
  <c r="F9787" i="1"/>
  <c r="A9788" i="1"/>
  <c r="B9788" i="1"/>
  <c r="C9788" i="1"/>
  <c r="D9788" i="1"/>
  <c r="E9788" i="1"/>
  <c r="F9788" i="1"/>
  <c r="A9789" i="1"/>
  <c r="B9789" i="1"/>
  <c r="C9789" i="1"/>
  <c r="D9789" i="1"/>
  <c r="E9789" i="1"/>
  <c r="F9789" i="1"/>
  <c r="A9790" i="1"/>
  <c r="B9790" i="1"/>
  <c r="C9790" i="1"/>
  <c r="D9790" i="1"/>
  <c r="E9790" i="1"/>
  <c r="F9790" i="1"/>
  <c r="A9791" i="1"/>
  <c r="B9791" i="1"/>
  <c r="C9791" i="1"/>
  <c r="D9791" i="1"/>
  <c r="E9791" i="1"/>
  <c r="F9791" i="1"/>
  <c r="A9792" i="1"/>
  <c r="B9792" i="1"/>
  <c r="C9792" i="1"/>
  <c r="D9792" i="1"/>
  <c r="E9792" i="1"/>
  <c r="F9792" i="1"/>
  <c r="A9793" i="1"/>
  <c r="B9793" i="1"/>
  <c r="C9793" i="1"/>
  <c r="D9793" i="1"/>
  <c r="E9793" i="1"/>
  <c r="F9793" i="1"/>
  <c r="A9794" i="1"/>
  <c r="B9794" i="1"/>
  <c r="C9794" i="1"/>
  <c r="D9794" i="1"/>
  <c r="E9794" i="1"/>
  <c r="F9794" i="1"/>
  <c r="A9795" i="1"/>
  <c r="B9795" i="1"/>
  <c r="C9795" i="1"/>
  <c r="D9795" i="1"/>
  <c r="E9795" i="1"/>
  <c r="F9795" i="1"/>
  <c r="A9796" i="1"/>
  <c r="B9796" i="1"/>
  <c r="C9796" i="1"/>
  <c r="D9796" i="1"/>
  <c r="E9796" i="1"/>
  <c r="F9796" i="1"/>
  <c r="A9797" i="1"/>
  <c r="B9797" i="1"/>
  <c r="C9797" i="1"/>
  <c r="D9797" i="1"/>
  <c r="E9797" i="1"/>
  <c r="F9797" i="1"/>
  <c r="A9798" i="1"/>
  <c r="B9798" i="1"/>
  <c r="C9798" i="1"/>
  <c r="D9798" i="1"/>
  <c r="E9798" i="1"/>
  <c r="F9798" i="1"/>
  <c r="A9799" i="1"/>
  <c r="B9799" i="1"/>
  <c r="C9799" i="1"/>
  <c r="D9799" i="1"/>
  <c r="E9799" i="1"/>
  <c r="F9799" i="1"/>
  <c r="A9800" i="1"/>
  <c r="B9800" i="1"/>
  <c r="C9800" i="1"/>
  <c r="D9800" i="1"/>
  <c r="E9800" i="1"/>
  <c r="F9800" i="1"/>
  <c r="A9801" i="1"/>
  <c r="B9801" i="1"/>
  <c r="C9801" i="1"/>
  <c r="D9801" i="1"/>
  <c r="E9801" i="1"/>
  <c r="F9801" i="1"/>
  <c r="A9802" i="1"/>
  <c r="B9802" i="1"/>
  <c r="C9802" i="1"/>
  <c r="D9802" i="1"/>
  <c r="E9802" i="1"/>
  <c r="F9802" i="1"/>
  <c r="A9803" i="1"/>
  <c r="B9803" i="1"/>
  <c r="C9803" i="1"/>
  <c r="D9803" i="1"/>
  <c r="E9803" i="1"/>
  <c r="F9803" i="1"/>
  <c r="A9804" i="1"/>
  <c r="B9804" i="1"/>
  <c r="C9804" i="1"/>
  <c r="D9804" i="1"/>
  <c r="E9804" i="1"/>
  <c r="F9804" i="1"/>
  <c r="A9805" i="1"/>
  <c r="B9805" i="1"/>
  <c r="C9805" i="1"/>
  <c r="D9805" i="1"/>
  <c r="E9805" i="1"/>
  <c r="F9805" i="1"/>
  <c r="A9806" i="1"/>
  <c r="B9806" i="1"/>
  <c r="C9806" i="1"/>
  <c r="D9806" i="1"/>
  <c r="E9806" i="1"/>
  <c r="F9806" i="1"/>
  <c r="A9807" i="1"/>
  <c r="B9807" i="1"/>
  <c r="C9807" i="1"/>
  <c r="D9807" i="1"/>
  <c r="E9807" i="1"/>
  <c r="F9807" i="1"/>
  <c r="A9808" i="1"/>
  <c r="B9808" i="1"/>
  <c r="C9808" i="1"/>
  <c r="D9808" i="1"/>
  <c r="E9808" i="1"/>
  <c r="F9808" i="1"/>
  <c r="A9809" i="1"/>
  <c r="B9809" i="1"/>
  <c r="C9809" i="1"/>
  <c r="D9809" i="1"/>
  <c r="E9809" i="1"/>
  <c r="F9809" i="1"/>
  <c r="A9810" i="1"/>
  <c r="B9810" i="1"/>
  <c r="C9810" i="1"/>
  <c r="D9810" i="1"/>
  <c r="E9810" i="1"/>
  <c r="F9810" i="1"/>
  <c r="A9811" i="1"/>
  <c r="B9811" i="1"/>
  <c r="C9811" i="1"/>
  <c r="D9811" i="1"/>
  <c r="E9811" i="1"/>
  <c r="F9811" i="1"/>
  <c r="A9812" i="1"/>
  <c r="B9812" i="1"/>
  <c r="C9812" i="1"/>
  <c r="D9812" i="1"/>
  <c r="E9812" i="1"/>
  <c r="F9812" i="1"/>
  <c r="A9813" i="1"/>
  <c r="B9813" i="1"/>
  <c r="C9813" i="1"/>
  <c r="D9813" i="1"/>
  <c r="E9813" i="1"/>
  <c r="F9813" i="1"/>
  <c r="A9814" i="1"/>
  <c r="B9814" i="1"/>
  <c r="C9814" i="1"/>
  <c r="D9814" i="1"/>
  <c r="E9814" i="1"/>
  <c r="F9814" i="1"/>
  <c r="A9815" i="1"/>
  <c r="B9815" i="1"/>
  <c r="C9815" i="1"/>
  <c r="D9815" i="1"/>
  <c r="E9815" i="1"/>
  <c r="F9815" i="1"/>
  <c r="A9816" i="1"/>
  <c r="B9816" i="1"/>
  <c r="C9816" i="1"/>
  <c r="D9816" i="1"/>
  <c r="E9816" i="1"/>
  <c r="F9816" i="1"/>
  <c r="A9817" i="1"/>
  <c r="B9817" i="1"/>
  <c r="C9817" i="1"/>
  <c r="D9817" i="1"/>
  <c r="E9817" i="1"/>
  <c r="F9817" i="1"/>
  <c r="A9818" i="1"/>
  <c r="B9818" i="1"/>
  <c r="C9818" i="1"/>
  <c r="D9818" i="1"/>
  <c r="E9818" i="1"/>
  <c r="F9818" i="1"/>
  <c r="A9819" i="1"/>
  <c r="B9819" i="1"/>
  <c r="C9819" i="1"/>
  <c r="D9819" i="1"/>
  <c r="E9819" i="1"/>
  <c r="F9819" i="1"/>
  <c r="A9820" i="1"/>
  <c r="B9820" i="1"/>
  <c r="C9820" i="1"/>
  <c r="D9820" i="1"/>
  <c r="E9820" i="1"/>
  <c r="F9820" i="1"/>
  <c r="A9821" i="1"/>
  <c r="B9821" i="1"/>
  <c r="C9821" i="1"/>
  <c r="D9821" i="1"/>
  <c r="E9821" i="1"/>
  <c r="F9821" i="1"/>
  <c r="A9822" i="1"/>
  <c r="B9822" i="1"/>
  <c r="C9822" i="1"/>
  <c r="D9822" i="1"/>
  <c r="E9822" i="1"/>
  <c r="F9822" i="1"/>
  <c r="A9823" i="1"/>
  <c r="B9823" i="1"/>
  <c r="C9823" i="1"/>
  <c r="D9823" i="1"/>
  <c r="E9823" i="1"/>
  <c r="F9823" i="1"/>
  <c r="A9824" i="1"/>
  <c r="B9824" i="1"/>
  <c r="C9824" i="1"/>
  <c r="D9824" i="1"/>
  <c r="E9824" i="1"/>
  <c r="F9824" i="1"/>
  <c r="A9825" i="1"/>
  <c r="B9825" i="1"/>
  <c r="C9825" i="1"/>
  <c r="D9825" i="1"/>
  <c r="E9825" i="1"/>
  <c r="F9825" i="1"/>
  <c r="A9826" i="1"/>
  <c r="B9826" i="1"/>
  <c r="C9826" i="1"/>
  <c r="D9826" i="1"/>
  <c r="E9826" i="1"/>
  <c r="F9826" i="1"/>
  <c r="A9827" i="1"/>
  <c r="B9827" i="1"/>
  <c r="C9827" i="1"/>
  <c r="D9827" i="1"/>
  <c r="E9827" i="1"/>
  <c r="F9827" i="1"/>
  <c r="A9828" i="1"/>
  <c r="B9828" i="1"/>
  <c r="C9828" i="1"/>
  <c r="D9828" i="1"/>
  <c r="E9828" i="1"/>
  <c r="F9828" i="1"/>
  <c r="A9829" i="1"/>
  <c r="B9829" i="1"/>
  <c r="C9829" i="1"/>
  <c r="D9829" i="1"/>
  <c r="E9829" i="1"/>
  <c r="F9829" i="1"/>
  <c r="A9830" i="1"/>
  <c r="B9830" i="1"/>
  <c r="C9830" i="1"/>
  <c r="D9830" i="1"/>
  <c r="E9830" i="1"/>
  <c r="F9830" i="1"/>
  <c r="A9831" i="1"/>
  <c r="B9831" i="1"/>
  <c r="C9831" i="1"/>
  <c r="D9831" i="1"/>
  <c r="E9831" i="1"/>
  <c r="F9831" i="1"/>
  <c r="A9832" i="1"/>
  <c r="B9832" i="1"/>
  <c r="C9832" i="1"/>
  <c r="D9832" i="1"/>
  <c r="E9832" i="1"/>
  <c r="F9832" i="1"/>
  <c r="A9833" i="1"/>
  <c r="B9833" i="1"/>
  <c r="C9833" i="1"/>
  <c r="D9833" i="1"/>
  <c r="E9833" i="1"/>
  <c r="F9833" i="1"/>
  <c r="A9834" i="1"/>
  <c r="B9834" i="1"/>
  <c r="C9834" i="1"/>
  <c r="D9834" i="1"/>
  <c r="E9834" i="1"/>
  <c r="F9834" i="1"/>
  <c r="A9835" i="1"/>
  <c r="B9835" i="1"/>
  <c r="C9835" i="1"/>
  <c r="D9835" i="1"/>
  <c r="E9835" i="1"/>
  <c r="F9835" i="1"/>
  <c r="A9836" i="1"/>
  <c r="B9836" i="1"/>
  <c r="C9836" i="1"/>
  <c r="D9836" i="1"/>
  <c r="E9836" i="1"/>
  <c r="F9836" i="1"/>
  <c r="A9837" i="1"/>
  <c r="B9837" i="1"/>
  <c r="C9837" i="1"/>
  <c r="D9837" i="1"/>
  <c r="E9837" i="1"/>
  <c r="F9837" i="1"/>
  <c r="A9838" i="1"/>
  <c r="B9838" i="1"/>
  <c r="C9838" i="1"/>
  <c r="D9838" i="1"/>
  <c r="E9838" i="1"/>
  <c r="F9838" i="1"/>
  <c r="A9839" i="1"/>
  <c r="B9839" i="1"/>
  <c r="C9839" i="1"/>
  <c r="D9839" i="1"/>
  <c r="E9839" i="1"/>
  <c r="F9839" i="1"/>
  <c r="A9840" i="1"/>
  <c r="B9840" i="1"/>
  <c r="C9840" i="1"/>
  <c r="D9840" i="1"/>
  <c r="E9840" i="1"/>
  <c r="F9840" i="1"/>
  <c r="A9841" i="1"/>
  <c r="B9841" i="1"/>
  <c r="C9841" i="1"/>
  <c r="D9841" i="1"/>
  <c r="E9841" i="1"/>
  <c r="F9841" i="1"/>
  <c r="A9842" i="1"/>
  <c r="B9842" i="1"/>
  <c r="C9842" i="1"/>
  <c r="D9842" i="1"/>
  <c r="E9842" i="1"/>
  <c r="F9842" i="1"/>
  <c r="A9843" i="1"/>
  <c r="B9843" i="1"/>
  <c r="C9843" i="1"/>
  <c r="D9843" i="1"/>
  <c r="E9843" i="1"/>
  <c r="F9843" i="1"/>
  <c r="A9844" i="1"/>
  <c r="B9844" i="1"/>
  <c r="C9844" i="1"/>
  <c r="D9844" i="1"/>
  <c r="E9844" i="1"/>
  <c r="F9844" i="1"/>
  <c r="A9845" i="1"/>
  <c r="B9845" i="1"/>
  <c r="C9845" i="1"/>
  <c r="D9845" i="1"/>
  <c r="E9845" i="1"/>
  <c r="F9845" i="1"/>
  <c r="A9846" i="1"/>
  <c r="B9846" i="1"/>
  <c r="C9846" i="1"/>
  <c r="D9846" i="1"/>
  <c r="E9846" i="1"/>
  <c r="F9846" i="1"/>
  <c r="A9847" i="1"/>
  <c r="B9847" i="1"/>
  <c r="C9847" i="1"/>
  <c r="D9847" i="1"/>
  <c r="E9847" i="1"/>
  <c r="F9847" i="1"/>
  <c r="A9848" i="1"/>
  <c r="B9848" i="1"/>
  <c r="C9848" i="1"/>
  <c r="D9848" i="1"/>
  <c r="E9848" i="1"/>
  <c r="F9848" i="1"/>
  <c r="A9849" i="1"/>
  <c r="B9849" i="1"/>
  <c r="C9849" i="1"/>
  <c r="D9849" i="1"/>
  <c r="E9849" i="1"/>
  <c r="F9849" i="1"/>
  <c r="A9850" i="1"/>
  <c r="B9850" i="1"/>
  <c r="C9850" i="1"/>
  <c r="D9850" i="1"/>
  <c r="E9850" i="1"/>
  <c r="F9850" i="1"/>
  <c r="A9851" i="1"/>
  <c r="B9851" i="1"/>
  <c r="C9851" i="1"/>
  <c r="D9851" i="1"/>
  <c r="E9851" i="1"/>
  <c r="F9851" i="1"/>
  <c r="A9852" i="1"/>
  <c r="B9852" i="1"/>
  <c r="C9852" i="1"/>
  <c r="D9852" i="1"/>
  <c r="E9852" i="1"/>
  <c r="F9852" i="1"/>
  <c r="A9853" i="1"/>
  <c r="B9853" i="1"/>
  <c r="C9853" i="1"/>
  <c r="D9853" i="1"/>
  <c r="E9853" i="1"/>
  <c r="F9853" i="1"/>
  <c r="A9854" i="1"/>
  <c r="B9854" i="1"/>
  <c r="C9854" i="1"/>
  <c r="D9854" i="1"/>
  <c r="E9854" i="1"/>
  <c r="F9854" i="1"/>
  <c r="A9855" i="1"/>
  <c r="B9855" i="1"/>
  <c r="C9855" i="1"/>
  <c r="D9855" i="1"/>
  <c r="E9855" i="1"/>
  <c r="F9855" i="1"/>
  <c r="A9856" i="1"/>
  <c r="B9856" i="1"/>
  <c r="C9856" i="1"/>
  <c r="D9856" i="1"/>
  <c r="E9856" i="1"/>
  <c r="F9856" i="1"/>
  <c r="A9857" i="1"/>
  <c r="B9857" i="1"/>
  <c r="C9857" i="1"/>
  <c r="D9857" i="1"/>
  <c r="E9857" i="1"/>
  <c r="F9857" i="1"/>
  <c r="A9858" i="1"/>
  <c r="B9858" i="1"/>
  <c r="C9858" i="1"/>
  <c r="D9858" i="1"/>
  <c r="E9858" i="1"/>
  <c r="F9858" i="1"/>
  <c r="A9859" i="1"/>
  <c r="B9859" i="1"/>
  <c r="C9859" i="1"/>
  <c r="D9859" i="1"/>
  <c r="E9859" i="1"/>
  <c r="F9859" i="1"/>
  <c r="A9860" i="1"/>
  <c r="B9860" i="1"/>
  <c r="C9860" i="1"/>
  <c r="D9860" i="1"/>
  <c r="E9860" i="1"/>
  <c r="F9860" i="1"/>
  <c r="A9861" i="1"/>
  <c r="B9861" i="1"/>
  <c r="C9861" i="1"/>
  <c r="D9861" i="1"/>
  <c r="E9861" i="1"/>
  <c r="F9861" i="1"/>
  <c r="A9862" i="1"/>
  <c r="B9862" i="1"/>
  <c r="C9862" i="1"/>
  <c r="D9862" i="1"/>
  <c r="E9862" i="1"/>
  <c r="F9862" i="1"/>
  <c r="A9863" i="1"/>
  <c r="B9863" i="1"/>
  <c r="C9863" i="1"/>
  <c r="D9863" i="1"/>
  <c r="E9863" i="1"/>
  <c r="F9863" i="1"/>
  <c r="A9864" i="1"/>
  <c r="B9864" i="1"/>
  <c r="C9864" i="1"/>
  <c r="D9864" i="1"/>
  <c r="E9864" i="1"/>
  <c r="F9864" i="1"/>
  <c r="A9865" i="1"/>
  <c r="B9865" i="1"/>
  <c r="C9865" i="1"/>
  <c r="D9865" i="1"/>
  <c r="E9865" i="1"/>
  <c r="F9865" i="1"/>
  <c r="A9866" i="1"/>
  <c r="B9866" i="1"/>
  <c r="C9866" i="1"/>
  <c r="D9866" i="1"/>
  <c r="E9866" i="1"/>
  <c r="F9866" i="1"/>
  <c r="A9867" i="1"/>
  <c r="B9867" i="1"/>
  <c r="C9867" i="1"/>
  <c r="D9867" i="1"/>
  <c r="E9867" i="1"/>
  <c r="F9867" i="1"/>
  <c r="A9868" i="1"/>
  <c r="B9868" i="1"/>
  <c r="C9868" i="1"/>
  <c r="D9868" i="1"/>
  <c r="E9868" i="1"/>
  <c r="F9868" i="1"/>
  <c r="A9869" i="1"/>
  <c r="B9869" i="1"/>
  <c r="C9869" i="1"/>
  <c r="D9869" i="1"/>
  <c r="E9869" i="1"/>
  <c r="F9869" i="1"/>
  <c r="A9870" i="1"/>
  <c r="B9870" i="1"/>
  <c r="C9870" i="1"/>
  <c r="D9870" i="1"/>
  <c r="E9870" i="1"/>
  <c r="F9870" i="1"/>
  <c r="A9871" i="1"/>
  <c r="B9871" i="1"/>
  <c r="C9871" i="1"/>
  <c r="D9871" i="1"/>
  <c r="E9871" i="1"/>
  <c r="F9871" i="1"/>
  <c r="A9872" i="1"/>
  <c r="B9872" i="1"/>
  <c r="C9872" i="1"/>
  <c r="D9872" i="1"/>
  <c r="E9872" i="1"/>
  <c r="F9872" i="1"/>
  <c r="A9873" i="1"/>
  <c r="B9873" i="1"/>
  <c r="C9873" i="1"/>
  <c r="D9873" i="1"/>
  <c r="E9873" i="1"/>
  <c r="F9873" i="1"/>
  <c r="A9874" i="1"/>
  <c r="B9874" i="1"/>
  <c r="C9874" i="1"/>
  <c r="D9874" i="1"/>
  <c r="E9874" i="1"/>
  <c r="F9874" i="1"/>
  <c r="A9875" i="1"/>
  <c r="B9875" i="1"/>
  <c r="C9875" i="1"/>
  <c r="D9875" i="1"/>
  <c r="E9875" i="1"/>
  <c r="F9875" i="1"/>
  <c r="A9876" i="1"/>
  <c r="B9876" i="1"/>
  <c r="C9876" i="1"/>
  <c r="D9876" i="1"/>
  <c r="E9876" i="1"/>
  <c r="F9876" i="1"/>
  <c r="A9877" i="1"/>
  <c r="B9877" i="1"/>
  <c r="C9877" i="1"/>
  <c r="D9877" i="1"/>
  <c r="E9877" i="1"/>
  <c r="F9877" i="1"/>
  <c r="A9878" i="1"/>
  <c r="B9878" i="1"/>
  <c r="C9878" i="1"/>
  <c r="D9878" i="1"/>
  <c r="E9878" i="1"/>
  <c r="F9878" i="1"/>
  <c r="A9879" i="1"/>
  <c r="B9879" i="1"/>
  <c r="C9879" i="1"/>
  <c r="D9879" i="1"/>
  <c r="E9879" i="1"/>
  <c r="F9879" i="1"/>
  <c r="A9880" i="1"/>
  <c r="B9880" i="1"/>
  <c r="C9880" i="1"/>
  <c r="D9880" i="1"/>
  <c r="E9880" i="1"/>
  <c r="F9880" i="1"/>
  <c r="A9881" i="1"/>
  <c r="B9881" i="1"/>
  <c r="C9881" i="1"/>
  <c r="D9881" i="1"/>
  <c r="E9881" i="1"/>
  <c r="F9881" i="1"/>
  <c r="A9882" i="1"/>
  <c r="B9882" i="1"/>
  <c r="C9882" i="1"/>
  <c r="D9882" i="1"/>
  <c r="E9882" i="1"/>
  <c r="F9882" i="1"/>
  <c r="A9883" i="1"/>
  <c r="B9883" i="1"/>
  <c r="C9883" i="1"/>
  <c r="D9883" i="1"/>
  <c r="E9883" i="1"/>
  <c r="F9883" i="1"/>
  <c r="A9884" i="1"/>
  <c r="B9884" i="1"/>
  <c r="C9884" i="1"/>
  <c r="D9884" i="1"/>
  <c r="E9884" i="1"/>
  <c r="F9884" i="1"/>
  <c r="A9885" i="1"/>
  <c r="B9885" i="1"/>
  <c r="C9885" i="1"/>
  <c r="D9885" i="1"/>
  <c r="E9885" i="1"/>
  <c r="F9885" i="1"/>
  <c r="A9886" i="1"/>
  <c r="B9886" i="1"/>
  <c r="C9886" i="1"/>
  <c r="D9886" i="1"/>
  <c r="E9886" i="1"/>
  <c r="F9886" i="1"/>
  <c r="A9887" i="1"/>
  <c r="B9887" i="1"/>
  <c r="C9887" i="1"/>
  <c r="D9887" i="1"/>
  <c r="E9887" i="1"/>
  <c r="F9887" i="1"/>
  <c r="A9888" i="1"/>
  <c r="B9888" i="1"/>
  <c r="C9888" i="1"/>
  <c r="D9888" i="1"/>
  <c r="E9888" i="1"/>
  <c r="F9888" i="1"/>
  <c r="A9889" i="1"/>
  <c r="B9889" i="1"/>
  <c r="C9889" i="1"/>
  <c r="D9889" i="1"/>
  <c r="E9889" i="1"/>
  <c r="F9889" i="1"/>
  <c r="A9890" i="1"/>
  <c r="B9890" i="1"/>
  <c r="C9890" i="1"/>
  <c r="D9890" i="1"/>
  <c r="E9890" i="1"/>
  <c r="F9890" i="1"/>
  <c r="A9891" i="1"/>
  <c r="B9891" i="1"/>
  <c r="C9891" i="1"/>
  <c r="D9891" i="1"/>
  <c r="E9891" i="1"/>
  <c r="F9891" i="1"/>
  <c r="A9892" i="1"/>
  <c r="B9892" i="1"/>
  <c r="C9892" i="1"/>
  <c r="D9892" i="1"/>
  <c r="E9892" i="1"/>
  <c r="F9892" i="1"/>
  <c r="A9893" i="1"/>
  <c r="B9893" i="1"/>
  <c r="C9893" i="1"/>
  <c r="D9893" i="1"/>
  <c r="E9893" i="1"/>
  <c r="F9893" i="1"/>
  <c r="A9894" i="1"/>
  <c r="B9894" i="1"/>
  <c r="C9894" i="1"/>
  <c r="D9894" i="1"/>
  <c r="E9894" i="1"/>
  <c r="F9894" i="1"/>
  <c r="A9895" i="1"/>
  <c r="B9895" i="1"/>
  <c r="C9895" i="1"/>
  <c r="D9895" i="1"/>
  <c r="E9895" i="1"/>
  <c r="F9895" i="1"/>
  <c r="A9896" i="1"/>
  <c r="B9896" i="1"/>
  <c r="C9896" i="1"/>
  <c r="D9896" i="1"/>
  <c r="E9896" i="1"/>
  <c r="F9896" i="1"/>
  <c r="A9897" i="1"/>
  <c r="B9897" i="1"/>
  <c r="C9897" i="1"/>
  <c r="D9897" i="1"/>
  <c r="E9897" i="1"/>
  <c r="F9897" i="1"/>
  <c r="A9898" i="1"/>
  <c r="B9898" i="1"/>
  <c r="C9898" i="1"/>
  <c r="D9898" i="1"/>
  <c r="E9898" i="1"/>
  <c r="F9898" i="1"/>
  <c r="A9899" i="1"/>
  <c r="B9899" i="1"/>
  <c r="C9899" i="1"/>
  <c r="D9899" i="1"/>
  <c r="E9899" i="1"/>
  <c r="F9899" i="1"/>
  <c r="A9900" i="1"/>
  <c r="B9900" i="1"/>
  <c r="C9900" i="1"/>
  <c r="D9900" i="1"/>
  <c r="E9900" i="1"/>
  <c r="F9900" i="1"/>
  <c r="A9901" i="1"/>
  <c r="B9901" i="1"/>
  <c r="C9901" i="1"/>
  <c r="D9901" i="1"/>
  <c r="E9901" i="1"/>
  <c r="F9901" i="1"/>
  <c r="A9902" i="1"/>
  <c r="B9902" i="1"/>
  <c r="C9902" i="1"/>
  <c r="D9902" i="1"/>
  <c r="E9902" i="1"/>
  <c r="F9902" i="1"/>
  <c r="A9903" i="1"/>
  <c r="B9903" i="1"/>
  <c r="C9903" i="1"/>
  <c r="D9903" i="1"/>
  <c r="E9903" i="1"/>
  <c r="F9903" i="1"/>
  <c r="A9904" i="1"/>
  <c r="B9904" i="1"/>
  <c r="C9904" i="1"/>
  <c r="D9904" i="1"/>
  <c r="E9904" i="1"/>
  <c r="F9904" i="1"/>
  <c r="A9905" i="1"/>
  <c r="B9905" i="1"/>
  <c r="C9905" i="1"/>
  <c r="D9905" i="1"/>
  <c r="E9905" i="1"/>
  <c r="F9905" i="1"/>
  <c r="A9906" i="1"/>
  <c r="B9906" i="1"/>
  <c r="C9906" i="1"/>
  <c r="D9906" i="1"/>
  <c r="E9906" i="1"/>
  <c r="F9906" i="1"/>
  <c r="A9907" i="1"/>
  <c r="B9907" i="1"/>
  <c r="C9907" i="1"/>
  <c r="D9907" i="1"/>
  <c r="E9907" i="1"/>
  <c r="F9907" i="1"/>
  <c r="A9908" i="1"/>
  <c r="B9908" i="1"/>
  <c r="C9908" i="1"/>
  <c r="D9908" i="1"/>
  <c r="E9908" i="1"/>
  <c r="F9908" i="1"/>
  <c r="A9909" i="1"/>
  <c r="B9909" i="1"/>
  <c r="C9909" i="1"/>
  <c r="D9909" i="1"/>
  <c r="E9909" i="1"/>
  <c r="F9909" i="1"/>
  <c r="A9910" i="1"/>
  <c r="B9910" i="1"/>
  <c r="C9910" i="1"/>
  <c r="D9910" i="1"/>
  <c r="E9910" i="1"/>
  <c r="F9910" i="1"/>
  <c r="A9911" i="1"/>
  <c r="B9911" i="1"/>
  <c r="C9911" i="1"/>
  <c r="D9911" i="1"/>
  <c r="E9911" i="1"/>
  <c r="F9911" i="1"/>
  <c r="A9912" i="1"/>
  <c r="B9912" i="1"/>
  <c r="C9912" i="1"/>
  <c r="D9912" i="1"/>
  <c r="E9912" i="1"/>
  <c r="F9912" i="1"/>
  <c r="A9913" i="1"/>
  <c r="B9913" i="1"/>
  <c r="C9913" i="1"/>
  <c r="D9913" i="1"/>
  <c r="E9913" i="1"/>
  <c r="F9913" i="1"/>
  <c r="A9914" i="1"/>
  <c r="B9914" i="1"/>
  <c r="C9914" i="1"/>
  <c r="D9914" i="1"/>
  <c r="E9914" i="1"/>
  <c r="F9914" i="1"/>
  <c r="A9915" i="1"/>
  <c r="B9915" i="1"/>
  <c r="C9915" i="1"/>
  <c r="D9915" i="1"/>
  <c r="E9915" i="1"/>
  <c r="F9915" i="1"/>
  <c r="A9916" i="1"/>
  <c r="B9916" i="1"/>
  <c r="C9916" i="1"/>
  <c r="D9916" i="1"/>
  <c r="E9916" i="1"/>
  <c r="F9916" i="1"/>
  <c r="A9917" i="1"/>
  <c r="B9917" i="1"/>
  <c r="C9917" i="1"/>
  <c r="D9917" i="1"/>
  <c r="E9917" i="1"/>
  <c r="F9917" i="1"/>
  <c r="A9918" i="1"/>
  <c r="B9918" i="1"/>
  <c r="C9918" i="1"/>
  <c r="D9918" i="1"/>
  <c r="E9918" i="1"/>
  <c r="F9918" i="1"/>
  <c r="A9919" i="1"/>
  <c r="B9919" i="1"/>
  <c r="C9919" i="1"/>
  <c r="D9919" i="1"/>
  <c r="E9919" i="1"/>
  <c r="F9919" i="1"/>
  <c r="A9920" i="1"/>
  <c r="B9920" i="1"/>
  <c r="C9920" i="1"/>
  <c r="D9920" i="1"/>
  <c r="E9920" i="1"/>
  <c r="F9920" i="1"/>
  <c r="A9921" i="1"/>
  <c r="B9921" i="1"/>
  <c r="C9921" i="1"/>
  <c r="D9921" i="1"/>
  <c r="E9921" i="1"/>
  <c r="F9921" i="1"/>
  <c r="A9922" i="1"/>
  <c r="B9922" i="1"/>
  <c r="C9922" i="1"/>
  <c r="D9922" i="1"/>
  <c r="E9922" i="1"/>
  <c r="F9922" i="1"/>
  <c r="A9923" i="1"/>
  <c r="B9923" i="1"/>
  <c r="C9923" i="1"/>
  <c r="D9923" i="1"/>
  <c r="E9923" i="1"/>
  <c r="F9923" i="1"/>
  <c r="A9924" i="1"/>
  <c r="B9924" i="1"/>
  <c r="C9924" i="1"/>
  <c r="D9924" i="1"/>
  <c r="E9924" i="1"/>
  <c r="F9924" i="1"/>
  <c r="A9925" i="1"/>
  <c r="B9925" i="1"/>
  <c r="C9925" i="1"/>
  <c r="D9925" i="1"/>
  <c r="E9925" i="1"/>
  <c r="F9925" i="1"/>
  <c r="A9926" i="1"/>
  <c r="B9926" i="1"/>
  <c r="C9926" i="1"/>
  <c r="D9926" i="1"/>
  <c r="E9926" i="1"/>
  <c r="F9926" i="1"/>
  <c r="A9927" i="1"/>
  <c r="B9927" i="1"/>
  <c r="C9927" i="1"/>
  <c r="D9927" i="1"/>
  <c r="E9927" i="1"/>
  <c r="F9927" i="1"/>
  <c r="A9928" i="1"/>
  <c r="B9928" i="1"/>
  <c r="C9928" i="1"/>
  <c r="D9928" i="1"/>
  <c r="E9928" i="1"/>
  <c r="F9928" i="1"/>
  <c r="A9929" i="1"/>
  <c r="B9929" i="1"/>
  <c r="C9929" i="1"/>
  <c r="D9929" i="1"/>
  <c r="E9929" i="1"/>
  <c r="F9929" i="1"/>
  <c r="A9930" i="1"/>
  <c r="B9930" i="1"/>
  <c r="C9930" i="1"/>
  <c r="D9930" i="1"/>
  <c r="E9930" i="1"/>
  <c r="F9930" i="1"/>
  <c r="A9931" i="1"/>
  <c r="B9931" i="1"/>
  <c r="C9931" i="1"/>
  <c r="D9931" i="1"/>
  <c r="E9931" i="1"/>
  <c r="F9931" i="1"/>
  <c r="A9932" i="1"/>
  <c r="B9932" i="1"/>
  <c r="C9932" i="1"/>
  <c r="D9932" i="1"/>
  <c r="E9932" i="1"/>
  <c r="F9932" i="1"/>
  <c r="A9933" i="1"/>
  <c r="B9933" i="1"/>
  <c r="C9933" i="1"/>
  <c r="D9933" i="1"/>
  <c r="E9933" i="1"/>
  <c r="F9933" i="1"/>
  <c r="A9934" i="1"/>
  <c r="B9934" i="1"/>
  <c r="C9934" i="1"/>
  <c r="D9934" i="1"/>
  <c r="E9934" i="1"/>
  <c r="F9934" i="1"/>
  <c r="A9935" i="1"/>
  <c r="B9935" i="1"/>
  <c r="C9935" i="1"/>
  <c r="D9935" i="1"/>
  <c r="E9935" i="1"/>
  <c r="F9935" i="1"/>
  <c r="A9936" i="1"/>
  <c r="B9936" i="1"/>
  <c r="C9936" i="1"/>
  <c r="D9936" i="1"/>
  <c r="E9936" i="1"/>
  <c r="F9936" i="1"/>
  <c r="A9937" i="1"/>
  <c r="B9937" i="1"/>
  <c r="C9937" i="1"/>
  <c r="D9937" i="1"/>
  <c r="E9937" i="1"/>
  <c r="F9937" i="1"/>
  <c r="A9938" i="1"/>
  <c r="B9938" i="1"/>
  <c r="C9938" i="1"/>
  <c r="D9938" i="1"/>
  <c r="E9938" i="1"/>
  <c r="F9938" i="1"/>
  <c r="A9939" i="1"/>
  <c r="B9939" i="1"/>
  <c r="C9939" i="1"/>
  <c r="D9939" i="1"/>
  <c r="E9939" i="1"/>
  <c r="F9939" i="1"/>
  <c r="A9940" i="1"/>
  <c r="B9940" i="1"/>
  <c r="C9940" i="1"/>
  <c r="D9940" i="1"/>
  <c r="E9940" i="1"/>
  <c r="F9940" i="1"/>
  <c r="A9941" i="1"/>
  <c r="B9941" i="1"/>
  <c r="C9941" i="1"/>
  <c r="D9941" i="1"/>
  <c r="E9941" i="1"/>
  <c r="F9941" i="1"/>
  <c r="A9942" i="1"/>
  <c r="B9942" i="1"/>
  <c r="C9942" i="1"/>
  <c r="D9942" i="1"/>
  <c r="E9942" i="1"/>
  <c r="F9942" i="1"/>
  <c r="A9943" i="1"/>
  <c r="B9943" i="1"/>
  <c r="C9943" i="1"/>
  <c r="D9943" i="1"/>
  <c r="E9943" i="1"/>
  <c r="F9943" i="1"/>
  <c r="A9944" i="1"/>
  <c r="B9944" i="1"/>
  <c r="C9944" i="1"/>
  <c r="D9944" i="1"/>
  <c r="E9944" i="1"/>
  <c r="F9944" i="1"/>
  <c r="A9945" i="1"/>
  <c r="B9945" i="1"/>
  <c r="C9945" i="1"/>
  <c r="D9945" i="1"/>
  <c r="E9945" i="1"/>
  <c r="F9945" i="1"/>
  <c r="A9946" i="1"/>
  <c r="B9946" i="1"/>
  <c r="C9946" i="1"/>
  <c r="D9946" i="1"/>
  <c r="E9946" i="1"/>
  <c r="F9946" i="1"/>
  <c r="A9947" i="1"/>
  <c r="B9947" i="1"/>
  <c r="C9947" i="1"/>
  <c r="D9947" i="1"/>
  <c r="E9947" i="1"/>
  <c r="F9947" i="1"/>
  <c r="A9948" i="1"/>
  <c r="B9948" i="1"/>
  <c r="C9948" i="1"/>
  <c r="D9948" i="1"/>
  <c r="E9948" i="1"/>
  <c r="F9948" i="1"/>
  <c r="A9949" i="1"/>
  <c r="B9949" i="1"/>
  <c r="C9949" i="1"/>
  <c r="D9949" i="1"/>
  <c r="E9949" i="1"/>
  <c r="F9949" i="1"/>
  <c r="A9950" i="1"/>
  <c r="B9950" i="1"/>
  <c r="C9950" i="1"/>
  <c r="D9950" i="1"/>
  <c r="E9950" i="1"/>
  <c r="F9950" i="1"/>
  <c r="A9951" i="1"/>
  <c r="B9951" i="1"/>
  <c r="C9951" i="1"/>
  <c r="D9951" i="1"/>
  <c r="E9951" i="1"/>
  <c r="F9951" i="1"/>
  <c r="A9952" i="1"/>
  <c r="B9952" i="1"/>
  <c r="C9952" i="1"/>
  <c r="D9952" i="1"/>
  <c r="E9952" i="1"/>
  <c r="F9952" i="1"/>
  <c r="A9953" i="1"/>
  <c r="B9953" i="1"/>
  <c r="C9953" i="1"/>
  <c r="D9953" i="1"/>
  <c r="E9953" i="1"/>
  <c r="F9953" i="1"/>
  <c r="A9954" i="1"/>
  <c r="B9954" i="1"/>
  <c r="C9954" i="1"/>
  <c r="D9954" i="1"/>
  <c r="E9954" i="1"/>
  <c r="F9954" i="1"/>
  <c r="A9955" i="1"/>
  <c r="B9955" i="1"/>
  <c r="C9955" i="1"/>
  <c r="D9955" i="1"/>
  <c r="E9955" i="1"/>
  <c r="F9955" i="1"/>
  <c r="A9956" i="1"/>
  <c r="B9956" i="1"/>
  <c r="C9956" i="1"/>
  <c r="D9956" i="1"/>
  <c r="E9956" i="1"/>
  <c r="F9956" i="1"/>
  <c r="A9957" i="1"/>
  <c r="B9957" i="1"/>
  <c r="C9957" i="1"/>
  <c r="D9957" i="1"/>
  <c r="E9957" i="1"/>
  <c r="F9957" i="1"/>
  <c r="A9958" i="1"/>
  <c r="B9958" i="1"/>
  <c r="C9958" i="1"/>
  <c r="D9958" i="1"/>
  <c r="E9958" i="1"/>
  <c r="F9958" i="1"/>
  <c r="A9959" i="1"/>
  <c r="B9959" i="1"/>
  <c r="C9959" i="1"/>
  <c r="D9959" i="1"/>
  <c r="E9959" i="1"/>
  <c r="F9959" i="1"/>
  <c r="A9960" i="1"/>
  <c r="B9960" i="1"/>
  <c r="C9960" i="1"/>
  <c r="D9960" i="1"/>
  <c r="E9960" i="1"/>
  <c r="F9960" i="1"/>
  <c r="A9961" i="1"/>
  <c r="B9961" i="1"/>
  <c r="C9961" i="1"/>
  <c r="D9961" i="1"/>
  <c r="E9961" i="1"/>
  <c r="F9961" i="1"/>
  <c r="A9962" i="1"/>
  <c r="B9962" i="1"/>
  <c r="C9962" i="1"/>
  <c r="D9962" i="1"/>
  <c r="E9962" i="1"/>
  <c r="F9962" i="1"/>
  <c r="A9963" i="1"/>
  <c r="B9963" i="1"/>
  <c r="C9963" i="1"/>
  <c r="D9963" i="1"/>
  <c r="E9963" i="1"/>
  <c r="F9963" i="1"/>
  <c r="A9964" i="1"/>
  <c r="B9964" i="1"/>
  <c r="C9964" i="1"/>
  <c r="D9964" i="1"/>
  <c r="E9964" i="1"/>
  <c r="F9964" i="1"/>
  <c r="A9965" i="1"/>
  <c r="B9965" i="1"/>
  <c r="C9965" i="1"/>
  <c r="D9965" i="1"/>
  <c r="E9965" i="1"/>
  <c r="F9965" i="1"/>
  <c r="A9966" i="1"/>
  <c r="B9966" i="1"/>
  <c r="C9966" i="1"/>
  <c r="D9966" i="1"/>
  <c r="E9966" i="1"/>
  <c r="F9966" i="1"/>
  <c r="A9967" i="1"/>
  <c r="B9967" i="1"/>
  <c r="C9967" i="1"/>
  <c r="D9967" i="1"/>
  <c r="E9967" i="1"/>
  <c r="F9967" i="1"/>
  <c r="A9968" i="1"/>
  <c r="B9968" i="1"/>
  <c r="C9968" i="1"/>
  <c r="D9968" i="1"/>
  <c r="E9968" i="1"/>
  <c r="F9968" i="1"/>
  <c r="A9969" i="1"/>
  <c r="B9969" i="1"/>
  <c r="C9969" i="1"/>
  <c r="D9969" i="1"/>
  <c r="E9969" i="1"/>
  <c r="F9969" i="1"/>
  <c r="A9970" i="1"/>
  <c r="B9970" i="1"/>
  <c r="C9970" i="1"/>
  <c r="D9970" i="1"/>
  <c r="E9970" i="1"/>
  <c r="F9970" i="1"/>
  <c r="A9971" i="1"/>
  <c r="B9971" i="1"/>
  <c r="C9971" i="1"/>
  <c r="D9971" i="1"/>
  <c r="E9971" i="1"/>
  <c r="F9971" i="1"/>
  <c r="A9972" i="1"/>
  <c r="B9972" i="1"/>
  <c r="C9972" i="1"/>
  <c r="D9972" i="1"/>
  <c r="E9972" i="1"/>
  <c r="F9972" i="1"/>
  <c r="A9973" i="1"/>
  <c r="B9973" i="1"/>
  <c r="C9973" i="1"/>
  <c r="D9973" i="1"/>
  <c r="E9973" i="1"/>
  <c r="F9973" i="1"/>
  <c r="A9974" i="1"/>
  <c r="B9974" i="1"/>
  <c r="C9974" i="1"/>
  <c r="D9974" i="1"/>
  <c r="E9974" i="1"/>
  <c r="F9974" i="1"/>
  <c r="A9975" i="1"/>
  <c r="B9975" i="1"/>
  <c r="C9975" i="1"/>
  <c r="D9975" i="1"/>
  <c r="E9975" i="1"/>
  <c r="F9975" i="1"/>
  <c r="A9976" i="1"/>
  <c r="B9976" i="1"/>
  <c r="C9976" i="1"/>
  <c r="D9976" i="1"/>
  <c r="E9976" i="1"/>
  <c r="F9976" i="1"/>
  <c r="A9977" i="1"/>
  <c r="B9977" i="1"/>
  <c r="C9977" i="1"/>
  <c r="D9977" i="1"/>
  <c r="E9977" i="1"/>
  <c r="F9977" i="1"/>
  <c r="A9978" i="1"/>
  <c r="B9978" i="1"/>
  <c r="C9978" i="1"/>
  <c r="D9978" i="1"/>
  <c r="E9978" i="1"/>
  <c r="F9978" i="1"/>
  <c r="A9979" i="1"/>
  <c r="B9979" i="1"/>
  <c r="C9979" i="1"/>
  <c r="D9979" i="1"/>
  <c r="E9979" i="1"/>
  <c r="F9979" i="1"/>
  <c r="A9980" i="1"/>
  <c r="B9980" i="1"/>
  <c r="C9980" i="1"/>
  <c r="D9980" i="1"/>
  <c r="E9980" i="1"/>
  <c r="F9980" i="1"/>
  <c r="A9981" i="1"/>
  <c r="B9981" i="1"/>
  <c r="C9981" i="1"/>
  <c r="D9981" i="1"/>
  <c r="E9981" i="1"/>
  <c r="F9981" i="1"/>
  <c r="A9982" i="1"/>
  <c r="B9982" i="1"/>
  <c r="C9982" i="1"/>
  <c r="D9982" i="1"/>
  <c r="E9982" i="1"/>
  <c r="F9982" i="1"/>
  <c r="A9983" i="1"/>
  <c r="B9983" i="1"/>
  <c r="C9983" i="1"/>
  <c r="D9983" i="1"/>
  <c r="E9983" i="1"/>
  <c r="F9983" i="1"/>
  <c r="A9984" i="1"/>
  <c r="B9984" i="1"/>
  <c r="C9984" i="1"/>
  <c r="D9984" i="1"/>
  <c r="E9984" i="1"/>
  <c r="F9984" i="1"/>
  <c r="A9985" i="1"/>
  <c r="B9985" i="1"/>
  <c r="C9985" i="1"/>
  <c r="D9985" i="1"/>
  <c r="E9985" i="1"/>
  <c r="F9985" i="1"/>
  <c r="A9986" i="1"/>
  <c r="B9986" i="1"/>
  <c r="C9986" i="1"/>
  <c r="D9986" i="1"/>
  <c r="E9986" i="1"/>
  <c r="F9986" i="1"/>
  <c r="A9987" i="1"/>
  <c r="B9987" i="1"/>
  <c r="C9987" i="1"/>
  <c r="D9987" i="1"/>
  <c r="E9987" i="1"/>
  <c r="F9987" i="1"/>
  <c r="A9988" i="1"/>
  <c r="B9988" i="1"/>
  <c r="C9988" i="1"/>
  <c r="D9988" i="1"/>
  <c r="E9988" i="1"/>
  <c r="F9988" i="1"/>
  <c r="A9989" i="1"/>
  <c r="B9989" i="1"/>
  <c r="C9989" i="1"/>
  <c r="D9989" i="1"/>
  <c r="E9989" i="1"/>
  <c r="F9989" i="1"/>
  <c r="A9990" i="1"/>
  <c r="B9990" i="1"/>
  <c r="C9990" i="1"/>
  <c r="D9990" i="1"/>
  <c r="E9990" i="1"/>
  <c r="F9990" i="1"/>
  <c r="A9991" i="1"/>
  <c r="B9991" i="1"/>
  <c r="C9991" i="1"/>
  <c r="D9991" i="1"/>
  <c r="E9991" i="1"/>
  <c r="F9991" i="1"/>
  <c r="A9992" i="1"/>
  <c r="B9992" i="1"/>
  <c r="C9992" i="1"/>
  <c r="D9992" i="1"/>
  <c r="E9992" i="1"/>
  <c r="F9992" i="1"/>
  <c r="A9993" i="1"/>
  <c r="B9993" i="1"/>
  <c r="C9993" i="1"/>
  <c r="D9993" i="1"/>
  <c r="E9993" i="1"/>
  <c r="F9993" i="1"/>
  <c r="A9994" i="1"/>
  <c r="B9994" i="1"/>
  <c r="C9994" i="1"/>
  <c r="D9994" i="1"/>
  <c r="E9994" i="1"/>
  <c r="F9994" i="1"/>
  <c r="A9995" i="1"/>
  <c r="B9995" i="1"/>
  <c r="C9995" i="1"/>
  <c r="D9995" i="1"/>
  <c r="E9995" i="1"/>
  <c r="F9995" i="1"/>
  <c r="A9996" i="1"/>
  <c r="B9996" i="1"/>
  <c r="C9996" i="1"/>
  <c r="D9996" i="1"/>
  <c r="E9996" i="1"/>
  <c r="F9996" i="1"/>
  <c r="A9997" i="1"/>
  <c r="B9997" i="1"/>
  <c r="C9997" i="1"/>
  <c r="D9997" i="1"/>
  <c r="E9997" i="1"/>
  <c r="F9997" i="1"/>
  <c r="A9998" i="1"/>
  <c r="B9998" i="1"/>
  <c r="C9998" i="1"/>
  <c r="D9998" i="1"/>
  <c r="E9998" i="1"/>
  <c r="F9998" i="1"/>
  <c r="A9999" i="1"/>
  <c r="B9999" i="1"/>
  <c r="C9999" i="1"/>
  <c r="D9999" i="1"/>
  <c r="E9999" i="1"/>
  <c r="F9999" i="1"/>
  <c r="A10000" i="1"/>
  <c r="B10000" i="1"/>
  <c r="C10000" i="1"/>
  <c r="D10000" i="1"/>
  <c r="E10000" i="1"/>
  <c r="F10000" i="1"/>
  <c r="A10001" i="1"/>
  <c r="B10001" i="1"/>
  <c r="C10001" i="1"/>
  <c r="D10001" i="1"/>
  <c r="E10001" i="1"/>
  <c r="F10001" i="1"/>
  <c r="A10002" i="1"/>
  <c r="B10002" i="1"/>
  <c r="C10002" i="1"/>
  <c r="D10002" i="1"/>
  <c r="E10002" i="1"/>
  <c r="F10002" i="1"/>
  <c r="A10003" i="1"/>
  <c r="B10003" i="1"/>
  <c r="C10003" i="1"/>
  <c r="D10003" i="1"/>
  <c r="E10003" i="1"/>
  <c r="F10003" i="1"/>
  <c r="A10004" i="1"/>
  <c r="B10004" i="1"/>
  <c r="C10004" i="1"/>
  <c r="D10004" i="1"/>
  <c r="E10004" i="1"/>
  <c r="F10004" i="1"/>
  <c r="A10005" i="1"/>
  <c r="B10005" i="1"/>
  <c r="C10005" i="1"/>
  <c r="D10005" i="1"/>
  <c r="E10005" i="1"/>
  <c r="F10005" i="1"/>
  <c r="A10006" i="1"/>
  <c r="B10006" i="1"/>
  <c r="C10006" i="1"/>
  <c r="D10006" i="1"/>
  <c r="E10006" i="1"/>
  <c r="F10006" i="1"/>
  <c r="A10007" i="1"/>
  <c r="B10007" i="1"/>
  <c r="C10007" i="1"/>
  <c r="D10007" i="1"/>
  <c r="E10007" i="1"/>
  <c r="F10007" i="1"/>
  <c r="A10008" i="1"/>
  <c r="B10008" i="1"/>
  <c r="C10008" i="1"/>
  <c r="D10008" i="1"/>
  <c r="E10008" i="1"/>
  <c r="F10008" i="1"/>
  <c r="A10009" i="1"/>
  <c r="B10009" i="1"/>
  <c r="C10009" i="1"/>
  <c r="D10009" i="1"/>
  <c r="E10009" i="1"/>
  <c r="F10009" i="1"/>
  <c r="A10010" i="1"/>
  <c r="B10010" i="1"/>
  <c r="C10010" i="1"/>
  <c r="D10010" i="1"/>
  <c r="E10010" i="1"/>
  <c r="F10010" i="1"/>
  <c r="A10011" i="1"/>
  <c r="B10011" i="1"/>
  <c r="C10011" i="1"/>
  <c r="D10011" i="1"/>
  <c r="E10011" i="1"/>
  <c r="F10011" i="1"/>
  <c r="A10012" i="1"/>
  <c r="B10012" i="1"/>
  <c r="C10012" i="1"/>
  <c r="D10012" i="1"/>
  <c r="E10012" i="1"/>
  <c r="F10012" i="1"/>
  <c r="A10013" i="1"/>
  <c r="B10013" i="1"/>
  <c r="C10013" i="1"/>
  <c r="D10013" i="1"/>
  <c r="E10013" i="1"/>
  <c r="F10013" i="1"/>
  <c r="A10014" i="1"/>
  <c r="B10014" i="1"/>
  <c r="C10014" i="1"/>
  <c r="D10014" i="1"/>
  <c r="E10014" i="1"/>
  <c r="F10014" i="1"/>
  <c r="A10015" i="1"/>
  <c r="B10015" i="1"/>
  <c r="C10015" i="1"/>
  <c r="D10015" i="1"/>
  <c r="E10015" i="1"/>
  <c r="F10015" i="1"/>
  <c r="A10016" i="1"/>
  <c r="B10016" i="1"/>
  <c r="C10016" i="1"/>
  <c r="D10016" i="1"/>
  <c r="E10016" i="1"/>
  <c r="F10016" i="1"/>
  <c r="A10017" i="1"/>
  <c r="B10017" i="1"/>
  <c r="C10017" i="1"/>
  <c r="D10017" i="1"/>
  <c r="E10017" i="1"/>
  <c r="F10017" i="1"/>
  <c r="A10018" i="1"/>
  <c r="B10018" i="1"/>
  <c r="C10018" i="1"/>
  <c r="D10018" i="1"/>
  <c r="E10018" i="1"/>
  <c r="F10018" i="1"/>
  <c r="A10019" i="1"/>
  <c r="B10019" i="1"/>
  <c r="C10019" i="1"/>
  <c r="D10019" i="1"/>
  <c r="E10019" i="1"/>
  <c r="F10019" i="1"/>
  <c r="A10020" i="1"/>
  <c r="B10020" i="1"/>
  <c r="C10020" i="1"/>
  <c r="D10020" i="1"/>
  <c r="E10020" i="1"/>
  <c r="F10020" i="1"/>
  <c r="A10021" i="1"/>
  <c r="B10021" i="1"/>
  <c r="C10021" i="1"/>
  <c r="D10021" i="1"/>
  <c r="E10021" i="1"/>
  <c r="F10021" i="1"/>
  <c r="A10022" i="1"/>
  <c r="B10022" i="1"/>
  <c r="C10022" i="1"/>
  <c r="D10022" i="1"/>
  <c r="E10022" i="1"/>
  <c r="F10022" i="1"/>
  <c r="A10023" i="1"/>
  <c r="B10023" i="1"/>
  <c r="C10023" i="1"/>
  <c r="D10023" i="1"/>
  <c r="E10023" i="1"/>
  <c r="F10023" i="1"/>
  <c r="A10024" i="1"/>
  <c r="B10024" i="1"/>
  <c r="C10024" i="1"/>
  <c r="D10024" i="1"/>
  <c r="E10024" i="1"/>
  <c r="F10024" i="1"/>
  <c r="A10025" i="1"/>
  <c r="B10025" i="1"/>
  <c r="C10025" i="1"/>
  <c r="D10025" i="1"/>
  <c r="E10025" i="1"/>
  <c r="F10025" i="1"/>
  <c r="A10026" i="1"/>
  <c r="B10026" i="1"/>
  <c r="C10026" i="1"/>
  <c r="D10026" i="1"/>
  <c r="E10026" i="1"/>
  <c r="F10026" i="1"/>
  <c r="A10027" i="1"/>
  <c r="B10027" i="1"/>
  <c r="C10027" i="1"/>
  <c r="D10027" i="1"/>
  <c r="E10027" i="1"/>
  <c r="F10027" i="1"/>
  <c r="A10028" i="1"/>
  <c r="B10028" i="1"/>
  <c r="C10028" i="1"/>
  <c r="D10028" i="1"/>
  <c r="E10028" i="1"/>
  <c r="F10028" i="1"/>
  <c r="A10029" i="1"/>
  <c r="B10029" i="1"/>
  <c r="C10029" i="1"/>
  <c r="D10029" i="1"/>
  <c r="E10029" i="1"/>
  <c r="F10029" i="1"/>
  <c r="A10030" i="1"/>
  <c r="B10030" i="1"/>
  <c r="C10030" i="1"/>
  <c r="D10030" i="1"/>
  <c r="E10030" i="1"/>
  <c r="F10030" i="1"/>
  <c r="A10031" i="1"/>
  <c r="B10031" i="1"/>
  <c r="C10031" i="1"/>
  <c r="D10031" i="1"/>
  <c r="E10031" i="1"/>
  <c r="F10031" i="1"/>
  <c r="A10032" i="1"/>
  <c r="B10032" i="1"/>
  <c r="C10032" i="1"/>
  <c r="D10032" i="1"/>
  <c r="E10032" i="1"/>
  <c r="F10032" i="1"/>
  <c r="A10033" i="1"/>
  <c r="B10033" i="1"/>
  <c r="C10033" i="1"/>
  <c r="D10033" i="1"/>
  <c r="E10033" i="1"/>
  <c r="F10033" i="1"/>
  <c r="A10034" i="1"/>
  <c r="B10034" i="1"/>
  <c r="C10034" i="1"/>
  <c r="D10034" i="1"/>
  <c r="E10034" i="1"/>
  <c r="F10034" i="1"/>
  <c r="A10035" i="1"/>
  <c r="B10035" i="1"/>
  <c r="C10035" i="1"/>
  <c r="D10035" i="1"/>
  <c r="E10035" i="1"/>
  <c r="F10035" i="1"/>
  <c r="A10036" i="1"/>
  <c r="B10036" i="1"/>
  <c r="C10036" i="1"/>
  <c r="D10036" i="1"/>
  <c r="E10036" i="1"/>
  <c r="F10036" i="1"/>
  <c r="A10037" i="1"/>
  <c r="B10037" i="1"/>
  <c r="C10037" i="1"/>
  <c r="D10037" i="1"/>
  <c r="E10037" i="1"/>
  <c r="F10037" i="1"/>
  <c r="A10038" i="1"/>
  <c r="B10038" i="1"/>
  <c r="C10038" i="1"/>
  <c r="D10038" i="1"/>
  <c r="E10038" i="1"/>
  <c r="F10038" i="1"/>
  <c r="A10039" i="1"/>
  <c r="B10039" i="1"/>
  <c r="C10039" i="1"/>
  <c r="D10039" i="1"/>
  <c r="E10039" i="1"/>
  <c r="F10039" i="1"/>
  <c r="A10040" i="1"/>
  <c r="B10040" i="1"/>
  <c r="C10040" i="1"/>
  <c r="D10040" i="1"/>
  <c r="E10040" i="1"/>
  <c r="F10040" i="1"/>
  <c r="A10041" i="1"/>
  <c r="B10041" i="1"/>
  <c r="C10041" i="1"/>
  <c r="D10041" i="1"/>
  <c r="E10041" i="1"/>
  <c r="F10041" i="1"/>
  <c r="A10042" i="1"/>
  <c r="B10042" i="1"/>
  <c r="C10042" i="1"/>
  <c r="D10042" i="1"/>
  <c r="E10042" i="1"/>
  <c r="F10042" i="1"/>
  <c r="A10043" i="1"/>
  <c r="B10043" i="1"/>
  <c r="C10043" i="1"/>
  <c r="D10043" i="1"/>
  <c r="E10043" i="1"/>
  <c r="F10043" i="1"/>
  <c r="A10044" i="1"/>
  <c r="B10044" i="1"/>
  <c r="C10044" i="1"/>
  <c r="D10044" i="1"/>
  <c r="E10044" i="1"/>
  <c r="F10044" i="1"/>
  <c r="A10045" i="1"/>
  <c r="B10045" i="1"/>
  <c r="C10045" i="1"/>
  <c r="D10045" i="1"/>
  <c r="E10045" i="1"/>
  <c r="F10045" i="1"/>
  <c r="A10046" i="1"/>
  <c r="B10046" i="1"/>
  <c r="C10046" i="1"/>
  <c r="D10046" i="1"/>
  <c r="E10046" i="1"/>
  <c r="F10046" i="1"/>
  <c r="A10047" i="1"/>
  <c r="B10047" i="1"/>
  <c r="C10047" i="1"/>
  <c r="D10047" i="1"/>
  <c r="E10047" i="1"/>
  <c r="F10047" i="1"/>
  <c r="A10048" i="1"/>
  <c r="B10048" i="1"/>
  <c r="C10048" i="1"/>
  <c r="D10048" i="1"/>
  <c r="E10048" i="1"/>
  <c r="F10048" i="1"/>
  <c r="A10049" i="1"/>
  <c r="B10049" i="1"/>
  <c r="C10049" i="1"/>
  <c r="D10049" i="1"/>
  <c r="E10049" i="1"/>
  <c r="F10049" i="1"/>
  <c r="A10050" i="1"/>
  <c r="B10050" i="1"/>
  <c r="C10050" i="1"/>
  <c r="D10050" i="1"/>
  <c r="E10050" i="1"/>
  <c r="F10050" i="1"/>
  <c r="A10051" i="1"/>
  <c r="B10051" i="1"/>
  <c r="C10051" i="1"/>
  <c r="D10051" i="1"/>
  <c r="E10051" i="1"/>
  <c r="F10051" i="1"/>
  <c r="A10052" i="1"/>
  <c r="B10052" i="1"/>
  <c r="C10052" i="1"/>
  <c r="D10052" i="1"/>
  <c r="E10052" i="1"/>
  <c r="F10052" i="1"/>
  <c r="A10053" i="1"/>
  <c r="B10053" i="1"/>
  <c r="C10053" i="1"/>
  <c r="D10053" i="1"/>
  <c r="E10053" i="1"/>
  <c r="F10053" i="1"/>
  <c r="A10054" i="1"/>
  <c r="B10054" i="1"/>
  <c r="C10054" i="1"/>
  <c r="D10054" i="1"/>
  <c r="E10054" i="1"/>
  <c r="F10054" i="1"/>
  <c r="A10055" i="1"/>
  <c r="B10055" i="1"/>
  <c r="C10055" i="1"/>
  <c r="D10055" i="1"/>
  <c r="E10055" i="1"/>
  <c r="F10055" i="1"/>
  <c r="A10056" i="1"/>
  <c r="B10056" i="1"/>
  <c r="C10056" i="1"/>
  <c r="D10056" i="1"/>
  <c r="E10056" i="1"/>
  <c r="F10056" i="1"/>
  <c r="A10057" i="1"/>
  <c r="B10057" i="1"/>
  <c r="C10057" i="1"/>
  <c r="D10057" i="1"/>
  <c r="E10057" i="1"/>
  <c r="F10057" i="1"/>
  <c r="A10058" i="1"/>
  <c r="B10058" i="1"/>
  <c r="C10058" i="1"/>
  <c r="D10058" i="1"/>
  <c r="E10058" i="1"/>
  <c r="F10058" i="1"/>
  <c r="A10059" i="1"/>
  <c r="B10059" i="1"/>
  <c r="C10059" i="1"/>
  <c r="D10059" i="1"/>
  <c r="E10059" i="1"/>
  <c r="F10059" i="1"/>
  <c r="A10060" i="1"/>
  <c r="B10060" i="1"/>
  <c r="C10060" i="1"/>
  <c r="D10060" i="1"/>
  <c r="E10060" i="1"/>
  <c r="F10060" i="1"/>
  <c r="A10061" i="1"/>
  <c r="B10061" i="1"/>
  <c r="C10061" i="1"/>
  <c r="D10061" i="1"/>
  <c r="E10061" i="1"/>
  <c r="F10061" i="1"/>
  <c r="A10062" i="1"/>
  <c r="B10062" i="1"/>
  <c r="C10062" i="1"/>
  <c r="D10062" i="1"/>
  <c r="E10062" i="1"/>
  <c r="F10062" i="1"/>
  <c r="A10063" i="1"/>
  <c r="B10063" i="1"/>
  <c r="C10063" i="1"/>
  <c r="D10063" i="1"/>
  <c r="E10063" i="1"/>
  <c r="F10063" i="1"/>
  <c r="A10064" i="1"/>
  <c r="B10064" i="1"/>
  <c r="C10064" i="1"/>
  <c r="D10064" i="1"/>
  <c r="E10064" i="1"/>
  <c r="F10064" i="1"/>
  <c r="A10065" i="1"/>
  <c r="B10065" i="1"/>
  <c r="C10065" i="1"/>
  <c r="D10065" i="1"/>
  <c r="E10065" i="1"/>
  <c r="F10065" i="1"/>
  <c r="A10066" i="1"/>
  <c r="B10066" i="1"/>
  <c r="C10066" i="1"/>
  <c r="D10066" i="1"/>
  <c r="E10066" i="1"/>
  <c r="F10066" i="1"/>
  <c r="A10067" i="1"/>
  <c r="B10067" i="1"/>
  <c r="C10067" i="1"/>
  <c r="D10067" i="1"/>
  <c r="E10067" i="1"/>
  <c r="F10067" i="1"/>
  <c r="A10068" i="1"/>
  <c r="B10068" i="1"/>
  <c r="C10068" i="1"/>
  <c r="D10068" i="1"/>
  <c r="E10068" i="1"/>
  <c r="F10068" i="1"/>
  <c r="A10069" i="1"/>
  <c r="B10069" i="1"/>
  <c r="C10069" i="1"/>
  <c r="D10069" i="1"/>
  <c r="E10069" i="1"/>
  <c r="F10069" i="1"/>
  <c r="A10070" i="1"/>
  <c r="B10070" i="1"/>
  <c r="C10070" i="1"/>
  <c r="D10070" i="1"/>
  <c r="E10070" i="1"/>
  <c r="F10070" i="1"/>
  <c r="A10071" i="1"/>
  <c r="B10071" i="1"/>
  <c r="C10071" i="1"/>
  <c r="D10071" i="1"/>
  <c r="E10071" i="1"/>
  <c r="F10071" i="1"/>
  <c r="A10072" i="1"/>
  <c r="B10072" i="1"/>
  <c r="C10072" i="1"/>
  <c r="D10072" i="1"/>
  <c r="E10072" i="1"/>
  <c r="F10072" i="1"/>
  <c r="A10073" i="1"/>
  <c r="B10073" i="1"/>
  <c r="C10073" i="1"/>
  <c r="D10073" i="1"/>
  <c r="E10073" i="1"/>
  <c r="F10073" i="1"/>
  <c r="A10074" i="1"/>
  <c r="B10074" i="1"/>
  <c r="C10074" i="1"/>
  <c r="D10074" i="1"/>
  <c r="E10074" i="1"/>
  <c r="F10074" i="1"/>
  <c r="A10075" i="1"/>
  <c r="B10075" i="1"/>
  <c r="C10075" i="1"/>
  <c r="D10075" i="1"/>
  <c r="E10075" i="1"/>
  <c r="F10075" i="1"/>
  <c r="A10076" i="1"/>
  <c r="B10076" i="1"/>
  <c r="C10076" i="1"/>
  <c r="D10076" i="1"/>
  <c r="E10076" i="1"/>
  <c r="F10076" i="1"/>
  <c r="A10077" i="1"/>
  <c r="B10077" i="1"/>
  <c r="C10077" i="1"/>
  <c r="D10077" i="1"/>
  <c r="E10077" i="1"/>
  <c r="F10077" i="1"/>
  <c r="A10078" i="1"/>
  <c r="B10078" i="1"/>
  <c r="C10078" i="1"/>
  <c r="D10078" i="1"/>
  <c r="E10078" i="1"/>
  <c r="F10078" i="1"/>
  <c r="A10079" i="1"/>
  <c r="B10079" i="1"/>
  <c r="C10079" i="1"/>
  <c r="D10079" i="1"/>
  <c r="E10079" i="1"/>
  <c r="F10079" i="1"/>
  <c r="A10080" i="1"/>
  <c r="B10080" i="1"/>
  <c r="C10080" i="1"/>
  <c r="D10080" i="1"/>
  <c r="E10080" i="1"/>
  <c r="F10080" i="1"/>
  <c r="A10081" i="1"/>
  <c r="B10081" i="1"/>
  <c r="C10081" i="1"/>
  <c r="D10081" i="1"/>
  <c r="E10081" i="1"/>
  <c r="F10081" i="1"/>
  <c r="A10082" i="1"/>
  <c r="B10082" i="1"/>
  <c r="C10082" i="1"/>
  <c r="D10082" i="1"/>
  <c r="E10082" i="1"/>
  <c r="F10082" i="1"/>
  <c r="A10083" i="1"/>
  <c r="B10083" i="1"/>
  <c r="C10083" i="1"/>
  <c r="D10083" i="1"/>
  <c r="E10083" i="1"/>
  <c r="F10083" i="1"/>
  <c r="A10084" i="1"/>
  <c r="B10084" i="1"/>
  <c r="C10084" i="1"/>
  <c r="D10084" i="1"/>
  <c r="E10084" i="1"/>
  <c r="F10084" i="1"/>
  <c r="A10085" i="1"/>
  <c r="B10085" i="1"/>
  <c r="C10085" i="1"/>
  <c r="D10085" i="1"/>
  <c r="E10085" i="1"/>
  <c r="F10085" i="1"/>
  <c r="A10086" i="1"/>
  <c r="B10086" i="1"/>
  <c r="C10086" i="1"/>
  <c r="D10086" i="1"/>
  <c r="E10086" i="1"/>
  <c r="F10086" i="1"/>
  <c r="A10087" i="1"/>
  <c r="B10087" i="1"/>
  <c r="C10087" i="1"/>
  <c r="D10087" i="1"/>
  <c r="E10087" i="1"/>
  <c r="F10087" i="1"/>
  <c r="A10088" i="1"/>
  <c r="B10088" i="1"/>
  <c r="C10088" i="1"/>
  <c r="D10088" i="1"/>
  <c r="E10088" i="1"/>
  <c r="F10088" i="1"/>
  <c r="A10089" i="1"/>
  <c r="B10089" i="1"/>
  <c r="C10089" i="1"/>
  <c r="D10089" i="1"/>
  <c r="E10089" i="1"/>
  <c r="F10089" i="1"/>
  <c r="A10090" i="1"/>
  <c r="B10090" i="1"/>
  <c r="C10090" i="1"/>
  <c r="D10090" i="1"/>
  <c r="E10090" i="1"/>
  <c r="F10090" i="1"/>
  <c r="A10091" i="1"/>
  <c r="B10091" i="1"/>
  <c r="C10091" i="1"/>
  <c r="D10091" i="1"/>
  <c r="E10091" i="1"/>
  <c r="F10091" i="1"/>
  <c r="A10092" i="1"/>
  <c r="B10092" i="1"/>
  <c r="C10092" i="1"/>
  <c r="D10092" i="1"/>
  <c r="E10092" i="1"/>
  <c r="F10092" i="1"/>
  <c r="A10093" i="1"/>
  <c r="B10093" i="1"/>
  <c r="C10093" i="1"/>
  <c r="D10093" i="1"/>
  <c r="E10093" i="1"/>
  <c r="F10093" i="1"/>
  <c r="A10094" i="1"/>
  <c r="B10094" i="1"/>
  <c r="C10094" i="1"/>
  <c r="D10094" i="1"/>
  <c r="E10094" i="1"/>
  <c r="F10094" i="1"/>
  <c r="A10095" i="1"/>
  <c r="B10095" i="1"/>
  <c r="C10095" i="1"/>
  <c r="D10095" i="1"/>
  <c r="E10095" i="1"/>
  <c r="F10095" i="1"/>
  <c r="A10096" i="1"/>
  <c r="B10096" i="1"/>
  <c r="C10096" i="1"/>
  <c r="D10096" i="1"/>
  <c r="E10096" i="1"/>
  <c r="F10096" i="1"/>
  <c r="A10097" i="1"/>
  <c r="B10097" i="1"/>
  <c r="C10097" i="1"/>
  <c r="D10097" i="1"/>
  <c r="E10097" i="1"/>
  <c r="F10097" i="1"/>
  <c r="A10098" i="1"/>
  <c r="B10098" i="1"/>
  <c r="C10098" i="1"/>
  <c r="D10098" i="1"/>
  <c r="E10098" i="1"/>
  <c r="F10098" i="1"/>
  <c r="A10099" i="1"/>
  <c r="B10099" i="1"/>
  <c r="C10099" i="1"/>
  <c r="D10099" i="1"/>
  <c r="E10099" i="1"/>
  <c r="F10099" i="1"/>
  <c r="A10100" i="1"/>
  <c r="B10100" i="1"/>
  <c r="C10100" i="1"/>
  <c r="D10100" i="1"/>
  <c r="E10100" i="1"/>
  <c r="F10100" i="1"/>
  <c r="A10101" i="1"/>
  <c r="B10101" i="1"/>
  <c r="C10101" i="1"/>
  <c r="D10101" i="1"/>
  <c r="E10101" i="1"/>
  <c r="F10101" i="1"/>
  <c r="A10102" i="1"/>
  <c r="B10102" i="1"/>
  <c r="C10102" i="1"/>
  <c r="D10102" i="1"/>
  <c r="E10102" i="1"/>
  <c r="F10102" i="1"/>
  <c r="A10103" i="1"/>
  <c r="B10103" i="1"/>
  <c r="C10103" i="1"/>
  <c r="D10103" i="1"/>
  <c r="E10103" i="1"/>
  <c r="F10103" i="1"/>
  <c r="A10104" i="1"/>
  <c r="B10104" i="1"/>
  <c r="C10104" i="1"/>
  <c r="D10104" i="1"/>
  <c r="E10104" i="1"/>
  <c r="F10104" i="1"/>
  <c r="A10105" i="1"/>
  <c r="B10105" i="1"/>
  <c r="C10105" i="1"/>
  <c r="D10105" i="1"/>
  <c r="E10105" i="1"/>
  <c r="F10105" i="1"/>
  <c r="A10106" i="1"/>
  <c r="B10106" i="1"/>
  <c r="C10106" i="1"/>
  <c r="D10106" i="1"/>
  <c r="E10106" i="1"/>
  <c r="F10106" i="1"/>
  <c r="A10107" i="1"/>
  <c r="B10107" i="1"/>
  <c r="C10107" i="1"/>
  <c r="D10107" i="1"/>
  <c r="E10107" i="1"/>
  <c r="F10107" i="1"/>
  <c r="A10108" i="1"/>
  <c r="B10108" i="1"/>
  <c r="C10108" i="1"/>
  <c r="D10108" i="1"/>
  <c r="E10108" i="1"/>
  <c r="F10108" i="1"/>
  <c r="A10109" i="1"/>
  <c r="B10109" i="1"/>
  <c r="C10109" i="1"/>
  <c r="D10109" i="1"/>
  <c r="E10109" i="1"/>
  <c r="F10109" i="1"/>
  <c r="A10110" i="1"/>
  <c r="B10110" i="1"/>
  <c r="C10110" i="1"/>
  <c r="D10110" i="1"/>
  <c r="E10110" i="1"/>
  <c r="F10110" i="1"/>
  <c r="A10111" i="1"/>
  <c r="B10111" i="1"/>
  <c r="C10111" i="1"/>
  <c r="D10111" i="1"/>
  <c r="E10111" i="1"/>
  <c r="F10111" i="1"/>
  <c r="A10112" i="1"/>
  <c r="B10112" i="1"/>
  <c r="C10112" i="1"/>
  <c r="D10112" i="1"/>
  <c r="E10112" i="1"/>
  <c r="F10112" i="1"/>
  <c r="A10113" i="1"/>
  <c r="B10113" i="1"/>
  <c r="C10113" i="1"/>
  <c r="D10113" i="1"/>
  <c r="E10113" i="1"/>
  <c r="F10113" i="1"/>
  <c r="A10114" i="1"/>
  <c r="B10114" i="1"/>
  <c r="C10114" i="1"/>
  <c r="D10114" i="1"/>
  <c r="E10114" i="1"/>
  <c r="F10114" i="1"/>
  <c r="A10115" i="1"/>
  <c r="B10115" i="1"/>
  <c r="C10115" i="1"/>
  <c r="D10115" i="1"/>
  <c r="E10115" i="1"/>
  <c r="F10115" i="1"/>
  <c r="A10116" i="1"/>
  <c r="B10116" i="1"/>
  <c r="C10116" i="1"/>
  <c r="D10116" i="1"/>
  <c r="E10116" i="1"/>
  <c r="F10116" i="1"/>
  <c r="A10117" i="1"/>
  <c r="B10117" i="1"/>
  <c r="C10117" i="1"/>
  <c r="D10117" i="1"/>
  <c r="E10117" i="1"/>
  <c r="F10117" i="1"/>
  <c r="A10118" i="1"/>
  <c r="B10118" i="1"/>
  <c r="C10118" i="1"/>
  <c r="D10118" i="1"/>
  <c r="E10118" i="1"/>
  <c r="F10118" i="1"/>
  <c r="A10119" i="1"/>
  <c r="B10119" i="1"/>
  <c r="C10119" i="1"/>
  <c r="D10119" i="1"/>
  <c r="E10119" i="1"/>
  <c r="F10119" i="1"/>
  <c r="A10120" i="1"/>
  <c r="B10120" i="1"/>
  <c r="C10120" i="1"/>
  <c r="D10120" i="1"/>
  <c r="E10120" i="1"/>
  <c r="F10120" i="1"/>
  <c r="A10121" i="1"/>
  <c r="B10121" i="1"/>
  <c r="C10121" i="1"/>
  <c r="D10121" i="1"/>
  <c r="E10121" i="1"/>
  <c r="F10121" i="1"/>
  <c r="A10122" i="1"/>
  <c r="B10122" i="1"/>
  <c r="C10122" i="1"/>
  <c r="D10122" i="1"/>
  <c r="E10122" i="1"/>
  <c r="F10122" i="1"/>
  <c r="A10123" i="1"/>
  <c r="B10123" i="1"/>
  <c r="C10123" i="1"/>
  <c r="D10123" i="1"/>
  <c r="E10123" i="1"/>
  <c r="F10123" i="1"/>
  <c r="A10124" i="1"/>
  <c r="B10124" i="1"/>
  <c r="C10124" i="1"/>
  <c r="D10124" i="1"/>
  <c r="E10124" i="1"/>
  <c r="F10124" i="1"/>
  <c r="A10125" i="1"/>
  <c r="B10125" i="1"/>
  <c r="C10125" i="1"/>
  <c r="D10125" i="1"/>
  <c r="E10125" i="1"/>
  <c r="F10125" i="1"/>
  <c r="A10126" i="1"/>
  <c r="B10126" i="1"/>
  <c r="C10126" i="1"/>
  <c r="D10126" i="1"/>
  <c r="E10126" i="1"/>
  <c r="F10126" i="1"/>
  <c r="A10127" i="1"/>
  <c r="B10127" i="1"/>
  <c r="C10127" i="1"/>
  <c r="D10127" i="1"/>
  <c r="E10127" i="1"/>
  <c r="F10127" i="1"/>
  <c r="A10128" i="1"/>
  <c r="B10128" i="1"/>
  <c r="C10128" i="1"/>
  <c r="D10128" i="1"/>
  <c r="E10128" i="1"/>
  <c r="F10128" i="1"/>
  <c r="A10129" i="1"/>
  <c r="B10129" i="1"/>
  <c r="C10129" i="1"/>
  <c r="D10129" i="1"/>
  <c r="E10129" i="1"/>
  <c r="F10129" i="1"/>
  <c r="A10130" i="1"/>
  <c r="B10130" i="1"/>
  <c r="C10130" i="1"/>
  <c r="D10130" i="1"/>
  <c r="E10130" i="1"/>
  <c r="F10130" i="1"/>
  <c r="A10131" i="1"/>
  <c r="B10131" i="1"/>
  <c r="C10131" i="1"/>
  <c r="D10131" i="1"/>
  <c r="E10131" i="1"/>
  <c r="F10131" i="1"/>
  <c r="A10132" i="1"/>
  <c r="B10132" i="1"/>
  <c r="C10132" i="1"/>
  <c r="D10132" i="1"/>
  <c r="E10132" i="1"/>
  <c r="F10132" i="1"/>
  <c r="A10133" i="1"/>
  <c r="B10133" i="1"/>
  <c r="C10133" i="1"/>
  <c r="D10133" i="1"/>
  <c r="E10133" i="1"/>
  <c r="F10133" i="1"/>
  <c r="A10134" i="1"/>
  <c r="B10134" i="1"/>
  <c r="C10134" i="1"/>
  <c r="D10134" i="1"/>
  <c r="E10134" i="1"/>
  <c r="F10134" i="1"/>
  <c r="A10135" i="1"/>
  <c r="B10135" i="1"/>
  <c r="C10135" i="1"/>
  <c r="D10135" i="1"/>
  <c r="E10135" i="1"/>
  <c r="F10135" i="1"/>
  <c r="A10136" i="1"/>
  <c r="B10136" i="1"/>
  <c r="C10136" i="1"/>
  <c r="D10136" i="1"/>
  <c r="E10136" i="1"/>
  <c r="F10136" i="1"/>
  <c r="A10137" i="1"/>
  <c r="B10137" i="1"/>
  <c r="C10137" i="1"/>
  <c r="D10137" i="1"/>
  <c r="E10137" i="1"/>
  <c r="F10137" i="1"/>
  <c r="A10138" i="1"/>
  <c r="B10138" i="1"/>
  <c r="C10138" i="1"/>
  <c r="D10138" i="1"/>
  <c r="E10138" i="1"/>
  <c r="F10138" i="1"/>
  <c r="A10139" i="1"/>
  <c r="B10139" i="1"/>
  <c r="C10139" i="1"/>
  <c r="D10139" i="1"/>
  <c r="E10139" i="1"/>
  <c r="F10139" i="1"/>
  <c r="A10140" i="1"/>
  <c r="B10140" i="1"/>
  <c r="C10140" i="1"/>
  <c r="D10140" i="1"/>
  <c r="E10140" i="1"/>
  <c r="F10140" i="1"/>
  <c r="A10141" i="1"/>
  <c r="B10141" i="1"/>
  <c r="C10141" i="1"/>
  <c r="D10141" i="1"/>
  <c r="E10141" i="1"/>
  <c r="F10141" i="1"/>
  <c r="A10142" i="1"/>
  <c r="B10142" i="1"/>
  <c r="C10142" i="1"/>
  <c r="D10142" i="1"/>
  <c r="E10142" i="1"/>
  <c r="F10142" i="1"/>
  <c r="A10143" i="1"/>
  <c r="B10143" i="1"/>
  <c r="C10143" i="1"/>
  <c r="D10143" i="1"/>
  <c r="E10143" i="1"/>
  <c r="F10143" i="1"/>
  <c r="A10144" i="1"/>
  <c r="B10144" i="1"/>
  <c r="C10144" i="1"/>
  <c r="D10144" i="1"/>
  <c r="E10144" i="1"/>
  <c r="F10144" i="1"/>
  <c r="A10145" i="1"/>
  <c r="B10145" i="1"/>
  <c r="C10145" i="1"/>
  <c r="D10145" i="1"/>
  <c r="E10145" i="1"/>
  <c r="F10145" i="1"/>
  <c r="A10146" i="1"/>
  <c r="B10146" i="1"/>
  <c r="C10146" i="1"/>
  <c r="D10146" i="1"/>
  <c r="E10146" i="1"/>
  <c r="F10146" i="1"/>
  <c r="A10147" i="1"/>
  <c r="B10147" i="1"/>
  <c r="C10147" i="1"/>
  <c r="D10147" i="1"/>
  <c r="E10147" i="1"/>
  <c r="F10147" i="1"/>
  <c r="A10148" i="1"/>
  <c r="B10148" i="1"/>
  <c r="C10148" i="1"/>
  <c r="D10148" i="1"/>
  <c r="E10148" i="1"/>
  <c r="F10148" i="1"/>
  <c r="A10149" i="1"/>
  <c r="B10149" i="1"/>
  <c r="C10149" i="1"/>
  <c r="D10149" i="1"/>
  <c r="E10149" i="1"/>
  <c r="F10149" i="1"/>
  <c r="A10150" i="1"/>
  <c r="B10150" i="1"/>
  <c r="C10150" i="1"/>
  <c r="D10150" i="1"/>
  <c r="E10150" i="1"/>
  <c r="F10150" i="1"/>
  <c r="A10151" i="1"/>
  <c r="B10151" i="1"/>
  <c r="C10151" i="1"/>
  <c r="D10151" i="1"/>
  <c r="E10151" i="1"/>
  <c r="F10151" i="1"/>
  <c r="A10152" i="1"/>
  <c r="B10152" i="1"/>
  <c r="C10152" i="1"/>
  <c r="D10152" i="1"/>
  <c r="E10152" i="1"/>
  <c r="F10152" i="1"/>
  <c r="A10153" i="1"/>
  <c r="B10153" i="1"/>
  <c r="C10153" i="1"/>
  <c r="D10153" i="1"/>
  <c r="E10153" i="1"/>
  <c r="F10153" i="1"/>
  <c r="A10154" i="1"/>
  <c r="B10154" i="1"/>
  <c r="C10154" i="1"/>
  <c r="D10154" i="1"/>
  <c r="E10154" i="1"/>
  <c r="F10154" i="1"/>
  <c r="A10155" i="1"/>
  <c r="B10155" i="1"/>
  <c r="C10155" i="1"/>
  <c r="D10155" i="1"/>
  <c r="E10155" i="1"/>
  <c r="F10155" i="1"/>
  <c r="A10156" i="1"/>
  <c r="B10156" i="1"/>
  <c r="C10156" i="1"/>
  <c r="D10156" i="1"/>
  <c r="E10156" i="1"/>
  <c r="F10156" i="1"/>
  <c r="A10157" i="1"/>
  <c r="B10157" i="1"/>
  <c r="C10157" i="1"/>
  <c r="D10157" i="1"/>
  <c r="E10157" i="1"/>
  <c r="F10157" i="1"/>
  <c r="A10158" i="1"/>
  <c r="B10158" i="1"/>
  <c r="C10158" i="1"/>
  <c r="D10158" i="1"/>
  <c r="E10158" i="1"/>
  <c r="F10158" i="1"/>
  <c r="A10159" i="1"/>
  <c r="B10159" i="1"/>
  <c r="C10159" i="1"/>
  <c r="D10159" i="1"/>
  <c r="E10159" i="1"/>
  <c r="F10159" i="1"/>
  <c r="A10160" i="1"/>
  <c r="B10160" i="1"/>
  <c r="C10160" i="1"/>
  <c r="D10160" i="1"/>
  <c r="E10160" i="1"/>
  <c r="F10160" i="1"/>
  <c r="A10161" i="1"/>
  <c r="B10161" i="1"/>
  <c r="C10161" i="1"/>
  <c r="D10161" i="1"/>
  <c r="E10161" i="1"/>
  <c r="F10161" i="1"/>
  <c r="A10162" i="1"/>
  <c r="B10162" i="1"/>
  <c r="C10162" i="1"/>
  <c r="D10162" i="1"/>
  <c r="E10162" i="1"/>
  <c r="F10162" i="1"/>
  <c r="A10163" i="1"/>
  <c r="B10163" i="1"/>
  <c r="C10163" i="1"/>
  <c r="D10163" i="1"/>
  <c r="E10163" i="1"/>
  <c r="F10163" i="1"/>
  <c r="A10164" i="1"/>
  <c r="B10164" i="1"/>
  <c r="C10164" i="1"/>
  <c r="D10164" i="1"/>
  <c r="E10164" i="1"/>
  <c r="F10164" i="1"/>
  <c r="A10165" i="1"/>
  <c r="B10165" i="1"/>
  <c r="C10165" i="1"/>
  <c r="D10165" i="1"/>
  <c r="E10165" i="1"/>
  <c r="F10165" i="1"/>
  <c r="A10166" i="1"/>
  <c r="B10166" i="1"/>
  <c r="C10166" i="1"/>
  <c r="D10166" i="1"/>
  <c r="E10166" i="1"/>
  <c r="F10166" i="1"/>
  <c r="A10167" i="1"/>
  <c r="B10167" i="1"/>
  <c r="C10167" i="1"/>
  <c r="D10167" i="1"/>
  <c r="E10167" i="1"/>
  <c r="F10167" i="1"/>
  <c r="A10168" i="1"/>
  <c r="B10168" i="1"/>
  <c r="C10168" i="1"/>
  <c r="D10168" i="1"/>
  <c r="E10168" i="1"/>
  <c r="F10168" i="1"/>
  <c r="A10169" i="1"/>
  <c r="B10169" i="1"/>
  <c r="C10169" i="1"/>
  <c r="D10169" i="1"/>
  <c r="E10169" i="1"/>
  <c r="F10169" i="1"/>
  <c r="A10170" i="1"/>
  <c r="B10170" i="1"/>
  <c r="C10170" i="1"/>
  <c r="D10170" i="1"/>
  <c r="E10170" i="1"/>
  <c r="F10170" i="1"/>
  <c r="A10171" i="1"/>
  <c r="B10171" i="1"/>
  <c r="C10171" i="1"/>
  <c r="D10171" i="1"/>
  <c r="E10171" i="1"/>
  <c r="F10171" i="1"/>
  <c r="A10172" i="1"/>
  <c r="B10172" i="1"/>
  <c r="C10172" i="1"/>
  <c r="D10172" i="1"/>
  <c r="E10172" i="1"/>
  <c r="F10172" i="1"/>
  <c r="A10173" i="1"/>
  <c r="B10173" i="1"/>
  <c r="C10173" i="1"/>
  <c r="D10173" i="1"/>
  <c r="E10173" i="1"/>
  <c r="F10173" i="1"/>
  <c r="A10174" i="1"/>
  <c r="B10174" i="1"/>
  <c r="C10174" i="1"/>
  <c r="D10174" i="1"/>
  <c r="E10174" i="1"/>
  <c r="F10174" i="1"/>
  <c r="A10175" i="1"/>
  <c r="B10175" i="1"/>
  <c r="C10175" i="1"/>
  <c r="D10175" i="1"/>
  <c r="E10175" i="1"/>
  <c r="F10175" i="1"/>
  <c r="A10176" i="1"/>
  <c r="B10176" i="1"/>
  <c r="C10176" i="1"/>
  <c r="D10176" i="1"/>
  <c r="E10176" i="1"/>
  <c r="F10176" i="1"/>
  <c r="A10177" i="1"/>
  <c r="B10177" i="1"/>
  <c r="C10177" i="1"/>
  <c r="D10177" i="1"/>
  <c r="E10177" i="1"/>
  <c r="F10177" i="1"/>
  <c r="A10178" i="1"/>
  <c r="B10178" i="1"/>
  <c r="C10178" i="1"/>
  <c r="D10178" i="1"/>
  <c r="E10178" i="1"/>
  <c r="F10178" i="1"/>
  <c r="A10179" i="1"/>
  <c r="B10179" i="1"/>
  <c r="C10179" i="1"/>
  <c r="D10179" i="1"/>
  <c r="E10179" i="1"/>
  <c r="F10179" i="1"/>
  <c r="A10180" i="1"/>
  <c r="B10180" i="1"/>
  <c r="C10180" i="1"/>
  <c r="D10180" i="1"/>
  <c r="E10180" i="1"/>
  <c r="F10180" i="1"/>
  <c r="A10181" i="1"/>
  <c r="B10181" i="1"/>
  <c r="C10181" i="1"/>
  <c r="D10181" i="1"/>
  <c r="E10181" i="1"/>
  <c r="F10181" i="1"/>
  <c r="A10182" i="1"/>
  <c r="B10182" i="1"/>
  <c r="C10182" i="1"/>
  <c r="D10182" i="1"/>
  <c r="E10182" i="1"/>
  <c r="F10182" i="1"/>
  <c r="A10183" i="1"/>
  <c r="B10183" i="1"/>
  <c r="C10183" i="1"/>
  <c r="D10183" i="1"/>
  <c r="E10183" i="1"/>
  <c r="F10183" i="1"/>
  <c r="A10184" i="1"/>
  <c r="B10184" i="1"/>
  <c r="C10184" i="1"/>
  <c r="D10184" i="1"/>
  <c r="E10184" i="1"/>
  <c r="F10184" i="1"/>
  <c r="A10185" i="1"/>
  <c r="B10185" i="1"/>
  <c r="C10185" i="1"/>
  <c r="D10185" i="1"/>
  <c r="E10185" i="1"/>
  <c r="F10185" i="1"/>
  <c r="A10186" i="1"/>
  <c r="B10186" i="1"/>
  <c r="C10186" i="1"/>
  <c r="D10186" i="1"/>
  <c r="E10186" i="1"/>
  <c r="F10186" i="1"/>
  <c r="A10187" i="1"/>
  <c r="B10187" i="1"/>
  <c r="C10187" i="1"/>
  <c r="D10187" i="1"/>
  <c r="E10187" i="1"/>
  <c r="F10187" i="1"/>
  <c r="A10188" i="1"/>
  <c r="B10188" i="1"/>
  <c r="C10188" i="1"/>
  <c r="D10188" i="1"/>
  <c r="E10188" i="1"/>
  <c r="F10188" i="1"/>
  <c r="A10189" i="1"/>
  <c r="B10189" i="1"/>
  <c r="C10189" i="1"/>
  <c r="D10189" i="1"/>
  <c r="E10189" i="1"/>
  <c r="F10189" i="1"/>
  <c r="A10190" i="1"/>
  <c r="B10190" i="1"/>
  <c r="C10190" i="1"/>
  <c r="D10190" i="1"/>
  <c r="E10190" i="1"/>
  <c r="F10190" i="1"/>
  <c r="A10191" i="1"/>
  <c r="B10191" i="1"/>
  <c r="C10191" i="1"/>
  <c r="D10191" i="1"/>
  <c r="E10191" i="1"/>
  <c r="F10191" i="1"/>
  <c r="A10192" i="1"/>
  <c r="B10192" i="1"/>
  <c r="C10192" i="1"/>
  <c r="D10192" i="1"/>
  <c r="E10192" i="1"/>
  <c r="F10192" i="1"/>
  <c r="A10193" i="1"/>
  <c r="B10193" i="1"/>
  <c r="C10193" i="1"/>
  <c r="D10193" i="1"/>
  <c r="E10193" i="1"/>
  <c r="F10193" i="1"/>
  <c r="A10194" i="1"/>
  <c r="B10194" i="1"/>
  <c r="C10194" i="1"/>
  <c r="D10194" i="1"/>
  <c r="E10194" i="1"/>
  <c r="F10194" i="1"/>
  <c r="A10195" i="1"/>
  <c r="B10195" i="1"/>
  <c r="C10195" i="1"/>
  <c r="D10195" i="1"/>
  <c r="E10195" i="1"/>
  <c r="F10195" i="1"/>
  <c r="A10196" i="1"/>
  <c r="B10196" i="1"/>
  <c r="C10196" i="1"/>
  <c r="D10196" i="1"/>
  <c r="E10196" i="1"/>
  <c r="F10196" i="1"/>
  <c r="A10197" i="1"/>
  <c r="B10197" i="1"/>
  <c r="C10197" i="1"/>
  <c r="D10197" i="1"/>
  <c r="E10197" i="1"/>
  <c r="F10197" i="1"/>
  <c r="A10198" i="1"/>
  <c r="B10198" i="1"/>
  <c r="C10198" i="1"/>
  <c r="D10198" i="1"/>
  <c r="E10198" i="1"/>
  <c r="F10198" i="1"/>
  <c r="A10199" i="1"/>
  <c r="B10199" i="1"/>
  <c r="C10199" i="1"/>
  <c r="D10199" i="1"/>
  <c r="E10199" i="1"/>
  <c r="F10199" i="1"/>
  <c r="A10200" i="1"/>
  <c r="B10200" i="1"/>
  <c r="C10200" i="1"/>
  <c r="D10200" i="1"/>
  <c r="E10200" i="1"/>
  <c r="F10200" i="1"/>
  <c r="A10201" i="1"/>
  <c r="B10201" i="1"/>
  <c r="C10201" i="1"/>
  <c r="D10201" i="1"/>
  <c r="E10201" i="1"/>
  <c r="F10201" i="1"/>
  <c r="A10202" i="1"/>
  <c r="B10202" i="1"/>
  <c r="C10202" i="1"/>
  <c r="D10202" i="1"/>
  <c r="E10202" i="1"/>
  <c r="F10202" i="1"/>
  <c r="A10203" i="1"/>
  <c r="B10203" i="1"/>
  <c r="C10203" i="1"/>
  <c r="D10203" i="1"/>
  <c r="E10203" i="1"/>
  <c r="F10203" i="1"/>
  <c r="A10204" i="1"/>
  <c r="B10204" i="1"/>
  <c r="C10204" i="1"/>
  <c r="D10204" i="1"/>
  <c r="E10204" i="1"/>
  <c r="F10204" i="1"/>
  <c r="A10205" i="1"/>
  <c r="B10205" i="1"/>
  <c r="C10205" i="1"/>
  <c r="D10205" i="1"/>
  <c r="E10205" i="1"/>
  <c r="F10205" i="1"/>
  <c r="A10206" i="1"/>
  <c r="B10206" i="1"/>
  <c r="C10206" i="1"/>
  <c r="D10206" i="1"/>
  <c r="E10206" i="1"/>
  <c r="F10206" i="1"/>
  <c r="A10207" i="1"/>
  <c r="B10207" i="1"/>
  <c r="C10207" i="1"/>
  <c r="D10207" i="1"/>
  <c r="E10207" i="1"/>
  <c r="F10207" i="1"/>
  <c r="A10208" i="1"/>
  <c r="B10208" i="1"/>
  <c r="C10208" i="1"/>
  <c r="D10208" i="1"/>
  <c r="E10208" i="1"/>
  <c r="F10208" i="1"/>
  <c r="A10209" i="1"/>
  <c r="B10209" i="1"/>
  <c r="C10209" i="1"/>
  <c r="D10209" i="1"/>
  <c r="E10209" i="1"/>
  <c r="F10209" i="1"/>
  <c r="A10210" i="1"/>
  <c r="B10210" i="1"/>
  <c r="C10210" i="1"/>
  <c r="D10210" i="1"/>
  <c r="E10210" i="1"/>
  <c r="F10210" i="1"/>
  <c r="A10211" i="1"/>
  <c r="B10211" i="1"/>
  <c r="C10211" i="1"/>
  <c r="D10211" i="1"/>
  <c r="E10211" i="1"/>
  <c r="F10211" i="1"/>
  <c r="A10212" i="1"/>
  <c r="B10212" i="1"/>
  <c r="C10212" i="1"/>
  <c r="D10212" i="1"/>
  <c r="E10212" i="1"/>
  <c r="F10212" i="1"/>
  <c r="A10213" i="1"/>
  <c r="B10213" i="1"/>
  <c r="C10213" i="1"/>
  <c r="D10213" i="1"/>
  <c r="E10213" i="1"/>
  <c r="F10213" i="1"/>
  <c r="A10214" i="1"/>
  <c r="B10214" i="1"/>
  <c r="C10214" i="1"/>
  <c r="D10214" i="1"/>
  <c r="E10214" i="1"/>
  <c r="F10214" i="1"/>
  <c r="A10215" i="1"/>
  <c r="B10215" i="1"/>
  <c r="C10215" i="1"/>
  <c r="D10215" i="1"/>
  <c r="E10215" i="1"/>
  <c r="F10215" i="1"/>
  <c r="A10216" i="1"/>
  <c r="B10216" i="1"/>
  <c r="C10216" i="1"/>
  <c r="D10216" i="1"/>
  <c r="E10216" i="1"/>
  <c r="F10216" i="1"/>
  <c r="A10217" i="1"/>
  <c r="B10217" i="1"/>
  <c r="C10217" i="1"/>
  <c r="D10217" i="1"/>
  <c r="E10217" i="1"/>
  <c r="F10217" i="1"/>
  <c r="A10218" i="1"/>
  <c r="B10218" i="1"/>
  <c r="C10218" i="1"/>
  <c r="D10218" i="1"/>
  <c r="E10218" i="1"/>
  <c r="F10218" i="1"/>
  <c r="A10219" i="1"/>
  <c r="B10219" i="1"/>
  <c r="C10219" i="1"/>
  <c r="D10219" i="1"/>
  <c r="E10219" i="1"/>
  <c r="F10219" i="1"/>
  <c r="A10220" i="1"/>
  <c r="B10220" i="1"/>
  <c r="C10220" i="1"/>
  <c r="D10220" i="1"/>
  <c r="E10220" i="1"/>
  <c r="F10220" i="1"/>
  <c r="A10221" i="1"/>
  <c r="B10221" i="1"/>
  <c r="C10221" i="1"/>
  <c r="D10221" i="1"/>
  <c r="E10221" i="1"/>
  <c r="F10221" i="1"/>
  <c r="A10222" i="1"/>
  <c r="B10222" i="1"/>
  <c r="C10222" i="1"/>
  <c r="D10222" i="1"/>
  <c r="E10222" i="1"/>
  <c r="F10222" i="1"/>
  <c r="A10223" i="1"/>
  <c r="B10223" i="1"/>
  <c r="C10223" i="1"/>
  <c r="D10223" i="1"/>
  <c r="E10223" i="1"/>
  <c r="F10223" i="1"/>
  <c r="A10224" i="1"/>
  <c r="B10224" i="1"/>
  <c r="C10224" i="1"/>
  <c r="D10224" i="1"/>
  <c r="E10224" i="1"/>
  <c r="F10224" i="1"/>
  <c r="A10225" i="1"/>
  <c r="B10225" i="1"/>
  <c r="C10225" i="1"/>
  <c r="D10225" i="1"/>
  <c r="E10225" i="1"/>
  <c r="F10225" i="1"/>
  <c r="A10226" i="1"/>
  <c r="B10226" i="1"/>
  <c r="C10226" i="1"/>
  <c r="D10226" i="1"/>
  <c r="E10226" i="1"/>
  <c r="F10226" i="1"/>
  <c r="A10227" i="1"/>
  <c r="B10227" i="1"/>
  <c r="C10227" i="1"/>
  <c r="D10227" i="1"/>
  <c r="E10227" i="1"/>
  <c r="F10227" i="1"/>
  <c r="A10228" i="1"/>
  <c r="B10228" i="1"/>
  <c r="C10228" i="1"/>
  <c r="D10228" i="1"/>
  <c r="E10228" i="1"/>
  <c r="F10228" i="1"/>
  <c r="A10229" i="1"/>
  <c r="B10229" i="1"/>
  <c r="C10229" i="1"/>
  <c r="D10229" i="1"/>
  <c r="E10229" i="1"/>
  <c r="F10229" i="1"/>
  <c r="A10230" i="1"/>
  <c r="B10230" i="1"/>
  <c r="C10230" i="1"/>
  <c r="D10230" i="1"/>
  <c r="E10230" i="1"/>
  <c r="F10230" i="1"/>
  <c r="A10231" i="1"/>
  <c r="B10231" i="1"/>
  <c r="C10231" i="1"/>
  <c r="D10231" i="1"/>
  <c r="E10231" i="1"/>
  <c r="F10231" i="1"/>
  <c r="A10232" i="1"/>
  <c r="B10232" i="1"/>
  <c r="C10232" i="1"/>
  <c r="D10232" i="1"/>
  <c r="E10232" i="1"/>
  <c r="F10232" i="1"/>
  <c r="A10233" i="1"/>
  <c r="B10233" i="1"/>
  <c r="C10233" i="1"/>
  <c r="D10233" i="1"/>
  <c r="E10233" i="1"/>
  <c r="F10233" i="1"/>
  <c r="A10234" i="1"/>
  <c r="B10234" i="1"/>
  <c r="C10234" i="1"/>
  <c r="D10234" i="1"/>
  <c r="E10234" i="1"/>
  <c r="F10234" i="1"/>
  <c r="A10235" i="1"/>
  <c r="B10235" i="1"/>
  <c r="C10235" i="1"/>
  <c r="D10235" i="1"/>
  <c r="E10235" i="1"/>
  <c r="F10235" i="1"/>
  <c r="A10236" i="1"/>
  <c r="B10236" i="1"/>
  <c r="C10236" i="1"/>
  <c r="D10236" i="1"/>
  <c r="E10236" i="1"/>
  <c r="F10236" i="1"/>
  <c r="A10237" i="1"/>
  <c r="B10237" i="1"/>
  <c r="C10237" i="1"/>
  <c r="D10237" i="1"/>
  <c r="E10237" i="1"/>
  <c r="F10237" i="1"/>
  <c r="A10238" i="1"/>
  <c r="B10238" i="1"/>
  <c r="C10238" i="1"/>
  <c r="D10238" i="1"/>
  <c r="E10238" i="1"/>
  <c r="F10238" i="1"/>
  <c r="A10239" i="1"/>
  <c r="B10239" i="1"/>
  <c r="C10239" i="1"/>
  <c r="D10239" i="1"/>
  <c r="E10239" i="1"/>
  <c r="F10239" i="1"/>
  <c r="A10240" i="1"/>
  <c r="B10240" i="1"/>
  <c r="C10240" i="1"/>
  <c r="D10240" i="1"/>
  <c r="E10240" i="1"/>
  <c r="F10240" i="1"/>
  <c r="A10241" i="1"/>
  <c r="B10241" i="1"/>
  <c r="C10241" i="1"/>
  <c r="D10241" i="1"/>
  <c r="E10241" i="1"/>
  <c r="F10241" i="1"/>
  <c r="A10242" i="1"/>
  <c r="B10242" i="1"/>
  <c r="C10242" i="1"/>
  <c r="D10242" i="1"/>
  <c r="E10242" i="1"/>
  <c r="F10242" i="1"/>
  <c r="A10243" i="1"/>
  <c r="B10243" i="1"/>
  <c r="C10243" i="1"/>
  <c r="D10243" i="1"/>
  <c r="E10243" i="1"/>
  <c r="F10243" i="1"/>
  <c r="A10244" i="1"/>
  <c r="B10244" i="1"/>
  <c r="C10244" i="1"/>
  <c r="D10244" i="1"/>
  <c r="E10244" i="1"/>
  <c r="F10244" i="1"/>
  <c r="A10245" i="1"/>
  <c r="B10245" i="1"/>
  <c r="C10245" i="1"/>
  <c r="D10245" i="1"/>
  <c r="E10245" i="1"/>
  <c r="F10245" i="1"/>
  <c r="A10246" i="1"/>
  <c r="B10246" i="1"/>
  <c r="C10246" i="1"/>
  <c r="D10246" i="1"/>
  <c r="E10246" i="1"/>
  <c r="F10246" i="1"/>
  <c r="A10247" i="1"/>
  <c r="B10247" i="1"/>
  <c r="C10247" i="1"/>
  <c r="D10247" i="1"/>
  <c r="E10247" i="1"/>
  <c r="F10247" i="1"/>
  <c r="A10248" i="1"/>
  <c r="B10248" i="1"/>
  <c r="C10248" i="1"/>
  <c r="D10248" i="1"/>
  <c r="E10248" i="1"/>
  <c r="F10248" i="1"/>
  <c r="A10249" i="1"/>
  <c r="B10249" i="1"/>
  <c r="C10249" i="1"/>
  <c r="D10249" i="1"/>
  <c r="E10249" i="1"/>
  <c r="F10249" i="1"/>
  <c r="A10250" i="1"/>
  <c r="B10250" i="1"/>
  <c r="C10250" i="1"/>
  <c r="D10250" i="1"/>
  <c r="E10250" i="1"/>
  <c r="F10250" i="1"/>
  <c r="A10251" i="1"/>
  <c r="B10251" i="1"/>
  <c r="C10251" i="1"/>
  <c r="D10251" i="1"/>
  <c r="E10251" i="1"/>
  <c r="F10251" i="1"/>
  <c r="A10252" i="1"/>
  <c r="B10252" i="1"/>
  <c r="C10252" i="1"/>
  <c r="D10252" i="1"/>
  <c r="E10252" i="1"/>
  <c r="F10252" i="1"/>
  <c r="A10253" i="1"/>
  <c r="B10253" i="1"/>
  <c r="C10253" i="1"/>
  <c r="D10253" i="1"/>
  <c r="E10253" i="1"/>
  <c r="F10253" i="1"/>
  <c r="A10254" i="1"/>
  <c r="B10254" i="1"/>
  <c r="C10254" i="1"/>
  <c r="D10254" i="1"/>
  <c r="E10254" i="1"/>
  <c r="F10254" i="1"/>
  <c r="A10255" i="1"/>
  <c r="B10255" i="1"/>
  <c r="C10255" i="1"/>
  <c r="D10255" i="1"/>
  <c r="E10255" i="1"/>
  <c r="F10255" i="1"/>
  <c r="A10256" i="1"/>
  <c r="B10256" i="1"/>
  <c r="C10256" i="1"/>
  <c r="D10256" i="1"/>
  <c r="E10256" i="1"/>
  <c r="F10256" i="1"/>
  <c r="A10257" i="1"/>
  <c r="B10257" i="1"/>
  <c r="C10257" i="1"/>
  <c r="D10257" i="1"/>
  <c r="E10257" i="1"/>
  <c r="F10257" i="1"/>
  <c r="A10258" i="1"/>
  <c r="B10258" i="1"/>
  <c r="C10258" i="1"/>
  <c r="D10258" i="1"/>
  <c r="E10258" i="1"/>
  <c r="F10258" i="1"/>
  <c r="A10259" i="1"/>
  <c r="B10259" i="1"/>
  <c r="C10259" i="1"/>
  <c r="D10259" i="1"/>
  <c r="E10259" i="1"/>
  <c r="F10259" i="1"/>
  <c r="A10260" i="1"/>
  <c r="B10260" i="1"/>
  <c r="C10260" i="1"/>
  <c r="D10260" i="1"/>
  <c r="E10260" i="1"/>
  <c r="F10260" i="1"/>
  <c r="A10261" i="1"/>
  <c r="B10261" i="1"/>
  <c r="C10261" i="1"/>
  <c r="D10261" i="1"/>
  <c r="E10261" i="1"/>
  <c r="F10261" i="1"/>
  <c r="A10262" i="1"/>
  <c r="B10262" i="1"/>
  <c r="C10262" i="1"/>
  <c r="D10262" i="1"/>
  <c r="E10262" i="1"/>
  <c r="F10262" i="1"/>
  <c r="A10263" i="1"/>
  <c r="B10263" i="1"/>
  <c r="C10263" i="1"/>
  <c r="D10263" i="1"/>
  <c r="E10263" i="1"/>
  <c r="F10263" i="1"/>
  <c r="A10264" i="1"/>
  <c r="B10264" i="1"/>
  <c r="C10264" i="1"/>
  <c r="D10264" i="1"/>
  <c r="E10264" i="1"/>
  <c r="F10264" i="1"/>
  <c r="A10265" i="1"/>
  <c r="B10265" i="1"/>
  <c r="C10265" i="1"/>
  <c r="D10265" i="1"/>
  <c r="E10265" i="1"/>
  <c r="F10265" i="1"/>
  <c r="A10266" i="1"/>
  <c r="B10266" i="1"/>
  <c r="C10266" i="1"/>
  <c r="D10266" i="1"/>
  <c r="E10266" i="1"/>
  <c r="F10266" i="1"/>
  <c r="A10267" i="1"/>
  <c r="B10267" i="1"/>
  <c r="C10267" i="1"/>
  <c r="D10267" i="1"/>
  <c r="E10267" i="1"/>
  <c r="F10267" i="1"/>
  <c r="A10268" i="1"/>
  <c r="B10268" i="1"/>
  <c r="C10268" i="1"/>
  <c r="D10268" i="1"/>
  <c r="E10268" i="1"/>
  <c r="F10268" i="1"/>
  <c r="A10269" i="1"/>
  <c r="B10269" i="1"/>
  <c r="C10269" i="1"/>
  <c r="D10269" i="1"/>
  <c r="E10269" i="1"/>
  <c r="F10269" i="1"/>
  <c r="A10270" i="1"/>
  <c r="B10270" i="1"/>
  <c r="C10270" i="1"/>
  <c r="D10270" i="1"/>
  <c r="E10270" i="1"/>
  <c r="F10270" i="1"/>
  <c r="A10271" i="1"/>
  <c r="B10271" i="1"/>
  <c r="C10271" i="1"/>
  <c r="D10271" i="1"/>
  <c r="E10271" i="1"/>
  <c r="F10271" i="1"/>
  <c r="A10272" i="1"/>
  <c r="B10272" i="1"/>
  <c r="C10272" i="1"/>
  <c r="D10272" i="1"/>
  <c r="E10272" i="1"/>
  <c r="F10272" i="1"/>
  <c r="A10273" i="1"/>
  <c r="B10273" i="1"/>
  <c r="C10273" i="1"/>
  <c r="D10273" i="1"/>
  <c r="E10273" i="1"/>
  <c r="F10273" i="1"/>
  <c r="A10274" i="1"/>
  <c r="B10274" i="1"/>
  <c r="C10274" i="1"/>
  <c r="D10274" i="1"/>
  <c r="E10274" i="1"/>
  <c r="F10274" i="1"/>
  <c r="A10275" i="1"/>
  <c r="B10275" i="1"/>
  <c r="C10275" i="1"/>
  <c r="D10275" i="1"/>
  <c r="E10275" i="1"/>
  <c r="F10275" i="1"/>
  <c r="A10276" i="1"/>
  <c r="B10276" i="1"/>
  <c r="C10276" i="1"/>
  <c r="D10276" i="1"/>
  <c r="E10276" i="1"/>
  <c r="F10276" i="1"/>
  <c r="A10277" i="1"/>
  <c r="B10277" i="1"/>
  <c r="C10277" i="1"/>
  <c r="D10277" i="1"/>
  <c r="E10277" i="1"/>
  <c r="F10277" i="1"/>
  <c r="A10278" i="1"/>
  <c r="B10278" i="1"/>
  <c r="C10278" i="1"/>
  <c r="D10278" i="1"/>
  <c r="E10278" i="1"/>
  <c r="F10278" i="1"/>
  <c r="A10279" i="1"/>
  <c r="B10279" i="1"/>
  <c r="C10279" i="1"/>
  <c r="D10279" i="1"/>
  <c r="E10279" i="1"/>
  <c r="F10279" i="1"/>
  <c r="A10280" i="1"/>
  <c r="B10280" i="1"/>
  <c r="C10280" i="1"/>
  <c r="D10280" i="1"/>
  <c r="E10280" i="1"/>
  <c r="F10280" i="1"/>
  <c r="A10281" i="1"/>
  <c r="B10281" i="1"/>
  <c r="C10281" i="1"/>
  <c r="D10281" i="1"/>
  <c r="E10281" i="1"/>
  <c r="F10281" i="1"/>
  <c r="A10282" i="1"/>
  <c r="B10282" i="1"/>
  <c r="C10282" i="1"/>
  <c r="D10282" i="1"/>
  <c r="E10282" i="1"/>
  <c r="F10282" i="1"/>
  <c r="A10283" i="1"/>
  <c r="B10283" i="1"/>
  <c r="C10283" i="1"/>
  <c r="D10283" i="1"/>
  <c r="E10283" i="1"/>
  <c r="F10283" i="1"/>
  <c r="A10284" i="1"/>
  <c r="B10284" i="1"/>
  <c r="C10284" i="1"/>
  <c r="D10284" i="1"/>
  <c r="E10284" i="1"/>
  <c r="F10284" i="1"/>
  <c r="A10285" i="1"/>
  <c r="B10285" i="1"/>
  <c r="C10285" i="1"/>
  <c r="D10285" i="1"/>
  <c r="E10285" i="1"/>
  <c r="F10285" i="1"/>
  <c r="A10286" i="1"/>
  <c r="B10286" i="1"/>
  <c r="C10286" i="1"/>
  <c r="D10286" i="1"/>
  <c r="E10286" i="1"/>
  <c r="F10286" i="1"/>
  <c r="A10287" i="1"/>
  <c r="B10287" i="1"/>
  <c r="C10287" i="1"/>
  <c r="D10287" i="1"/>
  <c r="E10287" i="1"/>
  <c r="F10287" i="1"/>
  <c r="A10288" i="1"/>
  <c r="B10288" i="1"/>
  <c r="C10288" i="1"/>
  <c r="D10288" i="1"/>
  <c r="E10288" i="1"/>
  <c r="F10288" i="1"/>
  <c r="A10289" i="1"/>
  <c r="B10289" i="1"/>
  <c r="C10289" i="1"/>
  <c r="D10289" i="1"/>
  <c r="E10289" i="1"/>
  <c r="F10289" i="1"/>
  <c r="A10290" i="1"/>
  <c r="B10290" i="1"/>
  <c r="C10290" i="1"/>
  <c r="D10290" i="1"/>
  <c r="E10290" i="1"/>
  <c r="F10290" i="1"/>
  <c r="A10291" i="1"/>
  <c r="B10291" i="1"/>
  <c r="C10291" i="1"/>
  <c r="D10291" i="1"/>
  <c r="E10291" i="1"/>
  <c r="F10291" i="1"/>
  <c r="A10292" i="1"/>
  <c r="B10292" i="1"/>
  <c r="C10292" i="1"/>
  <c r="D10292" i="1"/>
  <c r="E10292" i="1"/>
  <c r="F10292" i="1"/>
  <c r="A10293" i="1"/>
  <c r="B10293" i="1"/>
  <c r="C10293" i="1"/>
  <c r="D10293" i="1"/>
  <c r="E10293" i="1"/>
  <c r="F10293" i="1"/>
  <c r="A10294" i="1"/>
  <c r="B10294" i="1"/>
  <c r="C10294" i="1"/>
  <c r="D10294" i="1"/>
  <c r="E10294" i="1"/>
  <c r="F10294" i="1"/>
  <c r="A10295" i="1"/>
  <c r="B10295" i="1"/>
  <c r="C10295" i="1"/>
  <c r="D10295" i="1"/>
  <c r="E10295" i="1"/>
  <c r="F10295" i="1"/>
  <c r="A10296" i="1"/>
  <c r="B10296" i="1"/>
  <c r="C10296" i="1"/>
  <c r="D10296" i="1"/>
  <c r="E10296" i="1"/>
  <c r="F10296" i="1"/>
  <c r="A10297" i="1"/>
  <c r="B10297" i="1"/>
  <c r="C10297" i="1"/>
  <c r="D10297" i="1"/>
  <c r="E10297" i="1"/>
  <c r="F10297" i="1"/>
  <c r="A10298" i="1"/>
  <c r="B10298" i="1"/>
  <c r="C10298" i="1"/>
  <c r="D10298" i="1"/>
  <c r="E10298" i="1"/>
  <c r="F10298" i="1"/>
  <c r="A10299" i="1"/>
  <c r="B10299" i="1"/>
  <c r="C10299" i="1"/>
  <c r="D10299" i="1"/>
  <c r="E10299" i="1"/>
  <c r="F10299" i="1"/>
  <c r="A10300" i="1"/>
  <c r="B10300" i="1"/>
  <c r="C10300" i="1"/>
  <c r="D10300" i="1"/>
  <c r="E10300" i="1"/>
  <c r="F10300" i="1"/>
  <c r="A10301" i="1"/>
  <c r="B10301" i="1"/>
  <c r="C10301" i="1"/>
  <c r="D10301" i="1"/>
  <c r="E10301" i="1"/>
  <c r="F10301" i="1"/>
  <c r="A10302" i="1"/>
  <c r="B10302" i="1"/>
  <c r="C10302" i="1"/>
  <c r="D10302" i="1"/>
  <c r="E10302" i="1"/>
  <c r="F10302" i="1"/>
  <c r="A10303" i="1"/>
  <c r="B10303" i="1"/>
  <c r="C10303" i="1"/>
  <c r="D10303" i="1"/>
  <c r="E10303" i="1"/>
  <c r="F10303" i="1"/>
  <c r="A10304" i="1"/>
  <c r="B10304" i="1"/>
  <c r="C10304" i="1"/>
  <c r="D10304" i="1"/>
  <c r="E10304" i="1"/>
  <c r="F10304" i="1"/>
  <c r="A10305" i="1"/>
  <c r="B10305" i="1"/>
  <c r="C10305" i="1"/>
  <c r="D10305" i="1"/>
  <c r="E10305" i="1"/>
  <c r="F10305" i="1"/>
  <c r="A10306" i="1"/>
  <c r="B10306" i="1"/>
  <c r="C10306" i="1"/>
  <c r="D10306" i="1"/>
  <c r="E10306" i="1"/>
  <c r="F10306" i="1"/>
  <c r="A10307" i="1"/>
  <c r="B10307" i="1"/>
  <c r="C10307" i="1"/>
  <c r="D10307" i="1"/>
  <c r="E10307" i="1"/>
  <c r="F10307" i="1"/>
  <c r="A10308" i="1"/>
  <c r="B10308" i="1"/>
  <c r="C10308" i="1"/>
  <c r="D10308" i="1"/>
  <c r="E10308" i="1"/>
  <c r="F10308" i="1"/>
  <c r="A10309" i="1"/>
  <c r="B10309" i="1"/>
  <c r="C10309" i="1"/>
  <c r="D10309" i="1"/>
  <c r="E10309" i="1"/>
  <c r="F10309" i="1"/>
  <c r="A10310" i="1"/>
  <c r="B10310" i="1"/>
  <c r="C10310" i="1"/>
  <c r="D10310" i="1"/>
  <c r="E10310" i="1"/>
  <c r="F10310" i="1"/>
  <c r="A10311" i="1"/>
  <c r="B10311" i="1"/>
  <c r="C10311" i="1"/>
  <c r="D10311" i="1"/>
  <c r="E10311" i="1"/>
  <c r="F10311" i="1"/>
  <c r="A10312" i="1"/>
  <c r="B10312" i="1"/>
  <c r="C10312" i="1"/>
  <c r="D10312" i="1"/>
  <c r="E10312" i="1"/>
  <c r="F10312" i="1"/>
  <c r="A10313" i="1"/>
  <c r="B10313" i="1"/>
  <c r="C10313" i="1"/>
  <c r="D10313" i="1"/>
  <c r="E10313" i="1"/>
  <c r="F10313" i="1"/>
  <c r="A10314" i="1"/>
  <c r="B10314" i="1"/>
  <c r="C10314" i="1"/>
  <c r="D10314" i="1"/>
  <c r="E10314" i="1"/>
  <c r="F10314" i="1"/>
  <c r="A10315" i="1"/>
  <c r="B10315" i="1"/>
  <c r="C10315" i="1"/>
  <c r="D10315" i="1"/>
  <c r="E10315" i="1"/>
  <c r="F10315" i="1"/>
  <c r="A10316" i="1"/>
  <c r="B10316" i="1"/>
  <c r="C10316" i="1"/>
  <c r="D10316" i="1"/>
  <c r="E10316" i="1"/>
  <c r="F10316" i="1"/>
  <c r="A10317" i="1"/>
  <c r="B10317" i="1"/>
  <c r="C10317" i="1"/>
  <c r="D10317" i="1"/>
  <c r="E10317" i="1"/>
  <c r="F10317" i="1"/>
  <c r="A10318" i="1"/>
  <c r="B10318" i="1"/>
  <c r="C10318" i="1"/>
  <c r="D10318" i="1"/>
  <c r="E10318" i="1"/>
  <c r="F10318" i="1"/>
  <c r="A10319" i="1"/>
  <c r="B10319" i="1"/>
  <c r="C10319" i="1"/>
  <c r="D10319" i="1"/>
  <c r="E10319" i="1"/>
  <c r="F10319" i="1"/>
  <c r="A10320" i="1"/>
  <c r="B10320" i="1"/>
  <c r="C10320" i="1"/>
  <c r="D10320" i="1"/>
  <c r="E10320" i="1"/>
  <c r="F10320" i="1"/>
  <c r="A10321" i="1"/>
  <c r="B10321" i="1"/>
  <c r="C10321" i="1"/>
  <c r="D10321" i="1"/>
  <c r="E10321" i="1"/>
  <c r="F10321" i="1"/>
  <c r="A10322" i="1"/>
  <c r="B10322" i="1"/>
  <c r="C10322" i="1"/>
  <c r="D10322" i="1"/>
  <c r="E10322" i="1"/>
  <c r="F10322" i="1"/>
  <c r="A10323" i="1"/>
  <c r="B10323" i="1"/>
  <c r="C10323" i="1"/>
  <c r="D10323" i="1"/>
  <c r="E10323" i="1"/>
  <c r="F10323" i="1"/>
  <c r="A10324" i="1"/>
  <c r="B10324" i="1"/>
  <c r="C10324" i="1"/>
  <c r="D10324" i="1"/>
  <c r="E10324" i="1"/>
  <c r="F10324" i="1"/>
  <c r="A10325" i="1"/>
  <c r="B10325" i="1"/>
  <c r="C10325" i="1"/>
  <c r="D10325" i="1"/>
  <c r="E10325" i="1"/>
  <c r="F10325" i="1"/>
  <c r="A10326" i="1"/>
  <c r="B10326" i="1"/>
  <c r="C10326" i="1"/>
  <c r="D10326" i="1"/>
  <c r="E10326" i="1"/>
  <c r="F10326" i="1"/>
  <c r="A10327" i="1"/>
  <c r="B10327" i="1"/>
  <c r="C10327" i="1"/>
  <c r="D10327" i="1"/>
  <c r="E10327" i="1"/>
  <c r="F10327" i="1"/>
  <c r="A10328" i="1"/>
  <c r="B10328" i="1"/>
  <c r="C10328" i="1"/>
  <c r="D10328" i="1"/>
  <c r="E10328" i="1"/>
  <c r="F10328" i="1"/>
  <c r="A10329" i="1"/>
  <c r="B10329" i="1"/>
  <c r="C10329" i="1"/>
  <c r="D10329" i="1"/>
  <c r="E10329" i="1"/>
  <c r="F10329" i="1"/>
  <c r="A10330" i="1"/>
  <c r="B10330" i="1"/>
  <c r="C10330" i="1"/>
  <c r="D10330" i="1"/>
  <c r="E10330" i="1"/>
  <c r="F10330" i="1"/>
  <c r="A10331" i="1"/>
  <c r="B10331" i="1"/>
  <c r="C10331" i="1"/>
  <c r="D10331" i="1"/>
  <c r="E10331" i="1"/>
  <c r="F10331" i="1"/>
  <c r="A10332" i="1"/>
  <c r="B10332" i="1"/>
  <c r="C10332" i="1"/>
  <c r="D10332" i="1"/>
  <c r="E10332" i="1"/>
  <c r="F10332" i="1"/>
  <c r="A10333" i="1"/>
  <c r="B10333" i="1"/>
  <c r="C10333" i="1"/>
  <c r="D10333" i="1"/>
  <c r="E10333" i="1"/>
  <c r="F10333" i="1"/>
  <c r="A10334" i="1"/>
  <c r="B10334" i="1"/>
  <c r="C10334" i="1"/>
  <c r="D10334" i="1"/>
  <c r="E10334" i="1"/>
  <c r="F10334" i="1"/>
  <c r="A10335" i="1"/>
  <c r="B10335" i="1"/>
  <c r="C10335" i="1"/>
  <c r="D10335" i="1"/>
  <c r="E10335" i="1"/>
  <c r="F10335" i="1"/>
  <c r="A10336" i="1"/>
  <c r="B10336" i="1"/>
  <c r="C10336" i="1"/>
  <c r="D10336" i="1"/>
  <c r="E10336" i="1"/>
  <c r="F10336" i="1"/>
  <c r="A10337" i="1"/>
  <c r="B10337" i="1"/>
  <c r="C10337" i="1"/>
  <c r="D10337" i="1"/>
  <c r="E10337" i="1"/>
  <c r="F10337" i="1"/>
  <c r="A10338" i="1"/>
  <c r="B10338" i="1"/>
  <c r="C10338" i="1"/>
  <c r="D10338" i="1"/>
  <c r="E10338" i="1"/>
  <c r="F10338" i="1"/>
  <c r="A10339" i="1"/>
  <c r="B10339" i="1"/>
  <c r="C10339" i="1"/>
  <c r="D10339" i="1"/>
  <c r="E10339" i="1"/>
  <c r="F10339" i="1"/>
  <c r="A10340" i="1"/>
  <c r="B10340" i="1"/>
  <c r="C10340" i="1"/>
  <c r="D10340" i="1"/>
  <c r="E10340" i="1"/>
  <c r="F10340" i="1"/>
  <c r="A10341" i="1"/>
  <c r="B10341" i="1"/>
  <c r="C10341" i="1"/>
  <c r="D10341" i="1"/>
  <c r="E10341" i="1"/>
  <c r="F10341" i="1"/>
  <c r="A10342" i="1"/>
  <c r="B10342" i="1"/>
  <c r="C10342" i="1"/>
  <c r="D10342" i="1"/>
  <c r="E10342" i="1"/>
  <c r="F10342" i="1"/>
  <c r="A10343" i="1"/>
  <c r="B10343" i="1"/>
  <c r="C10343" i="1"/>
  <c r="D10343" i="1"/>
  <c r="E10343" i="1"/>
  <c r="F10343" i="1"/>
  <c r="A10344" i="1"/>
  <c r="B10344" i="1"/>
  <c r="C10344" i="1"/>
  <c r="D10344" i="1"/>
  <c r="E10344" i="1"/>
  <c r="F10344" i="1"/>
  <c r="A10345" i="1"/>
  <c r="B10345" i="1"/>
  <c r="C10345" i="1"/>
  <c r="D10345" i="1"/>
  <c r="E10345" i="1"/>
  <c r="F10345" i="1"/>
  <c r="A10346" i="1"/>
  <c r="B10346" i="1"/>
  <c r="C10346" i="1"/>
  <c r="D10346" i="1"/>
  <c r="E10346" i="1"/>
  <c r="F10346" i="1"/>
  <c r="A10347" i="1"/>
  <c r="B10347" i="1"/>
  <c r="C10347" i="1"/>
  <c r="D10347" i="1"/>
  <c r="E10347" i="1"/>
  <c r="F10347" i="1"/>
  <c r="A10348" i="1"/>
  <c r="B10348" i="1"/>
  <c r="C10348" i="1"/>
  <c r="D10348" i="1"/>
  <c r="E10348" i="1"/>
  <c r="F10348" i="1"/>
  <c r="A10349" i="1"/>
  <c r="B10349" i="1"/>
  <c r="C10349" i="1"/>
  <c r="D10349" i="1"/>
  <c r="E10349" i="1"/>
  <c r="F10349" i="1"/>
  <c r="A10350" i="1"/>
  <c r="B10350" i="1"/>
  <c r="C10350" i="1"/>
  <c r="D10350" i="1"/>
  <c r="E10350" i="1"/>
  <c r="F10350" i="1"/>
  <c r="A10351" i="1"/>
  <c r="B10351" i="1"/>
  <c r="C10351" i="1"/>
  <c r="D10351" i="1"/>
  <c r="E10351" i="1"/>
  <c r="F10351" i="1"/>
  <c r="A10352" i="1"/>
  <c r="B10352" i="1"/>
  <c r="C10352" i="1"/>
  <c r="D10352" i="1"/>
  <c r="E10352" i="1"/>
  <c r="F10352" i="1"/>
  <c r="A10353" i="1"/>
  <c r="B10353" i="1"/>
  <c r="C10353" i="1"/>
  <c r="D10353" i="1"/>
  <c r="E10353" i="1"/>
  <c r="F10353" i="1"/>
  <c r="A10354" i="1"/>
  <c r="B10354" i="1"/>
  <c r="C10354" i="1"/>
  <c r="D10354" i="1"/>
  <c r="E10354" i="1"/>
  <c r="F10354" i="1"/>
  <c r="A10355" i="1"/>
  <c r="B10355" i="1"/>
  <c r="C10355" i="1"/>
  <c r="D10355" i="1"/>
  <c r="E10355" i="1"/>
  <c r="F10355" i="1"/>
  <c r="A10356" i="1"/>
  <c r="B10356" i="1"/>
  <c r="C10356" i="1"/>
  <c r="D10356" i="1"/>
  <c r="E10356" i="1"/>
  <c r="F10356" i="1"/>
  <c r="A10357" i="1"/>
  <c r="B10357" i="1"/>
  <c r="C10357" i="1"/>
  <c r="D10357" i="1"/>
  <c r="E10357" i="1"/>
  <c r="F10357" i="1"/>
  <c r="A10358" i="1"/>
  <c r="B10358" i="1"/>
  <c r="C10358" i="1"/>
  <c r="D10358" i="1"/>
  <c r="E10358" i="1"/>
  <c r="F10358" i="1"/>
  <c r="A10359" i="1"/>
  <c r="B10359" i="1"/>
  <c r="C10359" i="1"/>
  <c r="D10359" i="1"/>
  <c r="E10359" i="1"/>
  <c r="F10359" i="1"/>
  <c r="A10360" i="1"/>
  <c r="B10360" i="1"/>
  <c r="C10360" i="1"/>
  <c r="D10360" i="1"/>
  <c r="E10360" i="1"/>
  <c r="F10360" i="1"/>
  <c r="A10361" i="1"/>
  <c r="B10361" i="1"/>
  <c r="C10361" i="1"/>
  <c r="D10361" i="1"/>
  <c r="E10361" i="1"/>
  <c r="F10361" i="1"/>
  <c r="A10362" i="1"/>
  <c r="B10362" i="1"/>
  <c r="C10362" i="1"/>
  <c r="D10362" i="1"/>
  <c r="E10362" i="1"/>
  <c r="F10362" i="1"/>
  <c r="A10363" i="1"/>
  <c r="B10363" i="1"/>
  <c r="C10363" i="1"/>
  <c r="D10363" i="1"/>
  <c r="E10363" i="1"/>
  <c r="F10363" i="1"/>
  <c r="A10364" i="1"/>
  <c r="B10364" i="1"/>
  <c r="C10364" i="1"/>
  <c r="D10364" i="1"/>
  <c r="E10364" i="1"/>
  <c r="F10364" i="1"/>
  <c r="A10365" i="1"/>
  <c r="B10365" i="1"/>
  <c r="C10365" i="1"/>
  <c r="D10365" i="1"/>
  <c r="E10365" i="1"/>
  <c r="F10365" i="1"/>
  <c r="A10366" i="1"/>
  <c r="B10366" i="1"/>
  <c r="C10366" i="1"/>
  <c r="D10366" i="1"/>
  <c r="E10366" i="1"/>
  <c r="F10366" i="1"/>
  <c r="A10367" i="1"/>
  <c r="B10367" i="1"/>
  <c r="C10367" i="1"/>
  <c r="D10367" i="1"/>
  <c r="E10367" i="1"/>
  <c r="F10367" i="1"/>
  <c r="A10368" i="1"/>
  <c r="B10368" i="1"/>
  <c r="C10368" i="1"/>
  <c r="D10368" i="1"/>
  <c r="E10368" i="1"/>
  <c r="F10368" i="1"/>
  <c r="A10369" i="1"/>
  <c r="B10369" i="1"/>
  <c r="C10369" i="1"/>
  <c r="D10369" i="1"/>
  <c r="E10369" i="1"/>
  <c r="F10369" i="1"/>
  <c r="A10370" i="1"/>
  <c r="B10370" i="1"/>
  <c r="C10370" i="1"/>
  <c r="D10370" i="1"/>
  <c r="E10370" i="1"/>
  <c r="F10370" i="1"/>
  <c r="A10371" i="1"/>
  <c r="B10371" i="1"/>
  <c r="C10371" i="1"/>
  <c r="D10371" i="1"/>
  <c r="E10371" i="1"/>
  <c r="F10371" i="1"/>
  <c r="A10372" i="1"/>
  <c r="B10372" i="1"/>
  <c r="C10372" i="1"/>
  <c r="D10372" i="1"/>
  <c r="E10372" i="1"/>
  <c r="F10372" i="1"/>
  <c r="A10373" i="1"/>
  <c r="B10373" i="1"/>
  <c r="C10373" i="1"/>
  <c r="D10373" i="1"/>
  <c r="E10373" i="1"/>
  <c r="F10373" i="1"/>
  <c r="A10374" i="1"/>
  <c r="B10374" i="1"/>
  <c r="C10374" i="1"/>
  <c r="D10374" i="1"/>
  <c r="E10374" i="1"/>
  <c r="F10374" i="1"/>
  <c r="A10375" i="1"/>
  <c r="B10375" i="1"/>
  <c r="C10375" i="1"/>
  <c r="D10375" i="1"/>
  <c r="E10375" i="1"/>
  <c r="F10375" i="1"/>
  <c r="A10376" i="1"/>
  <c r="B10376" i="1"/>
  <c r="C10376" i="1"/>
  <c r="D10376" i="1"/>
  <c r="E10376" i="1"/>
  <c r="F10376" i="1"/>
  <c r="A10377" i="1"/>
  <c r="B10377" i="1"/>
  <c r="C10377" i="1"/>
  <c r="D10377" i="1"/>
  <c r="E10377" i="1"/>
  <c r="F10377" i="1"/>
  <c r="A10378" i="1"/>
  <c r="B10378" i="1"/>
  <c r="C10378" i="1"/>
  <c r="D10378" i="1"/>
  <c r="E10378" i="1"/>
  <c r="F10378" i="1"/>
  <c r="A10379" i="1"/>
  <c r="B10379" i="1"/>
  <c r="C10379" i="1"/>
  <c r="D10379" i="1"/>
  <c r="E10379" i="1"/>
  <c r="F10379" i="1"/>
  <c r="A10380" i="1"/>
  <c r="B10380" i="1"/>
  <c r="C10380" i="1"/>
  <c r="D10380" i="1"/>
  <c r="E10380" i="1"/>
  <c r="F10380" i="1"/>
  <c r="A10381" i="1"/>
  <c r="B10381" i="1"/>
  <c r="C10381" i="1"/>
  <c r="D10381" i="1"/>
  <c r="E10381" i="1"/>
  <c r="F10381" i="1"/>
  <c r="A10382" i="1"/>
  <c r="B10382" i="1"/>
  <c r="C10382" i="1"/>
  <c r="D10382" i="1"/>
  <c r="E10382" i="1"/>
  <c r="F10382" i="1"/>
  <c r="A10383" i="1"/>
  <c r="B10383" i="1"/>
  <c r="C10383" i="1"/>
  <c r="D10383" i="1"/>
  <c r="E10383" i="1"/>
  <c r="F10383" i="1"/>
  <c r="A10384" i="1"/>
  <c r="B10384" i="1"/>
  <c r="C10384" i="1"/>
  <c r="D10384" i="1"/>
  <c r="E10384" i="1"/>
  <c r="F10384" i="1"/>
  <c r="A10385" i="1"/>
  <c r="B10385" i="1"/>
  <c r="C10385" i="1"/>
  <c r="D10385" i="1"/>
  <c r="E10385" i="1"/>
  <c r="F10385" i="1"/>
  <c r="A10386" i="1"/>
  <c r="B10386" i="1"/>
  <c r="C10386" i="1"/>
  <c r="D10386" i="1"/>
  <c r="E10386" i="1"/>
  <c r="F10386" i="1"/>
  <c r="A10387" i="1"/>
  <c r="B10387" i="1"/>
  <c r="C10387" i="1"/>
  <c r="D10387" i="1"/>
  <c r="E10387" i="1"/>
  <c r="F10387" i="1"/>
  <c r="A10388" i="1"/>
  <c r="B10388" i="1"/>
  <c r="C10388" i="1"/>
  <c r="D10388" i="1"/>
  <c r="E10388" i="1"/>
  <c r="F10388" i="1"/>
  <c r="A10389" i="1"/>
  <c r="B10389" i="1"/>
  <c r="C10389" i="1"/>
  <c r="D10389" i="1"/>
  <c r="E10389" i="1"/>
  <c r="F10389" i="1"/>
  <c r="A10390" i="1"/>
  <c r="B10390" i="1"/>
  <c r="C10390" i="1"/>
  <c r="D10390" i="1"/>
  <c r="E10390" i="1"/>
  <c r="F10390" i="1"/>
  <c r="A10391" i="1"/>
  <c r="B10391" i="1"/>
  <c r="C10391" i="1"/>
  <c r="D10391" i="1"/>
  <c r="E10391" i="1"/>
  <c r="F10391" i="1"/>
  <c r="A10392" i="1"/>
  <c r="B10392" i="1"/>
  <c r="C10392" i="1"/>
  <c r="D10392" i="1"/>
  <c r="E10392" i="1"/>
  <c r="F10392" i="1"/>
  <c r="A10393" i="1"/>
  <c r="B10393" i="1"/>
  <c r="C10393" i="1"/>
  <c r="D10393" i="1"/>
  <c r="E10393" i="1"/>
  <c r="F10393" i="1"/>
  <c r="A10394" i="1"/>
  <c r="B10394" i="1"/>
  <c r="C10394" i="1"/>
  <c r="D10394" i="1"/>
  <c r="E10394" i="1"/>
  <c r="F10394" i="1"/>
  <c r="A10395" i="1"/>
  <c r="B10395" i="1"/>
  <c r="C10395" i="1"/>
  <c r="D10395" i="1"/>
  <c r="E10395" i="1"/>
  <c r="F10395" i="1"/>
  <c r="A10396" i="1"/>
  <c r="B10396" i="1"/>
  <c r="C10396" i="1"/>
  <c r="D10396" i="1"/>
  <c r="E10396" i="1"/>
  <c r="F10396" i="1"/>
  <c r="A10397" i="1"/>
  <c r="B10397" i="1"/>
  <c r="C10397" i="1"/>
  <c r="D10397" i="1"/>
  <c r="E10397" i="1"/>
  <c r="F10397" i="1"/>
  <c r="A10398" i="1"/>
  <c r="B10398" i="1"/>
  <c r="C10398" i="1"/>
  <c r="D10398" i="1"/>
  <c r="E10398" i="1"/>
  <c r="F10398" i="1"/>
  <c r="A10399" i="1"/>
  <c r="B10399" i="1"/>
  <c r="C10399" i="1"/>
  <c r="D10399" i="1"/>
  <c r="E10399" i="1"/>
  <c r="F10399" i="1"/>
  <c r="A10400" i="1"/>
  <c r="B10400" i="1"/>
  <c r="C10400" i="1"/>
  <c r="D10400" i="1"/>
  <c r="E10400" i="1"/>
  <c r="F10400" i="1"/>
  <c r="A10401" i="1"/>
  <c r="B10401" i="1"/>
  <c r="C10401" i="1"/>
  <c r="D10401" i="1"/>
  <c r="E10401" i="1"/>
  <c r="F10401" i="1"/>
  <c r="A10402" i="1"/>
  <c r="B10402" i="1"/>
  <c r="C10402" i="1"/>
  <c r="D10402" i="1"/>
  <c r="E10402" i="1"/>
  <c r="F10402" i="1"/>
  <c r="A10403" i="1"/>
  <c r="B10403" i="1"/>
  <c r="C10403" i="1"/>
  <c r="D10403" i="1"/>
  <c r="E10403" i="1"/>
  <c r="F10403" i="1"/>
  <c r="A10404" i="1"/>
  <c r="B10404" i="1"/>
  <c r="C10404" i="1"/>
  <c r="D10404" i="1"/>
  <c r="E10404" i="1"/>
  <c r="F10404" i="1"/>
  <c r="A10405" i="1"/>
  <c r="B10405" i="1"/>
  <c r="C10405" i="1"/>
  <c r="D10405" i="1"/>
  <c r="E10405" i="1"/>
  <c r="F10405" i="1"/>
  <c r="A10406" i="1"/>
  <c r="B10406" i="1"/>
  <c r="C10406" i="1"/>
  <c r="D10406" i="1"/>
  <c r="E10406" i="1"/>
  <c r="F10406" i="1"/>
  <c r="A10407" i="1"/>
  <c r="B10407" i="1"/>
  <c r="C10407" i="1"/>
  <c r="D10407" i="1"/>
  <c r="E10407" i="1"/>
  <c r="F10407" i="1"/>
  <c r="A10408" i="1"/>
  <c r="B10408" i="1"/>
  <c r="C10408" i="1"/>
  <c r="D10408" i="1"/>
  <c r="E10408" i="1"/>
  <c r="F10408" i="1"/>
  <c r="A10409" i="1"/>
  <c r="B10409" i="1"/>
  <c r="C10409" i="1"/>
  <c r="D10409" i="1"/>
  <c r="E10409" i="1"/>
  <c r="F10409" i="1"/>
  <c r="A10410" i="1"/>
  <c r="B10410" i="1"/>
  <c r="C10410" i="1"/>
  <c r="D10410" i="1"/>
  <c r="E10410" i="1"/>
  <c r="F10410" i="1"/>
  <c r="A10411" i="1"/>
  <c r="B10411" i="1"/>
  <c r="C10411" i="1"/>
  <c r="D10411" i="1"/>
  <c r="E10411" i="1"/>
  <c r="F10411" i="1"/>
  <c r="A10412" i="1"/>
  <c r="B10412" i="1"/>
  <c r="C10412" i="1"/>
  <c r="D10412" i="1"/>
  <c r="E10412" i="1"/>
  <c r="F10412" i="1"/>
  <c r="A10413" i="1"/>
  <c r="B10413" i="1"/>
  <c r="C10413" i="1"/>
  <c r="D10413" i="1"/>
  <c r="E10413" i="1"/>
  <c r="F10413" i="1"/>
  <c r="A10414" i="1"/>
  <c r="B10414" i="1"/>
  <c r="C10414" i="1"/>
  <c r="D10414" i="1"/>
  <c r="E10414" i="1"/>
  <c r="F10414" i="1"/>
  <c r="A10415" i="1"/>
  <c r="B10415" i="1"/>
  <c r="C10415" i="1"/>
  <c r="D10415" i="1"/>
  <c r="E10415" i="1"/>
  <c r="F10415" i="1"/>
  <c r="A10416" i="1"/>
  <c r="B10416" i="1"/>
  <c r="C10416" i="1"/>
  <c r="D10416" i="1"/>
  <c r="E10416" i="1"/>
  <c r="F10416" i="1"/>
  <c r="A10417" i="1"/>
  <c r="B10417" i="1"/>
  <c r="C10417" i="1"/>
  <c r="D10417" i="1"/>
  <c r="E10417" i="1"/>
  <c r="F10417" i="1"/>
  <c r="A10418" i="1"/>
  <c r="B10418" i="1"/>
  <c r="C10418" i="1"/>
  <c r="D10418" i="1"/>
  <c r="E10418" i="1"/>
  <c r="F10418" i="1"/>
  <c r="A10419" i="1"/>
  <c r="B10419" i="1"/>
  <c r="C10419" i="1"/>
  <c r="D10419" i="1"/>
  <c r="E10419" i="1"/>
  <c r="F10419" i="1"/>
  <c r="A10420" i="1"/>
  <c r="B10420" i="1"/>
  <c r="C10420" i="1"/>
  <c r="D10420" i="1"/>
  <c r="E10420" i="1"/>
  <c r="F10420" i="1"/>
  <c r="A10421" i="1"/>
  <c r="B10421" i="1"/>
  <c r="C10421" i="1"/>
  <c r="D10421" i="1"/>
  <c r="E10421" i="1"/>
  <c r="F10421" i="1"/>
  <c r="A10422" i="1"/>
  <c r="B10422" i="1"/>
  <c r="C10422" i="1"/>
  <c r="D10422" i="1"/>
  <c r="E10422" i="1"/>
  <c r="F10422" i="1"/>
  <c r="A10423" i="1"/>
  <c r="B10423" i="1"/>
  <c r="C10423" i="1"/>
  <c r="D10423" i="1"/>
  <c r="E10423" i="1"/>
  <c r="F10423" i="1"/>
  <c r="A10424" i="1"/>
  <c r="B10424" i="1"/>
  <c r="C10424" i="1"/>
  <c r="D10424" i="1"/>
  <c r="E10424" i="1"/>
  <c r="F10424" i="1"/>
  <c r="A10425" i="1"/>
  <c r="B10425" i="1"/>
  <c r="C10425" i="1"/>
  <c r="D10425" i="1"/>
  <c r="E10425" i="1"/>
  <c r="F10425" i="1"/>
  <c r="A10426" i="1"/>
  <c r="B10426" i="1"/>
  <c r="C10426" i="1"/>
  <c r="D10426" i="1"/>
  <c r="E10426" i="1"/>
  <c r="F10426" i="1"/>
  <c r="A10427" i="1"/>
  <c r="B10427" i="1"/>
  <c r="C10427" i="1"/>
  <c r="D10427" i="1"/>
  <c r="E10427" i="1"/>
  <c r="F10427" i="1"/>
  <c r="A10428" i="1"/>
  <c r="B10428" i="1"/>
  <c r="C10428" i="1"/>
  <c r="D10428" i="1"/>
  <c r="E10428" i="1"/>
  <c r="F10428" i="1"/>
  <c r="A10429" i="1"/>
  <c r="B10429" i="1"/>
  <c r="C10429" i="1"/>
  <c r="D10429" i="1"/>
  <c r="E10429" i="1"/>
  <c r="F10429" i="1"/>
  <c r="A10430" i="1"/>
  <c r="B10430" i="1"/>
  <c r="C10430" i="1"/>
  <c r="D10430" i="1"/>
  <c r="E10430" i="1"/>
  <c r="F10430" i="1"/>
  <c r="A10431" i="1"/>
  <c r="B10431" i="1"/>
  <c r="C10431" i="1"/>
  <c r="D10431" i="1"/>
  <c r="E10431" i="1"/>
  <c r="F10431" i="1"/>
  <c r="A10432" i="1"/>
  <c r="B10432" i="1"/>
  <c r="C10432" i="1"/>
  <c r="D10432" i="1"/>
  <c r="E10432" i="1"/>
  <c r="F10432" i="1"/>
  <c r="A10433" i="1"/>
  <c r="B10433" i="1"/>
  <c r="C10433" i="1"/>
  <c r="D10433" i="1"/>
  <c r="E10433" i="1"/>
  <c r="F10433" i="1"/>
  <c r="A10434" i="1"/>
  <c r="B10434" i="1"/>
  <c r="C10434" i="1"/>
  <c r="D10434" i="1"/>
  <c r="E10434" i="1"/>
  <c r="F10434" i="1"/>
  <c r="A10435" i="1"/>
  <c r="B10435" i="1"/>
  <c r="C10435" i="1"/>
  <c r="D10435" i="1"/>
  <c r="E10435" i="1"/>
  <c r="F10435" i="1"/>
  <c r="A10436" i="1"/>
  <c r="B10436" i="1"/>
  <c r="C10436" i="1"/>
  <c r="D10436" i="1"/>
  <c r="E10436" i="1"/>
  <c r="F10436" i="1"/>
  <c r="A10437" i="1"/>
  <c r="B10437" i="1"/>
  <c r="C10437" i="1"/>
  <c r="D10437" i="1"/>
  <c r="E10437" i="1"/>
  <c r="F10437" i="1"/>
  <c r="A10438" i="1"/>
  <c r="B10438" i="1"/>
  <c r="C10438" i="1"/>
  <c r="D10438" i="1"/>
  <c r="E10438" i="1"/>
  <c r="F10438" i="1"/>
  <c r="A10439" i="1"/>
  <c r="B10439" i="1"/>
  <c r="C10439" i="1"/>
  <c r="D10439" i="1"/>
  <c r="E10439" i="1"/>
  <c r="F10439" i="1"/>
  <c r="A10440" i="1"/>
  <c r="B10440" i="1"/>
  <c r="C10440" i="1"/>
  <c r="D10440" i="1"/>
  <c r="E10440" i="1"/>
  <c r="F10440" i="1"/>
  <c r="A10441" i="1"/>
  <c r="B10441" i="1"/>
  <c r="C10441" i="1"/>
  <c r="D10441" i="1"/>
  <c r="E10441" i="1"/>
  <c r="F10441" i="1"/>
  <c r="A10442" i="1"/>
  <c r="B10442" i="1"/>
  <c r="C10442" i="1"/>
  <c r="D10442" i="1"/>
  <c r="E10442" i="1"/>
  <c r="F10442" i="1"/>
  <c r="A10443" i="1"/>
  <c r="B10443" i="1"/>
  <c r="C10443" i="1"/>
  <c r="D10443" i="1"/>
  <c r="E10443" i="1"/>
  <c r="F10443" i="1"/>
  <c r="A10444" i="1"/>
  <c r="B10444" i="1"/>
  <c r="C10444" i="1"/>
  <c r="D10444" i="1"/>
  <c r="E10444" i="1"/>
  <c r="F10444" i="1"/>
  <c r="A10445" i="1"/>
  <c r="B10445" i="1"/>
  <c r="C10445" i="1"/>
  <c r="D10445" i="1"/>
  <c r="E10445" i="1"/>
  <c r="F10445" i="1"/>
  <c r="A10446" i="1"/>
  <c r="B10446" i="1"/>
  <c r="C10446" i="1"/>
  <c r="D10446" i="1"/>
  <c r="E10446" i="1"/>
  <c r="F10446" i="1"/>
  <c r="A10447" i="1"/>
  <c r="B10447" i="1"/>
  <c r="C10447" i="1"/>
  <c r="D10447" i="1"/>
  <c r="E10447" i="1"/>
  <c r="F10447" i="1"/>
  <c r="A10448" i="1"/>
  <c r="B10448" i="1"/>
  <c r="C10448" i="1"/>
  <c r="D10448" i="1"/>
  <c r="E10448" i="1"/>
  <c r="F10448" i="1"/>
  <c r="A10449" i="1"/>
  <c r="B10449" i="1"/>
  <c r="C10449" i="1"/>
  <c r="D10449" i="1"/>
  <c r="E10449" i="1"/>
  <c r="F10449" i="1"/>
  <c r="A10450" i="1"/>
  <c r="B10450" i="1"/>
  <c r="C10450" i="1"/>
  <c r="D10450" i="1"/>
  <c r="E10450" i="1"/>
  <c r="F10450" i="1"/>
  <c r="A10451" i="1"/>
  <c r="B10451" i="1"/>
  <c r="C10451" i="1"/>
  <c r="D10451" i="1"/>
  <c r="E10451" i="1"/>
  <c r="F10451" i="1"/>
  <c r="A10452" i="1"/>
  <c r="B10452" i="1"/>
  <c r="C10452" i="1"/>
  <c r="D10452" i="1"/>
  <c r="E10452" i="1"/>
  <c r="F10452" i="1"/>
  <c r="A10453" i="1"/>
  <c r="B10453" i="1"/>
  <c r="C10453" i="1"/>
  <c r="D10453" i="1"/>
  <c r="E10453" i="1"/>
  <c r="F10453" i="1"/>
  <c r="A10454" i="1"/>
  <c r="B10454" i="1"/>
  <c r="C10454" i="1"/>
  <c r="D10454" i="1"/>
  <c r="E10454" i="1"/>
  <c r="F10454" i="1"/>
  <c r="A10455" i="1"/>
  <c r="B10455" i="1"/>
  <c r="C10455" i="1"/>
  <c r="D10455" i="1"/>
  <c r="E10455" i="1"/>
  <c r="F10455" i="1"/>
  <c r="A10456" i="1"/>
  <c r="B10456" i="1"/>
  <c r="C10456" i="1"/>
  <c r="D10456" i="1"/>
  <c r="E10456" i="1"/>
  <c r="F10456" i="1"/>
  <c r="A10457" i="1"/>
  <c r="B10457" i="1"/>
  <c r="C10457" i="1"/>
  <c r="D10457" i="1"/>
  <c r="E10457" i="1"/>
  <c r="F10457" i="1"/>
  <c r="A10458" i="1"/>
  <c r="B10458" i="1"/>
  <c r="C10458" i="1"/>
  <c r="D10458" i="1"/>
  <c r="E10458" i="1"/>
  <c r="F10458" i="1"/>
  <c r="A10459" i="1"/>
  <c r="B10459" i="1"/>
  <c r="C10459" i="1"/>
  <c r="D10459" i="1"/>
  <c r="E10459" i="1"/>
  <c r="F10459" i="1"/>
  <c r="A10460" i="1"/>
  <c r="B10460" i="1"/>
  <c r="C10460" i="1"/>
  <c r="D10460" i="1"/>
  <c r="E10460" i="1"/>
  <c r="F10460" i="1"/>
  <c r="A10461" i="1"/>
  <c r="B10461" i="1"/>
  <c r="C10461" i="1"/>
  <c r="D10461" i="1"/>
  <c r="E10461" i="1"/>
  <c r="F10461" i="1"/>
  <c r="A10462" i="1"/>
  <c r="B10462" i="1"/>
  <c r="C10462" i="1"/>
  <c r="D10462" i="1"/>
  <c r="E10462" i="1"/>
  <c r="F10462" i="1"/>
  <c r="A10463" i="1"/>
  <c r="B10463" i="1"/>
  <c r="C10463" i="1"/>
  <c r="D10463" i="1"/>
  <c r="E10463" i="1"/>
  <c r="F10463" i="1"/>
  <c r="A10464" i="1"/>
  <c r="B10464" i="1"/>
  <c r="C10464" i="1"/>
  <c r="D10464" i="1"/>
  <c r="E10464" i="1"/>
  <c r="F10464" i="1"/>
  <c r="A10465" i="1"/>
  <c r="B10465" i="1"/>
  <c r="C10465" i="1"/>
  <c r="D10465" i="1"/>
  <c r="E10465" i="1"/>
  <c r="F10465" i="1"/>
  <c r="A10466" i="1"/>
  <c r="B10466" i="1"/>
  <c r="C10466" i="1"/>
  <c r="D10466" i="1"/>
  <c r="E10466" i="1"/>
  <c r="F10466" i="1"/>
  <c r="A10467" i="1"/>
  <c r="B10467" i="1"/>
  <c r="C10467" i="1"/>
  <c r="D10467" i="1"/>
  <c r="E10467" i="1"/>
  <c r="F10467" i="1"/>
  <c r="A10468" i="1"/>
  <c r="B10468" i="1"/>
  <c r="C10468" i="1"/>
  <c r="D10468" i="1"/>
  <c r="E10468" i="1"/>
  <c r="F10468" i="1"/>
  <c r="A10469" i="1"/>
  <c r="B10469" i="1"/>
  <c r="C10469" i="1"/>
  <c r="D10469" i="1"/>
  <c r="E10469" i="1"/>
  <c r="F10469" i="1"/>
  <c r="A10470" i="1"/>
  <c r="B10470" i="1"/>
  <c r="C10470" i="1"/>
  <c r="D10470" i="1"/>
  <c r="E10470" i="1"/>
  <c r="F10470" i="1"/>
  <c r="A10471" i="1"/>
  <c r="B10471" i="1"/>
  <c r="C10471" i="1"/>
  <c r="D10471" i="1"/>
  <c r="E10471" i="1"/>
  <c r="F10471" i="1"/>
  <c r="A10472" i="1"/>
  <c r="B10472" i="1"/>
  <c r="C10472" i="1"/>
  <c r="D10472" i="1"/>
  <c r="E10472" i="1"/>
  <c r="F10472" i="1"/>
  <c r="A10473" i="1"/>
  <c r="B10473" i="1"/>
  <c r="C10473" i="1"/>
  <c r="D10473" i="1"/>
  <c r="E10473" i="1"/>
  <c r="F10473" i="1"/>
  <c r="A10474" i="1"/>
  <c r="B10474" i="1"/>
  <c r="C10474" i="1"/>
  <c r="D10474" i="1"/>
  <c r="E10474" i="1"/>
  <c r="F10474" i="1"/>
  <c r="A10475" i="1"/>
  <c r="B10475" i="1"/>
  <c r="C10475" i="1"/>
  <c r="D10475" i="1"/>
  <c r="E10475" i="1"/>
  <c r="F10475" i="1"/>
  <c r="A10476" i="1"/>
  <c r="B10476" i="1"/>
  <c r="C10476" i="1"/>
  <c r="D10476" i="1"/>
  <c r="E10476" i="1"/>
  <c r="F10476" i="1"/>
  <c r="A10477" i="1"/>
  <c r="B10477" i="1"/>
  <c r="C10477" i="1"/>
  <c r="D10477" i="1"/>
  <c r="E10477" i="1"/>
  <c r="F10477" i="1"/>
  <c r="A10478" i="1"/>
  <c r="B10478" i="1"/>
  <c r="C10478" i="1"/>
  <c r="D10478" i="1"/>
  <c r="E10478" i="1"/>
  <c r="F10478" i="1"/>
  <c r="A10479" i="1"/>
  <c r="B10479" i="1"/>
  <c r="C10479" i="1"/>
  <c r="D10479" i="1"/>
  <c r="E10479" i="1"/>
  <c r="F10479" i="1"/>
  <c r="A10480" i="1"/>
  <c r="B10480" i="1"/>
  <c r="C10480" i="1"/>
  <c r="D10480" i="1"/>
  <c r="E10480" i="1"/>
  <c r="F10480" i="1"/>
  <c r="A10481" i="1"/>
  <c r="B10481" i="1"/>
  <c r="C10481" i="1"/>
  <c r="D10481" i="1"/>
  <c r="E10481" i="1"/>
  <c r="F10481" i="1"/>
  <c r="A10482" i="1"/>
  <c r="B10482" i="1"/>
  <c r="C10482" i="1"/>
  <c r="D10482" i="1"/>
  <c r="E10482" i="1"/>
  <c r="F10482" i="1"/>
  <c r="A10483" i="1"/>
  <c r="B10483" i="1"/>
  <c r="C10483" i="1"/>
  <c r="D10483" i="1"/>
  <c r="E10483" i="1"/>
  <c r="F10483" i="1"/>
  <c r="A10484" i="1"/>
  <c r="B10484" i="1"/>
  <c r="C10484" i="1"/>
  <c r="D10484" i="1"/>
  <c r="E10484" i="1"/>
  <c r="F10484" i="1"/>
  <c r="A10485" i="1"/>
  <c r="B10485" i="1"/>
  <c r="C10485" i="1"/>
  <c r="D10485" i="1"/>
  <c r="E10485" i="1"/>
  <c r="F10485" i="1"/>
  <c r="A10486" i="1"/>
  <c r="B10486" i="1"/>
  <c r="C10486" i="1"/>
  <c r="D10486" i="1"/>
  <c r="E10486" i="1"/>
  <c r="F10486" i="1"/>
  <c r="A10487" i="1"/>
  <c r="B10487" i="1"/>
  <c r="C10487" i="1"/>
  <c r="D10487" i="1"/>
  <c r="E10487" i="1"/>
  <c r="F10487" i="1"/>
  <c r="A10488" i="1"/>
  <c r="B10488" i="1"/>
  <c r="C10488" i="1"/>
  <c r="D10488" i="1"/>
  <c r="E10488" i="1"/>
  <c r="F10488" i="1"/>
  <c r="A10489" i="1"/>
  <c r="B10489" i="1"/>
  <c r="C10489" i="1"/>
  <c r="D10489" i="1"/>
  <c r="E10489" i="1"/>
  <c r="F10489" i="1"/>
  <c r="A10490" i="1"/>
  <c r="B10490" i="1"/>
  <c r="C10490" i="1"/>
  <c r="D10490" i="1"/>
  <c r="E10490" i="1"/>
  <c r="F10490" i="1"/>
  <c r="A10491" i="1"/>
  <c r="B10491" i="1"/>
  <c r="C10491" i="1"/>
  <c r="D10491" i="1"/>
  <c r="E10491" i="1"/>
  <c r="F10491" i="1"/>
  <c r="A10492" i="1"/>
  <c r="B10492" i="1"/>
  <c r="C10492" i="1"/>
  <c r="D10492" i="1"/>
  <c r="E10492" i="1"/>
  <c r="F10492" i="1"/>
  <c r="A10493" i="1"/>
  <c r="B10493" i="1"/>
  <c r="C10493" i="1"/>
  <c r="D10493" i="1"/>
  <c r="E10493" i="1"/>
  <c r="F10493" i="1"/>
  <c r="A10494" i="1"/>
  <c r="B10494" i="1"/>
  <c r="C10494" i="1"/>
  <c r="D10494" i="1"/>
  <c r="E10494" i="1"/>
  <c r="F10494" i="1"/>
  <c r="A10495" i="1"/>
  <c r="B10495" i="1"/>
  <c r="C10495" i="1"/>
  <c r="D10495" i="1"/>
  <c r="E10495" i="1"/>
  <c r="F10495" i="1"/>
  <c r="A10496" i="1"/>
  <c r="B10496" i="1"/>
  <c r="C10496" i="1"/>
  <c r="D10496" i="1"/>
  <c r="E10496" i="1"/>
  <c r="F10496" i="1"/>
  <c r="A10497" i="1"/>
  <c r="B10497" i="1"/>
  <c r="C10497" i="1"/>
  <c r="D10497" i="1"/>
  <c r="E10497" i="1"/>
  <c r="F10497" i="1"/>
  <c r="A10498" i="1"/>
  <c r="B10498" i="1"/>
  <c r="C10498" i="1"/>
  <c r="D10498" i="1"/>
  <c r="E10498" i="1"/>
  <c r="F10498" i="1"/>
  <c r="A10499" i="1"/>
  <c r="B10499" i="1"/>
  <c r="C10499" i="1"/>
  <c r="D10499" i="1"/>
  <c r="E10499" i="1"/>
  <c r="F10499" i="1"/>
  <c r="A10500" i="1"/>
  <c r="B10500" i="1"/>
  <c r="C10500" i="1"/>
  <c r="D10500" i="1"/>
  <c r="E10500" i="1"/>
  <c r="F10500" i="1"/>
  <c r="A10501" i="1"/>
  <c r="B10501" i="1"/>
  <c r="C10501" i="1"/>
  <c r="D10501" i="1"/>
  <c r="E10501" i="1"/>
  <c r="F10501" i="1"/>
  <c r="A10502" i="1"/>
  <c r="B10502" i="1"/>
  <c r="C10502" i="1"/>
  <c r="D10502" i="1"/>
  <c r="E10502" i="1"/>
  <c r="F10502" i="1"/>
  <c r="A10503" i="1"/>
  <c r="B10503" i="1"/>
  <c r="C10503" i="1"/>
  <c r="D10503" i="1"/>
  <c r="E10503" i="1"/>
  <c r="F10503" i="1"/>
  <c r="A10504" i="1"/>
  <c r="B10504" i="1"/>
  <c r="C10504" i="1"/>
  <c r="D10504" i="1"/>
  <c r="E10504" i="1"/>
  <c r="F10504" i="1"/>
  <c r="A10505" i="1"/>
  <c r="B10505" i="1"/>
  <c r="C10505" i="1"/>
  <c r="D10505" i="1"/>
  <c r="E10505" i="1"/>
  <c r="F10505" i="1"/>
  <c r="A10506" i="1"/>
  <c r="B10506" i="1"/>
  <c r="C10506" i="1"/>
  <c r="D10506" i="1"/>
  <c r="E10506" i="1"/>
  <c r="F10506" i="1"/>
  <c r="A10507" i="1"/>
  <c r="B10507" i="1"/>
  <c r="C10507" i="1"/>
  <c r="D10507" i="1"/>
  <c r="E10507" i="1"/>
  <c r="F10507" i="1"/>
  <c r="A10508" i="1"/>
  <c r="B10508" i="1"/>
  <c r="C10508" i="1"/>
  <c r="D10508" i="1"/>
  <c r="E10508" i="1"/>
  <c r="F10508" i="1"/>
  <c r="A10509" i="1"/>
  <c r="B10509" i="1"/>
  <c r="C10509" i="1"/>
  <c r="D10509" i="1"/>
  <c r="E10509" i="1"/>
  <c r="F10509" i="1"/>
  <c r="A10510" i="1"/>
  <c r="B10510" i="1"/>
  <c r="C10510" i="1"/>
  <c r="D10510" i="1"/>
  <c r="E10510" i="1"/>
  <c r="F10510" i="1"/>
  <c r="A10511" i="1"/>
  <c r="B10511" i="1"/>
  <c r="C10511" i="1"/>
  <c r="D10511" i="1"/>
  <c r="E10511" i="1"/>
  <c r="F10511" i="1"/>
  <c r="A10512" i="1"/>
  <c r="B10512" i="1"/>
  <c r="C10512" i="1"/>
  <c r="D10512" i="1"/>
  <c r="E10512" i="1"/>
  <c r="F10512" i="1"/>
  <c r="A10513" i="1"/>
  <c r="B10513" i="1"/>
  <c r="C10513" i="1"/>
  <c r="D10513" i="1"/>
  <c r="E10513" i="1"/>
  <c r="F10513" i="1"/>
  <c r="A10514" i="1"/>
  <c r="B10514" i="1"/>
  <c r="C10514" i="1"/>
  <c r="D10514" i="1"/>
  <c r="E10514" i="1"/>
  <c r="F10514" i="1"/>
  <c r="A10515" i="1"/>
  <c r="B10515" i="1"/>
  <c r="C10515" i="1"/>
  <c r="D10515" i="1"/>
  <c r="E10515" i="1"/>
  <c r="F10515" i="1"/>
  <c r="A10516" i="1"/>
  <c r="B10516" i="1"/>
  <c r="C10516" i="1"/>
  <c r="D10516" i="1"/>
  <c r="E10516" i="1"/>
  <c r="F10516" i="1"/>
  <c r="A10517" i="1"/>
  <c r="B10517" i="1"/>
  <c r="C10517" i="1"/>
  <c r="D10517" i="1"/>
  <c r="E10517" i="1"/>
  <c r="F10517" i="1"/>
  <c r="A10518" i="1"/>
  <c r="B10518" i="1"/>
  <c r="C10518" i="1"/>
  <c r="D10518" i="1"/>
  <c r="E10518" i="1"/>
  <c r="F10518" i="1"/>
  <c r="A10519" i="1"/>
  <c r="B10519" i="1"/>
  <c r="C10519" i="1"/>
  <c r="D10519" i="1"/>
  <c r="E10519" i="1"/>
  <c r="F10519" i="1"/>
  <c r="A10520" i="1"/>
  <c r="B10520" i="1"/>
  <c r="C10520" i="1"/>
  <c r="D10520" i="1"/>
  <c r="E10520" i="1"/>
  <c r="F10520" i="1"/>
  <c r="A10521" i="1"/>
  <c r="B10521" i="1"/>
  <c r="C10521" i="1"/>
  <c r="D10521" i="1"/>
  <c r="E10521" i="1"/>
  <c r="F10521" i="1"/>
  <c r="A10522" i="1"/>
  <c r="B10522" i="1"/>
  <c r="C10522" i="1"/>
  <c r="D10522" i="1"/>
  <c r="E10522" i="1"/>
  <c r="F10522" i="1"/>
  <c r="A10523" i="1"/>
  <c r="B10523" i="1"/>
  <c r="C10523" i="1"/>
  <c r="D10523" i="1"/>
  <c r="E10523" i="1"/>
  <c r="F10523" i="1"/>
  <c r="A10524" i="1"/>
  <c r="B10524" i="1"/>
  <c r="C10524" i="1"/>
  <c r="D10524" i="1"/>
  <c r="E10524" i="1"/>
  <c r="F10524" i="1"/>
  <c r="A10525" i="1"/>
  <c r="B10525" i="1"/>
  <c r="C10525" i="1"/>
  <c r="D10525" i="1"/>
  <c r="E10525" i="1"/>
  <c r="F10525" i="1"/>
  <c r="A10526" i="1"/>
  <c r="B10526" i="1"/>
  <c r="C10526" i="1"/>
  <c r="D10526" i="1"/>
  <c r="E10526" i="1"/>
  <c r="F10526" i="1"/>
  <c r="A10527" i="1"/>
  <c r="B10527" i="1"/>
  <c r="C10527" i="1"/>
  <c r="D10527" i="1"/>
  <c r="E10527" i="1"/>
  <c r="F10527" i="1"/>
  <c r="A10528" i="1"/>
  <c r="B10528" i="1"/>
  <c r="C10528" i="1"/>
  <c r="D10528" i="1"/>
  <c r="E10528" i="1"/>
  <c r="F10528" i="1"/>
  <c r="A10529" i="1"/>
  <c r="B10529" i="1"/>
  <c r="C10529" i="1"/>
  <c r="D10529" i="1"/>
  <c r="E10529" i="1"/>
  <c r="F10529" i="1"/>
  <c r="A10530" i="1"/>
  <c r="B10530" i="1"/>
  <c r="C10530" i="1"/>
  <c r="D10530" i="1"/>
  <c r="E10530" i="1"/>
  <c r="F10530" i="1"/>
  <c r="A10531" i="1"/>
  <c r="B10531" i="1"/>
  <c r="C10531" i="1"/>
  <c r="D10531" i="1"/>
  <c r="E10531" i="1"/>
  <c r="F10531" i="1"/>
  <c r="A10532" i="1"/>
  <c r="B10532" i="1"/>
  <c r="C10532" i="1"/>
  <c r="D10532" i="1"/>
  <c r="E10532" i="1"/>
  <c r="F10532" i="1"/>
  <c r="A10533" i="1"/>
  <c r="B10533" i="1"/>
  <c r="C10533" i="1"/>
  <c r="D10533" i="1"/>
  <c r="E10533" i="1"/>
  <c r="F10533" i="1"/>
  <c r="A10534" i="1"/>
  <c r="B10534" i="1"/>
  <c r="C10534" i="1"/>
  <c r="D10534" i="1"/>
  <c r="E10534" i="1"/>
  <c r="F10534" i="1"/>
  <c r="A10535" i="1"/>
  <c r="B10535" i="1"/>
  <c r="C10535" i="1"/>
  <c r="D10535" i="1"/>
  <c r="E10535" i="1"/>
  <c r="F10535" i="1"/>
  <c r="A10536" i="1"/>
  <c r="B10536" i="1"/>
  <c r="C10536" i="1"/>
  <c r="D10536" i="1"/>
  <c r="E10536" i="1"/>
  <c r="F10536" i="1"/>
  <c r="A10537" i="1"/>
  <c r="B10537" i="1"/>
  <c r="C10537" i="1"/>
  <c r="D10537" i="1"/>
  <c r="E10537" i="1"/>
  <c r="F10537" i="1"/>
  <c r="A10538" i="1"/>
  <c r="B10538" i="1"/>
  <c r="C10538" i="1"/>
  <c r="D10538" i="1"/>
  <c r="E10538" i="1"/>
  <c r="F10538" i="1"/>
  <c r="A10539" i="1"/>
  <c r="B10539" i="1"/>
  <c r="C10539" i="1"/>
  <c r="D10539" i="1"/>
  <c r="E10539" i="1"/>
  <c r="F10539" i="1"/>
  <c r="A10540" i="1"/>
  <c r="B10540" i="1"/>
  <c r="C10540" i="1"/>
  <c r="D10540" i="1"/>
  <c r="E10540" i="1"/>
  <c r="F10540" i="1"/>
  <c r="A10541" i="1"/>
  <c r="B10541" i="1"/>
  <c r="C10541" i="1"/>
  <c r="D10541" i="1"/>
  <c r="E10541" i="1"/>
  <c r="F10541" i="1"/>
  <c r="A10542" i="1"/>
  <c r="B10542" i="1"/>
  <c r="C10542" i="1"/>
  <c r="D10542" i="1"/>
  <c r="E10542" i="1"/>
  <c r="F10542" i="1"/>
  <c r="A10543" i="1"/>
  <c r="B10543" i="1"/>
  <c r="C10543" i="1"/>
  <c r="D10543" i="1"/>
  <c r="E10543" i="1"/>
  <c r="F10543" i="1"/>
  <c r="A10544" i="1"/>
  <c r="B10544" i="1"/>
  <c r="C10544" i="1"/>
  <c r="D10544" i="1"/>
  <c r="E10544" i="1"/>
  <c r="F10544" i="1"/>
  <c r="A10545" i="1"/>
  <c r="B10545" i="1"/>
  <c r="C10545" i="1"/>
  <c r="D10545" i="1"/>
  <c r="E10545" i="1"/>
  <c r="F10545" i="1"/>
  <c r="A10546" i="1"/>
  <c r="B10546" i="1"/>
  <c r="C10546" i="1"/>
  <c r="D10546" i="1"/>
  <c r="E10546" i="1"/>
  <c r="F10546" i="1"/>
  <c r="A10547" i="1"/>
  <c r="B10547" i="1"/>
  <c r="C10547" i="1"/>
  <c r="D10547" i="1"/>
  <c r="E10547" i="1"/>
  <c r="F10547" i="1"/>
  <c r="A10548" i="1"/>
  <c r="B10548" i="1"/>
  <c r="C10548" i="1"/>
  <c r="D10548" i="1"/>
  <c r="E10548" i="1"/>
  <c r="F10548" i="1"/>
  <c r="A10549" i="1"/>
  <c r="B10549" i="1"/>
  <c r="C10549" i="1"/>
  <c r="D10549" i="1"/>
  <c r="E10549" i="1"/>
  <c r="F10549" i="1"/>
  <c r="A10550" i="1"/>
  <c r="B10550" i="1"/>
  <c r="C10550" i="1"/>
  <c r="D10550" i="1"/>
  <c r="E10550" i="1"/>
  <c r="F10550" i="1"/>
  <c r="A10551" i="1"/>
  <c r="B10551" i="1"/>
  <c r="C10551" i="1"/>
  <c r="D10551" i="1"/>
  <c r="E10551" i="1"/>
  <c r="F10551" i="1"/>
  <c r="A10552" i="1"/>
  <c r="B10552" i="1"/>
  <c r="C10552" i="1"/>
  <c r="D10552" i="1"/>
  <c r="E10552" i="1"/>
  <c r="F10552" i="1"/>
  <c r="A10553" i="1"/>
  <c r="B10553" i="1"/>
  <c r="C10553" i="1"/>
  <c r="D10553" i="1"/>
  <c r="E10553" i="1"/>
  <c r="F10553" i="1"/>
  <c r="A10554" i="1"/>
  <c r="B10554" i="1"/>
  <c r="C10554" i="1"/>
  <c r="D10554" i="1"/>
  <c r="E10554" i="1"/>
  <c r="F10554" i="1"/>
  <c r="A10555" i="1"/>
  <c r="B10555" i="1"/>
  <c r="C10555" i="1"/>
  <c r="D10555" i="1"/>
  <c r="E10555" i="1"/>
  <c r="F10555" i="1"/>
  <c r="A10556" i="1"/>
  <c r="B10556" i="1"/>
  <c r="C10556" i="1"/>
  <c r="D10556" i="1"/>
  <c r="E10556" i="1"/>
  <c r="F10556" i="1"/>
  <c r="A10557" i="1"/>
  <c r="B10557" i="1"/>
  <c r="C10557" i="1"/>
  <c r="D10557" i="1"/>
  <c r="E10557" i="1"/>
  <c r="F10557" i="1"/>
  <c r="A10558" i="1"/>
  <c r="B10558" i="1"/>
  <c r="C10558" i="1"/>
  <c r="D10558" i="1"/>
  <c r="E10558" i="1"/>
  <c r="F10558" i="1"/>
  <c r="A10559" i="1"/>
  <c r="B10559" i="1"/>
  <c r="C10559" i="1"/>
  <c r="D10559" i="1"/>
  <c r="E10559" i="1"/>
  <c r="F10559" i="1"/>
  <c r="A10560" i="1"/>
  <c r="B10560" i="1"/>
  <c r="C10560" i="1"/>
  <c r="D10560" i="1"/>
  <c r="E10560" i="1"/>
  <c r="F10560" i="1"/>
  <c r="A10561" i="1"/>
  <c r="B10561" i="1"/>
  <c r="C10561" i="1"/>
  <c r="D10561" i="1"/>
  <c r="E10561" i="1"/>
  <c r="F10561" i="1"/>
  <c r="A10562" i="1"/>
  <c r="B10562" i="1"/>
  <c r="C10562" i="1"/>
  <c r="D10562" i="1"/>
  <c r="E10562" i="1"/>
  <c r="F10562" i="1"/>
  <c r="A10563" i="1"/>
  <c r="B10563" i="1"/>
  <c r="C10563" i="1"/>
  <c r="D10563" i="1"/>
  <c r="E10563" i="1"/>
  <c r="F10563" i="1"/>
  <c r="A10564" i="1"/>
  <c r="B10564" i="1"/>
  <c r="C10564" i="1"/>
  <c r="D10564" i="1"/>
  <c r="E10564" i="1"/>
  <c r="F10564" i="1"/>
  <c r="A10565" i="1"/>
  <c r="B10565" i="1"/>
  <c r="C10565" i="1"/>
  <c r="D10565" i="1"/>
  <c r="E10565" i="1"/>
  <c r="F10565" i="1"/>
  <c r="A10566" i="1"/>
  <c r="B10566" i="1"/>
  <c r="C10566" i="1"/>
  <c r="D10566" i="1"/>
  <c r="E10566" i="1"/>
  <c r="F10566" i="1"/>
  <c r="A10567" i="1"/>
  <c r="B10567" i="1"/>
  <c r="C10567" i="1"/>
  <c r="D10567" i="1"/>
  <c r="E10567" i="1"/>
  <c r="F10567" i="1"/>
  <c r="A10568" i="1"/>
  <c r="B10568" i="1"/>
  <c r="C10568" i="1"/>
  <c r="D10568" i="1"/>
  <c r="E10568" i="1"/>
  <c r="F10568" i="1"/>
  <c r="A10569" i="1"/>
  <c r="B10569" i="1"/>
  <c r="C10569" i="1"/>
  <c r="D10569" i="1"/>
  <c r="E10569" i="1"/>
  <c r="F10569" i="1"/>
  <c r="A10570" i="1"/>
  <c r="B10570" i="1"/>
  <c r="C10570" i="1"/>
  <c r="D10570" i="1"/>
  <c r="E10570" i="1"/>
  <c r="F10570" i="1"/>
  <c r="A10571" i="1"/>
  <c r="B10571" i="1"/>
  <c r="C10571" i="1"/>
  <c r="D10571" i="1"/>
  <c r="E10571" i="1"/>
  <c r="F10571" i="1"/>
  <c r="A10572" i="1"/>
  <c r="B10572" i="1"/>
  <c r="C10572" i="1"/>
  <c r="D10572" i="1"/>
  <c r="E10572" i="1"/>
  <c r="F10572" i="1"/>
  <c r="A10573" i="1"/>
  <c r="B10573" i="1"/>
  <c r="C10573" i="1"/>
  <c r="D10573" i="1"/>
  <c r="E10573" i="1"/>
  <c r="F10573" i="1"/>
  <c r="A10574" i="1"/>
  <c r="B10574" i="1"/>
  <c r="C10574" i="1"/>
  <c r="D10574" i="1"/>
  <c r="E10574" i="1"/>
  <c r="F10574" i="1"/>
  <c r="A10575" i="1"/>
  <c r="B10575" i="1"/>
  <c r="C10575" i="1"/>
  <c r="D10575" i="1"/>
  <c r="E10575" i="1"/>
  <c r="F10575" i="1"/>
  <c r="A10576" i="1"/>
  <c r="B10576" i="1"/>
  <c r="C10576" i="1"/>
  <c r="D10576" i="1"/>
  <c r="E10576" i="1"/>
  <c r="F10576" i="1"/>
  <c r="A10577" i="1"/>
  <c r="B10577" i="1"/>
  <c r="C10577" i="1"/>
  <c r="D10577" i="1"/>
  <c r="E10577" i="1"/>
  <c r="F10577" i="1"/>
  <c r="A10578" i="1"/>
  <c r="B10578" i="1"/>
  <c r="C10578" i="1"/>
  <c r="D10578" i="1"/>
  <c r="E10578" i="1"/>
  <c r="F10578" i="1"/>
  <c r="A10579" i="1"/>
  <c r="B10579" i="1"/>
  <c r="C10579" i="1"/>
  <c r="D10579" i="1"/>
  <c r="E10579" i="1"/>
  <c r="F10579" i="1"/>
  <c r="A10580" i="1"/>
  <c r="B10580" i="1"/>
  <c r="C10580" i="1"/>
  <c r="D10580" i="1"/>
  <c r="E10580" i="1"/>
  <c r="F10580" i="1"/>
  <c r="A10581" i="1"/>
  <c r="B10581" i="1"/>
  <c r="C10581" i="1"/>
  <c r="D10581" i="1"/>
  <c r="E10581" i="1"/>
  <c r="F10581" i="1"/>
  <c r="A10582" i="1"/>
  <c r="B10582" i="1"/>
  <c r="C10582" i="1"/>
  <c r="D10582" i="1"/>
  <c r="E10582" i="1"/>
  <c r="F10582" i="1"/>
  <c r="A10583" i="1"/>
  <c r="B10583" i="1"/>
  <c r="C10583" i="1"/>
  <c r="D10583" i="1"/>
  <c r="E10583" i="1"/>
  <c r="F10583" i="1"/>
  <c r="A10584" i="1"/>
  <c r="B10584" i="1"/>
  <c r="C10584" i="1"/>
  <c r="D10584" i="1"/>
  <c r="E10584" i="1"/>
  <c r="F10584" i="1"/>
  <c r="A10585" i="1"/>
  <c r="B10585" i="1"/>
  <c r="C10585" i="1"/>
  <c r="D10585" i="1"/>
  <c r="E10585" i="1"/>
  <c r="F10585" i="1"/>
  <c r="A10586" i="1"/>
  <c r="B10586" i="1"/>
  <c r="C10586" i="1"/>
  <c r="D10586" i="1"/>
  <c r="E10586" i="1"/>
  <c r="F10586" i="1"/>
  <c r="A10587" i="1"/>
  <c r="B10587" i="1"/>
  <c r="C10587" i="1"/>
  <c r="D10587" i="1"/>
  <c r="E10587" i="1"/>
  <c r="F10587" i="1"/>
  <c r="A10588" i="1"/>
  <c r="B10588" i="1"/>
  <c r="C10588" i="1"/>
  <c r="D10588" i="1"/>
  <c r="E10588" i="1"/>
  <c r="F10588" i="1"/>
  <c r="A10589" i="1"/>
  <c r="B10589" i="1"/>
  <c r="C10589" i="1"/>
  <c r="D10589" i="1"/>
  <c r="E10589" i="1"/>
  <c r="F10589" i="1"/>
  <c r="A10590" i="1"/>
  <c r="B10590" i="1"/>
  <c r="C10590" i="1"/>
  <c r="D10590" i="1"/>
  <c r="E10590" i="1"/>
  <c r="F10590" i="1"/>
  <c r="A10591" i="1"/>
  <c r="B10591" i="1"/>
  <c r="C10591" i="1"/>
  <c r="D10591" i="1"/>
  <c r="E10591" i="1"/>
  <c r="F10591" i="1"/>
  <c r="A10592" i="1"/>
  <c r="B10592" i="1"/>
  <c r="C10592" i="1"/>
  <c r="D10592" i="1"/>
  <c r="E10592" i="1"/>
  <c r="F10592" i="1"/>
  <c r="A10593" i="1"/>
  <c r="B10593" i="1"/>
  <c r="C10593" i="1"/>
  <c r="D10593" i="1"/>
  <c r="E10593" i="1"/>
  <c r="F10593" i="1"/>
  <c r="A10594" i="1"/>
  <c r="B10594" i="1"/>
  <c r="C10594" i="1"/>
  <c r="D10594" i="1"/>
  <c r="E10594" i="1"/>
  <c r="F10594" i="1"/>
  <c r="A10595" i="1"/>
  <c r="B10595" i="1"/>
  <c r="C10595" i="1"/>
  <c r="D10595" i="1"/>
  <c r="E10595" i="1"/>
  <c r="F10595" i="1"/>
  <c r="A10596" i="1"/>
  <c r="B10596" i="1"/>
  <c r="C10596" i="1"/>
  <c r="D10596" i="1"/>
  <c r="E10596" i="1"/>
  <c r="F10596" i="1"/>
  <c r="A10597" i="1"/>
  <c r="B10597" i="1"/>
  <c r="C10597" i="1"/>
  <c r="D10597" i="1"/>
  <c r="E10597" i="1"/>
  <c r="F10597" i="1"/>
  <c r="A10598" i="1"/>
  <c r="B10598" i="1"/>
  <c r="C10598" i="1"/>
  <c r="D10598" i="1"/>
  <c r="E10598" i="1"/>
  <c r="F10598" i="1"/>
  <c r="A10599" i="1"/>
  <c r="B10599" i="1"/>
  <c r="C10599" i="1"/>
  <c r="D10599" i="1"/>
  <c r="E10599" i="1"/>
  <c r="F10599" i="1"/>
  <c r="A10600" i="1"/>
  <c r="B10600" i="1"/>
  <c r="C10600" i="1"/>
  <c r="D10600" i="1"/>
  <c r="E10600" i="1"/>
  <c r="F10600" i="1"/>
  <c r="A10601" i="1"/>
  <c r="B10601" i="1"/>
  <c r="C10601" i="1"/>
  <c r="D10601" i="1"/>
  <c r="E10601" i="1"/>
  <c r="F10601" i="1"/>
  <c r="A10602" i="1"/>
  <c r="B10602" i="1"/>
  <c r="C10602" i="1"/>
  <c r="D10602" i="1"/>
  <c r="E10602" i="1"/>
  <c r="F10602" i="1"/>
  <c r="A10603" i="1"/>
  <c r="B10603" i="1"/>
  <c r="C10603" i="1"/>
  <c r="D10603" i="1"/>
  <c r="E10603" i="1"/>
  <c r="F10603" i="1"/>
  <c r="A10604" i="1"/>
  <c r="B10604" i="1"/>
  <c r="C10604" i="1"/>
  <c r="D10604" i="1"/>
  <c r="E10604" i="1"/>
  <c r="F10604" i="1"/>
  <c r="A10605" i="1"/>
  <c r="B10605" i="1"/>
  <c r="C10605" i="1"/>
  <c r="D10605" i="1"/>
  <c r="E10605" i="1"/>
  <c r="F10605" i="1"/>
  <c r="A10606" i="1"/>
  <c r="B10606" i="1"/>
  <c r="C10606" i="1"/>
  <c r="D10606" i="1"/>
  <c r="E10606" i="1"/>
  <c r="F10606" i="1"/>
  <c r="A10607" i="1"/>
  <c r="B10607" i="1"/>
  <c r="C10607" i="1"/>
  <c r="D10607" i="1"/>
  <c r="E10607" i="1"/>
  <c r="F10607" i="1"/>
  <c r="A10608" i="1"/>
  <c r="B10608" i="1"/>
  <c r="C10608" i="1"/>
  <c r="D10608" i="1"/>
  <c r="E10608" i="1"/>
  <c r="F10608" i="1"/>
  <c r="A10609" i="1"/>
  <c r="B10609" i="1"/>
  <c r="C10609" i="1"/>
  <c r="D10609" i="1"/>
  <c r="E10609" i="1"/>
  <c r="F10609" i="1"/>
  <c r="A10610" i="1"/>
  <c r="B10610" i="1"/>
  <c r="C10610" i="1"/>
  <c r="D10610" i="1"/>
  <c r="E10610" i="1"/>
  <c r="F10610" i="1"/>
  <c r="A10611" i="1"/>
  <c r="B10611" i="1"/>
  <c r="C10611" i="1"/>
  <c r="D10611" i="1"/>
  <c r="E10611" i="1"/>
  <c r="F10611" i="1"/>
  <c r="A10612" i="1"/>
  <c r="B10612" i="1"/>
  <c r="C10612" i="1"/>
  <c r="D10612" i="1"/>
  <c r="E10612" i="1"/>
  <c r="F10612" i="1"/>
  <c r="A10613" i="1"/>
  <c r="B10613" i="1"/>
  <c r="C10613" i="1"/>
  <c r="D10613" i="1"/>
  <c r="E10613" i="1"/>
  <c r="F10613" i="1"/>
  <c r="A10614" i="1"/>
  <c r="B10614" i="1"/>
  <c r="C10614" i="1"/>
  <c r="D10614" i="1"/>
  <c r="E10614" i="1"/>
  <c r="F10614" i="1"/>
  <c r="A10615" i="1"/>
  <c r="B10615" i="1"/>
  <c r="C10615" i="1"/>
  <c r="D10615" i="1"/>
  <c r="E10615" i="1"/>
  <c r="F10615" i="1"/>
  <c r="A10616" i="1"/>
  <c r="B10616" i="1"/>
  <c r="C10616" i="1"/>
  <c r="D10616" i="1"/>
  <c r="E10616" i="1"/>
  <c r="F10616" i="1"/>
  <c r="A10617" i="1"/>
  <c r="B10617" i="1"/>
  <c r="C10617" i="1"/>
  <c r="D10617" i="1"/>
  <c r="E10617" i="1"/>
  <c r="F10617" i="1"/>
  <c r="A10618" i="1"/>
  <c r="B10618" i="1"/>
  <c r="C10618" i="1"/>
  <c r="D10618" i="1"/>
  <c r="E10618" i="1"/>
  <c r="F10618" i="1"/>
  <c r="A10619" i="1"/>
  <c r="B10619" i="1"/>
  <c r="C10619" i="1"/>
  <c r="D10619" i="1"/>
  <c r="E10619" i="1"/>
  <c r="F10619" i="1"/>
  <c r="A10620" i="1"/>
  <c r="B10620" i="1"/>
  <c r="C10620" i="1"/>
  <c r="D10620" i="1"/>
  <c r="E10620" i="1"/>
  <c r="F10620" i="1"/>
  <c r="A10621" i="1"/>
  <c r="B10621" i="1"/>
  <c r="C10621" i="1"/>
  <c r="D10621" i="1"/>
  <c r="E10621" i="1"/>
  <c r="F10621" i="1"/>
  <c r="A10622" i="1"/>
  <c r="B10622" i="1"/>
  <c r="C10622" i="1"/>
  <c r="D10622" i="1"/>
  <c r="E10622" i="1"/>
  <c r="F10622" i="1"/>
  <c r="A10623" i="1"/>
  <c r="B10623" i="1"/>
  <c r="C10623" i="1"/>
  <c r="D10623" i="1"/>
  <c r="E10623" i="1"/>
  <c r="F10623" i="1"/>
  <c r="A10624" i="1"/>
  <c r="B10624" i="1"/>
  <c r="C10624" i="1"/>
  <c r="D10624" i="1"/>
  <c r="E10624" i="1"/>
  <c r="F10624" i="1"/>
  <c r="A10625" i="1"/>
  <c r="B10625" i="1"/>
  <c r="C10625" i="1"/>
  <c r="D10625" i="1"/>
  <c r="E10625" i="1"/>
  <c r="F10625" i="1"/>
  <c r="A10626" i="1"/>
  <c r="B10626" i="1"/>
  <c r="C10626" i="1"/>
  <c r="D10626" i="1"/>
  <c r="E10626" i="1"/>
  <c r="F10626" i="1"/>
  <c r="A10627" i="1"/>
  <c r="B10627" i="1"/>
  <c r="C10627" i="1"/>
  <c r="D10627" i="1"/>
  <c r="E10627" i="1"/>
  <c r="F10627" i="1"/>
  <c r="A10628" i="1"/>
  <c r="B10628" i="1"/>
  <c r="C10628" i="1"/>
  <c r="D10628" i="1"/>
  <c r="E10628" i="1"/>
  <c r="F10628" i="1"/>
  <c r="A10629" i="1"/>
  <c r="B10629" i="1"/>
  <c r="C10629" i="1"/>
  <c r="D10629" i="1"/>
  <c r="E10629" i="1"/>
  <c r="F10629" i="1"/>
  <c r="A10630" i="1"/>
  <c r="B10630" i="1"/>
  <c r="C10630" i="1"/>
  <c r="D10630" i="1"/>
  <c r="E10630" i="1"/>
  <c r="F10630" i="1"/>
  <c r="A10631" i="1"/>
  <c r="B10631" i="1"/>
  <c r="C10631" i="1"/>
  <c r="D10631" i="1"/>
  <c r="E10631" i="1"/>
  <c r="F10631" i="1"/>
  <c r="A10632" i="1"/>
  <c r="B10632" i="1"/>
  <c r="C10632" i="1"/>
  <c r="D10632" i="1"/>
  <c r="E10632" i="1"/>
  <c r="F10632" i="1"/>
  <c r="A10633" i="1"/>
  <c r="B10633" i="1"/>
  <c r="C10633" i="1"/>
  <c r="D10633" i="1"/>
  <c r="E10633" i="1"/>
  <c r="F10633" i="1"/>
  <c r="A10634" i="1"/>
  <c r="B10634" i="1"/>
  <c r="C10634" i="1"/>
  <c r="D10634" i="1"/>
  <c r="E10634" i="1"/>
  <c r="F10634" i="1"/>
  <c r="A10635" i="1"/>
  <c r="B10635" i="1"/>
  <c r="C10635" i="1"/>
  <c r="D10635" i="1"/>
  <c r="E10635" i="1"/>
  <c r="F10635" i="1"/>
  <c r="A10636" i="1"/>
  <c r="B10636" i="1"/>
  <c r="C10636" i="1"/>
  <c r="D10636" i="1"/>
  <c r="E10636" i="1"/>
  <c r="F10636" i="1"/>
  <c r="A10637" i="1"/>
  <c r="B10637" i="1"/>
  <c r="C10637" i="1"/>
  <c r="D10637" i="1"/>
  <c r="E10637" i="1"/>
  <c r="F10637" i="1"/>
  <c r="A10638" i="1"/>
  <c r="B10638" i="1"/>
  <c r="C10638" i="1"/>
  <c r="D10638" i="1"/>
  <c r="E10638" i="1"/>
  <c r="F10638" i="1"/>
  <c r="A10639" i="1"/>
  <c r="B10639" i="1"/>
  <c r="C10639" i="1"/>
  <c r="D10639" i="1"/>
  <c r="E10639" i="1"/>
  <c r="F10639" i="1"/>
  <c r="A10640" i="1"/>
  <c r="B10640" i="1"/>
  <c r="C10640" i="1"/>
  <c r="D10640" i="1"/>
  <c r="E10640" i="1"/>
  <c r="F10640" i="1"/>
  <c r="A10641" i="1"/>
  <c r="B10641" i="1"/>
  <c r="C10641" i="1"/>
  <c r="D10641" i="1"/>
  <c r="E10641" i="1"/>
  <c r="F10641" i="1"/>
  <c r="A10642" i="1"/>
  <c r="B10642" i="1"/>
  <c r="C10642" i="1"/>
  <c r="D10642" i="1"/>
  <c r="E10642" i="1"/>
  <c r="F10642" i="1"/>
  <c r="A10643" i="1"/>
  <c r="B10643" i="1"/>
  <c r="C10643" i="1"/>
  <c r="D10643" i="1"/>
  <c r="E10643" i="1"/>
  <c r="F10643" i="1"/>
  <c r="A10644" i="1"/>
  <c r="B10644" i="1"/>
  <c r="C10644" i="1"/>
  <c r="D10644" i="1"/>
  <c r="E10644" i="1"/>
  <c r="F10644" i="1"/>
  <c r="A10645" i="1"/>
  <c r="B10645" i="1"/>
  <c r="C10645" i="1"/>
  <c r="D10645" i="1"/>
  <c r="E10645" i="1"/>
  <c r="F10645" i="1"/>
  <c r="A10646" i="1"/>
  <c r="B10646" i="1"/>
  <c r="C10646" i="1"/>
  <c r="D10646" i="1"/>
  <c r="E10646" i="1"/>
  <c r="F10646" i="1"/>
  <c r="A10647" i="1"/>
  <c r="B10647" i="1"/>
  <c r="C10647" i="1"/>
  <c r="D10647" i="1"/>
  <c r="E10647" i="1"/>
  <c r="F10647" i="1"/>
  <c r="A10648" i="1"/>
  <c r="B10648" i="1"/>
  <c r="C10648" i="1"/>
  <c r="D10648" i="1"/>
  <c r="E10648" i="1"/>
  <c r="F10648" i="1"/>
  <c r="A10649" i="1"/>
  <c r="B10649" i="1"/>
  <c r="C10649" i="1"/>
  <c r="D10649" i="1"/>
  <c r="E10649" i="1"/>
  <c r="F10649" i="1"/>
  <c r="A10650" i="1"/>
  <c r="B10650" i="1"/>
  <c r="C10650" i="1"/>
  <c r="D10650" i="1"/>
  <c r="E10650" i="1"/>
  <c r="F10650" i="1"/>
  <c r="A10651" i="1"/>
  <c r="B10651" i="1"/>
  <c r="C10651" i="1"/>
  <c r="D10651" i="1"/>
  <c r="E10651" i="1"/>
  <c r="F10651" i="1"/>
  <c r="A10652" i="1"/>
  <c r="B10652" i="1"/>
  <c r="C10652" i="1"/>
  <c r="D10652" i="1"/>
  <c r="E10652" i="1"/>
  <c r="F10652" i="1"/>
  <c r="A10653" i="1"/>
  <c r="B10653" i="1"/>
  <c r="C10653" i="1"/>
  <c r="D10653" i="1"/>
  <c r="E10653" i="1"/>
  <c r="F10653" i="1"/>
  <c r="A10654" i="1"/>
  <c r="B10654" i="1"/>
  <c r="C10654" i="1"/>
  <c r="D10654" i="1"/>
  <c r="E10654" i="1"/>
  <c r="F10654" i="1"/>
  <c r="A10655" i="1"/>
  <c r="B10655" i="1"/>
  <c r="C10655" i="1"/>
  <c r="D10655" i="1"/>
  <c r="E10655" i="1"/>
  <c r="F10655" i="1"/>
  <c r="A10656" i="1"/>
  <c r="B10656" i="1"/>
  <c r="C10656" i="1"/>
  <c r="D10656" i="1"/>
  <c r="E10656" i="1"/>
  <c r="F10656" i="1"/>
  <c r="A10657" i="1"/>
  <c r="B10657" i="1"/>
  <c r="C10657" i="1"/>
  <c r="D10657" i="1"/>
  <c r="E10657" i="1"/>
  <c r="F10657" i="1"/>
  <c r="A10658" i="1"/>
  <c r="B10658" i="1"/>
  <c r="C10658" i="1"/>
  <c r="D10658" i="1"/>
  <c r="E10658" i="1"/>
  <c r="F10658" i="1"/>
  <c r="A10659" i="1"/>
  <c r="B10659" i="1"/>
  <c r="C10659" i="1"/>
  <c r="D10659" i="1"/>
  <c r="E10659" i="1"/>
  <c r="F10659" i="1"/>
  <c r="A10660" i="1"/>
  <c r="B10660" i="1"/>
  <c r="C10660" i="1"/>
  <c r="D10660" i="1"/>
  <c r="E10660" i="1"/>
  <c r="F10660" i="1"/>
  <c r="A10661" i="1"/>
  <c r="B10661" i="1"/>
  <c r="C10661" i="1"/>
  <c r="D10661" i="1"/>
  <c r="E10661" i="1"/>
  <c r="F10661" i="1"/>
  <c r="A10662" i="1"/>
  <c r="B10662" i="1"/>
  <c r="C10662" i="1"/>
  <c r="D10662" i="1"/>
  <c r="E10662" i="1"/>
  <c r="F10662" i="1"/>
  <c r="A10663" i="1"/>
  <c r="B10663" i="1"/>
  <c r="C10663" i="1"/>
  <c r="D10663" i="1"/>
  <c r="E10663" i="1"/>
  <c r="F10663" i="1"/>
  <c r="A10664" i="1"/>
  <c r="B10664" i="1"/>
  <c r="C10664" i="1"/>
  <c r="D10664" i="1"/>
  <c r="E10664" i="1"/>
  <c r="F10664" i="1"/>
  <c r="A10665" i="1"/>
  <c r="B10665" i="1"/>
  <c r="C10665" i="1"/>
  <c r="D10665" i="1"/>
  <c r="E10665" i="1"/>
  <c r="F10665" i="1"/>
  <c r="A10666" i="1"/>
  <c r="B10666" i="1"/>
  <c r="C10666" i="1"/>
  <c r="D10666" i="1"/>
  <c r="E10666" i="1"/>
  <c r="F10666" i="1"/>
  <c r="A10667" i="1"/>
  <c r="B10667" i="1"/>
  <c r="C10667" i="1"/>
  <c r="D10667" i="1"/>
  <c r="E10667" i="1"/>
  <c r="F10667" i="1"/>
  <c r="A10668" i="1"/>
  <c r="B10668" i="1"/>
  <c r="C10668" i="1"/>
  <c r="D10668" i="1"/>
  <c r="E10668" i="1"/>
  <c r="F10668" i="1"/>
  <c r="A10669" i="1"/>
  <c r="B10669" i="1"/>
  <c r="C10669" i="1"/>
  <c r="D10669" i="1"/>
  <c r="E10669" i="1"/>
  <c r="F10669" i="1"/>
  <c r="A10670" i="1"/>
  <c r="B10670" i="1"/>
  <c r="C10670" i="1"/>
  <c r="D10670" i="1"/>
  <c r="E10670" i="1"/>
  <c r="F10670" i="1"/>
  <c r="A10671" i="1"/>
  <c r="B10671" i="1"/>
  <c r="C10671" i="1"/>
  <c r="D10671" i="1"/>
  <c r="E10671" i="1"/>
  <c r="F10671" i="1"/>
  <c r="A10672" i="1"/>
  <c r="B10672" i="1"/>
  <c r="C10672" i="1"/>
  <c r="D10672" i="1"/>
  <c r="E10672" i="1"/>
  <c r="F10672" i="1"/>
  <c r="A10673" i="1"/>
  <c r="B10673" i="1"/>
  <c r="C10673" i="1"/>
  <c r="D10673" i="1"/>
  <c r="E10673" i="1"/>
  <c r="F10673" i="1"/>
  <c r="A10674" i="1"/>
  <c r="B10674" i="1"/>
  <c r="C10674" i="1"/>
  <c r="D10674" i="1"/>
  <c r="E10674" i="1"/>
  <c r="F10674" i="1"/>
  <c r="A10675" i="1"/>
  <c r="B10675" i="1"/>
  <c r="C10675" i="1"/>
  <c r="D10675" i="1"/>
  <c r="E10675" i="1"/>
  <c r="F10675" i="1"/>
  <c r="A10676" i="1"/>
  <c r="B10676" i="1"/>
  <c r="C10676" i="1"/>
  <c r="D10676" i="1"/>
  <c r="E10676" i="1"/>
  <c r="F10676" i="1"/>
  <c r="A10677" i="1"/>
  <c r="B10677" i="1"/>
  <c r="C10677" i="1"/>
  <c r="D10677" i="1"/>
  <c r="E10677" i="1"/>
  <c r="F10677" i="1"/>
  <c r="A10678" i="1"/>
  <c r="B10678" i="1"/>
  <c r="C10678" i="1"/>
  <c r="D10678" i="1"/>
  <c r="E10678" i="1"/>
  <c r="F10678" i="1"/>
  <c r="A10679" i="1"/>
  <c r="B10679" i="1"/>
  <c r="C10679" i="1"/>
  <c r="D10679" i="1"/>
  <c r="E10679" i="1"/>
  <c r="F10679" i="1"/>
  <c r="A10680" i="1"/>
  <c r="B10680" i="1"/>
  <c r="C10680" i="1"/>
  <c r="D10680" i="1"/>
  <c r="E10680" i="1"/>
  <c r="F10680" i="1"/>
  <c r="A10681" i="1"/>
  <c r="B10681" i="1"/>
  <c r="C10681" i="1"/>
  <c r="D10681" i="1"/>
  <c r="E10681" i="1"/>
  <c r="F10681" i="1"/>
  <c r="A10682" i="1"/>
  <c r="B10682" i="1"/>
  <c r="C10682" i="1"/>
  <c r="D10682" i="1"/>
  <c r="E10682" i="1"/>
  <c r="F10682" i="1"/>
  <c r="A10683" i="1"/>
  <c r="B10683" i="1"/>
  <c r="C10683" i="1"/>
  <c r="D10683" i="1"/>
  <c r="E10683" i="1"/>
  <c r="F10683" i="1"/>
  <c r="A10684" i="1"/>
  <c r="B10684" i="1"/>
  <c r="C10684" i="1"/>
  <c r="D10684" i="1"/>
  <c r="E10684" i="1"/>
  <c r="F10684" i="1"/>
  <c r="A10685" i="1"/>
  <c r="B10685" i="1"/>
  <c r="C10685" i="1"/>
  <c r="D10685" i="1"/>
  <c r="E10685" i="1"/>
  <c r="F10685" i="1"/>
  <c r="A10686" i="1"/>
  <c r="B10686" i="1"/>
  <c r="C10686" i="1"/>
  <c r="D10686" i="1"/>
  <c r="E10686" i="1"/>
  <c r="F10686" i="1"/>
  <c r="A10687" i="1"/>
  <c r="B10687" i="1"/>
  <c r="C10687" i="1"/>
  <c r="D10687" i="1"/>
  <c r="E10687" i="1"/>
  <c r="F10687" i="1"/>
  <c r="A10688" i="1"/>
  <c r="B10688" i="1"/>
  <c r="C10688" i="1"/>
  <c r="D10688" i="1"/>
  <c r="E10688" i="1"/>
  <c r="F10688" i="1"/>
  <c r="A10689" i="1"/>
  <c r="B10689" i="1"/>
  <c r="C10689" i="1"/>
  <c r="D10689" i="1"/>
  <c r="E10689" i="1"/>
  <c r="F10689" i="1"/>
  <c r="A10690" i="1"/>
  <c r="B10690" i="1"/>
  <c r="C10690" i="1"/>
  <c r="D10690" i="1"/>
  <c r="E10690" i="1"/>
  <c r="F10690" i="1"/>
  <c r="A10691" i="1"/>
  <c r="B10691" i="1"/>
  <c r="C10691" i="1"/>
  <c r="D10691" i="1"/>
  <c r="E10691" i="1"/>
  <c r="F10691" i="1"/>
  <c r="A10692" i="1"/>
  <c r="B10692" i="1"/>
  <c r="C10692" i="1"/>
  <c r="D10692" i="1"/>
  <c r="E10692" i="1"/>
  <c r="F10692" i="1"/>
  <c r="A10693" i="1"/>
  <c r="B10693" i="1"/>
  <c r="C10693" i="1"/>
  <c r="D10693" i="1"/>
  <c r="E10693" i="1"/>
  <c r="F10693" i="1"/>
  <c r="A10694" i="1"/>
  <c r="B10694" i="1"/>
  <c r="C10694" i="1"/>
  <c r="D10694" i="1"/>
  <c r="E10694" i="1"/>
  <c r="F10694" i="1"/>
  <c r="A10695" i="1"/>
  <c r="B10695" i="1"/>
  <c r="C10695" i="1"/>
  <c r="D10695" i="1"/>
  <c r="E10695" i="1"/>
  <c r="F10695" i="1"/>
  <c r="A10696" i="1"/>
  <c r="B10696" i="1"/>
  <c r="C10696" i="1"/>
  <c r="D10696" i="1"/>
  <c r="E10696" i="1"/>
  <c r="F10696" i="1"/>
  <c r="A10697" i="1"/>
  <c r="B10697" i="1"/>
  <c r="C10697" i="1"/>
  <c r="D10697" i="1"/>
  <c r="E10697" i="1"/>
  <c r="F10697" i="1"/>
  <c r="A10698" i="1"/>
  <c r="B10698" i="1"/>
  <c r="C10698" i="1"/>
  <c r="D10698" i="1"/>
  <c r="E10698" i="1"/>
  <c r="F10698" i="1"/>
  <c r="A10699" i="1"/>
  <c r="B10699" i="1"/>
  <c r="C10699" i="1"/>
  <c r="D10699" i="1"/>
  <c r="E10699" i="1"/>
  <c r="F10699" i="1"/>
  <c r="A10700" i="1"/>
  <c r="B10700" i="1"/>
  <c r="C10700" i="1"/>
  <c r="D10700" i="1"/>
  <c r="E10700" i="1"/>
  <c r="F10700" i="1"/>
  <c r="A10701" i="1"/>
  <c r="B10701" i="1"/>
  <c r="C10701" i="1"/>
  <c r="D10701" i="1"/>
  <c r="E10701" i="1"/>
  <c r="F10701" i="1"/>
  <c r="A10702" i="1"/>
  <c r="B10702" i="1"/>
  <c r="C10702" i="1"/>
  <c r="D10702" i="1"/>
  <c r="E10702" i="1"/>
  <c r="F10702" i="1"/>
  <c r="A10703" i="1"/>
  <c r="B10703" i="1"/>
  <c r="C10703" i="1"/>
  <c r="D10703" i="1"/>
  <c r="E10703" i="1"/>
  <c r="F10703" i="1"/>
  <c r="A10704" i="1"/>
  <c r="B10704" i="1"/>
  <c r="C10704" i="1"/>
  <c r="D10704" i="1"/>
  <c r="E10704" i="1"/>
  <c r="F10704" i="1"/>
  <c r="A10705" i="1"/>
  <c r="B10705" i="1"/>
  <c r="C10705" i="1"/>
  <c r="D10705" i="1"/>
  <c r="E10705" i="1"/>
  <c r="F10705" i="1"/>
  <c r="A10706" i="1"/>
  <c r="B10706" i="1"/>
  <c r="C10706" i="1"/>
  <c r="D10706" i="1"/>
  <c r="E10706" i="1"/>
  <c r="F10706" i="1"/>
  <c r="A10707" i="1"/>
  <c r="B10707" i="1"/>
  <c r="C10707" i="1"/>
  <c r="D10707" i="1"/>
  <c r="E10707" i="1"/>
  <c r="F10707" i="1"/>
  <c r="A10708" i="1"/>
  <c r="B10708" i="1"/>
  <c r="C10708" i="1"/>
  <c r="D10708" i="1"/>
  <c r="E10708" i="1"/>
  <c r="F10708" i="1"/>
  <c r="A10709" i="1"/>
  <c r="B10709" i="1"/>
  <c r="C10709" i="1"/>
  <c r="D10709" i="1"/>
  <c r="E10709" i="1"/>
  <c r="F10709" i="1"/>
  <c r="A10710" i="1"/>
  <c r="B10710" i="1"/>
  <c r="C10710" i="1"/>
  <c r="D10710" i="1"/>
  <c r="E10710" i="1"/>
  <c r="F10710" i="1"/>
  <c r="A10711" i="1"/>
  <c r="B10711" i="1"/>
  <c r="C10711" i="1"/>
  <c r="D10711" i="1"/>
  <c r="E10711" i="1"/>
  <c r="F10711" i="1"/>
  <c r="A10712" i="1"/>
  <c r="B10712" i="1"/>
  <c r="C10712" i="1"/>
  <c r="D10712" i="1"/>
  <c r="E10712" i="1"/>
  <c r="F10712" i="1"/>
  <c r="A10713" i="1"/>
  <c r="B10713" i="1"/>
  <c r="C10713" i="1"/>
  <c r="D10713" i="1"/>
  <c r="E10713" i="1"/>
  <c r="F10713" i="1"/>
  <c r="A10714" i="1"/>
  <c r="B10714" i="1"/>
  <c r="C10714" i="1"/>
  <c r="D10714" i="1"/>
  <c r="E10714" i="1"/>
  <c r="F10714" i="1"/>
  <c r="A10715" i="1"/>
  <c r="B10715" i="1"/>
  <c r="C10715" i="1"/>
  <c r="D10715" i="1"/>
  <c r="E10715" i="1"/>
  <c r="F10715" i="1"/>
  <c r="A10716" i="1"/>
  <c r="B10716" i="1"/>
  <c r="C10716" i="1"/>
  <c r="D10716" i="1"/>
  <c r="E10716" i="1"/>
  <c r="F10716" i="1"/>
  <c r="A10717" i="1"/>
  <c r="B10717" i="1"/>
  <c r="C10717" i="1"/>
  <c r="D10717" i="1"/>
  <c r="E10717" i="1"/>
  <c r="F10717" i="1"/>
  <c r="A10718" i="1"/>
  <c r="B10718" i="1"/>
  <c r="C10718" i="1"/>
  <c r="D10718" i="1"/>
  <c r="E10718" i="1"/>
  <c r="F10718" i="1"/>
  <c r="A10719" i="1"/>
  <c r="B10719" i="1"/>
  <c r="C10719" i="1"/>
  <c r="D10719" i="1"/>
  <c r="E10719" i="1"/>
  <c r="F10719" i="1"/>
  <c r="A10720" i="1"/>
  <c r="B10720" i="1"/>
  <c r="C10720" i="1"/>
  <c r="D10720" i="1"/>
  <c r="E10720" i="1"/>
  <c r="F10720" i="1"/>
  <c r="A10721" i="1"/>
  <c r="B10721" i="1"/>
  <c r="C10721" i="1"/>
  <c r="D10721" i="1"/>
  <c r="E10721" i="1"/>
  <c r="F10721" i="1"/>
  <c r="A10722" i="1"/>
  <c r="B10722" i="1"/>
  <c r="C10722" i="1"/>
  <c r="D10722" i="1"/>
  <c r="E10722" i="1"/>
  <c r="F10722" i="1"/>
  <c r="A10723" i="1"/>
  <c r="B10723" i="1"/>
  <c r="C10723" i="1"/>
  <c r="D10723" i="1"/>
  <c r="E10723" i="1"/>
  <c r="F10723" i="1"/>
  <c r="A10724" i="1"/>
  <c r="B10724" i="1"/>
  <c r="C10724" i="1"/>
  <c r="D10724" i="1"/>
  <c r="E10724" i="1"/>
  <c r="F10724" i="1"/>
  <c r="A10725" i="1"/>
  <c r="B10725" i="1"/>
  <c r="C10725" i="1"/>
  <c r="D10725" i="1"/>
  <c r="E10725" i="1"/>
  <c r="F10725" i="1"/>
  <c r="A10726" i="1"/>
  <c r="B10726" i="1"/>
  <c r="C10726" i="1"/>
  <c r="D10726" i="1"/>
  <c r="E10726" i="1"/>
  <c r="F10726" i="1"/>
  <c r="A10727" i="1"/>
  <c r="B10727" i="1"/>
  <c r="C10727" i="1"/>
  <c r="D10727" i="1"/>
  <c r="E10727" i="1"/>
  <c r="F10727" i="1"/>
  <c r="A10728" i="1"/>
  <c r="B10728" i="1"/>
  <c r="C10728" i="1"/>
  <c r="D10728" i="1"/>
  <c r="E10728" i="1"/>
  <c r="F10728" i="1"/>
  <c r="A10729" i="1"/>
  <c r="B10729" i="1"/>
  <c r="C10729" i="1"/>
  <c r="D10729" i="1"/>
  <c r="E10729" i="1"/>
  <c r="F10729" i="1"/>
  <c r="A10730" i="1"/>
  <c r="B10730" i="1"/>
  <c r="C10730" i="1"/>
  <c r="D10730" i="1"/>
  <c r="E10730" i="1"/>
  <c r="F10730" i="1"/>
  <c r="A10731" i="1"/>
  <c r="B10731" i="1"/>
  <c r="C10731" i="1"/>
  <c r="D10731" i="1"/>
  <c r="E10731" i="1"/>
  <c r="F10731" i="1"/>
  <c r="A10732" i="1"/>
  <c r="B10732" i="1"/>
  <c r="C10732" i="1"/>
  <c r="D10732" i="1"/>
  <c r="E10732" i="1"/>
  <c r="F10732" i="1"/>
  <c r="A10733" i="1"/>
  <c r="B10733" i="1"/>
  <c r="C10733" i="1"/>
  <c r="D10733" i="1"/>
  <c r="E10733" i="1"/>
  <c r="F10733" i="1"/>
  <c r="A10734" i="1"/>
  <c r="B10734" i="1"/>
  <c r="C10734" i="1"/>
  <c r="D10734" i="1"/>
  <c r="E10734" i="1"/>
  <c r="F10734" i="1"/>
  <c r="A10735" i="1"/>
  <c r="B10735" i="1"/>
  <c r="C10735" i="1"/>
  <c r="D10735" i="1"/>
  <c r="E10735" i="1"/>
  <c r="F10735" i="1"/>
  <c r="A10736" i="1"/>
  <c r="B10736" i="1"/>
  <c r="C10736" i="1"/>
  <c r="D10736" i="1"/>
  <c r="E10736" i="1"/>
  <c r="F10736" i="1"/>
  <c r="A10737" i="1"/>
  <c r="B10737" i="1"/>
  <c r="C10737" i="1"/>
  <c r="D10737" i="1"/>
  <c r="E10737" i="1"/>
  <c r="F10737" i="1"/>
  <c r="A10738" i="1"/>
  <c r="B10738" i="1"/>
  <c r="C10738" i="1"/>
  <c r="D10738" i="1"/>
  <c r="E10738" i="1"/>
  <c r="F10738" i="1"/>
  <c r="A10739" i="1"/>
  <c r="B10739" i="1"/>
  <c r="C10739" i="1"/>
  <c r="D10739" i="1"/>
  <c r="E10739" i="1"/>
  <c r="F10739" i="1"/>
  <c r="A10740" i="1"/>
  <c r="B10740" i="1"/>
  <c r="C10740" i="1"/>
  <c r="D10740" i="1"/>
  <c r="E10740" i="1"/>
  <c r="F10740" i="1"/>
  <c r="A10741" i="1"/>
  <c r="B10741" i="1"/>
  <c r="C10741" i="1"/>
  <c r="D10741" i="1"/>
  <c r="E10741" i="1"/>
  <c r="F10741" i="1"/>
  <c r="A10742" i="1"/>
  <c r="B10742" i="1"/>
  <c r="C10742" i="1"/>
  <c r="D10742" i="1"/>
  <c r="E10742" i="1"/>
  <c r="F10742" i="1"/>
  <c r="A10743" i="1"/>
  <c r="B10743" i="1"/>
  <c r="C10743" i="1"/>
  <c r="D10743" i="1"/>
  <c r="E10743" i="1"/>
  <c r="F10743" i="1"/>
  <c r="A10744" i="1"/>
  <c r="B10744" i="1"/>
  <c r="C10744" i="1"/>
  <c r="D10744" i="1"/>
  <c r="E10744" i="1"/>
  <c r="F10744" i="1"/>
  <c r="A10745" i="1"/>
  <c r="B10745" i="1"/>
  <c r="C10745" i="1"/>
  <c r="D10745" i="1"/>
  <c r="E10745" i="1"/>
  <c r="F10745" i="1"/>
  <c r="A10746" i="1"/>
  <c r="B10746" i="1"/>
  <c r="C10746" i="1"/>
  <c r="D10746" i="1"/>
  <c r="E10746" i="1"/>
  <c r="F10746" i="1"/>
  <c r="A10747" i="1"/>
  <c r="B10747" i="1"/>
  <c r="C10747" i="1"/>
  <c r="D10747" i="1"/>
  <c r="E10747" i="1"/>
  <c r="F10747" i="1"/>
  <c r="A10748" i="1"/>
  <c r="B10748" i="1"/>
  <c r="C10748" i="1"/>
  <c r="D10748" i="1"/>
  <c r="E10748" i="1"/>
  <c r="F10748" i="1"/>
  <c r="A10749" i="1"/>
  <c r="B10749" i="1"/>
  <c r="C10749" i="1"/>
  <c r="D10749" i="1"/>
  <c r="E10749" i="1"/>
  <c r="F10749" i="1"/>
  <c r="A10750" i="1"/>
  <c r="B10750" i="1"/>
  <c r="C10750" i="1"/>
  <c r="D10750" i="1"/>
  <c r="E10750" i="1"/>
  <c r="F10750" i="1"/>
  <c r="A10751" i="1"/>
  <c r="B10751" i="1"/>
  <c r="C10751" i="1"/>
  <c r="D10751" i="1"/>
  <c r="E10751" i="1"/>
  <c r="F10751" i="1"/>
  <c r="A10752" i="1"/>
  <c r="B10752" i="1"/>
  <c r="C10752" i="1"/>
  <c r="D10752" i="1"/>
  <c r="E10752" i="1"/>
  <c r="F10752" i="1"/>
  <c r="A10753" i="1"/>
  <c r="B10753" i="1"/>
  <c r="C10753" i="1"/>
  <c r="D10753" i="1"/>
  <c r="E10753" i="1"/>
  <c r="F10753" i="1"/>
  <c r="A10754" i="1"/>
  <c r="B10754" i="1"/>
  <c r="C10754" i="1"/>
  <c r="D10754" i="1"/>
  <c r="E10754" i="1"/>
  <c r="F10754" i="1"/>
  <c r="A10755" i="1"/>
  <c r="B10755" i="1"/>
  <c r="C10755" i="1"/>
  <c r="D10755" i="1"/>
  <c r="E10755" i="1"/>
  <c r="F10755" i="1"/>
  <c r="A10756" i="1"/>
  <c r="B10756" i="1"/>
  <c r="C10756" i="1"/>
  <c r="D10756" i="1"/>
  <c r="E10756" i="1"/>
  <c r="F10756" i="1"/>
  <c r="A10757" i="1"/>
  <c r="B10757" i="1"/>
  <c r="C10757" i="1"/>
  <c r="D10757" i="1"/>
  <c r="E10757" i="1"/>
  <c r="F10757" i="1"/>
  <c r="A10758" i="1"/>
  <c r="B10758" i="1"/>
  <c r="C10758" i="1"/>
  <c r="D10758" i="1"/>
  <c r="E10758" i="1"/>
  <c r="F10758" i="1"/>
  <c r="A10759" i="1"/>
  <c r="B10759" i="1"/>
  <c r="C10759" i="1"/>
  <c r="D10759" i="1"/>
  <c r="E10759" i="1"/>
  <c r="F10759" i="1"/>
  <c r="A10760" i="1"/>
  <c r="B10760" i="1"/>
  <c r="C10760" i="1"/>
  <c r="D10760" i="1"/>
  <c r="E10760" i="1"/>
  <c r="F10760" i="1"/>
  <c r="A10761" i="1"/>
  <c r="B10761" i="1"/>
  <c r="C10761" i="1"/>
  <c r="D10761" i="1"/>
  <c r="E10761" i="1"/>
  <c r="F10761" i="1"/>
  <c r="A10762" i="1"/>
  <c r="B10762" i="1"/>
  <c r="C10762" i="1"/>
  <c r="D10762" i="1"/>
  <c r="E10762" i="1"/>
  <c r="F10762" i="1"/>
  <c r="A10763" i="1"/>
  <c r="B10763" i="1"/>
  <c r="C10763" i="1"/>
  <c r="D10763" i="1"/>
  <c r="E10763" i="1"/>
  <c r="F10763" i="1"/>
  <c r="A10764" i="1"/>
  <c r="B10764" i="1"/>
  <c r="C10764" i="1"/>
  <c r="D10764" i="1"/>
  <c r="E10764" i="1"/>
  <c r="F10764" i="1"/>
  <c r="A10765" i="1"/>
  <c r="B10765" i="1"/>
  <c r="C10765" i="1"/>
  <c r="D10765" i="1"/>
  <c r="E10765" i="1"/>
  <c r="F10765" i="1"/>
  <c r="A10766" i="1"/>
  <c r="B10766" i="1"/>
  <c r="C10766" i="1"/>
  <c r="D10766" i="1"/>
  <c r="E10766" i="1"/>
  <c r="F10766" i="1"/>
  <c r="A10767" i="1"/>
  <c r="B10767" i="1"/>
  <c r="C10767" i="1"/>
  <c r="D10767" i="1"/>
  <c r="E10767" i="1"/>
  <c r="F10767" i="1"/>
  <c r="A10768" i="1"/>
  <c r="B10768" i="1"/>
  <c r="C10768" i="1"/>
  <c r="D10768" i="1"/>
  <c r="E10768" i="1"/>
  <c r="F10768" i="1"/>
  <c r="A10769" i="1"/>
  <c r="B10769" i="1"/>
  <c r="C10769" i="1"/>
  <c r="D10769" i="1"/>
  <c r="E10769" i="1"/>
  <c r="F10769" i="1"/>
  <c r="A10770" i="1"/>
  <c r="B10770" i="1"/>
  <c r="C10770" i="1"/>
  <c r="D10770" i="1"/>
  <c r="E10770" i="1"/>
  <c r="F10770" i="1"/>
  <c r="A10771" i="1"/>
  <c r="B10771" i="1"/>
  <c r="C10771" i="1"/>
  <c r="D10771" i="1"/>
  <c r="E10771" i="1"/>
  <c r="F10771" i="1"/>
  <c r="A10772" i="1"/>
  <c r="B10772" i="1"/>
  <c r="C10772" i="1"/>
  <c r="D10772" i="1"/>
  <c r="E10772" i="1"/>
  <c r="F10772" i="1"/>
  <c r="A10773" i="1"/>
  <c r="B10773" i="1"/>
  <c r="C10773" i="1"/>
  <c r="D10773" i="1"/>
  <c r="E10773" i="1"/>
  <c r="F10773" i="1"/>
  <c r="A10774" i="1"/>
  <c r="B10774" i="1"/>
  <c r="C10774" i="1"/>
  <c r="D10774" i="1"/>
  <c r="E10774" i="1"/>
  <c r="F10774" i="1"/>
  <c r="A10775" i="1"/>
  <c r="B10775" i="1"/>
  <c r="C10775" i="1"/>
  <c r="D10775" i="1"/>
  <c r="E10775" i="1"/>
  <c r="F10775" i="1"/>
  <c r="A10776" i="1"/>
  <c r="B10776" i="1"/>
  <c r="C10776" i="1"/>
  <c r="D10776" i="1"/>
  <c r="E10776" i="1"/>
  <c r="F10776" i="1"/>
  <c r="A10777" i="1"/>
  <c r="B10777" i="1"/>
  <c r="C10777" i="1"/>
  <c r="D10777" i="1"/>
  <c r="E10777" i="1"/>
  <c r="F10777" i="1"/>
  <c r="A10778" i="1"/>
  <c r="B10778" i="1"/>
  <c r="C10778" i="1"/>
  <c r="D10778" i="1"/>
  <c r="E10778" i="1"/>
  <c r="F10778" i="1"/>
  <c r="A10779" i="1"/>
  <c r="B10779" i="1"/>
  <c r="C10779" i="1"/>
  <c r="D10779" i="1"/>
  <c r="E10779" i="1"/>
  <c r="F10779" i="1"/>
  <c r="A10780" i="1"/>
  <c r="B10780" i="1"/>
  <c r="C10780" i="1"/>
  <c r="D10780" i="1"/>
  <c r="E10780" i="1"/>
  <c r="F10780" i="1"/>
  <c r="A10781" i="1"/>
  <c r="B10781" i="1"/>
  <c r="C10781" i="1"/>
  <c r="D10781" i="1"/>
  <c r="E10781" i="1"/>
  <c r="F10781" i="1"/>
  <c r="A10782" i="1"/>
  <c r="B10782" i="1"/>
  <c r="C10782" i="1"/>
  <c r="D10782" i="1"/>
  <c r="E10782" i="1"/>
  <c r="F10782" i="1"/>
  <c r="A10783" i="1"/>
  <c r="B10783" i="1"/>
  <c r="C10783" i="1"/>
  <c r="D10783" i="1"/>
  <c r="E10783" i="1"/>
  <c r="F10783" i="1"/>
  <c r="A10784" i="1"/>
  <c r="B10784" i="1"/>
  <c r="C10784" i="1"/>
  <c r="D10784" i="1"/>
  <c r="E10784" i="1"/>
  <c r="F10784" i="1"/>
  <c r="A10785" i="1"/>
  <c r="B10785" i="1"/>
  <c r="C10785" i="1"/>
  <c r="D10785" i="1"/>
  <c r="E10785" i="1"/>
  <c r="F10785" i="1"/>
  <c r="A10786" i="1"/>
  <c r="B10786" i="1"/>
  <c r="C10786" i="1"/>
  <c r="D10786" i="1"/>
  <c r="E10786" i="1"/>
  <c r="F10786" i="1"/>
  <c r="A10787" i="1"/>
  <c r="B10787" i="1"/>
  <c r="C10787" i="1"/>
  <c r="D10787" i="1"/>
  <c r="E10787" i="1"/>
  <c r="F10787" i="1"/>
  <c r="A10788" i="1"/>
  <c r="B10788" i="1"/>
  <c r="C10788" i="1"/>
  <c r="D10788" i="1"/>
  <c r="E10788" i="1"/>
  <c r="F10788" i="1"/>
  <c r="A10789" i="1"/>
  <c r="B10789" i="1"/>
  <c r="C10789" i="1"/>
  <c r="D10789" i="1"/>
  <c r="E10789" i="1"/>
  <c r="F10789" i="1"/>
  <c r="A10790" i="1"/>
  <c r="B10790" i="1"/>
  <c r="C10790" i="1"/>
  <c r="D10790" i="1"/>
  <c r="E10790" i="1"/>
  <c r="F10790" i="1"/>
  <c r="A10791" i="1"/>
  <c r="B10791" i="1"/>
  <c r="C10791" i="1"/>
  <c r="D10791" i="1"/>
  <c r="E10791" i="1"/>
  <c r="F10791" i="1"/>
  <c r="A10792" i="1"/>
  <c r="B10792" i="1"/>
  <c r="C10792" i="1"/>
  <c r="D10792" i="1"/>
  <c r="E10792" i="1"/>
  <c r="F10792" i="1"/>
  <c r="A10793" i="1"/>
  <c r="B10793" i="1"/>
  <c r="C10793" i="1"/>
  <c r="D10793" i="1"/>
  <c r="E10793" i="1"/>
  <c r="F10793" i="1"/>
  <c r="A10794" i="1"/>
  <c r="B10794" i="1"/>
  <c r="C10794" i="1"/>
  <c r="D10794" i="1"/>
  <c r="E10794" i="1"/>
  <c r="F10794" i="1"/>
  <c r="A10795" i="1"/>
  <c r="B10795" i="1"/>
  <c r="C10795" i="1"/>
  <c r="D10795" i="1"/>
  <c r="E10795" i="1"/>
  <c r="F10795" i="1"/>
  <c r="A10796" i="1"/>
  <c r="B10796" i="1"/>
  <c r="C10796" i="1"/>
  <c r="D10796" i="1"/>
  <c r="E10796" i="1"/>
  <c r="F10796" i="1"/>
  <c r="A10797" i="1"/>
  <c r="B10797" i="1"/>
  <c r="C10797" i="1"/>
  <c r="D10797" i="1"/>
  <c r="E10797" i="1"/>
  <c r="F10797" i="1"/>
  <c r="A10798" i="1"/>
  <c r="B10798" i="1"/>
  <c r="C10798" i="1"/>
  <c r="D10798" i="1"/>
  <c r="E10798" i="1"/>
  <c r="F10798" i="1"/>
  <c r="A10799" i="1"/>
  <c r="B10799" i="1"/>
  <c r="C10799" i="1"/>
  <c r="D10799" i="1"/>
  <c r="E10799" i="1"/>
  <c r="F10799" i="1"/>
  <c r="A10800" i="1"/>
  <c r="B10800" i="1"/>
  <c r="C10800" i="1"/>
  <c r="D10800" i="1"/>
  <c r="E10800" i="1"/>
  <c r="F10800" i="1"/>
  <c r="A10801" i="1"/>
  <c r="B10801" i="1"/>
  <c r="C10801" i="1"/>
  <c r="D10801" i="1"/>
  <c r="E10801" i="1"/>
  <c r="F10801" i="1"/>
  <c r="A10802" i="1"/>
  <c r="B10802" i="1"/>
  <c r="C10802" i="1"/>
  <c r="D10802" i="1"/>
  <c r="E10802" i="1"/>
  <c r="F10802" i="1"/>
  <c r="A10803" i="1"/>
  <c r="B10803" i="1"/>
  <c r="C10803" i="1"/>
  <c r="D10803" i="1"/>
  <c r="E10803" i="1"/>
  <c r="F10803" i="1"/>
  <c r="A10804" i="1"/>
  <c r="B10804" i="1"/>
  <c r="C10804" i="1"/>
  <c r="D10804" i="1"/>
  <c r="E10804" i="1"/>
  <c r="F10804" i="1"/>
  <c r="A10805" i="1"/>
  <c r="B10805" i="1"/>
  <c r="C10805" i="1"/>
  <c r="D10805" i="1"/>
  <c r="E10805" i="1"/>
  <c r="F10805" i="1"/>
  <c r="A10806" i="1"/>
  <c r="B10806" i="1"/>
  <c r="C10806" i="1"/>
  <c r="D10806" i="1"/>
  <c r="E10806" i="1"/>
  <c r="F10806" i="1"/>
  <c r="A10807" i="1"/>
  <c r="B10807" i="1"/>
  <c r="C10807" i="1"/>
  <c r="D10807" i="1"/>
  <c r="E10807" i="1"/>
  <c r="F10807" i="1"/>
  <c r="A10808" i="1"/>
  <c r="B10808" i="1"/>
  <c r="C10808" i="1"/>
  <c r="D10808" i="1"/>
  <c r="E10808" i="1"/>
  <c r="F10808" i="1"/>
  <c r="A10809" i="1"/>
  <c r="B10809" i="1"/>
  <c r="C10809" i="1"/>
  <c r="D10809" i="1"/>
  <c r="E10809" i="1"/>
  <c r="F10809" i="1"/>
  <c r="A10810" i="1"/>
  <c r="B10810" i="1"/>
  <c r="C10810" i="1"/>
  <c r="D10810" i="1"/>
  <c r="E10810" i="1"/>
  <c r="F10810" i="1"/>
  <c r="A10811" i="1"/>
  <c r="B10811" i="1"/>
  <c r="C10811" i="1"/>
  <c r="D10811" i="1"/>
  <c r="E10811" i="1"/>
  <c r="F10811" i="1"/>
  <c r="A10812" i="1"/>
  <c r="B10812" i="1"/>
  <c r="C10812" i="1"/>
  <c r="D10812" i="1"/>
  <c r="E10812" i="1"/>
  <c r="F10812" i="1"/>
  <c r="A10813" i="1"/>
  <c r="B10813" i="1"/>
  <c r="C10813" i="1"/>
  <c r="D10813" i="1"/>
  <c r="E10813" i="1"/>
  <c r="F10813" i="1"/>
  <c r="A10814" i="1"/>
  <c r="B10814" i="1"/>
  <c r="C10814" i="1"/>
  <c r="D10814" i="1"/>
  <c r="E10814" i="1"/>
  <c r="F10814" i="1"/>
  <c r="A10815" i="1"/>
  <c r="B10815" i="1"/>
  <c r="C10815" i="1"/>
  <c r="D10815" i="1"/>
  <c r="E10815" i="1"/>
  <c r="F10815" i="1"/>
  <c r="A10816" i="1"/>
  <c r="B10816" i="1"/>
  <c r="C10816" i="1"/>
  <c r="D10816" i="1"/>
  <c r="E10816" i="1"/>
  <c r="F10816" i="1"/>
  <c r="A10817" i="1"/>
  <c r="B10817" i="1"/>
  <c r="C10817" i="1"/>
  <c r="D10817" i="1"/>
  <c r="E10817" i="1"/>
  <c r="F10817" i="1"/>
  <c r="A10818" i="1"/>
  <c r="B10818" i="1"/>
  <c r="C10818" i="1"/>
  <c r="D10818" i="1"/>
  <c r="E10818" i="1"/>
  <c r="F10818" i="1"/>
  <c r="A10819" i="1"/>
  <c r="B10819" i="1"/>
  <c r="C10819" i="1"/>
  <c r="D10819" i="1"/>
  <c r="E10819" i="1"/>
  <c r="F10819" i="1"/>
  <c r="A10820" i="1"/>
  <c r="B10820" i="1"/>
  <c r="C10820" i="1"/>
  <c r="D10820" i="1"/>
  <c r="E10820" i="1"/>
  <c r="F10820" i="1"/>
  <c r="A10821" i="1"/>
  <c r="B10821" i="1"/>
  <c r="C10821" i="1"/>
  <c r="D10821" i="1"/>
  <c r="E10821" i="1"/>
  <c r="F10821" i="1"/>
  <c r="A10822" i="1"/>
  <c r="B10822" i="1"/>
  <c r="C10822" i="1"/>
  <c r="D10822" i="1"/>
  <c r="E10822" i="1"/>
  <c r="F10822" i="1"/>
  <c r="A10823" i="1"/>
  <c r="B10823" i="1"/>
  <c r="C10823" i="1"/>
  <c r="D10823" i="1"/>
  <c r="E10823" i="1"/>
  <c r="F10823" i="1"/>
  <c r="A10824" i="1"/>
  <c r="B10824" i="1"/>
  <c r="C10824" i="1"/>
  <c r="D10824" i="1"/>
  <c r="E10824" i="1"/>
  <c r="F10824" i="1"/>
  <c r="A10825" i="1"/>
  <c r="B10825" i="1"/>
  <c r="C10825" i="1"/>
  <c r="D10825" i="1"/>
  <c r="E10825" i="1"/>
  <c r="F10825" i="1"/>
  <c r="A10826" i="1"/>
  <c r="B10826" i="1"/>
  <c r="C10826" i="1"/>
  <c r="D10826" i="1"/>
  <c r="E10826" i="1"/>
  <c r="F10826" i="1"/>
  <c r="A10827" i="1"/>
  <c r="B10827" i="1"/>
  <c r="C10827" i="1"/>
  <c r="D10827" i="1"/>
  <c r="E10827" i="1"/>
  <c r="F10827" i="1"/>
  <c r="A10828" i="1"/>
  <c r="B10828" i="1"/>
  <c r="C10828" i="1"/>
  <c r="D10828" i="1"/>
  <c r="E10828" i="1"/>
  <c r="F10828" i="1"/>
  <c r="A10829" i="1"/>
  <c r="B10829" i="1"/>
  <c r="C10829" i="1"/>
  <c r="D10829" i="1"/>
  <c r="E10829" i="1"/>
  <c r="F10829" i="1"/>
  <c r="A10830" i="1"/>
  <c r="B10830" i="1"/>
  <c r="C10830" i="1"/>
  <c r="D10830" i="1"/>
  <c r="E10830" i="1"/>
  <c r="F10830" i="1"/>
  <c r="A10831" i="1"/>
  <c r="B10831" i="1"/>
  <c r="C10831" i="1"/>
  <c r="D10831" i="1"/>
  <c r="E10831" i="1"/>
  <c r="F10831" i="1"/>
  <c r="A10832" i="1"/>
  <c r="B10832" i="1"/>
  <c r="C10832" i="1"/>
  <c r="D10832" i="1"/>
  <c r="E10832" i="1"/>
  <c r="F10832" i="1"/>
  <c r="A10833" i="1"/>
  <c r="B10833" i="1"/>
  <c r="C10833" i="1"/>
  <c r="D10833" i="1"/>
  <c r="E10833" i="1"/>
  <c r="F10833" i="1"/>
  <c r="A10834" i="1"/>
  <c r="B10834" i="1"/>
  <c r="C10834" i="1"/>
  <c r="D10834" i="1"/>
  <c r="E10834" i="1"/>
  <c r="F10834" i="1"/>
  <c r="A10835" i="1"/>
  <c r="B10835" i="1"/>
  <c r="C10835" i="1"/>
  <c r="D10835" i="1"/>
  <c r="E10835" i="1"/>
  <c r="F10835" i="1"/>
  <c r="A10836" i="1"/>
  <c r="B10836" i="1"/>
  <c r="C10836" i="1"/>
  <c r="D10836" i="1"/>
  <c r="E10836" i="1"/>
  <c r="F10836" i="1"/>
  <c r="A10837" i="1"/>
  <c r="B10837" i="1"/>
  <c r="C10837" i="1"/>
  <c r="D10837" i="1"/>
  <c r="E10837" i="1"/>
  <c r="F10837" i="1"/>
  <c r="A10838" i="1"/>
  <c r="B10838" i="1"/>
  <c r="C10838" i="1"/>
  <c r="D10838" i="1"/>
  <c r="E10838" i="1"/>
  <c r="F10838" i="1"/>
  <c r="A10839" i="1"/>
  <c r="B10839" i="1"/>
  <c r="C10839" i="1"/>
  <c r="D10839" i="1"/>
  <c r="E10839" i="1"/>
  <c r="F10839" i="1"/>
  <c r="A10840" i="1"/>
  <c r="B10840" i="1"/>
  <c r="C10840" i="1"/>
  <c r="D10840" i="1"/>
  <c r="E10840" i="1"/>
  <c r="F10840" i="1"/>
  <c r="A10841" i="1"/>
  <c r="B10841" i="1"/>
  <c r="C10841" i="1"/>
  <c r="D10841" i="1"/>
  <c r="E10841" i="1"/>
  <c r="F10841" i="1"/>
  <c r="A10842" i="1"/>
  <c r="B10842" i="1"/>
  <c r="C10842" i="1"/>
  <c r="D10842" i="1"/>
  <c r="E10842" i="1"/>
  <c r="F10842" i="1"/>
  <c r="A10843" i="1"/>
  <c r="B10843" i="1"/>
  <c r="C10843" i="1"/>
  <c r="D10843" i="1"/>
  <c r="E10843" i="1"/>
  <c r="F10843" i="1"/>
  <c r="A10844" i="1"/>
  <c r="B10844" i="1"/>
  <c r="C10844" i="1"/>
  <c r="D10844" i="1"/>
  <c r="E10844" i="1"/>
  <c r="F10844" i="1"/>
  <c r="A10845" i="1"/>
  <c r="B10845" i="1"/>
  <c r="C10845" i="1"/>
  <c r="D10845" i="1"/>
  <c r="E10845" i="1"/>
  <c r="F10845" i="1"/>
  <c r="A10846" i="1"/>
  <c r="B10846" i="1"/>
  <c r="C10846" i="1"/>
  <c r="D10846" i="1"/>
  <c r="E10846" i="1"/>
  <c r="F10846" i="1"/>
  <c r="A10847" i="1"/>
  <c r="B10847" i="1"/>
  <c r="C10847" i="1"/>
  <c r="D10847" i="1"/>
  <c r="E10847" i="1"/>
  <c r="F10847" i="1"/>
  <c r="A10848" i="1"/>
  <c r="B10848" i="1"/>
  <c r="C10848" i="1"/>
  <c r="D10848" i="1"/>
  <c r="E10848" i="1"/>
  <c r="F10848" i="1"/>
  <c r="A10849" i="1"/>
  <c r="B10849" i="1"/>
  <c r="C10849" i="1"/>
  <c r="D10849" i="1"/>
  <c r="E10849" i="1"/>
  <c r="F10849" i="1"/>
  <c r="A10850" i="1"/>
  <c r="B10850" i="1"/>
  <c r="C10850" i="1"/>
  <c r="D10850" i="1"/>
  <c r="E10850" i="1"/>
  <c r="F10850" i="1"/>
  <c r="A10851" i="1"/>
  <c r="B10851" i="1"/>
  <c r="C10851" i="1"/>
  <c r="D10851" i="1"/>
  <c r="E10851" i="1"/>
  <c r="F10851" i="1"/>
  <c r="A10852" i="1"/>
  <c r="B10852" i="1"/>
  <c r="C10852" i="1"/>
  <c r="D10852" i="1"/>
  <c r="E10852" i="1"/>
  <c r="F10852" i="1"/>
  <c r="A10853" i="1"/>
  <c r="B10853" i="1"/>
  <c r="C10853" i="1"/>
  <c r="D10853" i="1"/>
  <c r="E10853" i="1"/>
  <c r="F10853" i="1"/>
  <c r="A10854" i="1"/>
  <c r="B10854" i="1"/>
  <c r="C10854" i="1"/>
  <c r="D10854" i="1"/>
  <c r="E10854" i="1"/>
  <c r="F10854" i="1"/>
  <c r="A10855" i="1"/>
  <c r="B10855" i="1"/>
  <c r="C10855" i="1"/>
  <c r="D10855" i="1"/>
  <c r="E10855" i="1"/>
  <c r="F10855" i="1"/>
  <c r="A10856" i="1"/>
  <c r="B10856" i="1"/>
  <c r="C10856" i="1"/>
  <c r="D10856" i="1"/>
  <c r="E10856" i="1"/>
  <c r="F10856" i="1"/>
  <c r="A10857" i="1"/>
  <c r="B10857" i="1"/>
  <c r="C10857" i="1"/>
  <c r="D10857" i="1"/>
  <c r="E10857" i="1"/>
  <c r="F10857" i="1"/>
  <c r="A10858" i="1"/>
  <c r="B10858" i="1"/>
  <c r="C10858" i="1"/>
  <c r="D10858" i="1"/>
  <c r="E10858" i="1"/>
  <c r="F10858" i="1"/>
  <c r="A10859" i="1"/>
  <c r="B10859" i="1"/>
  <c r="C10859" i="1"/>
  <c r="D10859" i="1"/>
  <c r="E10859" i="1"/>
  <c r="F10859" i="1"/>
  <c r="A10860" i="1"/>
  <c r="B10860" i="1"/>
  <c r="C10860" i="1"/>
  <c r="D10860" i="1"/>
  <c r="E10860" i="1"/>
  <c r="F10860" i="1"/>
  <c r="A10861" i="1"/>
  <c r="B10861" i="1"/>
  <c r="C10861" i="1"/>
  <c r="D10861" i="1"/>
  <c r="E10861" i="1"/>
  <c r="F10861" i="1"/>
  <c r="A10862" i="1"/>
  <c r="B10862" i="1"/>
  <c r="C10862" i="1"/>
  <c r="D10862" i="1"/>
  <c r="E10862" i="1"/>
  <c r="F10862" i="1"/>
  <c r="A10863" i="1"/>
  <c r="B10863" i="1"/>
  <c r="C10863" i="1"/>
  <c r="D10863" i="1"/>
  <c r="E10863" i="1"/>
  <c r="F10863" i="1"/>
  <c r="A10864" i="1"/>
  <c r="B10864" i="1"/>
  <c r="C10864" i="1"/>
  <c r="D10864" i="1"/>
  <c r="E10864" i="1"/>
  <c r="F10864" i="1"/>
  <c r="A10865" i="1"/>
  <c r="B10865" i="1"/>
  <c r="C10865" i="1"/>
  <c r="D10865" i="1"/>
  <c r="E10865" i="1"/>
  <c r="F10865" i="1"/>
  <c r="A10866" i="1"/>
  <c r="B10866" i="1"/>
  <c r="C10866" i="1"/>
  <c r="D10866" i="1"/>
  <c r="E10866" i="1"/>
  <c r="F10866" i="1"/>
  <c r="A10867" i="1"/>
  <c r="B10867" i="1"/>
  <c r="C10867" i="1"/>
  <c r="D10867" i="1"/>
  <c r="E10867" i="1"/>
  <c r="F10867" i="1"/>
  <c r="A10868" i="1"/>
  <c r="B10868" i="1"/>
  <c r="C10868" i="1"/>
  <c r="D10868" i="1"/>
  <c r="E10868" i="1"/>
  <c r="F10868" i="1"/>
  <c r="A10869" i="1"/>
  <c r="B10869" i="1"/>
  <c r="C10869" i="1"/>
  <c r="D10869" i="1"/>
  <c r="E10869" i="1"/>
  <c r="F10869" i="1"/>
  <c r="A10870" i="1"/>
  <c r="B10870" i="1"/>
  <c r="C10870" i="1"/>
  <c r="D10870" i="1"/>
  <c r="E10870" i="1"/>
  <c r="F10870" i="1"/>
  <c r="A10871" i="1"/>
  <c r="B10871" i="1"/>
  <c r="C10871" i="1"/>
  <c r="D10871" i="1"/>
  <c r="E10871" i="1"/>
  <c r="F10871" i="1"/>
  <c r="A10872" i="1"/>
  <c r="B10872" i="1"/>
  <c r="C10872" i="1"/>
  <c r="D10872" i="1"/>
  <c r="E10872" i="1"/>
  <c r="F10872" i="1"/>
  <c r="A10873" i="1"/>
  <c r="B10873" i="1"/>
  <c r="C10873" i="1"/>
  <c r="D10873" i="1"/>
  <c r="E10873" i="1"/>
  <c r="F10873" i="1"/>
  <c r="A10874" i="1"/>
  <c r="B10874" i="1"/>
  <c r="C10874" i="1"/>
  <c r="D10874" i="1"/>
  <c r="E10874" i="1"/>
  <c r="F10874" i="1"/>
  <c r="A10875" i="1"/>
  <c r="B10875" i="1"/>
  <c r="C10875" i="1"/>
  <c r="D10875" i="1"/>
  <c r="E10875" i="1"/>
  <c r="F10875" i="1"/>
  <c r="A10876" i="1"/>
  <c r="B10876" i="1"/>
  <c r="C10876" i="1"/>
  <c r="D10876" i="1"/>
  <c r="E10876" i="1"/>
  <c r="F10876" i="1"/>
  <c r="A10877" i="1"/>
  <c r="B10877" i="1"/>
  <c r="C10877" i="1"/>
  <c r="D10877" i="1"/>
  <c r="E10877" i="1"/>
  <c r="F10877" i="1"/>
  <c r="A10878" i="1"/>
  <c r="B10878" i="1"/>
  <c r="C10878" i="1"/>
  <c r="D10878" i="1"/>
  <c r="E10878" i="1"/>
  <c r="F10878" i="1"/>
  <c r="A10879" i="1"/>
  <c r="B10879" i="1"/>
  <c r="C10879" i="1"/>
  <c r="D10879" i="1"/>
  <c r="E10879" i="1"/>
  <c r="F10879" i="1"/>
  <c r="A10880" i="1"/>
  <c r="B10880" i="1"/>
  <c r="C10880" i="1"/>
  <c r="D10880" i="1"/>
  <c r="E10880" i="1"/>
  <c r="F10880" i="1"/>
  <c r="A10881" i="1"/>
  <c r="B10881" i="1"/>
  <c r="C10881" i="1"/>
  <c r="D10881" i="1"/>
  <c r="E10881" i="1"/>
  <c r="F10881" i="1"/>
  <c r="A10882" i="1"/>
  <c r="B10882" i="1"/>
  <c r="C10882" i="1"/>
  <c r="D10882" i="1"/>
  <c r="E10882" i="1"/>
  <c r="F10882" i="1"/>
  <c r="A10883" i="1"/>
  <c r="B10883" i="1"/>
  <c r="C10883" i="1"/>
  <c r="D10883" i="1"/>
  <c r="E10883" i="1"/>
  <c r="F10883" i="1"/>
  <c r="A10884" i="1"/>
  <c r="B10884" i="1"/>
  <c r="C10884" i="1"/>
  <c r="D10884" i="1"/>
  <c r="E10884" i="1"/>
  <c r="F10884" i="1"/>
  <c r="A10885" i="1"/>
  <c r="B10885" i="1"/>
  <c r="C10885" i="1"/>
  <c r="D10885" i="1"/>
  <c r="E10885" i="1"/>
  <c r="F10885" i="1"/>
  <c r="A10886" i="1"/>
  <c r="B10886" i="1"/>
  <c r="C10886" i="1"/>
  <c r="D10886" i="1"/>
  <c r="E10886" i="1"/>
  <c r="F10886" i="1"/>
  <c r="A10887" i="1"/>
  <c r="B10887" i="1"/>
  <c r="C10887" i="1"/>
  <c r="D10887" i="1"/>
  <c r="E10887" i="1"/>
  <c r="F10887" i="1"/>
  <c r="A10888" i="1"/>
  <c r="B10888" i="1"/>
  <c r="C10888" i="1"/>
  <c r="D10888" i="1"/>
  <c r="E10888" i="1"/>
  <c r="F10888" i="1"/>
  <c r="A10889" i="1"/>
  <c r="B10889" i="1"/>
  <c r="C10889" i="1"/>
  <c r="D10889" i="1"/>
  <c r="E10889" i="1"/>
  <c r="F10889" i="1"/>
  <c r="A10890" i="1"/>
  <c r="B10890" i="1"/>
  <c r="C10890" i="1"/>
  <c r="D10890" i="1"/>
  <c r="E10890" i="1"/>
  <c r="F10890" i="1"/>
  <c r="A10891" i="1"/>
  <c r="B10891" i="1"/>
  <c r="C10891" i="1"/>
  <c r="D10891" i="1"/>
  <c r="E10891" i="1"/>
  <c r="F10891" i="1"/>
  <c r="A10892" i="1"/>
  <c r="B10892" i="1"/>
  <c r="C10892" i="1"/>
  <c r="D10892" i="1"/>
  <c r="E10892" i="1"/>
  <c r="F10892" i="1"/>
  <c r="A10893" i="1"/>
  <c r="B10893" i="1"/>
  <c r="C10893" i="1"/>
  <c r="D10893" i="1"/>
  <c r="E10893" i="1"/>
  <c r="F10893" i="1"/>
  <c r="A10894" i="1"/>
  <c r="B10894" i="1"/>
  <c r="C10894" i="1"/>
  <c r="D10894" i="1"/>
  <c r="E10894" i="1"/>
  <c r="F10894" i="1"/>
  <c r="A10895" i="1"/>
  <c r="B10895" i="1"/>
  <c r="C10895" i="1"/>
  <c r="D10895" i="1"/>
  <c r="E10895" i="1"/>
  <c r="F10895" i="1"/>
  <c r="A10896" i="1"/>
  <c r="B10896" i="1"/>
  <c r="C10896" i="1"/>
  <c r="D10896" i="1"/>
  <c r="E10896" i="1"/>
  <c r="F10896" i="1"/>
  <c r="A10897" i="1"/>
  <c r="B10897" i="1"/>
  <c r="C10897" i="1"/>
  <c r="D10897" i="1"/>
  <c r="E10897" i="1"/>
  <c r="F10897" i="1"/>
  <c r="A10898" i="1"/>
  <c r="B10898" i="1"/>
  <c r="C10898" i="1"/>
  <c r="D10898" i="1"/>
  <c r="E10898" i="1"/>
  <c r="F10898" i="1"/>
  <c r="A10899" i="1"/>
  <c r="B10899" i="1"/>
  <c r="C10899" i="1"/>
  <c r="D10899" i="1"/>
  <c r="E10899" i="1"/>
  <c r="F10899" i="1"/>
  <c r="A10900" i="1"/>
  <c r="B10900" i="1"/>
  <c r="C10900" i="1"/>
  <c r="D10900" i="1"/>
  <c r="E10900" i="1"/>
  <c r="F10900" i="1"/>
  <c r="A10901" i="1"/>
  <c r="B10901" i="1"/>
  <c r="C10901" i="1"/>
  <c r="D10901" i="1"/>
  <c r="E10901" i="1"/>
  <c r="F10901" i="1"/>
  <c r="A10902" i="1"/>
  <c r="B10902" i="1"/>
  <c r="C10902" i="1"/>
  <c r="D10902" i="1"/>
  <c r="E10902" i="1"/>
  <c r="F10902" i="1"/>
  <c r="A10903" i="1"/>
  <c r="B10903" i="1"/>
  <c r="C10903" i="1"/>
  <c r="D10903" i="1"/>
  <c r="E10903" i="1"/>
  <c r="F10903" i="1"/>
  <c r="A10904" i="1"/>
  <c r="B10904" i="1"/>
  <c r="C10904" i="1"/>
  <c r="D10904" i="1"/>
  <c r="E10904" i="1"/>
  <c r="F10904" i="1"/>
  <c r="A10905" i="1"/>
  <c r="B10905" i="1"/>
  <c r="C10905" i="1"/>
  <c r="D10905" i="1"/>
  <c r="E10905" i="1"/>
  <c r="F10905" i="1"/>
  <c r="A10906" i="1"/>
  <c r="B10906" i="1"/>
  <c r="C10906" i="1"/>
  <c r="D10906" i="1"/>
  <c r="E10906" i="1"/>
  <c r="F10906" i="1"/>
  <c r="A10907" i="1"/>
  <c r="B10907" i="1"/>
  <c r="C10907" i="1"/>
  <c r="D10907" i="1"/>
  <c r="E10907" i="1"/>
  <c r="F10907" i="1"/>
  <c r="A10908" i="1"/>
  <c r="B10908" i="1"/>
  <c r="C10908" i="1"/>
  <c r="D10908" i="1"/>
  <c r="E10908" i="1"/>
  <c r="F10908" i="1"/>
  <c r="A10909" i="1"/>
  <c r="B10909" i="1"/>
  <c r="C10909" i="1"/>
  <c r="D10909" i="1"/>
  <c r="E10909" i="1"/>
  <c r="F10909" i="1"/>
  <c r="A10910" i="1"/>
  <c r="B10910" i="1"/>
  <c r="C10910" i="1"/>
  <c r="D10910" i="1"/>
  <c r="E10910" i="1"/>
  <c r="F10910" i="1"/>
  <c r="A10911" i="1"/>
  <c r="B10911" i="1"/>
  <c r="C10911" i="1"/>
  <c r="D10911" i="1"/>
  <c r="E10911" i="1"/>
  <c r="F10911" i="1"/>
  <c r="A10912" i="1"/>
  <c r="B10912" i="1"/>
  <c r="C10912" i="1"/>
  <c r="D10912" i="1"/>
  <c r="E10912" i="1"/>
  <c r="F10912" i="1"/>
  <c r="A10913" i="1"/>
  <c r="B10913" i="1"/>
  <c r="C10913" i="1"/>
  <c r="D10913" i="1"/>
  <c r="E10913" i="1"/>
  <c r="F10913" i="1"/>
  <c r="A10914" i="1"/>
  <c r="B10914" i="1"/>
  <c r="C10914" i="1"/>
  <c r="D10914" i="1"/>
  <c r="E10914" i="1"/>
  <c r="F10914" i="1"/>
  <c r="A10915" i="1"/>
  <c r="B10915" i="1"/>
  <c r="C10915" i="1"/>
  <c r="D10915" i="1"/>
  <c r="E10915" i="1"/>
  <c r="F10915" i="1"/>
  <c r="A10916" i="1"/>
  <c r="B10916" i="1"/>
  <c r="C10916" i="1"/>
  <c r="D10916" i="1"/>
  <c r="E10916" i="1"/>
  <c r="F10916" i="1"/>
  <c r="A10917" i="1"/>
  <c r="B10917" i="1"/>
  <c r="C10917" i="1"/>
  <c r="D10917" i="1"/>
  <c r="E10917" i="1"/>
  <c r="F10917" i="1"/>
  <c r="A10918" i="1"/>
  <c r="B10918" i="1"/>
  <c r="C10918" i="1"/>
  <c r="D10918" i="1"/>
  <c r="E10918" i="1"/>
  <c r="F10918" i="1"/>
  <c r="A10919" i="1"/>
  <c r="B10919" i="1"/>
  <c r="C10919" i="1"/>
  <c r="D10919" i="1"/>
  <c r="E10919" i="1"/>
  <c r="F10919" i="1"/>
  <c r="A10920" i="1"/>
  <c r="B10920" i="1"/>
  <c r="C10920" i="1"/>
  <c r="D10920" i="1"/>
  <c r="E10920" i="1"/>
  <c r="F10920" i="1"/>
  <c r="A10921" i="1"/>
  <c r="B10921" i="1"/>
  <c r="C10921" i="1"/>
  <c r="D10921" i="1"/>
  <c r="E10921" i="1"/>
  <c r="F10921" i="1"/>
  <c r="A10922" i="1"/>
  <c r="B10922" i="1"/>
  <c r="C10922" i="1"/>
  <c r="D10922" i="1"/>
  <c r="E10922" i="1"/>
  <c r="F10922" i="1"/>
  <c r="A10923" i="1"/>
  <c r="B10923" i="1"/>
  <c r="C10923" i="1"/>
  <c r="D10923" i="1"/>
  <c r="E10923" i="1"/>
  <c r="F10923" i="1"/>
  <c r="A10924" i="1"/>
  <c r="B10924" i="1"/>
  <c r="C10924" i="1"/>
  <c r="D10924" i="1"/>
  <c r="E10924" i="1"/>
  <c r="F10924" i="1"/>
  <c r="A10925" i="1"/>
  <c r="B10925" i="1"/>
  <c r="C10925" i="1"/>
  <c r="D10925" i="1"/>
  <c r="E10925" i="1"/>
  <c r="F10925" i="1"/>
  <c r="A10926" i="1"/>
  <c r="B10926" i="1"/>
  <c r="C10926" i="1"/>
  <c r="D10926" i="1"/>
  <c r="E10926" i="1"/>
  <c r="F10926" i="1"/>
  <c r="A10927" i="1"/>
  <c r="B10927" i="1"/>
  <c r="C10927" i="1"/>
  <c r="D10927" i="1"/>
  <c r="E10927" i="1"/>
  <c r="F10927" i="1"/>
  <c r="A10928" i="1"/>
  <c r="B10928" i="1"/>
  <c r="C10928" i="1"/>
  <c r="D10928" i="1"/>
  <c r="E10928" i="1"/>
  <c r="F10928" i="1"/>
  <c r="A10929" i="1"/>
  <c r="B10929" i="1"/>
  <c r="C10929" i="1"/>
  <c r="D10929" i="1"/>
  <c r="E10929" i="1"/>
  <c r="F10929" i="1"/>
  <c r="A10930" i="1"/>
  <c r="B10930" i="1"/>
  <c r="C10930" i="1"/>
  <c r="D10930" i="1"/>
  <c r="E10930" i="1"/>
  <c r="F10930" i="1"/>
  <c r="A10931" i="1"/>
  <c r="B10931" i="1"/>
  <c r="C10931" i="1"/>
  <c r="D10931" i="1"/>
  <c r="E10931" i="1"/>
  <c r="F10931" i="1"/>
  <c r="A10932" i="1"/>
  <c r="B10932" i="1"/>
  <c r="C10932" i="1"/>
  <c r="D10932" i="1"/>
  <c r="E10932" i="1"/>
  <c r="F10932" i="1"/>
  <c r="A10933" i="1"/>
  <c r="B10933" i="1"/>
  <c r="C10933" i="1"/>
  <c r="D10933" i="1"/>
  <c r="E10933" i="1"/>
  <c r="F10933" i="1"/>
  <c r="A10934" i="1"/>
  <c r="B10934" i="1"/>
  <c r="C10934" i="1"/>
  <c r="D10934" i="1"/>
  <c r="E10934" i="1"/>
  <c r="F10934" i="1"/>
  <c r="A10935" i="1"/>
  <c r="B10935" i="1"/>
  <c r="C10935" i="1"/>
  <c r="D10935" i="1"/>
  <c r="E10935" i="1"/>
  <c r="F10935" i="1"/>
  <c r="A10936" i="1"/>
  <c r="B10936" i="1"/>
  <c r="C10936" i="1"/>
  <c r="D10936" i="1"/>
  <c r="E10936" i="1"/>
  <c r="F10936" i="1"/>
  <c r="A10937" i="1"/>
  <c r="B10937" i="1"/>
  <c r="C10937" i="1"/>
  <c r="D10937" i="1"/>
  <c r="E10937" i="1"/>
  <c r="F10937" i="1"/>
  <c r="A10938" i="1"/>
  <c r="B10938" i="1"/>
  <c r="C10938" i="1"/>
  <c r="D10938" i="1"/>
  <c r="E10938" i="1"/>
  <c r="F10938" i="1"/>
  <c r="A10939" i="1"/>
  <c r="B10939" i="1"/>
  <c r="C10939" i="1"/>
  <c r="D10939" i="1"/>
  <c r="E10939" i="1"/>
  <c r="F10939" i="1"/>
  <c r="A10940" i="1"/>
  <c r="B10940" i="1"/>
  <c r="C10940" i="1"/>
  <c r="D10940" i="1"/>
  <c r="E10940" i="1"/>
  <c r="F10940" i="1"/>
  <c r="A10941" i="1"/>
  <c r="B10941" i="1"/>
  <c r="C10941" i="1"/>
  <c r="D10941" i="1"/>
  <c r="E10941" i="1"/>
  <c r="F10941" i="1"/>
  <c r="A10942" i="1"/>
  <c r="B10942" i="1"/>
  <c r="C10942" i="1"/>
  <c r="D10942" i="1"/>
  <c r="E10942" i="1"/>
  <c r="F10942" i="1"/>
  <c r="A10943" i="1"/>
  <c r="B10943" i="1"/>
  <c r="C10943" i="1"/>
  <c r="D10943" i="1"/>
  <c r="E10943" i="1"/>
  <c r="F10943" i="1"/>
  <c r="A10944" i="1"/>
  <c r="B10944" i="1"/>
  <c r="C10944" i="1"/>
  <c r="D10944" i="1"/>
  <c r="E10944" i="1"/>
  <c r="F10944" i="1"/>
  <c r="A10945" i="1"/>
  <c r="B10945" i="1"/>
  <c r="C10945" i="1"/>
  <c r="D10945" i="1"/>
  <c r="E10945" i="1"/>
  <c r="F10945" i="1"/>
  <c r="A10946" i="1"/>
  <c r="B10946" i="1"/>
  <c r="C10946" i="1"/>
  <c r="D10946" i="1"/>
  <c r="E10946" i="1"/>
  <c r="F10946" i="1"/>
  <c r="A10947" i="1"/>
  <c r="B10947" i="1"/>
  <c r="C10947" i="1"/>
  <c r="D10947" i="1"/>
  <c r="E10947" i="1"/>
  <c r="F10947" i="1"/>
  <c r="A10948" i="1"/>
  <c r="B10948" i="1"/>
  <c r="C10948" i="1"/>
  <c r="D10948" i="1"/>
  <c r="E10948" i="1"/>
  <c r="F10948" i="1"/>
  <c r="A10949" i="1"/>
  <c r="B10949" i="1"/>
  <c r="C10949" i="1"/>
  <c r="D10949" i="1"/>
  <c r="E10949" i="1"/>
  <c r="F10949" i="1"/>
  <c r="A10950" i="1"/>
  <c r="B10950" i="1"/>
  <c r="C10950" i="1"/>
  <c r="D10950" i="1"/>
  <c r="E10950" i="1"/>
  <c r="F10950" i="1"/>
  <c r="A10951" i="1"/>
  <c r="B10951" i="1"/>
  <c r="C10951" i="1"/>
  <c r="D10951" i="1"/>
  <c r="E10951" i="1"/>
  <c r="F10951" i="1"/>
  <c r="A10952" i="1"/>
  <c r="B10952" i="1"/>
  <c r="C10952" i="1"/>
  <c r="D10952" i="1"/>
  <c r="E10952" i="1"/>
  <c r="F10952" i="1"/>
  <c r="A10953" i="1"/>
  <c r="B10953" i="1"/>
  <c r="C10953" i="1"/>
  <c r="D10953" i="1"/>
  <c r="E10953" i="1"/>
  <c r="F10953" i="1"/>
  <c r="A10954" i="1"/>
  <c r="B10954" i="1"/>
  <c r="C10954" i="1"/>
  <c r="D10954" i="1"/>
  <c r="E10954" i="1"/>
  <c r="F10954" i="1"/>
  <c r="A10955" i="1"/>
  <c r="B10955" i="1"/>
  <c r="C10955" i="1"/>
  <c r="D10955" i="1"/>
  <c r="E10955" i="1"/>
  <c r="F10955" i="1"/>
  <c r="A10956" i="1"/>
  <c r="B10956" i="1"/>
  <c r="C10956" i="1"/>
  <c r="D10956" i="1"/>
  <c r="E10956" i="1"/>
  <c r="F10956" i="1"/>
  <c r="A10957" i="1"/>
  <c r="B10957" i="1"/>
  <c r="C10957" i="1"/>
  <c r="D10957" i="1"/>
  <c r="E10957" i="1"/>
  <c r="F10957" i="1"/>
  <c r="A10958" i="1"/>
  <c r="B10958" i="1"/>
  <c r="C10958" i="1"/>
  <c r="D10958" i="1"/>
  <c r="E10958" i="1"/>
  <c r="F10958" i="1"/>
  <c r="A10959" i="1"/>
  <c r="B10959" i="1"/>
  <c r="C10959" i="1"/>
  <c r="D10959" i="1"/>
  <c r="E10959" i="1"/>
  <c r="F10959" i="1"/>
  <c r="A10960" i="1"/>
  <c r="B10960" i="1"/>
  <c r="C10960" i="1"/>
  <c r="D10960" i="1"/>
  <c r="E10960" i="1"/>
  <c r="F10960" i="1"/>
  <c r="A10961" i="1"/>
  <c r="B10961" i="1"/>
  <c r="C10961" i="1"/>
  <c r="D10961" i="1"/>
  <c r="E10961" i="1"/>
  <c r="F10961" i="1"/>
  <c r="A10962" i="1"/>
  <c r="B10962" i="1"/>
  <c r="C10962" i="1"/>
  <c r="D10962" i="1"/>
  <c r="E10962" i="1"/>
  <c r="F10962" i="1"/>
  <c r="A10963" i="1"/>
  <c r="B10963" i="1"/>
  <c r="C10963" i="1"/>
  <c r="D10963" i="1"/>
  <c r="E10963" i="1"/>
  <c r="F10963" i="1"/>
  <c r="A10964" i="1"/>
  <c r="B10964" i="1"/>
  <c r="C10964" i="1"/>
  <c r="D10964" i="1"/>
  <c r="E10964" i="1"/>
  <c r="F10964" i="1"/>
  <c r="A10965" i="1"/>
  <c r="B10965" i="1"/>
  <c r="C10965" i="1"/>
  <c r="D10965" i="1"/>
  <c r="E10965" i="1"/>
  <c r="F10965" i="1"/>
  <c r="A10966" i="1"/>
  <c r="B10966" i="1"/>
  <c r="C10966" i="1"/>
  <c r="D10966" i="1"/>
  <c r="E10966" i="1"/>
  <c r="F10966" i="1"/>
  <c r="A10967" i="1"/>
  <c r="B10967" i="1"/>
  <c r="C10967" i="1"/>
  <c r="D10967" i="1"/>
  <c r="E10967" i="1"/>
  <c r="F10967" i="1"/>
  <c r="A10968" i="1"/>
  <c r="B10968" i="1"/>
  <c r="C10968" i="1"/>
  <c r="D10968" i="1"/>
  <c r="E10968" i="1"/>
  <c r="F10968" i="1"/>
  <c r="A10969" i="1"/>
  <c r="B10969" i="1"/>
  <c r="C10969" i="1"/>
  <c r="D10969" i="1"/>
  <c r="E10969" i="1"/>
  <c r="F10969" i="1"/>
  <c r="A10970" i="1"/>
  <c r="B10970" i="1"/>
  <c r="C10970" i="1"/>
  <c r="D10970" i="1"/>
  <c r="E10970" i="1"/>
  <c r="F10970" i="1"/>
  <c r="A10971" i="1"/>
  <c r="B10971" i="1"/>
  <c r="C10971" i="1"/>
  <c r="D10971" i="1"/>
  <c r="E10971" i="1"/>
  <c r="F10971" i="1"/>
  <c r="A10972" i="1"/>
  <c r="B10972" i="1"/>
  <c r="C10972" i="1"/>
  <c r="D10972" i="1"/>
  <c r="E10972" i="1"/>
  <c r="F10972" i="1"/>
  <c r="A10973" i="1"/>
  <c r="B10973" i="1"/>
  <c r="C10973" i="1"/>
  <c r="D10973" i="1"/>
  <c r="E10973" i="1"/>
  <c r="F10973" i="1"/>
  <c r="A10974" i="1"/>
  <c r="B10974" i="1"/>
  <c r="C10974" i="1"/>
  <c r="D10974" i="1"/>
  <c r="E10974" i="1"/>
  <c r="F10974" i="1"/>
  <c r="A10975" i="1"/>
  <c r="B10975" i="1"/>
  <c r="C10975" i="1"/>
  <c r="D10975" i="1"/>
  <c r="E10975" i="1"/>
  <c r="F10975" i="1"/>
  <c r="A10976" i="1"/>
  <c r="B10976" i="1"/>
  <c r="C10976" i="1"/>
  <c r="D10976" i="1"/>
  <c r="E10976" i="1"/>
  <c r="F10976" i="1"/>
  <c r="A10977" i="1"/>
  <c r="B10977" i="1"/>
  <c r="C10977" i="1"/>
  <c r="D10977" i="1"/>
  <c r="E10977" i="1"/>
  <c r="F10977" i="1"/>
  <c r="A10978" i="1"/>
  <c r="B10978" i="1"/>
  <c r="C10978" i="1"/>
  <c r="D10978" i="1"/>
  <c r="E10978" i="1"/>
  <c r="F10978" i="1"/>
  <c r="A10979" i="1"/>
  <c r="B10979" i="1"/>
  <c r="C10979" i="1"/>
  <c r="D10979" i="1"/>
  <c r="E10979" i="1"/>
  <c r="F10979" i="1"/>
  <c r="A10980" i="1"/>
  <c r="B10980" i="1"/>
  <c r="C10980" i="1"/>
  <c r="D10980" i="1"/>
  <c r="E10980" i="1"/>
  <c r="F10980" i="1"/>
  <c r="A10981" i="1"/>
  <c r="B10981" i="1"/>
  <c r="C10981" i="1"/>
  <c r="D10981" i="1"/>
  <c r="E10981" i="1"/>
  <c r="F10981" i="1"/>
  <c r="A10982" i="1"/>
  <c r="B10982" i="1"/>
  <c r="C10982" i="1"/>
  <c r="D10982" i="1"/>
  <c r="E10982" i="1"/>
  <c r="F10982" i="1"/>
  <c r="A10983" i="1"/>
  <c r="B10983" i="1"/>
  <c r="C10983" i="1"/>
  <c r="D10983" i="1"/>
  <c r="E10983" i="1"/>
  <c r="F10983" i="1"/>
  <c r="A10984" i="1"/>
  <c r="B10984" i="1"/>
  <c r="C10984" i="1"/>
  <c r="D10984" i="1"/>
  <c r="E10984" i="1"/>
  <c r="F10984" i="1"/>
  <c r="A10985" i="1"/>
  <c r="B10985" i="1"/>
  <c r="C10985" i="1"/>
  <c r="D10985" i="1"/>
  <c r="E10985" i="1"/>
  <c r="F10985" i="1"/>
  <c r="A10986" i="1"/>
  <c r="B10986" i="1"/>
  <c r="C10986" i="1"/>
  <c r="D10986" i="1"/>
  <c r="E10986" i="1"/>
  <c r="F10986" i="1"/>
  <c r="A10987" i="1"/>
  <c r="B10987" i="1"/>
  <c r="C10987" i="1"/>
  <c r="D10987" i="1"/>
  <c r="E10987" i="1"/>
  <c r="F10987" i="1"/>
  <c r="A10988" i="1"/>
  <c r="B10988" i="1"/>
  <c r="C10988" i="1"/>
  <c r="D10988" i="1"/>
  <c r="E10988" i="1"/>
  <c r="F10988" i="1"/>
  <c r="A10989" i="1"/>
  <c r="B10989" i="1"/>
  <c r="C10989" i="1"/>
  <c r="D10989" i="1"/>
  <c r="E10989" i="1"/>
  <c r="F10989" i="1"/>
  <c r="A10990" i="1"/>
  <c r="B10990" i="1"/>
  <c r="C10990" i="1"/>
  <c r="D10990" i="1"/>
  <c r="E10990" i="1"/>
  <c r="F10990" i="1"/>
  <c r="A10991" i="1"/>
  <c r="B10991" i="1"/>
  <c r="C10991" i="1"/>
  <c r="D10991" i="1"/>
  <c r="E10991" i="1"/>
  <c r="F10991" i="1"/>
  <c r="A10992" i="1"/>
  <c r="B10992" i="1"/>
  <c r="C10992" i="1"/>
  <c r="D10992" i="1"/>
  <c r="E10992" i="1"/>
  <c r="F10992" i="1"/>
  <c r="A10993" i="1"/>
  <c r="B10993" i="1"/>
  <c r="C10993" i="1"/>
  <c r="D10993" i="1"/>
  <c r="E10993" i="1"/>
  <c r="F10993" i="1"/>
  <c r="A10994" i="1"/>
  <c r="B10994" i="1"/>
  <c r="C10994" i="1"/>
  <c r="D10994" i="1"/>
  <c r="E10994" i="1"/>
  <c r="F10994" i="1"/>
  <c r="A10995" i="1"/>
  <c r="B10995" i="1"/>
  <c r="C10995" i="1"/>
  <c r="D10995" i="1"/>
  <c r="E10995" i="1"/>
  <c r="F10995" i="1"/>
  <c r="A10996" i="1"/>
  <c r="B10996" i="1"/>
  <c r="C10996" i="1"/>
  <c r="D10996" i="1"/>
  <c r="E10996" i="1"/>
  <c r="F10996" i="1"/>
  <c r="A10997" i="1"/>
  <c r="B10997" i="1"/>
  <c r="C10997" i="1"/>
  <c r="D10997" i="1"/>
  <c r="E10997" i="1"/>
  <c r="F10997" i="1"/>
  <c r="A10998" i="1"/>
  <c r="B10998" i="1"/>
  <c r="C10998" i="1"/>
  <c r="D10998" i="1"/>
  <c r="E10998" i="1"/>
  <c r="F10998" i="1"/>
  <c r="A10999" i="1"/>
  <c r="B10999" i="1"/>
  <c r="C10999" i="1"/>
  <c r="D10999" i="1"/>
  <c r="E10999" i="1"/>
  <c r="F10999" i="1"/>
  <c r="A11000" i="1"/>
  <c r="B11000" i="1"/>
  <c r="C11000" i="1"/>
  <c r="D11000" i="1"/>
  <c r="E11000" i="1"/>
  <c r="F11000" i="1"/>
  <c r="A11001" i="1"/>
  <c r="B11001" i="1"/>
  <c r="C11001" i="1"/>
  <c r="D11001" i="1"/>
  <c r="E11001" i="1"/>
  <c r="F11001" i="1"/>
  <c r="A11002" i="1"/>
  <c r="B11002" i="1"/>
  <c r="C11002" i="1"/>
  <c r="D11002" i="1"/>
  <c r="E11002" i="1"/>
  <c r="F11002" i="1"/>
  <c r="A11003" i="1"/>
  <c r="B11003" i="1"/>
  <c r="C11003" i="1"/>
  <c r="D11003" i="1"/>
  <c r="E11003" i="1"/>
  <c r="F11003" i="1"/>
  <c r="A11004" i="1"/>
  <c r="B11004" i="1"/>
  <c r="C11004" i="1"/>
  <c r="D11004" i="1"/>
  <c r="E11004" i="1"/>
  <c r="F11004" i="1"/>
  <c r="A11005" i="1"/>
  <c r="B11005" i="1"/>
  <c r="C11005" i="1"/>
  <c r="D11005" i="1"/>
  <c r="E11005" i="1"/>
  <c r="F11005" i="1"/>
  <c r="A11006" i="1"/>
  <c r="B11006" i="1"/>
  <c r="C11006" i="1"/>
  <c r="D11006" i="1"/>
  <c r="E11006" i="1"/>
  <c r="F11006" i="1"/>
  <c r="A11007" i="1"/>
  <c r="B11007" i="1"/>
  <c r="C11007" i="1"/>
  <c r="D11007" i="1"/>
  <c r="E11007" i="1"/>
  <c r="F11007" i="1"/>
  <c r="A11008" i="1"/>
  <c r="B11008" i="1"/>
  <c r="C11008" i="1"/>
  <c r="D11008" i="1"/>
  <c r="E11008" i="1"/>
  <c r="F11008" i="1"/>
  <c r="A11009" i="1"/>
  <c r="B11009" i="1"/>
  <c r="C11009" i="1"/>
  <c r="D11009" i="1"/>
  <c r="E11009" i="1"/>
  <c r="F11009" i="1"/>
  <c r="A11010" i="1"/>
  <c r="B11010" i="1"/>
  <c r="C11010" i="1"/>
  <c r="D11010" i="1"/>
  <c r="E11010" i="1"/>
  <c r="F11010" i="1"/>
  <c r="A11011" i="1"/>
  <c r="B11011" i="1"/>
  <c r="C11011" i="1"/>
  <c r="D11011" i="1"/>
  <c r="E11011" i="1"/>
  <c r="F11011" i="1"/>
  <c r="A11012" i="1"/>
  <c r="B11012" i="1"/>
  <c r="C11012" i="1"/>
  <c r="D11012" i="1"/>
  <c r="E11012" i="1"/>
  <c r="F11012" i="1"/>
  <c r="A11013" i="1"/>
  <c r="B11013" i="1"/>
  <c r="C11013" i="1"/>
  <c r="D11013" i="1"/>
  <c r="E11013" i="1"/>
  <c r="F11013" i="1"/>
  <c r="A11014" i="1"/>
  <c r="B11014" i="1"/>
  <c r="C11014" i="1"/>
  <c r="D11014" i="1"/>
  <c r="E11014" i="1"/>
  <c r="F11014" i="1"/>
  <c r="A11015" i="1"/>
  <c r="B11015" i="1"/>
  <c r="C11015" i="1"/>
  <c r="D11015" i="1"/>
  <c r="E11015" i="1"/>
  <c r="F11015" i="1"/>
  <c r="A11016" i="1"/>
  <c r="B11016" i="1"/>
  <c r="C11016" i="1"/>
  <c r="D11016" i="1"/>
  <c r="E11016" i="1"/>
  <c r="F11016" i="1"/>
  <c r="A11017" i="1"/>
  <c r="B11017" i="1"/>
  <c r="C11017" i="1"/>
  <c r="D11017" i="1"/>
  <c r="E11017" i="1"/>
  <c r="F11017" i="1"/>
  <c r="A11018" i="1"/>
  <c r="B11018" i="1"/>
  <c r="C11018" i="1"/>
  <c r="D11018" i="1"/>
  <c r="E11018" i="1"/>
  <c r="F11018" i="1"/>
  <c r="A11019" i="1"/>
  <c r="B11019" i="1"/>
  <c r="C11019" i="1"/>
  <c r="D11019" i="1"/>
  <c r="E11019" i="1"/>
  <c r="F11019" i="1"/>
  <c r="A11020" i="1"/>
  <c r="B11020" i="1"/>
  <c r="C11020" i="1"/>
  <c r="D11020" i="1"/>
  <c r="E11020" i="1"/>
  <c r="F11020" i="1"/>
  <c r="A11021" i="1"/>
  <c r="B11021" i="1"/>
  <c r="C11021" i="1"/>
  <c r="D11021" i="1"/>
  <c r="E11021" i="1"/>
  <c r="F11021" i="1"/>
  <c r="A11022" i="1"/>
  <c r="B11022" i="1"/>
  <c r="C11022" i="1"/>
  <c r="D11022" i="1"/>
  <c r="E11022" i="1"/>
  <c r="F11022" i="1"/>
  <c r="A11023" i="1"/>
  <c r="B11023" i="1"/>
  <c r="C11023" i="1"/>
  <c r="D11023" i="1"/>
  <c r="E11023" i="1"/>
  <c r="F11023" i="1"/>
  <c r="A11024" i="1"/>
  <c r="B11024" i="1"/>
  <c r="C11024" i="1"/>
  <c r="D11024" i="1"/>
  <c r="E11024" i="1"/>
  <c r="F11024" i="1"/>
  <c r="A11025" i="1"/>
  <c r="B11025" i="1"/>
  <c r="C11025" i="1"/>
  <c r="D11025" i="1"/>
  <c r="E11025" i="1"/>
  <c r="F11025" i="1"/>
  <c r="A11026" i="1"/>
  <c r="B11026" i="1"/>
  <c r="C11026" i="1"/>
  <c r="D11026" i="1"/>
  <c r="E11026" i="1"/>
  <c r="F11026" i="1"/>
  <c r="A11027" i="1"/>
  <c r="B11027" i="1"/>
  <c r="C11027" i="1"/>
  <c r="D11027" i="1"/>
  <c r="E11027" i="1"/>
  <c r="F11027" i="1"/>
  <c r="A11028" i="1"/>
  <c r="B11028" i="1"/>
  <c r="C11028" i="1"/>
  <c r="D11028" i="1"/>
  <c r="E11028" i="1"/>
  <c r="F11028" i="1"/>
  <c r="A11029" i="1"/>
  <c r="B11029" i="1"/>
  <c r="C11029" i="1"/>
  <c r="D11029" i="1"/>
  <c r="E11029" i="1"/>
  <c r="F11029" i="1"/>
  <c r="A11030" i="1"/>
  <c r="B11030" i="1"/>
  <c r="C11030" i="1"/>
  <c r="D11030" i="1"/>
  <c r="E11030" i="1"/>
  <c r="F11030" i="1"/>
  <c r="A11031" i="1"/>
  <c r="B11031" i="1"/>
  <c r="C11031" i="1"/>
  <c r="D11031" i="1"/>
  <c r="E11031" i="1"/>
  <c r="F11031" i="1"/>
  <c r="A11032" i="1"/>
  <c r="B11032" i="1"/>
  <c r="C11032" i="1"/>
  <c r="D11032" i="1"/>
  <c r="E11032" i="1"/>
  <c r="F11032" i="1"/>
  <c r="A11033" i="1"/>
  <c r="B11033" i="1"/>
  <c r="C11033" i="1"/>
  <c r="D11033" i="1"/>
  <c r="E11033" i="1"/>
  <c r="F11033" i="1"/>
  <c r="A11034" i="1"/>
  <c r="B11034" i="1"/>
  <c r="C11034" i="1"/>
  <c r="D11034" i="1"/>
  <c r="E11034" i="1"/>
  <c r="F11034" i="1"/>
  <c r="A11035" i="1"/>
  <c r="B11035" i="1"/>
  <c r="C11035" i="1"/>
  <c r="D11035" i="1"/>
  <c r="E11035" i="1"/>
  <c r="F11035" i="1"/>
  <c r="A11036" i="1"/>
  <c r="B11036" i="1"/>
  <c r="C11036" i="1"/>
  <c r="D11036" i="1"/>
  <c r="E11036" i="1"/>
  <c r="F11036" i="1"/>
  <c r="A11037" i="1"/>
  <c r="B11037" i="1"/>
  <c r="C11037" i="1"/>
  <c r="D11037" i="1"/>
  <c r="E11037" i="1"/>
  <c r="F11037" i="1"/>
  <c r="A11038" i="1"/>
  <c r="B11038" i="1"/>
  <c r="C11038" i="1"/>
  <c r="D11038" i="1"/>
  <c r="E11038" i="1"/>
  <c r="F11038" i="1"/>
  <c r="A11039" i="1"/>
  <c r="B11039" i="1"/>
  <c r="C11039" i="1"/>
  <c r="D11039" i="1"/>
  <c r="E11039" i="1"/>
  <c r="F11039" i="1"/>
  <c r="A11040" i="1"/>
  <c r="B11040" i="1"/>
  <c r="C11040" i="1"/>
  <c r="D11040" i="1"/>
  <c r="E11040" i="1"/>
  <c r="F11040" i="1"/>
  <c r="A11041" i="1"/>
  <c r="B11041" i="1"/>
  <c r="C11041" i="1"/>
  <c r="D11041" i="1"/>
  <c r="E11041" i="1"/>
  <c r="F11041" i="1"/>
  <c r="A11042" i="1"/>
  <c r="B11042" i="1"/>
  <c r="C11042" i="1"/>
  <c r="D11042" i="1"/>
  <c r="E11042" i="1"/>
  <c r="F11042" i="1"/>
  <c r="A11043" i="1"/>
  <c r="B11043" i="1"/>
  <c r="C11043" i="1"/>
  <c r="D11043" i="1"/>
  <c r="E11043" i="1"/>
  <c r="F11043" i="1"/>
  <c r="A11044" i="1"/>
  <c r="B11044" i="1"/>
  <c r="C11044" i="1"/>
  <c r="D11044" i="1"/>
  <c r="E11044" i="1"/>
  <c r="F11044" i="1"/>
  <c r="A11045" i="1"/>
  <c r="B11045" i="1"/>
  <c r="C11045" i="1"/>
  <c r="D11045" i="1"/>
  <c r="E11045" i="1"/>
  <c r="F11045" i="1"/>
  <c r="A11046" i="1"/>
  <c r="B11046" i="1"/>
  <c r="C11046" i="1"/>
  <c r="D11046" i="1"/>
  <c r="E11046" i="1"/>
  <c r="F11046" i="1"/>
  <c r="A11047" i="1"/>
  <c r="B11047" i="1"/>
  <c r="C11047" i="1"/>
  <c r="D11047" i="1"/>
  <c r="E11047" i="1"/>
  <c r="F11047" i="1"/>
  <c r="A11048" i="1"/>
  <c r="B11048" i="1"/>
  <c r="C11048" i="1"/>
  <c r="D11048" i="1"/>
  <c r="E11048" i="1"/>
  <c r="F11048" i="1"/>
  <c r="A11049" i="1"/>
  <c r="B11049" i="1"/>
  <c r="C11049" i="1"/>
  <c r="D11049" i="1"/>
  <c r="E11049" i="1"/>
  <c r="F11049" i="1"/>
  <c r="A11050" i="1"/>
  <c r="B11050" i="1"/>
  <c r="C11050" i="1"/>
  <c r="D11050" i="1"/>
  <c r="E11050" i="1"/>
  <c r="F11050" i="1"/>
  <c r="A11051" i="1"/>
  <c r="B11051" i="1"/>
  <c r="C11051" i="1"/>
  <c r="D11051" i="1"/>
  <c r="E11051" i="1"/>
  <c r="F11051" i="1"/>
  <c r="A11052" i="1"/>
  <c r="B11052" i="1"/>
  <c r="C11052" i="1"/>
  <c r="D11052" i="1"/>
  <c r="E11052" i="1"/>
  <c r="F11052" i="1"/>
  <c r="A11053" i="1"/>
  <c r="B11053" i="1"/>
  <c r="C11053" i="1"/>
  <c r="D11053" i="1"/>
  <c r="E11053" i="1"/>
  <c r="F11053" i="1"/>
  <c r="A11054" i="1"/>
  <c r="B11054" i="1"/>
  <c r="C11054" i="1"/>
  <c r="D11054" i="1"/>
  <c r="E11054" i="1"/>
  <c r="F11054" i="1"/>
  <c r="A11055" i="1"/>
  <c r="B11055" i="1"/>
  <c r="C11055" i="1"/>
  <c r="D11055" i="1"/>
  <c r="E11055" i="1"/>
  <c r="F11055" i="1"/>
  <c r="A11056" i="1"/>
  <c r="B11056" i="1"/>
  <c r="C11056" i="1"/>
  <c r="D11056" i="1"/>
  <c r="E11056" i="1"/>
  <c r="F11056" i="1"/>
  <c r="A11057" i="1"/>
  <c r="B11057" i="1"/>
  <c r="C11057" i="1"/>
  <c r="D11057" i="1"/>
  <c r="E11057" i="1"/>
  <c r="F11057" i="1"/>
  <c r="A11058" i="1"/>
  <c r="B11058" i="1"/>
  <c r="C11058" i="1"/>
  <c r="D11058" i="1"/>
  <c r="E11058" i="1"/>
  <c r="F11058" i="1"/>
  <c r="A11059" i="1"/>
  <c r="B11059" i="1"/>
  <c r="C11059" i="1"/>
  <c r="D11059" i="1"/>
  <c r="E11059" i="1"/>
  <c r="F11059" i="1"/>
  <c r="A11060" i="1"/>
  <c r="B11060" i="1"/>
  <c r="C11060" i="1"/>
  <c r="D11060" i="1"/>
  <c r="E11060" i="1"/>
  <c r="F11060" i="1"/>
  <c r="A11061" i="1"/>
  <c r="B11061" i="1"/>
  <c r="C11061" i="1"/>
  <c r="D11061" i="1"/>
  <c r="E11061" i="1"/>
  <c r="F11061" i="1"/>
  <c r="A11062" i="1"/>
  <c r="B11062" i="1"/>
  <c r="C11062" i="1"/>
  <c r="D11062" i="1"/>
  <c r="E11062" i="1"/>
  <c r="F11062" i="1"/>
  <c r="A11063" i="1"/>
  <c r="B11063" i="1"/>
  <c r="C11063" i="1"/>
  <c r="D11063" i="1"/>
  <c r="E11063" i="1"/>
  <c r="F11063" i="1"/>
  <c r="A11064" i="1"/>
  <c r="B11064" i="1"/>
  <c r="C11064" i="1"/>
  <c r="D11064" i="1"/>
  <c r="E11064" i="1"/>
  <c r="F11064" i="1"/>
  <c r="A11065" i="1"/>
  <c r="B11065" i="1"/>
  <c r="C11065" i="1"/>
  <c r="D11065" i="1"/>
  <c r="E11065" i="1"/>
  <c r="F11065" i="1"/>
  <c r="A11066" i="1"/>
  <c r="B11066" i="1"/>
  <c r="C11066" i="1"/>
  <c r="D11066" i="1"/>
  <c r="E11066" i="1"/>
  <c r="F11066" i="1"/>
  <c r="A11067" i="1"/>
  <c r="B11067" i="1"/>
  <c r="C11067" i="1"/>
  <c r="D11067" i="1"/>
  <c r="E11067" i="1"/>
  <c r="F11067" i="1"/>
  <c r="A11068" i="1"/>
  <c r="B11068" i="1"/>
  <c r="C11068" i="1"/>
  <c r="D11068" i="1"/>
  <c r="E11068" i="1"/>
  <c r="F11068" i="1"/>
  <c r="A11069" i="1"/>
  <c r="B11069" i="1"/>
  <c r="C11069" i="1"/>
  <c r="D11069" i="1"/>
  <c r="E11069" i="1"/>
  <c r="F11069" i="1"/>
  <c r="A11070" i="1"/>
  <c r="B11070" i="1"/>
  <c r="C11070" i="1"/>
  <c r="D11070" i="1"/>
  <c r="E11070" i="1"/>
  <c r="F11070" i="1"/>
  <c r="A11071" i="1"/>
  <c r="B11071" i="1"/>
  <c r="C11071" i="1"/>
  <c r="D11071" i="1"/>
  <c r="E11071" i="1"/>
  <c r="F11071" i="1"/>
  <c r="A11072" i="1"/>
  <c r="B11072" i="1"/>
  <c r="C11072" i="1"/>
  <c r="D11072" i="1"/>
  <c r="E11072" i="1"/>
  <c r="F11072" i="1"/>
  <c r="A11073" i="1"/>
  <c r="B11073" i="1"/>
  <c r="C11073" i="1"/>
  <c r="D11073" i="1"/>
  <c r="E11073" i="1"/>
  <c r="F11073" i="1"/>
  <c r="A11074" i="1"/>
  <c r="B11074" i="1"/>
  <c r="C11074" i="1"/>
  <c r="D11074" i="1"/>
  <c r="E11074" i="1"/>
  <c r="F11074" i="1"/>
  <c r="A11075" i="1"/>
  <c r="B11075" i="1"/>
  <c r="C11075" i="1"/>
  <c r="D11075" i="1"/>
  <c r="E11075" i="1"/>
  <c r="F11075" i="1"/>
  <c r="A11076" i="1"/>
  <c r="B11076" i="1"/>
  <c r="C11076" i="1"/>
  <c r="D11076" i="1"/>
  <c r="E11076" i="1"/>
  <c r="F11076" i="1"/>
  <c r="A11077" i="1"/>
  <c r="B11077" i="1"/>
  <c r="C11077" i="1"/>
  <c r="D11077" i="1"/>
  <c r="E11077" i="1"/>
  <c r="F11077" i="1"/>
  <c r="A11078" i="1"/>
  <c r="B11078" i="1"/>
  <c r="C11078" i="1"/>
  <c r="D11078" i="1"/>
  <c r="E11078" i="1"/>
  <c r="F11078" i="1"/>
  <c r="A11079" i="1"/>
  <c r="B11079" i="1"/>
  <c r="C11079" i="1"/>
  <c r="D11079" i="1"/>
  <c r="E11079" i="1"/>
  <c r="F11079" i="1"/>
  <c r="A11080" i="1"/>
  <c r="B11080" i="1"/>
  <c r="C11080" i="1"/>
  <c r="D11080" i="1"/>
  <c r="E11080" i="1"/>
  <c r="F11080" i="1"/>
  <c r="A11081" i="1"/>
  <c r="B11081" i="1"/>
  <c r="C11081" i="1"/>
  <c r="D11081" i="1"/>
  <c r="E11081" i="1"/>
  <c r="F11081" i="1"/>
  <c r="A11082" i="1"/>
  <c r="B11082" i="1"/>
  <c r="C11082" i="1"/>
  <c r="D11082" i="1"/>
  <c r="E11082" i="1"/>
  <c r="F11082" i="1"/>
  <c r="A11083" i="1"/>
  <c r="B11083" i="1"/>
  <c r="C11083" i="1"/>
  <c r="D11083" i="1"/>
  <c r="E11083" i="1"/>
  <c r="F11083" i="1"/>
  <c r="A11084" i="1"/>
  <c r="B11084" i="1"/>
  <c r="C11084" i="1"/>
  <c r="D11084" i="1"/>
  <c r="E11084" i="1"/>
  <c r="F11084" i="1"/>
  <c r="A11085" i="1"/>
  <c r="B11085" i="1"/>
  <c r="C11085" i="1"/>
  <c r="D11085" i="1"/>
  <c r="E11085" i="1"/>
  <c r="F11085" i="1"/>
  <c r="A11086" i="1"/>
  <c r="B11086" i="1"/>
  <c r="C11086" i="1"/>
  <c r="D11086" i="1"/>
  <c r="E11086" i="1"/>
  <c r="F11086" i="1"/>
  <c r="A11087" i="1"/>
  <c r="B11087" i="1"/>
  <c r="C11087" i="1"/>
  <c r="D11087" i="1"/>
  <c r="E11087" i="1"/>
  <c r="F11087" i="1"/>
  <c r="A11088" i="1"/>
  <c r="B11088" i="1"/>
  <c r="C11088" i="1"/>
  <c r="D11088" i="1"/>
  <c r="E11088" i="1"/>
  <c r="F11088" i="1"/>
  <c r="A11089" i="1"/>
  <c r="B11089" i="1"/>
  <c r="C11089" i="1"/>
  <c r="D11089" i="1"/>
  <c r="E11089" i="1"/>
  <c r="F11089" i="1"/>
  <c r="A11090" i="1"/>
  <c r="B11090" i="1"/>
  <c r="C11090" i="1"/>
  <c r="D11090" i="1"/>
  <c r="E11090" i="1"/>
  <c r="F11090" i="1"/>
  <c r="A11091" i="1"/>
  <c r="B11091" i="1"/>
  <c r="C11091" i="1"/>
  <c r="D11091" i="1"/>
  <c r="E11091" i="1"/>
  <c r="F11091" i="1"/>
  <c r="A11092" i="1"/>
  <c r="B11092" i="1"/>
  <c r="C11092" i="1"/>
  <c r="D11092" i="1"/>
  <c r="E11092" i="1"/>
  <c r="F11092" i="1"/>
  <c r="A11093" i="1"/>
  <c r="B11093" i="1"/>
  <c r="C11093" i="1"/>
  <c r="D11093" i="1"/>
  <c r="E11093" i="1"/>
  <c r="F11093" i="1"/>
  <c r="A11094" i="1"/>
  <c r="B11094" i="1"/>
  <c r="C11094" i="1"/>
  <c r="D11094" i="1"/>
  <c r="E11094" i="1"/>
  <c r="F11094" i="1"/>
  <c r="A11095" i="1"/>
  <c r="B11095" i="1"/>
  <c r="C11095" i="1"/>
  <c r="D11095" i="1"/>
  <c r="E11095" i="1"/>
  <c r="F11095" i="1"/>
  <c r="A11096" i="1"/>
  <c r="B11096" i="1"/>
  <c r="C11096" i="1"/>
  <c r="D11096" i="1"/>
  <c r="E11096" i="1"/>
  <c r="F11096" i="1"/>
  <c r="A11097" i="1"/>
  <c r="B11097" i="1"/>
  <c r="C11097" i="1"/>
  <c r="D11097" i="1"/>
  <c r="E11097" i="1"/>
  <c r="F11097" i="1"/>
  <c r="A11098" i="1"/>
  <c r="B11098" i="1"/>
  <c r="C11098" i="1"/>
  <c r="D11098" i="1"/>
  <c r="E11098" i="1"/>
  <c r="F11098" i="1"/>
  <c r="A11099" i="1"/>
  <c r="B11099" i="1"/>
  <c r="C11099" i="1"/>
  <c r="D11099" i="1"/>
  <c r="E11099" i="1"/>
  <c r="F11099" i="1"/>
  <c r="A11100" i="1"/>
  <c r="B11100" i="1"/>
  <c r="C11100" i="1"/>
  <c r="D11100" i="1"/>
  <c r="E11100" i="1"/>
  <c r="F11100" i="1"/>
  <c r="A11101" i="1"/>
  <c r="B11101" i="1"/>
  <c r="C11101" i="1"/>
  <c r="D11101" i="1"/>
  <c r="E11101" i="1"/>
  <c r="F11101" i="1"/>
  <c r="A11102" i="1"/>
  <c r="B11102" i="1"/>
  <c r="C11102" i="1"/>
  <c r="D11102" i="1"/>
  <c r="E11102" i="1"/>
  <c r="F11102" i="1"/>
  <c r="A11103" i="1"/>
  <c r="B11103" i="1"/>
  <c r="C11103" i="1"/>
  <c r="D11103" i="1"/>
  <c r="E11103" i="1"/>
  <c r="F11103" i="1"/>
  <c r="A11104" i="1"/>
  <c r="B11104" i="1"/>
  <c r="C11104" i="1"/>
  <c r="D11104" i="1"/>
  <c r="E11104" i="1"/>
  <c r="F11104" i="1"/>
  <c r="A11105" i="1"/>
  <c r="B11105" i="1"/>
  <c r="C11105" i="1"/>
  <c r="D11105" i="1"/>
  <c r="E11105" i="1"/>
  <c r="F11105" i="1"/>
  <c r="A11106" i="1"/>
  <c r="B11106" i="1"/>
  <c r="C11106" i="1"/>
  <c r="D11106" i="1"/>
  <c r="E11106" i="1"/>
  <c r="F11106" i="1"/>
  <c r="A11107" i="1"/>
  <c r="B11107" i="1"/>
  <c r="C11107" i="1"/>
  <c r="D11107" i="1"/>
  <c r="E11107" i="1"/>
  <c r="F11107" i="1"/>
  <c r="A11108" i="1"/>
  <c r="B11108" i="1"/>
  <c r="C11108" i="1"/>
  <c r="D11108" i="1"/>
  <c r="E11108" i="1"/>
  <c r="F11108" i="1"/>
  <c r="A11109" i="1"/>
  <c r="B11109" i="1"/>
  <c r="C11109" i="1"/>
  <c r="D11109" i="1"/>
  <c r="E11109" i="1"/>
  <c r="F11109" i="1"/>
  <c r="A11110" i="1"/>
  <c r="B11110" i="1"/>
  <c r="C11110" i="1"/>
  <c r="D11110" i="1"/>
  <c r="E11110" i="1"/>
  <c r="F11110" i="1"/>
  <c r="A11111" i="1"/>
  <c r="B11111" i="1"/>
  <c r="C11111" i="1"/>
  <c r="D11111" i="1"/>
  <c r="E11111" i="1"/>
  <c r="F11111" i="1"/>
  <c r="A11112" i="1"/>
  <c r="B11112" i="1"/>
  <c r="C11112" i="1"/>
  <c r="D11112" i="1"/>
  <c r="E11112" i="1"/>
  <c r="F11112" i="1"/>
  <c r="A11113" i="1"/>
  <c r="B11113" i="1"/>
  <c r="C11113" i="1"/>
  <c r="D11113" i="1"/>
  <c r="E11113" i="1"/>
  <c r="F11113" i="1"/>
  <c r="A11114" i="1"/>
  <c r="B11114" i="1"/>
  <c r="C11114" i="1"/>
  <c r="D11114" i="1"/>
  <c r="E11114" i="1"/>
  <c r="F11114" i="1"/>
  <c r="A11115" i="1"/>
  <c r="B11115" i="1"/>
  <c r="C11115" i="1"/>
  <c r="D11115" i="1"/>
  <c r="E11115" i="1"/>
  <c r="F11115" i="1"/>
  <c r="A11116" i="1"/>
  <c r="B11116" i="1"/>
  <c r="C11116" i="1"/>
  <c r="D11116" i="1"/>
  <c r="E11116" i="1"/>
  <c r="F11116" i="1"/>
  <c r="A11117" i="1"/>
  <c r="B11117" i="1"/>
  <c r="C11117" i="1"/>
  <c r="D11117" i="1"/>
  <c r="E11117" i="1"/>
  <c r="F11117" i="1"/>
  <c r="A11118" i="1"/>
  <c r="B11118" i="1"/>
  <c r="C11118" i="1"/>
  <c r="D11118" i="1"/>
  <c r="E11118" i="1"/>
  <c r="F11118" i="1"/>
  <c r="A11119" i="1"/>
  <c r="B11119" i="1"/>
  <c r="C11119" i="1"/>
  <c r="D11119" i="1"/>
  <c r="E11119" i="1"/>
  <c r="F11119" i="1"/>
  <c r="A11120" i="1"/>
  <c r="B11120" i="1"/>
  <c r="C11120" i="1"/>
  <c r="D11120" i="1"/>
  <c r="E11120" i="1"/>
  <c r="F11120" i="1"/>
  <c r="A11121" i="1"/>
  <c r="B11121" i="1"/>
  <c r="C11121" i="1"/>
  <c r="D11121" i="1"/>
  <c r="E11121" i="1"/>
  <c r="F11121" i="1"/>
  <c r="A11122" i="1"/>
  <c r="B11122" i="1"/>
  <c r="C11122" i="1"/>
  <c r="D11122" i="1"/>
  <c r="E11122" i="1"/>
  <c r="F11122" i="1"/>
  <c r="A11123" i="1"/>
  <c r="B11123" i="1"/>
  <c r="C11123" i="1"/>
  <c r="D11123" i="1"/>
  <c r="E11123" i="1"/>
  <c r="F11123" i="1"/>
  <c r="A11124" i="1"/>
  <c r="B11124" i="1"/>
  <c r="C11124" i="1"/>
  <c r="D11124" i="1"/>
  <c r="E11124" i="1"/>
  <c r="F11124" i="1"/>
  <c r="A11125" i="1"/>
  <c r="B11125" i="1"/>
  <c r="C11125" i="1"/>
  <c r="D11125" i="1"/>
  <c r="E11125" i="1"/>
  <c r="F11125" i="1"/>
  <c r="A11126" i="1"/>
  <c r="B11126" i="1"/>
  <c r="C11126" i="1"/>
  <c r="D11126" i="1"/>
  <c r="E11126" i="1"/>
  <c r="F11126" i="1"/>
  <c r="A11127" i="1"/>
  <c r="B11127" i="1"/>
  <c r="C11127" i="1"/>
  <c r="D11127" i="1"/>
  <c r="E11127" i="1"/>
  <c r="F11127" i="1"/>
  <c r="A11128" i="1"/>
  <c r="B11128" i="1"/>
  <c r="C11128" i="1"/>
  <c r="D11128" i="1"/>
  <c r="E11128" i="1"/>
  <c r="F11128" i="1"/>
  <c r="A11129" i="1"/>
  <c r="B11129" i="1"/>
  <c r="C11129" i="1"/>
  <c r="D11129" i="1"/>
  <c r="E11129" i="1"/>
  <c r="F11129" i="1"/>
  <c r="A11130" i="1"/>
  <c r="B11130" i="1"/>
  <c r="C11130" i="1"/>
  <c r="D11130" i="1"/>
  <c r="E11130" i="1"/>
  <c r="F11130" i="1"/>
  <c r="A11131" i="1"/>
  <c r="B11131" i="1"/>
  <c r="C11131" i="1"/>
  <c r="D11131" i="1"/>
  <c r="E11131" i="1"/>
  <c r="F11131" i="1"/>
  <c r="A11132" i="1"/>
  <c r="B11132" i="1"/>
  <c r="C11132" i="1"/>
  <c r="D11132" i="1"/>
  <c r="E11132" i="1"/>
  <c r="F11132" i="1"/>
  <c r="A11133" i="1"/>
  <c r="B11133" i="1"/>
  <c r="C11133" i="1"/>
  <c r="D11133" i="1"/>
  <c r="E11133" i="1"/>
  <c r="F11133" i="1"/>
  <c r="A11134" i="1"/>
  <c r="B11134" i="1"/>
  <c r="C11134" i="1"/>
  <c r="D11134" i="1"/>
  <c r="E11134" i="1"/>
  <c r="F11134" i="1"/>
  <c r="A11135" i="1"/>
  <c r="B11135" i="1"/>
  <c r="C11135" i="1"/>
  <c r="D11135" i="1"/>
  <c r="E11135" i="1"/>
  <c r="F11135" i="1"/>
  <c r="A11136" i="1"/>
  <c r="B11136" i="1"/>
  <c r="C11136" i="1"/>
  <c r="D11136" i="1"/>
  <c r="E11136" i="1"/>
  <c r="F11136" i="1"/>
  <c r="A8865" i="1"/>
  <c r="B8865" i="1"/>
  <c r="C8865" i="1"/>
  <c r="D8865" i="1"/>
  <c r="E8865" i="1"/>
  <c r="F8865" i="1"/>
  <c r="A8866" i="1"/>
  <c r="B8866" i="1"/>
  <c r="C8866" i="1"/>
  <c r="D8866" i="1"/>
  <c r="E8866" i="1"/>
  <c r="F8866" i="1"/>
  <c r="A8867" i="1"/>
  <c r="B8867" i="1"/>
  <c r="C8867" i="1"/>
  <c r="D8867" i="1"/>
  <c r="E8867" i="1"/>
  <c r="F8867" i="1"/>
  <c r="A8868" i="1"/>
  <c r="B8868" i="1"/>
  <c r="C8868" i="1"/>
  <c r="D8868" i="1"/>
  <c r="E8868" i="1"/>
  <c r="F8868" i="1"/>
  <c r="A8869" i="1"/>
  <c r="B8869" i="1"/>
  <c r="C8869" i="1"/>
  <c r="D8869" i="1"/>
  <c r="E8869" i="1"/>
  <c r="F8869" i="1"/>
  <c r="A8870" i="1"/>
  <c r="B8870" i="1"/>
  <c r="C8870" i="1"/>
  <c r="D8870" i="1"/>
  <c r="E8870" i="1"/>
  <c r="F8870" i="1"/>
  <c r="A8871" i="1"/>
  <c r="B8871" i="1"/>
  <c r="C8871" i="1"/>
  <c r="D8871" i="1"/>
  <c r="E8871" i="1"/>
  <c r="F8871" i="1"/>
  <c r="A8872" i="1"/>
  <c r="B8872" i="1"/>
  <c r="C8872" i="1"/>
  <c r="D8872" i="1"/>
  <c r="E8872" i="1"/>
  <c r="F8872" i="1"/>
  <c r="A8873" i="1"/>
  <c r="B8873" i="1"/>
  <c r="C8873" i="1"/>
  <c r="D8873" i="1"/>
  <c r="E8873" i="1"/>
  <c r="F8873" i="1"/>
  <c r="A8874" i="1"/>
  <c r="B8874" i="1"/>
  <c r="C8874" i="1"/>
  <c r="D8874" i="1"/>
  <c r="E8874" i="1"/>
  <c r="F8874" i="1"/>
  <c r="A8875" i="1"/>
  <c r="B8875" i="1"/>
  <c r="C8875" i="1"/>
  <c r="D8875" i="1"/>
  <c r="E8875" i="1"/>
  <c r="F8875" i="1"/>
  <c r="A8876" i="1"/>
  <c r="B8876" i="1"/>
  <c r="C8876" i="1"/>
  <c r="D8876" i="1"/>
  <c r="E8876" i="1"/>
  <c r="F8876" i="1"/>
  <c r="A8877" i="1"/>
  <c r="B8877" i="1"/>
  <c r="C8877" i="1"/>
  <c r="D8877" i="1"/>
  <c r="E8877" i="1"/>
  <c r="F8877" i="1"/>
  <c r="A8878" i="1"/>
  <c r="B8878" i="1"/>
  <c r="C8878" i="1"/>
  <c r="D8878" i="1"/>
  <c r="E8878" i="1"/>
  <c r="F8878" i="1"/>
  <c r="A8879" i="1"/>
  <c r="B8879" i="1"/>
  <c r="C8879" i="1"/>
  <c r="D8879" i="1"/>
  <c r="E8879" i="1"/>
  <c r="F8879" i="1"/>
  <c r="A8880" i="1"/>
  <c r="B8880" i="1"/>
  <c r="C8880" i="1"/>
  <c r="D8880" i="1"/>
  <c r="E8880" i="1"/>
  <c r="F8880" i="1"/>
  <c r="A8881" i="1"/>
  <c r="B8881" i="1"/>
  <c r="C8881" i="1"/>
  <c r="D8881" i="1"/>
  <c r="E8881" i="1"/>
  <c r="F8881" i="1"/>
  <c r="A8882" i="1"/>
  <c r="B8882" i="1"/>
  <c r="C8882" i="1"/>
  <c r="D8882" i="1"/>
  <c r="E8882" i="1"/>
  <c r="F8882" i="1"/>
  <c r="A8883" i="1"/>
  <c r="B8883" i="1"/>
  <c r="C8883" i="1"/>
  <c r="D8883" i="1"/>
  <c r="E8883" i="1"/>
  <c r="F8883" i="1"/>
  <c r="A8884" i="1"/>
  <c r="B8884" i="1"/>
  <c r="C8884" i="1"/>
  <c r="D8884" i="1"/>
  <c r="E8884" i="1"/>
  <c r="F8884" i="1"/>
  <c r="A8885" i="1"/>
  <c r="B8885" i="1"/>
  <c r="C8885" i="1"/>
  <c r="D8885" i="1"/>
  <c r="E8885" i="1"/>
  <c r="F8885" i="1"/>
  <c r="A8886" i="1"/>
  <c r="B8886" i="1"/>
  <c r="C8886" i="1"/>
  <c r="D8886" i="1"/>
  <c r="E8886" i="1"/>
  <c r="F8886" i="1"/>
  <c r="A8887" i="1"/>
  <c r="B8887" i="1"/>
  <c r="C8887" i="1"/>
  <c r="D8887" i="1"/>
  <c r="E8887" i="1"/>
  <c r="F8887" i="1"/>
  <c r="A8888" i="1"/>
  <c r="B8888" i="1"/>
  <c r="C8888" i="1"/>
  <c r="D8888" i="1"/>
  <c r="E8888" i="1"/>
  <c r="F8888" i="1"/>
  <c r="A8889" i="1"/>
  <c r="B8889" i="1"/>
  <c r="C8889" i="1"/>
  <c r="D8889" i="1"/>
  <c r="E8889" i="1"/>
  <c r="F8889" i="1"/>
  <c r="A8890" i="1"/>
  <c r="B8890" i="1"/>
  <c r="C8890" i="1"/>
  <c r="D8890" i="1"/>
  <c r="E8890" i="1"/>
  <c r="F8890" i="1"/>
  <c r="A8891" i="1"/>
  <c r="B8891" i="1"/>
  <c r="C8891" i="1"/>
  <c r="D8891" i="1"/>
  <c r="E8891" i="1"/>
  <c r="F8891" i="1"/>
  <c r="A8892" i="1"/>
  <c r="B8892" i="1"/>
  <c r="C8892" i="1"/>
  <c r="D8892" i="1"/>
  <c r="E8892" i="1"/>
  <c r="F8892" i="1"/>
  <c r="A8893" i="1"/>
  <c r="B8893" i="1"/>
  <c r="C8893" i="1"/>
  <c r="D8893" i="1"/>
  <c r="E8893" i="1"/>
  <c r="F8893" i="1"/>
  <c r="A8894" i="1"/>
  <c r="B8894" i="1"/>
  <c r="C8894" i="1"/>
  <c r="D8894" i="1"/>
  <c r="E8894" i="1"/>
  <c r="F8894" i="1"/>
  <c r="A8895" i="1"/>
  <c r="B8895" i="1"/>
  <c r="C8895" i="1"/>
  <c r="D8895" i="1"/>
  <c r="E8895" i="1"/>
  <c r="F8895" i="1"/>
  <c r="A8896" i="1"/>
  <c r="B8896" i="1"/>
  <c r="C8896" i="1"/>
  <c r="D8896" i="1"/>
  <c r="E8896" i="1"/>
  <c r="F8896" i="1"/>
  <c r="A8897" i="1"/>
  <c r="B8897" i="1"/>
  <c r="C8897" i="1"/>
  <c r="D8897" i="1"/>
  <c r="E8897" i="1"/>
  <c r="F8897" i="1"/>
  <c r="A8898" i="1"/>
  <c r="B8898" i="1"/>
  <c r="C8898" i="1"/>
  <c r="D8898" i="1"/>
  <c r="E8898" i="1"/>
  <c r="F8898" i="1"/>
  <c r="A8899" i="1"/>
  <c r="B8899" i="1"/>
  <c r="C8899" i="1"/>
  <c r="D8899" i="1"/>
  <c r="E8899" i="1"/>
  <c r="F8899" i="1"/>
  <c r="A8900" i="1"/>
  <c r="B8900" i="1"/>
  <c r="C8900" i="1"/>
  <c r="D8900" i="1"/>
  <c r="E8900" i="1"/>
  <c r="F8900" i="1"/>
  <c r="A8901" i="1"/>
  <c r="B8901" i="1"/>
  <c r="C8901" i="1"/>
  <c r="D8901" i="1"/>
  <c r="E8901" i="1"/>
  <c r="F8901" i="1"/>
  <c r="A8902" i="1"/>
  <c r="B8902" i="1"/>
  <c r="C8902" i="1"/>
  <c r="D8902" i="1"/>
  <c r="E8902" i="1"/>
  <c r="F8902" i="1"/>
  <c r="A8903" i="1"/>
  <c r="B8903" i="1"/>
  <c r="C8903" i="1"/>
  <c r="D8903" i="1"/>
  <c r="E8903" i="1"/>
  <c r="F8903" i="1"/>
  <c r="A8904" i="1"/>
  <c r="B8904" i="1"/>
  <c r="C8904" i="1"/>
  <c r="D8904" i="1"/>
  <c r="E8904" i="1"/>
  <c r="F8904" i="1"/>
  <c r="A8905" i="1"/>
  <c r="B8905" i="1"/>
  <c r="C8905" i="1"/>
  <c r="D8905" i="1"/>
  <c r="E8905" i="1"/>
  <c r="F8905" i="1"/>
  <c r="A8906" i="1"/>
  <c r="B8906" i="1"/>
  <c r="C8906" i="1"/>
  <c r="D8906" i="1"/>
  <c r="E8906" i="1"/>
  <c r="F8906" i="1"/>
  <c r="A8907" i="1"/>
  <c r="B8907" i="1"/>
  <c r="C8907" i="1"/>
  <c r="D8907" i="1"/>
  <c r="E8907" i="1"/>
  <c r="F8907" i="1"/>
  <c r="A8908" i="1"/>
  <c r="B8908" i="1"/>
  <c r="C8908" i="1"/>
  <c r="D8908" i="1"/>
  <c r="E8908" i="1"/>
  <c r="F8908" i="1"/>
  <c r="A8909" i="1"/>
  <c r="B8909" i="1"/>
  <c r="C8909" i="1"/>
  <c r="D8909" i="1"/>
  <c r="E8909" i="1"/>
  <c r="F8909" i="1"/>
  <c r="A8910" i="1"/>
  <c r="B8910" i="1"/>
  <c r="C8910" i="1"/>
  <c r="D8910" i="1"/>
  <c r="E8910" i="1"/>
  <c r="F8910" i="1"/>
  <c r="A8911" i="1"/>
  <c r="B8911" i="1"/>
  <c r="C8911" i="1"/>
  <c r="D8911" i="1"/>
  <c r="E8911" i="1"/>
  <c r="F8911" i="1"/>
  <c r="A8912" i="1"/>
  <c r="B8912" i="1"/>
  <c r="C8912" i="1"/>
  <c r="D8912" i="1"/>
  <c r="E8912" i="1"/>
  <c r="F8912" i="1"/>
  <c r="A8913" i="1"/>
  <c r="B8913" i="1"/>
  <c r="C8913" i="1"/>
  <c r="D8913" i="1"/>
  <c r="E8913" i="1"/>
  <c r="F8913" i="1"/>
  <c r="A8914" i="1"/>
  <c r="B8914" i="1"/>
  <c r="C8914" i="1"/>
  <c r="D8914" i="1"/>
  <c r="E8914" i="1"/>
  <c r="F8914" i="1"/>
  <c r="A8915" i="1"/>
  <c r="B8915" i="1"/>
  <c r="C8915" i="1"/>
  <c r="D8915" i="1"/>
  <c r="E8915" i="1"/>
  <c r="F8915" i="1"/>
  <c r="A8916" i="1"/>
  <c r="B8916" i="1"/>
  <c r="C8916" i="1"/>
  <c r="D8916" i="1"/>
  <c r="E8916" i="1"/>
  <c r="F8916" i="1"/>
  <c r="A8917" i="1"/>
  <c r="B8917" i="1"/>
  <c r="C8917" i="1"/>
  <c r="D8917" i="1"/>
  <c r="E8917" i="1"/>
  <c r="F8917" i="1"/>
  <c r="A8918" i="1"/>
  <c r="B8918" i="1"/>
  <c r="C8918" i="1"/>
  <c r="D8918" i="1"/>
  <c r="E8918" i="1"/>
  <c r="F8918" i="1"/>
  <c r="A8919" i="1"/>
  <c r="B8919" i="1"/>
  <c r="C8919" i="1"/>
  <c r="D8919" i="1"/>
  <c r="E8919" i="1"/>
  <c r="F8919" i="1"/>
  <c r="A8920" i="1"/>
  <c r="B8920" i="1"/>
  <c r="C8920" i="1"/>
  <c r="D8920" i="1"/>
  <c r="E8920" i="1"/>
  <c r="F8920" i="1"/>
  <c r="A8921" i="1"/>
  <c r="B8921" i="1"/>
  <c r="C8921" i="1"/>
  <c r="D8921" i="1"/>
  <c r="E8921" i="1"/>
  <c r="F8921" i="1"/>
  <c r="A8922" i="1"/>
  <c r="B8922" i="1"/>
  <c r="C8922" i="1"/>
  <c r="D8922" i="1"/>
  <c r="E8922" i="1"/>
  <c r="F8922" i="1"/>
  <c r="A8923" i="1"/>
  <c r="B8923" i="1"/>
  <c r="C8923" i="1"/>
  <c r="D8923" i="1"/>
  <c r="E8923" i="1"/>
  <c r="F8923" i="1"/>
  <c r="A8924" i="1"/>
  <c r="B8924" i="1"/>
  <c r="C8924" i="1"/>
  <c r="D8924" i="1"/>
  <c r="E8924" i="1"/>
  <c r="F8924" i="1"/>
  <c r="A8925" i="1"/>
  <c r="B8925" i="1"/>
  <c r="C8925" i="1"/>
  <c r="D8925" i="1"/>
  <c r="E8925" i="1"/>
  <c r="F8925" i="1"/>
  <c r="A8926" i="1"/>
  <c r="B8926" i="1"/>
  <c r="C8926" i="1"/>
  <c r="D8926" i="1"/>
  <c r="E8926" i="1"/>
  <c r="F8926" i="1"/>
  <c r="A8927" i="1"/>
  <c r="B8927" i="1"/>
  <c r="C8927" i="1"/>
  <c r="D8927" i="1"/>
  <c r="E8927" i="1"/>
  <c r="F8927" i="1"/>
  <c r="A8928" i="1"/>
  <c r="B8928" i="1"/>
  <c r="C8928" i="1"/>
  <c r="D8928" i="1"/>
  <c r="E8928" i="1"/>
  <c r="F8928" i="1"/>
  <c r="A8929" i="1"/>
  <c r="B8929" i="1"/>
  <c r="C8929" i="1"/>
  <c r="D8929" i="1"/>
  <c r="E8929" i="1"/>
  <c r="F8929" i="1"/>
  <c r="A8930" i="1"/>
  <c r="B8930" i="1"/>
  <c r="C8930" i="1"/>
  <c r="D8930" i="1"/>
  <c r="E8930" i="1"/>
  <c r="F8930" i="1"/>
  <c r="A8931" i="1"/>
  <c r="B8931" i="1"/>
  <c r="C8931" i="1"/>
  <c r="D8931" i="1"/>
  <c r="E8931" i="1"/>
  <c r="F8931" i="1"/>
  <c r="A8932" i="1"/>
  <c r="B8932" i="1"/>
  <c r="C8932" i="1"/>
  <c r="D8932" i="1"/>
  <c r="E8932" i="1"/>
  <c r="F8932" i="1"/>
  <c r="A8933" i="1"/>
  <c r="B8933" i="1"/>
  <c r="C8933" i="1"/>
  <c r="D8933" i="1"/>
  <c r="E8933" i="1"/>
  <c r="F8933" i="1"/>
  <c r="A8934" i="1"/>
  <c r="B8934" i="1"/>
  <c r="C8934" i="1"/>
  <c r="D8934" i="1"/>
  <c r="E8934" i="1"/>
  <c r="F8934" i="1"/>
  <c r="A8935" i="1"/>
  <c r="B8935" i="1"/>
  <c r="C8935" i="1"/>
  <c r="D8935" i="1"/>
  <c r="E8935" i="1"/>
  <c r="F8935" i="1"/>
  <c r="A8936" i="1"/>
  <c r="B8936" i="1"/>
  <c r="C8936" i="1"/>
  <c r="D8936" i="1"/>
  <c r="E8936" i="1"/>
  <c r="F8936" i="1"/>
  <c r="A8937" i="1"/>
  <c r="B8937" i="1"/>
  <c r="C8937" i="1"/>
  <c r="D8937" i="1"/>
  <c r="E8937" i="1"/>
  <c r="F8937" i="1"/>
  <c r="A8938" i="1"/>
  <c r="B8938" i="1"/>
  <c r="C8938" i="1"/>
  <c r="D8938" i="1"/>
  <c r="E8938" i="1"/>
  <c r="F8938" i="1"/>
  <c r="A8939" i="1"/>
  <c r="B8939" i="1"/>
  <c r="C8939" i="1"/>
  <c r="D8939" i="1"/>
  <c r="E8939" i="1"/>
  <c r="F8939" i="1"/>
  <c r="A8940" i="1"/>
  <c r="B8940" i="1"/>
  <c r="C8940" i="1"/>
  <c r="D8940" i="1"/>
  <c r="E8940" i="1"/>
  <c r="F8940" i="1"/>
  <c r="A8941" i="1"/>
  <c r="B8941" i="1"/>
  <c r="C8941" i="1"/>
  <c r="D8941" i="1"/>
  <c r="E8941" i="1"/>
  <c r="F8941" i="1"/>
  <c r="A8942" i="1"/>
  <c r="B8942" i="1"/>
  <c r="C8942" i="1"/>
  <c r="D8942" i="1"/>
  <c r="E8942" i="1"/>
  <c r="F8942" i="1"/>
  <c r="A8943" i="1"/>
  <c r="B8943" i="1"/>
  <c r="C8943" i="1"/>
  <c r="D8943" i="1"/>
  <c r="E8943" i="1"/>
  <c r="F8943" i="1"/>
  <c r="A8944" i="1"/>
  <c r="B8944" i="1"/>
  <c r="C8944" i="1"/>
  <c r="D8944" i="1"/>
  <c r="E8944" i="1"/>
  <c r="F8944" i="1"/>
  <c r="A8945" i="1"/>
  <c r="B8945" i="1"/>
  <c r="C8945" i="1"/>
  <c r="D8945" i="1"/>
  <c r="E8945" i="1"/>
  <c r="F8945" i="1"/>
  <c r="A8946" i="1"/>
  <c r="B8946" i="1"/>
  <c r="C8946" i="1"/>
  <c r="D8946" i="1"/>
  <c r="E8946" i="1"/>
  <c r="F8946" i="1"/>
  <c r="A8947" i="1"/>
  <c r="B8947" i="1"/>
  <c r="C8947" i="1"/>
  <c r="D8947" i="1"/>
  <c r="E8947" i="1"/>
  <c r="F8947" i="1"/>
  <c r="A8948" i="1"/>
  <c r="B8948" i="1"/>
  <c r="C8948" i="1"/>
  <c r="D8948" i="1"/>
  <c r="E8948" i="1"/>
  <c r="F8948" i="1"/>
  <c r="A8949" i="1"/>
  <c r="B8949" i="1"/>
  <c r="C8949" i="1"/>
  <c r="D8949" i="1"/>
  <c r="E8949" i="1"/>
  <c r="F8949" i="1"/>
  <c r="A8950" i="1"/>
  <c r="B8950" i="1"/>
  <c r="C8950" i="1"/>
  <c r="D8950" i="1"/>
  <c r="E8950" i="1"/>
  <c r="F8950" i="1"/>
  <c r="A8951" i="1"/>
  <c r="B8951" i="1"/>
  <c r="C8951" i="1"/>
  <c r="D8951" i="1"/>
  <c r="E8951" i="1"/>
  <c r="F8951" i="1"/>
  <c r="A8952" i="1"/>
  <c r="B8952" i="1"/>
  <c r="C8952" i="1"/>
  <c r="D8952" i="1"/>
  <c r="E8952" i="1"/>
  <c r="F8952" i="1"/>
  <c r="A8953" i="1"/>
  <c r="B8953" i="1"/>
  <c r="C8953" i="1"/>
  <c r="D8953" i="1"/>
  <c r="E8953" i="1"/>
  <c r="F8953" i="1"/>
  <c r="A8954" i="1"/>
  <c r="B8954" i="1"/>
  <c r="C8954" i="1"/>
  <c r="D8954" i="1"/>
  <c r="E8954" i="1"/>
  <c r="F8954" i="1"/>
  <c r="A8955" i="1"/>
  <c r="B8955" i="1"/>
  <c r="C8955" i="1"/>
  <c r="D8955" i="1"/>
  <c r="E8955" i="1"/>
  <c r="F8955" i="1"/>
  <c r="A8956" i="1"/>
  <c r="B8956" i="1"/>
  <c r="C8956" i="1"/>
  <c r="D8956" i="1"/>
  <c r="E8956" i="1"/>
  <c r="F8956" i="1"/>
  <c r="A8957" i="1"/>
  <c r="B8957" i="1"/>
  <c r="C8957" i="1"/>
  <c r="D8957" i="1"/>
  <c r="E8957" i="1"/>
  <c r="F8957" i="1"/>
  <c r="A8958" i="1"/>
  <c r="B8958" i="1"/>
  <c r="C8958" i="1"/>
  <c r="D8958" i="1"/>
  <c r="E8958" i="1"/>
  <c r="F8958" i="1"/>
  <c r="A8959" i="1"/>
  <c r="B8959" i="1"/>
  <c r="C8959" i="1"/>
  <c r="D8959" i="1"/>
  <c r="E8959" i="1"/>
  <c r="F8959" i="1"/>
  <c r="A8960" i="1"/>
  <c r="B8960" i="1"/>
  <c r="C8960" i="1"/>
  <c r="D8960" i="1"/>
  <c r="E8960" i="1"/>
  <c r="F8960" i="1"/>
  <c r="A8961" i="1"/>
  <c r="B8961" i="1"/>
  <c r="C8961" i="1"/>
  <c r="D8961" i="1"/>
  <c r="E8961" i="1"/>
  <c r="F8961" i="1"/>
  <c r="A8962" i="1"/>
  <c r="B8962" i="1"/>
  <c r="C8962" i="1"/>
  <c r="D8962" i="1"/>
  <c r="E8962" i="1"/>
  <c r="F8962" i="1"/>
  <c r="A8963" i="1"/>
  <c r="B8963" i="1"/>
  <c r="C8963" i="1"/>
  <c r="D8963" i="1"/>
  <c r="E8963" i="1"/>
  <c r="F8963" i="1"/>
  <c r="A8964" i="1"/>
  <c r="B8964" i="1"/>
  <c r="C8964" i="1"/>
  <c r="D8964" i="1"/>
  <c r="E8964" i="1"/>
  <c r="F8964" i="1"/>
  <c r="A8965" i="1"/>
  <c r="B8965" i="1"/>
  <c r="C8965" i="1"/>
  <c r="D8965" i="1"/>
  <c r="E8965" i="1"/>
  <c r="F8965" i="1"/>
  <c r="A8966" i="1"/>
  <c r="B8966" i="1"/>
  <c r="C8966" i="1"/>
  <c r="D8966" i="1"/>
  <c r="E8966" i="1"/>
  <c r="F8966" i="1"/>
  <c r="A8967" i="1"/>
  <c r="B8967" i="1"/>
  <c r="C8967" i="1"/>
  <c r="D8967" i="1"/>
  <c r="E8967" i="1"/>
  <c r="F8967" i="1"/>
  <c r="A8968" i="1"/>
  <c r="B8968" i="1"/>
  <c r="C8968" i="1"/>
  <c r="D8968" i="1"/>
  <c r="E8968" i="1"/>
  <c r="F8968" i="1"/>
  <c r="A8969" i="1"/>
  <c r="B8969" i="1"/>
  <c r="C8969" i="1"/>
  <c r="D8969" i="1"/>
  <c r="E8969" i="1"/>
  <c r="F8969" i="1"/>
  <c r="A8970" i="1"/>
  <c r="B8970" i="1"/>
  <c r="C8970" i="1"/>
  <c r="D8970" i="1"/>
  <c r="E8970" i="1"/>
  <c r="F8970" i="1"/>
  <c r="A8971" i="1"/>
  <c r="B8971" i="1"/>
  <c r="C8971" i="1"/>
  <c r="D8971" i="1"/>
  <c r="E8971" i="1"/>
  <c r="F8971" i="1"/>
  <c r="A8972" i="1"/>
  <c r="B8972" i="1"/>
  <c r="C8972" i="1"/>
  <c r="D8972" i="1"/>
  <c r="E8972" i="1"/>
  <c r="F8972" i="1"/>
  <c r="A8973" i="1"/>
  <c r="B8973" i="1"/>
  <c r="C8973" i="1"/>
  <c r="D8973" i="1"/>
  <c r="E8973" i="1"/>
  <c r="F8973" i="1"/>
  <c r="A8974" i="1"/>
  <c r="B8974" i="1"/>
  <c r="C8974" i="1"/>
  <c r="D8974" i="1"/>
  <c r="E8974" i="1"/>
  <c r="F8974" i="1"/>
  <c r="A8975" i="1"/>
  <c r="B8975" i="1"/>
  <c r="C8975" i="1"/>
  <c r="D8975" i="1"/>
  <c r="E8975" i="1"/>
  <c r="F8975" i="1"/>
  <c r="A8976" i="1"/>
  <c r="B8976" i="1"/>
  <c r="C8976" i="1"/>
  <c r="D8976" i="1"/>
  <c r="E8976" i="1"/>
  <c r="F8976" i="1"/>
  <c r="A8977" i="1"/>
  <c r="B8977" i="1"/>
  <c r="C8977" i="1"/>
  <c r="D8977" i="1"/>
  <c r="E8977" i="1"/>
  <c r="F8977" i="1"/>
  <c r="A8978" i="1"/>
  <c r="B8978" i="1"/>
  <c r="C8978" i="1"/>
  <c r="D8978" i="1"/>
  <c r="E8978" i="1"/>
  <c r="F8978" i="1"/>
  <c r="A8979" i="1"/>
  <c r="B8979" i="1"/>
  <c r="C8979" i="1"/>
  <c r="D8979" i="1"/>
  <c r="E8979" i="1"/>
  <c r="F8979" i="1"/>
  <c r="A8980" i="1"/>
  <c r="B8980" i="1"/>
  <c r="C8980" i="1"/>
  <c r="D8980" i="1"/>
  <c r="E8980" i="1"/>
  <c r="F8980" i="1"/>
  <c r="A8981" i="1"/>
  <c r="B8981" i="1"/>
  <c r="C8981" i="1"/>
  <c r="D8981" i="1"/>
  <c r="E8981" i="1"/>
  <c r="F8981" i="1"/>
  <c r="A8982" i="1"/>
  <c r="B8982" i="1"/>
  <c r="C8982" i="1"/>
  <c r="D8982" i="1"/>
  <c r="E8982" i="1"/>
  <c r="F8982" i="1"/>
  <c r="A8983" i="1"/>
  <c r="B8983" i="1"/>
  <c r="C8983" i="1"/>
  <c r="D8983" i="1"/>
  <c r="E8983" i="1"/>
  <c r="F8983" i="1"/>
  <c r="A8984" i="1"/>
  <c r="B8984" i="1"/>
  <c r="C8984" i="1"/>
  <c r="D8984" i="1"/>
  <c r="E8984" i="1"/>
  <c r="F8984" i="1"/>
  <c r="A8985" i="1"/>
  <c r="B8985" i="1"/>
  <c r="C8985" i="1"/>
  <c r="D8985" i="1"/>
  <c r="E8985" i="1"/>
  <c r="F8985" i="1"/>
  <c r="A8986" i="1"/>
  <c r="B8986" i="1"/>
  <c r="C8986" i="1"/>
  <c r="D8986" i="1"/>
  <c r="E8986" i="1"/>
  <c r="F8986" i="1"/>
  <c r="A8987" i="1"/>
  <c r="B8987" i="1"/>
  <c r="C8987" i="1"/>
  <c r="D8987" i="1"/>
  <c r="E8987" i="1"/>
  <c r="F8987" i="1"/>
  <c r="A8988" i="1"/>
  <c r="B8988" i="1"/>
  <c r="C8988" i="1"/>
  <c r="D8988" i="1"/>
  <c r="E8988" i="1"/>
  <c r="F8988" i="1"/>
  <c r="A8989" i="1"/>
  <c r="B8989" i="1"/>
  <c r="C8989" i="1"/>
  <c r="D8989" i="1"/>
  <c r="E8989" i="1"/>
  <c r="F8989" i="1"/>
  <c r="A8990" i="1"/>
  <c r="B8990" i="1"/>
  <c r="C8990" i="1"/>
  <c r="D8990" i="1"/>
  <c r="E8990" i="1"/>
  <c r="F8990" i="1"/>
  <c r="A8991" i="1"/>
  <c r="B8991" i="1"/>
  <c r="C8991" i="1"/>
  <c r="D8991" i="1"/>
  <c r="E8991" i="1"/>
  <c r="F8991" i="1"/>
  <c r="A8992" i="1"/>
  <c r="B8992" i="1"/>
  <c r="C8992" i="1"/>
  <c r="D8992" i="1"/>
  <c r="E8992" i="1"/>
  <c r="F8992" i="1"/>
  <c r="A8993" i="1"/>
  <c r="B8993" i="1"/>
  <c r="C8993" i="1"/>
  <c r="D8993" i="1"/>
  <c r="E8993" i="1"/>
  <c r="F8993" i="1"/>
  <c r="A8994" i="1"/>
  <c r="B8994" i="1"/>
  <c r="C8994" i="1"/>
  <c r="D8994" i="1"/>
  <c r="E8994" i="1"/>
  <c r="F8994" i="1"/>
  <c r="A8995" i="1"/>
  <c r="B8995" i="1"/>
  <c r="C8995" i="1"/>
  <c r="D8995" i="1"/>
  <c r="E8995" i="1"/>
  <c r="F8995" i="1"/>
  <c r="A8996" i="1"/>
  <c r="B8996" i="1"/>
  <c r="C8996" i="1"/>
  <c r="D8996" i="1"/>
  <c r="E8996" i="1"/>
  <c r="F8996" i="1"/>
  <c r="A8997" i="1"/>
  <c r="B8997" i="1"/>
  <c r="C8997" i="1"/>
  <c r="D8997" i="1"/>
  <c r="E8997" i="1"/>
  <c r="F8997" i="1"/>
  <c r="A8998" i="1"/>
  <c r="B8998" i="1"/>
  <c r="C8998" i="1"/>
  <c r="D8998" i="1"/>
  <c r="E8998" i="1"/>
  <c r="F8998" i="1"/>
  <c r="A8999" i="1"/>
  <c r="B8999" i="1"/>
  <c r="C8999" i="1"/>
  <c r="D8999" i="1"/>
  <c r="E8999" i="1"/>
  <c r="F8999" i="1"/>
  <c r="A9000" i="1"/>
  <c r="B9000" i="1"/>
  <c r="C9000" i="1"/>
  <c r="D9000" i="1"/>
  <c r="E9000" i="1"/>
  <c r="F9000" i="1"/>
  <c r="A9001" i="1"/>
  <c r="B9001" i="1"/>
  <c r="C9001" i="1"/>
  <c r="D9001" i="1"/>
  <c r="E9001" i="1"/>
  <c r="F9001" i="1"/>
  <c r="A9002" i="1"/>
  <c r="B9002" i="1"/>
  <c r="C9002" i="1"/>
  <c r="D9002" i="1"/>
  <c r="E9002" i="1"/>
  <c r="F9002" i="1"/>
  <c r="A9003" i="1"/>
  <c r="B9003" i="1"/>
  <c r="C9003" i="1"/>
  <c r="D9003" i="1"/>
  <c r="E9003" i="1"/>
  <c r="F9003" i="1"/>
  <c r="A9004" i="1"/>
  <c r="B9004" i="1"/>
  <c r="C9004" i="1"/>
  <c r="D9004" i="1"/>
  <c r="E9004" i="1"/>
  <c r="F9004" i="1"/>
  <c r="A9005" i="1"/>
  <c r="B9005" i="1"/>
  <c r="C9005" i="1"/>
  <c r="D9005" i="1"/>
  <c r="E9005" i="1"/>
  <c r="F9005" i="1"/>
  <c r="A9006" i="1"/>
  <c r="B9006" i="1"/>
  <c r="C9006" i="1"/>
  <c r="D9006" i="1"/>
  <c r="E9006" i="1"/>
  <c r="F9006" i="1"/>
  <c r="A9007" i="1"/>
  <c r="B9007" i="1"/>
  <c r="C9007" i="1"/>
  <c r="D9007" i="1"/>
  <c r="E9007" i="1"/>
  <c r="F9007" i="1"/>
  <c r="A9008" i="1"/>
  <c r="B9008" i="1"/>
  <c r="C9008" i="1"/>
  <c r="D9008" i="1"/>
  <c r="E9008" i="1"/>
  <c r="F9008" i="1"/>
  <c r="A9009" i="1"/>
  <c r="B9009" i="1"/>
  <c r="C9009" i="1"/>
  <c r="D9009" i="1"/>
  <c r="E9009" i="1"/>
  <c r="F9009" i="1"/>
  <c r="A9010" i="1"/>
  <c r="B9010" i="1"/>
  <c r="C9010" i="1"/>
  <c r="D9010" i="1"/>
  <c r="E9010" i="1"/>
  <c r="F9010" i="1"/>
  <c r="A9011" i="1"/>
  <c r="B9011" i="1"/>
  <c r="C9011" i="1"/>
  <c r="D9011" i="1"/>
  <c r="E9011" i="1"/>
  <c r="F9011" i="1"/>
  <c r="A9012" i="1"/>
  <c r="B9012" i="1"/>
  <c r="C9012" i="1"/>
  <c r="D9012" i="1"/>
  <c r="E9012" i="1"/>
  <c r="F9012" i="1"/>
  <c r="A9013" i="1"/>
  <c r="B9013" i="1"/>
  <c r="C9013" i="1"/>
  <c r="D9013" i="1"/>
  <c r="E9013" i="1"/>
  <c r="F9013" i="1"/>
  <c r="A9014" i="1"/>
  <c r="B9014" i="1"/>
  <c r="C9014" i="1"/>
  <c r="D9014" i="1"/>
  <c r="E9014" i="1"/>
  <c r="F9014" i="1"/>
  <c r="A9015" i="1"/>
  <c r="B9015" i="1"/>
  <c r="C9015" i="1"/>
  <c r="D9015" i="1"/>
  <c r="E9015" i="1"/>
  <c r="F9015" i="1"/>
  <c r="A9016" i="1"/>
  <c r="B9016" i="1"/>
  <c r="C9016" i="1"/>
  <c r="D9016" i="1"/>
  <c r="E9016" i="1"/>
  <c r="F9016" i="1"/>
  <c r="A9017" i="1"/>
  <c r="B9017" i="1"/>
  <c r="C9017" i="1"/>
  <c r="D9017" i="1"/>
  <c r="E9017" i="1"/>
  <c r="F9017" i="1"/>
  <c r="A9018" i="1"/>
  <c r="B9018" i="1"/>
  <c r="C9018" i="1"/>
  <c r="D9018" i="1"/>
  <c r="E9018" i="1"/>
  <c r="F9018" i="1"/>
  <c r="A9019" i="1"/>
  <c r="B9019" i="1"/>
  <c r="C9019" i="1"/>
  <c r="D9019" i="1"/>
  <c r="E9019" i="1"/>
  <c r="F9019" i="1"/>
  <c r="A9020" i="1"/>
  <c r="B9020" i="1"/>
  <c r="C9020" i="1"/>
  <c r="D9020" i="1"/>
  <c r="E9020" i="1"/>
  <c r="F9020" i="1"/>
  <c r="A9021" i="1"/>
  <c r="B9021" i="1"/>
  <c r="C9021" i="1"/>
  <c r="D9021" i="1"/>
  <c r="E9021" i="1"/>
  <c r="F9021" i="1"/>
  <c r="A9022" i="1"/>
  <c r="B9022" i="1"/>
  <c r="C9022" i="1"/>
  <c r="D9022" i="1"/>
  <c r="E9022" i="1"/>
  <c r="F9022" i="1"/>
  <c r="A9023" i="1"/>
  <c r="B9023" i="1"/>
  <c r="C9023" i="1"/>
  <c r="D9023" i="1"/>
  <c r="E9023" i="1"/>
  <c r="F9023" i="1"/>
  <c r="A9024" i="1"/>
  <c r="B9024" i="1"/>
  <c r="C9024" i="1"/>
  <c r="D9024" i="1"/>
  <c r="E9024" i="1"/>
  <c r="F9024" i="1"/>
  <c r="A9025" i="1"/>
  <c r="B9025" i="1"/>
  <c r="C9025" i="1"/>
  <c r="D9025" i="1"/>
  <c r="E9025" i="1"/>
  <c r="F9025" i="1"/>
  <c r="A9026" i="1"/>
  <c r="B9026" i="1"/>
  <c r="C9026" i="1"/>
  <c r="D9026" i="1"/>
  <c r="E9026" i="1"/>
  <c r="F9026" i="1"/>
  <c r="A9027" i="1"/>
  <c r="B9027" i="1"/>
  <c r="C9027" i="1"/>
  <c r="D9027" i="1"/>
  <c r="E9027" i="1"/>
  <c r="F9027" i="1"/>
  <c r="A9028" i="1"/>
  <c r="B9028" i="1"/>
  <c r="C9028" i="1"/>
  <c r="D9028" i="1"/>
  <c r="E9028" i="1"/>
  <c r="F9028" i="1"/>
  <c r="A9029" i="1"/>
  <c r="B9029" i="1"/>
  <c r="C9029" i="1"/>
  <c r="D9029" i="1"/>
  <c r="E9029" i="1"/>
  <c r="F9029" i="1"/>
  <c r="A9030" i="1"/>
  <c r="B9030" i="1"/>
  <c r="C9030" i="1"/>
  <c r="D9030" i="1"/>
  <c r="E9030" i="1"/>
  <c r="F9030" i="1"/>
  <c r="A9031" i="1"/>
  <c r="B9031" i="1"/>
  <c r="C9031" i="1"/>
  <c r="D9031" i="1"/>
  <c r="E9031" i="1"/>
  <c r="F9031" i="1"/>
  <c r="A9032" i="1"/>
  <c r="B9032" i="1"/>
  <c r="C9032" i="1"/>
  <c r="D9032" i="1"/>
  <c r="E9032" i="1"/>
  <c r="F9032" i="1"/>
  <c r="A9033" i="1"/>
  <c r="B9033" i="1"/>
  <c r="C9033" i="1"/>
  <c r="D9033" i="1"/>
  <c r="E9033" i="1"/>
  <c r="F9033" i="1"/>
  <c r="A9034" i="1"/>
  <c r="B9034" i="1"/>
  <c r="C9034" i="1"/>
  <c r="D9034" i="1"/>
  <c r="E9034" i="1"/>
  <c r="F9034" i="1"/>
  <c r="A9035" i="1"/>
  <c r="B9035" i="1"/>
  <c r="C9035" i="1"/>
  <c r="D9035" i="1"/>
  <c r="E9035" i="1"/>
  <c r="F9035" i="1"/>
  <c r="A9036" i="1"/>
  <c r="B9036" i="1"/>
  <c r="C9036" i="1"/>
  <c r="D9036" i="1"/>
  <c r="E9036" i="1"/>
  <c r="F9036" i="1"/>
  <c r="A9037" i="1"/>
  <c r="B9037" i="1"/>
  <c r="C9037" i="1"/>
  <c r="D9037" i="1"/>
  <c r="E9037" i="1"/>
  <c r="F9037" i="1"/>
  <c r="A9038" i="1"/>
  <c r="B9038" i="1"/>
  <c r="C9038" i="1"/>
  <c r="D9038" i="1"/>
  <c r="E9038" i="1"/>
  <c r="F9038" i="1"/>
  <c r="A9039" i="1"/>
  <c r="B9039" i="1"/>
  <c r="C9039" i="1"/>
  <c r="D9039" i="1"/>
  <c r="E9039" i="1"/>
  <c r="F9039" i="1"/>
  <c r="A9040" i="1"/>
  <c r="B9040" i="1"/>
  <c r="C9040" i="1"/>
  <c r="D9040" i="1"/>
  <c r="E9040" i="1"/>
  <c r="F9040" i="1"/>
  <c r="A9041" i="1"/>
  <c r="B9041" i="1"/>
  <c r="C9041" i="1"/>
  <c r="D9041" i="1"/>
  <c r="E9041" i="1"/>
  <c r="F9041" i="1"/>
  <c r="A9042" i="1"/>
  <c r="B9042" i="1"/>
  <c r="C9042" i="1"/>
  <c r="D9042" i="1"/>
  <c r="E9042" i="1"/>
  <c r="F9042" i="1"/>
  <c r="A9043" i="1"/>
  <c r="B9043" i="1"/>
  <c r="C9043" i="1"/>
  <c r="D9043" i="1"/>
  <c r="E9043" i="1"/>
  <c r="F9043" i="1"/>
  <c r="A9044" i="1"/>
  <c r="B9044" i="1"/>
  <c r="C9044" i="1"/>
  <c r="D9044" i="1"/>
  <c r="E9044" i="1"/>
  <c r="F9044" i="1"/>
  <c r="A9045" i="1"/>
  <c r="B9045" i="1"/>
  <c r="C9045" i="1"/>
  <c r="D9045" i="1"/>
  <c r="E9045" i="1"/>
  <c r="F9045" i="1"/>
  <c r="A9046" i="1"/>
  <c r="B9046" i="1"/>
  <c r="C9046" i="1"/>
  <c r="D9046" i="1"/>
  <c r="E9046" i="1"/>
  <c r="F9046" i="1"/>
  <c r="A9047" i="1"/>
  <c r="B9047" i="1"/>
  <c r="C9047" i="1"/>
  <c r="D9047" i="1"/>
  <c r="E9047" i="1"/>
  <c r="F9047" i="1"/>
  <c r="A9048" i="1"/>
  <c r="B9048" i="1"/>
  <c r="C9048" i="1"/>
  <c r="D9048" i="1"/>
  <c r="E9048" i="1"/>
  <c r="F9048" i="1"/>
  <c r="A9049" i="1"/>
  <c r="B9049" i="1"/>
  <c r="C9049" i="1"/>
  <c r="D9049" i="1"/>
  <c r="E9049" i="1"/>
  <c r="F9049" i="1"/>
  <c r="A9050" i="1"/>
  <c r="B9050" i="1"/>
  <c r="C9050" i="1"/>
  <c r="D9050" i="1"/>
  <c r="E9050" i="1"/>
  <c r="F9050" i="1"/>
  <c r="A9051" i="1"/>
  <c r="B9051" i="1"/>
  <c r="C9051" i="1"/>
  <c r="D9051" i="1"/>
  <c r="E9051" i="1"/>
  <c r="F9051" i="1"/>
  <c r="A9052" i="1"/>
  <c r="B9052" i="1"/>
  <c r="C9052" i="1"/>
  <c r="D9052" i="1"/>
  <c r="E9052" i="1"/>
  <c r="F9052" i="1"/>
  <c r="A9053" i="1"/>
  <c r="B9053" i="1"/>
  <c r="C9053" i="1"/>
  <c r="D9053" i="1"/>
  <c r="E9053" i="1"/>
  <c r="F9053" i="1"/>
  <c r="A9054" i="1"/>
  <c r="B9054" i="1"/>
  <c r="C9054" i="1"/>
  <c r="D9054" i="1"/>
  <c r="E9054" i="1"/>
  <c r="F9054" i="1"/>
  <c r="A9055" i="1"/>
  <c r="B9055" i="1"/>
  <c r="C9055" i="1"/>
  <c r="D9055" i="1"/>
  <c r="E9055" i="1"/>
  <c r="F9055" i="1"/>
  <c r="A9056" i="1"/>
  <c r="B9056" i="1"/>
  <c r="C9056" i="1"/>
  <c r="D9056" i="1"/>
  <c r="E9056" i="1"/>
  <c r="F9056" i="1"/>
  <c r="A9057" i="1"/>
  <c r="B9057" i="1"/>
  <c r="C9057" i="1"/>
  <c r="D9057" i="1"/>
  <c r="E9057" i="1"/>
  <c r="F9057" i="1"/>
  <c r="A9058" i="1"/>
  <c r="B9058" i="1"/>
  <c r="C9058" i="1"/>
  <c r="D9058" i="1"/>
  <c r="E9058" i="1"/>
  <c r="F9058" i="1"/>
  <c r="A9059" i="1"/>
  <c r="B9059" i="1"/>
  <c r="C9059" i="1"/>
  <c r="D9059" i="1"/>
  <c r="E9059" i="1"/>
  <c r="F9059" i="1"/>
  <c r="A9060" i="1"/>
  <c r="B9060" i="1"/>
  <c r="C9060" i="1"/>
  <c r="D9060" i="1"/>
  <c r="E9060" i="1"/>
  <c r="F9060" i="1"/>
  <c r="A9061" i="1"/>
  <c r="B9061" i="1"/>
  <c r="C9061" i="1"/>
  <c r="D9061" i="1"/>
  <c r="E9061" i="1"/>
  <c r="F9061" i="1"/>
  <c r="A9062" i="1"/>
  <c r="B9062" i="1"/>
  <c r="C9062" i="1"/>
  <c r="D9062" i="1"/>
  <c r="E9062" i="1"/>
  <c r="F9062" i="1"/>
  <c r="A9063" i="1"/>
  <c r="B9063" i="1"/>
  <c r="C9063" i="1"/>
  <c r="D9063" i="1"/>
  <c r="E9063" i="1"/>
  <c r="F9063" i="1"/>
  <c r="A9064" i="1"/>
  <c r="B9064" i="1"/>
  <c r="C9064" i="1"/>
  <c r="D9064" i="1"/>
  <c r="E9064" i="1"/>
  <c r="F9064" i="1"/>
  <c r="A9065" i="1"/>
  <c r="B9065" i="1"/>
  <c r="C9065" i="1"/>
  <c r="D9065" i="1"/>
  <c r="E9065" i="1"/>
  <c r="F9065" i="1"/>
  <c r="A9066" i="1"/>
  <c r="B9066" i="1"/>
  <c r="C9066" i="1"/>
  <c r="D9066" i="1"/>
  <c r="E9066" i="1"/>
  <c r="F9066" i="1"/>
  <c r="A9067" i="1"/>
  <c r="B9067" i="1"/>
  <c r="C9067" i="1"/>
  <c r="D9067" i="1"/>
  <c r="E9067" i="1"/>
  <c r="F9067" i="1"/>
  <c r="A9068" i="1"/>
  <c r="B9068" i="1"/>
  <c r="C9068" i="1"/>
  <c r="D9068" i="1"/>
  <c r="E9068" i="1"/>
  <c r="F9068" i="1"/>
  <c r="A9069" i="1"/>
  <c r="B9069" i="1"/>
  <c r="C9069" i="1"/>
  <c r="D9069" i="1"/>
  <c r="E9069" i="1"/>
  <c r="F9069" i="1"/>
  <c r="A9070" i="1"/>
  <c r="B9070" i="1"/>
  <c r="C9070" i="1"/>
  <c r="D9070" i="1"/>
  <c r="E9070" i="1"/>
  <c r="F9070" i="1"/>
  <c r="A9071" i="1"/>
  <c r="B9071" i="1"/>
  <c r="C9071" i="1"/>
  <c r="D9071" i="1"/>
  <c r="E9071" i="1"/>
  <c r="F9071" i="1"/>
  <c r="A9072" i="1"/>
  <c r="B9072" i="1"/>
  <c r="C9072" i="1"/>
  <c r="D9072" i="1"/>
  <c r="E9072" i="1"/>
  <c r="F9072" i="1"/>
  <c r="A9073" i="1"/>
  <c r="B9073" i="1"/>
  <c r="C9073" i="1"/>
  <c r="D9073" i="1"/>
  <c r="E9073" i="1"/>
  <c r="F9073" i="1"/>
  <c r="A9074" i="1"/>
  <c r="B9074" i="1"/>
  <c r="C9074" i="1"/>
  <c r="D9074" i="1"/>
  <c r="E9074" i="1"/>
  <c r="F9074" i="1"/>
  <c r="A9075" i="1"/>
  <c r="B9075" i="1"/>
  <c r="C9075" i="1"/>
  <c r="D9075" i="1"/>
  <c r="E9075" i="1"/>
  <c r="F9075" i="1"/>
  <c r="A9076" i="1"/>
  <c r="B9076" i="1"/>
  <c r="C9076" i="1"/>
  <c r="D9076" i="1"/>
  <c r="E9076" i="1"/>
  <c r="F9076" i="1"/>
  <c r="A9077" i="1"/>
  <c r="B9077" i="1"/>
  <c r="C9077" i="1"/>
  <c r="D9077" i="1"/>
  <c r="E9077" i="1"/>
  <c r="F9077" i="1"/>
  <c r="A9078" i="1"/>
  <c r="B9078" i="1"/>
  <c r="C9078" i="1"/>
  <c r="D9078" i="1"/>
  <c r="E9078" i="1"/>
  <c r="F9078" i="1"/>
  <c r="A9079" i="1"/>
  <c r="B9079" i="1"/>
  <c r="C9079" i="1"/>
  <c r="D9079" i="1"/>
  <c r="E9079" i="1"/>
  <c r="F9079" i="1"/>
  <c r="A9080" i="1"/>
  <c r="B9080" i="1"/>
  <c r="C9080" i="1"/>
  <c r="D9080" i="1"/>
  <c r="E9080" i="1"/>
  <c r="F9080" i="1"/>
  <c r="A9081" i="1"/>
  <c r="B9081" i="1"/>
  <c r="C9081" i="1"/>
  <c r="D9081" i="1"/>
  <c r="E9081" i="1"/>
  <c r="F9081" i="1"/>
  <c r="A9082" i="1"/>
  <c r="B9082" i="1"/>
  <c r="C9082" i="1"/>
  <c r="D9082" i="1"/>
  <c r="E9082" i="1"/>
  <c r="F9082" i="1"/>
  <c r="A9083" i="1"/>
  <c r="B9083" i="1"/>
  <c r="C9083" i="1"/>
  <c r="D9083" i="1"/>
  <c r="E9083" i="1"/>
  <c r="F9083" i="1"/>
  <c r="A9084" i="1"/>
  <c r="B9084" i="1"/>
  <c r="C9084" i="1"/>
  <c r="D9084" i="1"/>
  <c r="E9084" i="1"/>
  <c r="F9084" i="1"/>
  <c r="A9085" i="1"/>
  <c r="B9085" i="1"/>
  <c r="C9085" i="1"/>
  <c r="D9085" i="1"/>
  <c r="E9085" i="1"/>
  <c r="F9085" i="1"/>
  <c r="A9086" i="1"/>
  <c r="B9086" i="1"/>
  <c r="C9086" i="1"/>
  <c r="D9086" i="1"/>
  <c r="E9086" i="1"/>
  <c r="F9086" i="1"/>
  <c r="A9087" i="1"/>
  <c r="B9087" i="1"/>
  <c r="C9087" i="1"/>
  <c r="D9087" i="1"/>
  <c r="E9087" i="1"/>
  <c r="F9087" i="1"/>
  <c r="A9088" i="1"/>
  <c r="B9088" i="1"/>
  <c r="C9088" i="1"/>
  <c r="D9088" i="1"/>
  <c r="E9088" i="1"/>
  <c r="F9088" i="1"/>
  <c r="A9089" i="1"/>
  <c r="B9089" i="1"/>
  <c r="C9089" i="1"/>
  <c r="D9089" i="1"/>
  <c r="E9089" i="1"/>
  <c r="F9089" i="1"/>
  <c r="A9090" i="1"/>
  <c r="B9090" i="1"/>
  <c r="C9090" i="1"/>
  <c r="D9090" i="1"/>
  <c r="E9090" i="1"/>
  <c r="F9090" i="1"/>
  <c r="A9091" i="1"/>
  <c r="B9091" i="1"/>
  <c r="C9091" i="1"/>
  <c r="D9091" i="1"/>
  <c r="E9091" i="1"/>
  <c r="F9091" i="1"/>
  <c r="A9092" i="1"/>
  <c r="B9092" i="1"/>
  <c r="C9092" i="1"/>
  <c r="D9092" i="1"/>
  <c r="E9092" i="1"/>
  <c r="F9092" i="1"/>
  <c r="A9093" i="1"/>
  <c r="B9093" i="1"/>
  <c r="C9093" i="1"/>
  <c r="D9093" i="1"/>
  <c r="E9093" i="1"/>
  <c r="F9093" i="1"/>
  <c r="A9094" i="1"/>
  <c r="B9094" i="1"/>
  <c r="C9094" i="1"/>
  <c r="D9094" i="1"/>
  <c r="E9094" i="1"/>
  <c r="F9094" i="1"/>
  <c r="A9095" i="1"/>
  <c r="B9095" i="1"/>
  <c r="C9095" i="1"/>
  <c r="D9095" i="1"/>
  <c r="E9095" i="1"/>
  <c r="F9095" i="1"/>
  <c r="A9096" i="1"/>
  <c r="B9096" i="1"/>
  <c r="C9096" i="1"/>
  <c r="D9096" i="1"/>
  <c r="E9096" i="1"/>
  <c r="F9096" i="1"/>
  <c r="A9097" i="1"/>
  <c r="B9097" i="1"/>
  <c r="C9097" i="1"/>
  <c r="D9097" i="1"/>
  <c r="E9097" i="1"/>
  <c r="F9097" i="1"/>
  <c r="A9098" i="1"/>
  <c r="B9098" i="1"/>
  <c r="C9098" i="1"/>
  <c r="D9098" i="1"/>
  <c r="E9098" i="1"/>
  <c r="F9098" i="1"/>
  <c r="A9099" i="1"/>
  <c r="B9099" i="1"/>
  <c r="C9099" i="1"/>
  <c r="D9099" i="1"/>
  <c r="E9099" i="1"/>
  <c r="F9099" i="1"/>
  <c r="A9100" i="1"/>
  <c r="B9100" i="1"/>
  <c r="C9100" i="1"/>
  <c r="D9100" i="1"/>
  <c r="E9100" i="1"/>
  <c r="F9100" i="1"/>
  <c r="A9101" i="1"/>
  <c r="B9101" i="1"/>
  <c r="C9101" i="1"/>
  <c r="D9101" i="1"/>
  <c r="E9101" i="1"/>
  <c r="F9101" i="1"/>
  <c r="A9102" i="1"/>
  <c r="B9102" i="1"/>
  <c r="C9102" i="1"/>
  <c r="D9102" i="1"/>
  <c r="E9102" i="1"/>
  <c r="F9102" i="1"/>
  <c r="A9103" i="1"/>
  <c r="B9103" i="1"/>
  <c r="C9103" i="1"/>
  <c r="D9103" i="1"/>
  <c r="E9103" i="1"/>
  <c r="F9103" i="1"/>
  <c r="A9104" i="1"/>
  <c r="B9104" i="1"/>
  <c r="C9104" i="1"/>
  <c r="D9104" i="1"/>
  <c r="E9104" i="1"/>
  <c r="F9104" i="1"/>
  <c r="A9105" i="1"/>
  <c r="B9105" i="1"/>
  <c r="C9105" i="1"/>
  <c r="D9105" i="1"/>
  <c r="E9105" i="1"/>
  <c r="F9105" i="1"/>
  <c r="A9106" i="1"/>
  <c r="B9106" i="1"/>
  <c r="C9106" i="1"/>
  <c r="D9106" i="1"/>
  <c r="E9106" i="1"/>
  <c r="F9106" i="1"/>
  <c r="A9107" i="1"/>
  <c r="B9107" i="1"/>
  <c r="C9107" i="1"/>
  <c r="D9107" i="1"/>
  <c r="E9107" i="1"/>
  <c r="F9107" i="1"/>
  <c r="A9108" i="1"/>
  <c r="B9108" i="1"/>
  <c r="C9108" i="1"/>
  <c r="D9108" i="1"/>
  <c r="E9108" i="1"/>
  <c r="F9108" i="1"/>
  <c r="A9109" i="1"/>
  <c r="B9109" i="1"/>
  <c r="C9109" i="1"/>
  <c r="D9109" i="1"/>
  <c r="E9109" i="1"/>
  <c r="F9109" i="1"/>
  <c r="A9110" i="1"/>
  <c r="B9110" i="1"/>
  <c r="C9110" i="1"/>
  <c r="D9110" i="1"/>
  <c r="E9110" i="1"/>
  <c r="F9110" i="1"/>
  <c r="A9111" i="1"/>
  <c r="B9111" i="1"/>
  <c r="C9111" i="1"/>
  <c r="D9111" i="1"/>
  <c r="E9111" i="1"/>
  <c r="F9111" i="1"/>
  <c r="A9112" i="1"/>
  <c r="B9112" i="1"/>
  <c r="C9112" i="1"/>
  <c r="D9112" i="1"/>
  <c r="E9112" i="1"/>
  <c r="F9112" i="1"/>
  <c r="A9113" i="1"/>
  <c r="B9113" i="1"/>
  <c r="C9113" i="1"/>
  <c r="D9113" i="1"/>
  <c r="E9113" i="1"/>
  <c r="F9113" i="1"/>
  <c r="A9114" i="1"/>
  <c r="B9114" i="1"/>
  <c r="C9114" i="1"/>
  <c r="D9114" i="1"/>
  <c r="E9114" i="1"/>
  <c r="F9114" i="1"/>
  <c r="A9115" i="1"/>
  <c r="B9115" i="1"/>
  <c r="C9115" i="1"/>
  <c r="D9115" i="1"/>
  <c r="E9115" i="1"/>
  <c r="F9115" i="1"/>
  <c r="A9116" i="1"/>
  <c r="B9116" i="1"/>
  <c r="C9116" i="1"/>
  <c r="D9116" i="1"/>
  <c r="E9116" i="1"/>
  <c r="F9116" i="1"/>
  <c r="A9117" i="1"/>
  <c r="B9117" i="1"/>
  <c r="C9117" i="1"/>
  <c r="D9117" i="1"/>
  <c r="E9117" i="1"/>
  <c r="F9117" i="1"/>
  <c r="A9118" i="1"/>
  <c r="B9118" i="1"/>
  <c r="C9118" i="1"/>
  <c r="D9118" i="1"/>
  <c r="E9118" i="1"/>
  <c r="F9118" i="1"/>
  <c r="A9119" i="1"/>
  <c r="B9119" i="1"/>
  <c r="C9119" i="1"/>
  <c r="D9119" i="1"/>
  <c r="E9119" i="1"/>
  <c r="F9119" i="1"/>
  <c r="A9120" i="1"/>
  <c r="B9120" i="1"/>
  <c r="C9120" i="1"/>
  <c r="D9120" i="1"/>
  <c r="E9120" i="1"/>
  <c r="F9120" i="1"/>
  <c r="A9121" i="1"/>
  <c r="B9121" i="1"/>
  <c r="C9121" i="1"/>
  <c r="D9121" i="1"/>
  <c r="E9121" i="1"/>
  <c r="F9121" i="1"/>
  <c r="A9122" i="1"/>
  <c r="B9122" i="1"/>
  <c r="C9122" i="1"/>
  <c r="D9122" i="1"/>
  <c r="E9122" i="1"/>
  <c r="F9122" i="1"/>
  <c r="A9123" i="1"/>
  <c r="B9123" i="1"/>
  <c r="C9123" i="1"/>
  <c r="D9123" i="1"/>
  <c r="E9123" i="1"/>
  <c r="F9123" i="1"/>
  <c r="A9124" i="1"/>
  <c r="B9124" i="1"/>
  <c r="C9124" i="1"/>
  <c r="D9124" i="1"/>
  <c r="E9124" i="1"/>
  <c r="F9124" i="1"/>
  <c r="A9125" i="1"/>
  <c r="B9125" i="1"/>
  <c r="C9125" i="1"/>
  <c r="D9125" i="1"/>
  <c r="E9125" i="1"/>
  <c r="F9125" i="1"/>
  <c r="A9126" i="1"/>
  <c r="B9126" i="1"/>
  <c r="C9126" i="1"/>
  <c r="D9126" i="1"/>
  <c r="E9126" i="1"/>
  <c r="F9126" i="1"/>
  <c r="A9127" i="1"/>
  <c r="B9127" i="1"/>
  <c r="C9127" i="1"/>
  <c r="D9127" i="1"/>
  <c r="E9127" i="1"/>
  <c r="F9127" i="1"/>
  <c r="A9128" i="1"/>
  <c r="B9128" i="1"/>
  <c r="C9128" i="1"/>
  <c r="D9128" i="1"/>
  <c r="E9128" i="1"/>
  <c r="F9128" i="1"/>
  <c r="A9129" i="1"/>
  <c r="B9129" i="1"/>
  <c r="C9129" i="1"/>
  <c r="D9129" i="1"/>
  <c r="E9129" i="1"/>
  <c r="F9129" i="1"/>
  <c r="A9130" i="1"/>
  <c r="B9130" i="1"/>
  <c r="C9130" i="1"/>
  <c r="D9130" i="1"/>
  <c r="E9130" i="1"/>
  <c r="F9130" i="1"/>
  <c r="A9131" i="1"/>
  <c r="B9131" i="1"/>
  <c r="C9131" i="1"/>
  <c r="D9131" i="1"/>
  <c r="E9131" i="1"/>
  <c r="F9131" i="1"/>
  <c r="A9132" i="1"/>
  <c r="B9132" i="1"/>
  <c r="C9132" i="1"/>
  <c r="D9132" i="1"/>
  <c r="E9132" i="1"/>
  <c r="F9132" i="1"/>
  <c r="A9133" i="1"/>
  <c r="B9133" i="1"/>
  <c r="C9133" i="1"/>
  <c r="D9133" i="1"/>
  <c r="E9133" i="1"/>
  <c r="F9133" i="1"/>
  <c r="A9134" i="1"/>
  <c r="B9134" i="1"/>
  <c r="C9134" i="1"/>
  <c r="D9134" i="1"/>
  <c r="E9134" i="1"/>
  <c r="F9134" i="1"/>
  <c r="A9135" i="1"/>
  <c r="B9135" i="1"/>
  <c r="C9135" i="1"/>
  <c r="D9135" i="1"/>
  <c r="E9135" i="1"/>
  <c r="F9135" i="1"/>
  <c r="A9136" i="1"/>
  <c r="B9136" i="1"/>
  <c r="C9136" i="1"/>
  <c r="D9136" i="1"/>
  <c r="E9136" i="1"/>
  <c r="F9136" i="1"/>
  <c r="A9137" i="1"/>
  <c r="B9137" i="1"/>
  <c r="C9137" i="1"/>
  <c r="D9137" i="1"/>
  <c r="E9137" i="1"/>
  <c r="F9137" i="1"/>
  <c r="A9138" i="1"/>
  <c r="B9138" i="1"/>
  <c r="C9138" i="1"/>
  <c r="D9138" i="1"/>
  <c r="E9138" i="1"/>
  <c r="F9138" i="1"/>
  <c r="A9139" i="1"/>
  <c r="B9139" i="1"/>
  <c r="C9139" i="1"/>
  <c r="D9139" i="1"/>
  <c r="E9139" i="1"/>
  <c r="F9139" i="1"/>
  <c r="A9140" i="1"/>
  <c r="B9140" i="1"/>
  <c r="C9140" i="1"/>
  <c r="D9140" i="1"/>
  <c r="E9140" i="1"/>
  <c r="F9140" i="1"/>
  <c r="A9141" i="1"/>
  <c r="B9141" i="1"/>
  <c r="C9141" i="1"/>
  <c r="D9141" i="1"/>
  <c r="E9141" i="1"/>
  <c r="F9141" i="1"/>
  <c r="A9142" i="1"/>
  <c r="B9142" i="1"/>
  <c r="C9142" i="1"/>
  <c r="D9142" i="1"/>
  <c r="E9142" i="1"/>
  <c r="F9142" i="1"/>
  <c r="A9143" i="1"/>
  <c r="B9143" i="1"/>
  <c r="C9143" i="1"/>
  <c r="D9143" i="1"/>
  <c r="E9143" i="1"/>
  <c r="F9143" i="1"/>
  <c r="A9144" i="1"/>
  <c r="B9144" i="1"/>
  <c r="C9144" i="1"/>
  <c r="D9144" i="1"/>
  <c r="E9144" i="1"/>
  <c r="F9144" i="1"/>
  <c r="A9145" i="1"/>
  <c r="B9145" i="1"/>
  <c r="C9145" i="1"/>
  <c r="D9145" i="1"/>
  <c r="E9145" i="1"/>
  <c r="F9145" i="1"/>
  <c r="A9146" i="1"/>
  <c r="B9146" i="1"/>
  <c r="C9146" i="1"/>
  <c r="D9146" i="1"/>
  <c r="E9146" i="1"/>
  <c r="F9146" i="1"/>
  <c r="A9147" i="1"/>
  <c r="B9147" i="1"/>
  <c r="C9147" i="1"/>
  <c r="D9147" i="1"/>
  <c r="E9147" i="1"/>
  <c r="F9147" i="1"/>
  <c r="A9148" i="1"/>
  <c r="B9148" i="1"/>
  <c r="C9148" i="1"/>
  <c r="D9148" i="1"/>
  <c r="E9148" i="1"/>
  <c r="F9148" i="1"/>
  <c r="A9149" i="1"/>
  <c r="B9149" i="1"/>
  <c r="C9149" i="1"/>
  <c r="D9149" i="1"/>
  <c r="E9149" i="1"/>
  <c r="F9149" i="1"/>
  <c r="A9150" i="1"/>
  <c r="B9150" i="1"/>
  <c r="C9150" i="1"/>
  <c r="D9150" i="1"/>
  <c r="E9150" i="1"/>
  <c r="F9150" i="1"/>
  <c r="A9151" i="1"/>
  <c r="B9151" i="1"/>
  <c r="C9151" i="1"/>
  <c r="D9151" i="1"/>
  <c r="E9151" i="1"/>
  <c r="F9151" i="1"/>
  <c r="A9152" i="1"/>
  <c r="B9152" i="1"/>
  <c r="C9152" i="1"/>
  <c r="D9152" i="1"/>
  <c r="E9152" i="1"/>
  <c r="F9152" i="1"/>
  <c r="A9153" i="1"/>
  <c r="B9153" i="1"/>
  <c r="C9153" i="1"/>
  <c r="D9153" i="1"/>
  <c r="E9153" i="1"/>
  <c r="F9153" i="1"/>
  <c r="A9154" i="1"/>
  <c r="B9154" i="1"/>
  <c r="C9154" i="1"/>
  <c r="D9154" i="1"/>
  <c r="E9154" i="1"/>
  <c r="F9154" i="1"/>
  <c r="A9155" i="1"/>
  <c r="B9155" i="1"/>
  <c r="C9155" i="1"/>
  <c r="D9155" i="1"/>
  <c r="E9155" i="1"/>
  <c r="F9155" i="1"/>
  <c r="A9156" i="1"/>
  <c r="B9156" i="1"/>
  <c r="C9156" i="1"/>
  <c r="D9156" i="1"/>
  <c r="E9156" i="1"/>
  <c r="F9156" i="1"/>
  <c r="A9157" i="1"/>
  <c r="B9157" i="1"/>
  <c r="C9157" i="1"/>
  <c r="D9157" i="1"/>
  <c r="E9157" i="1"/>
  <c r="F9157" i="1"/>
  <c r="A9158" i="1"/>
  <c r="B9158" i="1"/>
  <c r="C9158" i="1"/>
  <c r="D9158" i="1"/>
  <c r="E9158" i="1"/>
  <c r="F9158" i="1"/>
  <c r="A9159" i="1"/>
  <c r="B9159" i="1"/>
  <c r="C9159" i="1"/>
  <c r="D9159" i="1"/>
  <c r="E9159" i="1"/>
  <c r="F9159" i="1"/>
  <c r="A9160" i="1"/>
  <c r="B9160" i="1"/>
  <c r="C9160" i="1"/>
  <c r="D9160" i="1"/>
  <c r="E9160" i="1"/>
  <c r="F9160" i="1"/>
  <c r="A9161" i="1"/>
  <c r="B9161" i="1"/>
  <c r="C9161" i="1"/>
  <c r="D9161" i="1"/>
  <c r="E9161" i="1"/>
  <c r="F9161" i="1"/>
  <c r="A9162" i="1"/>
  <c r="B9162" i="1"/>
  <c r="C9162" i="1"/>
  <c r="D9162" i="1"/>
  <c r="E9162" i="1"/>
  <c r="F9162" i="1"/>
  <c r="A9163" i="1"/>
  <c r="B9163" i="1"/>
  <c r="C9163" i="1"/>
  <c r="D9163" i="1"/>
  <c r="E9163" i="1"/>
  <c r="F9163" i="1"/>
  <c r="A9164" i="1"/>
  <c r="B9164" i="1"/>
  <c r="C9164" i="1"/>
  <c r="D9164" i="1"/>
  <c r="E9164" i="1"/>
  <c r="F9164" i="1"/>
  <c r="A9165" i="1"/>
  <c r="B9165" i="1"/>
  <c r="C9165" i="1"/>
  <c r="D9165" i="1"/>
  <c r="E9165" i="1"/>
  <c r="F9165" i="1"/>
  <c r="A9166" i="1"/>
  <c r="B9166" i="1"/>
  <c r="C9166" i="1"/>
  <c r="D9166" i="1"/>
  <c r="E9166" i="1"/>
  <c r="F9166" i="1"/>
  <c r="A9167" i="1"/>
  <c r="B9167" i="1"/>
  <c r="C9167" i="1"/>
  <c r="D9167" i="1"/>
  <c r="E9167" i="1"/>
  <c r="F9167" i="1"/>
  <c r="A9168" i="1"/>
  <c r="B9168" i="1"/>
  <c r="C9168" i="1"/>
  <c r="D9168" i="1"/>
  <c r="E9168" i="1"/>
  <c r="F9168" i="1"/>
  <c r="A9169" i="1"/>
  <c r="B9169" i="1"/>
  <c r="C9169" i="1"/>
  <c r="D9169" i="1"/>
  <c r="E9169" i="1"/>
  <c r="F9169" i="1"/>
  <c r="A9170" i="1"/>
  <c r="B9170" i="1"/>
  <c r="C9170" i="1"/>
  <c r="D9170" i="1"/>
  <c r="E9170" i="1"/>
  <c r="F9170" i="1"/>
  <c r="A9171" i="1"/>
  <c r="B9171" i="1"/>
  <c r="C9171" i="1"/>
  <c r="D9171" i="1"/>
  <c r="E9171" i="1"/>
  <c r="F9171" i="1"/>
  <c r="A9172" i="1"/>
  <c r="B9172" i="1"/>
  <c r="C9172" i="1"/>
  <c r="D9172" i="1"/>
  <c r="E9172" i="1"/>
  <c r="F9172" i="1"/>
  <c r="A9173" i="1"/>
  <c r="B9173" i="1"/>
  <c r="C9173" i="1"/>
  <c r="D9173" i="1"/>
  <c r="E9173" i="1"/>
  <c r="F9173" i="1"/>
  <c r="A9174" i="1"/>
  <c r="B9174" i="1"/>
  <c r="C9174" i="1"/>
  <c r="D9174" i="1"/>
  <c r="E9174" i="1"/>
  <c r="F9174" i="1"/>
  <c r="A9175" i="1"/>
  <c r="B9175" i="1"/>
  <c r="C9175" i="1"/>
  <c r="D9175" i="1"/>
  <c r="E9175" i="1"/>
  <c r="F9175" i="1"/>
  <c r="A9176" i="1"/>
  <c r="B9176" i="1"/>
  <c r="C9176" i="1"/>
  <c r="D9176" i="1"/>
  <c r="E9176" i="1"/>
  <c r="F9176" i="1"/>
  <c r="A9177" i="1"/>
  <c r="B9177" i="1"/>
  <c r="C9177" i="1"/>
  <c r="D9177" i="1"/>
  <c r="E9177" i="1"/>
  <c r="F9177" i="1"/>
  <c r="A9178" i="1"/>
  <c r="B9178" i="1"/>
  <c r="C9178" i="1"/>
  <c r="D9178" i="1"/>
  <c r="E9178" i="1"/>
  <c r="F9178" i="1"/>
  <c r="A9179" i="1"/>
  <c r="B9179" i="1"/>
  <c r="C9179" i="1"/>
  <c r="D9179" i="1"/>
  <c r="E9179" i="1"/>
  <c r="F9179" i="1"/>
  <c r="A9180" i="1"/>
  <c r="B9180" i="1"/>
  <c r="C9180" i="1"/>
  <c r="D9180" i="1"/>
  <c r="E9180" i="1"/>
  <c r="F9180" i="1"/>
  <c r="A9181" i="1"/>
  <c r="B9181" i="1"/>
  <c r="C9181" i="1"/>
  <c r="D9181" i="1"/>
  <c r="E9181" i="1"/>
  <c r="F9181" i="1"/>
  <c r="A9182" i="1"/>
  <c r="B9182" i="1"/>
  <c r="C9182" i="1"/>
  <c r="D9182" i="1"/>
  <c r="E9182" i="1"/>
  <c r="F9182" i="1"/>
  <c r="A9183" i="1"/>
  <c r="B9183" i="1"/>
  <c r="C9183" i="1"/>
  <c r="D9183" i="1"/>
  <c r="E9183" i="1"/>
  <c r="F9183" i="1"/>
  <c r="A9184" i="1"/>
  <c r="B9184" i="1"/>
  <c r="C9184" i="1"/>
  <c r="D9184" i="1"/>
  <c r="E9184" i="1"/>
  <c r="F9184" i="1"/>
  <c r="A9185" i="1"/>
  <c r="B9185" i="1"/>
  <c r="C9185" i="1"/>
  <c r="D9185" i="1"/>
  <c r="E9185" i="1"/>
  <c r="F9185" i="1"/>
  <c r="A9186" i="1"/>
  <c r="B9186" i="1"/>
  <c r="C9186" i="1"/>
  <c r="D9186" i="1"/>
  <c r="E9186" i="1"/>
  <c r="F9186" i="1"/>
  <c r="A9187" i="1"/>
  <c r="B9187" i="1"/>
  <c r="C9187" i="1"/>
  <c r="D9187" i="1"/>
  <c r="E9187" i="1"/>
  <c r="F9187" i="1"/>
  <c r="A9188" i="1"/>
  <c r="B9188" i="1"/>
  <c r="C9188" i="1"/>
  <c r="D9188" i="1"/>
  <c r="E9188" i="1"/>
  <c r="F9188" i="1"/>
  <c r="A9189" i="1"/>
  <c r="B9189" i="1"/>
  <c r="C9189" i="1"/>
  <c r="D9189" i="1"/>
  <c r="E9189" i="1"/>
  <c r="F9189" i="1"/>
  <c r="A9190" i="1"/>
  <c r="B9190" i="1"/>
  <c r="C9190" i="1"/>
  <c r="D9190" i="1"/>
  <c r="E9190" i="1"/>
  <c r="F9190" i="1"/>
  <c r="A9191" i="1"/>
  <c r="B9191" i="1"/>
  <c r="C9191" i="1"/>
  <c r="D9191" i="1"/>
  <c r="E9191" i="1"/>
  <c r="F9191" i="1"/>
  <c r="A9192" i="1"/>
  <c r="B9192" i="1"/>
  <c r="C9192" i="1"/>
  <c r="D9192" i="1"/>
  <c r="E9192" i="1"/>
  <c r="F9192" i="1"/>
  <c r="A9193" i="1"/>
  <c r="B9193" i="1"/>
  <c r="C9193" i="1"/>
  <c r="D9193" i="1"/>
  <c r="E9193" i="1"/>
  <c r="F9193" i="1"/>
  <c r="A9194" i="1"/>
  <c r="B9194" i="1"/>
  <c r="C9194" i="1"/>
  <c r="D9194" i="1"/>
  <c r="E9194" i="1"/>
  <c r="F9194" i="1"/>
  <c r="A9195" i="1"/>
  <c r="B9195" i="1"/>
  <c r="C9195" i="1"/>
  <c r="D9195" i="1"/>
  <c r="E9195" i="1"/>
  <c r="F9195" i="1"/>
  <c r="A9196" i="1"/>
  <c r="B9196" i="1"/>
  <c r="C9196" i="1"/>
  <c r="D9196" i="1"/>
  <c r="E9196" i="1"/>
  <c r="F9196" i="1"/>
  <c r="A9197" i="1"/>
  <c r="B9197" i="1"/>
  <c r="C9197" i="1"/>
  <c r="D9197" i="1"/>
  <c r="E9197" i="1"/>
  <c r="F9197" i="1"/>
  <c r="A9198" i="1"/>
  <c r="B9198" i="1"/>
  <c r="C9198" i="1"/>
  <c r="D9198" i="1"/>
  <c r="E9198" i="1"/>
  <c r="F9198" i="1"/>
  <c r="A9199" i="1"/>
  <c r="B9199" i="1"/>
  <c r="C9199" i="1"/>
  <c r="D9199" i="1"/>
  <c r="E9199" i="1"/>
  <c r="F9199" i="1"/>
  <c r="A9200" i="1"/>
  <c r="B9200" i="1"/>
  <c r="C9200" i="1"/>
  <c r="D9200" i="1"/>
  <c r="E9200" i="1"/>
  <c r="F9200" i="1"/>
  <c r="A9201" i="1"/>
  <c r="B9201" i="1"/>
  <c r="C9201" i="1"/>
  <c r="D9201" i="1"/>
  <c r="E9201" i="1"/>
  <c r="F9201" i="1"/>
  <c r="A9202" i="1"/>
  <c r="B9202" i="1"/>
  <c r="C9202" i="1"/>
  <c r="D9202" i="1"/>
  <c r="E9202" i="1"/>
  <c r="F9202" i="1"/>
  <c r="A9203" i="1"/>
  <c r="B9203" i="1"/>
  <c r="C9203" i="1"/>
  <c r="D9203" i="1"/>
  <c r="E9203" i="1"/>
  <c r="F9203" i="1"/>
  <c r="A9204" i="1"/>
  <c r="B9204" i="1"/>
  <c r="C9204" i="1"/>
  <c r="D9204" i="1"/>
  <c r="E9204" i="1"/>
  <c r="F9204" i="1"/>
  <c r="A9205" i="1"/>
  <c r="B9205" i="1"/>
  <c r="C9205" i="1"/>
  <c r="D9205" i="1"/>
  <c r="E9205" i="1"/>
  <c r="F9205" i="1"/>
  <c r="A9206" i="1"/>
  <c r="B9206" i="1"/>
  <c r="C9206" i="1"/>
  <c r="D9206" i="1"/>
  <c r="E9206" i="1"/>
  <c r="F9206" i="1"/>
  <c r="A9207" i="1"/>
  <c r="B9207" i="1"/>
  <c r="C9207" i="1"/>
  <c r="D9207" i="1"/>
  <c r="E9207" i="1"/>
  <c r="F9207" i="1"/>
  <c r="A9208" i="1"/>
  <c r="B9208" i="1"/>
  <c r="C9208" i="1"/>
  <c r="D9208" i="1"/>
  <c r="E9208" i="1"/>
  <c r="F9208" i="1"/>
  <c r="A9209" i="1"/>
  <c r="B9209" i="1"/>
  <c r="C9209" i="1"/>
  <c r="D9209" i="1"/>
  <c r="E9209" i="1"/>
  <c r="F9209" i="1"/>
  <c r="A9210" i="1"/>
  <c r="B9210" i="1"/>
  <c r="C9210" i="1"/>
  <c r="D9210" i="1"/>
  <c r="E9210" i="1"/>
  <c r="F9210" i="1"/>
  <c r="A9211" i="1"/>
  <c r="B9211" i="1"/>
  <c r="C9211" i="1"/>
  <c r="D9211" i="1"/>
  <c r="E9211" i="1"/>
  <c r="F9211" i="1"/>
  <c r="A9212" i="1"/>
  <c r="B9212" i="1"/>
  <c r="C9212" i="1"/>
  <c r="D9212" i="1"/>
  <c r="E9212" i="1"/>
  <c r="F9212" i="1"/>
  <c r="A9213" i="1"/>
  <c r="B9213" i="1"/>
  <c r="C9213" i="1"/>
  <c r="D9213" i="1"/>
  <c r="E9213" i="1"/>
  <c r="F9213" i="1"/>
  <c r="A9214" i="1"/>
  <c r="B9214" i="1"/>
  <c r="C9214" i="1"/>
  <c r="D9214" i="1"/>
  <c r="E9214" i="1"/>
  <c r="F9214" i="1"/>
  <c r="A9215" i="1"/>
  <c r="B9215" i="1"/>
  <c r="C9215" i="1"/>
  <c r="D9215" i="1"/>
  <c r="E9215" i="1"/>
  <c r="F9215" i="1"/>
  <c r="A9216" i="1"/>
  <c r="B9216" i="1"/>
  <c r="C9216" i="1"/>
  <c r="D9216" i="1"/>
  <c r="E9216" i="1"/>
  <c r="F9216" i="1"/>
  <c r="A9217" i="1"/>
  <c r="B9217" i="1"/>
  <c r="C9217" i="1"/>
  <c r="D9217" i="1"/>
  <c r="E9217" i="1"/>
  <c r="F9217" i="1"/>
  <c r="A9218" i="1"/>
  <c r="B9218" i="1"/>
  <c r="C9218" i="1"/>
  <c r="D9218" i="1"/>
  <c r="E9218" i="1"/>
  <c r="F9218" i="1"/>
  <c r="A9219" i="1"/>
  <c r="B9219" i="1"/>
  <c r="C9219" i="1"/>
  <c r="D9219" i="1"/>
  <c r="E9219" i="1"/>
  <c r="F9219" i="1"/>
  <c r="A9220" i="1"/>
  <c r="B9220" i="1"/>
  <c r="C9220" i="1"/>
  <c r="D9220" i="1"/>
  <c r="E9220" i="1"/>
  <c r="F9220" i="1"/>
  <c r="A9221" i="1"/>
  <c r="B9221" i="1"/>
  <c r="C9221" i="1"/>
  <c r="D9221" i="1"/>
  <c r="E9221" i="1"/>
  <c r="F9221" i="1"/>
  <c r="A9222" i="1"/>
  <c r="B9222" i="1"/>
  <c r="C9222" i="1"/>
  <c r="D9222" i="1"/>
  <c r="E9222" i="1"/>
  <c r="F9222" i="1"/>
  <c r="A9223" i="1"/>
  <c r="B9223" i="1"/>
  <c r="C9223" i="1"/>
  <c r="D9223" i="1"/>
  <c r="E9223" i="1"/>
  <c r="F9223" i="1"/>
  <c r="A9224" i="1"/>
  <c r="B9224" i="1"/>
  <c r="C9224" i="1"/>
  <c r="D9224" i="1"/>
  <c r="E9224" i="1"/>
  <c r="F9224" i="1"/>
  <c r="A9225" i="1"/>
  <c r="B9225" i="1"/>
  <c r="C9225" i="1"/>
  <c r="D9225" i="1"/>
  <c r="E9225" i="1"/>
  <c r="F9225" i="1"/>
  <c r="A9226" i="1"/>
  <c r="B9226" i="1"/>
  <c r="C9226" i="1"/>
  <c r="D9226" i="1"/>
  <c r="E9226" i="1"/>
  <c r="F9226" i="1"/>
  <c r="A9227" i="1"/>
  <c r="B9227" i="1"/>
  <c r="C9227" i="1"/>
  <c r="D9227" i="1"/>
  <c r="E9227" i="1"/>
  <c r="F9227" i="1"/>
  <c r="A9228" i="1"/>
  <c r="B9228" i="1"/>
  <c r="C9228" i="1"/>
  <c r="D9228" i="1"/>
  <c r="E9228" i="1"/>
  <c r="F9228" i="1"/>
  <c r="A9229" i="1"/>
  <c r="B9229" i="1"/>
  <c r="C9229" i="1"/>
  <c r="D9229" i="1"/>
  <c r="E9229" i="1"/>
  <c r="F9229" i="1"/>
  <c r="A9230" i="1"/>
  <c r="B9230" i="1"/>
  <c r="C9230" i="1"/>
  <c r="D9230" i="1"/>
  <c r="E9230" i="1"/>
  <c r="F9230" i="1"/>
  <c r="A9231" i="1"/>
  <c r="B9231" i="1"/>
  <c r="C9231" i="1"/>
  <c r="D9231" i="1"/>
  <c r="E9231" i="1"/>
  <c r="F9231" i="1"/>
  <c r="A9232" i="1"/>
  <c r="B9232" i="1"/>
  <c r="C9232" i="1"/>
  <c r="D9232" i="1"/>
  <c r="E9232" i="1"/>
  <c r="F9232" i="1"/>
  <c r="A9233" i="1"/>
  <c r="B9233" i="1"/>
  <c r="C9233" i="1"/>
  <c r="D9233" i="1"/>
  <c r="E9233" i="1"/>
  <c r="F9233" i="1"/>
  <c r="A9234" i="1"/>
  <c r="B9234" i="1"/>
  <c r="C9234" i="1"/>
  <c r="D9234" i="1"/>
  <c r="E9234" i="1"/>
  <c r="F9234" i="1"/>
  <c r="A9235" i="1"/>
  <c r="B9235" i="1"/>
  <c r="C9235" i="1"/>
  <c r="D9235" i="1"/>
  <c r="E9235" i="1"/>
  <c r="F9235" i="1"/>
  <c r="A9236" i="1"/>
  <c r="B9236" i="1"/>
  <c r="C9236" i="1"/>
  <c r="D9236" i="1"/>
  <c r="E9236" i="1"/>
  <c r="F9236" i="1"/>
  <c r="A9237" i="1"/>
  <c r="B9237" i="1"/>
  <c r="C9237" i="1"/>
  <c r="D9237" i="1"/>
  <c r="E9237" i="1"/>
  <c r="F9237" i="1"/>
  <c r="A9238" i="1"/>
  <c r="B9238" i="1"/>
  <c r="C9238" i="1"/>
  <c r="D9238" i="1"/>
  <c r="E9238" i="1"/>
  <c r="F9238" i="1"/>
  <c r="A9239" i="1"/>
  <c r="B9239" i="1"/>
  <c r="C9239" i="1"/>
  <c r="D9239" i="1"/>
  <c r="E9239" i="1"/>
  <c r="F9239" i="1"/>
  <c r="A9240" i="1"/>
  <c r="B9240" i="1"/>
  <c r="C9240" i="1"/>
  <c r="D9240" i="1"/>
  <c r="E9240" i="1"/>
  <c r="F9240" i="1"/>
  <c r="A9241" i="1"/>
  <c r="B9241" i="1"/>
  <c r="C9241" i="1"/>
  <c r="D9241" i="1"/>
  <c r="E9241" i="1"/>
  <c r="F9241" i="1"/>
  <c r="A9242" i="1"/>
  <c r="B9242" i="1"/>
  <c r="C9242" i="1"/>
  <c r="D9242" i="1"/>
  <c r="E9242" i="1"/>
  <c r="F9242" i="1"/>
  <c r="A9243" i="1"/>
  <c r="B9243" i="1"/>
  <c r="C9243" i="1"/>
  <c r="D9243" i="1"/>
  <c r="E9243" i="1"/>
  <c r="F9243" i="1"/>
  <c r="A9244" i="1"/>
  <c r="B9244" i="1"/>
  <c r="C9244" i="1"/>
  <c r="D9244" i="1"/>
  <c r="E9244" i="1"/>
  <c r="F9244" i="1"/>
  <c r="A9245" i="1"/>
  <c r="B9245" i="1"/>
  <c r="C9245" i="1"/>
  <c r="D9245" i="1"/>
  <c r="E9245" i="1"/>
  <c r="F9245" i="1"/>
  <c r="A9246" i="1"/>
  <c r="B9246" i="1"/>
  <c r="C9246" i="1"/>
  <c r="D9246" i="1"/>
  <c r="E9246" i="1"/>
  <c r="F9246" i="1"/>
  <c r="A9247" i="1"/>
  <c r="B9247" i="1"/>
  <c r="C9247" i="1"/>
  <c r="D9247" i="1"/>
  <c r="E9247" i="1"/>
  <c r="F9247" i="1"/>
  <c r="A9248" i="1"/>
  <c r="B9248" i="1"/>
  <c r="C9248" i="1"/>
  <c r="D9248" i="1"/>
  <c r="E9248" i="1"/>
  <c r="F9248" i="1"/>
  <c r="A9249" i="1"/>
  <c r="B9249" i="1"/>
  <c r="C9249" i="1"/>
  <c r="D9249" i="1"/>
  <c r="E9249" i="1"/>
  <c r="F9249" i="1"/>
  <c r="A9250" i="1"/>
  <c r="B9250" i="1"/>
  <c r="C9250" i="1"/>
  <c r="D9250" i="1"/>
  <c r="E9250" i="1"/>
  <c r="F9250" i="1"/>
  <c r="A9251" i="1"/>
  <c r="B9251" i="1"/>
  <c r="C9251" i="1"/>
  <c r="D9251" i="1"/>
  <c r="E9251" i="1"/>
  <c r="F9251" i="1"/>
  <c r="A9252" i="1"/>
  <c r="B9252" i="1"/>
  <c r="C9252" i="1"/>
  <c r="D9252" i="1"/>
  <c r="E9252" i="1"/>
  <c r="F9252" i="1"/>
  <c r="A9253" i="1"/>
  <c r="B9253" i="1"/>
  <c r="C9253" i="1"/>
  <c r="D9253" i="1"/>
  <c r="E9253" i="1"/>
  <c r="F9253" i="1"/>
  <c r="A9254" i="1"/>
  <c r="B9254" i="1"/>
  <c r="C9254" i="1"/>
  <c r="D9254" i="1"/>
  <c r="E9254" i="1"/>
  <c r="F9254" i="1"/>
  <c r="A9255" i="1"/>
  <c r="B9255" i="1"/>
  <c r="C9255" i="1"/>
  <c r="D9255" i="1"/>
  <c r="E9255" i="1"/>
  <c r="F9255" i="1"/>
  <c r="A9256" i="1"/>
  <c r="B9256" i="1"/>
  <c r="C9256" i="1"/>
  <c r="D9256" i="1"/>
  <c r="E9256" i="1"/>
  <c r="F9256" i="1"/>
  <c r="A9257" i="1"/>
  <c r="B9257" i="1"/>
  <c r="C9257" i="1"/>
  <c r="D9257" i="1"/>
  <c r="E9257" i="1"/>
  <c r="F9257" i="1"/>
  <c r="A9258" i="1"/>
  <c r="B9258" i="1"/>
  <c r="C9258" i="1"/>
  <c r="D9258" i="1"/>
  <c r="E9258" i="1"/>
  <c r="F9258" i="1"/>
  <c r="A9259" i="1"/>
  <c r="B9259" i="1"/>
  <c r="C9259" i="1"/>
  <c r="D9259" i="1"/>
  <c r="E9259" i="1"/>
  <c r="F9259" i="1"/>
  <c r="A9260" i="1"/>
  <c r="B9260" i="1"/>
  <c r="C9260" i="1"/>
  <c r="D9260" i="1"/>
  <c r="E9260" i="1"/>
  <c r="F9260" i="1"/>
  <c r="A9261" i="1"/>
  <c r="B9261" i="1"/>
  <c r="C9261" i="1"/>
  <c r="D9261" i="1"/>
  <c r="E9261" i="1"/>
  <c r="F9261" i="1"/>
  <c r="A9262" i="1"/>
  <c r="B9262" i="1"/>
  <c r="C9262" i="1"/>
  <c r="D9262" i="1"/>
  <c r="E9262" i="1"/>
  <c r="F9262" i="1"/>
  <c r="A9263" i="1"/>
  <c r="B9263" i="1"/>
  <c r="C9263" i="1"/>
  <c r="D9263" i="1"/>
  <c r="E9263" i="1"/>
  <c r="F9263" i="1"/>
  <c r="A9264" i="1"/>
  <c r="B9264" i="1"/>
  <c r="C9264" i="1"/>
  <c r="D9264" i="1"/>
  <c r="E9264" i="1"/>
  <c r="F9264" i="1"/>
  <c r="A9265" i="1"/>
  <c r="B9265" i="1"/>
  <c r="C9265" i="1"/>
  <c r="D9265" i="1"/>
  <c r="E9265" i="1"/>
  <c r="F9265" i="1"/>
  <c r="A9266" i="1"/>
  <c r="B9266" i="1"/>
  <c r="C9266" i="1"/>
  <c r="D9266" i="1"/>
  <c r="E9266" i="1"/>
  <c r="F9266" i="1"/>
  <c r="A9267" i="1"/>
  <c r="B9267" i="1"/>
  <c r="C9267" i="1"/>
  <c r="D9267" i="1"/>
  <c r="E9267" i="1"/>
  <c r="F9267" i="1"/>
  <c r="A9268" i="1"/>
  <c r="B9268" i="1"/>
  <c r="C9268" i="1"/>
  <c r="D9268" i="1"/>
  <c r="E9268" i="1"/>
  <c r="F9268" i="1"/>
  <c r="A9269" i="1"/>
  <c r="B9269" i="1"/>
  <c r="C9269" i="1"/>
  <c r="D9269" i="1"/>
  <c r="E9269" i="1"/>
  <c r="F9269" i="1"/>
  <c r="A9270" i="1"/>
  <c r="B9270" i="1"/>
  <c r="C9270" i="1"/>
  <c r="D9270" i="1"/>
  <c r="E9270" i="1"/>
  <c r="F9270" i="1"/>
  <c r="A9271" i="1"/>
  <c r="B9271" i="1"/>
  <c r="C9271" i="1"/>
  <c r="D9271" i="1"/>
  <c r="E9271" i="1"/>
  <c r="F9271" i="1"/>
  <c r="A9272" i="1"/>
  <c r="B9272" i="1"/>
  <c r="C9272" i="1"/>
  <c r="D9272" i="1"/>
  <c r="E9272" i="1"/>
  <c r="F9272" i="1"/>
  <c r="A9273" i="1"/>
  <c r="B9273" i="1"/>
  <c r="C9273" i="1"/>
  <c r="D9273" i="1"/>
  <c r="E9273" i="1"/>
  <c r="F9273" i="1"/>
  <c r="A9274" i="1"/>
  <c r="B9274" i="1"/>
  <c r="C9274" i="1"/>
  <c r="D9274" i="1"/>
  <c r="E9274" i="1"/>
  <c r="F9274" i="1"/>
  <c r="A9275" i="1"/>
  <c r="B9275" i="1"/>
  <c r="C9275" i="1"/>
  <c r="D9275" i="1"/>
  <c r="E9275" i="1"/>
  <c r="F9275" i="1"/>
  <c r="A9276" i="1"/>
  <c r="B9276" i="1"/>
  <c r="C9276" i="1"/>
  <c r="D9276" i="1"/>
  <c r="E9276" i="1"/>
  <c r="F9276" i="1"/>
  <c r="A9277" i="1"/>
  <c r="B9277" i="1"/>
  <c r="C9277" i="1"/>
  <c r="D9277" i="1"/>
  <c r="E9277" i="1"/>
  <c r="F9277" i="1"/>
  <c r="A9278" i="1"/>
  <c r="B9278" i="1"/>
  <c r="C9278" i="1"/>
  <c r="D9278" i="1"/>
  <c r="E9278" i="1"/>
  <c r="F9278" i="1"/>
  <c r="A9279" i="1"/>
  <c r="B9279" i="1"/>
  <c r="C9279" i="1"/>
  <c r="D9279" i="1"/>
  <c r="E9279" i="1"/>
  <c r="F9279" i="1"/>
  <c r="A9280" i="1"/>
  <c r="B9280" i="1"/>
  <c r="C9280" i="1"/>
  <c r="D9280" i="1"/>
  <c r="E9280" i="1"/>
  <c r="F9280" i="1"/>
  <c r="A9281" i="1"/>
  <c r="B9281" i="1"/>
  <c r="C9281" i="1"/>
  <c r="D9281" i="1"/>
  <c r="E9281" i="1"/>
  <c r="F9281" i="1"/>
  <c r="A9282" i="1"/>
  <c r="B9282" i="1"/>
  <c r="C9282" i="1"/>
  <c r="D9282" i="1"/>
  <c r="E9282" i="1"/>
  <c r="F9282" i="1"/>
  <c r="A9283" i="1"/>
  <c r="B9283" i="1"/>
  <c r="C9283" i="1"/>
  <c r="D9283" i="1"/>
  <c r="E9283" i="1"/>
  <c r="F9283" i="1"/>
  <c r="A9284" i="1"/>
  <c r="B9284" i="1"/>
  <c r="C9284" i="1"/>
  <c r="D9284" i="1"/>
  <c r="E9284" i="1"/>
  <c r="F9284" i="1"/>
  <c r="A9285" i="1"/>
  <c r="B9285" i="1"/>
  <c r="C9285" i="1"/>
  <c r="D9285" i="1"/>
  <c r="E9285" i="1"/>
  <c r="F9285" i="1"/>
  <c r="A9286" i="1"/>
  <c r="B9286" i="1"/>
  <c r="C9286" i="1"/>
  <c r="D9286" i="1"/>
  <c r="E9286" i="1"/>
  <c r="F9286" i="1"/>
  <c r="A9287" i="1"/>
  <c r="B9287" i="1"/>
  <c r="C9287" i="1"/>
  <c r="D9287" i="1"/>
  <c r="E9287" i="1"/>
  <c r="F9287" i="1"/>
  <c r="A9288" i="1"/>
  <c r="B9288" i="1"/>
  <c r="C9288" i="1"/>
  <c r="D9288" i="1"/>
  <c r="E9288" i="1"/>
  <c r="F9288" i="1"/>
  <c r="A9289" i="1"/>
  <c r="B9289" i="1"/>
  <c r="C9289" i="1"/>
  <c r="D9289" i="1"/>
  <c r="E9289" i="1"/>
  <c r="F9289" i="1"/>
  <c r="A9290" i="1"/>
  <c r="B9290" i="1"/>
  <c r="C9290" i="1"/>
  <c r="D9290" i="1"/>
  <c r="E9290" i="1"/>
  <c r="F9290" i="1"/>
  <c r="A9291" i="1"/>
  <c r="B9291" i="1"/>
  <c r="C9291" i="1"/>
  <c r="D9291" i="1"/>
  <c r="E9291" i="1"/>
  <c r="F9291" i="1"/>
  <c r="A9292" i="1"/>
  <c r="B9292" i="1"/>
  <c r="C9292" i="1"/>
  <c r="D9292" i="1"/>
  <c r="E9292" i="1"/>
  <c r="F9292" i="1"/>
  <c r="A9293" i="1"/>
  <c r="B9293" i="1"/>
  <c r="C9293" i="1"/>
  <c r="D9293" i="1"/>
  <c r="E9293" i="1"/>
  <c r="F9293" i="1"/>
  <c r="A9294" i="1"/>
  <c r="B9294" i="1"/>
  <c r="C9294" i="1"/>
  <c r="D9294" i="1"/>
  <c r="E9294" i="1"/>
  <c r="F9294" i="1"/>
  <c r="A9295" i="1"/>
  <c r="B9295" i="1"/>
  <c r="C9295" i="1"/>
  <c r="D9295" i="1"/>
  <c r="E9295" i="1"/>
  <c r="F9295" i="1"/>
  <c r="A9296" i="1"/>
  <c r="B9296" i="1"/>
  <c r="C9296" i="1"/>
  <c r="D9296" i="1"/>
  <c r="E9296" i="1"/>
  <c r="F9296" i="1"/>
  <c r="A9297" i="1"/>
  <c r="B9297" i="1"/>
  <c r="C9297" i="1"/>
  <c r="D9297" i="1"/>
  <c r="E9297" i="1"/>
  <c r="F9297" i="1"/>
  <c r="A9298" i="1"/>
  <c r="B9298" i="1"/>
  <c r="C9298" i="1"/>
  <c r="D9298" i="1"/>
  <c r="E9298" i="1"/>
  <c r="F9298" i="1"/>
  <c r="A9299" i="1"/>
  <c r="B9299" i="1"/>
  <c r="C9299" i="1"/>
  <c r="D9299" i="1"/>
  <c r="E9299" i="1"/>
  <c r="F9299" i="1"/>
  <c r="A9300" i="1"/>
  <c r="B9300" i="1"/>
  <c r="C9300" i="1"/>
  <c r="D9300" i="1"/>
  <c r="E9300" i="1"/>
  <c r="F9300" i="1"/>
  <c r="A9301" i="1"/>
  <c r="B9301" i="1"/>
  <c r="C9301" i="1"/>
  <c r="D9301" i="1"/>
  <c r="E9301" i="1"/>
  <c r="F9301" i="1"/>
  <c r="A9302" i="1"/>
  <c r="B9302" i="1"/>
  <c r="C9302" i="1"/>
  <c r="D9302" i="1"/>
  <c r="E9302" i="1"/>
  <c r="F9302" i="1"/>
  <c r="A9303" i="1"/>
  <c r="B9303" i="1"/>
  <c r="C9303" i="1"/>
  <c r="D9303" i="1"/>
  <c r="E9303" i="1"/>
  <c r="F9303" i="1"/>
  <c r="A9304" i="1"/>
  <c r="B9304" i="1"/>
  <c r="C9304" i="1"/>
  <c r="D9304" i="1"/>
  <c r="E9304" i="1"/>
  <c r="F9304" i="1"/>
  <c r="A9305" i="1"/>
  <c r="B9305" i="1"/>
  <c r="C9305" i="1"/>
  <c r="D9305" i="1"/>
  <c r="E9305" i="1"/>
  <c r="F9305" i="1"/>
  <c r="A9306" i="1"/>
  <c r="B9306" i="1"/>
  <c r="C9306" i="1"/>
  <c r="D9306" i="1"/>
  <c r="E9306" i="1"/>
  <c r="F9306" i="1"/>
  <c r="A9307" i="1"/>
  <c r="B9307" i="1"/>
  <c r="C9307" i="1"/>
  <c r="D9307" i="1"/>
  <c r="E9307" i="1"/>
  <c r="F9307" i="1"/>
  <c r="A9308" i="1"/>
  <c r="B9308" i="1"/>
  <c r="C9308" i="1"/>
  <c r="D9308" i="1"/>
  <c r="E9308" i="1"/>
  <c r="F9308" i="1"/>
  <c r="A9309" i="1"/>
  <c r="B9309" i="1"/>
  <c r="C9309" i="1"/>
  <c r="D9309" i="1"/>
  <c r="E9309" i="1"/>
  <c r="F9309" i="1"/>
  <c r="A9310" i="1"/>
  <c r="B9310" i="1"/>
  <c r="C9310" i="1"/>
  <c r="D9310" i="1"/>
  <c r="E9310" i="1"/>
  <c r="F9310" i="1"/>
  <c r="A9311" i="1"/>
  <c r="B9311" i="1"/>
  <c r="C9311" i="1"/>
  <c r="D9311" i="1"/>
  <c r="E9311" i="1"/>
  <c r="F9311" i="1"/>
  <c r="A9312" i="1"/>
  <c r="B9312" i="1"/>
  <c r="C9312" i="1"/>
  <c r="D9312" i="1"/>
  <c r="E9312" i="1"/>
  <c r="F9312" i="1"/>
  <c r="A9313" i="1"/>
  <c r="B9313" i="1"/>
  <c r="C9313" i="1"/>
  <c r="D9313" i="1"/>
  <c r="E9313" i="1"/>
  <c r="F9313" i="1"/>
  <c r="A9314" i="1"/>
  <c r="B9314" i="1"/>
  <c r="C9314" i="1"/>
  <c r="D9314" i="1"/>
  <c r="E9314" i="1"/>
  <c r="F9314" i="1"/>
  <c r="A9315" i="1"/>
  <c r="B9315" i="1"/>
  <c r="C9315" i="1"/>
  <c r="D9315" i="1"/>
  <c r="E9315" i="1"/>
  <c r="F9315" i="1"/>
  <c r="A9316" i="1"/>
  <c r="B9316" i="1"/>
  <c r="C9316" i="1"/>
  <c r="D9316" i="1"/>
  <c r="E9316" i="1"/>
  <c r="F9316" i="1"/>
  <c r="A9317" i="1"/>
  <c r="B9317" i="1"/>
  <c r="C9317" i="1"/>
  <c r="D9317" i="1"/>
  <c r="E9317" i="1"/>
  <c r="F9317" i="1"/>
  <c r="A9318" i="1"/>
  <c r="B9318" i="1"/>
  <c r="C9318" i="1"/>
  <c r="D9318" i="1"/>
  <c r="E9318" i="1"/>
  <c r="F9318" i="1"/>
  <c r="A9319" i="1"/>
  <c r="B9319" i="1"/>
  <c r="C9319" i="1"/>
  <c r="D9319" i="1"/>
  <c r="E9319" i="1"/>
  <c r="F9319" i="1"/>
  <c r="A9320" i="1"/>
  <c r="B9320" i="1"/>
  <c r="C9320" i="1"/>
  <c r="D9320" i="1"/>
  <c r="E9320" i="1"/>
  <c r="F9320" i="1"/>
  <c r="A9321" i="1"/>
  <c r="B9321" i="1"/>
  <c r="C9321" i="1"/>
  <c r="D9321" i="1"/>
  <c r="E9321" i="1"/>
  <c r="F9321" i="1"/>
  <c r="A9322" i="1"/>
  <c r="B9322" i="1"/>
  <c r="C9322" i="1"/>
  <c r="D9322" i="1"/>
  <c r="E9322" i="1"/>
  <c r="F9322" i="1"/>
  <c r="A9323" i="1"/>
  <c r="B9323" i="1"/>
  <c r="C9323" i="1"/>
  <c r="D9323" i="1"/>
  <c r="E9323" i="1"/>
  <c r="F9323" i="1"/>
  <c r="A9324" i="1"/>
  <c r="B9324" i="1"/>
  <c r="C9324" i="1"/>
  <c r="D9324" i="1"/>
  <c r="E9324" i="1"/>
  <c r="F9324" i="1"/>
  <c r="A9325" i="1"/>
  <c r="B9325" i="1"/>
  <c r="C9325" i="1"/>
  <c r="D9325" i="1"/>
  <c r="E9325" i="1"/>
  <c r="F9325" i="1"/>
  <c r="A9326" i="1"/>
  <c r="B9326" i="1"/>
  <c r="C9326" i="1"/>
  <c r="D9326" i="1"/>
  <c r="E9326" i="1"/>
  <c r="F9326" i="1"/>
  <c r="A9327" i="1"/>
  <c r="B9327" i="1"/>
  <c r="C9327" i="1"/>
  <c r="D9327" i="1"/>
  <c r="E9327" i="1"/>
  <c r="F9327" i="1"/>
  <c r="A9328" i="1"/>
  <c r="B9328" i="1"/>
  <c r="C9328" i="1"/>
  <c r="D9328" i="1"/>
  <c r="E9328" i="1"/>
  <c r="F9328" i="1"/>
  <c r="A9329" i="1"/>
  <c r="B9329" i="1"/>
  <c r="C9329" i="1"/>
  <c r="D9329" i="1"/>
  <c r="E9329" i="1"/>
  <c r="F9329" i="1"/>
  <c r="A9330" i="1"/>
  <c r="B9330" i="1"/>
  <c r="C9330" i="1"/>
  <c r="D9330" i="1"/>
  <c r="E9330" i="1"/>
  <c r="F9330" i="1"/>
  <c r="A9331" i="1"/>
  <c r="B9331" i="1"/>
  <c r="C9331" i="1"/>
  <c r="D9331" i="1"/>
  <c r="E9331" i="1"/>
  <c r="F9331" i="1"/>
  <c r="A9332" i="1"/>
  <c r="B9332" i="1"/>
  <c r="C9332" i="1"/>
  <c r="D9332" i="1"/>
  <c r="E9332" i="1"/>
  <c r="F9332" i="1"/>
  <c r="A9333" i="1"/>
  <c r="B9333" i="1"/>
  <c r="C9333" i="1"/>
  <c r="D9333" i="1"/>
  <c r="E9333" i="1"/>
  <c r="F9333" i="1"/>
  <c r="A9334" i="1"/>
  <c r="B9334" i="1"/>
  <c r="C9334" i="1"/>
  <c r="D9334" i="1"/>
  <c r="E9334" i="1"/>
  <c r="F9334" i="1"/>
  <c r="A9335" i="1"/>
  <c r="B9335" i="1"/>
  <c r="C9335" i="1"/>
  <c r="D9335" i="1"/>
  <c r="E9335" i="1"/>
  <c r="F9335" i="1"/>
  <c r="A9336" i="1"/>
  <c r="B9336" i="1"/>
  <c r="C9336" i="1"/>
  <c r="D9336" i="1"/>
  <c r="E9336" i="1"/>
  <c r="F9336" i="1"/>
  <c r="A9337" i="1"/>
  <c r="B9337" i="1"/>
  <c r="C9337" i="1"/>
  <c r="D9337" i="1"/>
  <c r="E9337" i="1"/>
  <c r="F9337" i="1"/>
  <c r="A9338" i="1"/>
  <c r="B9338" i="1"/>
  <c r="C9338" i="1"/>
  <c r="D9338" i="1"/>
  <c r="E9338" i="1"/>
  <c r="F9338" i="1"/>
  <c r="A9339" i="1"/>
  <c r="B9339" i="1"/>
  <c r="C9339" i="1"/>
  <c r="D9339" i="1"/>
  <c r="E9339" i="1"/>
  <c r="F9339" i="1"/>
  <c r="A9340" i="1"/>
  <c r="B9340" i="1"/>
  <c r="C9340" i="1"/>
  <c r="D9340" i="1"/>
  <c r="E9340" i="1"/>
  <c r="F9340" i="1"/>
  <c r="A9341" i="1"/>
  <c r="B9341" i="1"/>
  <c r="C9341" i="1"/>
  <c r="D9341" i="1"/>
  <c r="E9341" i="1"/>
  <c r="F9341" i="1"/>
  <c r="A9342" i="1"/>
  <c r="B9342" i="1"/>
  <c r="C9342" i="1"/>
  <c r="D9342" i="1"/>
  <c r="E9342" i="1"/>
  <c r="F9342" i="1"/>
  <c r="A9343" i="1"/>
  <c r="B9343" i="1"/>
  <c r="C9343" i="1"/>
  <c r="D9343" i="1"/>
  <c r="E9343" i="1"/>
  <c r="F9343" i="1"/>
  <c r="A9344" i="1"/>
  <c r="B9344" i="1"/>
  <c r="C9344" i="1"/>
  <c r="D9344" i="1"/>
  <c r="E9344" i="1"/>
  <c r="F9344" i="1"/>
  <c r="A9345" i="1"/>
  <c r="B9345" i="1"/>
  <c r="C9345" i="1"/>
  <c r="D9345" i="1"/>
  <c r="E9345" i="1"/>
  <c r="F9345" i="1"/>
  <c r="A9346" i="1"/>
  <c r="B9346" i="1"/>
  <c r="C9346" i="1"/>
  <c r="D9346" i="1"/>
  <c r="E9346" i="1"/>
  <c r="F9346" i="1"/>
  <c r="A9347" i="1"/>
  <c r="B9347" i="1"/>
  <c r="C9347" i="1"/>
  <c r="D9347" i="1"/>
  <c r="E9347" i="1"/>
  <c r="F9347" i="1"/>
  <c r="A9348" i="1"/>
  <c r="B9348" i="1"/>
  <c r="C9348" i="1"/>
  <c r="D9348" i="1"/>
  <c r="E9348" i="1"/>
  <c r="F9348" i="1"/>
  <c r="A9349" i="1"/>
  <c r="B9349" i="1"/>
  <c r="C9349" i="1"/>
  <c r="D9349" i="1"/>
  <c r="E9349" i="1"/>
  <c r="F9349" i="1"/>
  <c r="A9350" i="1"/>
  <c r="B9350" i="1"/>
  <c r="C9350" i="1"/>
  <c r="D9350" i="1"/>
  <c r="E9350" i="1"/>
  <c r="F9350" i="1"/>
  <c r="A9351" i="1"/>
  <c r="B9351" i="1"/>
  <c r="C9351" i="1"/>
  <c r="D9351" i="1"/>
  <c r="E9351" i="1"/>
  <c r="F9351" i="1"/>
  <c r="A9352" i="1"/>
  <c r="B9352" i="1"/>
  <c r="C9352" i="1"/>
  <c r="D9352" i="1"/>
  <c r="E9352" i="1"/>
  <c r="F9352" i="1"/>
  <c r="A9353" i="1"/>
  <c r="B9353" i="1"/>
  <c r="C9353" i="1"/>
  <c r="D9353" i="1"/>
  <c r="E9353" i="1"/>
  <c r="F9353" i="1"/>
  <c r="A9354" i="1"/>
  <c r="B9354" i="1"/>
  <c r="C9354" i="1"/>
  <c r="D9354" i="1"/>
  <c r="E9354" i="1"/>
  <c r="F9354" i="1"/>
  <c r="A9355" i="1"/>
  <c r="B9355" i="1"/>
  <c r="C9355" i="1"/>
  <c r="D9355" i="1"/>
  <c r="E9355" i="1"/>
  <c r="F9355" i="1"/>
  <c r="A9356" i="1"/>
  <c r="B9356" i="1"/>
  <c r="C9356" i="1"/>
  <c r="D9356" i="1"/>
  <c r="E9356" i="1"/>
  <c r="F9356" i="1"/>
  <c r="A9357" i="1"/>
  <c r="B9357" i="1"/>
  <c r="C9357" i="1"/>
  <c r="D9357" i="1"/>
  <c r="E9357" i="1"/>
  <c r="F9357" i="1"/>
  <c r="A9358" i="1"/>
  <c r="B9358" i="1"/>
  <c r="C9358" i="1"/>
  <c r="D9358" i="1"/>
  <c r="E9358" i="1"/>
  <c r="F9358" i="1"/>
  <c r="A9359" i="1"/>
  <c r="B9359" i="1"/>
  <c r="C9359" i="1"/>
  <c r="D9359" i="1"/>
  <c r="E9359" i="1"/>
  <c r="F9359" i="1"/>
  <c r="A9360" i="1"/>
  <c r="B9360" i="1"/>
  <c r="C9360" i="1"/>
  <c r="D9360" i="1"/>
  <c r="E9360" i="1"/>
  <c r="F9360" i="1"/>
  <c r="A9361" i="1"/>
  <c r="B9361" i="1"/>
  <c r="C9361" i="1"/>
  <c r="D9361" i="1"/>
  <c r="E9361" i="1"/>
  <c r="F9361" i="1"/>
  <c r="A9362" i="1"/>
  <c r="B9362" i="1"/>
  <c r="C9362" i="1"/>
  <c r="D9362" i="1"/>
  <c r="E9362" i="1"/>
  <c r="F9362" i="1"/>
  <c r="A9363" i="1"/>
  <c r="B9363" i="1"/>
  <c r="C9363" i="1"/>
  <c r="D9363" i="1"/>
  <c r="E9363" i="1"/>
  <c r="F9363" i="1"/>
  <c r="A9364" i="1"/>
  <c r="B9364" i="1"/>
  <c r="C9364" i="1"/>
  <c r="D9364" i="1"/>
  <c r="E9364" i="1"/>
  <c r="F9364" i="1"/>
  <c r="A9365" i="1"/>
  <c r="B9365" i="1"/>
  <c r="C9365" i="1"/>
  <c r="D9365" i="1"/>
  <c r="E9365" i="1"/>
  <c r="F9365" i="1"/>
  <c r="A9366" i="1"/>
  <c r="B9366" i="1"/>
  <c r="C9366" i="1"/>
  <c r="D9366" i="1"/>
  <c r="E9366" i="1"/>
  <c r="F9366" i="1"/>
  <c r="A9367" i="1"/>
  <c r="B9367" i="1"/>
  <c r="C9367" i="1"/>
  <c r="D9367" i="1"/>
  <c r="E9367" i="1"/>
  <c r="F9367" i="1"/>
  <c r="A9368" i="1"/>
  <c r="B9368" i="1"/>
  <c r="C9368" i="1"/>
  <c r="D9368" i="1"/>
  <c r="E9368" i="1"/>
  <c r="F9368" i="1"/>
  <c r="A9369" i="1"/>
  <c r="B9369" i="1"/>
  <c r="C9369" i="1"/>
  <c r="D9369" i="1"/>
  <c r="E9369" i="1"/>
  <c r="F9369" i="1"/>
  <c r="A9370" i="1"/>
  <c r="B9370" i="1"/>
  <c r="C9370" i="1"/>
  <c r="D9370" i="1"/>
  <c r="E9370" i="1"/>
  <c r="F9370" i="1"/>
  <c r="A9371" i="1"/>
  <c r="B9371" i="1"/>
  <c r="C9371" i="1"/>
  <c r="D9371" i="1"/>
  <c r="E9371" i="1"/>
  <c r="F9371" i="1"/>
  <c r="A9372" i="1"/>
  <c r="B9372" i="1"/>
  <c r="C9372" i="1"/>
  <c r="D9372" i="1"/>
  <c r="E9372" i="1"/>
  <c r="F9372" i="1"/>
  <c r="A9373" i="1"/>
  <c r="B9373" i="1"/>
  <c r="C9373" i="1"/>
  <c r="D9373" i="1"/>
  <c r="E9373" i="1"/>
  <c r="F9373" i="1"/>
  <c r="A9374" i="1"/>
  <c r="B9374" i="1"/>
  <c r="C9374" i="1"/>
  <c r="D9374" i="1"/>
  <c r="E9374" i="1"/>
  <c r="F9374" i="1"/>
  <c r="A9375" i="1"/>
  <c r="B9375" i="1"/>
  <c r="C9375" i="1"/>
  <c r="D9375" i="1"/>
  <c r="E9375" i="1"/>
  <c r="F9375" i="1"/>
  <c r="A9376" i="1"/>
  <c r="B9376" i="1"/>
  <c r="C9376" i="1"/>
  <c r="D9376" i="1"/>
  <c r="E9376" i="1"/>
  <c r="F9376" i="1"/>
  <c r="A9377" i="1"/>
  <c r="B9377" i="1"/>
  <c r="C9377" i="1"/>
  <c r="D9377" i="1"/>
  <c r="E9377" i="1"/>
  <c r="F9377" i="1"/>
  <c r="A9378" i="1"/>
  <c r="B9378" i="1"/>
  <c r="C9378" i="1"/>
  <c r="D9378" i="1"/>
  <c r="E9378" i="1"/>
  <c r="F9378" i="1"/>
  <c r="A9379" i="1"/>
  <c r="B9379" i="1"/>
  <c r="C9379" i="1"/>
  <c r="D9379" i="1"/>
  <c r="E9379" i="1"/>
  <c r="F9379" i="1"/>
  <c r="A9380" i="1"/>
  <c r="B9380" i="1"/>
  <c r="C9380" i="1"/>
  <c r="D9380" i="1"/>
  <c r="E9380" i="1"/>
  <c r="F9380" i="1"/>
  <c r="A9381" i="1"/>
  <c r="B9381" i="1"/>
  <c r="C9381" i="1"/>
  <c r="D9381" i="1"/>
  <c r="E9381" i="1"/>
  <c r="F9381" i="1"/>
  <c r="A9382" i="1"/>
  <c r="B9382" i="1"/>
  <c r="C9382" i="1"/>
  <c r="D9382" i="1"/>
  <c r="E9382" i="1"/>
  <c r="F9382" i="1"/>
  <c r="A9383" i="1"/>
  <c r="B9383" i="1"/>
  <c r="C9383" i="1"/>
  <c r="D9383" i="1"/>
  <c r="E9383" i="1"/>
  <c r="F9383" i="1"/>
  <c r="A9384" i="1"/>
  <c r="B9384" i="1"/>
  <c r="C9384" i="1"/>
  <c r="D9384" i="1"/>
  <c r="E9384" i="1"/>
  <c r="F9384" i="1"/>
  <c r="A9385" i="1"/>
  <c r="B9385" i="1"/>
  <c r="C9385" i="1"/>
  <c r="D9385" i="1"/>
  <c r="E9385" i="1"/>
  <c r="F9385" i="1"/>
  <c r="A9386" i="1"/>
  <c r="B9386" i="1"/>
  <c r="C9386" i="1"/>
  <c r="D9386" i="1"/>
  <c r="E9386" i="1"/>
  <c r="F9386" i="1"/>
  <c r="A9387" i="1"/>
  <c r="B9387" i="1"/>
  <c r="C9387" i="1"/>
  <c r="D9387" i="1"/>
  <c r="E9387" i="1"/>
  <c r="F9387" i="1"/>
  <c r="A9388" i="1"/>
  <c r="B9388" i="1"/>
  <c r="C9388" i="1"/>
  <c r="D9388" i="1"/>
  <c r="E9388" i="1"/>
  <c r="F9388" i="1"/>
  <c r="A9389" i="1"/>
  <c r="B9389" i="1"/>
  <c r="C9389" i="1"/>
  <c r="D9389" i="1"/>
  <c r="E9389" i="1"/>
  <c r="F9389" i="1"/>
  <c r="A9390" i="1"/>
  <c r="B9390" i="1"/>
  <c r="C9390" i="1"/>
  <c r="D9390" i="1"/>
  <c r="E9390" i="1"/>
  <c r="F9390" i="1"/>
  <c r="A9391" i="1"/>
  <c r="B9391" i="1"/>
  <c r="C9391" i="1"/>
  <c r="D9391" i="1"/>
  <c r="E9391" i="1"/>
  <c r="F9391" i="1"/>
  <c r="A9392" i="1"/>
  <c r="B9392" i="1"/>
  <c r="C9392" i="1"/>
  <c r="D9392" i="1"/>
  <c r="E9392" i="1"/>
  <c r="F9392" i="1"/>
  <c r="A9393" i="1"/>
  <c r="B9393" i="1"/>
  <c r="C9393" i="1"/>
  <c r="D9393" i="1"/>
  <c r="E9393" i="1"/>
  <c r="F9393" i="1"/>
  <c r="A9394" i="1"/>
  <c r="B9394" i="1"/>
  <c r="C9394" i="1"/>
  <c r="D9394" i="1"/>
  <c r="E9394" i="1"/>
  <c r="F9394" i="1"/>
  <c r="A9395" i="1"/>
  <c r="B9395" i="1"/>
  <c r="C9395" i="1"/>
  <c r="D9395" i="1"/>
  <c r="E9395" i="1"/>
  <c r="F9395" i="1"/>
  <c r="A9396" i="1"/>
  <c r="B9396" i="1"/>
  <c r="C9396" i="1"/>
  <c r="D9396" i="1"/>
  <c r="E9396" i="1"/>
  <c r="F9396" i="1"/>
  <c r="A9397" i="1"/>
  <c r="B9397" i="1"/>
  <c r="C9397" i="1"/>
  <c r="D9397" i="1"/>
  <c r="E9397" i="1"/>
  <c r="F9397" i="1"/>
  <c r="A9398" i="1"/>
  <c r="B9398" i="1"/>
  <c r="C9398" i="1"/>
  <c r="D9398" i="1"/>
  <c r="E9398" i="1"/>
  <c r="F9398" i="1"/>
  <c r="A9399" i="1"/>
  <c r="B9399" i="1"/>
  <c r="C9399" i="1"/>
  <c r="D9399" i="1"/>
  <c r="E9399" i="1"/>
  <c r="F9399" i="1"/>
  <c r="A9400" i="1"/>
  <c r="B9400" i="1"/>
  <c r="C9400" i="1"/>
  <c r="D9400" i="1"/>
  <c r="E9400" i="1"/>
  <c r="F9400" i="1"/>
  <c r="A9401" i="1"/>
  <c r="B9401" i="1"/>
  <c r="C9401" i="1"/>
  <c r="D9401" i="1"/>
  <c r="E9401" i="1"/>
  <c r="F9401" i="1"/>
  <c r="A9402" i="1"/>
  <c r="B9402" i="1"/>
  <c r="C9402" i="1"/>
  <c r="D9402" i="1"/>
  <c r="E9402" i="1"/>
  <c r="F9402" i="1"/>
  <c r="A9403" i="1"/>
  <c r="B9403" i="1"/>
  <c r="C9403" i="1"/>
  <c r="D9403" i="1"/>
  <c r="E9403" i="1"/>
  <c r="F9403" i="1"/>
  <c r="A9404" i="1"/>
  <c r="B9404" i="1"/>
  <c r="C9404" i="1"/>
  <c r="D9404" i="1"/>
  <c r="E9404" i="1"/>
  <c r="F9404" i="1"/>
  <c r="A9405" i="1"/>
  <c r="B9405" i="1"/>
  <c r="C9405" i="1"/>
  <c r="D9405" i="1"/>
  <c r="E9405" i="1"/>
  <c r="F9405" i="1"/>
  <c r="A9406" i="1"/>
  <c r="B9406" i="1"/>
  <c r="C9406" i="1"/>
  <c r="D9406" i="1"/>
  <c r="E9406" i="1"/>
  <c r="F9406" i="1"/>
  <c r="A9407" i="1"/>
  <c r="B9407" i="1"/>
  <c r="C9407" i="1"/>
  <c r="D9407" i="1"/>
  <c r="E9407" i="1"/>
  <c r="F9407" i="1"/>
  <c r="A9408" i="1"/>
  <c r="B9408" i="1"/>
  <c r="C9408" i="1"/>
  <c r="D9408" i="1"/>
  <c r="E9408" i="1"/>
  <c r="F9408" i="1"/>
  <c r="A9409" i="1"/>
  <c r="B9409" i="1"/>
  <c r="C9409" i="1"/>
  <c r="D9409" i="1"/>
  <c r="E9409" i="1"/>
  <c r="F9409" i="1"/>
  <c r="A9410" i="1"/>
  <c r="B9410" i="1"/>
  <c r="C9410" i="1"/>
  <c r="D9410" i="1"/>
  <c r="E9410" i="1"/>
  <c r="F9410" i="1"/>
  <c r="A9411" i="1"/>
  <c r="B9411" i="1"/>
  <c r="C9411" i="1"/>
  <c r="D9411" i="1"/>
  <c r="E9411" i="1"/>
  <c r="F9411" i="1"/>
  <c r="A9412" i="1"/>
  <c r="B9412" i="1"/>
  <c r="C9412" i="1"/>
  <c r="D9412" i="1"/>
  <c r="E9412" i="1"/>
  <c r="F9412" i="1"/>
  <c r="A9413" i="1"/>
  <c r="B9413" i="1"/>
  <c r="C9413" i="1"/>
  <c r="D9413" i="1"/>
  <c r="E9413" i="1"/>
  <c r="F9413" i="1"/>
  <c r="A9414" i="1"/>
  <c r="B9414" i="1"/>
  <c r="C9414" i="1"/>
  <c r="D9414" i="1"/>
  <c r="E9414" i="1"/>
  <c r="F9414" i="1"/>
  <c r="A9415" i="1"/>
  <c r="B9415" i="1"/>
  <c r="C9415" i="1"/>
  <c r="D9415" i="1"/>
  <c r="E9415" i="1"/>
  <c r="F9415" i="1"/>
  <c r="A9416" i="1"/>
  <c r="B9416" i="1"/>
  <c r="C9416" i="1"/>
  <c r="D9416" i="1"/>
  <c r="E9416" i="1"/>
  <c r="F9416" i="1"/>
  <c r="A9417" i="1"/>
  <c r="B9417" i="1"/>
  <c r="C9417" i="1"/>
  <c r="D9417" i="1"/>
  <c r="E9417" i="1"/>
  <c r="F9417" i="1"/>
  <c r="A9418" i="1"/>
  <c r="B9418" i="1"/>
  <c r="C9418" i="1"/>
  <c r="D9418" i="1"/>
  <c r="E9418" i="1"/>
  <c r="F9418" i="1"/>
  <c r="A9419" i="1"/>
  <c r="B9419" i="1"/>
  <c r="C9419" i="1"/>
  <c r="D9419" i="1"/>
  <c r="E9419" i="1"/>
  <c r="F9419" i="1"/>
  <c r="A9420" i="1"/>
  <c r="B9420" i="1"/>
  <c r="C9420" i="1"/>
  <c r="D9420" i="1"/>
  <c r="E9420" i="1"/>
  <c r="F9420" i="1"/>
  <c r="A9421" i="1"/>
  <c r="B9421" i="1"/>
  <c r="C9421" i="1"/>
  <c r="D9421" i="1"/>
  <c r="E9421" i="1"/>
  <c r="F9421" i="1"/>
  <c r="A9422" i="1"/>
  <c r="B9422" i="1"/>
  <c r="C9422" i="1"/>
  <c r="D9422" i="1"/>
  <c r="E9422" i="1"/>
  <c r="F9422" i="1"/>
  <c r="A9423" i="1"/>
  <c r="B9423" i="1"/>
  <c r="C9423" i="1"/>
  <c r="D9423" i="1"/>
  <c r="E9423" i="1"/>
  <c r="F9423" i="1"/>
  <c r="A9424" i="1"/>
  <c r="B9424" i="1"/>
  <c r="C9424" i="1"/>
  <c r="D9424" i="1"/>
  <c r="E9424" i="1"/>
  <c r="F9424" i="1"/>
  <c r="A9425" i="1"/>
  <c r="B9425" i="1"/>
  <c r="C9425" i="1"/>
  <c r="D9425" i="1"/>
  <c r="E9425" i="1"/>
  <c r="F9425" i="1"/>
  <c r="A9426" i="1"/>
  <c r="B9426" i="1"/>
  <c r="C9426" i="1"/>
  <c r="D9426" i="1"/>
  <c r="E9426" i="1"/>
  <c r="F9426" i="1"/>
  <c r="A9427" i="1"/>
  <c r="B9427" i="1"/>
  <c r="C9427" i="1"/>
  <c r="D9427" i="1"/>
  <c r="E9427" i="1"/>
  <c r="F9427" i="1"/>
  <c r="A9428" i="1"/>
  <c r="B9428" i="1"/>
  <c r="C9428" i="1"/>
  <c r="D9428" i="1"/>
  <c r="E9428" i="1"/>
  <c r="F9428" i="1"/>
  <c r="A9429" i="1"/>
  <c r="B9429" i="1"/>
  <c r="C9429" i="1"/>
  <c r="D9429" i="1"/>
  <c r="E9429" i="1"/>
  <c r="F9429" i="1"/>
  <c r="A9430" i="1"/>
  <c r="B9430" i="1"/>
  <c r="C9430" i="1"/>
  <c r="D9430" i="1"/>
  <c r="E9430" i="1"/>
  <c r="F9430" i="1"/>
  <c r="A9431" i="1"/>
  <c r="B9431" i="1"/>
  <c r="C9431" i="1"/>
  <c r="D9431" i="1"/>
  <c r="E9431" i="1"/>
  <c r="F9431" i="1"/>
  <c r="A9432" i="1"/>
  <c r="B9432" i="1"/>
  <c r="C9432" i="1"/>
  <c r="D9432" i="1"/>
  <c r="E9432" i="1"/>
  <c r="F9432" i="1"/>
  <c r="A9433" i="1"/>
  <c r="B9433" i="1"/>
  <c r="C9433" i="1"/>
  <c r="D9433" i="1"/>
  <c r="E9433" i="1"/>
  <c r="F9433" i="1"/>
  <c r="A9434" i="1"/>
  <c r="B9434" i="1"/>
  <c r="C9434" i="1"/>
  <c r="D9434" i="1"/>
  <c r="E9434" i="1"/>
  <c r="F9434" i="1"/>
  <c r="A9435" i="1"/>
  <c r="B9435" i="1"/>
  <c r="C9435" i="1"/>
  <c r="D9435" i="1"/>
  <c r="E9435" i="1"/>
  <c r="F9435" i="1"/>
  <c r="A9436" i="1"/>
  <c r="B9436" i="1"/>
  <c r="C9436" i="1"/>
  <c r="D9436" i="1"/>
  <c r="E9436" i="1"/>
  <c r="F9436" i="1"/>
  <c r="A9437" i="1"/>
  <c r="B9437" i="1"/>
  <c r="C9437" i="1"/>
  <c r="D9437" i="1"/>
  <c r="E9437" i="1"/>
  <c r="F9437" i="1"/>
  <c r="A9438" i="1"/>
  <c r="B9438" i="1"/>
  <c r="C9438" i="1"/>
  <c r="D9438" i="1"/>
  <c r="E9438" i="1"/>
  <c r="F9438" i="1"/>
  <c r="A9439" i="1"/>
  <c r="B9439" i="1"/>
  <c r="C9439" i="1"/>
  <c r="D9439" i="1"/>
  <c r="E9439" i="1"/>
  <c r="F9439" i="1"/>
  <c r="A9440" i="1"/>
  <c r="B9440" i="1"/>
  <c r="C9440" i="1"/>
  <c r="D9440" i="1"/>
  <c r="E9440" i="1"/>
  <c r="F9440" i="1"/>
  <c r="A9441" i="1"/>
  <c r="B9441" i="1"/>
  <c r="C9441" i="1"/>
  <c r="D9441" i="1"/>
  <c r="E9441" i="1"/>
  <c r="F9441" i="1"/>
  <c r="A9442" i="1"/>
  <c r="B9442" i="1"/>
  <c r="C9442" i="1"/>
  <c r="D9442" i="1"/>
  <c r="E9442" i="1"/>
  <c r="F9442" i="1"/>
  <c r="A9443" i="1"/>
  <c r="B9443" i="1"/>
  <c r="C9443" i="1"/>
  <c r="D9443" i="1"/>
  <c r="E9443" i="1"/>
  <c r="F9443" i="1"/>
  <c r="A9444" i="1"/>
  <c r="B9444" i="1"/>
  <c r="C9444" i="1"/>
  <c r="D9444" i="1"/>
  <c r="E9444" i="1"/>
  <c r="F9444" i="1"/>
  <c r="A9445" i="1"/>
  <c r="B9445" i="1"/>
  <c r="C9445" i="1"/>
  <c r="D9445" i="1"/>
  <c r="E9445" i="1"/>
  <c r="F9445" i="1"/>
  <c r="A9446" i="1"/>
  <c r="B9446" i="1"/>
  <c r="C9446" i="1"/>
  <c r="D9446" i="1"/>
  <c r="E9446" i="1"/>
  <c r="F9446" i="1"/>
  <c r="A9447" i="1"/>
  <c r="B9447" i="1"/>
  <c r="C9447" i="1"/>
  <c r="D9447" i="1"/>
  <c r="E9447" i="1"/>
  <c r="F9447" i="1"/>
  <c r="A9448" i="1"/>
  <c r="B9448" i="1"/>
  <c r="C9448" i="1"/>
  <c r="D9448" i="1"/>
  <c r="E9448" i="1"/>
  <c r="F9448" i="1"/>
  <c r="A9449" i="1"/>
  <c r="B9449" i="1"/>
  <c r="C9449" i="1"/>
  <c r="D9449" i="1"/>
  <c r="E9449" i="1"/>
  <c r="F9449" i="1"/>
  <c r="A9450" i="1"/>
  <c r="B9450" i="1"/>
  <c r="C9450" i="1"/>
  <c r="D9450" i="1"/>
  <c r="E9450" i="1"/>
  <c r="F9450" i="1"/>
  <c r="A9451" i="1"/>
  <c r="B9451" i="1"/>
  <c r="C9451" i="1"/>
  <c r="D9451" i="1"/>
  <c r="E9451" i="1"/>
  <c r="F9451" i="1"/>
  <c r="A9452" i="1"/>
  <c r="B9452" i="1"/>
  <c r="C9452" i="1"/>
  <c r="D9452" i="1"/>
  <c r="E9452" i="1"/>
  <c r="F9452" i="1"/>
  <c r="A9453" i="1"/>
  <c r="B9453" i="1"/>
  <c r="C9453" i="1"/>
  <c r="D9453" i="1"/>
  <c r="E9453" i="1"/>
  <c r="F9453" i="1"/>
  <c r="A9454" i="1"/>
  <c r="B9454" i="1"/>
  <c r="C9454" i="1"/>
  <c r="D9454" i="1"/>
  <c r="E9454" i="1"/>
  <c r="F9454" i="1"/>
  <c r="A9455" i="1"/>
  <c r="B9455" i="1"/>
  <c r="C9455" i="1"/>
  <c r="D9455" i="1"/>
  <c r="E9455" i="1"/>
  <c r="F9455" i="1"/>
  <c r="A9456" i="1"/>
  <c r="B9456" i="1"/>
  <c r="C9456" i="1"/>
  <c r="D9456" i="1"/>
  <c r="E9456" i="1"/>
  <c r="F9456" i="1"/>
  <c r="A9457" i="1"/>
  <c r="B9457" i="1"/>
  <c r="C9457" i="1"/>
  <c r="D9457" i="1"/>
  <c r="E9457" i="1"/>
  <c r="F9457" i="1"/>
  <c r="A9458" i="1"/>
  <c r="B9458" i="1"/>
  <c r="C9458" i="1"/>
  <c r="D9458" i="1"/>
  <c r="E9458" i="1"/>
  <c r="F9458" i="1"/>
  <c r="A9459" i="1"/>
  <c r="B9459" i="1"/>
  <c r="C9459" i="1"/>
  <c r="D9459" i="1"/>
  <c r="E9459" i="1"/>
  <c r="F9459" i="1"/>
  <c r="A9460" i="1"/>
  <c r="B9460" i="1"/>
  <c r="C9460" i="1"/>
  <c r="D9460" i="1"/>
  <c r="E9460" i="1"/>
  <c r="F9460" i="1"/>
  <c r="A9461" i="1"/>
  <c r="B9461" i="1"/>
  <c r="C9461" i="1"/>
  <c r="D9461" i="1"/>
  <c r="E9461" i="1"/>
  <c r="F9461" i="1"/>
  <c r="A9462" i="1"/>
  <c r="B9462" i="1"/>
  <c r="C9462" i="1"/>
  <c r="D9462" i="1"/>
  <c r="E9462" i="1"/>
  <c r="F9462" i="1"/>
  <c r="A9463" i="1"/>
  <c r="B9463" i="1"/>
  <c r="C9463" i="1"/>
  <c r="D9463" i="1"/>
  <c r="E9463" i="1"/>
  <c r="F9463" i="1"/>
  <c r="A9464" i="1"/>
  <c r="B9464" i="1"/>
  <c r="C9464" i="1"/>
  <c r="D9464" i="1"/>
  <c r="E9464" i="1"/>
  <c r="F9464" i="1"/>
  <c r="A9465" i="1"/>
  <c r="B9465" i="1"/>
  <c r="C9465" i="1"/>
  <c r="D9465" i="1"/>
  <c r="E9465" i="1"/>
  <c r="F9465" i="1"/>
  <c r="A9466" i="1"/>
  <c r="B9466" i="1"/>
  <c r="C9466" i="1"/>
  <c r="D9466" i="1"/>
  <c r="E9466" i="1"/>
  <c r="F9466" i="1"/>
  <c r="A9467" i="1"/>
  <c r="B9467" i="1"/>
  <c r="C9467" i="1"/>
  <c r="D9467" i="1"/>
  <c r="E9467" i="1"/>
  <c r="F9467" i="1"/>
  <c r="A9468" i="1"/>
  <c r="B9468" i="1"/>
  <c r="C9468" i="1"/>
  <c r="D9468" i="1"/>
  <c r="E9468" i="1"/>
  <c r="F9468" i="1"/>
  <c r="A9469" i="1"/>
  <c r="B9469" i="1"/>
  <c r="C9469" i="1"/>
  <c r="D9469" i="1"/>
  <c r="E9469" i="1"/>
  <c r="F9469" i="1"/>
  <c r="A9470" i="1"/>
  <c r="B9470" i="1"/>
  <c r="C9470" i="1"/>
  <c r="D9470" i="1"/>
  <c r="E9470" i="1"/>
  <c r="F9470" i="1"/>
  <c r="A9471" i="1"/>
  <c r="B9471" i="1"/>
  <c r="C9471" i="1"/>
  <c r="D9471" i="1"/>
  <c r="E9471" i="1"/>
  <c r="F9471" i="1"/>
  <c r="A9472" i="1"/>
  <c r="B9472" i="1"/>
  <c r="C9472" i="1"/>
  <c r="D9472" i="1"/>
  <c r="E9472" i="1"/>
  <c r="F9472" i="1"/>
  <c r="A9473" i="1"/>
  <c r="B9473" i="1"/>
  <c r="C9473" i="1"/>
  <c r="D9473" i="1"/>
  <c r="E9473" i="1"/>
  <c r="F9473" i="1"/>
  <c r="A9474" i="1"/>
  <c r="B9474" i="1"/>
  <c r="C9474" i="1"/>
  <c r="D9474" i="1"/>
  <c r="E9474" i="1"/>
  <c r="F9474" i="1"/>
  <c r="A9475" i="1"/>
  <c r="B9475" i="1"/>
  <c r="C9475" i="1"/>
  <c r="D9475" i="1"/>
  <c r="E9475" i="1"/>
  <c r="F9475" i="1"/>
  <c r="A9476" i="1"/>
  <c r="B9476" i="1"/>
  <c r="C9476" i="1"/>
  <c r="D9476" i="1"/>
  <c r="E9476" i="1"/>
  <c r="F9476" i="1"/>
  <c r="A9477" i="1"/>
  <c r="B9477" i="1"/>
  <c r="C9477" i="1"/>
  <c r="D9477" i="1"/>
  <c r="E9477" i="1"/>
  <c r="F9477" i="1"/>
  <c r="A9478" i="1"/>
  <c r="B9478" i="1"/>
  <c r="C9478" i="1"/>
  <c r="D9478" i="1"/>
  <c r="E9478" i="1"/>
  <c r="F9478" i="1"/>
  <c r="A9479" i="1"/>
  <c r="B9479" i="1"/>
  <c r="C9479" i="1"/>
  <c r="D9479" i="1"/>
  <c r="E9479" i="1"/>
  <c r="F9479" i="1"/>
  <c r="A9480" i="1"/>
  <c r="B9480" i="1"/>
  <c r="C9480" i="1"/>
  <c r="D9480" i="1"/>
  <c r="E9480" i="1"/>
  <c r="F9480" i="1"/>
  <c r="A9481" i="1"/>
  <c r="B9481" i="1"/>
  <c r="C9481" i="1"/>
  <c r="D9481" i="1"/>
  <c r="E9481" i="1"/>
  <c r="F9481" i="1"/>
  <c r="A9482" i="1"/>
  <c r="B9482" i="1"/>
  <c r="C9482" i="1"/>
  <c r="D9482" i="1"/>
  <c r="E9482" i="1"/>
  <c r="F9482" i="1"/>
  <c r="A9483" i="1"/>
  <c r="B9483" i="1"/>
  <c r="C9483" i="1"/>
  <c r="D9483" i="1"/>
  <c r="E9483" i="1"/>
  <c r="F9483" i="1"/>
  <c r="A9484" i="1"/>
  <c r="B9484" i="1"/>
  <c r="C9484" i="1"/>
  <c r="D9484" i="1"/>
  <c r="E9484" i="1"/>
  <c r="F9484" i="1"/>
  <c r="A9485" i="1"/>
  <c r="B9485" i="1"/>
  <c r="C9485" i="1"/>
  <c r="D9485" i="1"/>
  <c r="E9485" i="1"/>
  <c r="F9485" i="1"/>
  <c r="A9486" i="1"/>
  <c r="B9486" i="1"/>
  <c r="C9486" i="1"/>
  <c r="D9486" i="1"/>
  <c r="E9486" i="1"/>
  <c r="F9486" i="1"/>
  <c r="A9487" i="1"/>
  <c r="B9487" i="1"/>
  <c r="C9487" i="1"/>
  <c r="D9487" i="1"/>
  <c r="E9487" i="1"/>
  <c r="F9487" i="1"/>
  <c r="A9488" i="1"/>
  <c r="B9488" i="1"/>
  <c r="C9488" i="1"/>
  <c r="D9488" i="1"/>
  <c r="E9488" i="1"/>
  <c r="F9488" i="1"/>
  <c r="A9489" i="1"/>
  <c r="B9489" i="1"/>
  <c r="C9489" i="1"/>
  <c r="D9489" i="1"/>
  <c r="E9489" i="1"/>
  <c r="F9489" i="1"/>
  <c r="A9490" i="1"/>
  <c r="B9490" i="1"/>
  <c r="C9490" i="1"/>
  <c r="D9490" i="1"/>
  <c r="E9490" i="1"/>
  <c r="F9490" i="1"/>
  <c r="A9491" i="1"/>
  <c r="B9491" i="1"/>
  <c r="C9491" i="1"/>
  <c r="D9491" i="1"/>
  <c r="E9491" i="1"/>
  <c r="F9491" i="1"/>
  <c r="A9492" i="1"/>
  <c r="B9492" i="1"/>
  <c r="C9492" i="1"/>
  <c r="D9492" i="1"/>
  <c r="E9492" i="1"/>
  <c r="F9492" i="1"/>
  <c r="A9493" i="1"/>
  <c r="B9493" i="1"/>
  <c r="C9493" i="1"/>
  <c r="D9493" i="1"/>
  <c r="E9493" i="1"/>
  <c r="F9493" i="1"/>
  <c r="A9494" i="1"/>
  <c r="B9494" i="1"/>
  <c r="C9494" i="1"/>
  <c r="D9494" i="1"/>
  <c r="E9494" i="1"/>
  <c r="F9494" i="1"/>
  <c r="A9495" i="1"/>
  <c r="B9495" i="1"/>
  <c r="C9495" i="1"/>
  <c r="D9495" i="1"/>
  <c r="E9495" i="1"/>
  <c r="F9495" i="1"/>
  <c r="A9496" i="1"/>
  <c r="B9496" i="1"/>
  <c r="C9496" i="1"/>
  <c r="D9496" i="1"/>
  <c r="E9496" i="1"/>
  <c r="F9496" i="1"/>
  <c r="A9497" i="1"/>
  <c r="B9497" i="1"/>
  <c r="C9497" i="1"/>
  <c r="D9497" i="1"/>
  <c r="E9497" i="1"/>
  <c r="F9497" i="1"/>
  <c r="A9498" i="1"/>
  <c r="B9498" i="1"/>
  <c r="C9498" i="1"/>
  <c r="D9498" i="1"/>
  <c r="E9498" i="1"/>
  <c r="F9498" i="1"/>
  <c r="A9499" i="1"/>
  <c r="B9499" i="1"/>
  <c r="C9499" i="1"/>
  <c r="D9499" i="1"/>
  <c r="E9499" i="1"/>
  <c r="F9499" i="1"/>
  <c r="A9500" i="1"/>
  <c r="B9500" i="1"/>
  <c r="C9500" i="1"/>
  <c r="D9500" i="1"/>
  <c r="E9500" i="1"/>
  <c r="F9500" i="1"/>
  <c r="A9501" i="1"/>
  <c r="B9501" i="1"/>
  <c r="C9501" i="1"/>
  <c r="D9501" i="1"/>
  <c r="E9501" i="1"/>
  <c r="F9501" i="1"/>
  <c r="A9502" i="1"/>
  <c r="B9502" i="1"/>
  <c r="C9502" i="1"/>
  <c r="D9502" i="1"/>
  <c r="E9502" i="1"/>
  <c r="F9502" i="1"/>
  <c r="A9503" i="1"/>
  <c r="B9503" i="1"/>
  <c r="C9503" i="1"/>
  <c r="D9503" i="1"/>
  <c r="E9503" i="1"/>
  <c r="F9503" i="1"/>
  <c r="A9504" i="1"/>
  <c r="B9504" i="1"/>
  <c r="C9504" i="1"/>
  <c r="D9504" i="1"/>
  <c r="E9504" i="1"/>
  <c r="F9504" i="1"/>
  <c r="A9505" i="1"/>
  <c r="B9505" i="1"/>
  <c r="C9505" i="1"/>
  <c r="D9505" i="1"/>
  <c r="E9505" i="1"/>
  <c r="F9505" i="1"/>
  <c r="A9506" i="1"/>
  <c r="B9506" i="1"/>
  <c r="C9506" i="1"/>
  <c r="D9506" i="1"/>
  <c r="E9506" i="1"/>
  <c r="F9506" i="1"/>
  <c r="A9507" i="1"/>
  <c r="B9507" i="1"/>
  <c r="C9507" i="1"/>
  <c r="D9507" i="1"/>
  <c r="E9507" i="1"/>
  <c r="F9507" i="1"/>
  <c r="A9508" i="1"/>
  <c r="B9508" i="1"/>
  <c r="C9508" i="1"/>
  <c r="D9508" i="1"/>
  <c r="E9508" i="1"/>
  <c r="F9508" i="1"/>
  <c r="A9509" i="1"/>
  <c r="B9509" i="1"/>
  <c r="C9509" i="1"/>
  <c r="D9509" i="1"/>
  <c r="E9509" i="1"/>
  <c r="F9509" i="1"/>
  <c r="A9510" i="1"/>
  <c r="B9510" i="1"/>
  <c r="C9510" i="1"/>
  <c r="D9510" i="1"/>
  <c r="E9510" i="1"/>
  <c r="F9510" i="1"/>
  <c r="A9511" i="1"/>
  <c r="B9511" i="1"/>
  <c r="C9511" i="1"/>
  <c r="D9511" i="1"/>
  <c r="E9511" i="1"/>
  <c r="F9511" i="1"/>
  <c r="A9512" i="1"/>
  <c r="B9512" i="1"/>
  <c r="C9512" i="1"/>
  <c r="D9512" i="1"/>
  <c r="E9512" i="1"/>
  <c r="F9512" i="1"/>
  <c r="A9513" i="1"/>
  <c r="B9513" i="1"/>
  <c r="C9513" i="1"/>
  <c r="D9513" i="1"/>
  <c r="E9513" i="1"/>
  <c r="F9513" i="1"/>
  <c r="A9514" i="1"/>
  <c r="B9514" i="1"/>
  <c r="C9514" i="1"/>
  <c r="D9514" i="1"/>
  <c r="E9514" i="1"/>
  <c r="F9514" i="1"/>
  <c r="A9515" i="1"/>
  <c r="B9515" i="1"/>
  <c r="C9515" i="1"/>
  <c r="D9515" i="1"/>
  <c r="E9515" i="1"/>
  <c r="F9515" i="1"/>
  <c r="A9516" i="1"/>
  <c r="B9516" i="1"/>
  <c r="C9516" i="1"/>
  <c r="D9516" i="1"/>
  <c r="E9516" i="1"/>
  <c r="F9516" i="1"/>
  <c r="A9517" i="1"/>
  <c r="B9517" i="1"/>
  <c r="C9517" i="1"/>
  <c r="D9517" i="1"/>
  <c r="E9517" i="1"/>
  <c r="F9517" i="1"/>
  <c r="A9518" i="1"/>
  <c r="B9518" i="1"/>
  <c r="C9518" i="1"/>
  <c r="D9518" i="1"/>
  <c r="E9518" i="1"/>
  <c r="F9518" i="1"/>
  <c r="A9519" i="1"/>
  <c r="B9519" i="1"/>
  <c r="C9519" i="1"/>
  <c r="D9519" i="1"/>
  <c r="E9519" i="1"/>
  <c r="F9519" i="1"/>
  <c r="A9520" i="1"/>
  <c r="B9520" i="1"/>
  <c r="C9520" i="1"/>
  <c r="D9520" i="1"/>
  <c r="E9520" i="1"/>
  <c r="F9520" i="1"/>
  <c r="A9521" i="1"/>
  <c r="B9521" i="1"/>
  <c r="C9521" i="1"/>
  <c r="D9521" i="1"/>
  <c r="E9521" i="1"/>
  <c r="F9521" i="1"/>
  <c r="A9522" i="1"/>
  <c r="B9522" i="1"/>
  <c r="C9522" i="1"/>
  <c r="D9522" i="1"/>
  <c r="E9522" i="1"/>
  <c r="F9522" i="1"/>
  <c r="A9523" i="1"/>
  <c r="B9523" i="1"/>
  <c r="C9523" i="1"/>
  <c r="D9523" i="1"/>
  <c r="E9523" i="1"/>
  <c r="F9523" i="1"/>
  <c r="A9524" i="1"/>
  <c r="B9524" i="1"/>
  <c r="C9524" i="1"/>
  <c r="D9524" i="1"/>
  <c r="E9524" i="1"/>
  <c r="F9524" i="1"/>
  <c r="A9525" i="1"/>
  <c r="B9525" i="1"/>
  <c r="C9525" i="1"/>
  <c r="D9525" i="1"/>
  <c r="E9525" i="1"/>
  <c r="F9525" i="1"/>
  <c r="A9526" i="1"/>
  <c r="B9526" i="1"/>
  <c r="C9526" i="1"/>
  <c r="D9526" i="1"/>
  <c r="E9526" i="1"/>
  <c r="F9526" i="1"/>
  <c r="A9527" i="1"/>
  <c r="B9527" i="1"/>
  <c r="C9527" i="1"/>
  <c r="D9527" i="1"/>
  <c r="E9527" i="1"/>
  <c r="F9527" i="1"/>
  <c r="A9528" i="1"/>
  <c r="B9528" i="1"/>
  <c r="C9528" i="1"/>
  <c r="D9528" i="1"/>
  <c r="E9528" i="1"/>
  <c r="F9528" i="1"/>
  <c r="A9529" i="1"/>
  <c r="B9529" i="1"/>
  <c r="C9529" i="1"/>
  <c r="D9529" i="1"/>
  <c r="E9529" i="1"/>
  <c r="F9529" i="1"/>
  <c r="A9530" i="1"/>
  <c r="B9530" i="1"/>
  <c r="C9530" i="1"/>
  <c r="D9530" i="1"/>
  <c r="E9530" i="1"/>
  <c r="F9530" i="1"/>
  <c r="A9531" i="1"/>
  <c r="B9531" i="1"/>
  <c r="C9531" i="1"/>
  <c r="D9531" i="1"/>
  <c r="E9531" i="1"/>
  <c r="F9531" i="1"/>
  <c r="A9532" i="1"/>
  <c r="B9532" i="1"/>
  <c r="C9532" i="1"/>
  <c r="D9532" i="1"/>
  <c r="E9532" i="1"/>
  <c r="F9532" i="1"/>
  <c r="A9533" i="1"/>
  <c r="B9533" i="1"/>
  <c r="C9533" i="1"/>
  <c r="D9533" i="1"/>
  <c r="E9533" i="1"/>
  <c r="F9533" i="1"/>
  <c r="A9534" i="1"/>
  <c r="B9534" i="1"/>
  <c r="C9534" i="1"/>
  <c r="D9534" i="1"/>
  <c r="E9534" i="1"/>
  <c r="F9534" i="1"/>
  <c r="A9535" i="1"/>
  <c r="B9535" i="1"/>
  <c r="C9535" i="1"/>
  <c r="D9535" i="1"/>
  <c r="E9535" i="1"/>
  <c r="F9535" i="1"/>
  <c r="A9536" i="1"/>
  <c r="B9536" i="1"/>
  <c r="C9536" i="1"/>
  <c r="D9536" i="1"/>
  <c r="E9536" i="1"/>
  <c r="F9536" i="1"/>
  <c r="A9537" i="1"/>
  <c r="B9537" i="1"/>
  <c r="C9537" i="1"/>
  <c r="D9537" i="1"/>
  <c r="E9537" i="1"/>
  <c r="F9537" i="1"/>
  <c r="A9538" i="1"/>
  <c r="B9538" i="1"/>
  <c r="C9538" i="1"/>
  <c r="D9538" i="1"/>
  <c r="E9538" i="1"/>
  <c r="F9538" i="1"/>
  <c r="A9539" i="1"/>
  <c r="B9539" i="1"/>
  <c r="C9539" i="1"/>
  <c r="D9539" i="1"/>
  <c r="E9539" i="1"/>
  <c r="F9539" i="1"/>
  <c r="A9540" i="1"/>
  <c r="B9540" i="1"/>
  <c r="C9540" i="1"/>
  <c r="D9540" i="1"/>
  <c r="E9540" i="1"/>
  <c r="F9540" i="1"/>
  <c r="A9541" i="1"/>
  <c r="B9541" i="1"/>
  <c r="C9541" i="1"/>
  <c r="D9541" i="1"/>
  <c r="E9541" i="1"/>
  <c r="F9541" i="1"/>
  <c r="A9542" i="1"/>
  <c r="B9542" i="1"/>
  <c r="C9542" i="1"/>
  <c r="D9542" i="1"/>
  <c r="E9542" i="1"/>
  <c r="F9542" i="1"/>
  <c r="A9543" i="1"/>
  <c r="B9543" i="1"/>
  <c r="C9543" i="1"/>
  <c r="D9543" i="1"/>
  <c r="E9543" i="1"/>
  <c r="F9543" i="1"/>
  <c r="A9544" i="1"/>
  <c r="B9544" i="1"/>
  <c r="C9544" i="1"/>
  <c r="D9544" i="1"/>
  <c r="E9544" i="1"/>
  <c r="F9544" i="1"/>
  <c r="A9545" i="1"/>
  <c r="B9545" i="1"/>
  <c r="C9545" i="1"/>
  <c r="D9545" i="1"/>
  <c r="E9545" i="1"/>
  <c r="F9545" i="1"/>
  <c r="A9546" i="1"/>
  <c r="B9546" i="1"/>
  <c r="C9546" i="1"/>
  <c r="D9546" i="1"/>
  <c r="E9546" i="1"/>
  <c r="F9546" i="1"/>
  <c r="A9547" i="1"/>
  <c r="B9547" i="1"/>
  <c r="C9547" i="1"/>
  <c r="D9547" i="1"/>
  <c r="E9547" i="1"/>
  <c r="F9547" i="1"/>
  <c r="A9548" i="1"/>
  <c r="B9548" i="1"/>
  <c r="C9548" i="1"/>
  <c r="D9548" i="1"/>
  <c r="E9548" i="1"/>
  <c r="F9548" i="1"/>
  <c r="A9549" i="1"/>
  <c r="B9549" i="1"/>
  <c r="C9549" i="1"/>
  <c r="D9549" i="1"/>
  <c r="E9549" i="1"/>
  <c r="F9549" i="1"/>
  <c r="A9550" i="1"/>
  <c r="B9550" i="1"/>
  <c r="C9550" i="1"/>
  <c r="D9550" i="1"/>
  <c r="E9550" i="1"/>
  <c r="F9550" i="1"/>
  <c r="A9551" i="1"/>
  <c r="B9551" i="1"/>
  <c r="C9551" i="1"/>
  <c r="D9551" i="1"/>
  <c r="E9551" i="1"/>
  <c r="F9551" i="1"/>
  <c r="A9552" i="1"/>
  <c r="B9552" i="1"/>
  <c r="C9552" i="1"/>
  <c r="D9552" i="1"/>
  <c r="E9552" i="1"/>
  <c r="F9552" i="1"/>
  <c r="A9553" i="1"/>
  <c r="B9553" i="1"/>
  <c r="C9553" i="1"/>
  <c r="D9553" i="1"/>
  <c r="E9553" i="1"/>
  <c r="F9553" i="1"/>
  <c r="A9554" i="1"/>
  <c r="B9554" i="1"/>
  <c r="C9554" i="1"/>
  <c r="D9554" i="1"/>
  <c r="E9554" i="1"/>
  <c r="F9554" i="1"/>
  <c r="A9555" i="1"/>
  <c r="B9555" i="1"/>
  <c r="C9555" i="1"/>
  <c r="D9555" i="1"/>
  <c r="E9555" i="1"/>
  <c r="F9555" i="1"/>
  <c r="A9556" i="1"/>
  <c r="B9556" i="1"/>
  <c r="C9556" i="1"/>
  <c r="D9556" i="1"/>
  <c r="E9556" i="1"/>
  <c r="F9556" i="1"/>
  <c r="A9557" i="1"/>
  <c r="B9557" i="1"/>
  <c r="C9557" i="1"/>
  <c r="D9557" i="1"/>
  <c r="E9557" i="1"/>
  <c r="F9557" i="1"/>
  <c r="A9558" i="1"/>
  <c r="B9558" i="1"/>
  <c r="C9558" i="1"/>
  <c r="D9558" i="1"/>
  <c r="E9558" i="1"/>
  <c r="F9558" i="1"/>
  <c r="A9559" i="1"/>
  <c r="B9559" i="1"/>
  <c r="C9559" i="1"/>
  <c r="D9559" i="1"/>
  <c r="E9559" i="1"/>
  <c r="F9559" i="1"/>
  <c r="A9560" i="1"/>
  <c r="B9560" i="1"/>
  <c r="C9560" i="1"/>
  <c r="D9560" i="1"/>
  <c r="E9560" i="1"/>
  <c r="F9560" i="1"/>
  <c r="A9561" i="1"/>
  <c r="B9561" i="1"/>
  <c r="C9561" i="1"/>
  <c r="D9561" i="1"/>
  <c r="E9561" i="1"/>
  <c r="F9561" i="1"/>
  <c r="A9562" i="1"/>
  <c r="B9562" i="1"/>
  <c r="C9562" i="1"/>
  <c r="D9562" i="1"/>
  <c r="E9562" i="1"/>
  <c r="F9562" i="1"/>
  <c r="A9563" i="1"/>
  <c r="B9563" i="1"/>
  <c r="C9563" i="1"/>
  <c r="D9563" i="1"/>
  <c r="E9563" i="1"/>
  <c r="F9563" i="1"/>
  <c r="A9564" i="1"/>
  <c r="B9564" i="1"/>
  <c r="C9564" i="1"/>
  <c r="D9564" i="1"/>
  <c r="E9564" i="1"/>
  <c r="F9564" i="1"/>
  <c r="A9565" i="1"/>
  <c r="B9565" i="1"/>
  <c r="C9565" i="1"/>
  <c r="D9565" i="1"/>
  <c r="E9565" i="1"/>
  <c r="F9565" i="1"/>
  <c r="A9566" i="1"/>
  <c r="B9566" i="1"/>
  <c r="C9566" i="1"/>
  <c r="D9566" i="1"/>
  <c r="E9566" i="1"/>
  <c r="F9566" i="1"/>
  <c r="A9567" i="1"/>
  <c r="B9567" i="1"/>
  <c r="C9567" i="1"/>
  <c r="D9567" i="1"/>
  <c r="E9567" i="1"/>
  <c r="F9567" i="1"/>
  <c r="A9568" i="1"/>
  <c r="B9568" i="1"/>
  <c r="C9568" i="1"/>
  <c r="D9568" i="1"/>
  <c r="E9568" i="1"/>
  <c r="F9568" i="1"/>
  <c r="A9569" i="1"/>
  <c r="B9569" i="1"/>
  <c r="C9569" i="1"/>
  <c r="D9569" i="1"/>
  <c r="E9569" i="1"/>
  <c r="F9569" i="1"/>
  <c r="A9570" i="1"/>
  <c r="B9570" i="1"/>
  <c r="C9570" i="1"/>
  <c r="D9570" i="1"/>
  <c r="E9570" i="1"/>
  <c r="F9570" i="1"/>
  <c r="A9571" i="1"/>
  <c r="B9571" i="1"/>
  <c r="C9571" i="1"/>
  <c r="D9571" i="1"/>
  <c r="E9571" i="1"/>
  <c r="F9571" i="1"/>
  <c r="A9572" i="1"/>
  <c r="B9572" i="1"/>
  <c r="C9572" i="1"/>
  <c r="D9572" i="1"/>
  <c r="E9572" i="1"/>
  <c r="F9572" i="1"/>
  <c r="A9573" i="1"/>
  <c r="B9573" i="1"/>
  <c r="C9573" i="1"/>
  <c r="D9573" i="1"/>
  <c r="E9573" i="1"/>
  <c r="F9573" i="1"/>
  <c r="A9574" i="1"/>
  <c r="B9574" i="1"/>
  <c r="C9574" i="1"/>
  <c r="D9574" i="1"/>
  <c r="E9574" i="1"/>
  <c r="F9574" i="1"/>
  <c r="A9575" i="1"/>
  <c r="B9575" i="1"/>
  <c r="C9575" i="1"/>
  <c r="D9575" i="1"/>
  <c r="E9575" i="1"/>
  <c r="F9575" i="1"/>
  <c r="A9576" i="1"/>
  <c r="B9576" i="1"/>
  <c r="C9576" i="1"/>
  <c r="D9576" i="1"/>
  <c r="E9576" i="1"/>
  <c r="F9576" i="1"/>
  <c r="A9577" i="1"/>
  <c r="B9577" i="1"/>
  <c r="C9577" i="1"/>
  <c r="D9577" i="1"/>
  <c r="E9577" i="1"/>
  <c r="F9577" i="1"/>
  <c r="A9578" i="1"/>
  <c r="B9578" i="1"/>
  <c r="C9578" i="1"/>
  <c r="D9578" i="1"/>
  <c r="E9578" i="1"/>
  <c r="F9578" i="1"/>
  <c r="A9579" i="1"/>
  <c r="B9579" i="1"/>
  <c r="C9579" i="1"/>
  <c r="D9579" i="1"/>
  <c r="E9579" i="1"/>
  <c r="F9579" i="1"/>
  <c r="A9580" i="1"/>
  <c r="B9580" i="1"/>
  <c r="C9580" i="1"/>
  <c r="D9580" i="1"/>
  <c r="E9580" i="1"/>
  <c r="F9580" i="1"/>
  <c r="A9581" i="1"/>
  <c r="B9581" i="1"/>
  <c r="C9581" i="1"/>
  <c r="D9581" i="1"/>
  <c r="E9581" i="1"/>
  <c r="F9581" i="1"/>
  <c r="A9582" i="1"/>
  <c r="B9582" i="1"/>
  <c r="C9582" i="1"/>
  <c r="D9582" i="1"/>
  <c r="E9582" i="1"/>
  <c r="F9582" i="1"/>
  <c r="A9583" i="1"/>
  <c r="B9583" i="1"/>
  <c r="C9583" i="1"/>
  <c r="D9583" i="1"/>
  <c r="E9583" i="1"/>
  <c r="F9583" i="1"/>
  <c r="A9584" i="1"/>
  <c r="B9584" i="1"/>
  <c r="C9584" i="1"/>
  <c r="D9584" i="1"/>
  <c r="E9584" i="1"/>
  <c r="F9584" i="1"/>
  <c r="A9585" i="1"/>
  <c r="B9585" i="1"/>
  <c r="C9585" i="1"/>
  <c r="D9585" i="1"/>
  <c r="E9585" i="1"/>
  <c r="F9585" i="1"/>
  <c r="A9586" i="1"/>
  <c r="B9586" i="1"/>
  <c r="C9586" i="1"/>
  <c r="D9586" i="1"/>
  <c r="E9586" i="1"/>
  <c r="F9586" i="1"/>
  <c r="A9587" i="1"/>
  <c r="B9587" i="1"/>
  <c r="C9587" i="1"/>
  <c r="D9587" i="1"/>
  <c r="E9587" i="1"/>
  <c r="F9587" i="1"/>
  <c r="A9588" i="1"/>
  <c r="B9588" i="1"/>
  <c r="C9588" i="1"/>
  <c r="D9588" i="1"/>
  <c r="E9588" i="1"/>
  <c r="F9588" i="1"/>
  <c r="A9589" i="1"/>
  <c r="B9589" i="1"/>
  <c r="C9589" i="1"/>
  <c r="D9589" i="1"/>
  <c r="E9589" i="1"/>
  <c r="F9589" i="1"/>
  <c r="A9590" i="1"/>
  <c r="B9590" i="1"/>
  <c r="C9590" i="1"/>
  <c r="D9590" i="1"/>
  <c r="E9590" i="1"/>
  <c r="F9590" i="1"/>
  <c r="A9591" i="1"/>
  <c r="B9591" i="1"/>
  <c r="C9591" i="1"/>
  <c r="D9591" i="1"/>
  <c r="E9591" i="1"/>
  <c r="F9591" i="1"/>
  <c r="A9592" i="1"/>
  <c r="B9592" i="1"/>
  <c r="C9592" i="1"/>
  <c r="D9592" i="1"/>
  <c r="E9592" i="1"/>
  <c r="F9592" i="1"/>
  <c r="A9593" i="1"/>
  <c r="B9593" i="1"/>
  <c r="C9593" i="1"/>
  <c r="D9593" i="1"/>
  <c r="E9593" i="1"/>
  <c r="F9593" i="1"/>
  <c r="A9594" i="1"/>
  <c r="B9594" i="1"/>
  <c r="C9594" i="1"/>
  <c r="D9594" i="1"/>
  <c r="E9594" i="1"/>
  <c r="F9594" i="1"/>
  <c r="A9595" i="1"/>
  <c r="B9595" i="1"/>
  <c r="C9595" i="1"/>
  <c r="D9595" i="1"/>
  <c r="E9595" i="1"/>
  <c r="F9595" i="1"/>
  <c r="A9596" i="1"/>
  <c r="B9596" i="1"/>
  <c r="C9596" i="1"/>
  <c r="D9596" i="1"/>
  <c r="E9596" i="1"/>
  <c r="F9596" i="1"/>
  <c r="A9597" i="1"/>
  <c r="B9597" i="1"/>
  <c r="C9597" i="1"/>
  <c r="D9597" i="1"/>
  <c r="E9597" i="1"/>
  <c r="F9597" i="1"/>
  <c r="A9598" i="1"/>
  <c r="B9598" i="1"/>
  <c r="C9598" i="1"/>
  <c r="D9598" i="1"/>
  <c r="E9598" i="1"/>
  <c r="F9598" i="1"/>
  <c r="A9599" i="1"/>
  <c r="B9599" i="1"/>
  <c r="C9599" i="1"/>
  <c r="D9599" i="1"/>
  <c r="E9599" i="1"/>
  <c r="F9599" i="1"/>
  <c r="A9600" i="1"/>
  <c r="B9600" i="1"/>
  <c r="C9600" i="1"/>
  <c r="D9600" i="1"/>
  <c r="E9600" i="1"/>
  <c r="F9600" i="1"/>
  <c r="A9601" i="1"/>
  <c r="B9601" i="1"/>
  <c r="C9601" i="1"/>
  <c r="D9601" i="1"/>
  <c r="E9601" i="1"/>
  <c r="F9601" i="1"/>
  <c r="A9602" i="1"/>
  <c r="B9602" i="1"/>
  <c r="C9602" i="1"/>
  <c r="D9602" i="1"/>
  <c r="E9602" i="1"/>
  <c r="F9602" i="1"/>
  <c r="A9603" i="1"/>
  <c r="B9603" i="1"/>
  <c r="C9603" i="1"/>
  <c r="D9603" i="1"/>
  <c r="E9603" i="1"/>
  <c r="F9603" i="1"/>
  <c r="A9604" i="1"/>
  <c r="B9604" i="1"/>
  <c r="C9604" i="1"/>
  <c r="D9604" i="1"/>
  <c r="E9604" i="1"/>
  <c r="F9604" i="1"/>
  <c r="A9605" i="1"/>
  <c r="B9605" i="1"/>
  <c r="C9605" i="1"/>
  <c r="D9605" i="1"/>
  <c r="E9605" i="1"/>
  <c r="F9605" i="1"/>
  <c r="A9606" i="1"/>
  <c r="B9606" i="1"/>
  <c r="C9606" i="1"/>
  <c r="D9606" i="1"/>
  <c r="E9606" i="1"/>
  <c r="F9606" i="1"/>
  <c r="A9607" i="1"/>
  <c r="B9607" i="1"/>
  <c r="C9607" i="1"/>
  <c r="D9607" i="1"/>
  <c r="E9607" i="1"/>
  <c r="F9607" i="1"/>
  <c r="A9608" i="1"/>
  <c r="B9608" i="1"/>
  <c r="C9608" i="1"/>
  <c r="D9608" i="1"/>
  <c r="E9608" i="1"/>
  <c r="F9608" i="1"/>
  <c r="A9609" i="1"/>
  <c r="B9609" i="1"/>
  <c r="C9609" i="1"/>
  <c r="D9609" i="1"/>
  <c r="E9609" i="1"/>
  <c r="F9609" i="1"/>
  <c r="A9610" i="1"/>
  <c r="B9610" i="1"/>
  <c r="C9610" i="1"/>
  <c r="D9610" i="1"/>
  <c r="E9610" i="1"/>
  <c r="F9610" i="1"/>
  <c r="A9611" i="1"/>
  <c r="B9611" i="1"/>
  <c r="C9611" i="1"/>
  <c r="D9611" i="1"/>
  <c r="E9611" i="1"/>
  <c r="F9611" i="1"/>
  <c r="A9612" i="1"/>
  <c r="B9612" i="1"/>
  <c r="C9612" i="1"/>
  <c r="D9612" i="1"/>
  <c r="E9612" i="1"/>
  <c r="F9612" i="1"/>
  <c r="A9613" i="1"/>
  <c r="B9613" i="1"/>
  <c r="C9613" i="1"/>
  <c r="D9613" i="1"/>
  <c r="E9613" i="1"/>
  <c r="F9613" i="1"/>
  <c r="A9614" i="1"/>
  <c r="B9614" i="1"/>
  <c r="C9614" i="1"/>
  <c r="D9614" i="1"/>
  <c r="E9614" i="1"/>
  <c r="F9614" i="1"/>
  <c r="A9615" i="1"/>
  <c r="B9615" i="1"/>
  <c r="C9615" i="1"/>
  <c r="D9615" i="1"/>
  <c r="E9615" i="1"/>
  <c r="F9615" i="1"/>
  <c r="A9616" i="1"/>
  <c r="B9616" i="1"/>
  <c r="C9616" i="1"/>
  <c r="D9616" i="1"/>
  <c r="E9616" i="1"/>
  <c r="F9616" i="1"/>
  <c r="A9617" i="1"/>
  <c r="B9617" i="1"/>
  <c r="C9617" i="1"/>
  <c r="D9617" i="1"/>
  <c r="E9617" i="1"/>
  <c r="F9617" i="1"/>
  <c r="A9618" i="1"/>
  <c r="B9618" i="1"/>
  <c r="C9618" i="1"/>
  <c r="D9618" i="1"/>
  <c r="E9618" i="1"/>
  <c r="F9618" i="1"/>
  <c r="A9619" i="1"/>
  <c r="B9619" i="1"/>
  <c r="C9619" i="1"/>
  <c r="D9619" i="1"/>
  <c r="E9619" i="1"/>
  <c r="F9619" i="1"/>
  <c r="A9620" i="1"/>
  <c r="B9620" i="1"/>
  <c r="C9620" i="1"/>
  <c r="D9620" i="1"/>
  <c r="E9620" i="1"/>
  <c r="F9620" i="1"/>
  <c r="A9621" i="1"/>
  <c r="B9621" i="1"/>
  <c r="C9621" i="1"/>
  <c r="D9621" i="1"/>
  <c r="E9621" i="1"/>
  <c r="F9621" i="1"/>
  <c r="A9622" i="1"/>
  <c r="B9622" i="1"/>
  <c r="C9622" i="1"/>
  <c r="D9622" i="1"/>
  <c r="E9622" i="1"/>
  <c r="F9622" i="1"/>
  <c r="A9623" i="1"/>
  <c r="B9623" i="1"/>
  <c r="C9623" i="1"/>
  <c r="D9623" i="1"/>
  <c r="E9623" i="1"/>
  <c r="F9623" i="1"/>
  <c r="A9624" i="1"/>
  <c r="B9624" i="1"/>
  <c r="C9624" i="1"/>
  <c r="D9624" i="1"/>
  <c r="E9624" i="1"/>
  <c r="F9624" i="1"/>
  <c r="A9625" i="1"/>
  <c r="B9625" i="1"/>
  <c r="C9625" i="1"/>
  <c r="D9625" i="1"/>
  <c r="E9625" i="1"/>
  <c r="F9625" i="1"/>
  <c r="A9626" i="1"/>
  <c r="B9626" i="1"/>
  <c r="C9626" i="1"/>
  <c r="D9626" i="1"/>
  <c r="E9626" i="1"/>
  <c r="F9626" i="1"/>
  <c r="A9627" i="1"/>
  <c r="B9627" i="1"/>
  <c r="C9627" i="1"/>
  <c r="D9627" i="1"/>
  <c r="E9627" i="1"/>
  <c r="F9627" i="1"/>
  <c r="A9628" i="1"/>
  <c r="B9628" i="1"/>
  <c r="C9628" i="1"/>
  <c r="D9628" i="1"/>
  <c r="E9628" i="1"/>
  <c r="F9628" i="1"/>
  <c r="A9629" i="1"/>
  <c r="B9629" i="1"/>
  <c r="C9629" i="1"/>
  <c r="D9629" i="1"/>
  <c r="E9629" i="1"/>
  <c r="F9629" i="1"/>
  <c r="A9630" i="1"/>
  <c r="B9630" i="1"/>
  <c r="C9630" i="1"/>
  <c r="D9630" i="1"/>
  <c r="E9630" i="1"/>
  <c r="F9630" i="1"/>
  <c r="A9631" i="1"/>
  <c r="B9631" i="1"/>
  <c r="C9631" i="1"/>
  <c r="D9631" i="1"/>
  <c r="E9631" i="1"/>
  <c r="F9631" i="1"/>
  <c r="A9632" i="1"/>
  <c r="B9632" i="1"/>
  <c r="C9632" i="1"/>
  <c r="D9632" i="1"/>
  <c r="E9632" i="1"/>
  <c r="F9632" i="1"/>
  <c r="A9633" i="1"/>
  <c r="B9633" i="1"/>
  <c r="C9633" i="1"/>
  <c r="D9633" i="1"/>
  <c r="E9633" i="1"/>
  <c r="F9633" i="1"/>
  <c r="A9634" i="1"/>
  <c r="B9634" i="1"/>
  <c r="C9634" i="1"/>
  <c r="D9634" i="1"/>
  <c r="E9634" i="1"/>
  <c r="F9634" i="1"/>
  <c r="A9635" i="1"/>
  <c r="B9635" i="1"/>
  <c r="C9635" i="1"/>
  <c r="D9635" i="1"/>
  <c r="E9635" i="1"/>
  <c r="F9635" i="1"/>
  <c r="A9636" i="1"/>
  <c r="B9636" i="1"/>
  <c r="C9636" i="1"/>
  <c r="D9636" i="1"/>
  <c r="E9636" i="1"/>
  <c r="F9636" i="1"/>
  <c r="A9637" i="1"/>
  <c r="B9637" i="1"/>
  <c r="C9637" i="1"/>
  <c r="D9637" i="1"/>
  <c r="E9637" i="1"/>
  <c r="F9637" i="1"/>
  <c r="A9638" i="1"/>
  <c r="B9638" i="1"/>
  <c r="C9638" i="1"/>
  <c r="D9638" i="1"/>
  <c r="E9638" i="1"/>
  <c r="F9638" i="1"/>
  <c r="A9639" i="1"/>
  <c r="B9639" i="1"/>
  <c r="C9639" i="1"/>
  <c r="D9639" i="1"/>
  <c r="E9639" i="1"/>
  <c r="F9639" i="1"/>
  <c r="A9640" i="1"/>
  <c r="B9640" i="1"/>
  <c r="C9640" i="1"/>
  <c r="D9640" i="1"/>
  <c r="E9640" i="1"/>
  <c r="F9640" i="1"/>
  <c r="A9641" i="1"/>
  <c r="B9641" i="1"/>
  <c r="C9641" i="1"/>
  <c r="D9641" i="1"/>
  <c r="E9641" i="1"/>
  <c r="F9641" i="1"/>
  <c r="A9642" i="1"/>
  <c r="B9642" i="1"/>
  <c r="C9642" i="1"/>
  <c r="D9642" i="1"/>
  <c r="E9642" i="1"/>
  <c r="F9642" i="1"/>
  <c r="A9643" i="1"/>
  <c r="B9643" i="1"/>
  <c r="C9643" i="1"/>
  <c r="D9643" i="1"/>
  <c r="E9643" i="1"/>
  <c r="F9643" i="1"/>
  <c r="A9644" i="1"/>
  <c r="B9644" i="1"/>
  <c r="C9644" i="1"/>
  <c r="D9644" i="1"/>
  <c r="E9644" i="1"/>
  <c r="F9644" i="1"/>
  <c r="A9645" i="1"/>
  <c r="B9645" i="1"/>
  <c r="C9645" i="1"/>
  <c r="D9645" i="1"/>
  <c r="E9645" i="1"/>
  <c r="F9645" i="1"/>
  <c r="A9646" i="1"/>
  <c r="B9646" i="1"/>
  <c r="C9646" i="1"/>
  <c r="D9646" i="1"/>
  <c r="E9646" i="1"/>
  <c r="F9646" i="1"/>
  <c r="A9647" i="1"/>
  <c r="B9647" i="1"/>
  <c r="C9647" i="1"/>
  <c r="D9647" i="1"/>
  <c r="E9647" i="1"/>
  <c r="F9647" i="1"/>
  <c r="A9648" i="1"/>
  <c r="B9648" i="1"/>
  <c r="C9648" i="1"/>
  <c r="D9648" i="1"/>
  <c r="E9648" i="1"/>
  <c r="F9648" i="1"/>
  <c r="A9649" i="1"/>
  <c r="B9649" i="1"/>
  <c r="C9649" i="1"/>
  <c r="D9649" i="1"/>
  <c r="E9649" i="1"/>
  <c r="F9649" i="1"/>
  <c r="A9650" i="1"/>
  <c r="B9650" i="1"/>
  <c r="C9650" i="1"/>
  <c r="D9650" i="1"/>
  <c r="E9650" i="1"/>
  <c r="F9650" i="1"/>
  <c r="A9651" i="1"/>
  <c r="B9651" i="1"/>
  <c r="C9651" i="1"/>
  <c r="D9651" i="1"/>
  <c r="E9651" i="1"/>
  <c r="F9651" i="1"/>
  <c r="A9652" i="1"/>
  <c r="B9652" i="1"/>
  <c r="C9652" i="1"/>
  <c r="D9652" i="1"/>
  <c r="E9652" i="1"/>
  <c r="F9652" i="1"/>
  <c r="A9653" i="1"/>
  <c r="B9653" i="1"/>
  <c r="C9653" i="1"/>
  <c r="D9653" i="1"/>
  <c r="E9653" i="1"/>
  <c r="F9653" i="1"/>
  <c r="A9654" i="1"/>
  <c r="B9654" i="1"/>
  <c r="C9654" i="1"/>
  <c r="D9654" i="1"/>
  <c r="E9654" i="1"/>
  <c r="F9654" i="1"/>
  <c r="A9655" i="1"/>
  <c r="B9655" i="1"/>
  <c r="C9655" i="1"/>
  <c r="D9655" i="1"/>
  <c r="E9655" i="1"/>
  <c r="F9655" i="1"/>
  <c r="A9656" i="1"/>
  <c r="B9656" i="1"/>
  <c r="C9656" i="1"/>
  <c r="D9656" i="1"/>
  <c r="E9656" i="1"/>
  <c r="F9656" i="1"/>
  <c r="A9657" i="1"/>
  <c r="B9657" i="1"/>
  <c r="C9657" i="1"/>
  <c r="D9657" i="1"/>
  <c r="E9657" i="1"/>
  <c r="F9657" i="1"/>
  <c r="A9658" i="1"/>
  <c r="B9658" i="1"/>
  <c r="C9658" i="1"/>
  <c r="D9658" i="1"/>
  <c r="E9658" i="1"/>
  <c r="F9658" i="1"/>
  <c r="A9659" i="1"/>
  <c r="B9659" i="1"/>
  <c r="C9659" i="1"/>
  <c r="D9659" i="1"/>
  <c r="E9659" i="1"/>
  <c r="F9659" i="1"/>
  <c r="A9660" i="1"/>
  <c r="B9660" i="1"/>
  <c r="C9660" i="1"/>
  <c r="D9660" i="1"/>
  <c r="E9660" i="1"/>
  <c r="F9660" i="1"/>
  <c r="A9661" i="1"/>
  <c r="B9661" i="1"/>
  <c r="C9661" i="1"/>
  <c r="D9661" i="1"/>
  <c r="E9661" i="1"/>
  <c r="F9661" i="1"/>
  <c r="A9662" i="1"/>
  <c r="B9662" i="1"/>
  <c r="C9662" i="1"/>
  <c r="D9662" i="1"/>
  <c r="E9662" i="1"/>
  <c r="F9662" i="1"/>
  <c r="A9663" i="1"/>
  <c r="B9663" i="1"/>
  <c r="C9663" i="1"/>
  <c r="D9663" i="1"/>
  <c r="E9663" i="1"/>
  <c r="F9663" i="1"/>
  <c r="A9664" i="1"/>
  <c r="B9664" i="1"/>
  <c r="C9664" i="1"/>
  <c r="D9664" i="1"/>
  <c r="E9664" i="1"/>
  <c r="F9664" i="1"/>
  <c r="A9665" i="1"/>
  <c r="B9665" i="1"/>
  <c r="C9665" i="1"/>
  <c r="D9665" i="1"/>
  <c r="E9665" i="1"/>
  <c r="F9665" i="1"/>
  <c r="A9666" i="1"/>
  <c r="B9666" i="1"/>
  <c r="C9666" i="1"/>
  <c r="D9666" i="1"/>
  <c r="E9666" i="1"/>
  <c r="F9666" i="1"/>
  <c r="A9667" i="1"/>
  <c r="B9667" i="1"/>
  <c r="C9667" i="1"/>
  <c r="D9667" i="1"/>
  <c r="E9667" i="1"/>
  <c r="F9667" i="1"/>
  <c r="A9668" i="1"/>
  <c r="B9668" i="1"/>
  <c r="C9668" i="1"/>
  <c r="D9668" i="1"/>
  <c r="E9668" i="1"/>
  <c r="F9668" i="1"/>
  <c r="A9669" i="1"/>
  <c r="B9669" i="1"/>
  <c r="C9669" i="1"/>
  <c r="D9669" i="1"/>
  <c r="E9669" i="1"/>
  <c r="F9669" i="1"/>
  <c r="A9670" i="1"/>
  <c r="B9670" i="1"/>
  <c r="C9670" i="1"/>
  <c r="D9670" i="1"/>
  <c r="E9670" i="1"/>
  <c r="F9670" i="1"/>
  <c r="A9671" i="1"/>
  <c r="B9671" i="1"/>
  <c r="C9671" i="1"/>
  <c r="D9671" i="1"/>
  <c r="E9671" i="1"/>
  <c r="F9671" i="1"/>
  <c r="A9672" i="1"/>
  <c r="B9672" i="1"/>
  <c r="C9672" i="1"/>
  <c r="D9672" i="1"/>
  <c r="E9672" i="1"/>
  <c r="F9672" i="1"/>
  <c r="A9673" i="1"/>
  <c r="B9673" i="1"/>
  <c r="C9673" i="1"/>
  <c r="D9673" i="1"/>
  <c r="E9673" i="1"/>
  <c r="F9673" i="1"/>
  <c r="A9674" i="1"/>
  <c r="B9674" i="1"/>
  <c r="C9674" i="1"/>
  <c r="D9674" i="1"/>
  <c r="E9674" i="1"/>
  <c r="F9674" i="1"/>
  <c r="A9675" i="1"/>
  <c r="B9675" i="1"/>
  <c r="C9675" i="1"/>
  <c r="D9675" i="1"/>
  <c r="E9675" i="1"/>
  <c r="F9675" i="1"/>
  <c r="A9676" i="1"/>
  <c r="B9676" i="1"/>
  <c r="C9676" i="1"/>
  <c r="D9676" i="1"/>
  <c r="E9676" i="1"/>
  <c r="F9676" i="1"/>
  <c r="A9677" i="1"/>
  <c r="B9677" i="1"/>
  <c r="C9677" i="1"/>
  <c r="D9677" i="1"/>
  <c r="E9677" i="1"/>
  <c r="F9677" i="1"/>
  <c r="A9678" i="1"/>
  <c r="B9678" i="1"/>
  <c r="C9678" i="1"/>
  <c r="D9678" i="1"/>
  <c r="E9678" i="1"/>
  <c r="F9678" i="1"/>
  <c r="A9679" i="1"/>
  <c r="B9679" i="1"/>
  <c r="C9679" i="1"/>
  <c r="D9679" i="1"/>
  <c r="E9679" i="1"/>
  <c r="F9679" i="1"/>
  <c r="A9680" i="1"/>
  <c r="B9680" i="1"/>
  <c r="C9680" i="1"/>
  <c r="D9680" i="1"/>
  <c r="E9680" i="1"/>
  <c r="F9680" i="1"/>
  <c r="A9681" i="1"/>
  <c r="B9681" i="1"/>
  <c r="C9681" i="1"/>
  <c r="D9681" i="1"/>
  <c r="E9681" i="1"/>
  <c r="F9681" i="1"/>
  <c r="A9682" i="1"/>
  <c r="B9682" i="1"/>
  <c r="C9682" i="1"/>
  <c r="D9682" i="1"/>
  <c r="E9682" i="1"/>
  <c r="F9682" i="1"/>
  <c r="A9683" i="1"/>
  <c r="B9683" i="1"/>
  <c r="C9683" i="1"/>
  <c r="D9683" i="1"/>
  <c r="E9683" i="1"/>
  <c r="F9683" i="1"/>
  <c r="A9684" i="1"/>
  <c r="B9684" i="1"/>
  <c r="C9684" i="1"/>
  <c r="D9684" i="1"/>
  <c r="E9684" i="1"/>
  <c r="F9684" i="1"/>
  <c r="A9685" i="1"/>
  <c r="B9685" i="1"/>
  <c r="C9685" i="1"/>
  <c r="D9685" i="1"/>
  <c r="E9685" i="1"/>
  <c r="F9685" i="1"/>
  <c r="A9686" i="1"/>
  <c r="B9686" i="1"/>
  <c r="C9686" i="1"/>
  <c r="D9686" i="1"/>
  <c r="E9686" i="1"/>
  <c r="F9686" i="1"/>
  <c r="A9687" i="1"/>
  <c r="B9687" i="1"/>
  <c r="C9687" i="1"/>
  <c r="D9687" i="1"/>
  <c r="E9687" i="1"/>
  <c r="F9687" i="1"/>
  <c r="A9688" i="1"/>
  <c r="B9688" i="1"/>
  <c r="C9688" i="1"/>
  <c r="D9688" i="1"/>
  <c r="E9688" i="1"/>
  <c r="F9688" i="1"/>
  <c r="A9689" i="1"/>
  <c r="B9689" i="1"/>
  <c r="C9689" i="1"/>
  <c r="D9689" i="1"/>
  <c r="E9689" i="1"/>
  <c r="F9689" i="1"/>
  <c r="A9690" i="1"/>
  <c r="B9690" i="1"/>
  <c r="C9690" i="1"/>
  <c r="D9690" i="1"/>
  <c r="E9690" i="1"/>
  <c r="F9690" i="1"/>
  <c r="A9691" i="1"/>
  <c r="B9691" i="1"/>
  <c r="C9691" i="1"/>
  <c r="D9691" i="1"/>
  <c r="E9691" i="1"/>
  <c r="F9691" i="1"/>
  <c r="A9692" i="1"/>
  <c r="B9692" i="1"/>
  <c r="C9692" i="1"/>
  <c r="D9692" i="1"/>
  <c r="E9692" i="1"/>
  <c r="F9692" i="1"/>
  <c r="A9693" i="1"/>
  <c r="B9693" i="1"/>
  <c r="C9693" i="1"/>
  <c r="D9693" i="1"/>
  <c r="E9693" i="1"/>
  <c r="F9693" i="1"/>
  <c r="A9694" i="1"/>
  <c r="B9694" i="1"/>
  <c r="C9694" i="1"/>
  <c r="D9694" i="1"/>
  <c r="E9694" i="1"/>
  <c r="F9694" i="1"/>
  <c r="A9695" i="1"/>
  <c r="B9695" i="1"/>
  <c r="C9695" i="1"/>
  <c r="D9695" i="1"/>
  <c r="E9695" i="1"/>
  <c r="F9695" i="1"/>
  <c r="A9696" i="1"/>
  <c r="B9696" i="1"/>
  <c r="C9696" i="1"/>
  <c r="D9696" i="1"/>
  <c r="E9696" i="1"/>
  <c r="F9696" i="1"/>
  <c r="A9697" i="1"/>
  <c r="B9697" i="1"/>
  <c r="C9697" i="1"/>
  <c r="D9697" i="1"/>
  <c r="E9697" i="1"/>
  <c r="F9697" i="1"/>
  <c r="A9698" i="1"/>
  <c r="B9698" i="1"/>
  <c r="C9698" i="1"/>
  <c r="D9698" i="1"/>
  <c r="E9698" i="1"/>
  <c r="F9698" i="1"/>
  <c r="A9699" i="1"/>
  <c r="B9699" i="1"/>
  <c r="C9699" i="1"/>
  <c r="D9699" i="1"/>
  <c r="E9699" i="1"/>
  <c r="F9699" i="1"/>
  <c r="A9700" i="1"/>
  <c r="B9700" i="1"/>
  <c r="C9700" i="1"/>
  <c r="D9700" i="1"/>
  <c r="E9700" i="1"/>
  <c r="F9700" i="1"/>
  <c r="A9701" i="1"/>
  <c r="B9701" i="1"/>
  <c r="C9701" i="1"/>
  <c r="D9701" i="1"/>
  <c r="E9701" i="1"/>
  <c r="F9701" i="1"/>
  <c r="A9702" i="1"/>
  <c r="B9702" i="1"/>
  <c r="C9702" i="1"/>
  <c r="D9702" i="1"/>
  <c r="E9702" i="1"/>
  <c r="F9702" i="1"/>
  <c r="A9703" i="1"/>
  <c r="B9703" i="1"/>
  <c r="C9703" i="1"/>
  <c r="D9703" i="1"/>
  <c r="E9703" i="1"/>
  <c r="F9703" i="1"/>
  <c r="A9704" i="1"/>
  <c r="B9704" i="1"/>
  <c r="C9704" i="1"/>
  <c r="D9704" i="1"/>
  <c r="E9704" i="1"/>
  <c r="F9704" i="1"/>
  <c r="A9705" i="1"/>
  <c r="B9705" i="1"/>
  <c r="C9705" i="1"/>
  <c r="D9705" i="1"/>
  <c r="E9705" i="1"/>
  <c r="F9705" i="1"/>
  <c r="A9706" i="1"/>
  <c r="B9706" i="1"/>
  <c r="C9706" i="1"/>
  <c r="D9706" i="1"/>
  <c r="E9706" i="1"/>
  <c r="F9706" i="1"/>
  <c r="A9707" i="1"/>
  <c r="B9707" i="1"/>
  <c r="C9707" i="1"/>
  <c r="D9707" i="1"/>
  <c r="E9707" i="1"/>
  <c r="F9707" i="1"/>
  <c r="A9708" i="1"/>
  <c r="B9708" i="1"/>
  <c r="C9708" i="1"/>
  <c r="D9708" i="1"/>
  <c r="E9708" i="1"/>
  <c r="F9708" i="1"/>
  <c r="A9709" i="1"/>
  <c r="B9709" i="1"/>
  <c r="C9709" i="1"/>
  <c r="D9709" i="1"/>
  <c r="E9709" i="1"/>
  <c r="F9709" i="1"/>
  <c r="A9710" i="1"/>
  <c r="B9710" i="1"/>
  <c r="C9710" i="1"/>
  <c r="D9710" i="1"/>
  <c r="E9710" i="1"/>
  <c r="F9710" i="1"/>
  <c r="A9711" i="1"/>
  <c r="B9711" i="1"/>
  <c r="C9711" i="1"/>
  <c r="D9711" i="1"/>
  <c r="E9711" i="1"/>
  <c r="F9711" i="1"/>
  <c r="A9712" i="1"/>
  <c r="B9712" i="1"/>
  <c r="C9712" i="1"/>
  <c r="D9712" i="1"/>
  <c r="E9712" i="1"/>
  <c r="F9712" i="1"/>
  <c r="A9713" i="1"/>
  <c r="B9713" i="1"/>
  <c r="C9713" i="1"/>
  <c r="D9713" i="1"/>
  <c r="E9713" i="1"/>
  <c r="F9713" i="1"/>
  <c r="A9714" i="1"/>
  <c r="B9714" i="1"/>
  <c r="C9714" i="1"/>
  <c r="D9714" i="1"/>
  <c r="E9714" i="1"/>
  <c r="F9714" i="1"/>
  <c r="A9715" i="1"/>
  <c r="B9715" i="1"/>
  <c r="C9715" i="1"/>
  <c r="D9715" i="1"/>
  <c r="E9715" i="1"/>
  <c r="F9715" i="1"/>
  <c r="A9716" i="1"/>
  <c r="B9716" i="1"/>
  <c r="C9716" i="1"/>
  <c r="D9716" i="1"/>
  <c r="E9716" i="1"/>
  <c r="F9716" i="1"/>
  <c r="A9717" i="1"/>
  <c r="B9717" i="1"/>
  <c r="C9717" i="1"/>
  <c r="D9717" i="1"/>
  <c r="E9717" i="1"/>
  <c r="F9717" i="1"/>
  <c r="A9718" i="1"/>
  <c r="B9718" i="1"/>
  <c r="C9718" i="1"/>
  <c r="D9718" i="1"/>
  <c r="E9718" i="1"/>
  <c r="F9718" i="1"/>
  <c r="A9719" i="1"/>
  <c r="B9719" i="1"/>
  <c r="C9719" i="1"/>
  <c r="D9719" i="1"/>
  <c r="E9719" i="1"/>
  <c r="F9719" i="1"/>
  <c r="A9720" i="1"/>
  <c r="B9720" i="1"/>
  <c r="C9720" i="1"/>
  <c r="D9720" i="1"/>
  <c r="E9720" i="1"/>
  <c r="F9720" i="1"/>
  <c r="A9721" i="1"/>
  <c r="B9721" i="1"/>
  <c r="C9721" i="1"/>
  <c r="D9721" i="1"/>
  <c r="E9721" i="1"/>
  <c r="F9721" i="1"/>
  <c r="A9722" i="1"/>
  <c r="B9722" i="1"/>
  <c r="C9722" i="1"/>
  <c r="D9722" i="1"/>
  <c r="E9722" i="1"/>
  <c r="F9722" i="1"/>
  <c r="A9723" i="1"/>
  <c r="B9723" i="1"/>
  <c r="C9723" i="1"/>
  <c r="D9723" i="1"/>
  <c r="E9723" i="1"/>
  <c r="F9723" i="1"/>
  <c r="A9724" i="1"/>
  <c r="B9724" i="1"/>
  <c r="C9724" i="1"/>
  <c r="D9724" i="1"/>
  <c r="E9724" i="1"/>
  <c r="F9724" i="1"/>
  <c r="A9725" i="1"/>
  <c r="B9725" i="1"/>
  <c r="C9725" i="1"/>
  <c r="D9725" i="1"/>
  <c r="E9725" i="1"/>
  <c r="F9725" i="1"/>
  <c r="A9726" i="1"/>
  <c r="B9726" i="1"/>
  <c r="C9726" i="1"/>
  <c r="D9726" i="1"/>
  <c r="E9726" i="1"/>
  <c r="F9726" i="1"/>
  <c r="A9727" i="1"/>
  <c r="B9727" i="1"/>
  <c r="C9727" i="1"/>
  <c r="D9727" i="1"/>
  <c r="E9727" i="1"/>
  <c r="F9727" i="1"/>
  <c r="A9728" i="1"/>
  <c r="B9728" i="1"/>
  <c r="C9728" i="1"/>
  <c r="D9728" i="1"/>
  <c r="E9728" i="1"/>
  <c r="F9728" i="1"/>
  <c r="A9729" i="1"/>
  <c r="B9729" i="1"/>
  <c r="C9729" i="1"/>
  <c r="D9729" i="1"/>
  <c r="E9729" i="1"/>
  <c r="F9729" i="1"/>
  <c r="A7479" i="1"/>
  <c r="B7479" i="1"/>
  <c r="C7479" i="1"/>
  <c r="D7479" i="1"/>
  <c r="E7479" i="1"/>
  <c r="F7479" i="1"/>
  <c r="A7480" i="1"/>
  <c r="B7480" i="1"/>
  <c r="C7480" i="1"/>
  <c r="D7480" i="1"/>
  <c r="E7480" i="1"/>
  <c r="F7480" i="1"/>
  <c r="A7481" i="1"/>
  <c r="B7481" i="1"/>
  <c r="C7481" i="1"/>
  <c r="D7481" i="1"/>
  <c r="E7481" i="1"/>
  <c r="F7481" i="1"/>
  <c r="A7482" i="1"/>
  <c r="B7482" i="1"/>
  <c r="C7482" i="1"/>
  <c r="D7482" i="1"/>
  <c r="E7482" i="1"/>
  <c r="F7482" i="1"/>
  <c r="A7483" i="1"/>
  <c r="B7483" i="1"/>
  <c r="C7483" i="1"/>
  <c r="D7483" i="1"/>
  <c r="E7483" i="1"/>
  <c r="F7483" i="1"/>
  <c r="A7484" i="1"/>
  <c r="B7484" i="1"/>
  <c r="C7484" i="1"/>
  <c r="D7484" i="1"/>
  <c r="E7484" i="1"/>
  <c r="F7484" i="1"/>
  <c r="A7485" i="1"/>
  <c r="B7485" i="1"/>
  <c r="C7485" i="1"/>
  <c r="D7485" i="1"/>
  <c r="E7485" i="1"/>
  <c r="F7485" i="1"/>
  <c r="A7486" i="1"/>
  <c r="B7486" i="1"/>
  <c r="C7486" i="1"/>
  <c r="D7486" i="1"/>
  <c r="E7486" i="1"/>
  <c r="F7486" i="1"/>
  <c r="A7487" i="1"/>
  <c r="B7487" i="1"/>
  <c r="C7487" i="1"/>
  <c r="D7487" i="1"/>
  <c r="E7487" i="1"/>
  <c r="F7487" i="1"/>
  <c r="A7488" i="1"/>
  <c r="B7488" i="1"/>
  <c r="C7488" i="1"/>
  <c r="D7488" i="1"/>
  <c r="E7488" i="1"/>
  <c r="F7488" i="1"/>
  <c r="A7489" i="1"/>
  <c r="B7489" i="1"/>
  <c r="C7489" i="1"/>
  <c r="D7489" i="1"/>
  <c r="E7489" i="1"/>
  <c r="F7489" i="1"/>
  <c r="A7490" i="1"/>
  <c r="B7490" i="1"/>
  <c r="C7490" i="1"/>
  <c r="D7490" i="1"/>
  <c r="E7490" i="1"/>
  <c r="F7490" i="1"/>
  <c r="A7491" i="1"/>
  <c r="B7491" i="1"/>
  <c r="C7491" i="1"/>
  <c r="D7491" i="1"/>
  <c r="E7491" i="1"/>
  <c r="F7491" i="1"/>
  <c r="A7492" i="1"/>
  <c r="B7492" i="1"/>
  <c r="C7492" i="1"/>
  <c r="D7492" i="1"/>
  <c r="E7492" i="1"/>
  <c r="F7492" i="1"/>
  <c r="A7493" i="1"/>
  <c r="B7493" i="1"/>
  <c r="C7493" i="1"/>
  <c r="D7493" i="1"/>
  <c r="E7493" i="1"/>
  <c r="F7493" i="1"/>
  <c r="A7494" i="1"/>
  <c r="B7494" i="1"/>
  <c r="C7494" i="1"/>
  <c r="D7494" i="1"/>
  <c r="E7494" i="1"/>
  <c r="F7494" i="1"/>
  <c r="A7495" i="1"/>
  <c r="B7495" i="1"/>
  <c r="C7495" i="1"/>
  <c r="D7495" i="1"/>
  <c r="E7495" i="1"/>
  <c r="F7495" i="1"/>
  <c r="A7496" i="1"/>
  <c r="B7496" i="1"/>
  <c r="C7496" i="1"/>
  <c r="D7496" i="1"/>
  <c r="E7496" i="1"/>
  <c r="F7496" i="1"/>
  <c r="A7497" i="1"/>
  <c r="B7497" i="1"/>
  <c r="C7497" i="1"/>
  <c r="D7497" i="1"/>
  <c r="E7497" i="1"/>
  <c r="F7497" i="1"/>
  <c r="A7498" i="1"/>
  <c r="B7498" i="1"/>
  <c r="C7498" i="1"/>
  <c r="D7498" i="1"/>
  <c r="E7498" i="1"/>
  <c r="F7498" i="1"/>
  <c r="A7499" i="1"/>
  <c r="B7499" i="1"/>
  <c r="C7499" i="1"/>
  <c r="D7499" i="1"/>
  <c r="E7499" i="1"/>
  <c r="F7499" i="1"/>
  <c r="A7500" i="1"/>
  <c r="B7500" i="1"/>
  <c r="C7500" i="1"/>
  <c r="D7500" i="1"/>
  <c r="E7500" i="1"/>
  <c r="F7500" i="1"/>
  <c r="A7501" i="1"/>
  <c r="B7501" i="1"/>
  <c r="C7501" i="1"/>
  <c r="D7501" i="1"/>
  <c r="E7501" i="1"/>
  <c r="F7501" i="1"/>
  <c r="A7502" i="1"/>
  <c r="B7502" i="1"/>
  <c r="C7502" i="1"/>
  <c r="D7502" i="1"/>
  <c r="E7502" i="1"/>
  <c r="F7502" i="1"/>
  <c r="A7503" i="1"/>
  <c r="B7503" i="1"/>
  <c r="C7503" i="1"/>
  <c r="D7503" i="1"/>
  <c r="E7503" i="1"/>
  <c r="F7503" i="1"/>
  <c r="A7504" i="1"/>
  <c r="B7504" i="1"/>
  <c r="C7504" i="1"/>
  <c r="D7504" i="1"/>
  <c r="E7504" i="1"/>
  <c r="F7504" i="1"/>
  <c r="A7505" i="1"/>
  <c r="B7505" i="1"/>
  <c r="C7505" i="1"/>
  <c r="D7505" i="1"/>
  <c r="E7505" i="1"/>
  <c r="F7505" i="1"/>
  <c r="A7506" i="1"/>
  <c r="B7506" i="1"/>
  <c r="C7506" i="1"/>
  <c r="D7506" i="1"/>
  <c r="E7506" i="1"/>
  <c r="F7506" i="1"/>
  <c r="A7507" i="1"/>
  <c r="B7507" i="1"/>
  <c r="C7507" i="1"/>
  <c r="D7507" i="1"/>
  <c r="E7507" i="1"/>
  <c r="F7507" i="1"/>
  <c r="A7508" i="1"/>
  <c r="B7508" i="1"/>
  <c r="C7508" i="1"/>
  <c r="D7508" i="1"/>
  <c r="E7508" i="1"/>
  <c r="F7508" i="1"/>
  <c r="A7509" i="1"/>
  <c r="B7509" i="1"/>
  <c r="C7509" i="1"/>
  <c r="D7509" i="1"/>
  <c r="E7509" i="1"/>
  <c r="F7509" i="1"/>
  <c r="A7510" i="1"/>
  <c r="B7510" i="1"/>
  <c r="C7510" i="1"/>
  <c r="D7510" i="1"/>
  <c r="E7510" i="1"/>
  <c r="F7510" i="1"/>
  <c r="A7511" i="1"/>
  <c r="B7511" i="1"/>
  <c r="C7511" i="1"/>
  <c r="D7511" i="1"/>
  <c r="E7511" i="1"/>
  <c r="F7511" i="1"/>
  <c r="A7512" i="1"/>
  <c r="B7512" i="1"/>
  <c r="C7512" i="1"/>
  <c r="D7512" i="1"/>
  <c r="E7512" i="1"/>
  <c r="F7512" i="1"/>
  <c r="A7513" i="1"/>
  <c r="B7513" i="1"/>
  <c r="C7513" i="1"/>
  <c r="D7513" i="1"/>
  <c r="E7513" i="1"/>
  <c r="F7513" i="1"/>
  <c r="A7514" i="1"/>
  <c r="B7514" i="1"/>
  <c r="C7514" i="1"/>
  <c r="D7514" i="1"/>
  <c r="E7514" i="1"/>
  <c r="F7514" i="1"/>
  <c r="A7515" i="1"/>
  <c r="B7515" i="1"/>
  <c r="C7515" i="1"/>
  <c r="D7515" i="1"/>
  <c r="E7515" i="1"/>
  <c r="F7515" i="1"/>
  <c r="A7516" i="1"/>
  <c r="B7516" i="1"/>
  <c r="C7516" i="1"/>
  <c r="D7516" i="1"/>
  <c r="E7516" i="1"/>
  <c r="F7516" i="1"/>
  <c r="A7517" i="1"/>
  <c r="B7517" i="1"/>
  <c r="C7517" i="1"/>
  <c r="D7517" i="1"/>
  <c r="E7517" i="1"/>
  <c r="F7517" i="1"/>
  <c r="A7518" i="1"/>
  <c r="B7518" i="1"/>
  <c r="C7518" i="1"/>
  <c r="D7518" i="1"/>
  <c r="E7518" i="1"/>
  <c r="F7518" i="1"/>
  <c r="A7519" i="1"/>
  <c r="B7519" i="1"/>
  <c r="C7519" i="1"/>
  <c r="D7519" i="1"/>
  <c r="E7519" i="1"/>
  <c r="F7519" i="1"/>
  <c r="A7520" i="1"/>
  <c r="B7520" i="1"/>
  <c r="C7520" i="1"/>
  <c r="D7520" i="1"/>
  <c r="E7520" i="1"/>
  <c r="F7520" i="1"/>
  <c r="A7521" i="1"/>
  <c r="B7521" i="1"/>
  <c r="C7521" i="1"/>
  <c r="D7521" i="1"/>
  <c r="E7521" i="1"/>
  <c r="F7521" i="1"/>
  <c r="A7522" i="1"/>
  <c r="B7522" i="1"/>
  <c r="C7522" i="1"/>
  <c r="D7522" i="1"/>
  <c r="E7522" i="1"/>
  <c r="F7522" i="1"/>
  <c r="A7523" i="1"/>
  <c r="B7523" i="1"/>
  <c r="C7523" i="1"/>
  <c r="D7523" i="1"/>
  <c r="E7523" i="1"/>
  <c r="F7523" i="1"/>
  <c r="A7524" i="1"/>
  <c r="B7524" i="1"/>
  <c r="C7524" i="1"/>
  <c r="D7524" i="1"/>
  <c r="E7524" i="1"/>
  <c r="F7524" i="1"/>
  <c r="A7525" i="1"/>
  <c r="B7525" i="1"/>
  <c r="C7525" i="1"/>
  <c r="D7525" i="1"/>
  <c r="E7525" i="1"/>
  <c r="F7525" i="1"/>
  <c r="A7526" i="1"/>
  <c r="B7526" i="1"/>
  <c r="C7526" i="1"/>
  <c r="D7526" i="1"/>
  <c r="E7526" i="1"/>
  <c r="F7526" i="1"/>
  <c r="A7527" i="1"/>
  <c r="B7527" i="1"/>
  <c r="C7527" i="1"/>
  <c r="D7527" i="1"/>
  <c r="E7527" i="1"/>
  <c r="F7527" i="1"/>
  <c r="A7528" i="1"/>
  <c r="B7528" i="1"/>
  <c r="C7528" i="1"/>
  <c r="D7528" i="1"/>
  <c r="E7528" i="1"/>
  <c r="F7528" i="1"/>
  <c r="A7529" i="1"/>
  <c r="B7529" i="1"/>
  <c r="C7529" i="1"/>
  <c r="D7529" i="1"/>
  <c r="E7529" i="1"/>
  <c r="F7529" i="1"/>
  <c r="A7530" i="1"/>
  <c r="B7530" i="1"/>
  <c r="C7530" i="1"/>
  <c r="D7530" i="1"/>
  <c r="E7530" i="1"/>
  <c r="F7530" i="1"/>
  <c r="A7531" i="1"/>
  <c r="B7531" i="1"/>
  <c r="C7531" i="1"/>
  <c r="D7531" i="1"/>
  <c r="E7531" i="1"/>
  <c r="F7531" i="1"/>
  <c r="A7532" i="1"/>
  <c r="B7532" i="1"/>
  <c r="C7532" i="1"/>
  <c r="D7532" i="1"/>
  <c r="E7532" i="1"/>
  <c r="F7532" i="1"/>
  <c r="A7533" i="1"/>
  <c r="B7533" i="1"/>
  <c r="C7533" i="1"/>
  <c r="D7533" i="1"/>
  <c r="E7533" i="1"/>
  <c r="F7533" i="1"/>
  <c r="A7534" i="1"/>
  <c r="B7534" i="1"/>
  <c r="C7534" i="1"/>
  <c r="D7534" i="1"/>
  <c r="E7534" i="1"/>
  <c r="F7534" i="1"/>
  <c r="A7535" i="1"/>
  <c r="B7535" i="1"/>
  <c r="C7535" i="1"/>
  <c r="D7535" i="1"/>
  <c r="E7535" i="1"/>
  <c r="F7535" i="1"/>
  <c r="A7536" i="1"/>
  <c r="B7536" i="1"/>
  <c r="C7536" i="1"/>
  <c r="D7536" i="1"/>
  <c r="E7536" i="1"/>
  <c r="F7536" i="1"/>
  <c r="A7537" i="1"/>
  <c r="B7537" i="1"/>
  <c r="C7537" i="1"/>
  <c r="D7537" i="1"/>
  <c r="E7537" i="1"/>
  <c r="F7537" i="1"/>
  <c r="A7538" i="1"/>
  <c r="B7538" i="1"/>
  <c r="C7538" i="1"/>
  <c r="D7538" i="1"/>
  <c r="E7538" i="1"/>
  <c r="F7538" i="1"/>
  <c r="A7539" i="1"/>
  <c r="B7539" i="1"/>
  <c r="C7539" i="1"/>
  <c r="D7539" i="1"/>
  <c r="E7539" i="1"/>
  <c r="F7539" i="1"/>
  <c r="A7540" i="1"/>
  <c r="B7540" i="1"/>
  <c r="C7540" i="1"/>
  <c r="D7540" i="1"/>
  <c r="E7540" i="1"/>
  <c r="F7540" i="1"/>
  <c r="A7541" i="1"/>
  <c r="B7541" i="1"/>
  <c r="C7541" i="1"/>
  <c r="D7541" i="1"/>
  <c r="E7541" i="1"/>
  <c r="F7541" i="1"/>
  <c r="A7542" i="1"/>
  <c r="B7542" i="1"/>
  <c r="C7542" i="1"/>
  <c r="D7542" i="1"/>
  <c r="E7542" i="1"/>
  <c r="F7542" i="1"/>
  <c r="A7543" i="1"/>
  <c r="B7543" i="1"/>
  <c r="C7543" i="1"/>
  <c r="D7543" i="1"/>
  <c r="E7543" i="1"/>
  <c r="F7543" i="1"/>
  <c r="A7544" i="1"/>
  <c r="B7544" i="1"/>
  <c r="C7544" i="1"/>
  <c r="D7544" i="1"/>
  <c r="E7544" i="1"/>
  <c r="F7544" i="1"/>
  <c r="A7545" i="1"/>
  <c r="B7545" i="1"/>
  <c r="C7545" i="1"/>
  <c r="D7545" i="1"/>
  <c r="E7545" i="1"/>
  <c r="F7545" i="1"/>
  <c r="A7546" i="1"/>
  <c r="B7546" i="1"/>
  <c r="C7546" i="1"/>
  <c r="D7546" i="1"/>
  <c r="E7546" i="1"/>
  <c r="F7546" i="1"/>
  <c r="A7547" i="1"/>
  <c r="B7547" i="1"/>
  <c r="C7547" i="1"/>
  <c r="D7547" i="1"/>
  <c r="E7547" i="1"/>
  <c r="F7547" i="1"/>
  <c r="A7548" i="1"/>
  <c r="B7548" i="1"/>
  <c r="C7548" i="1"/>
  <c r="D7548" i="1"/>
  <c r="E7548" i="1"/>
  <c r="F7548" i="1"/>
  <c r="A7549" i="1"/>
  <c r="B7549" i="1"/>
  <c r="C7549" i="1"/>
  <c r="D7549" i="1"/>
  <c r="E7549" i="1"/>
  <c r="F7549" i="1"/>
  <c r="A7550" i="1"/>
  <c r="B7550" i="1"/>
  <c r="C7550" i="1"/>
  <c r="D7550" i="1"/>
  <c r="E7550" i="1"/>
  <c r="F7550" i="1"/>
  <c r="A7551" i="1"/>
  <c r="B7551" i="1"/>
  <c r="C7551" i="1"/>
  <c r="D7551" i="1"/>
  <c r="E7551" i="1"/>
  <c r="F7551" i="1"/>
  <c r="A7552" i="1"/>
  <c r="B7552" i="1"/>
  <c r="C7552" i="1"/>
  <c r="D7552" i="1"/>
  <c r="E7552" i="1"/>
  <c r="F7552" i="1"/>
  <c r="A7553" i="1"/>
  <c r="B7553" i="1"/>
  <c r="C7553" i="1"/>
  <c r="D7553" i="1"/>
  <c r="E7553" i="1"/>
  <c r="F7553" i="1"/>
  <c r="A7554" i="1"/>
  <c r="B7554" i="1"/>
  <c r="C7554" i="1"/>
  <c r="D7554" i="1"/>
  <c r="E7554" i="1"/>
  <c r="F7554" i="1"/>
  <c r="A7555" i="1"/>
  <c r="B7555" i="1"/>
  <c r="C7555" i="1"/>
  <c r="D7555" i="1"/>
  <c r="E7555" i="1"/>
  <c r="F7555" i="1"/>
  <c r="A7556" i="1"/>
  <c r="B7556" i="1"/>
  <c r="C7556" i="1"/>
  <c r="D7556" i="1"/>
  <c r="E7556" i="1"/>
  <c r="F7556" i="1"/>
  <c r="A7557" i="1"/>
  <c r="B7557" i="1"/>
  <c r="C7557" i="1"/>
  <c r="D7557" i="1"/>
  <c r="E7557" i="1"/>
  <c r="F7557" i="1"/>
  <c r="A7558" i="1"/>
  <c r="B7558" i="1"/>
  <c r="C7558" i="1"/>
  <c r="D7558" i="1"/>
  <c r="E7558" i="1"/>
  <c r="F7558" i="1"/>
  <c r="A7559" i="1"/>
  <c r="B7559" i="1"/>
  <c r="C7559" i="1"/>
  <c r="D7559" i="1"/>
  <c r="E7559" i="1"/>
  <c r="F7559" i="1"/>
  <c r="A7560" i="1"/>
  <c r="B7560" i="1"/>
  <c r="C7560" i="1"/>
  <c r="D7560" i="1"/>
  <c r="E7560" i="1"/>
  <c r="F7560" i="1"/>
  <c r="A7561" i="1"/>
  <c r="B7561" i="1"/>
  <c r="C7561" i="1"/>
  <c r="D7561" i="1"/>
  <c r="E7561" i="1"/>
  <c r="F7561" i="1"/>
  <c r="A7562" i="1"/>
  <c r="B7562" i="1"/>
  <c r="C7562" i="1"/>
  <c r="D7562" i="1"/>
  <c r="E7562" i="1"/>
  <c r="F7562" i="1"/>
  <c r="A7563" i="1"/>
  <c r="B7563" i="1"/>
  <c r="C7563" i="1"/>
  <c r="D7563" i="1"/>
  <c r="E7563" i="1"/>
  <c r="F7563" i="1"/>
  <c r="A7564" i="1"/>
  <c r="B7564" i="1"/>
  <c r="C7564" i="1"/>
  <c r="D7564" i="1"/>
  <c r="E7564" i="1"/>
  <c r="F7564" i="1"/>
  <c r="A7565" i="1"/>
  <c r="B7565" i="1"/>
  <c r="C7565" i="1"/>
  <c r="D7565" i="1"/>
  <c r="E7565" i="1"/>
  <c r="F7565" i="1"/>
  <c r="A7566" i="1"/>
  <c r="B7566" i="1"/>
  <c r="C7566" i="1"/>
  <c r="D7566" i="1"/>
  <c r="E7566" i="1"/>
  <c r="F7566" i="1"/>
  <c r="A7567" i="1"/>
  <c r="B7567" i="1"/>
  <c r="C7567" i="1"/>
  <c r="D7567" i="1"/>
  <c r="E7567" i="1"/>
  <c r="F7567" i="1"/>
  <c r="A7568" i="1"/>
  <c r="B7568" i="1"/>
  <c r="C7568" i="1"/>
  <c r="D7568" i="1"/>
  <c r="E7568" i="1"/>
  <c r="F7568" i="1"/>
  <c r="A7569" i="1"/>
  <c r="B7569" i="1"/>
  <c r="C7569" i="1"/>
  <c r="D7569" i="1"/>
  <c r="E7569" i="1"/>
  <c r="F7569" i="1"/>
  <c r="A7570" i="1"/>
  <c r="B7570" i="1"/>
  <c r="C7570" i="1"/>
  <c r="D7570" i="1"/>
  <c r="E7570" i="1"/>
  <c r="F7570" i="1"/>
  <c r="A7571" i="1"/>
  <c r="B7571" i="1"/>
  <c r="C7571" i="1"/>
  <c r="D7571" i="1"/>
  <c r="E7571" i="1"/>
  <c r="F7571" i="1"/>
  <c r="A7572" i="1"/>
  <c r="B7572" i="1"/>
  <c r="C7572" i="1"/>
  <c r="D7572" i="1"/>
  <c r="E7572" i="1"/>
  <c r="F7572" i="1"/>
  <c r="A7573" i="1"/>
  <c r="B7573" i="1"/>
  <c r="C7573" i="1"/>
  <c r="D7573" i="1"/>
  <c r="E7573" i="1"/>
  <c r="F7573" i="1"/>
  <c r="A7574" i="1"/>
  <c r="B7574" i="1"/>
  <c r="C7574" i="1"/>
  <c r="D7574" i="1"/>
  <c r="E7574" i="1"/>
  <c r="F7574" i="1"/>
  <c r="A7575" i="1"/>
  <c r="B7575" i="1"/>
  <c r="C7575" i="1"/>
  <c r="D7575" i="1"/>
  <c r="E7575" i="1"/>
  <c r="F7575" i="1"/>
  <c r="A7576" i="1"/>
  <c r="B7576" i="1"/>
  <c r="C7576" i="1"/>
  <c r="D7576" i="1"/>
  <c r="E7576" i="1"/>
  <c r="F7576" i="1"/>
  <c r="A7577" i="1"/>
  <c r="B7577" i="1"/>
  <c r="C7577" i="1"/>
  <c r="D7577" i="1"/>
  <c r="E7577" i="1"/>
  <c r="F7577" i="1"/>
  <c r="A7578" i="1"/>
  <c r="B7578" i="1"/>
  <c r="C7578" i="1"/>
  <c r="D7578" i="1"/>
  <c r="E7578" i="1"/>
  <c r="F7578" i="1"/>
  <c r="A7579" i="1"/>
  <c r="B7579" i="1"/>
  <c r="C7579" i="1"/>
  <c r="D7579" i="1"/>
  <c r="E7579" i="1"/>
  <c r="F7579" i="1"/>
  <c r="A7580" i="1"/>
  <c r="B7580" i="1"/>
  <c r="C7580" i="1"/>
  <c r="D7580" i="1"/>
  <c r="E7580" i="1"/>
  <c r="F7580" i="1"/>
  <c r="A7581" i="1"/>
  <c r="B7581" i="1"/>
  <c r="C7581" i="1"/>
  <c r="D7581" i="1"/>
  <c r="E7581" i="1"/>
  <c r="F7581" i="1"/>
  <c r="A7582" i="1"/>
  <c r="B7582" i="1"/>
  <c r="C7582" i="1"/>
  <c r="D7582" i="1"/>
  <c r="E7582" i="1"/>
  <c r="F7582" i="1"/>
  <c r="A7583" i="1"/>
  <c r="B7583" i="1"/>
  <c r="C7583" i="1"/>
  <c r="D7583" i="1"/>
  <c r="E7583" i="1"/>
  <c r="F7583" i="1"/>
  <c r="A7584" i="1"/>
  <c r="B7584" i="1"/>
  <c r="C7584" i="1"/>
  <c r="D7584" i="1"/>
  <c r="E7584" i="1"/>
  <c r="F7584" i="1"/>
  <c r="A7585" i="1"/>
  <c r="B7585" i="1"/>
  <c r="C7585" i="1"/>
  <c r="D7585" i="1"/>
  <c r="E7585" i="1"/>
  <c r="F7585" i="1"/>
  <c r="A7586" i="1"/>
  <c r="B7586" i="1"/>
  <c r="C7586" i="1"/>
  <c r="D7586" i="1"/>
  <c r="E7586" i="1"/>
  <c r="F7586" i="1"/>
  <c r="A7587" i="1"/>
  <c r="B7587" i="1"/>
  <c r="C7587" i="1"/>
  <c r="D7587" i="1"/>
  <c r="E7587" i="1"/>
  <c r="F7587" i="1"/>
  <c r="A7588" i="1"/>
  <c r="B7588" i="1"/>
  <c r="C7588" i="1"/>
  <c r="D7588" i="1"/>
  <c r="E7588" i="1"/>
  <c r="F7588" i="1"/>
  <c r="A7589" i="1"/>
  <c r="B7589" i="1"/>
  <c r="C7589" i="1"/>
  <c r="D7589" i="1"/>
  <c r="E7589" i="1"/>
  <c r="F7589" i="1"/>
  <c r="A7590" i="1"/>
  <c r="B7590" i="1"/>
  <c r="C7590" i="1"/>
  <c r="D7590" i="1"/>
  <c r="E7590" i="1"/>
  <c r="F7590" i="1"/>
  <c r="A7591" i="1"/>
  <c r="B7591" i="1"/>
  <c r="C7591" i="1"/>
  <c r="D7591" i="1"/>
  <c r="E7591" i="1"/>
  <c r="F7591" i="1"/>
  <c r="A7592" i="1"/>
  <c r="B7592" i="1"/>
  <c r="C7592" i="1"/>
  <c r="D7592" i="1"/>
  <c r="E7592" i="1"/>
  <c r="F7592" i="1"/>
  <c r="A7593" i="1"/>
  <c r="B7593" i="1"/>
  <c r="C7593" i="1"/>
  <c r="D7593" i="1"/>
  <c r="E7593" i="1"/>
  <c r="F7593" i="1"/>
  <c r="A7594" i="1"/>
  <c r="B7594" i="1"/>
  <c r="C7594" i="1"/>
  <c r="D7594" i="1"/>
  <c r="E7594" i="1"/>
  <c r="F7594" i="1"/>
  <c r="A7595" i="1"/>
  <c r="B7595" i="1"/>
  <c r="C7595" i="1"/>
  <c r="D7595" i="1"/>
  <c r="E7595" i="1"/>
  <c r="F7595" i="1"/>
  <c r="A7596" i="1"/>
  <c r="B7596" i="1"/>
  <c r="C7596" i="1"/>
  <c r="D7596" i="1"/>
  <c r="E7596" i="1"/>
  <c r="F7596" i="1"/>
  <c r="A7597" i="1"/>
  <c r="B7597" i="1"/>
  <c r="C7597" i="1"/>
  <c r="D7597" i="1"/>
  <c r="E7597" i="1"/>
  <c r="F7597" i="1"/>
  <c r="A7598" i="1"/>
  <c r="B7598" i="1"/>
  <c r="C7598" i="1"/>
  <c r="D7598" i="1"/>
  <c r="E7598" i="1"/>
  <c r="F7598" i="1"/>
  <c r="A7599" i="1"/>
  <c r="B7599" i="1"/>
  <c r="C7599" i="1"/>
  <c r="D7599" i="1"/>
  <c r="E7599" i="1"/>
  <c r="F7599" i="1"/>
  <c r="A7600" i="1"/>
  <c r="B7600" i="1"/>
  <c r="C7600" i="1"/>
  <c r="D7600" i="1"/>
  <c r="E7600" i="1"/>
  <c r="F7600" i="1"/>
  <c r="A7601" i="1"/>
  <c r="B7601" i="1"/>
  <c r="C7601" i="1"/>
  <c r="D7601" i="1"/>
  <c r="E7601" i="1"/>
  <c r="F7601" i="1"/>
  <c r="A7602" i="1"/>
  <c r="B7602" i="1"/>
  <c r="C7602" i="1"/>
  <c r="D7602" i="1"/>
  <c r="E7602" i="1"/>
  <c r="F7602" i="1"/>
  <c r="A7603" i="1"/>
  <c r="B7603" i="1"/>
  <c r="C7603" i="1"/>
  <c r="D7603" i="1"/>
  <c r="E7603" i="1"/>
  <c r="F7603" i="1"/>
  <c r="A7604" i="1"/>
  <c r="B7604" i="1"/>
  <c r="C7604" i="1"/>
  <c r="D7604" i="1"/>
  <c r="E7604" i="1"/>
  <c r="F7604" i="1"/>
  <c r="A7605" i="1"/>
  <c r="B7605" i="1"/>
  <c r="C7605" i="1"/>
  <c r="D7605" i="1"/>
  <c r="E7605" i="1"/>
  <c r="F7605" i="1"/>
  <c r="A7606" i="1"/>
  <c r="B7606" i="1"/>
  <c r="C7606" i="1"/>
  <c r="D7606" i="1"/>
  <c r="E7606" i="1"/>
  <c r="F7606" i="1"/>
  <c r="A7607" i="1"/>
  <c r="B7607" i="1"/>
  <c r="C7607" i="1"/>
  <c r="D7607" i="1"/>
  <c r="E7607" i="1"/>
  <c r="F7607" i="1"/>
  <c r="A7608" i="1"/>
  <c r="B7608" i="1"/>
  <c r="C7608" i="1"/>
  <c r="D7608" i="1"/>
  <c r="E7608" i="1"/>
  <c r="F7608" i="1"/>
  <c r="A7609" i="1"/>
  <c r="B7609" i="1"/>
  <c r="C7609" i="1"/>
  <c r="D7609" i="1"/>
  <c r="E7609" i="1"/>
  <c r="F7609" i="1"/>
  <c r="A7610" i="1"/>
  <c r="B7610" i="1"/>
  <c r="C7610" i="1"/>
  <c r="D7610" i="1"/>
  <c r="E7610" i="1"/>
  <c r="F7610" i="1"/>
  <c r="A7611" i="1"/>
  <c r="B7611" i="1"/>
  <c r="C7611" i="1"/>
  <c r="D7611" i="1"/>
  <c r="E7611" i="1"/>
  <c r="F7611" i="1"/>
  <c r="A7612" i="1"/>
  <c r="B7612" i="1"/>
  <c r="C7612" i="1"/>
  <c r="D7612" i="1"/>
  <c r="E7612" i="1"/>
  <c r="F7612" i="1"/>
  <c r="A7613" i="1"/>
  <c r="B7613" i="1"/>
  <c r="C7613" i="1"/>
  <c r="D7613" i="1"/>
  <c r="E7613" i="1"/>
  <c r="F7613" i="1"/>
  <c r="A7614" i="1"/>
  <c r="B7614" i="1"/>
  <c r="C7614" i="1"/>
  <c r="D7614" i="1"/>
  <c r="E7614" i="1"/>
  <c r="F7614" i="1"/>
  <c r="A7615" i="1"/>
  <c r="B7615" i="1"/>
  <c r="C7615" i="1"/>
  <c r="D7615" i="1"/>
  <c r="E7615" i="1"/>
  <c r="F7615" i="1"/>
  <c r="A7616" i="1"/>
  <c r="B7616" i="1"/>
  <c r="C7616" i="1"/>
  <c r="D7616" i="1"/>
  <c r="E7616" i="1"/>
  <c r="F7616" i="1"/>
  <c r="A7617" i="1"/>
  <c r="B7617" i="1"/>
  <c r="C7617" i="1"/>
  <c r="D7617" i="1"/>
  <c r="E7617" i="1"/>
  <c r="F7617" i="1"/>
  <c r="A7618" i="1"/>
  <c r="B7618" i="1"/>
  <c r="C7618" i="1"/>
  <c r="D7618" i="1"/>
  <c r="E7618" i="1"/>
  <c r="F7618" i="1"/>
  <c r="A7619" i="1"/>
  <c r="B7619" i="1"/>
  <c r="C7619" i="1"/>
  <c r="D7619" i="1"/>
  <c r="E7619" i="1"/>
  <c r="F7619" i="1"/>
  <c r="A7620" i="1"/>
  <c r="B7620" i="1"/>
  <c r="C7620" i="1"/>
  <c r="D7620" i="1"/>
  <c r="E7620" i="1"/>
  <c r="F7620" i="1"/>
  <c r="A7621" i="1"/>
  <c r="B7621" i="1"/>
  <c r="C7621" i="1"/>
  <c r="D7621" i="1"/>
  <c r="E7621" i="1"/>
  <c r="F7621" i="1"/>
  <c r="A7622" i="1"/>
  <c r="B7622" i="1"/>
  <c r="C7622" i="1"/>
  <c r="D7622" i="1"/>
  <c r="E7622" i="1"/>
  <c r="F7622" i="1"/>
  <c r="A7623" i="1"/>
  <c r="B7623" i="1"/>
  <c r="C7623" i="1"/>
  <c r="D7623" i="1"/>
  <c r="E7623" i="1"/>
  <c r="F7623" i="1"/>
  <c r="A7624" i="1"/>
  <c r="B7624" i="1"/>
  <c r="C7624" i="1"/>
  <c r="D7624" i="1"/>
  <c r="E7624" i="1"/>
  <c r="F7624" i="1"/>
  <c r="A7625" i="1"/>
  <c r="B7625" i="1"/>
  <c r="C7625" i="1"/>
  <c r="D7625" i="1"/>
  <c r="E7625" i="1"/>
  <c r="F7625" i="1"/>
  <c r="A7626" i="1"/>
  <c r="B7626" i="1"/>
  <c r="C7626" i="1"/>
  <c r="D7626" i="1"/>
  <c r="E7626" i="1"/>
  <c r="F7626" i="1"/>
  <c r="A7627" i="1"/>
  <c r="B7627" i="1"/>
  <c r="C7627" i="1"/>
  <c r="D7627" i="1"/>
  <c r="E7627" i="1"/>
  <c r="F7627" i="1"/>
  <c r="A7628" i="1"/>
  <c r="B7628" i="1"/>
  <c r="C7628" i="1"/>
  <c r="D7628" i="1"/>
  <c r="E7628" i="1"/>
  <c r="F7628" i="1"/>
  <c r="A7629" i="1"/>
  <c r="B7629" i="1"/>
  <c r="C7629" i="1"/>
  <c r="D7629" i="1"/>
  <c r="E7629" i="1"/>
  <c r="F7629" i="1"/>
  <c r="A7630" i="1"/>
  <c r="B7630" i="1"/>
  <c r="C7630" i="1"/>
  <c r="D7630" i="1"/>
  <c r="E7630" i="1"/>
  <c r="F7630" i="1"/>
  <c r="A7631" i="1"/>
  <c r="B7631" i="1"/>
  <c r="C7631" i="1"/>
  <c r="D7631" i="1"/>
  <c r="E7631" i="1"/>
  <c r="F7631" i="1"/>
  <c r="A7632" i="1"/>
  <c r="B7632" i="1"/>
  <c r="C7632" i="1"/>
  <c r="D7632" i="1"/>
  <c r="E7632" i="1"/>
  <c r="F7632" i="1"/>
  <c r="A7633" i="1"/>
  <c r="B7633" i="1"/>
  <c r="C7633" i="1"/>
  <c r="D7633" i="1"/>
  <c r="E7633" i="1"/>
  <c r="F7633" i="1"/>
  <c r="A7634" i="1"/>
  <c r="B7634" i="1"/>
  <c r="C7634" i="1"/>
  <c r="D7634" i="1"/>
  <c r="E7634" i="1"/>
  <c r="F7634" i="1"/>
  <c r="A7635" i="1"/>
  <c r="B7635" i="1"/>
  <c r="C7635" i="1"/>
  <c r="D7635" i="1"/>
  <c r="E7635" i="1"/>
  <c r="F7635" i="1"/>
  <c r="A7636" i="1"/>
  <c r="B7636" i="1"/>
  <c r="C7636" i="1"/>
  <c r="D7636" i="1"/>
  <c r="E7636" i="1"/>
  <c r="F7636" i="1"/>
  <c r="A7637" i="1"/>
  <c r="B7637" i="1"/>
  <c r="C7637" i="1"/>
  <c r="D7637" i="1"/>
  <c r="E7637" i="1"/>
  <c r="F7637" i="1"/>
  <c r="A7638" i="1"/>
  <c r="B7638" i="1"/>
  <c r="C7638" i="1"/>
  <c r="D7638" i="1"/>
  <c r="E7638" i="1"/>
  <c r="F7638" i="1"/>
  <c r="A7639" i="1"/>
  <c r="B7639" i="1"/>
  <c r="C7639" i="1"/>
  <c r="D7639" i="1"/>
  <c r="E7639" i="1"/>
  <c r="F7639" i="1"/>
  <c r="A7640" i="1"/>
  <c r="B7640" i="1"/>
  <c r="C7640" i="1"/>
  <c r="D7640" i="1"/>
  <c r="E7640" i="1"/>
  <c r="F7640" i="1"/>
  <c r="A7641" i="1"/>
  <c r="B7641" i="1"/>
  <c r="C7641" i="1"/>
  <c r="D7641" i="1"/>
  <c r="E7641" i="1"/>
  <c r="F7641" i="1"/>
  <c r="A7642" i="1"/>
  <c r="B7642" i="1"/>
  <c r="C7642" i="1"/>
  <c r="D7642" i="1"/>
  <c r="E7642" i="1"/>
  <c r="F7642" i="1"/>
  <c r="A7643" i="1"/>
  <c r="B7643" i="1"/>
  <c r="C7643" i="1"/>
  <c r="D7643" i="1"/>
  <c r="E7643" i="1"/>
  <c r="F7643" i="1"/>
  <c r="A7644" i="1"/>
  <c r="B7644" i="1"/>
  <c r="C7644" i="1"/>
  <c r="D7644" i="1"/>
  <c r="E7644" i="1"/>
  <c r="F7644" i="1"/>
  <c r="A7645" i="1"/>
  <c r="B7645" i="1"/>
  <c r="C7645" i="1"/>
  <c r="D7645" i="1"/>
  <c r="E7645" i="1"/>
  <c r="F7645" i="1"/>
  <c r="A7646" i="1"/>
  <c r="B7646" i="1"/>
  <c r="C7646" i="1"/>
  <c r="D7646" i="1"/>
  <c r="E7646" i="1"/>
  <c r="F7646" i="1"/>
  <c r="A7647" i="1"/>
  <c r="B7647" i="1"/>
  <c r="C7647" i="1"/>
  <c r="D7647" i="1"/>
  <c r="E7647" i="1"/>
  <c r="F7647" i="1"/>
  <c r="A7648" i="1"/>
  <c r="B7648" i="1"/>
  <c r="C7648" i="1"/>
  <c r="D7648" i="1"/>
  <c r="E7648" i="1"/>
  <c r="F7648" i="1"/>
  <c r="A7649" i="1"/>
  <c r="B7649" i="1"/>
  <c r="C7649" i="1"/>
  <c r="D7649" i="1"/>
  <c r="E7649" i="1"/>
  <c r="F7649" i="1"/>
  <c r="A7650" i="1"/>
  <c r="B7650" i="1"/>
  <c r="C7650" i="1"/>
  <c r="D7650" i="1"/>
  <c r="E7650" i="1"/>
  <c r="F7650" i="1"/>
  <c r="A7651" i="1"/>
  <c r="B7651" i="1"/>
  <c r="C7651" i="1"/>
  <c r="D7651" i="1"/>
  <c r="E7651" i="1"/>
  <c r="F7651" i="1"/>
  <c r="A7652" i="1"/>
  <c r="B7652" i="1"/>
  <c r="C7652" i="1"/>
  <c r="D7652" i="1"/>
  <c r="E7652" i="1"/>
  <c r="F7652" i="1"/>
  <c r="A7653" i="1"/>
  <c r="B7653" i="1"/>
  <c r="C7653" i="1"/>
  <c r="D7653" i="1"/>
  <c r="E7653" i="1"/>
  <c r="F7653" i="1"/>
  <c r="A7654" i="1"/>
  <c r="B7654" i="1"/>
  <c r="C7654" i="1"/>
  <c r="D7654" i="1"/>
  <c r="E7654" i="1"/>
  <c r="F7654" i="1"/>
  <c r="A7655" i="1"/>
  <c r="B7655" i="1"/>
  <c r="C7655" i="1"/>
  <c r="D7655" i="1"/>
  <c r="E7655" i="1"/>
  <c r="F7655" i="1"/>
  <c r="A7656" i="1"/>
  <c r="B7656" i="1"/>
  <c r="C7656" i="1"/>
  <c r="D7656" i="1"/>
  <c r="E7656" i="1"/>
  <c r="F7656" i="1"/>
  <c r="A7657" i="1"/>
  <c r="B7657" i="1"/>
  <c r="C7657" i="1"/>
  <c r="D7657" i="1"/>
  <c r="E7657" i="1"/>
  <c r="F7657" i="1"/>
  <c r="A7658" i="1"/>
  <c r="B7658" i="1"/>
  <c r="C7658" i="1"/>
  <c r="D7658" i="1"/>
  <c r="E7658" i="1"/>
  <c r="F7658" i="1"/>
  <c r="A7659" i="1"/>
  <c r="B7659" i="1"/>
  <c r="C7659" i="1"/>
  <c r="D7659" i="1"/>
  <c r="E7659" i="1"/>
  <c r="F7659" i="1"/>
  <c r="A7660" i="1"/>
  <c r="B7660" i="1"/>
  <c r="C7660" i="1"/>
  <c r="D7660" i="1"/>
  <c r="E7660" i="1"/>
  <c r="F7660" i="1"/>
  <c r="A7661" i="1"/>
  <c r="B7661" i="1"/>
  <c r="C7661" i="1"/>
  <c r="D7661" i="1"/>
  <c r="E7661" i="1"/>
  <c r="F7661" i="1"/>
  <c r="A7662" i="1"/>
  <c r="B7662" i="1"/>
  <c r="C7662" i="1"/>
  <c r="D7662" i="1"/>
  <c r="E7662" i="1"/>
  <c r="F7662" i="1"/>
  <c r="A7663" i="1"/>
  <c r="B7663" i="1"/>
  <c r="C7663" i="1"/>
  <c r="D7663" i="1"/>
  <c r="E7663" i="1"/>
  <c r="F7663" i="1"/>
  <c r="A7664" i="1"/>
  <c r="B7664" i="1"/>
  <c r="C7664" i="1"/>
  <c r="D7664" i="1"/>
  <c r="E7664" i="1"/>
  <c r="F7664" i="1"/>
  <c r="A7665" i="1"/>
  <c r="B7665" i="1"/>
  <c r="C7665" i="1"/>
  <c r="D7665" i="1"/>
  <c r="E7665" i="1"/>
  <c r="F7665" i="1"/>
  <c r="A7666" i="1"/>
  <c r="B7666" i="1"/>
  <c r="C7666" i="1"/>
  <c r="D7666" i="1"/>
  <c r="E7666" i="1"/>
  <c r="F7666" i="1"/>
  <c r="A7667" i="1"/>
  <c r="B7667" i="1"/>
  <c r="C7667" i="1"/>
  <c r="D7667" i="1"/>
  <c r="E7667" i="1"/>
  <c r="F7667" i="1"/>
  <c r="A7668" i="1"/>
  <c r="B7668" i="1"/>
  <c r="C7668" i="1"/>
  <c r="D7668" i="1"/>
  <c r="E7668" i="1"/>
  <c r="F7668" i="1"/>
  <c r="A7669" i="1"/>
  <c r="B7669" i="1"/>
  <c r="C7669" i="1"/>
  <c r="D7669" i="1"/>
  <c r="E7669" i="1"/>
  <c r="F7669" i="1"/>
  <c r="A7670" i="1"/>
  <c r="B7670" i="1"/>
  <c r="C7670" i="1"/>
  <c r="D7670" i="1"/>
  <c r="E7670" i="1"/>
  <c r="F7670" i="1"/>
  <c r="A7671" i="1"/>
  <c r="B7671" i="1"/>
  <c r="C7671" i="1"/>
  <c r="D7671" i="1"/>
  <c r="E7671" i="1"/>
  <c r="F7671" i="1"/>
  <c r="A7672" i="1"/>
  <c r="B7672" i="1"/>
  <c r="C7672" i="1"/>
  <c r="D7672" i="1"/>
  <c r="E7672" i="1"/>
  <c r="F7672" i="1"/>
  <c r="A7673" i="1"/>
  <c r="B7673" i="1"/>
  <c r="C7673" i="1"/>
  <c r="D7673" i="1"/>
  <c r="E7673" i="1"/>
  <c r="F7673" i="1"/>
  <c r="A7674" i="1"/>
  <c r="B7674" i="1"/>
  <c r="C7674" i="1"/>
  <c r="D7674" i="1"/>
  <c r="E7674" i="1"/>
  <c r="F7674" i="1"/>
  <c r="A7675" i="1"/>
  <c r="B7675" i="1"/>
  <c r="C7675" i="1"/>
  <c r="D7675" i="1"/>
  <c r="E7675" i="1"/>
  <c r="F7675" i="1"/>
  <c r="A7676" i="1"/>
  <c r="B7676" i="1"/>
  <c r="C7676" i="1"/>
  <c r="D7676" i="1"/>
  <c r="E7676" i="1"/>
  <c r="F7676" i="1"/>
  <c r="A7677" i="1"/>
  <c r="B7677" i="1"/>
  <c r="C7677" i="1"/>
  <c r="D7677" i="1"/>
  <c r="E7677" i="1"/>
  <c r="F7677" i="1"/>
  <c r="A7678" i="1"/>
  <c r="B7678" i="1"/>
  <c r="C7678" i="1"/>
  <c r="D7678" i="1"/>
  <c r="E7678" i="1"/>
  <c r="F7678" i="1"/>
  <c r="A7679" i="1"/>
  <c r="B7679" i="1"/>
  <c r="C7679" i="1"/>
  <c r="D7679" i="1"/>
  <c r="E7679" i="1"/>
  <c r="F7679" i="1"/>
  <c r="A7680" i="1"/>
  <c r="B7680" i="1"/>
  <c r="C7680" i="1"/>
  <c r="D7680" i="1"/>
  <c r="E7680" i="1"/>
  <c r="F7680" i="1"/>
  <c r="A7681" i="1"/>
  <c r="B7681" i="1"/>
  <c r="C7681" i="1"/>
  <c r="D7681" i="1"/>
  <c r="E7681" i="1"/>
  <c r="F7681" i="1"/>
  <c r="A7682" i="1"/>
  <c r="B7682" i="1"/>
  <c r="C7682" i="1"/>
  <c r="D7682" i="1"/>
  <c r="E7682" i="1"/>
  <c r="F7682" i="1"/>
  <c r="A7683" i="1"/>
  <c r="B7683" i="1"/>
  <c r="C7683" i="1"/>
  <c r="D7683" i="1"/>
  <c r="E7683" i="1"/>
  <c r="F7683" i="1"/>
  <c r="A7684" i="1"/>
  <c r="B7684" i="1"/>
  <c r="C7684" i="1"/>
  <c r="D7684" i="1"/>
  <c r="E7684" i="1"/>
  <c r="F7684" i="1"/>
  <c r="A7685" i="1"/>
  <c r="B7685" i="1"/>
  <c r="C7685" i="1"/>
  <c r="D7685" i="1"/>
  <c r="E7685" i="1"/>
  <c r="F7685" i="1"/>
  <c r="A7686" i="1"/>
  <c r="B7686" i="1"/>
  <c r="C7686" i="1"/>
  <c r="D7686" i="1"/>
  <c r="E7686" i="1"/>
  <c r="F7686" i="1"/>
  <c r="A7687" i="1"/>
  <c r="B7687" i="1"/>
  <c r="C7687" i="1"/>
  <c r="D7687" i="1"/>
  <c r="E7687" i="1"/>
  <c r="F7687" i="1"/>
  <c r="A7688" i="1"/>
  <c r="B7688" i="1"/>
  <c r="C7688" i="1"/>
  <c r="D7688" i="1"/>
  <c r="E7688" i="1"/>
  <c r="F7688" i="1"/>
  <c r="A7689" i="1"/>
  <c r="B7689" i="1"/>
  <c r="C7689" i="1"/>
  <c r="D7689" i="1"/>
  <c r="E7689" i="1"/>
  <c r="F7689" i="1"/>
  <c r="A7690" i="1"/>
  <c r="B7690" i="1"/>
  <c r="C7690" i="1"/>
  <c r="D7690" i="1"/>
  <c r="E7690" i="1"/>
  <c r="F7690" i="1"/>
  <c r="A7691" i="1"/>
  <c r="B7691" i="1"/>
  <c r="C7691" i="1"/>
  <c r="D7691" i="1"/>
  <c r="E7691" i="1"/>
  <c r="F7691" i="1"/>
  <c r="A7692" i="1"/>
  <c r="B7692" i="1"/>
  <c r="C7692" i="1"/>
  <c r="D7692" i="1"/>
  <c r="E7692" i="1"/>
  <c r="F7692" i="1"/>
  <c r="A7693" i="1"/>
  <c r="B7693" i="1"/>
  <c r="C7693" i="1"/>
  <c r="D7693" i="1"/>
  <c r="E7693" i="1"/>
  <c r="F7693" i="1"/>
  <c r="A7694" i="1"/>
  <c r="B7694" i="1"/>
  <c r="C7694" i="1"/>
  <c r="D7694" i="1"/>
  <c r="E7694" i="1"/>
  <c r="F7694" i="1"/>
  <c r="A7695" i="1"/>
  <c r="B7695" i="1"/>
  <c r="C7695" i="1"/>
  <c r="D7695" i="1"/>
  <c r="E7695" i="1"/>
  <c r="F7695" i="1"/>
  <c r="A7696" i="1"/>
  <c r="B7696" i="1"/>
  <c r="C7696" i="1"/>
  <c r="D7696" i="1"/>
  <c r="E7696" i="1"/>
  <c r="F7696" i="1"/>
  <c r="A7697" i="1"/>
  <c r="B7697" i="1"/>
  <c r="C7697" i="1"/>
  <c r="D7697" i="1"/>
  <c r="E7697" i="1"/>
  <c r="F7697" i="1"/>
  <c r="A7698" i="1"/>
  <c r="B7698" i="1"/>
  <c r="C7698" i="1"/>
  <c r="D7698" i="1"/>
  <c r="E7698" i="1"/>
  <c r="F7698" i="1"/>
  <c r="A7699" i="1"/>
  <c r="B7699" i="1"/>
  <c r="C7699" i="1"/>
  <c r="D7699" i="1"/>
  <c r="E7699" i="1"/>
  <c r="F7699" i="1"/>
  <c r="A7700" i="1"/>
  <c r="B7700" i="1"/>
  <c r="C7700" i="1"/>
  <c r="D7700" i="1"/>
  <c r="E7700" i="1"/>
  <c r="F7700" i="1"/>
  <c r="A7701" i="1"/>
  <c r="B7701" i="1"/>
  <c r="C7701" i="1"/>
  <c r="D7701" i="1"/>
  <c r="E7701" i="1"/>
  <c r="F7701" i="1"/>
  <c r="A7702" i="1"/>
  <c r="B7702" i="1"/>
  <c r="C7702" i="1"/>
  <c r="D7702" i="1"/>
  <c r="E7702" i="1"/>
  <c r="F7702" i="1"/>
  <c r="A7703" i="1"/>
  <c r="B7703" i="1"/>
  <c r="C7703" i="1"/>
  <c r="D7703" i="1"/>
  <c r="E7703" i="1"/>
  <c r="F7703" i="1"/>
  <c r="A7704" i="1"/>
  <c r="B7704" i="1"/>
  <c r="C7704" i="1"/>
  <c r="D7704" i="1"/>
  <c r="E7704" i="1"/>
  <c r="F7704" i="1"/>
  <c r="A7705" i="1"/>
  <c r="B7705" i="1"/>
  <c r="C7705" i="1"/>
  <c r="D7705" i="1"/>
  <c r="E7705" i="1"/>
  <c r="F7705" i="1"/>
  <c r="A7706" i="1"/>
  <c r="B7706" i="1"/>
  <c r="C7706" i="1"/>
  <c r="D7706" i="1"/>
  <c r="E7706" i="1"/>
  <c r="F7706" i="1"/>
  <c r="A7707" i="1"/>
  <c r="B7707" i="1"/>
  <c r="C7707" i="1"/>
  <c r="D7707" i="1"/>
  <c r="E7707" i="1"/>
  <c r="F7707" i="1"/>
  <c r="A7708" i="1"/>
  <c r="B7708" i="1"/>
  <c r="C7708" i="1"/>
  <c r="D7708" i="1"/>
  <c r="E7708" i="1"/>
  <c r="F7708" i="1"/>
  <c r="A7709" i="1"/>
  <c r="B7709" i="1"/>
  <c r="C7709" i="1"/>
  <c r="D7709" i="1"/>
  <c r="E7709" i="1"/>
  <c r="F7709" i="1"/>
  <c r="A7710" i="1"/>
  <c r="B7710" i="1"/>
  <c r="C7710" i="1"/>
  <c r="D7710" i="1"/>
  <c r="E7710" i="1"/>
  <c r="F7710" i="1"/>
  <c r="A7711" i="1"/>
  <c r="B7711" i="1"/>
  <c r="C7711" i="1"/>
  <c r="D7711" i="1"/>
  <c r="E7711" i="1"/>
  <c r="F7711" i="1"/>
  <c r="A7712" i="1"/>
  <c r="B7712" i="1"/>
  <c r="C7712" i="1"/>
  <c r="D7712" i="1"/>
  <c r="E7712" i="1"/>
  <c r="F7712" i="1"/>
  <c r="A7713" i="1"/>
  <c r="B7713" i="1"/>
  <c r="C7713" i="1"/>
  <c r="D7713" i="1"/>
  <c r="E7713" i="1"/>
  <c r="F7713" i="1"/>
  <c r="A7714" i="1"/>
  <c r="B7714" i="1"/>
  <c r="C7714" i="1"/>
  <c r="D7714" i="1"/>
  <c r="E7714" i="1"/>
  <c r="F7714" i="1"/>
  <c r="A7715" i="1"/>
  <c r="B7715" i="1"/>
  <c r="C7715" i="1"/>
  <c r="D7715" i="1"/>
  <c r="E7715" i="1"/>
  <c r="F7715" i="1"/>
  <c r="A7716" i="1"/>
  <c r="B7716" i="1"/>
  <c r="C7716" i="1"/>
  <c r="D7716" i="1"/>
  <c r="E7716" i="1"/>
  <c r="F7716" i="1"/>
  <c r="A7717" i="1"/>
  <c r="B7717" i="1"/>
  <c r="C7717" i="1"/>
  <c r="D7717" i="1"/>
  <c r="E7717" i="1"/>
  <c r="F7717" i="1"/>
  <c r="A7718" i="1"/>
  <c r="B7718" i="1"/>
  <c r="C7718" i="1"/>
  <c r="D7718" i="1"/>
  <c r="E7718" i="1"/>
  <c r="F7718" i="1"/>
  <c r="A7719" i="1"/>
  <c r="B7719" i="1"/>
  <c r="C7719" i="1"/>
  <c r="D7719" i="1"/>
  <c r="E7719" i="1"/>
  <c r="F7719" i="1"/>
  <c r="A7720" i="1"/>
  <c r="B7720" i="1"/>
  <c r="C7720" i="1"/>
  <c r="D7720" i="1"/>
  <c r="E7720" i="1"/>
  <c r="F7720" i="1"/>
  <c r="A7721" i="1"/>
  <c r="B7721" i="1"/>
  <c r="C7721" i="1"/>
  <c r="D7721" i="1"/>
  <c r="E7721" i="1"/>
  <c r="F7721" i="1"/>
  <c r="A7722" i="1"/>
  <c r="B7722" i="1"/>
  <c r="C7722" i="1"/>
  <c r="D7722" i="1"/>
  <c r="E7722" i="1"/>
  <c r="F7722" i="1"/>
  <c r="A7723" i="1"/>
  <c r="B7723" i="1"/>
  <c r="C7723" i="1"/>
  <c r="D7723" i="1"/>
  <c r="E7723" i="1"/>
  <c r="F7723" i="1"/>
  <c r="A7724" i="1"/>
  <c r="B7724" i="1"/>
  <c r="C7724" i="1"/>
  <c r="D7724" i="1"/>
  <c r="E7724" i="1"/>
  <c r="F7724" i="1"/>
  <c r="A7725" i="1"/>
  <c r="B7725" i="1"/>
  <c r="C7725" i="1"/>
  <c r="D7725" i="1"/>
  <c r="E7725" i="1"/>
  <c r="F7725" i="1"/>
  <c r="A7726" i="1"/>
  <c r="B7726" i="1"/>
  <c r="C7726" i="1"/>
  <c r="D7726" i="1"/>
  <c r="E7726" i="1"/>
  <c r="F7726" i="1"/>
  <c r="A7727" i="1"/>
  <c r="B7727" i="1"/>
  <c r="C7727" i="1"/>
  <c r="D7727" i="1"/>
  <c r="E7727" i="1"/>
  <c r="F7727" i="1"/>
  <c r="A7728" i="1"/>
  <c r="B7728" i="1"/>
  <c r="C7728" i="1"/>
  <c r="D7728" i="1"/>
  <c r="E7728" i="1"/>
  <c r="F7728" i="1"/>
  <c r="A7729" i="1"/>
  <c r="B7729" i="1"/>
  <c r="C7729" i="1"/>
  <c r="D7729" i="1"/>
  <c r="E7729" i="1"/>
  <c r="F7729" i="1"/>
  <c r="A7730" i="1"/>
  <c r="B7730" i="1"/>
  <c r="C7730" i="1"/>
  <c r="D7730" i="1"/>
  <c r="E7730" i="1"/>
  <c r="F7730" i="1"/>
  <c r="A7731" i="1"/>
  <c r="B7731" i="1"/>
  <c r="C7731" i="1"/>
  <c r="D7731" i="1"/>
  <c r="E7731" i="1"/>
  <c r="F7731" i="1"/>
  <c r="A7732" i="1"/>
  <c r="B7732" i="1"/>
  <c r="C7732" i="1"/>
  <c r="D7732" i="1"/>
  <c r="E7732" i="1"/>
  <c r="F7732" i="1"/>
  <c r="A7733" i="1"/>
  <c r="B7733" i="1"/>
  <c r="C7733" i="1"/>
  <c r="D7733" i="1"/>
  <c r="E7733" i="1"/>
  <c r="F7733" i="1"/>
  <c r="A7734" i="1"/>
  <c r="B7734" i="1"/>
  <c r="C7734" i="1"/>
  <c r="D7734" i="1"/>
  <c r="E7734" i="1"/>
  <c r="F7734" i="1"/>
  <c r="A7735" i="1"/>
  <c r="B7735" i="1"/>
  <c r="C7735" i="1"/>
  <c r="D7735" i="1"/>
  <c r="E7735" i="1"/>
  <c r="F7735" i="1"/>
  <c r="A7736" i="1"/>
  <c r="B7736" i="1"/>
  <c r="C7736" i="1"/>
  <c r="D7736" i="1"/>
  <c r="E7736" i="1"/>
  <c r="F7736" i="1"/>
  <c r="A7737" i="1"/>
  <c r="B7737" i="1"/>
  <c r="C7737" i="1"/>
  <c r="D7737" i="1"/>
  <c r="E7737" i="1"/>
  <c r="F7737" i="1"/>
  <c r="A7738" i="1"/>
  <c r="B7738" i="1"/>
  <c r="C7738" i="1"/>
  <c r="D7738" i="1"/>
  <c r="E7738" i="1"/>
  <c r="F7738" i="1"/>
  <c r="A7739" i="1"/>
  <c r="B7739" i="1"/>
  <c r="C7739" i="1"/>
  <c r="D7739" i="1"/>
  <c r="E7739" i="1"/>
  <c r="F7739" i="1"/>
  <c r="A7740" i="1"/>
  <c r="B7740" i="1"/>
  <c r="C7740" i="1"/>
  <c r="D7740" i="1"/>
  <c r="E7740" i="1"/>
  <c r="F7740" i="1"/>
  <c r="A7741" i="1"/>
  <c r="B7741" i="1"/>
  <c r="C7741" i="1"/>
  <c r="D7741" i="1"/>
  <c r="E7741" i="1"/>
  <c r="F7741" i="1"/>
  <c r="A7742" i="1"/>
  <c r="B7742" i="1"/>
  <c r="C7742" i="1"/>
  <c r="D7742" i="1"/>
  <c r="E7742" i="1"/>
  <c r="F7742" i="1"/>
  <c r="A7743" i="1"/>
  <c r="B7743" i="1"/>
  <c r="C7743" i="1"/>
  <c r="D7743" i="1"/>
  <c r="E7743" i="1"/>
  <c r="F7743" i="1"/>
  <c r="A7744" i="1"/>
  <c r="B7744" i="1"/>
  <c r="C7744" i="1"/>
  <c r="D7744" i="1"/>
  <c r="E7744" i="1"/>
  <c r="F7744" i="1"/>
  <c r="A7745" i="1"/>
  <c r="B7745" i="1"/>
  <c r="C7745" i="1"/>
  <c r="D7745" i="1"/>
  <c r="E7745" i="1"/>
  <c r="F7745" i="1"/>
  <c r="A7746" i="1"/>
  <c r="B7746" i="1"/>
  <c r="C7746" i="1"/>
  <c r="D7746" i="1"/>
  <c r="E7746" i="1"/>
  <c r="F7746" i="1"/>
  <c r="A7747" i="1"/>
  <c r="B7747" i="1"/>
  <c r="C7747" i="1"/>
  <c r="D7747" i="1"/>
  <c r="E7747" i="1"/>
  <c r="F7747" i="1"/>
  <c r="A7748" i="1"/>
  <c r="B7748" i="1"/>
  <c r="C7748" i="1"/>
  <c r="D7748" i="1"/>
  <c r="E7748" i="1"/>
  <c r="F7748" i="1"/>
  <c r="A7749" i="1"/>
  <c r="B7749" i="1"/>
  <c r="C7749" i="1"/>
  <c r="D7749" i="1"/>
  <c r="E7749" i="1"/>
  <c r="F7749" i="1"/>
  <c r="A7750" i="1"/>
  <c r="B7750" i="1"/>
  <c r="C7750" i="1"/>
  <c r="D7750" i="1"/>
  <c r="E7750" i="1"/>
  <c r="F7750" i="1"/>
  <c r="A7751" i="1"/>
  <c r="B7751" i="1"/>
  <c r="C7751" i="1"/>
  <c r="D7751" i="1"/>
  <c r="E7751" i="1"/>
  <c r="F7751" i="1"/>
  <c r="A7752" i="1"/>
  <c r="B7752" i="1"/>
  <c r="C7752" i="1"/>
  <c r="D7752" i="1"/>
  <c r="E7752" i="1"/>
  <c r="F7752" i="1"/>
  <c r="A7753" i="1"/>
  <c r="B7753" i="1"/>
  <c r="C7753" i="1"/>
  <c r="D7753" i="1"/>
  <c r="E7753" i="1"/>
  <c r="F7753" i="1"/>
  <c r="A7754" i="1"/>
  <c r="B7754" i="1"/>
  <c r="C7754" i="1"/>
  <c r="D7754" i="1"/>
  <c r="E7754" i="1"/>
  <c r="F7754" i="1"/>
  <c r="A7755" i="1"/>
  <c r="B7755" i="1"/>
  <c r="C7755" i="1"/>
  <c r="D7755" i="1"/>
  <c r="E7755" i="1"/>
  <c r="F7755" i="1"/>
  <c r="A7756" i="1"/>
  <c r="B7756" i="1"/>
  <c r="C7756" i="1"/>
  <c r="D7756" i="1"/>
  <c r="E7756" i="1"/>
  <c r="F7756" i="1"/>
  <c r="A7757" i="1"/>
  <c r="B7757" i="1"/>
  <c r="C7757" i="1"/>
  <c r="D7757" i="1"/>
  <c r="E7757" i="1"/>
  <c r="F7757" i="1"/>
  <c r="A7758" i="1"/>
  <c r="B7758" i="1"/>
  <c r="C7758" i="1"/>
  <c r="D7758" i="1"/>
  <c r="E7758" i="1"/>
  <c r="F7758" i="1"/>
  <c r="A7759" i="1"/>
  <c r="B7759" i="1"/>
  <c r="C7759" i="1"/>
  <c r="D7759" i="1"/>
  <c r="E7759" i="1"/>
  <c r="F7759" i="1"/>
  <c r="A7760" i="1"/>
  <c r="B7760" i="1"/>
  <c r="C7760" i="1"/>
  <c r="D7760" i="1"/>
  <c r="E7760" i="1"/>
  <c r="F7760" i="1"/>
  <c r="A7761" i="1"/>
  <c r="B7761" i="1"/>
  <c r="C7761" i="1"/>
  <c r="D7761" i="1"/>
  <c r="E7761" i="1"/>
  <c r="F7761" i="1"/>
  <c r="A7762" i="1"/>
  <c r="B7762" i="1"/>
  <c r="C7762" i="1"/>
  <c r="D7762" i="1"/>
  <c r="E7762" i="1"/>
  <c r="F7762" i="1"/>
  <c r="A7763" i="1"/>
  <c r="B7763" i="1"/>
  <c r="C7763" i="1"/>
  <c r="D7763" i="1"/>
  <c r="E7763" i="1"/>
  <c r="F7763" i="1"/>
  <c r="A7764" i="1"/>
  <c r="B7764" i="1"/>
  <c r="C7764" i="1"/>
  <c r="D7764" i="1"/>
  <c r="E7764" i="1"/>
  <c r="F7764" i="1"/>
  <c r="A7765" i="1"/>
  <c r="B7765" i="1"/>
  <c r="C7765" i="1"/>
  <c r="D7765" i="1"/>
  <c r="E7765" i="1"/>
  <c r="F7765" i="1"/>
  <c r="A7766" i="1"/>
  <c r="B7766" i="1"/>
  <c r="C7766" i="1"/>
  <c r="D7766" i="1"/>
  <c r="E7766" i="1"/>
  <c r="F7766" i="1"/>
  <c r="A7767" i="1"/>
  <c r="B7767" i="1"/>
  <c r="C7767" i="1"/>
  <c r="D7767" i="1"/>
  <c r="E7767" i="1"/>
  <c r="F7767" i="1"/>
  <c r="A7768" i="1"/>
  <c r="B7768" i="1"/>
  <c r="C7768" i="1"/>
  <c r="D7768" i="1"/>
  <c r="E7768" i="1"/>
  <c r="F7768" i="1"/>
  <c r="A7769" i="1"/>
  <c r="B7769" i="1"/>
  <c r="C7769" i="1"/>
  <c r="D7769" i="1"/>
  <c r="E7769" i="1"/>
  <c r="F7769" i="1"/>
  <c r="A7770" i="1"/>
  <c r="B7770" i="1"/>
  <c r="C7770" i="1"/>
  <c r="D7770" i="1"/>
  <c r="E7770" i="1"/>
  <c r="F7770" i="1"/>
  <c r="A7771" i="1"/>
  <c r="B7771" i="1"/>
  <c r="C7771" i="1"/>
  <c r="D7771" i="1"/>
  <c r="E7771" i="1"/>
  <c r="F7771" i="1"/>
  <c r="A7772" i="1"/>
  <c r="B7772" i="1"/>
  <c r="C7772" i="1"/>
  <c r="D7772" i="1"/>
  <c r="E7772" i="1"/>
  <c r="F7772" i="1"/>
  <c r="A7773" i="1"/>
  <c r="B7773" i="1"/>
  <c r="C7773" i="1"/>
  <c r="D7773" i="1"/>
  <c r="E7773" i="1"/>
  <c r="F7773" i="1"/>
  <c r="A7774" i="1"/>
  <c r="B7774" i="1"/>
  <c r="C7774" i="1"/>
  <c r="D7774" i="1"/>
  <c r="E7774" i="1"/>
  <c r="F7774" i="1"/>
  <c r="A7775" i="1"/>
  <c r="B7775" i="1"/>
  <c r="C7775" i="1"/>
  <c r="D7775" i="1"/>
  <c r="E7775" i="1"/>
  <c r="F7775" i="1"/>
  <c r="A7776" i="1"/>
  <c r="B7776" i="1"/>
  <c r="C7776" i="1"/>
  <c r="D7776" i="1"/>
  <c r="E7776" i="1"/>
  <c r="F7776" i="1"/>
  <c r="A7777" i="1"/>
  <c r="B7777" i="1"/>
  <c r="C7777" i="1"/>
  <c r="D7777" i="1"/>
  <c r="E7777" i="1"/>
  <c r="F7777" i="1"/>
  <c r="A7778" i="1"/>
  <c r="B7778" i="1"/>
  <c r="C7778" i="1"/>
  <c r="D7778" i="1"/>
  <c r="E7778" i="1"/>
  <c r="F7778" i="1"/>
  <c r="A7779" i="1"/>
  <c r="B7779" i="1"/>
  <c r="C7779" i="1"/>
  <c r="D7779" i="1"/>
  <c r="E7779" i="1"/>
  <c r="F7779" i="1"/>
  <c r="A7780" i="1"/>
  <c r="B7780" i="1"/>
  <c r="C7780" i="1"/>
  <c r="D7780" i="1"/>
  <c r="E7780" i="1"/>
  <c r="F7780" i="1"/>
  <c r="A7781" i="1"/>
  <c r="B7781" i="1"/>
  <c r="C7781" i="1"/>
  <c r="D7781" i="1"/>
  <c r="E7781" i="1"/>
  <c r="F7781" i="1"/>
  <c r="A7782" i="1"/>
  <c r="B7782" i="1"/>
  <c r="C7782" i="1"/>
  <c r="D7782" i="1"/>
  <c r="E7782" i="1"/>
  <c r="F7782" i="1"/>
  <c r="A7783" i="1"/>
  <c r="B7783" i="1"/>
  <c r="C7783" i="1"/>
  <c r="D7783" i="1"/>
  <c r="E7783" i="1"/>
  <c r="F7783" i="1"/>
  <c r="A7784" i="1"/>
  <c r="B7784" i="1"/>
  <c r="C7784" i="1"/>
  <c r="D7784" i="1"/>
  <c r="E7784" i="1"/>
  <c r="F7784" i="1"/>
  <c r="A7785" i="1"/>
  <c r="B7785" i="1"/>
  <c r="C7785" i="1"/>
  <c r="D7785" i="1"/>
  <c r="E7785" i="1"/>
  <c r="F7785" i="1"/>
  <c r="A7786" i="1"/>
  <c r="B7786" i="1"/>
  <c r="C7786" i="1"/>
  <c r="D7786" i="1"/>
  <c r="E7786" i="1"/>
  <c r="F7786" i="1"/>
  <c r="A7787" i="1"/>
  <c r="B7787" i="1"/>
  <c r="C7787" i="1"/>
  <c r="D7787" i="1"/>
  <c r="E7787" i="1"/>
  <c r="F7787" i="1"/>
  <c r="A7788" i="1"/>
  <c r="B7788" i="1"/>
  <c r="C7788" i="1"/>
  <c r="D7788" i="1"/>
  <c r="E7788" i="1"/>
  <c r="F7788" i="1"/>
  <c r="A7789" i="1"/>
  <c r="B7789" i="1"/>
  <c r="C7789" i="1"/>
  <c r="D7789" i="1"/>
  <c r="E7789" i="1"/>
  <c r="F7789" i="1"/>
  <c r="A7790" i="1"/>
  <c r="B7790" i="1"/>
  <c r="C7790" i="1"/>
  <c r="D7790" i="1"/>
  <c r="E7790" i="1"/>
  <c r="F7790" i="1"/>
  <c r="A7791" i="1"/>
  <c r="B7791" i="1"/>
  <c r="C7791" i="1"/>
  <c r="D7791" i="1"/>
  <c r="E7791" i="1"/>
  <c r="F7791" i="1"/>
  <c r="A7792" i="1"/>
  <c r="B7792" i="1"/>
  <c r="C7792" i="1"/>
  <c r="D7792" i="1"/>
  <c r="E7792" i="1"/>
  <c r="F7792" i="1"/>
  <c r="A7793" i="1"/>
  <c r="B7793" i="1"/>
  <c r="C7793" i="1"/>
  <c r="D7793" i="1"/>
  <c r="E7793" i="1"/>
  <c r="F7793" i="1"/>
  <c r="A7794" i="1"/>
  <c r="B7794" i="1"/>
  <c r="C7794" i="1"/>
  <c r="D7794" i="1"/>
  <c r="E7794" i="1"/>
  <c r="F7794" i="1"/>
  <c r="A7795" i="1"/>
  <c r="B7795" i="1"/>
  <c r="C7795" i="1"/>
  <c r="D7795" i="1"/>
  <c r="E7795" i="1"/>
  <c r="F7795" i="1"/>
  <c r="A7796" i="1"/>
  <c r="B7796" i="1"/>
  <c r="C7796" i="1"/>
  <c r="D7796" i="1"/>
  <c r="E7796" i="1"/>
  <c r="F7796" i="1"/>
  <c r="A7797" i="1"/>
  <c r="B7797" i="1"/>
  <c r="C7797" i="1"/>
  <c r="D7797" i="1"/>
  <c r="E7797" i="1"/>
  <c r="F7797" i="1"/>
  <c r="A7798" i="1"/>
  <c r="B7798" i="1"/>
  <c r="C7798" i="1"/>
  <c r="D7798" i="1"/>
  <c r="E7798" i="1"/>
  <c r="F7798" i="1"/>
  <c r="A7799" i="1"/>
  <c r="B7799" i="1"/>
  <c r="C7799" i="1"/>
  <c r="D7799" i="1"/>
  <c r="E7799" i="1"/>
  <c r="F7799" i="1"/>
  <c r="A7800" i="1"/>
  <c r="B7800" i="1"/>
  <c r="C7800" i="1"/>
  <c r="D7800" i="1"/>
  <c r="E7800" i="1"/>
  <c r="F7800" i="1"/>
  <c r="A7801" i="1"/>
  <c r="B7801" i="1"/>
  <c r="C7801" i="1"/>
  <c r="D7801" i="1"/>
  <c r="E7801" i="1"/>
  <c r="F7801" i="1"/>
  <c r="A7802" i="1"/>
  <c r="B7802" i="1"/>
  <c r="C7802" i="1"/>
  <c r="D7802" i="1"/>
  <c r="E7802" i="1"/>
  <c r="F7802" i="1"/>
  <c r="A7803" i="1"/>
  <c r="B7803" i="1"/>
  <c r="C7803" i="1"/>
  <c r="D7803" i="1"/>
  <c r="E7803" i="1"/>
  <c r="F7803" i="1"/>
  <c r="A7804" i="1"/>
  <c r="B7804" i="1"/>
  <c r="C7804" i="1"/>
  <c r="D7804" i="1"/>
  <c r="E7804" i="1"/>
  <c r="F7804" i="1"/>
  <c r="A7805" i="1"/>
  <c r="B7805" i="1"/>
  <c r="C7805" i="1"/>
  <c r="D7805" i="1"/>
  <c r="E7805" i="1"/>
  <c r="F7805" i="1"/>
  <c r="A7806" i="1"/>
  <c r="B7806" i="1"/>
  <c r="C7806" i="1"/>
  <c r="D7806" i="1"/>
  <c r="E7806" i="1"/>
  <c r="F7806" i="1"/>
  <c r="A7807" i="1"/>
  <c r="B7807" i="1"/>
  <c r="C7807" i="1"/>
  <c r="D7807" i="1"/>
  <c r="E7807" i="1"/>
  <c r="F7807" i="1"/>
  <c r="A7808" i="1"/>
  <c r="B7808" i="1"/>
  <c r="C7808" i="1"/>
  <c r="D7808" i="1"/>
  <c r="E7808" i="1"/>
  <c r="F7808" i="1"/>
  <c r="A7809" i="1"/>
  <c r="B7809" i="1"/>
  <c r="C7809" i="1"/>
  <c r="D7809" i="1"/>
  <c r="E7809" i="1"/>
  <c r="F7809" i="1"/>
  <c r="A7810" i="1"/>
  <c r="B7810" i="1"/>
  <c r="C7810" i="1"/>
  <c r="D7810" i="1"/>
  <c r="E7810" i="1"/>
  <c r="F7810" i="1"/>
  <c r="A7811" i="1"/>
  <c r="B7811" i="1"/>
  <c r="C7811" i="1"/>
  <c r="D7811" i="1"/>
  <c r="E7811" i="1"/>
  <c r="F7811" i="1"/>
  <c r="A7812" i="1"/>
  <c r="B7812" i="1"/>
  <c r="C7812" i="1"/>
  <c r="D7812" i="1"/>
  <c r="E7812" i="1"/>
  <c r="F7812" i="1"/>
  <c r="A7813" i="1"/>
  <c r="B7813" i="1"/>
  <c r="C7813" i="1"/>
  <c r="D7813" i="1"/>
  <c r="E7813" i="1"/>
  <c r="F7813" i="1"/>
  <c r="A7814" i="1"/>
  <c r="B7814" i="1"/>
  <c r="C7814" i="1"/>
  <c r="D7814" i="1"/>
  <c r="E7814" i="1"/>
  <c r="F7814" i="1"/>
  <c r="A7815" i="1"/>
  <c r="B7815" i="1"/>
  <c r="C7815" i="1"/>
  <c r="D7815" i="1"/>
  <c r="E7815" i="1"/>
  <c r="F7815" i="1"/>
  <c r="A7816" i="1"/>
  <c r="B7816" i="1"/>
  <c r="C7816" i="1"/>
  <c r="D7816" i="1"/>
  <c r="E7816" i="1"/>
  <c r="F7816" i="1"/>
  <c r="A7817" i="1"/>
  <c r="B7817" i="1"/>
  <c r="C7817" i="1"/>
  <c r="D7817" i="1"/>
  <c r="E7817" i="1"/>
  <c r="F7817" i="1"/>
  <c r="A7818" i="1"/>
  <c r="B7818" i="1"/>
  <c r="C7818" i="1"/>
  <c r="D7818" i="1"/>
  <c r="E7818" i="1"/>
  <c r="F7818" i="1"/>
  <c r="A7819" i="1"/>
  <c r="B7819" i="1"/>
  <c r="C7819" i="1"/>
  <c r="D7819" i="1"/>
  <c r="E7819" i="1"/>
  <c r="F7819" i="1"/>
  <c r="A7820" i="1"/>
  <c r="B7820" i="1"/>
  <c r="C7820" i="1"/>
  <c r="D7820" i="1"/>
  <c r="E7820" i="1"/>
  <c r="F7820" i="1"/>
  <c r="A7821" i="1"/>
  <c r="B7821" i="1"/>
  <c r="C7821" i="1"/>
  <c r="D7821" i="1"/>
  <c r="E7821" i="1"/>
  <c r="F7821" i="1"/>
  <c r="A7822" i="1"/>
  <c r="B7822" i="1"/>
  <c r="C7822" i="1"/>
  <c r="D7822" i="1"/>
  <c r="E7822" i="1"/>
  <c r="F7822" i="1"/>
  <c r="A7823" i="1"/>
  <c r="B7823" i="1"/>
  <c r="C7823" i="1"/>
  <c r="D7823" i="1"/>
  <c r="E7823" i="1"/>
  <c r="F7823" i="1"/>
  <c r="A7824" i="1"/>
  <c r="B7824" i="1"/>
  <c r="C7824" i="1"/>
  <c r="D7824" i="1"/>
  <c r="E7824" i="1"/>
  <c r="F7824" i="1"/>
  <c r="A7825" i="1"/>
  <c r="B7825" i="1"/>
  <c r="C7825" i="1"/>
  <c r="D7825" i="1"/>
  <c r="E7825" i="1"/>
  <c r="F7825" i="1"/>
  <c r="A7826" i="1"/>
  <c r="B7826" i="1"/>
  <c r="C7826" i="1"/>
  <c r="D7826" i="1"/>
  <c r="E7826" i="1"/>
  <c r="F7826" i="1"/>
  <c r="A7827" i="1"/>
  <c r="B7827" i="1"/>
  <c r="C7827" i="1"/>
  <c r="D7827" i="1"/>
  <c r="E7827" i="1"/>
  <c r="F7827" i="1"/>
  <c r="A7828" i="1"/>
  <c r="B7828" i="1"/>
  <c r="C7828" i="1"/>
  <c r="D7828" i="1"/>
  <c r="E7828" i="1"/>
  <c r="F7828" i="1"/>
  <c r="A7829" i="1"/>
  <c r="B7829" i="1"/>
  <c r="C7829" i="1"/>
  <c r="D7829" i="1"/>
  <c r="E7829" i="1"/>
  <c r="F7829" i="1"/>
  <c r="A7830" i="1"/>
  <c r="B7830" i="1"/>
  <c r="C7830" i="1"/>
  <c r="D7830" i="1"/>
  <c r="E7830" i="1"/>
  <c r="F7830" i="1"/>
  <c r="A7831" i="1"/>
  <c r="B7831" i="1"/>
  <c r="C7831" i="1"/>
  <c r="D7831" i="1"/>
  <c r="E7831" i="1"/>
  <c r="F7831" i="1"/>
  <c r="A7832" i="1"/>
  <c r="B7832" i="1"/>
  <c r="C7832" i="1"/>
  <c r="D7832" i="1"/>
  <c r="E7832" i="1"/>
  <c r="F7832" i="1"/>
  <c r="A7833" i="1"/>
  <c r="B7833" i="1"/>
  <c r="C7833" i="1"/>
  <c r="D7833" i="1"/>
  <c r="E7833" i="1"/>
  <c r="F7833" i="1"/>
  <c r="A7834" i="1"/>
  <c r="B7834" i="1"/>
  <c r="C7834" i="1"/>
  <c r="D7834" i="1"/>
  <c r="E7834" i="1"/>
  <c r="F7834" i="1"/>
  <c r="A7835" i="1"/>
  <c r="B7835" i="1"/>
  <c r="C7835" i="1"/>
  <c r="D7835" i="1"/>
  <c r="E7835" i="1"/>
  <c r="F7835" i="1"/>
  <c r="A7836" i="1"/>
  <c r="B7836" i="1"/>
  <c r="C7836" i="1"/>
  <c r="D7836" i="1"/>
  <c r="E7836" i="1"/>
  <c r="F7836" i="1"/>
  <c r="A7837" i="1"/>
  <c r="B7837" i="1"/>
  <c r="C7837" i="1"/>
  <c r="D7837" i="1"/>
  <c r="E7837" i="1"/>
  <c r="F7837" i="1"/>
  <c r="A7838" i="1"/>
  <c r="B7838" i="1"/>
  <c r="C7838" i="1"/>
  <c r="D7838" i="1"/>
  <c r="E7838" i="1"/>
  <c r="F7838" i="1"/>
  <c r="A7839" i="1"/>
  <c r="B7839" i="1"/>
  <c r="C7839" i="1"/>
  <c r="D7839" i="1"/>
  <c r="E7839" i="1"/>
  <c r="F7839" i="1"/>
  <c r="A7840" i="1"/>
  <c r="B7840" i="1"/>
  <c r="C7840" i="1"/>
  <c r="D7840" i="1"/>
  <c r="E7840" i="1"/>
  <c r="F7840" i="1"/>
  <c r="A7841" i="1"/>
  <c r="B7841" i="1"/>
  <c r="C7841" i="1"/>
  <c r="D7841" i="1"/>
  <c r="E7841" i="1"/>
  <c r="F7841" i="1"/>
  <c r="A7842" i="1"/>
  <c r="B7842" i="1"/>
  <c r="C7842" i="1"/>
  <c r="D7842" i="1"/>
  <c r="E7842" i="1"/>
  <c r="F7842" i="1"/>
  <c r="A7843" i="1"/>
  <c r="B7843" i="1"/>
  <c r="C7843" i="1"/>
  <c r="D7843" i="1"/>
  <c r="E7843" i="1"/>
  <c r="F7843" i="1"/>
  <c r="A7844" i="1"/>
  <c r="B7844" i="1"/>
  <c r="C7844" i="1"/>
  <c r="D7844" i="1"/>
  <c r="E7844" i="1"/>
  <c r="F7844" i="1"/>
  <c r="A7845" i="1"/>
  <c r="B7845" i="1"/>
  <c r="C7845" i="1"/>
  <c r="D7845" i="1"/>
  <c r="E7845" i="1"/>
  <c r="F7845" i="1"/>
  <c r="A7846" i="1"/>
  <c r="B7846" i="1"/>
  <c r="C7846" i="1"/>
  <c r="D7846" i="1"/>
  <c r="E7846" i="1"/>
  <c r="F7846" i="1"/>
  <c r="A7847" i="1"/>
  <c r="B7847" i="1"/>
  <c r="C7847" i="1"/>
  <c r="D7847" i="1"/>
  <c r="E7847" i="1"/>
  <c r="F7847" i="1"/>
  <c r="A7848" i="1"/>
  <c r="B7848" i="1"/>
  <c r="C7848" i="1"/>
  <c r="D7848" i="1"/>
  <c r="E7848" i="1"/>
  <c r="F7848" i="1"/>
  <c r="A7849" i="1"/>
  <c r="B7849" i="1"/>
  <c r="C7849" i="1"/>
  <c r="D7849" i="1"/>
  <c r="E7849" i="1"/>
  <c r="F7849" i="1"/>
  <c r="A7850" i="1"/>
  <c r="B7850" i="1"/>
  <c r="C7850" i="1"/>
  <c r="D7850" i="1"/>
  <c r="E7850" i="1"/>
  <c r="F7850" i="1"/>
  <c r="A7851" i="1"/>
  <c r="B7851" i="1"/>
  <c r="C7851" i="1"/>
  <c r="D7851" i="1"/>
  <c r="E7851" i="1"/>
  <c r="F7851" i="1"/>
  <c r="A7852" i="1"/>
  <c r="B7852" i="1"/>
  <c r="C7852" i="1"/>
  <c r="D7852" i="1"/>
  <c r="E7852" i="1"/>
  <c r="F7852" i="1"/>
  <c r="A7853" i="1"/>
  <c r="B7853" i="1"/>
  <c r="C7853" i="1"/>
  <c r="D7853" i="1"/>
  <c r="E7853" i="1"/>
  <c r="F7853" i="1"/>
  <c r="A7854" i="1"/>
  <c r="B7854" i="1"/>
  <c r="C7854" i="1"/>
  <c r="D7854" i="1"/>
  <c r="E7854" i="1"/>
  <c r="F7854" i="1"/>
  <c r="A7855" i="1"/>
  <c r="B7855" i="1"/>
  <c r="C7855" i="1"/>
  <c r="D7855" i="1"/>
  <c r="E7855" i="1"/>
  <c r="F7855" i="1"/>
  <c r="A7856" i="1"/>
  <c r="B7856" i="1"/>
  <c r="C7856" i="1"/>
  <c r="D7856" i="1"/>
  <c r="E7856" i="1"/>
  <c r="F7856" i="1"/>
  <c r="A7857" i="1"/>
  <c r="B7857" i="1"/>
  <c r="C7857" i="1"/>
  <c r="D7857" i="1"/>
  <c r="E7857" i="1"/>
  <c r="F7857" i="1"/>
  <c r="A7858" i="1"/>
  <c r="B7858" i="1"/>
  <c r="C7858" i="1"/>
  <c r="D7858" i="1"/>
  <c r="E7858" i="1"/>
  <c r="F7858" i="1"/>
  <c r="A7859" i="1"/>
  <c r="B7859" i="1"/>
  <c r="C7859" i="1"/>
  <c r="D7859" i="1"/>
  <c r="E7859" i="1"/>
  <c r="F7859" i="1"/>
  <c r="A7860" i="1"/>
  <c r="B7860" i="1"/>
  <c r="C7860" i="1"/>
  <c r="D7860" i="1"/>
  <c r="E7860" i="1"/>
  <c r="F7860" i="1"/>
  <c r="A7861" i="1"/>
  <c r="B7861" i="1"/>
  <c r="C7861" i="1"/>
  <c r="D7861" i="1"/>
  <c r="E7861" i="1"/>
  <c r="F7861" i="1"/>
  <c r="A7862" i="1"/>
  <c r="B7862" i="1"/>
  <c r="C7862" i="1"/>
  <c r="D7862" i="1"/>
  <c r="E7862" i="1"/>
  <c r="F7862" i="1"/>
  <c r="A7863" i="1"/>
  <c r="B7863" i="1"/>
  <c r="C7863" i="1"/>
  <c r="D7863" i="1"/>
  <c r="E7863" i="1"/>
  <c r="F7863" i="1"/>
  <c r="A7864" i="1"/>
  <c r="B7864" i="1"/>
  <c r="C7864" i="1"/>
  <c r="D7864" i="1"/>
  <c r="E7864" i="1"/>
  <c r="F7864" i="1"/>
  <c r="A7865" i="1"/>
  <c r="B7865" i="1"/>
  <c r="C7865" i="1"/>
  <c r="D7865" i="1"/>
  <c r="E7865" i="1"/>
  <c r="F7865" i="1"/>
  <c r="A7866" i="1"/>
  <c r="B7866" i="1"/>
  <c r="C7866" i="1"/>
  <c r="D7866" i="1"/>
  <c r="E7866" i="1"/>
  <c r="F7866" i="1"/>
  <c r="A7867" i="1"/>
  <c r="B7867" i="1"/>
  <c r="C7867" i="1"/>
  <c r="D7867" i="1"/>
  <c r="E7867" i="1"/>
  <c r="F7867" i="1"/>
  <c r="A7868" i="1"/>
  <c r="B7868" i="1"/>
  <c r="C7868" i="1"/>
  <c r="D7868" i="1"/>
  <c r="E7868" i="1"/>
  <c r="F7868" i="1"/>
  <c r="A7869" i="1"/>
  <c r="B7869" i="1"/>
  <c r="C7869" i="1"/>
  <c r="D7869" i="1"/>
  <c r="E7869" i="1"/>
  <c r="F7869" i="1"/>
  <c r="A7870" i="1"/>
  <c r="B7870" i="1"/>
  <c r="C7870" i="1"/>
  <c r="D7870" i="1"/>
  <c r="E7870" i="1"/>
  <c r="F7870" i="1"/>
  <c r="A7871" i="1"/>
  <c r="B7871" i="1"/>
  <c r="C7871" i="1"/>
  <c r="D7871" i="1"/>
  <c r="E7871" i="1"/>
  <c r="F7871" i="1"/>
  <c r="A7872" i="1"/>
  <c r="B7872" i="1"/>
  <c r="C7872" i="1"/>
  <c r="D7872" i="1"/>
  <c r="E7872" i="1"/>
  <c r="F7872" i="1"/>
  <c r="A7873" i="1"/>
  <c r="B7873" i="1"/>
  <c r="C7873" i="1"/>
  <c r="D7873" i="1"/>
  <c r="E7873" i="1"/>
  <c r="F7873" i="1"/>
  <c r="A7874" i="1"/>
  <c r="B7874" i="1"/>
  <c r="C7874" i="1"/>
  <c r="D7874" i="1"/>
  <c r="E7874" i="1"/>
  <c r="F7874" i="1"/>
  <c r="A7875" i="1"/>
  <c r="B7875" i="1"/>
  <c r="C7875" i="1"/>
  <c r="D7875" i="1"/>
  <c r="E7875" i="1"/>
  <c r="F7875" i="1"/>
  <c r="A7876" i="1"/>
  <c r="B7876" i="1"/>
  <c r="C7876" i="1"/>
  <c r="D7876" i="1"/>
  <c r="E7876" i="1"/>
  <c r="F7876" i="1"/>
  <c r="A7877" i="1"/>
  <c r="B7877" i="1"/>
  <c r="C7877" i="1"/>
  <c r="D7877" i="1"/>
  <c r="E7877" i="1"/>
  <c r="F7877" i="1"/>
  <c r="A7878" i="1"/>
  <c r="B7878" i="1"/>
  <c r="C7878" i="1"/>
  <c r="D7878" i="1"/>
  <c r="E7878" i="1"/>
  <c r="F7878" i="1"/>
  <c r="A7879" i="1"/>
  <c r="B7879" i="1"/>
  <c r="C7879" i="1"/>
  <c r="D7879" i="1"/>
  <c r="E7879" i="1"/>
  <c r="F7879" i="1"/>
  <c r="A7880" i="1"/>
  <c r="B7880" i="1"/>
  <c r="C7880" i="1"/>
  <c r="D7880" i="1"/>
  <c r="E7880" i="1"/>
  <c r="F7880" i="1"/>
  <c r="A7881" i="1"/>
  <c r="B7881" i="1"/>
  <c r="C7881" i="1"/>
  <c r="D7881" i="1"/>
  <c r="E7881" i="1"/>
  <c r="F7881" i="1"/>
  <c r="A7882" i="1"/>
  <c r="B7882" i="1"/>
  <c r="C7882" i="1"/>
  <c r="D7882" i="1"/>
  <c r="E7882" i="1"/>
  <c r="F7882" i="1"/>
  <c r="A7883" i="1"/>
  <c r="B7883" i="1"/>
  <c r="C7883" i="1"/>
  <c r="D7883" i="1"/>
  <c r="E7883" i="1"/>
  <c r="F7883" i="1"/>
  <c r="A7884" i="1"/>
  <c r="B7884" i="1"/>
  <c r="C7884" i="1"/>
  <c r="D7884" i="1"/>
  <c r="E7884" i="1"/>
  <c r="F7884" i="1"/>
  <c r="A7885" i="1"/>
  <c r="B7885" i="1"/>
  <c r="C7885" i="1"/>
  <c r="D7885" i="1"/>
  <c r="E7885" i="1"/>
  <c r="F7885" i="1"/>
  <c r="A7886" i="1"/>
  <c r="B7886" i="1"/>
  <c r="C7886" i="1"/>
  <c r="D7886" i="1"/>
  <c r="E7886" i="1"/>
  <c r="F7886" i="1"/>
  <c r="A7887" i="1"/>
  <c r="B7887" i="1"/>
  <c r="C7887" i="1"/>
  <c r="D7887" i="1"/>
  <c r="E7887" i="1"/>
  <c r="F7887" i="1"/>
  <c r="A7888" i="1"/>
  <c r="B7888" i="1"/>
  <c r="C7888" i="1"/>
  <c r="D7888" i="1"/>
  <c r="E7888" i="1"/>
  <c r="F7888" i="1"/>
  <c r="A7889" i="1"/>
  <c r="B7889" i="1"/>
  <c r="C7889" i="1"/>
  <c r="D7889" i="1"/>
  <c r="E7889" i="1"/>
  <c r="F7889" i="1"/>
  <c r="A7890" i="1"/>
  <c r="B7890" i="1"/>
  <c r="C7890" i="1"/>
  <c r="D7890" i="1"/>
  <c r="E7890" i="1"/>
  <c r="F7890" i="1"/>
  <c r="A7891" i="1"/>
  <c r="B7891" i="1"/>
  <c r="C7891" i="1"/>
  <c r="D7891" i="1"/>
  <c r="E7891" i="1"/>
  <c r="F7891" i="1"/>
  <c r="A7892" i="1"/>
  <c r="B7892" i="1"/>
  <c r="C7892" i="1"/>
  <c r="D7892" i="1"/>
  <c r="E7892" i="1"/>
  <c r="F7892" i="1"/>
  <c r="A7893" i="1"/>
  <c r="B7893" i="1"/>
  <c r="C7893" i="1"/>
  <c r="D7893" i="1"/>
  <c r="E7893" i="1"/>
  <c r="F7893" i="1"/>
  <c r="A7894" i="1"/>
  <c r="B7894" i="1"/>
  <c r="C7894" i="1"/>
  <c r="D7894" i="1"/>
  <c r="E7894" i="1"/>
  <c r="F7894" i="1"/>
  <c r="A7895" i="1"/>
  <c r="B7895" i="1"/>
  <c r="C7895" i="1"/>
  <c r="D7895" i="1"/>
  <c r="E7895" i="1"/>
  <c r="F7895" i="1"/>
  <c r="A7896" i="1"/>
  <c r="B7896" i="1"/>
  <c r="C7896" i="1"/>
  <c r="D7896" i="1"/>
  <c r="E7896" i="1"/>
  <c r="F7896" i="1"/>
  <c r="A7897" i="1"/>
  <c r="B7897" i="1"/>
  <c r="C7897" i="1"/>
  <c r="D7897" i="1"/>
  <c r="E7897" i="1"/>
  <c r="F7897" i="1"/>
  <c r="A7898" i="1"/>
  <c r="B7898" i="1"/>
  <c r="C7898" i="1"/>
  <c r="D7898" i="1"/>
  <c r="E7898" i="1"/>
  <c r="F7898" i="1"/>
  <c r="A7899" i="1"/>
  <c r="B7899" i="1"/>
  <c r="C7899" i="1"/>
  <c r="D7899" i="1"/>
  <c r="E7899" i="1"/>
  <c r="F7899" i="1"/>
  <c r="A7900" i="1"/>
  <c r="B7900" i="1"/>
  <c r="C7900" i="1"/>
  <c r="D7900" i="1"/>
  <c r="E7900" i="1"/>
  <c r="F7900" i="1"/>
  <c r="A7901" i="1"/>
  <c r="B7901" i="1"/>
  <c r="C7901" i="1"/>
  <c r="D7901" i="1"/>
  <c r="E7901" i="1"/>
  <c r="F7901" i="1"/>
  <c r="A7902" i="1"/>
  <c r="B7902" i="1"/>
  <c r="C7902" i="1"/>
  <c r="D7902" i="1"/>
  <c r="E7902" i="1"/>
  <c r="F7902" i="1"/>
  <c r="A7903" i="1"/>
  <c r="B7903" i="1"/>
  <c r="C7903" i="1"/>
  <c r="D7903" i="1"/>
  <c r="E7903" i="1"/>
  <c r="F7903" i="1"/>
  <c r="A7904" i="1"/>
  <c r="B7904" i="1"/>
  <c r="C7904" i="1"/>
  <c r="D7904" i="1"/>
  <c r="E7904" i="1"/>
  <c r="F7904" i="1"/>
  <c r="A7905" i="1"/>
  <c r="B7905" i="1"/>
  <c r="C7905" i="1"/>
  <c r="D7905" i="1"/>
  <c r="E7905" i="1"/>
  <c r="F7905" i="1"/>
  <c r="A7906" i="1"/>
  <c r="B7906" i="1"/>
  <c r="C7906" i="1"/>
  <c r="D7906" i="1"/>
  <c r="E7906" i="1"/>
  <c r="F7906" i="1"/>
  <c r="A7907" i="1"/>
  <c r="B7907" i="1"/>
  <c r="C7907" i="1"/>
  <c r="D7907" i="1"/>
  <c r="E7907" i="1"/>
  <c r="F7907" i="1"/>
  <c r="A7908" i="1"/>
  <c r="B7908" i="1"/>
  <c r="C7908" i="1"/>
  <c r="D7908" i="1"/>
  <c r="E7908" i="1"/>
  <c r="F7908" i="1"/>
  <c r="A7909" i="1"/>
  <c r="B7909" i="1"/>
  <c r="C7909" i="1"/>
  <c r="D7909" i="1"/>
  <c r="E7909" i="1"/>
  <c r="F7909" i="1"/>
  <c r="A7910" i="1"/>
  <c r="B7910" i="1"/>
  <c r="C7910" i="1"/>
  <c r="D7910" i="1"/>
  <c r="E7910" i="1"/>
  <c r="F7910" i="1"/>
  <c r="A7911" i="1"/>
  <c r="B7911" i="1"/>
  <c r="C7911" i="1"/>
  <c r="D7911" i="1"/>
  <c r="E7911" i="1"/>
  <c r="F7911" i="1"/>
  <c r="A7912" i="1"/>
  <c r="B7912" i="1"/>
  <c r="C7912" i="1"/>
  <c r="D7912" i="1"/>
  <c r="E7912" i="1"/>
  <c r="F7912" i="1"/>
  <c r="A7913" i="1"/>
  <c r="B7913" i="1"/>
  <c r="C7913" i="1"/>
  <c r="D7913" i="1"/>
  <c r="E7913" i="1"/>
  <c r="F7913" i="1"/>
  <c r="A7914" i="1"/>
  <c r="B7914" i="1"/>
  <c r="C7914" i="1"/>
  <c r="D7914" i="1"/>
  <c r="E7914" i="1"/>
  <c r="F7914" i="1"/>
  <c r="A7915" i="1"/>
  <c r="B7915" i="1"/>
  <c r="C7915" i="1"/>
  <c r="D7915" i="1"/>
  <c r="E7915" i="1"/>
  <c r="F7915" i="1"/>
  <c r="A7916" i="1"/>
  <c r="B7916" i="1"/>
  <c r="C7916" i="1"/>
  <c r="D7916" i="1"/>
  <c r="E7916" i="1"/>
  <c r="F7916" i="1"/>
  <c r="A7917" i="1"/>
  <c r="B7917" i="1"/>
  <c r="C7917" i="1"/>
  <c r="D7917" i="1"/>
  <c r="E7917" i="1"/>
  <c r="F7917" i="1"/>
  <c r="A7918" i="1"/>
  <c r="B7918" i="1"/>
  <c r="C7918" i="1"/>
  <c r="D7918" i="1"/>
  <c r="E7918" i="1"/>
  <c r="F7918" i="1"/>
  <c r="A7919" i="1"/>
  <c r="B7919" i="1"/>
  <c r="C7919" i="1"/>
  <c r="D7919" i="1"/>
  <c r="E7919" i="1"/>
  <c r="F7919" i="1"/>
  <c r="A7920" i="1"/>
  <c r="B7920" i="1"/>
  <c r="C7920" i="1"/>
  <c r="D7920" i="1"/>
  <c r="E7920" i="1"/>
  <c r="F7920" i="1"/>
  <c r="A7921" i="1"/>
  <c r="B7921" i="1"/>
  <c r="C7921" i="1"/>
  <c r="D7921" i="1"/>
  <c r="E7921" i="1"/>
  <c r="F7921" i="1"/>
  <c r="A7922" i="1"/>
  <c r="B7922" i="1"/>
  <c r="C7922" i="1"/>
  <c r="D7922" i="1"/>
  <c r="E7922" i="1"/>
  <c r="F7922" i="1"/>
  <c r="A7923" i="1"/>
  <c r="B7923" i="1"/>
  <c r="C7923" i="1"/>
  <c r="D7923" i="1"/>
  <c r="E7923" i="1"/>
  <c r="F7923" i="1"/>
  <c r="A7924" i="1"/>
  <c r="B7924" i="1"/>
  <c r="C7924" i="1"/>
  <c r="D7924" i="1"/>
  <c r="E7924" i="1"/>
  <c r="F7924" i="1"/>
  <c r="A7925" i="1"/>
  <c r="B7925" i="1"/>
  <c r="C7925" i="1"/>
  <c r="D7925" i="1"/>
  <c r="E7925" i="1"/>
  <c r="F7925" i="1"/>
  <c r="A7926" i="1"/>
  <c r="B7926" i="1"/>
  <c r="C7926" i="1"/>
  <c r="D7926" i="1"/>
  <c r="E7926" i="1"/>
  <c r="F7926" i="1"/>
  <c r="A7927" i="1"/>
  <c r="B7927" i="1"/>
  <c r="C7927" i="1"/>
  <c r="D7927" i="1"/>
  <c r="E7927" i="1"/>
  <c r="F7927" i="1"/>
  <c r="A7928" i="1"/>
  <c r="B7928" i="1"/>
  <c r="C7928" i="1"/>
  <c r="D7928" i="1"/>
  <c r="E7928" i="1"/>
  <c r="F7928" i="1"/>
  <c r="A7929" i="1"/>
  <c r="B7929" i="1"/>
  <c r="C7929" i="1"/>
  <c r="D7929" i="1"/>
  <c r="E7929" i="1"/>
  <c r="F7929" i="1"/>
  <c r="A7930" i="1"/>
  <c r="B7930" i="1"/>
  <c r="C7930" i="1"/>
  <c r="D7930" i="1"/>
  <c r="E7930" i="1"/>
  <c r="F7930" i="1"/>
  <c r="A7931" i="1"/>
  <c r="B7931" i="1"/>
  <c r="C7931" i="1"/>
  <c r="D7931" i="1"/>
  <c r="E7931" i="1"/>
  <c r="F7931" i="1"/>
  <c r="A7932" i="1"/>
  <c r="B7932" i="1"/>
  <c r="C7932" i="1"/>
  <c r="D7932" i="1"/>
  <c r="E7932" i="1"/>
  <c r="F7932" i="1"/>
  <c r="A7933" i="1"/>
  <c r="B7933" i="1"/>
  <c r="C7933" i="1"/>
  <c r="D7933" i="1"/>
  <c r="E7933" i="1"/>
  <c r="F7933" i="1"/>
  <c r="A7934" i="1"/>
  <c r="B7934" i="1"/>
  <c r="C7934" i="1"/>
  <c r="D7934" i="1"/>
  <c r="E7934" i="1"/>
  <c r="F7934" i="1"/>
  <c r="A7935" i="1"/>
  <c r="B7935" i="1"/>
  <c r="C7935" i="1"/>
  <c r="D7935" i="1"/>
  <c r="E7935" i="1"/>
  <c r="F7935" i="1"/>
  <c r="A7936" i="1"/>
  <c r="B7936" i="1"/>
  <c r="C7936" i="1"/>
  <c r="D7936" i="1"/>
  <c r="E7936" i="1"/>
  <c r="F7936" i="1"/>
  <c r="A7937" i="1"/>
  <c r="B7937" i="1"/>
  <c r="C7937" i="1"/>
  <c r="D7937" i="1"/>
  <c r="E7937" i="1"/>
  <c r="F7937" i="1"/>
  <c r="A7938" i="1"/>
  <c r="B7938" i="1"/>
  <c r="C7938" i="1"/>
  <c r="D7938" i="1"/>
  <c r="E7938" i="1"/>
  <c r="F7938" i="1"/>
  <c r="A7939" i="1"/>
  <c r="B7939" i="1"/>
  <c r="C7939" i="1"/>
  <c r="D7939" i="1"/>
  <c r="E7939" i="1"/>
  <c r="F7939" i="1"/>
  <c r="A7940" i="1"/>
  <c r="B7940" i="1"/>
  <c r="C7940" i="1"/>
  <c r="D7940" i="1"/>
  <c r="E7940" i="1"/>
  <c r="F7940" i="1"/>
  <c r="A7941" i="1"/>
  <c r="B7941" i="1"/>
  <c r="C7941" i="1"/>
  <c r="D7941" i="1"/>
  <c r="E7941" i="1"/>
  <c r="F7941" i="1"/>
  <c r="A7942" i="1"/>
  <c r="B7942" i="1"/>
  <c r="C7942" i="1"/>
  <c r="D7942" i="1"/>
  <c r="E7942" i="1"/>
  <c r="F7942" i="1"/>
  <c r="A7943" i="1"/>
  <c r="B7943" i="1"/>
  <c r="C7943" i="1"/>
  <c r="D7943" i="1"/>
  <c r="E7943" i="1"/>
  <c r="F7943" i="1"/>
  <c r="A7944" i="1"/>
  <c r="B7944" i="1"/>
  <c r="C7944" i="1"/>
  <c r="D7944" i="1"/>
  <c r="E7944" i="1"/>
  <c r="F7944" i="1"/>
  <c r="A7945" i="1"/>
  <c r="B7945" i="1"/>
  <c r="C7945" i="1"/>
  <c r="D7945" i="1"/>
  <c r="E7945" i="1"/>
  <c r="F7945" i="1"/>
  <c r="A7946" i="1"/>
  <c r="B7946" i="1"/>
  <c r="C7946" i="1"/>
  <c r="D7946" i="1"/>
  <c r="E7946" i="1"/>
  <c r="F7946" i="1"/>
  <c r="A7947" i="1"/>
  <c r="B7947" i="1"/>
  <c r="C7947" i="1"/>
  <c r="D7947" i="1"/>
  <c r="E7947" i="1"/>
  <c r="F7947" i="1"/>
  <c r="A7948" i="1"/>
  <c r="B7948" i="1"/>
  <c r="C7948" i="1"/>
  <c r="D7948" i="1"/>
  <c r="E7948" i="1"/>
  <c r="F7948" i="1"/>
  <c r="A7949" i="1"/>
  <c r="B7949" i="1"/>
  <c r="C7949" i="1"/>
  <c r="D7949" i="1"/>
  <c r="E7949" i="1"/>
  <c r="F7949" i="1"/>
  <c r="A7950" i="1"/>
  <c r="B7950" i="1"/>
  <c r="C7950" i="1"/>
  <c r="D7950" i="1"/>
  <c r="E7950" i="1"/>
  <c r="F7950" i="1"/>
  <c r="A7951" i="1"/>
  <c r="B7951" i="1"/>
  <c r="C7951" i="1"/>
  <c r="D7951" i="1"/>
  <c r="E7951" i="1"/>
  <c r="F7951" i="1"/>
  <c r="A7952" i="1"/>
  <c r="B7952" i="1"/>
  <c r="C7952" i="1"/>
  <c r="D7952" i="1"/>
  <c r="E7952" i="1"/>
  <c r="F7952" i="1"/>
  <c r="A7953" i="1"/>
  <c r="B7953" i="1"/>
  <c r="C7953" i="1"/>
  <c r="D7953" i="1"/>
  <c r="E7953" i="1"/>
  <c r="F7953" i="1"/>
  <c r="A7954" i="1"/>
  <c r="B7954" i="1"/>
  <c r="C7954" i="1"/>
  <c r="D7954" i="1"/>
  <c r="E7954" i="1"/>
  <c r="F7954" i="1"/>
  <c r="A7955" i="1"/>
  <c r="B7955" i="1"/>
  <c r="C7955" i="1"/>
  <c r="D7955" i="1"/>
  <c r="E7955" i="1"/>
  <c r="F7955" i="1"/>
  <c r="A7956" i="1"/>
  <c r="B7956" i="1"/>
  <c r="C7956" i="1"/>
  <c r="D7956" i="1"/>
  <c r="E7956" i="1"/>
  <c r="F7956" i="1"/>
  <c r="A7957" i="1"/>
  <c r="B7957" i="1"/>
  <c r="C7957" i="1"/>
  <c r="D7957" i="1"/>
  <c r="E7957" i="1"/>
  <c r="F7957" i="1"/>
  <c r="A7958" i="1"/>
  <c r="B7958" i="1"/>
  <c r="C7958" i="1"/>
  <c r="D7958" i="1"/>
  <c r="E7958" i="1"/>
  <c r="F7958" i="1"/>
  <c r="A7959" i="1"/>
  <c r="B7959" i="1"/>
  <c r="C7959" i="1"/>
  <c r="D7959" i="1"/>
  <c r="E7959" i="1"/>
  <c r="F7959" i="1"/>
  <c r="A7960" i="1"/>
  <c r="B7960" i="1"/>
  <c r="C7960" i="1"/>
  <c r="D7960" i="1"/>
  <c r="E7960" i="1"/>
  <c r="F7960" i="1"/>
  <c r="A7961" i="1"/>
  <c r="B7961" i="1"/>
  <c r="C7961" i="1"/>
  <c r="D7961" i="1"/>
  <c r="E7961" i="1"/>
  <c r="F7961" i="1"/>
  <c r="A7962" i="1"/>
  <c r="B7962" i="1"/>
  <c r="C7962" i="1"/>
  <c r="D7962" i="1"/>
  <c r="E7962" i="1"/>
  <c r="F7962" i="1"/>
  <c r="A7963" i="1"/>
  <c r="B7963" i="1"/>
  <c r="C7963" i="1"/>
  <c r="D7963" i="1"/>
  <c r="E7963" i="1"/>
  <c r="F7963" i="1"/>
  <c r="A7964" i="1"/>
  <c r="B7964" i="1"/>
  <c r="C7964" i="1"/>
  <c r="D7964" i="1"/>
  <c r="E7964" i="1"/>
  <c r="F7964" i="1"/>
  <c r="A7965" i="1"/>
  <c r="B7965" i="1"/>
  <c r="C7965" i="1"/>
  <c r="D7965" i="1"/>
  <c r="E7965" i="1"/>
  <c r="F7965" i="1"/>
  <c r="A7966" i="1"/>
  <c r="B7966" i="1"/>
  <c r="C7966" i="1"/>
  <c r="D7966" i="1"/>
  <c r="E7966" i="1"/>
  <c r="F7966" i="1"/>
  <c r="A7967" i="1"/>
  <c r="B7967" i="1"/>
  <c r="C7967" i="1"/>
  <c r="D7967" i="1"/>
  <c r="E7967" i="1"/>
  <c r="F7967" i="1"/>
  <c r="A7968" i="1"/>
  <c r="B7968" i="1"/>
  <c r="C7968" i="1"/>
  <c r="D7968" i="1"/>
  <c r="E7968" i="1"/>
  <c r="F7968" i="1"/>
  <c r="A7969" i="1"/>
  <c r="B7969" i="1"/>
  <c r="C7969" i="1"/>
  <c r="D7969" i="1"/>
  <c r="E7969" i="1"/>
  <c r="F7969" i="1"/>
  <c r="A7970" i="1"/>
  <c r="B7970" i="1"/>
  <c r="C7970" i="1"/>
  <c r="D7970" i="1"/>
  <c r="E7970" i="1"/>
  <c r="F7970" i="1"/>
  <c r="A7971" i="1"/>
  <c r="B7971" i="1"/>
  <c r="C7971" i="1"/>
  <c r="D7971" i="1"/>
  <c r="E7971" i="1"/>
  <c r="F7971" i="1"/>
  <c r="A7972" i="1"/>
  <c r="B7972" i="1"/>
  <c r="C7972" i="1"/>
  <c r="D7972" i="1"/>
  <c r="E7972" i="1"/>
  <c r="F7972" i="1"/>
  <c r="A7973" i="1"/>
  <c r="B7973" i="1"/>
  <c r="C7973" i="1"/>
  <c r="D7973" i="1"/>
  <c r="E7973" i="1"/>
  <c r="F7973" i="1"/>
  <c r="A7974" i="1"/>
  <c r="B7974" i="1"/>
  <c r="C7974" i="1"/>
  <c r="D7974" i="1"/>
  <c r="E7974" i="1"/>
  <c r="F7974" i="1"/>
  <c r="A7975" i="1"/>
  <c r="B7975" i="1"/>
  <c r="C7975" i="1"/>
  <c r="D7975" i="1"/>
  <c r="E7975" i="1"/>
  <c r="F7975" i="1"/>
  <c r="A7976" i="1"/>
  <c r="B7976" i="1"/>
  <c r="C7976" i="1"/>
  <c r="D7976" i="1"/>
  <c r="E7976" i="1"/>
  <c r="F7976" i="1"/>
  <c r="A7977" i="1"/>
  <c r="B7977" i="1"/>
  <c r="C7977" i="1"/>
  <c r="D7977" i="1"/>
  <c r="E7977" i="1"/>
  <c r="F7977" i="1"/>
  <c r="A7978" i="1"/>
  <c r="B7978" i="1"/>
  <c r="C7978" i="1"/>
  <c r="D7978" i="1"/>
  <c r="E7978" i="1"/>
  <c r="F7978" i="1"/>
  <c r="A7979" i="1"/>
  <c r="B7979" i="1"/>
  <c r="C7979" i="1"/>
  <c r="D7979" i="1"/>
  <c r="E7979" i="1"/>
  <c r="F7979" i="1"/>
  <c r="A7980" i="1"/>
  <c r="B7980" i="1"/>
  <c r="C7980" i="1"/>
  <c r="D7980" i="1"/>
  <c r="E7980" i="1"/>
  <c r="F7980" i="1"/>
  <c r="A7981" i="1"/>
  <c r="B7981" i="1"/>
  <c r="C7981" i="1"/>
  <c r="D7981" i="1"/>
  <c r="E7981" i="1"/>
  <c r="F7981" i="1"/>
  <c r="A7982" i="1"/>
  <c r="B7982" i="1"/>
  <c r="C7982" i="1"/>
  <c r="D7982" i="1"/>
  <c r="E7982" i="1"/>
  <c r="F7982" i="1"/>
  <c r="A7983" i="1"/>
  <c r="B7983" i="1"/>
  <c r="C7983" i="1"/>
  <c r="D7983" i="1"/>
  <c r="E7983" i="1"/>
  <c r="F7983" i="1"/>
  <c r="A7984" i="1"/>
  <c r="B7984" i="1"/>
  <c r="C7984" i="1"/>
  <c r="D7984" i="1"/>
  <c r="E7984" i="1"/>
  <c r="F7984" i="1"/>
  <c r="A7985" i="1"/>
  <c r="B7985" i="1"/>
  <c r="C7985" i="1"/>
  <c r="D7985" i="1"/>
  <c r="E7985" i="1"/>
  <c r="F7985" i="1"/>
  <c r="A7986" i="1"/>
  <c r="B7986" i="1"/>
  <c r="C7986" i="1"/>
  <c r="D7986" i="1"/>
  <c r="E7986" i="1"/>
  <c r="F7986" i="1"/>
  <c r="A7987" i="1"/>
  <c r="B7987" i="1"/>
  <c r="C7987" i="1"/>
  <c r="D7987" i="1"/>
  <c r="E7987" i="1"/>
  <c r="F7987" i="1"/>
  <c r="A7988" i="1"/>
  <c r="B7988" i="1"/>
  <c r="C7988" i="1"/>
  <c r="D7988" i="1"/>
  <c r="E7988" i="1"/>
  <c r="F7988" i="1"/>
  <c r="A7989" i="1"/>
  <c r="B7989" i="1"/>
  <c r="C7989" i="1"/>
  <c r="D7989" i="1"/>
  <c r="E7989" i="1"/>
  <c r="F7989" i="1"/>
  <c r="A7990" i="1"/>
  <c r="B7990" i="1"/>
  <c r="C7990" i="1"/>
  <c r="D7990" i="1"/>
  <c r="E7990" i="1"/>
  <c r="F7990" i="1"/>
  <c r="A7991" i="1"/>
  <c r="B7991" i="1"/>
  <c r="C7991" i="1"/>
  <c r="D7991" i="1"/>
  <c r="E7991" i="1"/>
  <c r="F7991" i="1"/>
  <c r="A7992" i="1"/>
  <c r="B7992" i="1"/>
  <c r="C7992" i="1"/>
  <c r="D7992" i="1"/>
  <c r="E7992" i="1"/>
  <c r="F7992" i="1"/>
  <c r="A7993" i="1"/>
  <c r="B7993" i="1"/>
  <c r="C7993" i="1"/>
  <c r="D7993" i="1"/>
  <c r="E7993" i="1"/>
  <c r="F7993" i="1"/>
  <c r="A7994" i="1"/>
  <c r="B7994" i="1"/>
  <c r="C7994" i="1"/>
  <c r="D7994" i="1"/>
  <c r="E7994" i="1"/>
  <c r="F7994" i="1"/>
  <c r="A7995" i="1"/>
  <c r="B7995" i="1"/>
  <c r="C7995" i="1"/>
  <c r="D7995" i="1"/>
  <c r="E7995" i="1"/>
  <c r="F7995" i="1"/>
  <c r="A7996" i="1"/>
  <c r="B7996" i="1"/>
  <c r="C7996" i="1"/>
  <c r="D7996" i="1"/>
  <c r="E7996" i="1"/>
  <c r="F7996" i="1"/>
  <c r="A7997" i="1"/>
  <c r="B7997" i="1"/>
  <c r="C7997" i="1"/>
  <c r="D7997" i="1"/>
  <c r="E7997" i="1"/>
  <c r="F7997" i="1"/>
  <c r="A7998" i="1"/>
  <c r="B7998" i="1"/>
  <c r="C7998" i="1"/>
  <c r="D7998" i="1"/>
  <c r="E7998" i="1"/>
  <c r="F7998" i="1"/>
  <c r="A7999" i="1"/>
  <c r="B7999" i="1"/>
  <c r="C7999" i="1"/>
  <c r="D7999" i="1"/>
  <c r="E7999" i="1"/>
  <c r="F7999" i="1"/>
  <c r="A8000" i="1"/>
  <c r="B8000" i="1"/>
  <c r="C8000" i="1"/>
  <c r="D8000" i="1"/>
  <c r="E8000" i="1"/>
  <c r="F8000" i="1"/>
  <c r="A8001" i="1"/>
  <c r="B8001" i="1"/>
  <c r="C8001" i="1"/>
  <c r="D8001" i="1"/>
  <c r="E8001" i="1"/>
  <c r="F8001" i="1"/>
  <c r="A8002" i="1"/>
  <c r="B8002" i="1"/>
  <c r="C8002" i="1"/>
  <c r="D8002" i="1"/>
  <c r="E8002" i="1"/>
  <c r="F8002" i="1"/>
  <c r="A8003" i="1"/>
  <c r="B8003" i="1"/>
  <c r="C8003" i="1"/>
  <c r="D8003" i="1"/>
  <c r="E8003" i="1"/>
  <c r="F8003" i="1"/>
  <c r="A8004" i="1"/>
  <c r="B8004" i="1"/>
  <c r="C8004" i="1"/>
  <c r="D8004" i="1"/>
  <c r="E8004" i="1"/>
  <c r="F8004" i="1"/>
  <c r="A8005" i="1"/>
  <c r="B8005" i="1"/>
  <c r="C8005" i="1"/>
  <c r="D8005" i="1"/>
  <c r="E8005" i="1"/>
  <c r="F8005" i="1"/>
  <c r="A8006" i="1"/>
  <c r="B8006" i="1"/>
  <c r="C8006" i="1"/>
  <c r="D8006" i="1"/>
  <c r="E8006" i="1"/>
  <c r="F8006" i="1"/>
  <c r="A8007" i="1"/>
  <c r="B8007" i="1"/>
  <c r="C8007" i="1"/>
  <c r="D8007" i="1"/>
  <c r="E8007" i="1"/>
  <c r="F8007" i="1"/>
  <c r="A8008" i="1"/>
  <c r="B8008" i="1"/>
  <c r="C8008" i="1"/>
  <c r="D8008" i="1"/>
  <c r="E8008" i="1"/>
  <c r="F8008" i="1"/>
  <c r="A8009" i="1"/>
  <c r="B8009" i="1"/>
  <c r="C8009" i="1"/>
  <c r="D8009" i="1"/>
  <c r="E8009" i="1"/>
  <c r="F8009" i="1"/>
  <c r="A8010" i="1"/>
  <c r="B8010" i="1"/>
  <c r="C8010" i="1"/>
  <c r="D8010" i="1"/>
  <c r="E8010" i="1"/>
  <c r="F8010" i="1"/>
  <c r="A8011" i="1"/>
  <c r="B8011" i="1"/>
  <c r="C8011" i="1"/>
  <c r="D8011" i="1"/>
  <c r="E8011" i="1"/>
  <c r="F8011" i="1"/>
  <c r="A8012" i="1"/>
  <c r="B8012" i="1"/>
  <c r="C8012" i="1"/>
  <c r="D8012" i="1"/>
  <c r="E8012" i="1"/>
  <c r="F8012" i="1"/>
  <c r="A8013" i="1"/>
  <c r="B8013" i="1"/>
  <c r="C8013" i="1"/>
  <c r="D8013" i="1"/>
  <c r="E8013" i="1"/>
  <c r="F8013" i="1"/>
  <c r="A8014" i="1"/>
  <c r="B8014" i="1"/>
  <c r="C8014" i="1"/>
  <c r="D8014" i="1"/>
  <c r="E8014" i="1"/>
  <c r="F8014" i="1"/>
  <c r="A8015" i="1"/>
  <c r="B8015" i="1"/>
  <c r="C8015" i="1"/>
  <c r="D8015" i="1"/>
  <c r="E8015" i="1"/>
  <c r="F8015" i="1"/>
  <c r="A8016" i="1"/>
  <c r="B8016" i="1"/>
  <c r="C8016" i="1"/>
  <c r="D8016" i="1"/>
  <c r="E8016" i="1"/>
  <c r="F8016" i="1"/>
  <c r="A8017" i="1"/>
  <c r="B8017" i="1"/>
  <c r="C8017" i="1"/>
  <c r="D8017" i="1"/>
  <c r="E8017" i="1"/>
  <c r="F8017" i="1"/>
  <c r="A8018" i="1"/>
  <c r="B8018" i="1"/>
  <c r="C8018" i="1"/>
  <c r="D8018" i="1"/>
  <c r="E8018" i="1"/>
  <c r="F8018" i="1"/>
  <c r="A8019" i="1"/>
  <c r="B8019" i="1"/>
  <c r="C8019" i="1"/>
  <c r="D8019" i="1"/>
  <c r="E8019" i="1"/>
  <c r="F8019" i="1"/>
  <c r="A8020" i="1"/>
  <c r="B8020" i="1"/>
  <c r="C8020" i="1"/>
  <c r="D8020" i="1"/>
  <c r="E8020" i="1"/>
  <c r="F8020" i="1"/>
  <c r="A8021" i="1"/>
  <c r="B8021" i="1"/>
  <c r="C8021" i="1"/>
  <c r="D8021" i="1"/>
  <c r="E8021" i="1"/>
  <c r="F8021" i="1"/>
  <c r="A8022" i="1"/>
  <c r="B8022" i="1"/>
  <c r="C8022" i="1"/>
  <c r="D8022" i="1"/>
  <c r="E8022" i="1"/>
  <c r="F8022" i="1"/>
  <c r="A8023" i="1"/>
  <c r="B8023" i="1"/>
  <c r="C8023" i="1"/>
  <c r="D8023" i="1"/>
  <c r="E8023" i="1"/>
  <c r="F8023" i="1"/>
  <c r="A8024" i="1"/>
  <c r="B8024" i="1"/>
  <c r="C8024" i="1"/>
  <c r="D8024" i="1"/>
  <c r="E8024" i="1"/>
  <c r="F8024" i="1"/>
  <c r="A8025" i="1"/>
  <c r="B8025" i="1"/>
  <c r="C8025" i="1"/>
  <c r="D8025" i="1"/>
  <c r="E8025" i="1"/>
  <c r="F8025" i="1"/>
  <c r="A8026" i="1"/>
  <c r="B8026" i="1"/>
  <c r="C8026" i="1"/>
  <c r="D8026" i="1"/>
  <c r="E8026" i="1"/>
  <c r="F8026" i="1"/>
  <c r="A8027" i="1"/>
  <c r="B8027" i="1"/>
  <c r="C8027" i="1"/>
  <c r="D8027" i="1"/>
  <c r="E8027" i="1"/>
  <c r="F8027" i="1"/>
  <c r="A8028" i="1"/>
  <c r="B8028" i="1"/>
  <c r="C8028" i="1"/>
  <c r="D8028" i="1"/>
  <c r="E8028" i="1"/>
  <c r="F8028" i="1"/>
  <c r="A8029" i="1"/>
  <c r="B8029" i="1"/>
  <c r="C8029" i="1"/>
  <c r="D8029" i="1"/>
  <c r="E8029" i="1"/>
  <c r="F8029" i="1"/>
  <c r="A8030" i="1"/>
  <c r="B8030" i="1"/>
  <c r="C8030" i="1"/>
  <c r="D8030" i="1"/>
  <c r="E8030" i="1"/>
  <c r="F8030" i="1"/>
  <c r="A8031" i="1"/>
  <c r="B8031" i="1"/>
  <c r="C8031" i="1"/>
  <c r="D8031" i="1"/>
  <c r="E8031" i="1"/>
  <c r="F8031" i="1"/>
  <c r="A8032" i="1"/>
  <c r="B8032" i="1"/>
  <c r="C8032" i="1"/>
  <c r="D8032" i="1"/>
  <c r="E8032" i="1"/>
  <c r="F8032" i="1"/>
  <c r="A8033" i="1"/>
  <c r="B8033" i="1"/>
  <c r="C8033" i="1"/>
  <c r="D8033" i="1"/>
  <c r="E8033" i="1"/>
  <c r="F8033" i="1"/>
  <c r="A8034" i="1"/>
  <c r="B8034" i="1"/>
  <c r="C8034" i="1"/>
  <c r="D8034" i="1"/>
  <c r="E8034" i="1"/>
  <c r="F8034" i="1"/>
  <c r="A8035" i="1"/>
  <c r="B8035" i="1"/>
  <c r="C8035" i="1"/>
  <c r="D8035" i="1"/>
  <c r="E8035" i="1"/>
  <c r="F8035" i="1"/>
  <c r="A8036" i="1"/>
  <c r="B8036" i="1"/>
  <c r="C8036" i="1"/>
  <c r="D8036" i="1"/>
  <c r="E8036" i="1"/>
  <c r="F8036" i="1"/>
  <c r="A8037" i="1"/>
  <c r="B8037" i="1"/>
  <c r="C8037" i="1"/>
  <c r="D8037" i="1"/>
  <c r="E8037" i="1"/>
  <c r="F8037" i="1"/>
  <c r="A8038" i="1"/>
  <c r="B8038" i="1"/>
  <c r="C8038" i="1"/>
  <c r="D8038" i="1"/>
  <c r="E8038" i="1"/>
  <c r="F8038" i="1"/>
  <c r="A8039" i="1"/>
  <c r="B8039" i="1"/>
  <c r="C8039" i="1"/>
  <c r="D8039" i="1"/>
  <c r="E8039" i="1"/>
  <c r="F8039" i="1"/>
  <c r="A8040" i="1"/>
  <c r="B8040" i="1"/>
  <c r="C8040" i="1"/>
  <c r="D8040" i="1"/>
  <c r="E8040" i="1"/>
  <c r="F8040" i="1"/>
  <c r="A8041" i="1"/>
  <c r="B8041" i="1"/>
  <c r="C8041" i="1"/>
  <c r="D8041" i="1"/>
  <c r="E8041" i="1"/>
  <c r="F8041" i="1"/>
  <c r="A8042" i="1"/>
  <c r="B8042" i="1"/>
  <c r="C8042" i="1"/>
  <c r="D8042" i="1"/>
  <c r="E8042" i="1"/>
  <c r="F8042" i="1"/>
  <c r="A8043" i="1"/>
  <c r="B8043" i="1"/>
  <c r="C8043" i="1"/>
  <c r="D8043" i="1"/>
  <c r="E8043" i="1"/>
  <c r="F8043" i="1"/>
  <c r="A8044" i="1"/>
  <c r="B8044" i="1"/>
  <c r="C8044" i="1"/>
  <c r="D8044" i="1"/>
  <c r="E8044" i="1"/>
  <c r="F8044" i="1"/>
  <c r="A8045" i="1"/>
  <c r="B8045" i="1"/>
  <c r="C8045" i="1"/>
  <c r="D8045" i="1"/>
  <c r="E8045" i="1"/>
  <c r="F8045" i="1"/>
  <c r="A8046" i="1"/>
  <c r="B8046" i="1"/>
  <c r="C8046" i="1"/>
  <c r="D8046" i="1"/>
  <c r="E8046" i="1"/>
  <c r="F8046" i="1"/>
  <c r="A8047" i="1"/>
  <c r="B8047" i="1"/>
  <c r="C8047" i="1"/>
  <c r="D8047" i="1"/>
  <c r="E8047" i="1"/>
  <c r="F8047" i="1"/>
  <c r="A8048" i="1"/>
  <c r="B8048" i="1"/>
  <c r="C8048" i="1"/>
  <c r="D8048" i="1"/>
  <c r="E8048" i="1"/>
  <c r="F8048" i="1"/>
  <c r="A8049" i="1"/>
  <c r="B8049" i="1"/>
  <c r="C8049" i="1"/>
  <c r="D8049" i="1"/>
  <c r="E8049" i="1"/>
  <c r="F8049" i="1"/>
  <c r="A8050" i="1"/>
  <c r="B8050" i="1"/>
  <c r="C8050" i="1"/>
  <c r="D8050" i="1"/>
  <c r="E8050" i="1"/>
  <c r="F8050" i="1"/>
  <c r="A8051" i="1"/>
  <c r="B8051" i="1"/>
  <c r="C8051" i="1"/>
  <c r="D8051" i="1"/>
  <c r="E8051" i="1"/>
  <c r="F8051" i="1"/>
  <c r="A8052" i="1"/>
  <c r="B8052" i="1"/>
  <c r="C8052" i="1"/>
  <c r="D8052" i="1"/>
  <c r="E8052" i="1"/>
  <c r="F8052" i="1"/>
  <c r="A8053" i="1"/>
  <c r="B8053" i="1"/>
  <c r="C8053" i="1"/>
  <c r="D8053" i="1"/>
  <c r="E8053" i="1"/>
  <c r="F8053" i="1"/>
  <c r="A8054" i="1"/>
  <c r="B8054" i="1"/>
  <c r="C8054" i="1"/>
  <c r="D8054" i="1"/>
  <c r="E8054" i="1"/>
  <c r="F8054" i="1"/>
  <c r="A8055" i="1"/>
  <c r="B8055" i="1"/>
  <c r="C8055" i="1"/>
  <c r="D8055" i="1"/>
  <c r="E8055" i="1"/>
  <c r="F8055" i="1"/>
  <c r="A8056" i="1"/>
  <c r="B8056" i="1"/>
  <c r="C8056" i="1"/>
  <c r="D8056" i="1"/>
  <c r="E8056" i="1"/>
  <c r="F8056" i="1"/>
  <c r="A8057" i="1"/>
  <c r="B8057" i="1"/>
  <c r="C8057" i="1"/>
  <c r="D8057" i="1"/>
  <c r="E8057" i="1"/>
  <c r="F8057" i="1"/>
  <c r="A8058" i="1"/>
  <c r="B8058" i="1"/>
  <c r="C8058" i="1"/>
  <c r="D8058" i="1"/>
  <c r="E8058" i="1"/>
  <c r="F8058" i="1"/>
  <c r="A8059" i="1"/>
  <c r="B8059" i="1"/>
  <c r="C8059" i="1"/>
  <c r="D8059" i="1"/>
  <c r="E8059" i="1"/>
  <c r="F8059" i="1"/>
  <c r="A8060" i="1"/>
  <c r="B8060" i="1"/>
  <c r="C8060" i="1"/>
  <c r="D8060" i="1"/>
  <c r="E8060" i="1"/>
  <c r="F8060" i="1"/>
  <c r="A8061" i="1"/>
  <c r="B8061" i="1"/>
  <c r="C8061" i="1"/>
  <c r="D8061" i="1"/>
  <c r="E8061" i="1"/>
  <c r="F8061" i="1"/>
  <c r="A8062" i="1"/>
  <c r="B8062" i="1"/>
  <c r="C8062" i="1"/>
  <c r="D8062" i="1"/>
  <c r="E8062" i="1"/>
  <c r="F8062" i="1"/>
  <c r="A8063" i="1"/>
  <c r="B8063" i="1"/>
  <c r="C8063" i="1"/>
  <c r="D8063" i="1"/>
  <c r="E8063" i="1"/>
  <c r="F8063" i="1"/>
  <c r="A8064" i="1"/>
  <c r="B8064" i="1"/>
  <c r="C8064" i="1"/>
  <c r="D8064" i="1"/>
  <c r="E8064" i="1"/>
  <c r="F8064" i="1"/>
  <c r="A8065" i="1"/>
  <c r="B8065" i="1"/>
  <c r="C8065" i="1"/>
  <c r="D8065" i="1"/>
  <c r="E8065" i="1"/>
  <c r="F8065" i="1"/>
  <c r="A8066" i="1"/>
  <c r="B8066" i="1"/>
  <c r="C8066" i="1"/>
  <c r="D8066" i="1"/>
  <c r="E8066" i="1"/>
  <c r="F8066" i="1"/>
  <c r="A8067" i="1"/>
  <c r="B8067" i="1"/>
  <c r="C8067" i="1"/>
  <c r="D8067" i="1"/>
  <c r="E8067" i="1"/>
  <c r="F8067" i="1"/>
  <c r="A8068" i="1"/>
  <c r="B8068" i="1"/>
  <c r="C8068" i="1"/>
  <c r="D8068" i="1"/>
  <c r="E8068" i="1"/>
  <c r="F8068" i="1"/>
  <c r="A8069" i="1"/>
  <c r="B8069" i="1"/>
  <c r="C8069" i="1"/>
  <c r="D8069" i="1"/>
  <c r="E8069" i="1"/>
  <c r="F8069" i="1"/>
  <c r="A8070" i="1"/>
  <c r="B8070" i="1"/>
  <c r="C8070" i="1"/>
  <c r="D8070" i="1"/>
  <c r="E8070" i="1"/>
  <c r="F8070" i="1"/>
  <c r="A8071" i="1"/>
  <c r="B8071" i="1"/>
  <c r="C8071" i="1"/>
  <c r="D8071" i="1"/>
  <c r="E8071" i="1"/>
  <c r="F8071" i="1"/>
  <c r="A8072" i="1"/>
  <c r="B8072" i="1"/>
  <c r="C8072" i="1"/>
  <c r="D8072" i="1"/>
  <c r="E8072" i="1"/>
  <c r="F8072" i="1"/>
  <c r="A8073" i="1"/>
  <c r="B8073" i="1"/>
  <c r="C8073" i="1"/>
  <c r="D8073" i="1"/>
  <c r="E8073" i="1"/>
  <c r="F8073" i="1"/>
  <c r="A8074" i="1"/>
  <c r="B8074" i="1"/>
  <c r="C8074" i="1"/>
  <c r="D8074" i="1"/>
  <c r="E8074" i="1"/>
  <c r="F8074" i="1"/>
  <c r="A8075" i="1"/>
  <c r="B8075" i="1"/>
  <c r="C8075" i="1"/>
  <c r="D8075" i="1"/>
  <c r="E8075" i="1"/>
  <c r="F8075" i="1"/>
  <c r="A8076" i="1"/>
  <c r="B8076" i="1"/>
  <c r="C8076" i="1"/>
  <c r="D8076" i="1"/>
  <c r="E8076" i="1"/>
  <c r="F8076" i="1"/>
  <c r="A8077" i="1"/>
  <c r="B8077" i="1"/>
  <c r="C8077" i="1"/>
  <c r="D8077" i="1"/>
  <c r="E8077" i="1"/>
  <c r="F8077" i="1"/>
  <c r="A8078" i="1"/>
  <c r="B8078" i="1"/>
  <c r="C8078" i="1"/>
  <c r="D8078" i="1"/>
  <c r="E8078" i="1"/>
  <c r="F8078" i="1"/>
  <c r="A8079" i="1"/>
  <c r="B8079" i="1"/>
  <c r="C8079" i="1"/>
  <c r="D8079" i="1"/>
  <c r="E8079" i="1"/>
  <c r="F8079" i="1"/>
  <c r="A8080" i="1"/>
  <c r="B8080" i="1"/>
  <c r="C8080" i="1"/>
  <c r="D8080" i="1"/>
  <c r="E8080" i="1"/>
  <c r="F8080" i="1"/>
  <c r="A8081" i="1"/>
  <c r="B8081" i="1"/>
  <c r="C8081" i="1"/>
  <c r="D8081" i="1"/>
  <c r="E8081" i="1"/>
  <c r="F8081" i="1"/>
  <c r="A8082" i="1"/>
  <c r="B8082" i="1"/>
  <c r="C8082" i="1"/>
  <c r="D8082" i="1"/>
  <c r="E8082" i="1"/>
  <c r="F8082" i="1"/>
  <c r="A8083" i="1"/>
  <c r="B8083" i="1"/>
  <c r="C8083" i="1"/>
  <c r="D8083" i="1"/>
  <c r="E8083" i="1"/>
  <c r="F8083" i="1"/>
  <c r="A8084" i="1"/>
  <c r="B8084" i="1"/>
  <c r="C8084" i="1"/>
  <c r="D8084" i="1"/>
  <c r="E8084" i="1"/>
  <c r="F8084" i="1"/>
  <c r="A8085" i="1"/>
  <c r="B8085" i="1"/>
  <c r="C8085" i="1"/>
  <c r="D8085" i="1"/>
  <c r="E8085" i="1"/>
  <c r="F8085" i="1"/>
  <c r="A8086" i="1"/>
  <c r="B8086" i="1"/>
  <c r="C8086" i="1"/>
  <c r="D8086" i="1"/>
  <c r="E8086" i="1"/>
  <c r="F8086" i="1"/>
  <c r="A8087" i="1"/>
  <c r="B8087" i="1"/>
  <c r="C8087" i="1"/>
  <c r="D8087" i="1"/>
  <c r="E8087" i="1"/>
  <c r="F8087" i="1"/>
  <c r="A8088" i="1"/>
  <c r="B8088" i="1"/>
  <c r="C8088" i="1"/>
  <c r="D8088" i="1"/>
  <c r="E8088" i="1"/>
  <c r="F8088" i="1"/>
  <c r="A8089" i="1"/>
  <c r="B8089" i="1"/>
  <c r="C8089" i="1"/>
  <c r="D8089" i="1"/>
  <c r="E8089" i="1"/>
  <c r="F8089" i="1"/>
  <c r="A8090" i="1"/>
  <c r="B8090" i="1"/>
  <c r="C8090" i="1"/>
  <c r="D8090" i="1"/>
  <c r="E8090" i="1"/>
  <c r="F8090" i="1"/>
  <c r="A8091" i="1"/>
  <c r="B8091" i="1"/>
  <c r="C8091" i="1"/>
  <c r="D8091" i="1"/>
  <c r="E8091" i="1"/>
  <c r="F8091" i="1"/>
  <c r="A8092" i="1"/>
  <c r="B8092" i="1"/>
  <c r="C8092" i="1"/>
  <c r="D8092" i="1"/>
  <c r="E8092" i="1"/>
  <c r="F8092" i="1"/>
  <c r="A8093" i="1"/>
  <c r="B8093" i="1"/>
  <c r="C8093" i="1"/>
  <c r="D8093" i="1"/>
  <c r="E8093" i="1"/>
  <c r="F8093" i="1"/>
  <c r="A8094" i="1"/>
  <c r="B8094" i="1"/>
  <c r="C8094" i="1"/>
  <c r="D8094" i="1"/>
  <c r="E8094" i="1"/>
  <c r="F8094" i="1"/>
  <c r="A8095" i="1"/>
  <c r="B8095" i="1"/>
  <c r="C8095" i="1"/>
  <c r="D8095" i="1"/>
  <c r="E8095" i="1"/>
  <c r="F8095" i="1"/>
  <c r="A8096" i="1"/>
  <c r="B8096" i="1"/>
  <c r="C8096" i="1"/>
  <c r="D8096" i="1"/>
  <c r="E8096" i="1"/>
  <c r="F8096" i="1"/>
  <c r="A8097" i="1"/>
  <c r="B8097" i="1"/>
  <c r="C8097" i="1"/>
  <c r="D8097" i="1"/>
  <c r="E8097" i="1"/>
  <c r="F8097" i="1"/>
  <c r="A8098" i="1"/>
  <c r="B8098" i="1"/>
  <c r="C8098" i="1"/>
  <c r="D8098" i="1"/>
  <c r="E8098" i="1"/>
  <c r="F8098" i="1"/>
  <c r="A8099" i="1"/>
  <c r="B8099" i="1"/>
  <c r="C8099" i="1"/>
  <c r="D8099" i="1"/>
  <c r="E8099" i="1"/>
  <c r="F8099" i="1"/>
  <c r="A8100" i="1"/>
  <c r="B8100" i="1"/>
  <c r="C8100" i="1"/>
  <c r="D8100" i="1"/>
  <c r="E8100" i="1"/>
  <c r="F8100" i="1"/>
  <c r="A8101" i="1"/>
  <c r="B8101" i="1"/>
  <c r="C8101" i="1"/>
  <c r="D8101" i="1"/>
  <c r="E8101" i="1"/>
  <c r="F8101" i="1"/>
  <c r="A8102" i="1"/>
  <c r="B8102" i="1"/>
  <c r="C8102" i="1"/>
  <c r="D8102" i="1"/>
  <c r="E8102" i="1"/>
  <c r="F8102" i="1"/>
  <c r="A8103" i="1"/>
  <c r="B8103" i="1"/>
  <c r="C8103" i="1"/>
  <c r="D8103" i="1"/>
  <c r="E8103" i="1"/>
  <c r="F8103" i="1"/>
  <c r="A8104" i="1"/>
  <c r="B8104" i="1"/>
  <c r="C8104" i="1"/>
  <c r="D8104" i="1"/>
  <c r="E8104" i="1"/>
  <c r="F8104" i="1"/>
  <c r="A8105" i="1"/>
  <c r="B8105" i="1"/>
  <c r="C8105" i="1"/>
  <c r="D8105" i="1"/>
  <c r="E8105" i="1"/>
  <c r="F8105" i="1"/>
  <c r="A8106" i="1"/>
  <c r="B8106" i="1"/>
  <c r="C8106" i="1"/>
  <c r="D8106" i="1"/>
  <c r="E8106" i="1"/>
  <c r="F8106" i="1"/>
  <c r="A8107" i="1"/>
  <c r="B8107" i="1"/>
  <c r="C8107" i="1"/>
  <c r="D8107" i="1"/>
  <c r="E8107" i="1"/>
  <c r="F8107" i="1"/>
  <c r="A8108" i="1"/>
  <c r="B8108" i="1"/>
  <c r="C8108" i="1"/>
  <c r="D8108" i="1"/>
  <c r="E8108" i="1"/>
  <c r="F8108" i="1"/>
  <c r="A8109" i="1"/>
  <c r="B8109" i="1"/>
  <c r="C8109" i="1"/>
  <c r="D8109" i="1"/>
  <c r="E8109" i="1"/>
  <c r="F8109" i="1"/>
  <c r="A8110" i="1"/>
  <c r="B8110" i="1"/>
  <c r="C8110" i="1"/>
  <c r="D8110" i="1"/>
  <c r="E8110" i="1"/>
  <c r="F8110" i="1"/>
  <c r="A8111" i="1"/>
  <c r="B8111" i="1"/>
  <c r="C8111" i="1"/>
  <c r="D8111" i="1"/>
  <c r="E8111" i="1"/>
  <c r="F8111" i="1"/>
  <c r="A8112" i="1"/>
  <c r="B8112" i="1"/>
  <c r="C8112" i="1"/>
  <c r="D8112" i="1"/>
  <c r="E8112" i="1"/>
  <c r="F8112" i="1"/>
  <c r="A8113" i="1"/>
  <c r="B8113" i="1"/>
  <c r="C8113" i="1"/>
  <c r="D8113" i="1"/>
  <c r="E8113" i="1"/>
  <c r="F8113" i="1"/>
  <c r="A8114" i="1"/>
  <c r="B8114" i="1"/>
  <c r="C8114" i="1"/>
  <c r="D8114" i="1"/>
  <c r="E8114" i="1"/>
  <c r="F8114" i="1"/>
  <c r="A8115" i="1"/>
  <c r="B8115" i="1"/>
  <c r="C8115" i="1"/>
  <c r="D8115" i="1"/>
  <c r="E8115" i="1"/>
  <c r="F8115" i="1"/>
  <c r="A8116" i="1"/>
  <c r="B8116" i="1"/>
  <c r="C8116" i="1"/>
  <c r="D8116" i="1"/>
  <c r="E8116" i="1"/>
  <c r="F8116" i="1"/>
  <c r="A8117" i="1"/>
  <c r="B8117" i="1"/>
  <c r="C8117" i="1"/>
  <c r="D8117" i="1"/>
  <c r="E8117" i="1"/>
  <c r="F8117" i="1"/>
  <c r="A8118" i="1"/>
  <c r="B8118" i="1"/>
  <c r="C8118" i="1"/>
  <c r="D8118" i="1"/>
  <c r="E8118" i="1"/>
  <c r="F8118" i="1"/>
  <c r="A8119" i="1"/>
  <c r="B8119" i="1"/>
  <c r="C8119" i="1"/>
  <c r="D8119" i="1"/>
  <c r="E8119" i="1"/>
  <c r="F8119" i="1"/>
  <c r="A8120" i="1"/>
  <c r="B8120" i="1"/>
  <c r="C8120" i="1"/>
  <c r="D8120" i="1"/>
  <c r="E8120" i="1"/>
  <c r="F8120" i="1"/>
  <c r="A8121" i="1"/>
  <c r="B8121" i="1"/>
  <c r="C8121" i="1"/>
  <c r="D8121" i="1"/>
  <c r="E8121" i="1"/>
  <c r="F8121" i="1"/>
  <c r="A8122" i="1"/>
  <c r="B8122" i="1"/>
  <c r="C8122" i="1"/>
  <c r="D8122" i="1"/>
  <c r="E8122" i="1"/>
  <c r="F8122" i="1"/>
  <c r="A8123" i="1"/>
  <c r="B8123" i="1"/>
  <c r="C8123" i="1"/>
  <c r="D8123" i="1"/>
  <c r="E8123" i="1"/>
  <c r="F8123" i="1"/>
  <c r="A8124" i="1"/>
  <c r="B8124" i="1"/>
  <c r="C8124" i="1"/>
  <c r="D8124" i="1"/>
  <c r="E8124" i="1"/>
  <c r="F8124" i="1"/>
  <c r="A8125" i="1"/>
  <c r="B8125" i="1"/>
  <c r="C8125" i="1"/>
  <c r="D8125" i="1"/>
  <c r="E8125" i="1"/>
  <c r="F8125" i="1"/>
  <c r="A8126" i="1"/>
  <c r="B8126" i="1"/>
  <c r="C8126" i="1"/>
  <c r="D8126" i="1"/>
  <c r="E8126" i="1"/>
  <c r="F8126" i="1"/>
  <c r="A8127" i="1"/>
  <c r="B8127" i="1"/>
  <c r="C8127" i="1"/>
  <c r="D8127" i="1"/>
  <c r="E8127" i="1"/>
  <c r="F8127" i="1"/>
  <c r="A8128" i="1"/>
  <c r="B8128" i="1"/>
  <c r="C8128" i="1"/>
  <c r="D8128" i="1"/>
  <c r="E8128" i="1"/>
  <c r="F8128" i="1"/>
  <c r="A8129" i="1"/>
  <c r="B8129" i="1"/>
  <c r="C8129" i="1"/>
  <c r="D8129" i="1"/>
  <c r="E8129" i="1"/>
  <c r="F8129" i="1"/>
  <c r="A8130" i="1"/>
  <c r="B8130" i="1"/>
  <c r="C8130" i="1"/>
  <c r="D8130" i="1"/>
  <c r="E8130" i="1"/>
  <c r="F8130" i="1"/>
  <c r="A8131" i="1"/>
  <c r="B8131" i="1"/>
  <c r="C8131" i="1"/>
  <c r="D8131" i="1"/>
  <c r="E8131" i="1"/>
  <c r="F8131" i="1"/>
  <c r="A8132" i="1"/>
  <c r="B8132" i="1"/>
  <c r="C8132" i="1"/>
  <c r="D8132" i="1"/>
  <c r="E8132" i="1"/>
  <c r="F8132" i="1"/>
  <c r="A8133" i="1"/>
  <c r="B8133" i="1"/>
  <c r="C8133" i="1"/>
  <c r="D8133" i="1"/>
  <c r="E8133" i="1"/>
  <c r="F8133" i="1"/>
  <c r="A8134" i="1"/>
  <c r="B8134" i="1"/>
  <c r="C8134" i="1"/>
  <c r="D8134" i="1"/>
  <c r="E8134" i="1"/>
  <c r="F8134" i="1"/>
  <c r="A8135" i="1"/>
  <c r="B8135" i="1"/>
  <c r="C8135" i="1"/>
  <c r="D8135" i="1"/>
  <c r="E8135" i="1"/>
  <c r="F8135" i="1"/>
  <c r="A8136" i="1"/>
  <c r="B8136" i="1"/>
  <c r="C8136" i="1"/>
  <c r="D8136" i="1"/>
  <c r="E8136" i="1"/>
  <c r="F8136" i="1"/>
  <c r="A8137" i="1"/>
  <c r="B8137" i="1"/>
  <c r="C8137" i="1"/>
  <c r="D8137" i="1"/>
  <c r="E8137" i="1"/>
  <c r="F8137" i="1"/>
  <c r="A8138" i="1"/>
  <c r="B8138" i="1"/>
  <c r="C8138" i="1"/>
  <c r="D8138" i="1"/>
  <c r="E8138" i="1"/>
  <c r="F8138" i="1"/>
  <c r="A8139" i="1"/>
  <c r="B8139" i="1"/>
  <c r="C8139" i="1"/>
  <c r="D8139" i="1"/>
  <c r="E8139" i="1"/>
  <c r="F8139" i="1"/>
  <c r="A8140" i="1"/>
  <c r="B8140" i="1"/>
  <c r="C8140" i="1"/>
  <c r="D8140" i="1"/>
  <c r="E8140" i="1"/>
  <c r="F8140" i="1"/>
  <c r="A8141" i="1"/>
  <c r="B8141" i="1"/>
  <c r="C8141" i="1"/>
  <c r="D8141" i="1"/>
  <c r="E8141" i="1"/>
  <c r="F8141" i="1"/>
  <c r="A8142" i="1"/>
  <c r="B8142" i="1"/>
  <c r="C8142" i="1"/>
  <c r="D8142" i="1"/>
  <c r="E8142" i="1"/>
  <c r="F8142" i="1"/>
  <c r="A8143" i="1"/>
  <c r="B8143" i="1"/>
  <c r="C8143" i="1"/>
  <c r="D8143" i="1"/>
  <c r="E8143" i="1"/>
  <c r="F8143" i="1"/>
  <c r="A8144" i="1"/>
  <c r="B8144" i="1"/>
  <c r="C8144" i="1"/>
  <c r="D8144" i="1"/>
  <c r="E8144" i="1"/>
  <c r="F8144" i="1"/>
  <c r="A8145" i="1"/>
  <c r="B8145" i="1"/>
  <c r="C8145" i="1"/>
  <c r="D8145" i="1"/>
  <c r="E8145" i="1"/>
  <c r="F8145" i="1"/>
  <c r="A8146" i="1"/>
  <c r="B8146" i="1"/>
  <c r="C8146" i="1"/>
  <c r="D8146" i="1"/>
  <c r="E8146" i="1"/>
  <c r="F8146" i="1"/>
  <c r="A8147" i="1"/>
  <c r="B8147" i="1"/>
  <c r="C8147" i="1"/>
  <c r="D8147" i="1"/>
  <c r="E8147" i="1"/>
  <c r="F8147" i="1"/>
  <c r="A8148" i="1"/>
  <c r="B8148" i="1"/>
  <c r="C8148" i="1"/>
  <c r="D8148" i="1"/>
  <c r="E8148" i="1"/>
  <c r="F8148" i="1"/>
  <c r="A8149" i="1"/>
  <c r="B8149" i="1"/>
  <c r="C8149" i="1"/>
  <c r="D8149" i="1"/>
  <c r="E8149" i="1"/>
  <c r="F8149" i="1"/>
  <c r="A8150" i="1"/>
  <c r="B8150" i="1"/>
  <c r="C8150" i="1"/>
  <c r="D8150" i="1"/>
  <c r="E8150" i="1"/>
  <c r="F8150" i="1"/>
  <c r="A8151" i="1"/>
  <c r="B8151" i="1"/>
  <c r="C8151" i="1"/>
  <c r="D8151" i="1"/>
  <c r="E8151" i="1"/>
  <c r="F8151" i="1"/>
  <c r="A8152" i="1"/>
  <c r="B8152" i="1"/>
  <c r="C8152" i="1"/>
  <c r="D8152" i="1"/>
  <c r="E8152" i="1"/>
  <c r="F8152" i="1"/>
  <c r="A8153" i="1"/>
  <c r="B8153" i="1"/>
  <c r="C8153" i="1"/>
  <c r="D8153" i="1"/>
  <c r="E8153" i="1"/>
  <c r="F8153" i="1"/>
  <c r="A8154" i="1"/>
  <c r="B8154" i="1"/>
  <c r="C8154" i="1"/>
  <c r="D8154" i="1"/>
  <c r="E8154" i="1"/>
  <c r="F8154" i="1"/>
  <c r="A8155" i="1"/>
  <c r="B8155" i="1"/>
  <c r="C8155" i="1"/>
  <c r="D8155" i="1"/>
  <c r="E8155" i="1"/>
  <c r="F8155" i="1"/>
  <c r="A8156" i="1"/>
  <c r="B8156" i="1"/>
  <c r="C8156" i="1"/>
  <c r="D8156" i="1"/>
  <c r="E8156" i="1"/>
  <c r="F8156" i="1"/>
  <c r="A8157" i="1"/>
  <c r="B8157" i="1"/>
  <c r="C8157" i="1"/>
  <c r="D8157" i="1"/>
  <c r="E8157" i="1"/>
  <c r="F8157" i="1"/>
  <c r="A8158" i="1"/>
  <c r="B8158" i="1"/>
  <c r="C8158" i="1"/>
  <c r="D8158" i="1"/>
  <c r="E8158" i="1"/>
  <c r="F8158" i="1"/>
  <c r="A8159" i="1"/>
  <c r="B8159" i="1"/>
  <c r="C8159" i="1"/>
  <c r="D8159" i="1"/>
  <c r="E8159" i="1"/>
  <c r="F8159" i="1"/>
  <c r="A8160" i="1"/>
  <c r="B8160" i="1"/>
  <c r="C8160" i="1"/>
  <c r="D8160" i="1"/>
  <c r="E8160" i="1"/>
  <c r="F8160" i="1"/>
  <c r="A8161" i="1"/>
  <c r="B8161" i="1"/>
  <c r="C8161" i="1"/>
  <c r="D8161" i="1"/>
  <c r="E8161" i="1"/>
  <c r="F8161" i="1"/>
  <c r="A8162" i="1"/>
  <c r="B8162" i="1"/>
  <c r="C8162" i="1"/>
  <c r="D8162" i="1"/>
  <c r="E8162" i="1"/>
  <c r="F8162" i="1"/>
  <c r="A8163" i="1"/>
  <c r="B8163" i="1"/>
  <c r="C8163" i="1"/>
  <c r="D8163" i="1"/>
  <c r="E8163" i="1"/>
  <c r="F8163" i="1"/>
  <c r="A8164" i="1"/>
  <c r="B8164" i="1"/>
  <c r="C8164" i="1"/>
  <c r="D8164" i="1"/>
  <c r="E8164" i="1"/>
  <c r="F8164" i="1"/>
  <c r="A8165" i="1"/>
  <c r="B8165" i="1"/>
  <c r="C8165" i="1"/>
  <c r="D8165" i="1"/>
  <c r="E8165" i="1"/>
  <c r="F8165" i="1"/>
  <c r="A8166" i="1"/>
  <c r="B8166" i="1"/>
  <c r="C8166" i="1"/>
  <c r="D8166" i="1"/>
  <c r="E8166" i="1"/>
  <c r="F8166" i="1"/>
  <c r="A8167" i="1"/>
  <c r="B8167" i="1"/>
  <c r="C8167" i="1"/>
  <c r="D8167" i="1"/>
  <c r="E8167" i="1"/>
  <c r="F8167" i="1"/>
  <c r="A8168" i="1"/>
  <c r="B8168" i="1"/>
  <c r="C8168" i="1"/>
  <c r="D8168" i="1"/>
  <c r="E8168" i="1"/>
  <c r="F8168" i="1"/>
  <c r="A8169" i="1"/>
  <c r="B8169" i="1"/>
  <c r="C8169" i="1"/>
  <c r="D8169" i="1"/>
  <c r="E8169" i="1"/>
  <c r="F8169" i="1"/>
  <c r="A8170" i="1"/>
  <c r="B8170" i="1"/>
  <c r="C8170" i="1"/>
  <c r="D8170" i="1"/>
  <c r="E8170" i="1"/>
  <c r="F8170" i="1"/>
  <c r="A8171" i="1"/>
  <c r="B8171" i="1"/>
  <c r="C8171" i="1"/>
  <c r="D8171" i="1"/>
  <c r="E8171" i="1"/>
  <c r="F8171" i="1"/>
  <c r="A8172" i="1"/>
  <c r="B8172" i="1"/>
  <c r="C8172" i="1"/>
  <c r="D8172" i="1"/>
  <c r="E8172" i="1"/>
  <c r="F8172" i="1"/>
  <c r="A8173" i="1"/>
  <c r="B8173" i="1"/>
  <c r="C8173" i="1"/>
  <c r="D8173" i="1"/>
  <c r="E8173" i="1"/>
  <c r="F8173" i="1"/>
  <c r="A8174" i="1"/>
  <c r="B8174" i="1"/>
  <c r="C8174" i="1"/>
  <c r="D8174" i="1"/>
  <c r="E8174" i="1"/>
  <c r="F8174" i="1"/>
  <c r="A8175" i="1"/>
  <c r="B8175" i="1"/>
  <c r="C8175" i="1"/>
  <c r="D8175" i="1"/>
  <c r="E8175" i="1"/>
  <c r="F8175" i="1"/>
  <c r="A8176" i="1"/>
  <c r="B8176" i="1"/>
  <c r="C8176" i="1"/>
  <c r="D8176" i="1"/>
  <c r="E8176" i="1"/>
  <c r="F8176" i="1"/>
  <c r="A8177" i="1"/>
  <c r="B8177" i="1"/>
  <c r="C8177" i="1"/>
  <c r="D8177" i="1"/>
  <c r="E8177" i="1"/>
  <c r="F8177" i="1"/>
  <c r="A8178" i="1"/>
  <c r="B8178" i="1"/>
  <c r="C8178" i="1"/>
  <c r="D8178" i="1"/>
  <c r="E8178" i="1"/>
  <c r="F8178" i="1"/>
  <c r="A8179" i="1"/>
  <c r="B8179" i="1"/>
  <c r="C8179" i="1"/>
  <c r="D8179" i="1"/>
  <c r="E8179" i="1"/>
  <c r="F8179" i="1"/>
  <c r="A8180" i="1"/>
  <c r="B8180" i="1"/>
  <c r="C8180" i="1"/>
  <c r="D8180" i="1"/>
  <c r="E8180" i="1"/>
  <c r="F8180" i="1"/>
  <c r="A8181" i="1"/>
  <c r="B8181" i="1"/>
  <c r="C8181" i="1"/>
  <c r="D8181" i="1"/>
  <c r="E8181" i="1"/>
  <c r="F8181" i="1"/>
  <c r="A8182" i="1"/>
  <c r="B8182" i="1"/>
  <c r="C8182" i="1"/>
  <c r="D8182" i="1"/>
  <c r="E8182" i="1"/>
  <c r="F8182" i="1"/>
  <c r="A8183" i="1"/>
  <c r="B8183" i="1"/>
  <c r="C8183" i="1"/>
  <c r="D8183" i="1"/>
  <c r="E8183" i="1"/>
  <c r="F8183" i="1"/>
  <c r="A8184" i="1"/>
  <c r="B8184" i="1"/>
  <c r="C8184" i="1"/>
  <c r="D8184" i="1"/>
  <c r="E8184" i="1"/>
  <c r="F8184" i="1"/>
  <c r="A8185" i="1"/>
  <c r="B8185" i="1"/>
  <c r="C8185" i="1"/>
  <c r="D8185" i="1"/>
  <c r="E8185" i="1"/>
  <c r="F8185" i="1"/>
  <c r="A8186" i="1"/>
  <c r="B8186" i="1"/>
  <c r="C8186" i="1"/>
  <c r="D8186" i="1"/>
  <c r="E8186" i="1"/>
  <c r="F8186" i="1"/>
  <c r="A8187" i="1"/>
  <c r="B8187" i="1"/>
  <c r="C8187" i="1"/>
  <c r="D8187" i="1"/>
  <c r="E8187" i="1"/>
  <c r="F8187" i="1"/>
  <c r="A8188" i="1"/>
  <c r="B8188" i="1"/>
  <c r="C8188" i="1"/>
  <c r="D8188" i="1"/>
  <c r="E8188" i="1"/>
  <c r="F8188" i="1"/>
  <c r="A8189" i="1"/>
  <c r="B8189" i="1"/>
  <c r="C8189" i="1"/>
  <c r="D8189" i="1"/>
  <c r="E8189" i="1"/>
  <c r="F8189" i="1"/>
  <c r="A8190" i="1"/>
  <c r="B8190" i="1"/>
  <c r="C8190" i="1"/>
  <c r="D8190" i="1"/>
  <c r="E8190" i="1"/>
  <c r="F8190" i="1"/>
  <c r="A8191" i="1"/>
  <c r="B8191" i="1"/>
  <c r="C8191" i="1"/>
  <c r="D8191" i="1"/>
  <c r="E8191" i="1"/>
  <c r="F8191" i="1"/>
  <c r="A8192" i="1"/>
  <c r="B8192" i="1"/>
  <c r="C8192" i="1"/>
  <c r="D8192" i="1"/>
  <c r="E8192" i="1"/>
  <c r="F8192" i="1"/>
  <c r="A8193" i="1"/>
  <c r="B8193" i="1"/>
  <c r="C8193" i="1"/>
  <c r="D8193" i="1"/>
  <c r="E8193" i="1"/>
  <c r="F8193" i="1"/>
  <c r="A8194" i="1"/>
  <c r="B8194" i="1"/>
  <c r="C8194" i="1"/>
  <c r="D8194" i="1"/>
  <c r="E8194" i="1"/>
  <c r="F8194" i="1"/>
  <c r="A8195" i="1"/>
  <c r="B8195" i="1"/>
  <c r="C8195" i="1"/>
  <c r="D8195" i="1"/>
  <c r="E8195" i="1"/>
  <c r="F8195" i="1"/>
  <c r="A8196" i="1"/>
  <c r="B8196" i="1"/>
  <c r="C8196" i="1"/>
  <c r="D8196" i="1"/>
  <c r="E8196" i="1"/>
  <c r="F8196" i="1"/>
  <c r="A8197" i="1"/>
  <c r="B8197" i="1"/>
  <c r="C8197" i="1"/>
  <c r="D8197" i="1"/>
  <c r="E8197" i="1"/>
  <c r="F8197" i="1"/>
  <c r="A8198" i="1"/>
  <c r="B8198" i="1"/>
  <c r="C8198" i="1"/>
  <c r="D8198" i="1"/>
  <c r="E8198" i="1"/>
  <c r="F8198" i="1"/>
  <c r="A8199" i="1"/>
  <c r="B8199" i="1"/>
  <c r="C8199" i="1"/>
  <c r="D8199" i="1"/>
  <c r="E8199" i="1"/>
  <c r="F8199" i="1"/>
  <c r="A8200" i="1"/>
  <c r="B8200" i="1"/>
  <c r="C8200" i="1"/>
  <c r="D8200" i="1"/>
  <c r="E8200" i="1"/>
  <c r="F8200" i="1"/>
  <c r="A8201" i="1"/>
  <c r="B8201" i="1"/>
  <c r="C8201" i="1"/>
  <c r="D8201" i="1"/>
  <c r="E8201" i="1"/>
  <c r="F8201" i="1"/>
  <c r="A8202" i="1"/>
  <c r="B8202" i="1"/>
  <c r="C8202" i="1"/>
  <c r="D8202" i="1"/>
  <c r="E8202" i="1"/>
  <c r="F8202" i="1"/>
  <c r="A8203" i="1"/>
  <c r="B8203" i="1"/>
  <c r="C8203" i="1"/>
  <c r="D8203" i="1"/>
  <c r="E8203" i="1"/>
  <c r="F8203" i="1"/>
  <c r="A8204" i="1"/>
  <c r="B8204" i="1"/>
  <c r="C8204" i="1"/>
  <c r="D8204" i="1"/>
  <c r="E8204" i="1"/>
  <c r="F8204" i="1"/>
  <c r="A8205" i="1"/>
  <c r="B8205" i="1"/>
  <c r="C8205" i="1"/>
  <c r="D8205" i="1"/>
  <c r="E8205" i="1"/>
  <c r="F8205" i="1"/>
  <c r="A8206" i="1"/>
  <c r="B8206" i="1"/>
  <c r="C8206" i="1"/>
  <c r="D8206" i="1"/>
  <c r="E8206" i="1"/>
  <c r="F8206" i="1"/>
  <c r="A8207" i="1"/>
  <c r="B8207" i="1"/>
  <c r="C8207" i="1"/>
  <c r="D8207" i="1"/>
  <c r="E8207" i="1"/>
  <c r="F8207" i="1"/>
  <c r="A8208" i="1"/>
  <c r="B8208" i="1"/>
  <c r="C8208" i="1"/>
  <c r="D8208" i="1"/>
  <c r="E8208" i="1"/>
  <c r="F8208" i="1"/>
  <c r="A8209" i="1"/>
  <c r="B8209" i="1"/>
  <c r="C8209" i="1"/>
  <c r="D8209" i="1"/>
  <c r="E8209" i="1"/>
  <c r="F8209" i="1"/>
  <c r="A8210" i="1"/>
  <c r="B8210" i="1"/>
  <c r="C8210" i="1"/>
  <c r="D8210" i="1"/>
  <c r="E8210" i="1"/>
  <c r="F8210" i="1"/>
  <c r="A8211" i="1"/>
  <c r="B8211" i="1"/>
  <c r="C8211" i="1"/>
  <c r="D8211" i="1"/>
  <c r="E8211" i="1"/>
  <c r="F8211" i="1"/>
  <c r="A8212" i="1"/>
  <c r="B8212" i="1"/>
  <c r="C8212" i="1"/>
  <c r="D8212" i="1"/>
  <c r="E8212" i="1"/>
  <c r="F8212" i="1"/>
  <c r="A8213" i="1"/>
  <c r="B8213" i="1"/>
  <c r="C8213" i="1"/>
  <c r="D8213" i="1"/>
  <c r="E8213" i="1"/>
  <c r="F8213" i="1"/>
  <c r="A8214" i="1"/>
  <c r="B8214" i="1"/>
  <c r="C8214" i="1"/>
  <c r="D8214" i="1"/>
  <c r="E8214" i="1"/>
  <c r="F8214" i="1"/>
  <c r="A8215" i="1"/>
  <c r="B8215" i="1"/>
  <c r="C8215" i="1"/>
  <c r="D8215" i="1"/>
  <c r="E8215" i="1"/>
  <c r="F8215" i="1"/>
  <c r="A8216" i="1"/>
  <c r="B8216" i="1"/>
  <c r="C8216" i="1"/>
  <c r="D8216" i="1"/>
  <c r="E8216" i="1"/>
  <c r="F8216" i="1"/>
  <c r="A8217" i="1"/>
  <c r="B8217" i="1"/>
  <c r="C8217" i="1"/>
  <c r="D8217" i="1"/>
  <c r="E8217" i="1"/>
  <c r="F8217" i="1"/>
  <c r="A8218" i="1"/>
  <c r="B8218" i="1"/>
  <c r="C8218" i="1"/>
  <c r="D8218" i="1"/>
  <c r="E8218" i="1"/>
  <c r="F8218" i="1"/>
  <c r="A8219" i="1"/>
  <c r="B8219" i="1"/>
  <c r="C8219" i="1"/>
  <c r="D8219" i="1"/>
  <c r="E8219" i="1"/>
  <c r="F8219" i="1"/>
  <c r="A8220" i="1"/>
  <c r="B8220" i="1"/>
  <c r="C8220" i="1"/>
  <c r="D8220" i="1"/>
  <c r="E8220" i="1"/>
  <c r="F8220" i="1"/>
  <c r="A8221" i="1"/>
  <c r="B8221" i="1"/>
  <c r="C8221" i="1"/>
  <c r="D8221" i="1"/>
  <c r="E8221" i="1"/>
  <c r="F8221" i="1"/>
  <c r="A8222" i="1"/>
  <c r="B8222" i="1"/>
  <c r="C8222" i="1"/>
  <c r="D8222" i="1"/>
  <c r="E8222" i="1"/>
  <c r="F8222" i="1"/>
  <c r="A8223" i="1"/>
  <c r="B8223" i="1"/>
  <c r="C8223" i="1"/>
  <c r="D8223" i="1"/>
  <c r="E8223" i="1"/>
  <c r="F8223" i="1"/>
  <c r="A8224" i="1"/>
  <c r="B8224" i="1"/>
  <c r="C8224" i="1"/>
  <c r="D8224" i="1"/>
  <c r="E8224" i="1"/>
  <c r="F8224" i="1"/>
  <c r="A8225" i="1"/>
  <c r="B8225" i="1"/>
  <c r="C8225" i="1"/>
  <c r="D8225" i="1"/>
  <c r="E8225" i="1"/>
  <c r="F8225" i="1"/>
  <c r="A8226" i="1"/>
  <c r="B8226" i="1"/>
  <c r="C8226" i="1"/>
  <c r="D8226" i="1"/>
  <c r="E8226" i="1"/>
  <c r="F8226" i="1"/>
  <c r="A8227" i="1"/>
  <c r="B8227" i="1"/>
  <c r="C8227" i="1"/>
  <c r="D8227" i="1"/>
  <c r="E8227" i="1"/>
  <c r="F8227" i="1"/>
  <c r="A8228" i="1"/>
  <c r="B8228" i="1"/>
  <c r="C8228" i="1"/>
  <c r="D8228" i="1"/>
  <c r="E8228" i="1"/>
  <c r="F8228" i="1"/>
  <c r="A8229" i="1"/>
  <c r="B8229" i="1"/>
  <c r="C8229" i="1"/>
  <c r="D8229" i="1"/>
  <c r="E8229" i="1"/>
  <c r="F8229" i="1"/>
  <c r="A8230" i="1"/>
  <c r="B8230" i="1"/>
  <c r="C8230" i="1"/>
  <c r="D8230" i="1"/>
  <c r="E8230" i="1"/>
  <c r="F8230" i="1"/>
  <c r="A8231" i="1"/>
  <c r="B8231" i="1"/>
  <c r="C8231" i="1"/>
  <c r="D8231" i="1"/>
  <c r="E8231" i="1"/>
  <c r="F8231" i="1"/>
  <c r="A8232" i="1"/>
  <c r="B8232" i="1"/>
  <c r="C8232" i="1"/>
  <c r="D8232" i="1"/>
  <c r="E8232" i="1"/>
  <c r="F8232" i="1"/>
  <c r="A8233" i="1"/>
  <c r="B8233" i="1"/>
  <c r="C8233" i="1"/>
  <c r="D8233" i="1"/>
  <c r="E8233" i="1"/>
  <c r="F8233" i="1"/>
  <c r="A8234" i="1"/>
  <c r="B8234" i="1"/>
  <c r="C8234" i="1"/>
  <c r="D8234" i="1"/>
  <c r="E8234" i="1"/>
  <c r="F8234" i="1"/>
  <c r="A8235" i="1"/>
  <c r="B8235" i="1"/>
  <c r="C8235" i="1"/>
  <c r="D8235" i="1"/>
  <c r="E8235" i="1"/>
  <c r="F8235" i="1"/>
  <c r="A8236" i="1"/>
  <c r="B8236" i="1"/>
  <c r="C8236" i="1"/>
  <c r="D8236" i="1"/>
  <c r="E8236" i="1"/>
  <c r="F8236" i="1"/>
  <c r="A8237" i="1"/>
  <c r="B8237" i="1"/>
  <c r="C8237" i="1"/>
  <c r="D8237" i="1"/>
  <c r="E8237" i="1"/>
  <c r="F8237" i="1"/>
  <c r="A8238" i="1"/>
  <c r="B8238" i="1"/>
  <c r="C8238" i="1"/>
  <c r="D8238" i="1"/>
  <c r="E8238" i="1"/>
  <c r="F8238" i="1"/>
  <c r="A8239" i="1"/>
  <c r="B8239" i="1"/>
  <c r="C8239" i="1"/>
  <c r="D8239" i="1"/>
  <c r="E8239" i="1"/>
  <c r="F8239" i="1"/>
  <c r="A8240" i="1"/>
  <c r="B8240" i="1"/>
  <c r="C8240" i="1"/>
  <c r="D8240" i="1"/>
  <c r="E8240" i="1"/>
  <c r="F8240" i="1"/>
  <c r="A8241" i="1"/>
  <c r="B8241" i="1"/>
  <c r="C8241" i="1"/>
  <c r="D8241" i="1"/>
  <c r="E8241" i="1"/>
  <c r="F8241" i="1"/>
  <c r="A8242" i="1"/>
  <c r="B8242" i="1"/>
  <c r="C8242" i="1"/>
  <c r="D8242" i="1"/>
  <c r="E8242" i="1"/>
  <c r="F8242" i="1"/>
  <c r="A8243" i="1"/>
  <c r="B8243" i="1"/>
  <c r="C8243" i="1"/>
  <c r="D8243" i="1"/>
  <c r="E8243" i="1"/>
  <c r="F8243" i="1"/>
  <c r="A8244" i="1"/>
  <c r="B8244" i="1"/>
  <c r="C8244" i="1"/>
  <c r="D8244" i="1"/>
  <c r="E8244" i="1"/>
  <c r="F8244" i="1"/>
  <c r="A8245" i="1"/>
  <c r="B8245" i="1"/>
  <c r="C8245" i="1"/>
  <c r="D8245" i="1"/>
  <c r="E8245" i="1"/>
  <c r="F8245" i="1"/>
  <c r="A8246" i="1"/>
  <c r="B8246" i="1"/>
  <c r="C8246" i="1"/>
  <c r="D8246" i="1"/>
  <c r="E8246" i="1"/>
  <c r="F8246" i="1"/>
  <c r="A8247" i="1"/>
  <c r="B8247" i="1"/>
  <c r="C8247" i="1"/>
  <c r="D8247" i="1"/>
  <c r="E8247" i="1"/>
  <c r="F8247" i="1"/>
  <c r="A8248" i="1"/>
  <c r="B8248" i="1"/>
  <c r="C8248" i="1"/>
  <c r="D8248" i="1"/>
  <c r="E8248" i="1"/>
  <c r="F8248" i="1"/>
  <c r="A8249" i="1"/>
  <c r="B8249" i="1"/>
  <c r="C8249" i="1"/>
  <c r="D8249" i="1"/>
  <c r="E8249" i="1"/>
  <c r="F8249" i="1"/>
  <c r="A8250" i="1"/>
  <c r="B8250" i="1"/>
  <c r="C8250" i="1"/>
  <c r="D8250" i="1"/>
  <c r="E8250" i="1"/>
  <c r="F8250" i="1"/>
  <c r="A8251" i="1"/>
  <c r="B8251" i="1"/>
  <c r="C8251" i="1"/>
  <c r="D8251" i="1"/>
  <c r="E8251" i="1"/>
  <c r="F8251" i="1"/>
  <c r="A8252" i="1"/>
  <c r="B8252" i="1"/>
  <c r="C8252" i="1"/>
  <c r="D8252" i="1"/>
  <c r="E8252" i="1"/>
  <c r="F8252" i="1"/>
  <c r="A8253" i="1"/>
  <c r="B8253" i="1"/>
  <c r="C8253" i="1"/>
  <c r="D8253" i="1"/>
  <c r="E8253" i="1"/>
  <c r="F8253" i="1"/>
  <c r="A8254" i="1"/>
  <c r="B8254" i="1"/>
  <c r="C8254" i="1"/>
  <c r="D8254" i="1"/>
  <c r="E8254" i="1"/>
  <c r="F8254" i="1"/>
  <c r="A8255" i="1"/>
  <c r="B8255" i="1"/>
  <c r="C8255" i="1"/>
  <c r="D8255" i="1"/>
  <c r="E8255" i="1"/>
  <c r="F8255" i="1"/>
  <c r="A8256" i="1"/>
  <c r="B8256" i="1"/>
  <c r="C8256" i="1"/>
  <c r="D8256" i="1"/>
  <c r="E8256" i="1"/>
  <c r="F8256" i="1"/>
  <c r="A8257" i="1"/>
  <c r="B8257" i="1"/>
  <c r="C8257" i="1"/>
  <c r="D8257" i="1"/>
  <c r="E8257" i="1"/>
  <c r="F8257" i="1"/>
  <c r="A8258" i="1"/>
  <c r="B8258" i="1"/>
  <c r="C8258" i="1"/>
  <c r="D8258" i="1"/>
  <c r="E8258" i="1"/>
  <c r="F8258" i="1"/>
  <c r="A8259" i="1"/>
  <c r="B8259" i="1"/>
  <c r="C8259" i="1"/>
  <c r="D8259" i="1"/>
  <c r="E8259" i="1"/>
  <c r="F8259" i="1"/>
  <c r="A8260" i="1"/>
  <c r="B8260" i="1"/>
  <c r="C8260" i="1"/>
  <c r="D8260" i="1"/>
  <c r="E8260" i="1"/>
  <c r="F8260" i="1"/>
  <c r="A8261" i="1"/>
  <c r="B8261" i="1"/>
  <c r="C8261" i="1"/>
  <c r="D8261" i="1"/>
  <c r="E8261" i="1"/>
  <c r="F8261" i="1"/>
  <c r="A8262" i="1"/>
  <c r="B8262" i="1"/>
  <c r="C8262" i="1"/>
  <c r="D8262" i="1"/>
  <c r="E8262" i="1"/>
  <c r="F8262" i="1"/>
  <c r="A8263" i="1"/>
  <c r="B8263" i="1"/>
  <c r="C8263" i="1"/>
  <c r="D8263" i="1"/>
  <c r="E8263" i="1"/>
  <c r="F8263" i="1"/>
  <c r="A8264" i="1"/>
  <c r="B8264" i="1"/>
  <c r="C8264" i="1"/>
  <c r="D8264" i="1"/>
  <c r="E8264" i="1"/>
  <c r="F8264" i="1"/>
  <c r="A8265" i="1"/>
  <c r="B8265" i="1"/>
  <c r="C8265" i="1"/>
  <c r="D8265" i="1"/>
  <c r="E8265" i="1"/>
  <c r="F8265" i="1"/>
  <c r="A8266" i="1"/>
  <c r="B8266" i="1"/>
  <c r="C8266" i="1"/>
  <c r="D8266" i="1"/>
  <c r="E8266" i="1"/>
  <c r="F8266" i="1"/>
  <c r="A8267" i="1"/>
  <c r="B8267" i="1"/>
  <c r="C8267" i="1"/>
  <c r="D8267" i="1"/>
  <c r="E8267" i="1"/>
  <c r="F8267" i="1"/>
  <c r="A8268" i="1"/>
  <c r="B8268" i="1"/>
  <c r="C8268" i="1"/>
  <c r="D8268" i="1"/>
  <c r="E8268" i="1"/>
  <c r="F8268" i="1"/>
  <c r="A8269" i="1"/>
  <c r="B8269" i="1"/>
  <c r="C8269" i="1"/>
  <c r="D8269" i="1"/>
  <c r="E8269" i="1"/>
  <c r="F8269" i="1"/>
  <c r="A8270" i="1"/>
  <c r="B8270" i="1"/>
  <c r="C8270" i="1"/>
  <c r="D8270" i="1"/>
  <c r="E8270" i="1"/>
  <c r="F8270" i="1"/>
  <c r="A8271" i="1"/>
  <c r="B8271" i="1"/>
  <c r="C8271" i="1"/>
  <c r="D8271" i="1"/>
  <c r="E8271" i="1"/>
  <c r="F8271" i="1"/>
  <c r="A8272" i="1"/>
  <c r="B8272" i="1"/>
  <c r="C8272" i="1"/>
  <c r="D8272" i="1"/>
  <c r="E8272" i="1"/>
  <c r="F8272" i="1"/>
  <c r="A8273" i="1"/>
  <c r="B8273" i="1"/>
  <c r="C8273" i="1"/>
  <c r="D8273" i="1"/>
  <c r="E8273" i="1"/>
  <c r="F8273" i="1"/>
  <c r="A8274" i="1"/>
  <c r="B8274" i="1"/>
  <c r="C8274" i="1"/>
  <c r="D8274" i="1"/>
  <c r="E8274" i="1"/>
  <c r="F8274" i="1"/>
  <c r="A8275" i="1"/>
  <c r="B8275" i="1"/>
  <c r="C8275" i="1"/>
  <c r="D8275" i="1"/>
  <c r="E8275" i="1"/>
  <c r="F8275" i="1"/>
  <c r="A8276" i="1"/>
  <c r="B8276" i="1"/>
  <c r="C8276" i="1"/>
  <c r="D8276" i="1"/>
  <c r="E8276" i="1"/>
  <c r="F8276" i="1"/>
  <c r="A8277" i="1"/>
  <c r="B8277" i="1"/>
  <c r="C8277" i="1"/>
  <c r="D8277" i="1"/>
  <c r="E8277" i="1"/>
  <c r="F8277" i="1"/>
  <c r="A8278" i="1"/>
  <c r="B8278" i="1"/>
  <c r="C8278" i="1"/>
  <c r="D8278" i="1"/>
  <c r="E8278" i="1"/>
  <c r="F8278" i="1"/>
  <c r="A8279" i="1"/>
  <c r="B8279" i="1"/>
  <c r="C8279" i="1"/>
  <c r="D8279" i="1"/>
  <c r="E8279" i="1"/>
  <c r="F8279" i="1"/>
  <c r="A8280" i="1"/>
  <c r="B8280" i="1"/>
  <c r="C8280" i="1"/>
  <c r="D8280" i="1"/>
  <c r="E8280" i="1"/>
  <c r="F8280" i="1"/>
  <c r="A8281" i="1"/>
  <c r="B8281" i="1"/>
  <c r="C8281" i="1"/>
  <c r="D8281" i="1"/>
  <c r="E8281" i="1"/>
  <c r="F8281" i="1"/>
  <c r="A8282" i="1"/>
  <c r="B8282" i="1"/>
  <c r="C8282" i="1"/>
  <c r="D8282" i="1"/>
  <c r="E8282" i="1"/>
  <c r="F8282" i="1"/>
  <c r="A8283" i="1"/>
  <c r="B8283" i="1"/>
  <c r="C8283" i="1"/>
  <c r="D8283" i="1"/>
  <c r="E8283" i="1"/>
  <c r="F8283" i="1"/>
  <c r="A8284" i="1"/>
  <c r="B8284" i="1"/>
  <c r="C8284" i="1"/>
  <c r="D8284" i="1"/>
  <c r="E8284" i="1"/>
  <c r="F8284" i="1"/>
  <c r="A8285" i="1"/>
  <c r="B8285" i="1"/>
  <c r="C8285" i="1"/>
  <c r="D8285" i="1"/>
  <c r="E8285" i="1"/>
  <c r="F8285" i="1"/>
  <c r="A8286" i="1"/>
  <c r="B8286" i="1"/>
  <c r="C8286" i="1"/>
  <c r="D8286" i="1"/>
  <c r="E8286" i="1"/>
  <c r="F8286" i="1"/>
  <c r="A8287" i="1"/>
  <c r="B8287" i="1"/>
  <c r="C8287" i="1"/>
  <c r="D8287" i="1"/>
  <c r="E8287" i="1"/>
  <c r="F8287" i="1"/>
  <c r="A8288" i="1"/>
  <c r="B8288" i="1"/>
  <c r="C8288" i="1"/>
  <c r="D8288" i="1"/>
  <c r="E8288" i="1"/>
  <c r="F8288" i="1"/>
  <c r="A8289" i="1"/>
  <c r="B8289" i="1"/>
  <c r="C8289" i="1"/>
  <c r="D8289" i="1"/>
  <c r="E8289" i="1"/>
  <c r="F8289" i="1"/>
  <c r="A8290" i="1"/>
  <c r="B8290" i="1"/>
  <c r="C8290" i="1"/>
  <c r="D8290" i="1"/>
  <c r="E8290" i="1"/>
  <c r="F8290" i="1"/>
  <c r="A8291" i="1"/>
  <c r="B8291" i="1"/>
  <c r="C8291" i="1"/>
  <c r="D8291" i="1"/>
  <c r="E8291" i="1"/>
  <c r="F8291" i="1"/>
  <c r="A8292" i="1"/>
  <c r="B8292" i="1"/>
  <c r="C8292" i="1"/>
  <c r="D8292" i="1"/>
  <c r="E8292" i="1"/>
  <c r="F8292" i="1"/>
  <c r="A8293" i="1"/>
  <c r="B8293" i="1"/>
  <c r="C8293" i="1"/>
  <c r="D8293" i="1"/>
  <c r="E8293" i="1"/>
  <c r="F8293" i="1"/>
  <c r="A8294" i="1"/>
  <c r="B8294" i="1"/>
  <c r="C8294" i="1"/>
  <c r="D8294" i="1"/>
  <c r="E8294" i="1"/>
  <c r="F8294" i="1"/>
  <c r="A8295" i="1"/>
  <c r="B8295" i="1"/>
  <c r="C8295" i="1"/>
  <c r="D8295" i="1"/>
  <c r="E8295" i="1"/>
  <c r="F8295" i="1"/>
  <c r="A8296" i="1"/>
  <c r="B8296" i="1"/>
  <c r="C8296" i="1"/>
  <c r="D8296" i="1"/>
  <c r="E8296" i="1"/>
  <c r="F8296" i="1"/>
  <c r="A8297" i="1"/>
  <c r="B8297" i="1"/>
  <c r="C8297" i="1"/>
  <c r="D8297" i="1"/>
  <c r="E8297" i="1"/>
  <c r="F8297" i="1"/>
  <c r="A8298" i="1"/>
  <c r="B8298" i="1"/>
  <c r="C8298" i="1"/>
  <c r="D8298" i="1"/>
  <c r="E8298" i="1"/>
  <c r="F8298" i="1"/>
  <c r="A8299" i="1"/>
  <c r="B8299" i="1"/>
  <c r="C8299" i="1"/>
  <c r="D8299" i="1"/>
  <c r="E8299" i="1"/>
  <c r="F8299" i="1"/>
  <c r="A8300" i="1"/>
  <c r="B8300" i="1"/>
  <c r="C8300" i="1"/>
  <c r="D8300" i="1"/>
  <c r="E8300" i="1"/>
  <c r="F8300" i="1"/>
  <c r="A8301" i="1"/>
  <c r="B8301" i="1"/>
  <c r="C8301" i="1"/>
  <c r="D8301" i="1"/>
  <c r="E8301" i="1"/>
  <c r="F8301" i="1"/>
  <c r="A8302" i="1"/>
  <c r="B8302" i="1"/>
  <c r="C8302" i="1"/>
  <c r="D8302" i="1"/>
  <c r="E8302" i="1"/>
  <c r="F8302" i="1"/>
  <c r="A8303" i="1"/>
  <c r="B8303" i="1"/>
  <c r="C8303" i="1"/>
  <c r="D8303" i="1"/>
  <c r="E8303" i="1"/>
  <c r="F8303" i="1"/>
  <c r="A8304" i="1"/>
  <c r="B8304" i="1"/>
  <c r="C8304" i="1"/>
  <c r="D8304" i="1"/>
  <c r="E8304" i="1"/>
  <c r="F8304" i="1"/>
  <c r="A8305" i="1"/>
  <c r="B8305" i="1"/>
  <c r="C8305" i="1"/>
  <c r="D8305" i="1"/>
  <c r="E8305" i="1"/>
  <c r="F8305" i="1"/>
  <c r="A8306" i="1"/>
  <c r="B8306" i="1"/>
  <c r="C8306" i="1"/>
  <c r="D8306" i="1"/>
  <c r="E8306" i="1"/>
  <c r="F8306" i="1"/>
  <c r="A8307" i="1"/>
  <c r="B8307" i="1"/>
  <c r="C8307" i="1"/>
  <c r="D8307" i="1"/>
  <c r="E8307" i="1"/>
  <c r="F8307" i="1"/>
  <c r="A8308" i="1"/>
  <c r="B8308" i="1"/>
  <c r="C8308" i="1"/>
  <c r="D8308" i="1"/>
  <c r="E8308" i="1"/>
  <c r="F8308" i="1"/>
  <c r="A8309" i="1"/>
  <c r="B8309" i="1"/>
  <c r="C8309" i="1"/>
  <c r="D8309" i="1"/>
  <c r="E8309" i="1"/>
  <c r="F8309" i="1"/>
  <c r="A8310" i="1"/>
  <c r="B8310" i="1"/>
  <c r="C8310" i="1"/>
  <c r="D8310" i="1"/>
  <c r="E8310" i="1"/>
  <c r="F8310" i="1"/>
  <c r="A8311" i="1"/>
  <c r="B8311" i="1"/>
  <c r="C8311" i="1"/>
  <c r="D8311" i="1"/>
  <c r="E8311" i="1"/>
  <c r="F8311" i="1"/>
  <c r="A8312" i="1"/>
  <c r="B8312" i="1"/>
  <c r="C8312" i="1"/>
  <c r="D8312" i="1"/>
  <c r="E8312" i="1"/>
  <c r="F8312" i="1"/>
  <c r="A8313" i="1"/>
  <c r="B8313" i="1"/>
  <c r="C8313" i="1"/>
  <c r="D8313" i="1"/>
  <c r="E8313" i="1"/>
  <c r="F8313" i="1"/>
  <c r="A8314" i="1"/>
  <c r="B8314" i="1"/>
  <c r="C8314" i="1"/>
  <c r="D8314" i="1"/>
  <c r="E8314" i="1"/>
  <c r="F8314" i="1"/>
  <c r="A8315" i="1"/>
  <c r="B8315" i="1"/>
  <c r="C8315" i="1"/>
  <c r="D8315" i="1"/>
  <c r="E8315" i="1"/>
  <c r="F8315" i="1"/>
  <c r="A8316" i="1"/>
  <c r="B8316" i="1"/>
  <c r="C8316" i="1"/>
  <c r="D8316" i="1"/>
  <c r="E8316" i="1"/>
  <c r="F8316" i="1"/>
  <c r="A8317" i="1"/>
  <c r="B8317" i="1"/>
  <c r="C8317" i="1"/>
  <c r="D8317" i="1"/>
  <c r="E8317" i="1"/>
  <c r="F8317" i="1"/>
  <c r="A8318" i="1"/>
  <c r="B8318" i="1"/>
  <c r="C8318" i="1"/>
  <c r="D8318" i="1"/>
  <c r="E8318" i="1"/>
  <c r="F8318" i="1"/>
  <c r="A8319" i="1"/>
  <c r="B8319" i="1"/>
  <c r="C8319" i="1"/>
  <c r="D8319" i="1"/>
  <c r="E8319" i="1"/>
  <c r="F8319" i="1"/>
  <c r="A8320" i="1"/>
  <c r="B8320" i="1"/>
  <c r="C8320" i="1"/>
  <c r="D8320" i="1"/>
  <c r="E8320" i="1"/>
  <c r="F8320" i="1"/>
  <c r="A8321" i="1"/>
  <c r="B8321" i="1"/>
  <c r="C8321" i="1"/>
  <c r="D8321" i="1"/>
  <c r="E8321" i="1"/>
  <c r="F8321" i="1"/>
  <c r="A8322" i="1"/>
  <c r="B8322" i="1"/>
  <c r="C8322" i="1"/>
  <c r="D8322" i="1"/>
  <c r="E8322" i="1"/>
  <c r="F8322" i="1"/>
  <c r="A8323" i="1"/>
  <c r="B8323" i="1"/>
  <c r="C8323" i="1"/>
  <c r="D8323" i="1"/>
  <c r="E8323" i="1"/>
  <c r="F8323" i="1"/>
  <c r="A8324" i="1"/>
  <c r="B8324" i="1"/>
  <c r="C8324" i="1"/>
  <c r="D8324" i="1"/>
  <c r="E8324" i="1"/>
  <c r="F8324" i="1"/>
  <c r="A8325" i="1"/>
  <c r="B8325" i="1"/>
  <c r="C8325" i="1"/>
  <c r="D8325" i="1"/>
  <c r="E8325" i="1"/>
  <c r="F8325" i="1"/>
  <c r="A8326" i="1"/>
  <c r="B8326" i="1"/>
  <c r="C8326" i="1"/>
  <c r="D8326" i="1"/>
  <c r="E8326" i="1"/>
  <c r="F8326" i="1"/>
  <c r="A8327" i="1"/>
  <c r="B8327" i="1"/>
  <c r="C8327" i="1"/>
  <c r="D8327" i="1"/>
  <c r="E8327" i="1"/>
  <c r="F8327" i="1"/>
  <c r="A8328" i="1"/>
  <c r="B8328" i="1"/>
  <c r="C8328" i="1"/>
  <c r="D8328" i="1"/>
  <c r="E8328" i="1"/>
  <c r="F8328" i="1"/>
  <c r="A8329" i="1"/>
  <c r="B8329" i="1"/>
  <c r="C8329" i="1"/>
  <c r="D8329" i="1"/>
  <c r="E8329" i="1"/>
  <c r="F8329" i="1"/>
  <c r="A8330" i="1"/>
  <c r="B8330" i="1"/>
  <c r="C8330" i="1"/>
  <c r="D8330" i="1"/>
  <c r="E8330" i="1"/>
  <c r="F8330" i="1"/>
  <c r="A8331" i="1"/>
  <c r="B8331" i="1"/>
  <c r="C8331" i="1"/>
  <c r="D8331" i="1"/>
  <c r="E8331" i="1"/>
  <c r="F8331" i="1"/>
  <c r="A8332" i="1"/>
  <c r="B8332" i="1"/>
  <c r="C8332" i="1"/>
  <c r="D8332" i="1"/>
  <c r="E8332" i="1"/>
  <c r="F8332" i="1"/>
  <c r="A8333" i="1"/>
  <c r="B8333" i="1"/>
  <c r="C8333" i="1"/>
  <c r="D8333" i="1"/>
  <c r="E8333" i="1"/>
  <c r="F8333" i="1"/>
  <c r="A8334" i="1"/>
  <c r="B8334" i="1"/>
  <c r="C8334" i="1"/>
  <c r="D8334" i="1"/>
  <c r="E8334" i="1"/>
  <c r="F8334" i="1"/>
  <c r="A8335" i="1"/>
  <c r="B8335" i="1"/>
  <c r="C8335" i="1"/>
  <c r="D8335" i="1"/>
  <c r="E8335" i="1"/>
  <c r="F8335" i="1"/>
  <c r="A8336" i="1"/>
  <c r="B8336" i="1"/>
  <c r="C8336" i="1"/>
  <c r="D8336" i="1"/>
  <c r="E8336" i="1"/>
  <c r="F8336" i="1"/>
  <c r="A8337" i="1"/>
  <c r="B8337" i="1"/>
  <c r="C8337" i="1"/>
  <c r="D8337" i="1"/>
  <c r="E8337" i="1"/>
  <c r="F8337" i="1"/>
  <c r="A8338" i="1"/>
  <c r="B8338" i="1"/>
  <c r="C8338" i="1"/>
  <c r="D8338" i="1"/>
  <c r="E8338" i="1"/>
  <c r="F8338" i="1"/>
  <c r="A8339" i="1"/>
  <c r="B8339" i="1"/>
  <c r="C8339" i="1"/>
  <c r="D8339" i="1"/>
  <c r="E8339" i="1"/>
  <c r="F8339" i="1"/>
  <c r="A8340" i="1"/>
  <c r="B8340" i="1"/>
  <c r="C8340" i="1"/>
  <c r="D8340" i="1"/>
  <c r="E8340" i="1"/>
  <c r="F8340" i="1"/>
  <c r="A8341" i="1"/>
  <c r="B8341" i="1"/>
  <c r="C8341" i="1"/>
  <c r="D8341" i="1"/>
  <c r="E8341" i="1"/>
  <c r="F8341" i="1"/>
  <c r="A8342" i="1"/>
  <c r="B8342" i="1"/>
  <c r="C8342" i="1"/>
  <c r="D8342" i="1"/>
  <c r="E8342" i="1"/>
  <c r="F8342" i="1"/>
  <c r="A8343" i="1"/>
  <c r="B8343" i="1"/>
  <c r="C8343" i="1"/>
  <c r="D8343" i="1"/>
  <c r="E8343" i="1"/>
  <c r="F8343" i="1"/>
  <c r="A8344" i="1"/>
  <c r="B8344" i="1"/>
  <c r="C8344" i="1"/>
  <c r="D8344" i="1"/>
  <c r="E8344" i="1"/>
  <c r="F8344" i="1"/>
  <c r="A8345" i="1"/>
  <c r="B8345" i="1"/>
  <c r="C8345" i="1"/>
  <c r="D8345" i="1"/>
  <c r="E8345" i="1"/>
  <c r="F8345" i="1"/>
  <c r="A8346" i="1"/>
  <c r="B8346" i="1"/>
  <c r="C8346" i="1"/>
  <c r="D8346" i="1"/>
  <c r="E8346" i="1"/>
  <c r="F8346" i="1"/>
  <c r="A8347" i="1"/>
  <c r="B8347" i="1"/>
  <c r="C8347" i="1"/>
  <c r="D8347" i="1"/>
  <c r="E8347" i="1"/>
  <c r="F8347" i="1"/>
  <c r="A8348" i="1"/>
  <c r="B8348" i="1"/>
  <c r="C8348" i="1"/>
  <c r="D8348" i="1"/>
  <c r="E8348" i="1"/>
  <c r="F8348" i="1"/>
  <c r="A8349" i="1"/>
  <c r="B8349" i="1"/>
  <c r="C8349" i="1"/>
  <c r="D8349" i="1"/>
  <c r="E8349" i="1"/>
  <c r="F8349" i="1"/>
  <c r="A8350" i="1"/>
  <c r="B8350" i="1"/>
  <c r="C8350" i="1"/>
  <c r="D8350" i="1"/>
  <c r="E8350" i="1"/>
  <c r="F8350" i="1"/>
  <c r="A8351" i="1"/>
  <c r="B8351" i="1"/>
  <c r="C8351" i="1"/>
  <c r="D8351" i="1"/>
  <c r="E8351" i="1"/>
  <c r="F8351" i="1"/>
  <c r="A8352" i="1"/>
  <c r="B8352" i="1"/>
  <c r="C8352" i="1"/>
  <c r="D8352" i="1"/>
  <c r="E8352" i="1"/>
  <c r="F8352" i="1"/>
  <c r="A8353" i="1"/>
  <c r="B8353" i="1"/>
  <c r="C8353" i="1"/>
  <c r="D8353" i="1"/>
  <c r="E8353" i="1"/>
  <c r="F8353" i="1"/>
  <c r="A8354" i="1"/>
  <c r="B8354" i="1"/>
  <c r="C8354" i="1"/>
  <c r="D8354" i="1"/>
  <c r="E8354" i="1"/>
  <c r="F8354" i="1"/>
  <c r="A8355" i="1"/>
  <c r="B8355" i="1"/>
  <c r="C8355" i="1"/>
  <c r="D8355" i="1"/>
  <c r="E8355" i="1"/>
  <c r="F8355" i="1"/>
  <c r="A8356" i="1"/>
  <c r="B8356" i="1"/>
  <c r="C8356" i="1"/>
  <c r="D8356" i="1"/>
  <c r="E8356" i="1"/>
  <c r="F8356" i="1"/>
  <c r="A8357" i="1"/>
  <c r="B8357" i="1"/>
  <c r="C8357" i="1"/>
  <c r="D8357" i="1"/>
  <c r="E8357" i="1"/>
  <c r="F8357" i="1"/>
  <c r="A8358" i="1"/>
  <c r="B8358" i="1"/>
  <c r="C8358" i="1"/>
  <c r="D8358" i="1"/>
  <c r="E8358" i="1"/>
  <c r="F8358" i="1"/>
  <c r="A8359" i="1"/>
  <c r="B8359" i="1"/>
  <c r="C8359" i="1"/>
  <c r="D8359" i="1"/>
  <c r="E8359" i="1"/>
  <c r="F8359" i="1"/>
  <c r="A8360" i="1"/>
  <c r="B8360" i="1"/>
  <c r="C8360" i="1"/>
  <c r="D8360" i="1"/>
  <c r="E8360" i="1"/>
  <c r="F8360" i="1"/>
  <c r="A8361" i="1"/>
  <c r="B8361" i="1"/>
  <c r="C8361" i="1"/>
  <c r="D8361" i="1"/>
  <c r="E8361" i="1"/>
  <c r="F8361" i="1"/>
  <c r="A8362" i="1"/>
  <c r="B8362" i="1"/>
  <c r="C8362" i="1"/>
  <c r="D8362" i="1"/>
  <c r="E8362" i="1"/>
  <c r="F8362" i="1"/>
  <c r="A8363" i="1"/>
  <c r="B8363" i="1"/>
  <c r="C8363" i="1"/>
  <c r="D8363" i="1"/>
  <c r="E8363" i="1"/>
  <c r="F8363" i="1"/>
  <c r="A8364" i="1"/>
  <c r="B8364" i="1"/>
  <c r="C8364" i="1"/>
  <c r="D8364" i="1"/>
  <c r="E8364" i="1"/>
  <c r="F8364" i="1"/>
  <c r="A8365" i="1"/>
  <c r="B8365" i="1"/>
  <c r="C8365" i="1"/>
  <c r="D8365" i="1"/>
  <c r="E8365" i="1"/>
  <c r="F8365" i="1"/>
  <c r="A8366" i="1"/>
  <c r="B8366" i="1"/>
  <c r="C8366" i="1"/>
  <c r="D8366" i="1"/>
  <c r="E8366" i="1"/>
  <c r="F8366" i="1"/>
  <c r="A8367" i="1"/>
  <c r="B8367" i="1"/>
  <c r="C8367" i="1"/>
  <c r="D8367" i="1"/>
  <c r="E8367" i="1"/>
  <c r="F8367" i="1"/>
  <c r="A8368" i="1"/>
  <c r="B8368" i="1"/>
  <c r="C8368" i="1"/>
  <c r="D8368" i="1"/>
  <c r="E8368" i="1"/>
  <c r="F8368" i="1"/>
  <c r="A8369" i="1"/>
  <c r="B8369" i="1"/>
  <c r="C8369" i="1"/>
  <c r="D8369" i="1"/>
  <c r="E8369" i="1"/>
  <c r="F8369" i="1"/>
  <c r="A8370" i="1"/>
  <c r="B8370" i="1"/>
  <c r="C8370" i="1"/>
  <c r="D8370" i="1"/>
  <c r="E8370" i="1"/>
  <c r="F8370" i="1"/>
  <c r="A8371" i="1"/>
  <c r="B8371" i="1"/>
  <c r="C8371" i="1"/>
  <c r="D8371" i="1"/>
  <c r="E8371" i="1"/>
  <c r="F8371" i="1"/>
  <c r="A8372" i="1"/>
  <c r="B8372" i="1"/>
  <c r="C8372" i="1"/>
  <c r="D8372" i="1"/>
  <c r="E8372" i="1"/>
  <c r="F8372" i="1"/>
  <c r="A8373" i="1"/>
  <c r="B8373" i="1"/>
  <c r="C8373" i="1"/>
  <c r="D8373" i="1"/>
  <c r="E8373" i="1"/>
  <c r="F8373" i="1"/>
  <c r="A8374" i="1"/>
  <c r="B8374" i="1"/>
  <c r="C8374" i="1"/>
  <c r="D8374" i="1"/>
  <c r="E8374" i="1"/>
  <c r="F8374" i="1"/>
  <c r="A8375" i="1"/>
  <c r="B8375" i="1"/>
  <c r="C8375" i="1"/>
  <c r="D8375" i="1"/>
  <c r="E8375" i="1"/>
  <c r="F8375" i="1"/>
  <c r="A8376" i="1"/>
  <c r="B8376" i="1"/>
  <c r="C8376" i="1"/>
  <c r="D8376" i="1"/>
  <c r="E8376" i="1"/>
  <c r="F8376" i="1"/>
  <c r="A8377" i="1"/>
  <c r="B8377" i="1"/>
  <c r="C8377" i="1"/>
  <c r="D8377" i="1"/>
  <c r="E8377" i="1"/>
  <c r="F8377" i="1"/>
  <c r="A8378" i="1"/>
  <c r="B8378" i="1"/>
  <c r="C8378" i="1"/>
  <c r="D8378" i="1"/>
  <c r="E8378" i="1"/>
  <c r="F8378" i="1"/>
  <c r="A8379" i="1"/>
  <c r="B8379" i="1"/>
  <c r="C8379" i="1"/>
  <c r="D8379" i="1"/>
  <c r="E8379" i="1"/>
  <c r="F8379" i="1"/>
  <c r="A8380" i="1"/>
  <c r="B8380" i="1"/>
  <c r="C8380" i="1"/>
  <c r="D8380" i="1"/>
  <c r="E8380" i="1"/>
  <c r="F8380" i="1"/>
  <c r="A8381" i="1"/>
  <c r="B8381" i="1"/>
  <c r="C8381" i="1"/>
  <c r="D8381" i="1"/>
  <c r="E8381" i="1"/>
  <c r="F8381" i="1"/>
  <c r="A8382" i="1"/>
  <c r="B8382" i="1"/>
  <c r="C8382" i="1"/>
  <c r="D8382" i="1"/>
  <c r="E8382" i="1"/>
  <c r="F8382" i="1"/>
  <c r="A8383" i="1"/>
  <c r="B8383" i="1"/>
  <c r="C8383" i="1"/>
  <c r="D8383" i="1"/>
  <c r="E8383" i="1"/>
  <c r="F8383" i="1"/>
  <c r="A8384" i="1"/>
  <c r="B8384" i="1"/>
  <c r="C8384" i="1"/>
  <c r="D8384" i="1"/>
  <c r="E8384" i="1"/>
  <c r="F8384" i="1"/>
  <c r="A8385" i="1"/>
  <c r="B8385" i="1"/>
  <c r="C8385" i="1"/>
  <c r="D8385" i="1"/>
  <c r="E8385" i="1"/>
  <c r="F8385" i="1"/>
  <c r="A8386" i="1"/>
  <c r="B8386" i="1"/>
  <c r="C8386" i="1"/>
  <c r="D8386" i="1"/>
  <c r="E8386" i="1"/>
  <c r="F8386" i="1"/>
  <c r="A8387" i="1"/>
  <c r="B8387" i="1"/>
  <c r="C8387" i="1"/>
  <c r="D8387" i="1"/>
  <c r="E8387" i="1"/>
  <c r="F8387" i="1"/>
  <c r="A8388" i="1"/>
  <c r="B8388" i="1"/>
  <c r="C8388" i="1"/>
  <c r="D8388" i="1"/>
  <c r="E8388" i="1"/>
  <c r="F8388" i="1"/>
  <c r="A8389" i="1"/>
  <c r="B8389" i="1"/>
  <c r="C8389" i="1"/>
  <c r="D8389" i="1"/>
  <c r="E8389" i="1"/>
  <c r="F8389" i="1"/>
  <c r="A8390" i="1"/>
  <c r="B8390" i="1"/>
  <c r="C8390" i="1"/>
  <c r="D8390" i="1"/>
  <c r="E8390" i="1"/>
  <c r="F8390" i="1"/>
  <c r="A8391" i="1"/>
  <c r="B8391" i="1"/>
  <c r="C8391" i="1"/>
  <c r="D8391" i="1"/>
  <c r="E8391" i="1"/>
  <c r="F8391" i="1"/>
  <c r="A8392" i="1"/>
  <c r="B8392" i="1"/>
  <c r="C8392" i="1"/>
  <c r="D8392" i="1"/>
  <c r="E8392" i="1"/>
  <c r="F8392" i="1"/>
  <c r="A8393" i="1"/>
  <c r="B8393" i="1"/>
  <c r="C8393" i="1"/>
  <c r="D8393" i="1"/>
  <c r="E8393" i="1"/>
  <c r="F8393" i="1"/>
  <c r="A8394" i="1"/>
  <c r="B8394" i="1"/>
  <c r="C8394" i="1"/>
  <c r="D8394" i="1"/>
  <c r="E8394" i="1"/>
  <c r="F8394" i="1"/>
  <c r="A8395" i="1"/>
  <c r="B8395" i="1"/>
  <c r="C8395" i="1"/>
  <c r="D8395" i="1"/>
  <c r="E8395" i="1"/>
  <c r="F8395" i="1"/>
  <c r="A8396" i="1"/>
  <c r="B8396" i="1"/>
  <c r="C8396" i="1"/>
  <c r="D8396" i="1"/>
  <c r="E8396" i="1"/>
  <c r="F8396" i="1"/>
  <c r="A8397" i="1"/>
  <c r="B8397" i="1"/>
  <c r="C8397" i="1"/>
  <c r="D8397" i="1"/>
  <c r="E8397" i="1"/>
  <c r="F8397" i="1"/>
  <c r="A8398" i="1"/>
  <c r="B8398" i="1"/>
  <c r="C8398" i="1"/>
  <c r="D8398" i="1"/>
  <c r="E8398" i="1"/>
  <c r="F8398" i="1"/>
  <c r="A8399" i="1"/>
  <c r="B8399" i="1"/>
  <c r="C8399" i="1"/>
  <c r="D8399" i="1"/>
  <c r="E8399" i="1"/>
  <c r="F8399" i="1"/>
  <c r="A8400" i="1"/>
  <c r="B8400" i="1"/>
  <c r="C8400" i="1"/>
  <c r="D8400" i="1"/>
  <c r="E8400" i="1"/>
  <c r="F8400" i="1"/>
  <c r="A8401" i="1"/>
  <c r="B8401" i="1"/>
  <c r="C8401" i="1"/>
  <c r="D8401" i="1"/>
  <c r="E8401" i="1"/>
  <c r="F8401" i="1"/>
  <c r="A8402" i="1"/>
  <c r="B8402" i="1"/>
  <c r="C8402" i="1"/>
  <c r="D8402" i="1"/>
  <c r="E8402" i="1"/>
  <c r="F8402" i="1"/>
  <c r="A8403" i="1"/>
  <c r="B8403" i="1"/>
  <c r="C8403" i="1"/>
  <c r="D8403" i="1"/>
  <c r="E8403" i="1"/>
  <c r="F8403" i="1"/>
  <c r="A8404" i="1"/>
  <c r="B8404" i="1"/>
  <c r="C8404" i="1"/>
  <c r="D8404" i="1"/>
  <c r="E8404" i="1"/>
  <c r="F8404" i="1"/>
  <c r="A8405" i="1"/>
  <c r="B8405" i="1"/>
  <c r="C8405" i="1"/>
  <c r="D8405" i="1"/>
  <c r="E8405" i="1"/>
  <c r="F8405" i="1"/>
  <c r="A8406" i="1"/>
  <c r="B8406" i="1"/>
  <c r="C8406" i="1"/>
  <c r="D8406" i="1"/>
  <c r="E8406" i="1"/>
  <c r="F8406" i="1"/>
  <c r="A8407" i="1"/>
  <c r="B8407" i="1"/>
  <c r="C8407" i="1"/>
  <c r="D8407" i="1"/>
  <c r="E8407" i="1"/>
  <c r="F8407" i="1"/>
  <c r="A8408" i="1"/>
  <c r="B8408" i="1"/>
  <c r="C8408" i="1"/>
  <c r="D8408" i="1"/>
  <c r="E8408" i="1"/>
  <c r="F8408" i="1"/>
  <c r="A8409" i="1"/>
  <c r="B8409" i="1"/>
  <c r="C8409" i="1"/>
  <c r="D8409" i="1"/>
  <c r="E8409" i="1"/>
  <c r="F8409" i="1"/>
  <c r="A8410" i="1"/>
  <c r="B8410" i="1"/>
  <c r="C8410" i="1"/>
  <c r="D8410" i="1"/>
  <c r="E8410" i="1"/>
  <c r="F8410" i="1"/>
  <c r="A8411" i="1"/>
  <c r="B8411" i="1"/>
  <c r="C8411" i="1"/>
  <c r="D8411" i="1"/>
  <c r="E8411" i="1"/>
  <c r="F8411" i="1"/>
  <c r="A8412" i="1"/>
  <c r="B8412" i="1"/>
  <c r="C8412" i="1"/>
  <c r="D8412" i="1"/>
  <c r="E8412" i="1"/>
  <c r="F8412" i="1"/>
  <c r="A8413" i="1"/>
  <c r="B8413" i="1"/>
  <c r="C8413" i="1"/>
  <c r="D8413" i="1"/>
  <c r="E8413" i="1"/>
  <c r="F8413" i="1"/>
  <c r="A8414" i="1"/>
  <c r="B8414" i="1"/>
  <c r="C8414" i="1"/>
  <c r="D8414" i="1"/>
  <c r="E8414" i="1"/>
  <c r="F8414" i="1"/>
  <c r="A8415" i="1"/>
  <c r="B8415" i="1"/>
  <c r="C8415" i="1"/>
  <c r="D8415" i="1"/>
  <c r="E8415" i="1"/>
  <c r="F8415" i="1"/>
  <c r="A8416" i="1"/>
  <c r="B8416" i="1"/>
  <c r="C8416" i="1"/>
  <c r="D8416" i="1"/>
  <c r="E8416" i="1"/>
  <c r="F8416" i="1"/>
  <c r="A8417" i="1"/>
  <c r="B8417" i="1"/>
  <c r="C8417" i="1"/>
  <c r="D8417" i="1"/>
  <c r="E8417" i="1"/>
  <c r="F8417" i="1"/>
  <c r="A8418" i="1"/>
  <c r="B8418" i="1"/>
  <c r="C8418" i="1"/>
  <c r="D8418" i="1"/>
  <c r="E8418" i="1"/>
  <c r="F8418" i="1"/>
  <c r="A8419" i="1"/>
  <c r="B8419" i="1"/>
  <c r="C8419" i="1"/>
  <c r="D8419" i="1"/>
  <c r="E8419" i="1"/>
  <c r="F8419" i="1"/>
  <c r="A8420" i="1"/>
  <c r="B8420" i="1"/>
  <c r="C8420" i="1"/>
  <c r="D8420" i="1"/>
  <c r="E8420" i="1"/>
  <c r="F8420" i="1"/>
  <c r="A8421" i="1"/>
  <c r="B8421" i="1"/>
  <c r="C8421" i="1"/>
  <c r="D8421" i="1"/>
  <c r="E8421" i="1"/>
  <c r="F8421" i="1"/>
  <c r="A8422" i="1"/>
  <c r="B8422" i="1"/>
  <c r="C8422" i="1"/>
  <c r="D8422" i="1"/>
  <c r="E8422" i="1"/>
  <c r="F8422" i="1"/>
  <c r="A8423" i="1"/>
  <c r="B8423" i="1"/>
  <c r="C8423" i="1"/>
  <c r="D8423" i="1"/>
  <c r="E8423" i="1"/>
  <c r="F8423" i="1"/>
  <c r="A8424" i="1"/>
  <c r="B8424" i="1"/>
  <c r="C8424" i="1"/>
  <c r="D8424" i="1"/>
  <c r="E8424" i="1"/>
  <c r="F8424" i="1"/>
  <c r="A8425" i="1"/>
  <c r="B8425" i="1"/>
  <c r="C8425" i="1"/>
  <c r="D8425" i="1"/>
  <c r="E8425" i="1"/>
  <c r="F8425" i="1"/>
  <c r="A8426" i="1"/>
  <c r="B8426" i="1"/>
  <c r="C8426" i="1"/>
  <c r="D8426" i="1"/>
  <c r="E8426" i="1"/>
  <c r="F8426" i="1"/>
  <c r="A8427" i="1"/>
  <c r="B8427" i="1"/>
  <c r="C8427" i="1"/>
  <c r="D8427" i="1"/>
  <c r="E8427" i="1"/>
  <c r="F8427" i="1"/>
  <c r="A8428" i="1"/>
  <c r="B8428" i="1"/>
  <c r="C8428" i="1"/>
  <c r="D8428" i="1"/>
  <c r="E8428" i="1"/>
  <c r="F8428" i="1"/>
  <c r="A8429" i="1"/>
  <c r="B8429" i="1"/>
  <c r="C8429" i="1"/>
  <c r="D8429" i="1"/>
  <c r="E8429" i="1"/>
  <c r="F8429" i="1"/>
  <c r="A8430" i="1"/>
  <c r="B8430" i="1"/>
  <c r="C8430" i="1"/>
  <c r="D8430" i="1"/>
  <c r="E8430" i="1"/>
  <c r="F8430" i="1"/>
  <c r="A8431" i="1"/>
  <c r="B8431" i="1"/>
  <c r="C8431" i="1"/>
  <c r="D8431" i="1"/>
  <c r="E8431" i="1"/>
  <c r="F8431" i="1"/>
  <c r="A8432" i="1"/>
  <c r="B8432" i="1"/>
  <c r="C8432" i="1"/>
  <c r="D8432" i="1"/>
  <c r="E8432" i="1"/>
  <c r="F8432" i="1"/>
  <c r="A8433" i="1"/>
  <c r="B8433" i="1"/>
  <c r="C8433" i="1"/>
  <c r="D8433" i="1"/>
  <c r="E8433" i="1"/>
  <c r="F8433" i="1"/>
  <c r="A8434" i="1"/>
  <c r="B8434" i="1"/>
  <c r="C8434" i="1"/>
  <c r="D8434" i="1"/>
  <c r="E8434" i="1"/>
  <c r="F8434" i="1"/>
  <c r="A8435" i="1"/>
  <c r="B8435" i="1"/>
  <c r="C8435" i="1"/>
  <c r="D8435" i="1"/>
  <c r="E8435" i="1"/>
  <c r="F8435" i="1"/>
  <c r="A8436" i="1"/>
  <c r="B8436" i="1"/>
  <c r="C8436" i="1"/>
  <c r="D8436" i="1"/>
  <c r="E8436" i="1"/>
  <c r="F8436" i="1"/>
  <c r="A8437" i="1"/>
  <c r="B8437" i="1"/>
  <c r="C8437" i="1"/>
  <c r="D8437" i="1"/>
  <c r="E8437" i="1"/>
  <c r="F8437" i="1"/>
  <c r="A8438" i="1"/>
  <c r="B8438" i="1"/>
  <c r="C8438" i="1"/>
  <c r="D8438" i="1"/>
  <c r="E8438" i="1"/>
  <c r="F8438" i="1"/>
  <c r="A8439" i="1"/>
  <c r="B8439" i="1"/>
  <c r="C8439" i="1"/>
  <c r="D8439" i="1"/>
  <c r="E8439" i="1"/>
  <c r="F8439" i="1"/>
  <c r="A8440" i="1"/>
  <c r="B8440" i="1"/>
  <c r="C8440" i="1"/>
  <c r="D8440" i="1"/>
  <c r="E8440" i="1"/>
  <c r="F8440" i="1"/>
  <c r="A8441" i="1"/>
  <c r="B8441" i="1"/>
  <c r="C8441" i="1"/>
  <c r="D8441" i="1"/>
  <c r="E8441" i="1"/>
  <c r="F8441" i="1"/>
  <c r="A8442" i="1"/>
  <c r="B8442" i="1"/>
  <c r="C8442" i="1"/>
  <c r="D8442" i="1"/>
  <c r="E8442" i="1"/>
  <c r="F8442" i="1"/>
  <c r="A8443" i="1"/>
  <c r="B8443" i="1"/>
  <c r="C8443" i="1"/>
  <c r="D8443" i="1"/>
  <c r="E8443" i="1"/>
  <c r="F8443" i="1"/>
  <c r="A8444" i="1"/>
  <c r="B8444" i="1"/>
  <c r="C8444" i="1"/>
  <c r="D8444" i="1"/>
  <c r="E8444" i="1"/>
  <c r="F8444" i="1"/>
  <c r="A8445" i="1"/>
  <c r="B8445" i="1"/>
  <c r="C8445" i="1"/>
  <c r="D8445" i="1"/>
  <c r="E8445" i="1"/>
  <c r="F8445" i="1"/>
  <c r="A8446" i="1"/>
  <c r="B8446" i="1"/>
  <c r="C8446" i="1"/>
  <c r="D8446" i="1"/>
  <c r="E8446" i="1"/>
  <c r="F8446" i="1"/>
  <c r="A8447" i="1"/>
  <c r="B8447" i="1"/>
  <c r="C8447" i="1"/>
  <c r="D8447" i="1"/>
  <c r="E8447" i="1"/>
  <c r="F8447" i="1"/>
  <c r="A8448" i="1"/>
  <c r="B8448" i="1"/>
  <c r="C8448" i="1"/>
  <c r="D8448" i="1"/>
  <c r="E8448" i="1"/>
  <c r="F8448" i="1"/>
  <c r="A8449" i="1"/>
  <c r="B8449" i="1"/>
  <c r="C8449" i="1"/>
  <c r="D8449" i="1"/>
  <c r="E8449" i="1"/>
  <c r="F8449" i="1"/>
  <c r="A8450" i="1"/>
  <c r="B8450" i="1"/>
  <c r="C8450" i="1"/>
  <c r="D8450" i="1"/>
  <c r="E8450" i="1"/>
  <c r="F8450" i="1"/>
  <c r="A8451" i="1"/>
  <c r="B8451" i="1"/>
  <c r="C8451" i="1"/>
  <c r="D8451" i="1"/>
  <c r="E8451" i="1"/>
  <c r="F8451" i="1"/>
  <c r="A8452" i="1"/>
  <c r="B8452" i="1"/>
  <c r="C8452" i="1"/>
  <c r="D8452" i="1"/>
  <c r="E8452" i="1"/>
  <c r="F8452" i="1"/>
  <c r="A8453" i="1"/>
  <c r="B8453" i="1"/>
  <c r="C8453" i="1"/>
  <c r="D8453" i="1"/>
  <c r="E8453" i="1"/>
  <c r="F8453" i="1"/>
  <c r="A8454" i="1"/>
  <c r="B8454" i="1"/>
  <c r="C8454" i="1"/>
  <c r="D8454" i="1"/>
  <c r="E8454" i="1"/>
  <c r="F8454" i="1"/>
  <c r="A8455" i="1"/>
  <c r="B8455" i="1"/>
  <c r="C8455" i="1"/>
  <c r="D8455" i="1"/>
  <c r="E8455" i="1"/>
  <c r="F8455" i="1"/>
  <c r="A8456" i="1"/>
  <c r="B8456" i="1"/>
  <c r="C8456" i="1"/>
  <c r="D8456" i="1"/>
  <c r="E8456" i="1"/>
  <c r="F8456" i="1"/>
  <c r="A8457" i="1"/>
  <c r="B8457" i="1"/>
  <c r="C8457" i="1"/>
  <c r="D8457" i="1"/>
  <c r="E8457" i="1"/>
  <c r="F8457" i="1"/>
  <c r="A8458" i="1"/>
  <c r="B8458" i="1"/>
  <c r="C8458" i="1"/>
  <c r="D8458" i="1"/>
  <c r="E8458" i="1"/>
  <c r="F8458" i="1"/>
  <c r="A8459" i="1"/>
  <c r="B8459" i="1"/>
  <c r="C8459" i="1"/>
  <c r="D8459" i="1"/>
  <c r="E8459" i="1"/>
  <c r="F8459" i="1"/>
  <c r="A8460" i="1"/>
  <c r="B8460" i="1"/>
  <c r="C8460" i="1"/>
  <c r="D8460" i="1"/>
  <c r="E8460" i="1"/>
  <c r="F8460" i="1"/>
  <c r="A8461" i="1"/>
  <c r="B8461" i="1"/>
  <c r="C8461" i="1"/>
  <c r="D8461" i="1"/>
  <c r="E8461" i="1"/>
  <c r="F8461" i="1"/>
  <c r="A8462" i="1"/>
  <c r="B8462" i="1"/>
  <c r="C8462" i="1"/>
  <c r="D8462" i="1"/>
  <c r="E8462" i="1"/>
  <c r="F8462" i="1"/>
  <c r="A8463" i="1"/>
  <c r="B8463" i="1"/>
  <c r="C8463" i="1"/>
  <c r="D8463" i="1"/>
  <c r="E8463" i="1"/>
  <c r="F8463" i="1"/>
  <c r="A8464" i="1"/>
  <c r="B8464" i="1"/>
  <c r="C8464" i="1"/>
  <c r="D8464" i="1"/>
  <c r="E8464" i="1"/>
  <c r="F8464" i="1"/>
  <c r="A8465" i="1"/>
  <c r="B8465" i="1"/>
  <c r="C8465" i="1"/>
  <c r="D8465" i="1"/>
  <c r="E8465" i="1"/>
  <c r="F8465" i="1"/>
  <c r="A8466" i="1"/>
  <c r="B8466" i="1"/>
  <c r="C8466" i="1"/>
  <c r="D8466" i="1"/>
  <c r="E8466" i="1"/>
  <c r="F8466" i="1"/>
  <c r="A8467" i="1"/>
  <c r="B8467" i="1"/>
  <c r="C8467" i="1"/>
  <c r="D8467" i="1"/>
  <c r="E8467" i="1"/>
  <c r="F8467" i="1"/>
  <c r="A8468" i="1"/>
  <c r="B8468" i="1"/>
  <c r="C8468" i="1"/>
  <c r="D8468" i="1"/>
  <c r="E8468" i="1"/>
  <c r="F8468" i="1"/>
  <c r="A8469" i="1"/>
  <c r="B8469" i="1"/>
  <c r="C8469" i="1"/>
  <c r="D8469" i="1"/>
  <c r="E8469" i="1"/>
  <c r="F8469" i="1"/>
  <c r="A8470" i="1"/>
  <c r="B8470" i="1"/>
  <c r="C8470" i="1"/>
  <c r="D8470" i="1"/>
  <c r="E8470" i="1"/>
  <c r="F8470" i="1"/>
  <c r="A8471" i="1"/>
  <c r="B8471" i="1"/>
  <c r="C8471" i="1"/>
  <c r="D8471" i="1"/>
  <c r="E8471" i="1"/>
  <c r="F8471" i="1"/>
  <c r="A8472" i="1"/>
  <c r="B8472" i="1"/>
  <c r="C8472" i="1"/>
  <c r="D8472" i="1"/>
  <c r="E8472" i="1"/>
  <c r="F8472" i="1"/>
  <c r="A8473" i="1"/>
  <c r="B8473" i="1"/>
  <c r="C8473" i="1"/>
  <c r="D8473" i="1"/>
  <c r="E8473" i="1"/>
  <c r="F8473" i="1"/>
  <c r="A8474" i="1"/>
  <c r="B8474" i="1"/>
  <c r="C8474" i="1"/>
  <c r="D8474" i="1"/>
  <c r="E8474" i="1"/>
  <c r="F8474" i="1"/>
  <c r="A8475" i="1"/>
  <c r="B8475" i="1"/>
  <c r="C8475" i="1"/>
  <c r="D8475" i="1"/>
  <c r="E8475" i="1"/>
  <c r="F8475" i="1"/>
  <c r="A8476" i="1"/>
  <c r="B8476" i="1"/>
  <c r="C8476" i="1"/>
  <c r="D8476" i="1"/>
  <c r="E8476" i="1"/>
  <c r="F8476" i="1"/>
  <c r="A8477" i="1"/>
  <c r="B8477" i="1"/>
  <c r="C8477" i="1"/>
  <c r="D8477" i="1"/>
  <c r="E8477" i="1"/>
  <c r="F8477" i="1"/>
  <c r="A8478" i="1"/>
  <c r="B8478" i="1"/>
  <c r="C8478" i="1"/>
  <c r="D8478" i="1"/>
  <c r="E8478" i="1"/>
  <c r="F8478" i="1"/>
  <c r="A8479" i="1"/>
  <c r="B8479" i="1"/>
  <c r="C8479" i="1"/>
  <c r="D8479" i="1"/>
  <c r="E8479" i="1"/>
  <c r="F8479" i="1"/>
  <c r="A8480" i="1"/>
  <c r="B8480" i="1"/>
  <c r="C8480" i="1"/>
  <c r="D8480" i="1"/>
  <c r="E8480" i="1"/>
  <c r="F8480" i="1"/>
  <c r="A8481" i="1"/>
  <c r="B8481" i="1"/>
  <c r="C8481" i="1"/>
  <c r="D8481" i="1"/>
  <c r="E8481" i="1"/>
  <c r="F8481" i="1"/>
  <c r="A8482" i="1"/>
  <c r="B8482" i="1"/>
  <c r="C8482" i="1"/>
  <c r="D8482" i="1"/>
  <c r="E8482" i="1"/>
  <c r="F8482" i="1"/>
  <c r="A8483" i="1"/>
  <c r="B8483" i="1"/>
  <c r="C8483" i="1"/>
  <c r="D8483" i="1"/>
  <c r="E8483" i="1"/>
  <c r="F8483" i="1"/>
  <c r="A8484" i="1"/>
  <c r="B8484" i="1"/>
  <c r="C8484" i="1"/>
  <c r="D8484" i="1"/>
  <c r="E8484" i="1"/>
  <c r="F8484" i="1"/>
  <c r="A8485" i="1"/>
  <c r="B8485" i="1"/>
  <c r="C8485" i="1"/>
  <c r="D8485" i="1"/>
  <c r="E8485" i="1"/>
  <c r="F8485" i="1"/>
  <c r="A8486" i="1"/>
  <c r="B8486" i="1"/>
  <c r="C8486" i="1"/>
  <c r="D8486" i="1"/>
  <c r="E8486" i="1"/>
  <c r="F8486" i="1"/>
  <c r="A8487" i="1"/>
  <c r="B8487" i="1"/>
  <c r="C8487" i="1"/>
  <c r="D8487" i="1"/>
  <c r="E8487" i="1"/>
  <c r="F8487" i="1"/>
  <c r="A8488" i="1"/>
  <c r="B8488" i="1"/>
  <c r="C8488" i="1"/>
  <c r="D8488" i="1"/>
  <c r="E8488" i="1"/>
  <c r="F8488" i="1"/>
  <c r="A8489" i="1"/>
  <c r="B8489" i="1"/>
  <c r="C8489" i="1"/>
  <c r="D8489" i="1"/>
  <c r="E8489" i="1"/>
  <c r="F8489" i="1"/>
  <c r="A8490" i="1"/>
  <c r="B8490" i="1"/>
  <c r="C8490" i="1"/>
  <c r="D8490" i="1"/>
  <c r="E8490" i="1"/>
  <c r="F8490" i="1"/>
  <c r="A8491" i="1"/>
  <c r="B8491" i="1"/>
  <c r="C8491" i="1"/>
  <c r="D8491" i="1"/>
  <c r="E8491" i="1"/>
  <c r="F8491" i="1"/>
  <c r="A8492" i="1"/>
  <c r="B8492" i="1"/>
  <c r="C8492" i="1"/>
  <c r="D8492" i="1"/>
  <c r="E8492" i="1"/>
  <c r="F8492" i="1"/>
  <c r="A8493" i="1"/>
  <c r="B8493" i="1"/>
  <c r="C8493" i="1"/>
  <c r="D8493" i="1"/>
  <c r="E8493" i="1"/>
  <c r="F8493" i="1"/>
  <c r="A8494" i="1"/>
  <c r="B8494" i="1"/>
  <c r="C8494" i="1"/>
  <c r="D8494" i="1"/>
  <c r="E8494" i="1"/>
  <c r="F8494" i="1"/>
  <c r="A8495" i="1"/>
  <c r="B8495" i="1"/>
  <c r="C8495" i="1"/>
  <c r="D8495" i="1"/>
  <c r="E8495" i="1"/>
  <c r="F8495" i="1"/>
  <c r="A8496" i="1"/>
  <c r="B8496" i="1"/>
  <c r="C8496" i="1"/>
  <c r="D8496" i="1"/>
  <c r="E8496" i="1"/>
  <c r="F8496" i="1"/>
  <c r="A8497" i="1"/>
  <c r="B8497" i="1"/>
  <c r="C8497" i="1"/>
  <c r="D8497" i="1"/>
  <c r="E8497" i="1"/>
  <c r="F8497" i="1"/>
  <c r="A8498" i="1"/>
  <c r="B8498" i="1"/>
  <c r="C8498" i="1"/>
  <c r="D8498" i="1"/>
  <c r="E8498" i="1"/>
  <c r="F8498" i="1"/>
  <c r="A8499" i="1"/>
  <c r="B8499" i="1"/>
  <c r="C8499" i="1"/>
  <c r="D8499" i="1"/>
  <c r="E8499" i="1"/>
  <c r="F8499" i="1"/>
  <c r="A8500" i="1"/>
  <c r="B8500" i="1"/>
  <c r="C8500" i="1"/>
  <c r="D8500" i="1"/>
  <c r="E8500" i="1"/>
  <c r="F8500" i="1"/>
  <c r="A8501" i="1"/>
  <c r="B8501" i="1"/>
  <c r="C8501" i="1"/>
  <c r="D8501" i="1"/>
  <c r="E8501" i="1"/>
  <c r="F8501" i="1"/>
  <c r="A8502" i="1"/>
  <c r="B8502" i="1"/>
  <c r="C8502" i="1"/>
  <c r="D8502" i="1"/>
  <c r="E8502" i="1"/>
  <c r="F8502" i="1"/>
  <c r="A8503" i="1"/>
  <c r="B8503" i="1"/>
  <c r="C8503" i="1"/>
  <c r="D8503" i="1"/>
  <c r="E8503" i="1"/>
  <c r="F8503" i="1"/>
  <c r="A8504" i="1"/>
  <c r="B8504" i="1"/>
  <c r="C8504" i="1"/>
  <c r="D8504" i="1"/>
  <c r="E8504" i="1"/>
  <c r="F8504" i="1"/>
  <c r="A8505" i="1"/>
  <c r="B8505" i="1"/>
  <c r="C8505" i="1"/>
  <c r="D8505" i="1"/>
  <c r="E8505" i="1"/>
  <c r="F8505" i="1"/>
  <c r="A8506" i="1"/>
  <c r="B8506" i="1"/>
  <c r="C8506" i="1"/>
  <c r="D8506" i="1"/>
  <c r="E8506" i="1"/>
  <c r="F8506" i="1"/>
  <c r="A8507" i="1"/>
  <c r="B8507" i="1"/>
  <c r="C8507" i="1"/>
  <c r="D8507" i="1"/>
  <c r="E8507" i="1"/>
  <c r="F8507" i="1"/>
  <c r="A8508" i="1"/>
  <c r="B8508" i="1"/>
  <c r="C8508" i="1"/>
  <c r="D8508" i="1"/>
  <c r="E8508" i="1"/>
  <c r="F8508" i="1"/>
  <c r="A8509" i="1"/>
  <c r="B8509" i="1"/>
  <c r="C8509" i="1"/>
  <c r="D8509" i="1"/>
  <c r="E8509" i="1"/>
  <c r="F8509" i="1"/>
  <c r="A8510" i="1"/>
  <c r="B8510" i="1"/>
  <c r="C8510" i="1"/>
  <c r="D8510" i="1"/>
  <c r="E8510" i="1"/>
  <c r="F8510" i="1"/>
  <c r="A8511" i="1"/>
  <c r="B8511" i="1"/>
  <c r="C8511" i="1"/>
  <c r="D8511" i="1"/>
  <c r="E8511" i="1"/>
  <c r="F8511" i="1"/>
  <c r="A8512" i="1"/>
  <c r="B8512" i="1"/>
  <c r="C8512" i="1"/>
  <c r="D8512" i="1"/>
  <c r="E8512" i="1"/>
  <c r="F8512" i="1"/>
  <c r="A8513" i="1"/>
  <c r="B8513" i="1"/>
  <c r="C8513" i="1"/>
  <c r="D8513" i="1"/>
  <c r="E8513" i="1"/>
  <c r="F8513" i="1"/>
  <c r="A8514" i="1"/>
  <c r="B8514" i="1"/>
  <c r="C8514" i="1"/>
  <c r="D8514" i="1"/>
  <c r="E8514" i="1"/>
  <c r="F8514" i="1"/>
  <c r="A8515" i="1"/>
  <c r="B8515" i="1"/>
  <c r="C8515" i="1"/>
  <c r="D8515" i="1"/>
  <c r="E8515" i="1"/>
  <c r="F8515" i="1"/>
  <c r="A8516" i="1"/>
  <c r="B8516" i="1"/>
  <c r="C8516" i="1"/>
  <c r="D8516" i="1"/>
  <c r="E8516" i="1"/>
  <c r="F8516" i="1"/>
  <c r="A8517" i="1"/>
  <c r="B8517" i="1"/>
  <c r="C8517" i="1"/>
  <c r="D8517" i="1"/>
  <c r="E8517" i="1"/>
  <c r="F8517" i="1"/>
  <c r="A8518" i="1"/>
  <c r="B8518" i="1"/>
  <c r="C8518" i="1"/>
  <c r="D8518" i="1"/>
  <c r="E8518" i="1"/>
  <c r="F8518" i="1"/>
  <c r="A8519" i="1"/>
  <c r="B8519" i="1"/>
  <c r="C8519" i="1"/>
  <c r="D8519" i="1"/>
  <c r="E8519" i="1"/>
  <c r="F8519" i="1"/>
  <c r="A8520" i="1"/>
  <c r="B8520" i="1"/>
  <c r="C8520" i="1"/>
  <c r="D8520" i="1"/>
  <c r="E8520" i="1"/>
  <c r="F8520" i="1"/>
  <c r="A8521" i="1"/>
  <c r="B8521" i="1"/>
  <c r="C8521" i="1"/>
  <c r="D8521" i="1"/>
  <c r="E8521" i="1"/>
  <c r="F8521" i="1"/>
  <c r="A8522" i="1"/>
  <c r="B8522" i="1"/>
  <c r="C8522" i="1"/>
  <c r="D8522" i="1"/>
  <c r="E8522" i="1"/>
  <c r="F8522" i="1"/>
  <c r="A8523" i="1"/>
  <c r="B8523" i="1"/>
  <c r="C8523" i="1"/>
  <c r="D8523" i="1"/>
  <c r="E8523" i="1"/>
  <c r="F8523" i="1"/>
  <c r="A8524" i="1"/>
  <c r="B8524" i="1"/>
  <c r="C8524" i="1"/>
  <c r="D8524" i="1"/>
  <c r="E8524" i="1"/>
  <c r="F8524" i="1"/>
  <c r="A8525" i="1"/>
  <c r="B8525" i="1"/>
  <c r="C8525" i="1"/>
  <c r="D8525" i="1"/>
  <c r="E8525" i="1"/>
  <c r="F8525" i="1"/>
  <c r="A8526" i="1"/>
  <c r="B8526" i="1"/>
  <c r="C8526" i="1"/>
  <c r="D8526" i="1"/>
  <c r="E8526" i="1"/>
  <c r="F8526" i="1"/>
  <c r="A8527" i="1"/>
  <c r="B8527" i="1"/>
  <c r="C8527" i="1"/>
  <c r="D8527" i="1"/>
  <c r="E8527" i="1"/>
  <c r="F8527" i="1"/>
  <c r="A8528" i="1"/>
  <c r="B8528" i="1"/>
  <c r="C8528" i="1"/>
  <c r="D8528" i="1"/>
  <c r="E8528" i="1"/>
  <c r="F8528" i="1"/>
  <c r="A8529" i="1"/>
  <c r="B8529" i="1"/>
  <c r="C8529" i="1"/>
  <c r="D8529" i="1"/>
  <c r="E8529" i="1"/>
  <c r="F8529" i="1"/>
  <c r="A8530" i="1"/>
  <c r="B8530" i="1"/>
  <c r="C8530" i="1"/>
  <c r="D8530" i="1"/>
  <c r="E8530" i="1"/>
  <c r="F8530" i="1"/>
  <c r="A8531" i="1"/>
  <c r="B8531" i="1"/>
  <c r="C8531" i="1"/>
  <c r="D8531" i="1"/>
  <c r="E8531" i="1"/>
  <c r="F8531" i="1"/>
  <c r="A8532" i="1"/>
  <c r="B8532" i="1"/>
  <c r="C8532" i="1"/>
  <c r="D8532" i="1"/>
  <c r="E8532" i="1"/>
  <c r="F8532" i="1"/>
  <c r="A8533" i="1"/>
  <c r="B8533" i="1"/>
  <c r="C8533" i="1"/>
  <c r="D8533" i="1"/>
  <c r="E8533" i="1"/>
  <c r="F8533" i="1"/>
  <c r="A8534" i="1"/>
  <c r="B8534" i="1"/>
  <c r="C8534" i="1"/>
  <c r="D8534" i="1"/>
  <c r="E8534" i="1"/>
  <c r="F8534" i="1"/>
  <c r="A8535" i="1"/>
  <c r="B8535" i="1"/>
  <c r="C8535" i="1"/>
  <c r="D8535" i="1"/>
  <c r="E8535" i="1"/>
  <c r="F8535" i="1"/>
  <c r="A8536" i="1"/>
  <c r="B8536" i="1"/>
  <c r="C8536" i="1"/>
  <c r="D8536" i="1"/>
  <c r="E8536" i="1"/>
  <c r="F8536" i="1"/>
  <c r="A8537" i="1"/>
  <c r="B8537" i="1"/>
  <c r="C8537" i="1"/>
  <c r="D8537" i="1"/>
  <c r="E8537" i="1"/>
  <c r="F8537" i="1"/>
  <c r="A8538" i="1"/>
  <c r="B8538" i="1"/>
  <c r="C8538" i="1"/>
  <c r="D8538" i="1"/>
  <c r="E8538" i="1"/>
  <c r="F8538" i="1"/>
  <c r="A8539" i="1"/>
  <c r="B8539" i="1"/>
  <c r="C8539" i="1"/>
  <c r="D8539" i="1"/>
  <c r="E8539" i="1"/>
  <c r="F8539" i="1"/>
  <c r="A8540" i="1"/>
  <c r="B8540" i="1"/>
  <c r="C8540" i="1"/>
  <c r="D8540" i="1"/>
  <c r="E8540" i="1"/>
  <c r="F8540" i="1"/>
  <c r="A8541" i="1"/>
  <c r="B8541" i="1"/>
  <c r="C8541" i="1"/>
  <c r="D8541" i="1"/>
  <c r="E8541" i="1"/>
  <c r="F8541" i="1"/>
  <c r="A8542" i="1"/>
  <c r="B8542" i="1"/>
  <c r="C8542" i="1"/>
  <c r="D8542" i="1"/>
  <c r="E8542" i="1"/>
  <c r="F8542" i="1"/>
  <c r="A8543" i="1"/>
  <c r="B8543" i="1"/>
  <c r="C8543" i="1"/>
  <c r="D8543" i="1"/>
  <c r="E8543" i="1"/>
  <c r="F8543" i="1"/>
  <c r="A8544" i="1"/>
  <c r="B8544" i="1"/>
  <c r="C8544" i="1"/>
  <c r="D8544" i="1"/>
  <c r="E8544" i="1"/>
  <c r="F8544" i="1"/>
  <c r="A8545" i="1"/>
  <c r="B8545" i="1"/>
  <c r="C8545" i="1"/>
  <c r="D8545" i="1"/>
  <c r="E8545" i="1"/>
  <c r="F8545" i="1"/>
  <c r="A8546" i="1"/>
  <c r="B8546" i="1"/>
  <c r="C8546" i="1"/>
  <c r="D8546" i="1"/>
  <c r="E8546" i="1"/>
  <c r="F8546" i="1"/>
  <c r="A8547" i="1"/>
  <c r="B8547" i="1"/>
  <c r="C8547" i="1"/>
  <c r="D8547" i="1"/>
  <c r="E8547" i="1"/>
  <c r="F8547" i="1"/>
  <c r="A8548" i="1"/>
  <c r="B8548" i="1"/>
  <c r="C8548" i="1"/>
  <c r="D8548" i="1"/>
  <c r="E8548" i="1"/>
  <c r="F8548" i="1"/>
  <c r="A8549" i="1"/>
  <c r="B8549" i="1"/>
  <c r="C8549" i="1"/>
  <c r="D8549" i="1"/>
  <c r="E8549" i="1"/>
  <c r="F8549" i="1"/>
  <c r="A8550" i="1"/>
  <c r="B8550" i="1"/>
  <c r="C8550" i="1"/>
  <c r="D8550" i="1"/>
  <c r="E8550" i="1"/>
  <c r="F8550" i="1"/>
  <c r="A8551" i="1"/>
  <c r="B8551" i="1"/>
  <c r="C8551" i="1"/>
  <c r="D8551" i="1"/>
  <c r="E8551" i="1"/>
  <c r="F8551" i="1"/>
  <c r="A8552" i="1"/>
  <c r="B8552" i="1"/>
  <c r="C8552" i="1"/>
  <c r="D8552" i="1"/>
  <c r="E8552" i="1"/>
  <c r="F8552" i="1"/>
  <c r="A8553" i="1"/>
  <c r="B8553" i="1"/>
  <c r="C8553" i="1"/>
  <c r="D8553" i="1"/>
  <c r="E8553" i="1"/>
  <c r="F8553" i="1"/>
  <c r="A8554" i="1"/>
  <c r="B8554" i="1"/>
  <c r="C8554" i="1"/>
  <c r="D8554" i="1"/>
  <c r="E8554" i="1"/>
  <c r="F8554" i="1"/>
  <c r="A8555" i="1"/>
  <c r="B8555" i="1"/>
  <c r="C8555" i="1"/>
  <c r="D8555" i="1"/>
  <c r="E8555" i="1"/>
  <c r="F8555" i="1"/>
  <c r="A8556" i="1"/>
  <c r="B8556" i="1"/>
  <c r="C8556" i="1"/>
  <c r="D8556" i="1"/>
  <c r="E8556" i="1"/>
  <c r="F8556" i="1"/>
  <c r="A8557" i="1"/>
  <c r="B8557" i="1"/>
  <c r="C8557" i="1"/>
  <c r="D8557" i="1"/>
  <c r="E8557" i="1"/>
  <c r="F8557" i="1"/>
  <c r="A8558" i="1"/>
  <c r="B8558" i="1"/>
  <c r="C8558" i="1"/>
  <c r="D8558" i="1"/>
  <c r="E8558" i="1"/>
  <c r="F8558" i="1"/>
  <c r="A8559" i="1"/>
  <c r="B8559" i="1"/>
  <c r="C8559" i="1"/>
  <c r="D8559" i="1"/>
  <c r="E8559" i="1"/>
  <c r="F8559" i="1"/>
  <c r="A8560" i="1"/>
  <c r="B8560" i="1"/>
  <c r="C8560" i="1"/>
  <c r="D8560" i="1"/>
  <c r="E8560" i="1"/>
  <c r="F8560" i="1"/>
  <c r="A8561" i="1"/>
  <c r="B8561" i="1"/>
  <c r="C8561" i="1"/>
  <c r="D8561" i="1"/>
  <c r="E8561" i="1"/>
  <c r="F8561" i="1"/>
  <c r="A8562" i="1"/>
  <c r="B8562" i="1"/>
  <c r="C8562" i="1"/>
  <c r="D8562" i="1"/>
  <c r="E8562" i="1"/>
  <c r="F8562" i="1"/>
  <c r="A8563" i="1"/>
  <c r="B8563" i="1"/>
  <c r="C8563" i="1"/>
  <c r="D8563" i="1"/>
  <c r="E8563" i="1"/>
  <c r="F8563" i="1"/>
  <c r="A8564" i="1"/>
  <c r="B8564" i="1"/>
  <c r="C8564" i="1"/>
  <c r="D8564" i="1"/>
  <c r="E8564" i="1"/>
  <c r="F8564" i="1"/>
  <c r="A8565" i="1"/>
  <c r="B8565" i="1"/>
  <c r="C8565" i="1"/>
  <c r="D8565" i="1"/>
  <c r="E8565" i="1"/>
  <c r="F8565" i="1"/>
  <c r="A8566" i="1"/>
  <c r="B8566" i="1"/>
  <c r="C8566" i="1"/>
  <c r="D8566" i="1"/>
  <c r="E8566" i="1"/>
  <c r="F8566" i="1"/>
  <c r="A8567" i="1"/>
  <c r="B8567" i="1"/>
  <c r="C8567" i="1"/>
  <c r="D8567" i="1"/>
  <c r="E8567" i="1"/>
  <c r="F8567" i="1"/>
  <c r="A8568" i="1"/>
  <c r="B8568" i="1"/>
  <c r="C8568" i="1"/>
  <c r="D8568" i="1"/>
  <c r="E8568" i="1"/>
  <c r="F8568" i="1"/>
  <c r="A8569" i="1"/>
  <c r="B8569" i="1"/>
  <c r="C8569" i="1"/>
  <c r="D8569" i="1"/>
  <c r="E8569" i="1"/>
  <c r="F8569" i="1"/>
  <c r="A8570" i="1"/>
  <c r="B8570" i="1"/>
  <c r="C8570" i="1"/>
  <c r="D8570" i="1"/>
  <c r="E8570" i="1"/>
  <c r="F8570" i="1"/>
  <c r="A8571" i="1"/>
  <c r="B8571" i="1"/>
  <c r="C8571" i="1"/>
  <c r="D8571" i="1"/>
  <c r="E8571" i="1"/>
  <c r="F8571" i="1"/>
  <c r="A8572" i="1"/>
  <c r="B8572" i="1"/>
  <c r="C8572" i="1"/>
  <c r="D8572" i="1"/>
  <c r="E8572" i="1"/>
  <c r="F8572" i="1"/>
  <c r="A8573" i="1"/>
  <c r="B8573" i="1"/>
  <c r="C8573" i="1"/>
  <c r="D8573" i="1"/>
  <c r="E8573" i="1"/>
  <c r="F8573" i="1"/>
  <c r="A8574" i="1"/>
  <c r="B8574" i="1"/>
  <c r="C8574" i="1"/>
  <c r="D8574" i="1"/>
  <c r="E8574" i="1"/>
  <c r="F8574" i="1"/>
  <c r="A8575" i="1"/>
  <c r="B8575" i="1"/>
  <c r="C8575" i="1"/>
  <c r="D8575" i="1"/>
  <c r="E8575" i="1"/>
  <c r="F8575" i="1"/>
  <c r="A8576" i="1"/>
  <c r="B8576" i="1"/>
  <c r="C8576" i="1"/>
  <c r="D8576" i="1"/>
  <c r="E8576" i="1"/>
  <c r="F8576" i="1"/>
  <c r="A8577" i="1"/>
  <c r="B8577" i="1"/>
  <c r="C8577" i="1"/>
  <c r="D8577" i="1"/>
  <c r="E8577" i="1"/>
  <c r="F8577" i="1"/>
  <c r="A8578" i="1"/>
  <c r="B8578" i="1"/>
  <c r="C8578" i="1"/>
  <c r="D8578" i="1"/>
  <c r="E8578" i="1"/>
  <c r="F8578" i="1"/>
  <c r="A8579" i="1"/>
  <c r="B8579" i="1"/>
  <c r="C8579" i="1"/>
  <c r="D8579" i="1"/>
  <c r="E8579" i="1"/>
  <c r="F8579" i="1"/>
  <c r="A8580" i="1"/>
  <c r="B8580" i="1"/>
  <c r="C8580" i="1"/>
  <c r="D8580" i="1"/>
  <c r="E8580" i="1"/>
  <c r="F8580" i="1"/>
  <c r="A8581" i="1"/>
  <c r="B8581" i="1"/>
  <c r="C8581" i="1"/>
  <c r="D8581" i="1"/>
  <c r="E8581" i="1"/>
  <c r="F8581" i="1"/>
  <c r="A8582" i="1"/>
  <c r="B8582" i="1"/>
  <c r="C8582" i="1"/>
  <c r="D8582" i="1"/>
  <c r="E8582" i="1"/>
  <c r="F8582" i="1"/>
  <c r="A8583" i="1"/>
  <c r="B8583" i="1"/>
  <c r="C8583" i="1"/>
  <c r="D8583" i="1"/>
  <c r="E8583" i="1"/>
  <c r="F8583" i="1"/>
  <c r="A8584" i="1"/>
  <c r="B8584" i="1"/>
  <c r="C8584" i="1"/>
  <c r="D8584" i="1"/>
  <c r="E8584" i="1"/>
  <c r="F8584" i="1"/>
  <c r="A8585" i="1"/>
  <c r="B8585" i="1"/>
  <c r="C8585" i="1"/>
  <c r="D8585" i="1"/>
  <c r="E8585" i="1"/>
  <c r="F8585" i="1"/>
  <c r="A8586" i="1"/>
  <c r="B8586" i="1"/>
  <c r="C8586" i="1"/>
  <c r="D8586" i="1"/>
  <c r="E8586" i="1"/>
  <c r="F8586" i="1"/>
  <c r="A8587" i="1"/>
  <c r="B8587" i="1"/>
  <c r="C8587" i="1"/>
  <c r="D8587" i="1"/>
  <c r="E8587" i="1"/>
  <c r="F8587" i="1"/>
  <c r="A8588" i="1"/>
  <c r="B8588" i="1"/>
  <c r="C8588" i="1"/>
  <c r="D8588" i="1"/>
  <c r="E8588" i="1"/>
  <c r="F8588" i="1"/>
  <c r="A8589" i="1"/>
  <c r="B8589" i="1"/>
  <c r="C8589" i="1"/>
  <c r="D8589" i="1"/>
  <c r="E8589" i="1"/>
  <c r="F8589" i="1"/>
  <c r="A8590" i="1"/>
  <c r="B8590" i="1"/>
  <c r="C8590" i="1"/>
  <c r="D8590" i="1"/>
  <c r="E8590" i="1"/>
  <c r="F8590" i="1"/>
  <c r="A8591" i="1"/>
  <c r="B8591" i="1"/>
  <c r="C8591" i="1"/>
  <c r="D8591" i="1"/>
  <c r="E8591" i="1"/>
  <c r="F8591" i="1"/>
  <c r="A8592" i="1"/>
  <c r="B8592" i="1"/>
  <c r="C8592" i="1"/>
  <c r="D8592" i="1"/>
  <c r="E8592" i="1"/>
  <c r="F8592" i="1"/>
  <c r="A8593" i="1"/>
  <c r="B8593" i="1"/>
  <c r="C8593" i="1"/>
  <c r="D8593" i="1"/>
  <c r="E8593" i="1"/>
  <c r="F8593" i="1"/>
  <c r="A8594" i="1"/>
  <c r="B8594" i="1"/>
  <c r="C8594" i="1"/>
  <c r="D8594" i="1"/>
  <c r="E8594" i="1"/>
  <c r="F8594" i="1"/>
  <c r="A8595" i="1"/>
  <c r="B8595" i="1"/>
  <c r="C8595" i="1"/>
  <c r="D8595" i="1"/>
  <c r="E8595" i="1"/>
  <c r="F8595" i="1"/>
  <c r="A8596" i="1"/>
  <c r="B8596" i="1"/>
  <c r="C8596" i="1"/>
  <c r="D8596" i="1"/>
  <c r="E8596" i="1"/>
  <c r="F8596" i="1"/>
  <c r="A8597" i="1"/>
  <c r="B8597" i="1"/>
  <c r="C8597" i="1"/>
  <c r="D8597" i="1"/>
  <c r="E8597" i="1"/>
  <c r="F8597" i="1"/>
  <c r="A8598" i="1"/>
  <c r="B8598" i="1"/>
  <c r="C8598" i="1"/>
  <c r="D8598" i="1"/>
  <c r="E8598" i="1"/>
  <c r="F8598" i="1"/>
  <c r="A8599" i="1"/>
  <c r="B8599" i="1"/>
  <c r="C8599" i="1"/>
  <c r="D8599" i="1"/>
  <c r="E8599" i="1"/>
  <c r="F8599" i="1"/>
  <c r="A8600" i="1"/>
  <c r="B8600" i="1"/>
  <c r="C8600" i="1"/>
  <c r="D8600" i="1"/>
  <c r="E8600" i="1"/>
  <c r="F8600" i="1"/>
  <c r="A8601" i="1"/>
  <c r="B8601" i="1"/>
  <c r="C8601" i="1"/>
  <c r="D8601" i="1"/>
  <c r="E8601" i="1"/>
  <c r="F8601" i="1"/>
  <c r="A8602" i="1"/>
  <c r="B8602" i="1"/>
  <c r="C8602" i="1"/>
  <c r="D8602" i="1"/>
  <c r="E8602" i="1"/>
  <c r="F8602" i="1"/>
  <c r="A8603" i="1"/>
  <c r="B8603" i="1"/>
  <c r="C8603" i="1"/>
  <c r="D8603" i="1"/>
  <c r="E8603" i="1"/>
  <c r="F8603" i="1"/>
  <c r="A8604" i="1"/>
  <c r="B8604" i="1"/>
  <c r="C8604" i="1"/>
  <c r="D8604" i="1"/>
  <c r="E8604" i="1"/>
  <c r="F8604" i="1"/>
  <c r="A8605" i="1"/>
  <c r="B8605" i="1"/>
  <c r="C8605" i="1"/>
  <c r="D8605" i="1"/>
  <c r="E8605" i="1"/>
  <c r="F8605" i="1"/>
  <c r="A8606" i="1"/>
  <c r="B8606" i="1"/>
  <c r="C8606" i="1"/>
  <c r="D8606" i="1"/>
  <c r="E8606" i="1"/>
  <c r="F8606" i="1"/>
  <c r="A8607" i="1"/>
  <c r="B8607" i="1"/>
  <c r="C8607" i="1"/>
  <c r="D8607" i="1"/>
  <c r="E8607" i="1"/>
  <c r="F8607" i="1"/>
  <c r="A8608" i="1"/>
  <c r="B8608" i="1"/>
  <c r="C8608" i="1"/>
  <c r="D8608" i="1"/>
  <c r="E8608" i="1"/>
  <c r="F8608" i="1"/>
  <c r="A8609" i="1"/>
  <c r="B8609" i="1"/>
  <c r="C8609" i="1"/>
  <c r="D8609" i="1"/>
  <c r="E8609" i="1"/>
  <c r="F8609" i="1"/>
  <c r="A8610" i="1"/>
  <c r="B8610" i="1"/>
  <c r="C8610" i="1"/>
  <c r="D8610" i="1"/>
  <c r="E8610" i="1"/>
  <c r="F8610" i="1"/>
  <c r="A8611" i="1"/>
  <c r="B8611" i="1"/>
  <c r="C8611" i="1"/>
  <c r="D8611" i="1"/>
  <c r="E8611" i="1"/>
  <c r="F8611" i="1"/>
  <c r="A8612" i="1"/>
  <c r="B8612" i="1"/>
  <c r="C8612" i="1"/>
  <c r="D8612" i="1"/>
  <c r="E8612" i="1"/>
  <c r="F8612" i="1"/>
  <c r="A8613" i="1"/>
  <c r="B8613" i="1"/>
  <c r="C8613" i="1"/>
  <c r="D8613" i="1"/>
  <c r="E8613" i="1"/>
  <c r="F8613" i="1"/>
  <c r="A8614" i="1"/>
  <c r="B8614" i="1"/>
  <c r="C8614" i="1"/>
  <c r="D8614" i="1"/>
  <c r="E8614" i="1"/>
  <c r="F8614" i="1"/>
  <c r="A8615" i="1"/>
  <c r="B8615" i="1"/>
  <c r="C8615" i="1"/>
  <c r="D8615" i="1"/>
  <c r="E8615" i="1"/>
  <c r="F8615" i="1"/>
  <c r="A8616" i="1"/>
  <c r="B8616" i="1"/>
  <c r="C8616" i="1"/>
  <c r="D8616" i="1"/>
  <c r="E8616" i="1"/>
  <c r="F8616" i="1"/>
  <c r="A8617" i="1"/>
  <c r="B8617" i="1"/>
  <c r="C8617" i="1"/>
  <c r="D8617" i="1"/>
  <c r="E8617" i="1"/>
  <c r="F8617" i="1"/>
  <c r="A8618" i="1"/>
  <c r="B8618" i="1"/>
  <c r="C8618" i="1"/>
  <c r="D8618" i="1"/>
  <c r="E8618" i="1"/>
  <c r="F8618" i="1"/>
  <c r="A8619" i="1"/>
  <c r="B8619" i="1"/>
  <c r="C8619" i="1"/>
  <c r="D8619" i="1"/>
  <c r="E8619" i="1"/>
  <c r="F8619" i="1"/>
  <c r="A8620" i="1"/>
  <c r="B8620" i="1"/>
  <c r="C8620" i="1"/>
  <c r="D8620" i="1"/>
  <c r="E8620" i="1"/>
  <c r="F8620" i="1"/>
  <c r="A8621" i="1"/>
  <c r="B8621" i="1"/>
  <c r="C8621" i="1"/>
  <c r="D8621" i="1"/>
  <c r="E8621" i="1"/>
  <c r="F8621" i="1"/>
  <c r="A8622" i="1"/>
  <c r="B8622" i="1"/>
  <c r="C8622" i="1"/>
  <c r="D8622" i="1"/>
  <c r="E8622" i="1"/>
  <c r="F8622" i="1"/>
  <c r="A8623" i="1"/>
  <c r="B8623" i="1"/>
  <c r="C8623" i="1"/>
  <c r="D8623" i="1"/>
  <c r="E8623" i="1"/>
  <c r="F8623" i="1"/>
  <c r="A8624" i="1"/>
  <c r="B8624" i="1"/>
  <c r="C8624" i="1"/>
  <c r="D8624" i="1"/>
  <c r="E8624" i="1"/>
  <c r="F8624" i="1"/>
  <c r="A8625" i="1"/>
  <c r="B8625" i="1"/>
  <c r="C8625" i="1"/>
  <c r="D8625" i="1"/>
  <c r="E8625" i="1"/>
  <c r="F8625" i="1"/>
  <c r="A8626" i="1"/>
  <c r="B8626" i="1"/>
  <c r="C8626" i="1"/>
  <c r="D8626" i="1"/>
  <c r="E8626" i="1"/>
  <c r="F8626" i="1"/>
  <c r="A8627" i="1"/>
  <c r="B8627" i="1"/>
  <c r="C8627" i="1"/>
  <c r="D8627" i="1"/>
  <c r="E8627" i="1"/>
  <c r="F8627" i="1"/>
  <c r="A8628" i="1"/>
  <c r="B8628" i="1"/>
  <c r="C8628" i="1"/>
  <c r="D8628" i="1"/>
  <c r="E8628" i="1"/>
  <c r="F8628" i="1"/>
  <c r="A8629" i="1"/>
  <c r="B8629" i="1"/>
  <c r="C8629" i="1"/>
  <c r="D8629" i="1"/>
  <c r="E8629" i="1"/>
  <c r="F8629" i="1"/>
  <c r="A8630" i="1"/>
  <c r="B8630" i="1"/>
  <c r="C8630" i="1"/>
  <c r="D8630" i="1"/>
  <c r="E8630" i="1"/>
  <c r="F8630" i="1"/>
  <c r="A8631" i="1"/>
  <c r="B8631" i="1"/>
  <c r="C8631" i="1"/>
  <c r="D8631" i="1"/>
  <c r="E8631" i="1"/>
  <c r="F8631" i="1"/>
  <c r="A8632" i="1"/>
  <c r="B8632" i="1"/>
  <c r="C8632" i="1"/>
  <c r="D8632" i="1"/>
  <c r="E8632" i="1"/>
  <c r="F8632" i="1"/>
  <c r="A8633" i="1"/>
  <c r="B8633" i="1"/>
  <c r="C8633" i="1"/>
  <c r="D8633" i="1"/>
  <c r="E8633" i="1"/>
  <c r="F8633" i="1"/>
  <c r="A8634" i="1"/>
  <c r="B8634" i="1"/>
  <c r="C8634" i="1"/>
  <c r="D8634" i="1"/>
  <c r="E8634" i="1"/>
  <c r="F8634" i="1"/>
  <c r="A8635" i="1"/>
  <c r="B8635" i="1"/>
  <c r="C8635" i="1"/>
  <c r="D8635" i="1"/>
  <c r="E8635" i="1"/>
  <c r="F8635" i="1"/>
  <c r="A8636" i="1"/>
  <c r="B8636" i="1"/>
  <c r="C8636" i="1"/>
  <c r="D8636" i="1"/>
  <c r="E8636" i="1"/>
  <c r="F8636" i="1"/>
  <c r="A8637" i="1"/>
  <c r="B8637" i="1"/>
  <c r="C8637" i="1"/>
  <c r="D8637" i="1"/>
  <c r="E8637" i="1"/>
  <c r="F8637" i="1"/>
  <c r="A8638" i="1"/>
  <c r="B8638" i="1"/>
  <c r="C8638" i="1"/>
  <c r="D8638" i="1"/>
  <c r="E8638" i="1"/>
  <c r="F8638" i="1"/>
  <c r="A8639" i="1"/>
  <c r="B8639" i="1"/>
  <c r="C8639" i="1"/>
  <c r="D8639" i="1"/>
  <c r="E8639" i="1"/>
  <c r="F8639" i="1"/>
  <c r="A8640" i="1"/>
  <c r="B8640" i="1"/>
  <c r="C8640" i="1"/>
  <c r="D8640" i="1"/>
  <c r="E8640" i="1"/>
  <c r="F8640" i="1"/>
  <c r="A8641" i="1"/>
  <c r="B8641" i="1"/>
  <c r="C8641" i="1"/>
  <c r="D8641" i="1"/>
  <c r="E8641" i="1"/>
  <c r="F8641" i="1"/>
  <c r="A8642" i="1"/>
  <c r="B8642" i="1"/>
  <c r="C8642" i="1"/>
  <c r="D8642" i="1"/>
  <c r="E8642" i="1"/>
  <c r="F8642" i="1"/>
  <c r="A8643" i="1"/>
  <c r="B8643" i="1"/>
  <c r="C8643" i="1"/>
  <c r="D8643" i="1"/>
  <c r="E8643" i="1"/>
  <c r="F8643" i="1"/>
  <c r="A8644" i="1"/>
  <c r="B8644" i="1"/>
  <c r="C8644" i="1"/>
  <c r="D8644" i="1"/>
  <c r="E8644" i="1"/>
  <c r="F8644" i="1"/>
  <c r="A8645" i="1"/>
  <c r="B8645" i="1"/>
  <c r="C8645" i="1"/>
  <c r="D8645" i="1"/>
  <c r="E8645" i="1"/>
  <c r="F8645" i="1"/>
  <c r="A8646" i="1"/>
  <c r="B8646" i="1"/>
  <c r="C8646" i="1"/>
  <c r="D8646" i="1"/>
  <c r="E8646" i="1"/>
  <c r="F8646" i="1"/>
  <c r="A8647" i="1"/>
  <c r="B8647" i="1"/>
  <c r="C8647" i="1"/>
  <c r="D8647" i="1"/>
  <c r="E8647" i="1"/>
  <c r="F8647" i="1"/>
  <c r="A8648" i="1"/>
  <c r="B8648" i="1"/>
  <c r="C8648" i="1"/>
  <c r="D8648" i="1"/>
  <c r="E8648" i="1"/>
  <c r="F8648" i="1"/>
  <c r="A8649" i="1"/>
  <c r="B8649" i="1"/>
  <c r="C8649" i="1"/>
  <c r="D8649" i="1"/>
  <c r="E8649" i="1"/>
  <c r="F8649" i="1"/>
  <c r="A8650" i="1"/>
  <c r="B8650" i="1"/>
  <c r="C8650" i="1"/>
  <c r="D8650" i="1"/>
  <c r="E8650" i="1"/>
  <c r="F8650" i="1"/>
  <c r="A8651" i="1"/>
  <c r="B8651" i="1"/>
  <c r="C8651" i="1"/>
  <c r="D8651" i="1"/>
  <c r="E8651" i="1"/>
  <c r="F8651" i="1"/>
  <c r="A8652" i="1"/>
  <c r="B8652" i="1"/>
  <c r="C8652" i="1"/>
  <c r="D8652" i="1"/>
  <c r="E8652" i="1"/>
  <c r="F8652" i="1"/>
  <c r="A8653" i="1"/>
  <c r="B8653" i="1"/>
  <c r="C8653" i="1"/>
  <c r="D8653" i="1"/>
  <c r="E8653" i="1"/>
  <c r="F8653" i="1"/>
  <c r="A8654" i="1"/>
  <c r="B8654" i="1"/>
  <c r="C8654" i="1"/>
  <c r="D8654" i="1"/>
  <c r="E8654" i="1"/>
  <c r="F8654" i="1"/>
  <c r="A8655" i="1"/>
  <c r="B8655" i="1"/>
  <c r="C8655" i="1"/>
  <c r="D8655" i="1"/>
  <c r="E8655" i="1"/>
  <c r="F8655" i="1"/>
  <c r="A8656" i="1"/>
  <c r="B8656" i="1"/>
  <c r="C8656" i="1"/>
  <c r="D8656" i="1"/>
  <c r="E8656" i="1"/>
  <c r="F8656" i="1"/>
  <c r="A8657" i="1"/>
  <c r="B8657" i="1"/>
  <c r="C8657" i="1"/>
  <c r="D8657" i="1"/>
  <c r="E8657" i="1"/>
  <c r="F8657" i="1"/>
  <c r="A8658" i="1"/>
  <c r="B8658" i="1"/>
  <c r="C8658" i="1"/>
  <c r="D8658" i="1"/>
  <c r="E8658" i="1"/>
  <c r="F8658" i="1"/>
  <c r="A8659" i="1"/>
  <c r="B8659" i="1"/>
  <c r="C8659" i="1"/>
  <c r="D8659" i="1"/>
  <c r="E8659" i="1"/>
  <c r="F8659" i="1"/>
  <c r="A8660" i="1"/>
  <c r="B8660" i="1"/>
  <c r="C8660" i="1"/>
  <c r="D8660" i="1"/>
  <c r="E8660" i="1"/>
  <c r="F8660" i="1"/>
  <c r="A8661" i="1"/>
  <c r="B8661" i="1"/>
  <c r="C8661" i="1"/>
  <c r="D8661" i="1"/>
  <c r="E8661" i="1"/>
  <c r="F8661" i="1"/>
  <c r="A8662" i="1"/>
  <c r="B8662" i="1"/>
  <c r="C8662" i="1"/>
  <c r="D8662" i="1"/>
  <c r="E8662" i="1"/>
  <c r="F8662" i="1"/>
  <c r="A8663" i="1"/>
  <c r="B8663" i="1"/>
  <c r="C8663" i="1"/>
  <c r="D8663" i="1"/>
  <c r="E8663" i="1"/>
  <c r="F8663" i="1"/>
  <c r="A8664" i="1"/>
  <c r="B8664" i="1"/>
  <c r="C8664" i="1"/>
  <c r="D8664" i="1"/>
  <c r="E8664" i="1"/>
  <c r="F8664" i="1"/>
  <c r="A8665" i="1"/>
  <c r="B8665" i="1"/>
  <c r="C8665" i="1"/>
  <c r="D8665" i="1"/>
  <c r="E8665" i="1"/>
  <c r="F8665" i="1"/>
  <c r="A8666" i="1"/>
  <c r="B8666" i="1"/>
  <c r="C8666" i="1"/>
  <c r="D8666" i="1"/>
  <c r="E8666" i="1"/>
  <c r="F8666" i="1"/>
  <c r="A8667" i="1"/>
  <c r="B8667" i="1"/>
  <c r="C8667" i="1"/>
  <c r="D8667" i="1"/>
  <c r="E8667" i="1"/>
  <c r="F8667" i="1"/>
  <c r="A8668" i="1"/>
  <c r="B8668" i="1"/>
  <c r="C8668" i="1"/>
  <c r="D8668" i="1"/>
  <c r="E8668" i="1"/>
  <c r="F8668" i="1"/>
  <c r="A8669" i="1"/>
  <c r="B8669" i="1"/>
  <c r="C8669" i="1"/>
  <c r="D8669" i="1"/>
  <c r="E8669" i="1"/>
  <c r="F8669" i="1"/>
  <c r="A8670" i="1"/>
  <c r="B8670" i="1"/>
  <c r="C8670" i="1"/>
  <c r="D8670" i="1"/>
  <c r="E8670" i="1"/>
  <c r="F8670" i="1"/>
  <c r="A8671" i="1"/>
  <c r="B8671" i="1"/>
  <c r="C8671" i="1"/>
  <c r="D8671" i="1"/>
  <c r="E8671" i="1"/>
  <c r="F8671" i="1"/>
  <c r="A8672" i="1"/>
  <c r="B8672" i="1"/>
  <c r="C8672" i="1"/>
  <c r="D8672" i="1"/>
  <c r="E8672" i="1"/>
  <c r="F8672" i="1"/>
  <c r="A8673" i="1"/>
  <c r="B8673" i="1"/>
  <c r="C8673" i="1"/>
  <c r="D8673" i="1"/>
  <c r="E8673" i="1"/>
  <c r="F8673" i="1"/>
  <c r="A8674" i="1"/>
  <c r="B8674" i="1"/>
  <c r="C8674" i="1"/>
  <c r="D8674" i="1"/>
  <c r="E8674" i="1"/>
  <c r="F8674" i="1"/>
  <c r="A8675" i="1"/>
  <c r="B8675" i="1"/>
  <c r="C8675" i="1"/>
  <c r="D8675" i="1"/>
  <c r="E8675" i="1"/>
  <c r="F8675" i="1"/>
  <c r="A8676" i="1"/>
  <c r="B8676" i="1"/>
  <c r="C8676" i="1"/>
  <c r="D8676" i="1"/>
  <c r="E8676" i="1"/>
  <c r="F8676" i="1"/>
  <c r="A8677" i="1"/>
  <c r="B8677" i="1"/>
  <c r="C8677" i="1"/>
  <c r="D8677" i="1"/>
  <c r="E8677" i="1"/>
  <c r="F8677" i="1"/>
  <c r="A8678" i="1"/>
  <c r="B8678" i="1"/>
  <c r="C8678" i="1"/>
  <c r="D8678" i="1"/>
  <c r="E8678" i="1"/>
  <c r="F8678" i="1"/>
  <c r="A8679" i="1"/>
  <c r="B8679" i="1"/>
  <c r="C8679" i="1"/>
  <c r="D8679" i="1"/>
  <c r="E8679" i="1"/>
  <c r="F8679" i="1"/>
  <c r="A8680" i="1"/>
  <c r="B8680" i="1"/>
  <c r="C8680" i="1"/>
  <c r="D8680" i="1"/>
  <c r="E8680" i="1"/>
  <c r="F8680" i="1"/>
  <c r="A8681" i="1"/>
  <c r="B8681" i="1"/>
  <c r="C8681" i="1"/>
  <c r="D8681" i="1"/>
  <c r="E8681" i="1"/>
  <c r="F8681" i="1"/>
  <c r="A8682" i="1"/>
  <c r="B8682" i="1"/>
  <c r="C8682" i="1"/>
  <c r="D8682" i="1"/>
  <c r="E8682" i="1"/>
  <c r="F8682" i="1"/>
  <c r="A8683" i="1"/>
  <c r="B8683" i="1"/>
  <c r="C8683" i="1"/>
  <c r="D8683" i="1"/>
  <c r="E8683" i="1"/>
  <c r="F8683" i="1"/>
  <c r="A8684" i="1"/>
  <c r="B8684" i="1"/>
  <c r="C8684" i="1"/>
  <c r="D8684" i="1"/>
  <c r="E8684" i="1"/>
  <c r="F8684" i="1"/>
  <c r="A8685" i="1"/>
  <c r="B8685" i="1"/>
  <c r="C8685" i="1"/>
  <c r="D8685" i="1"/>
  <c r="E8685" i="1"/>
  <c r="F8685" i="1"/>
  <c r="A8686" i="1"/>
  <c r="B8686" i="1"/>
  <c r="C8686" i="1"/>
  <c r="D8686" i="1"/>
  <c r="E8686" i="1"/>
  <c r="F8686" i="1"/>
  <c r="A8687" i="1"/>
  <c r="B8687" i="1"/>
  <c r="C8687" i="1"/>
  <c r="D8687" i="1"/>
  <c r="E8687" i="1"/>
  <c r="F8687" i="1"/>
  <c r="A8688" i="1"/>
  <c r="B8688" i="1"/>
  <c r="C8688" i="1"/>
  <c r="D8688" i="1"/>
  <c r="E8688" i="1"/>
  <c r="F8688" i="1"/>
  <c r="A8689" i="1"/>
  <c r="B8689" i="1"/>
  <c r="C8689" i="1"/>
  <c r="D8689" i="1"/>
  <c r="E8689" i="1"/>
  <c r="F8689" i="1"/>
  <c r="A8690" i="1"/>
  <c r="B8690" i="1"/>
  <c r="C8690" i="1"/>
  <c r="D8690" i="1"/>
  <c r="E8690" i="1"/>
  <c r="F8690" i="1"/>
  <c r="A8691" i="1"/>
  <c r="B8691" i="1"/>
  <c r="C8691" i="1"/>
  <c r="D8691" i="1"/>
  <c r="E8691" i="1"/>
  <c r="F8691" i="1"/>
  <c r="A8692" i="1"/>
  <c r="B8692" i="1"/>
  <c r="C8692" i="1"/>
  <c r="D8692" i="1"/>
  <c r="E8692" i="1"/>
  <c r="F8692" i="1"/>
  <c r="A8693" i="1"/>
  <c r="B8693" i="1"/>
  <c r="C8693" i="1"/>
  <c r="D8693" i="1"/>
  <c r="E8693" i="1"/>
  <c r="F8693" i="1"/>
  <c r="A8694" i="1"/>
  <c r="B8694" i="1"/>
  <c r="C8694" i="1"/>
  <c r="D8694" i="1"/>
  <c r="E8694" i="1"/>
  <c r="F8694" i="1"/>
  <c r="A8695" i="1"/>
  <c r="B8695" i="1"/>
  <c r="C8695" i="1"/>
  <c r="D8695" i="1"/>
  <c r="E8695" i="1"/>
  <c r="F8695" i="1"/>
  <c r="A8696" i="1"/>
  <c r="B8696" i="1"/>
  <c r="C8696" i="1"/>
  <c r="D8696" i="1"/>
  <c r="E8696" i="1"/>
  <c r="F8696" i="1"/>
  <c r="A8697" i="1"/>
  <c r="B8697" i="1"/>
  <c r="C8697" i="1"/>
  <c r="D8697" i="1"/>
  <c r="E8697" i="1"/>
  <c r="F8697" i="1"/>
  <c r="A8698" i="1"/>
  <c r="B8698" i="1"/>
  <c r="C8698" i="1"/>
  <c r="D8698" i="1"/>
  <c r="E8698" i="1"/>
  <c r="F8698" i="1"/>
  <c r="A8699" i="1"/>
  <c r="B8699" i="1"/>
  <c r="C8699" i="1"/>
  <c r="D8699" i="1"/>
  <c r="E8699" i="1"/>
  <c r="F8699" i="1"/>
  <c r="A8700" i="1"/>
  <c r="B8700" i="1"/>
  <c r="C8700" i="1"/>
  <c r="D8700" i="1"/>
  <c r="E8700" i="1"/>
  <c r="F8700" i="1"/>
  <c r="A8701" i="1"/>
  <c r="B8701" i="1"/>
  <c r="C8701" i="1"/>
  <c r="D8701" i="1"/>
  <c r="E8701" i="1"/>
  <c r="F8701" i="1"/>
  <c r="A8702" i="1"/>
  <c r="B8702" i="1"/>
  <c r="C8702" i="1"/>
  <c r="D8702" i="1"/>
  <c r="E8702" i="1"/>
  <c r="F8702" i="1"/>
  <c r="A8703" i="1"/>
  <c r="B8703" i="1"/>
  <c r="C8703" i="1"/>
  <c r="D8703" i="1"/>
  <c r="E8703" i="1"/>
  <c r="F8703" i="1"/>
  <c r="A8704" i="1"/>
  <c r="B8704" i="1"/>
  <c r="C8704" i="1"/>
  <c r="D8704" i="1"/>
  <c r="E8704" i="1"/>
  <c r="F8704" i="1"/>
  <c r="A8705" i="1"/>
  <c r="B8705" i="1"/>
  <c r="C8705" i="1"/>
  <c r="D8705" i="1"/>
  <c r="E8705" i="1"/>
  <c r="F8705" i="1"/>
  <c r="A8706" i="1"/>
  <c r="B8706" i="1"/>
  <c r="C8706" i="1"/>
  <c r="D8706" i="1"/>
  <c r="E8706" i="1"/>
  <c r="F8706" i="1"/>
  <c r="A8707" i="1"/>
  <c r="B8707" i="1"/>
  <c r="C8707" i="1"/>
  <c r="D8707" i="1"/>
  <c r="E8707" i="1"/>
  <c r="F8707" i="1"/>
  <c r="A8708" i="1"/>
  <c r="B8708" i="1"/>
  <c r="C8708" i="1"/>
  <c r="D8708" i="1"/>
  <c r="E8708" i="1"/>
  <c r="F8708" i="1"/>
  <c r="A8709" i="1"/>
  <c r="B8709" i="1"/>
  <c r="C8709" i="1"/>
  <c r="D8709" i="1"/>
  <c r="E8709" i="1"/>
  <c r="F8709" i="1"/>
  <c r="A8710" i="1"/>
  <c r="B8710" i="1"/>
  <c r="C8710" i="1"/>
  <c r="D8710" i="1"/>
  <c r="E8710" i="1"/>
  <c r="F8710" i="1"/>
  <c r="A8711" i="1"/>
  <c r="B8711" i="1"/>
  <c r="C8711" i="1"/>
  <c r="D8711" i="1"/>
  <c r="E8711" i="1"/>
  <c r="F8711" i="1"/>
  <c r="A8712" i="1"/>
  <c r="B8712" i="1"/>
  <c r="C8712" i="1"/>
  <c r="D8712" i="1"/>
  <c r="E8712" i="1"/>
  <c r="F8712" i="1"/>
  <c r="A8713" i="1"/>
  <c r="B8713" i="1"/>
  <c r="C8713" i="1"/>
  <c r="D8713" i="1"/>
  <c r="E8713" i="1"/>
  <c r="F8713" i="1"/>
  <c r="A8714" i="1"/>
  <c r="B8714" i="1"/>
  <c r="C8714" i="1"/>
  <c r="D8714" i="1"/>
  <c r="E8714" i="1"/>
  <c r="F8714" i="1"/>
  <c r="A8715" i="1"/>
  <c r="B8715" i="1"/>
  <c r="C8715" i="1"/>
  <c r="D8715" i="1"/>
  <c r="E8715" i="1"/>
  <c r="F8715" i="1"/>
  <c r="A8716" i="1"/>
  <c r="B8716" i="1"/>
  <c r="C8716" i="1"/>
  <c r="D8716" i="1"/>
  <c r="E8716" i="1"/>
  <c r="F8716" i="1"/>
  <c r="A8717" i="1"/>
  <c r="B8717" i="1"/>
  <c r="C8717" i="1"/>
  <c r="D8717" i="1"/>
  <c r="E8717" i="1"/>
  <c r="F8717" i="1"/>
  <c r="A8718" i="1"/>
  <c r="B8718" i="1"/>
  <c r="C8718" i="1"/>
  <c r="D8718" i="1"/>
  <c r="E8718" i="1"/>
  <c r="F8718" i="1"/>
  <c r="A8719" i="1"/>
  <c r="B8719" i="1"/>
  <c r="C8719" i="1"/>
  <c r="D8719" i="1"/>
  <c r="E8719" i="1"/>
  <c r="F8719" i="1"/>
  <c r="A8720" i="1"/>
  <c r="B8720" i="1"/>
  <c r="C8720" i="1"/>
  <c r="D8720" i="1"/>
  <c r="E8720" i="1"/>
  <c r="F8720" i="1"/>
  <c r="A8721" i="1"/>
  <c r="B8721" i="1"/>
  <c r="C8721" i="1"/>
  <c r="D8721" i="1"/>
  <c r="E8721" i="1"/>
  <c r="F8721" i="1"/>
  <c r="A8722" i="1"/>
  <c r="B8722" i="1"/>
  <c r="C8722" i="1"/>
  <c r="D8722" i="1"/>
  <c r="E8722" i="1"/>
  <c r="F8722" i="1"/>
  <c r="A8723" i="1"/>
  <c r="B8723" i="1"/>
  <c r="C8723" i="1"/>
  <c r="D8723" i="1"/>
  <c r="E8723" i="1"/>
  <c r="F8723" i="1"/>
  <c r="A8724" i="1"/>
  <c r="B8724" i="1"/>
  <c r="C8724" i="1"/>
  <c r="D8724" i="1"/>
  <c r="E8724" i="1"/>
  <c r="F8724" i="1"/>
  <c r="A8725" i="1"/>
  <c r="B8725" i="1"/>
  <c r="C8725" i="1"/>
  <c r="D8725" i="1"/>
  <c r="E8725" i="1"/>
  <c r="F8725" i="1"/>
  <c r="A8726" i="1"/>
  <c r="B8726" i="1"/>
  <c r="C8726" i="1"/>
  <c r="D8726" i="1"/>
  <c r="E8726" i="1"/>
  <c r="F8726" i="1"/>
  <c r="A8727" i="1"/>
  <c r="B8727" i="1"/>
  <c r="C8727" i="1"/>
  <c r="D8727" i="1"/>
  <c r="E8727" i="1"/>
  <c r="F8727" i="1"/>
  <c r="A8728" i="1"/>
  <c r="B8728" i="1"/>
  <c r="C8728" i="1"/>
  <c r="D8728" i="1"/>
  <c r="E8728" i="1"/>
  <c r="F8728" i="1"/>
  <c r="A8729" i="1"/>
  <c r="B8729" i="1"/>
  <c r="C8729" i="1"/>
  <c r="D8729" i="1"/>
  <c r="E8729" i="1"/>
  <c r="F8729" i="1"/>
  <c r="A8730" i="1"/>
  <c r="B8730" i="1"/>
  <c r="C8730" i="1"/>
  <c r="D8730" i="1"/>
  <c r="E8730" i="1"/>
  <c r="F8730" i="1"/>
  <c r="A8731" i="1"/>
  <c r="B8731" i="1"/>
  <c r="C8731" i="1"/>
  <c r="D8731" i="1"/>
  <c r="E8731" i="1"/>
  <c r="F8731" i="1"/>
  <c r="A8732" i="1"/>
  <c r="B8732" i="1"/>
  <c r="C8732" i="1"/>
  <c r="D8732" i="1"/>
  <c r="E8732" i="1"/>
  <c r="F8732" i="1"/>
  <c r="A8733" i="1"/>
  <c r="B8733" i="1"/>
  <c r="C8733" i="1"/>
  <c r="D8733" i="1"/>
  <c r="E8733" i="1"/>
  <c r="F8733" i="1"/>
  <c r="A8734" i="1"/>
  <c r="B8734" i="1"/>
  <c r="C8734" i="1"/>
  <c r="D8734" i="1"/>
  <c r="E8734" i="1"/>
  <c r="F8734" i="1"/>
  <c r="A8735" i="1"/>
  <c r="B8735" i="1"/>
  <c r="C8735" i="1"/>
  <c r="D8735" i="1"/>
  <c r="E8735" i="1"/>
  <c r="F8735" i="1"/>
  <c r="A8736" i="1"/>
  <c r="B8736" i="1"/>
  <c r="C8736" i="1"/>
  <c r="D8736" i="1"/>
  <c r="E8736" i="1"/>
  <c r="F8736" i="1"/>
  <c r="A8737" i="1"/>
  <c r="B8737" i="1"/>
  <c r="C8737" i="1"/>
  <c r="D8737" i="1"/>
  <c r="E8737" i="1"/>
  <c r="F8737" i="1"/>
  <c r="A8738" i="1"/>
  <c r="B8738" i="1"/>
  <c r="C8738" i="1"/>
  <c r="D8738" i="1"/>
  <c r="E8738" i="1"/>
  <c r="F8738" i="1"/>
  <c r="A8739" i="1"/>
  <c r="B8739" i="1"/>
  <c r="C8739" i="1"/>
  <c r="D8739" i="1"/>
  <c r="E8739" i="1"/>
  <c r="F8739" i="1"/>
  <c r="A8740" i="1"/>
  <c r="B8740" i="1"/>
  <c r="C8740" i="1"/>
  <c r="D8740" i="1"/>
  <c r="E8740" i="1"/>
  <c r="F8740" i="1"/>
  <c r="A8741" i="1"/>
  <c r="B8741" i="1"/>
  <c r="C8741" i="1"/>
  <c r="D8741" i="1"/>
  <c r="E8741" i="1"/>
  <c r="F8741" i="1"/>
  <c r="A8742" i="1"/>
  <c r="B8742" i="1"/>
  <c r="C8742" i="1"/>
  <c r="D8742" i="1"/>
  <c r="E8742" i="1"/>
  <c r="F8742" i="1"/>
  <c r="A8743" i="1"/>
  <c r="B8743" i="1"/>
  <c r="C8743" i="1"/>
  <c r="D8743" i="1"/>
  <c r="E8743" i="1"/>
  <c r="F8743" i="1"/>
  <c r="A8744" i="1"/>
  <c r="B8744" i="1"/>
  <c r="C8744" i="1"/>
  <c r="D8744" i="1"/>
  <c r="E8744" i="1"/>
  <c r="F8744" i="1"/>
  <c r="A8745" i="1"/>
  <c r="B8745" i="1"/>
  <c r="C8745" i="1"/>
  <c r="D8745" i="1"/>
  <c r="E8745" i="1"/>
  <c r="F8745" i="1"/>
  <c r="A8746" i="1"/>
  <c r="B8746" i="1"/>
  <c r="C8746" i="1"/>
  <c r="D8746" i="1"/>
  <c r="E8746" i="1"/>
  <c r="F8746" i="1"/>
  <c r="A8747" i="1"/>
  <c r="B8747" i="1"/>
  <c r="C8747" i="1"/>
  <c r="D8747" i="1"/>
  <c r="E8747" i="1"/>
  <c r="F8747" i="1"/>
  <c r="A8748" i="1"/>
  <c r="B8748" i="1"/>
  <c r="C8748" i="1"/>
  <c r="D8748" i="1"/>
  <c r="E8748" i="1"/>
  <c r="F8748" i="1"/>
  <c r="A8749" i="1"/>
  <c r="B8749" i="1"/>
  <c r="C8749" i="1"/>
  <c r="D8749" i="1"/>
  <c r="E8749" i="1"/>
  <c r="F8749" i="1"/>
  <c r="A8750" i="1"/>
  <c r="B8750" i="1"/>
  <c r="C8750" i="1"/>
  <c r="D8750" i="1"/>
  <c r="E8750" i="1"/>
  <c r="F8750" i="1"/>
  <c r="A8751" i="1"/>
  <c r="B8751" i="1"/>
  <c r="C8751" i="1"/>
  <c r="D8751" i="1"/>
  <c r="E8751" i="1"/>
  <c r="F8751" i="1"/>
  <c r="A8752" i="1"/>
  <c r="B8752" i="1"/>
  <c r="C8752" i="1"/>
  <c r="D8752" i="1"/>
  <c r="E8752" i="1"/>
  <c r="F8752" i="1"/>
  <c r="A8753" i="1"/>
  <c r="B8753" i="1"/>
  <c r="C8753" i="1"/>
  <c r="D8753" i="1"/>
  <c r="E8753" i="1"/>
  <c r="F8753" i="1"/>
  <c r="A8754" i="1"/>
  <c r="B8754" i="1"/>
  <c r="C8754" i="1"/>
  <c r="D8754" i="1"/>
  <c r="E8754" i="1"/>
  <c r="F8754" i="1"/>
  <c r="A8755" i="1"/>
  <c r="B8755" i="1"/>
  <c r="C8755" i="1"/>
  <c r="D8755" i="1"/>
  <c r="E8755" i="1"/>
  <c r="F8755" i="1"/>
  <c r="A8756" i="1"/>
  <c r="B8756" i="1"/>
  <c r="C8756" i="1"/>
  <c r="D8756" i="1"/>
  <c r="E8756" i="1"/>
  <c r="F8756" i="1"/>
  <c r="A8757" i="1"/>
  <c r="B8757" i="1"/>
  <c r="C8757" i="1"/>
  <c r="D8757" i="1"/>
  <c r="E8757" i="1"/>
  <c r="F8757" i="1"/>
  <c r="A8758" i="1"/>
  <c r="B8758" i="1"/>
  <c r="C8758" i="1"/>
  <c r="D8758" i="1"/>
  <c r="E8758" i="1"/>
  <c r="F8758" i="1"/>
  <c r="A8759" i="1"/>
  <c r="B8759" i="1"/>
  <c r="C8759" i="1"/>
  <c r="D8759" i="1"/>
  <c r="E8759" i="1"/>
  <c r="F8759" i="1"/>
  <c r="A8760" i="1"/>
  <c r="B8760" i="1"/>
  <c r="C8760" i="1"/>
  <c r="D8760" i="1"/>
  <c r="E8760" i="1"/>
  <c r="F8760" i="1"/>
  <c r="A8761" i="1"/>
  <c r="B8761" i="1"/>
  <c r="C8761" i="1"/>
  <c r="D8761" i="1"/>
  <c r="E8761" i="1"/>
  <c r="F8761" i="1"/>
  <c r="A8762" i="1"/>
  <c r="B8762" i="1"/>
  <c r="C8762" i="1"/>
  <c r="D8762" i="1"/>
  <c r="E8762" i="1"/>
  <c r="F8762" i="1"/>
  <c r="A8763" i="1"/>
  <c r="B8763" i="1"/>
  <c r="C8763" i="1"/>
  <c r="D8763" i="1"/>
  <c r="E8763" i="1"/>
  <c r="F8763" i="1"/>
  <c r="A8764" i="1"/>
  <c r="B8764" i="1"/>
  <c r="C8764" i="1"/>
  <c r="D8764" i="1"/>
  <c r="E8764" i="1"/>
  <c r="F8764" i="1"/>
  <c r="A8765" i="1"/>
  <c r="B8765" i="1"/>
  <c r="C8765" i="1"/>
  <c r="D8765" i="1"/>
  <c r="E8765" i="1"/>
  <c r="F8765" i="1"/>
  <c r="A8766" i="1"/>
  <c r="B8766" i="1"/>
  <c r="C8766" i="1"/>
  <c r="D8766" i="1"/>
  <c r="E8766" i="1"/>
  <c r="F8766" i="1"/>
  <c r="A8767" i="1"/>
  <c r="B8767" i="1"/>
  <c r="C8767" i="1"/>
  <c r="D8767" i="1"/>
  <c r="E8767" i="1"/>
  <c r="F8767" i="1"/>
  <c r="A8768" i="1"/>
  <c r="B8768" i="1"/>
  <c r="C8768" i="1"/>
  <c r="D8768" i="1"/>
  <c r="E8768" i="1"/>
  <c r="F8768" i="1"/>
  <c r="A8769" i="1"/>
  <c r="B8769" i="1"/>
  <c r="C8769" i="1"/>
  <c r="D8769" i="1"/>
  <c r="E8769" i="1"/>
  <c r="F8769" i="1"/>
  <c r="A8770" i="1"/>
  <c r="B8770" i="1"/>
  <c r="C8770" i="1"/>
  <c r="D8770" i="1"/>
  <c r="E8770" i="1"/>
  <c r="F8770" i="1"/>
  <c r="A8771" i="1"/>
  <c r="B8771" i="1"/>
  <c r="C8771" i="1"/>
  <c r="D8771" i="1"/>
  <c r="E8771" i="1"/>
  <c r="F8771" i="1"/>
  <c r="A8772" i="1"/>
  <c r="B8772" i="1"/>
  <c r="C8772" i="1"/>
  <c r="D8772" i="1"/>
  <c r="E8772" i="1"/>
  <c r="F8772" i="1"/>
  <c r="A8773" i="1"/>
  <c r="B8773" i="1"/>
  <c r="C8773" i="1"/>
  <c r="D8773" i="1"/>
  <c r="E8773" i="1"/>
  <c r="F8773" i="1"/>
  <c r="A8774" i="1"/>
  <c r="B8774" i="1"/>
  <c r="C8774" i="1"/>
  <c r="D8774" i="1"/>
  <c r="E8774" i="1"/>
  <c r="F8774" i="1"/>
  <c r="A8775" i="1"/>
  <c r="B8775" i="1"/>
  <c r="C8775" i="1"/>
  <c r="D8775" i="1"/>
  <c r="E8775" i="1"/>
  <c r="F8775" i="1"/>
  <c r="A8776" i="1"/>
  <c r="B8776" i="1"/>
  <c r="C8776" i="1"/>
  <c r="D8776" i="1"/>
  <c r="E8776" i="1"/>
  <c r="F8776" i="1"/>
  <c r="A8777" i="1"/>
  <c r="B8777" i="1"/>
  <c r="C8777" i="1"/>
  <c r="D8777" i="1"/>
  <c r="E8777" i="1"/>
  <c r="F8777" i="1"/>
  <c r="A8778" i="1"/>
  <c r="B8778" i="1"/>
  <c r="C8778" i="1"/>
  <c r="D8778" i="1"/>
  <c r="E8778" i="1"/>
  <c r="F8778" i="1"/>
  <c r="A8779" i="1"/>
  <c r="B8779" i="1"/>
  <c r="C8779" i="1"/>
  <c r="D8779" i="1"/>
  <c r="E8779" i="1"/>
  <c r="F8779" i="1"/>
  <c r="A8780" i="1"/>
  <c r="B8780" i="1"/>
  <c r="C8780" i="1"/>
  <c r="D8780" i="1"/>
  <c r="E8780" i="1"/>
  <c r="F8780" i="1"/>
  <c r="A8781" i="1"/>
  <c r="B8781" i="1"/>
  <c r="C8781" i="1"/>
  <c r="D8781" i="1"/>
  <c r="E8781" i="1"/>
  <c r="F8781" i="1"/>
  <c r="A8782" i="1"/>
  <c r="B8782" i="1"/>
  <c r="C8782" i="1"/>
  <c r="D8782" i="1"/>
  <c r="E8782" i="1"/>
  <c r="F8782" i="1"/>
  <c r="A8783" i="1"/>
  <c r="B8783" i="1"/>
  <c r="C8783" i="1"/>
  <c r="D8783" i="1"/>
  <c r="E8783" i="1"/>
  <c r="F8783" i="1"/>
  <c r="A8784" i="1"/>
  <c r="B8784" i="1"/>
  <c r="C8784" i="1"/>
  <c r="D8784" i="1"/>
  <c r="E8784" i="1"/>
  <c r="F8784" i="1"/>
  <c r="A8785" i="1"/>
  <c r="B8785" i="1"/>
  <c r="C8785" i="1"/>
  <c r="D8785" i="1"/>
  <c r="E8785" i="1"/>
  <c r="F8785" i="1"/>
  <c r="A8786" i="1"/>
  <c r="B8786" i="1"/>
  <c r="C8786" i="1"/>
  <c r="D8786" i="1"/>
  <c r="E8786" i="1"/>
  <c r="F8786" i="1"/>
  <c r="A8787" i="1"/>
  <c r="B8787" i="1"/>
  <c r="C8787" i="1"/>
  <c r="D8787" i="1"/>
  <c r="E8787" i="1"/>
  <c r="F8787" i="1"/>
  <c r="A8788" i="1"/>
  <c r="B8788" i="1"/>
  <c r="C8788" i="1"/>
  <c r="D8788" i="1"/>
  <c r="E8788" i="1"/>
  <c r="F8788" i="1"/>
  <c r="A8789" i="1"/>
  <c r="B8789" i="1"/>
  <c r="C8789" i="1"/>
  <c r="D8789" i="1"/>
  <c r="E8789" i="1"/>
  <c r="F8789" i="1"/>
  <c r="A8790" i="1"/>
  <c r="B8790" i="1"/>
  <c r="C8790" i="1"/>
  <c r="D8790" i="1"/>
  <c r="E8790" i="1"/>
  <c r="F8790" i="1"/>
  <c r="A8791" i="1"/>
  <c r="B8791" i="1"/>
  <c r="C8791" i="1"/>
  <c r="D8791" i="1"/>
  <c r="E8791" i="1"/>
  <c r="F8791" i="1"/>
  <c r="A8792" i="1"/>
  <c r="B8792" i="1"/>
  <c r="C8792" i="1"/>
  <c r="D8792" i="1"/>
  <c r="E8792" i="1"/>
  <c r="F8792" i="1"/>
  <c r="A8793" i="1"/>
  <c r="B8793" i="1"/>
  <c r="C8793" i="1"/>
  <c r="D8793" i="1"/>
  <c r="E8793" i="1"/>
  <c r="F8793" i="1"/>
  <c r="A8794" i="1"/>
  <c r="B8794" i="1"/>
  <c r="C8794" i="1"/>
  <c r="D8794" i="1"/>
  <c r="E8794" i="1"/>
  <c r="F8794" i="1"/>
  <c r="A8795" i="1"/>
  <c r="B8795" i="1"/>
  <c r="C8795" i="1"/>
  <c r="D8795" i="1"/>
  <c r="E8795" i="1"/>
  <c r="F8795" i="1"/>
  <c r="A8796" i="1"/>
  <c r="B8796" i="1"/>
  <c r="C8796" i="1"/>
  <c r="D8796" i="1"/>
  <c r="E8796" i="1"/>
  <c r="F8796" i="1"/>
  <c r="A8797" i="1"/>
  <c r="B8797" i="1"/>
  <c r="C8797" i="1"/>
  <c r="D8797" i="1"/>
  <c r="E8797" i="1"/>
  <c r="F8797" i="1"/>
  <c r="A8798" i="1"/>
  <c r="B8798" i="1"/>
  <c r="C8798" i="1"/>
  <c r="D8798" i="1"/>
  <c r="E8798" i="1"/>
  <c r="F8798" i="1"/>
  <c r="A8799" i="1"/>
  <c r="B8799" i="1"/>
  <c r="C8799" i="1"/>
  <c r="D8799" i="1"/>
  <c r="E8799" i="1"/>
  <c r="F8799" i="1"/>
  <c r="A8800" i="1"/>
  <c r="B8800" i="1"/>
  <c r="C8800" i="1"/>
  <c r="D8800" i="1"/>
  <c r="E8800" i="1"/>
  <c r="F8800" i="1"/>
  <c r="A8801" i="1"/>
  <c r="B8801" i="1"/>
  <c r="C8801" i="1"/>
  <c r="D8801" i="1"/>
  <c r="E8801" i="1"/>
  <c r="F8801" i="1"/>
  <c r="A8802" i="1"/>
  <c r="B8802" i="1"/>
  <c r="C8802" i="1"/>
  <c r="D8802" i="1"/>
  <c r="E8802" i="1"/>
  <c r="F8802" i="1"/>
  <c r="A8803" i="1"/>
  <c r="B8803" i="1"/>
  <c r="C8803" i="1"/>
  <c r="D8803" i="1"/>
  <c r="E8803" i="1"/>
  <c r="F8803" i="1"/>
  <c r="A8804" i="1"/>
  <c r="B8804" i="1"/>
  <c r="C8804" i="1"/>
  <c r="D8804" i="1"/>
  <c r="E8804" i="1"/>
  <c r="F8804" i="1"/>
  <c r="A8805" i="1"/>
  <c r="B8805" i="1"/>
  <c r="C8805" i="1"/>
  <c r="D8805" i="1"/>
  <c r="E8805" i="1"/>
  <c r="F8805" i="1"/>
  <c r="A8806" i="1"/>
  <c r="B8806" i="1"/>
  <c r="C8806" i="1"/>
  <c r="D8806" i="1"/>
  <c r="E8806" i="1"/>
  <c r="F8806" i="1"/>
  <c r="A8807" i="1"/>
  <c r="B8807" i="1"/>
  <c r="C8807" i="1"/>
  <c r="D8807" i="1"/>
  <c r="E8807" i="1"/>
  <c r="F8807" i="1"/>
  <c r="A8808" i="1"/>
  <c r="B8808" i="1"/>
  <c r="C8808" i="1"/>
  <c r="D8808" i="1"/>
  <c r="E8808" i="1"/>
  <c r="F8808" i="1"/>
  <c r="A8809" i="1"/>
  <c r="B8809" i="1"/>
  <c r="C8809" i="1"/>
  <c r="D8809" i="1"/>
  <c r="E8809" i="1"/>
  <c r="F8809" i="1"/>
  <c r="A8810" i="1"/>
  <c r="B8810" i="1"/>
  <c r="C8810" i="1"/>
  <c r="D8810" i="1"/>
  <c r="E8810" i="1"/>
  <c r="F8810" i="1"/>
  <c r="A8811" i="1"/>
  <c r="B8811" i="1"/>
  <c r="C8811" i="1"/>
  <c r="D8811" i="1"/>
  <c r="E8811" i="1"/>
  <c r="F8811" i="1"/>
  <c r="A8812" i="1"/>
  <c r="B8812" i="1"/>
  <c r="C8812" i="1"/>
  <c r="D8812" i="1"/>
  <c r="E8812" i="1"/>
  <c r="F8812" i="1"/>
  <c r="A8813" i="1"/>
  <c r="B8813" i="1"/>
  <c r="C8813" i="1"/>
  <c r="D8813" i="1"/>
  <c r="E8813" i="1"/>
  <c r="F8813" i="1"/>
  <c r="A8814" i="1"/>
  <c r="B8814" i="1"/>
  <c r="C8814" i="1"/>
  <c r="D8814" i="1"/>
  <c r="E8814" i="1"/>
  <c r="F8814" i="1"/>
  <c r="A8815" i="1"/>
  <c r="B8815" i="1"/>
  <c r="C8815" i="1"/>
  <c r="D8815" i="1"/>
  <c r="E8815" i="1"/>
  <c r="F8815" i="1"/>
  <c r="A8816" i="1"/>
  <c r="B8816" i="1"/>
  <c r="C8816" i="1"/>
  <c r="D8816" i="1"/>
  <c r="E8816" i="1"/>
  <c r="F8816" i="1"/>
  <c r="A8817" i="1"/>
  <c r="B8817" i="1"/>
  <c r="C8817" i="1"/>
  <c r="D8817" i="1"/>
  <c r="E8817" i="1"/>
  <c r="F8817" i="1"/>
  <c r="A8818" i="1"/>
  <c r="B8818" i="1"/>
  <c r="C8818" i="1"/>
  <c r="D8818" i="1"/>
  <c r="E8818" i="1"/>
  <c r="F8818" i="1"/>
  <c r="A8819" i="1"/>
  <c r="B8819" i="1"/>
  <c r="C8819" i="1"/>
  <c r="D8819" i="1"/>
  <c r="E8819" i="1"/>
  <c r="F8819" i="1"/>
  <c r="A8820" i="1"/>
  <c r="B8820" i="1"/>
  <c r="C8820" i="1"/>
  <c r="D8820" i="1"/>
  <c r="E8820" i="1"/>
  <c r="F8820" i="1"/>
  <c r="A8821" i="1"/>
  <c r="B8821" i="1"/>
  <c r="C8821" i="1"/>
  <c r="D8821" i="1"/>
  <c r="E8821" i="1"/>
  <c r="F8821" i="1"/>
  <c r="A8822" i="1"/>
  <c r="B8822" i="1"/>
  <c r="C8822" i="1"/>
  <c r="D8822" i="1"/>
  <c r="E8822" i="1"/>
  <c r="F8822" i="1"/>
  <c r="A8823" i="1"/>
  <c r="B8823" i="1"/>
  <c r="C8823" i="1"/>
  <c r="D8823" i="1"/>
  <c r="E8823" i="1"/>
  <c r="F8823" i="1"/>
  <c r="A8824" i="1"/>
  <c r="B8824" i="1"/>
  <c r="C8824" i="1"/>
  <c r="D8824" i="1"/>
  <c r="E8824" i="1"/>
  <c r="F8824" i="1"/>
  <c r="A8825" i="1"/>
  <c r="B8825" i="1"/>
  <c r="C8825" i="1"/>
  <c r="D8825" i="1"/>
  <c r="E8825" i="1"/>
  <c r="F8825" i="1"/>
  <c r="A8826" i="1"/>
  <c r="B8826" i="1"/>
  <c r="C8826" i="1"/>
  <c r="D8826" i="1"/>
  <c r="E8826" i="1"/>
  <c r="F8826" i="1"/>
  <c r="A8827" i="1"/>
  <c r="B8827" i="1"/>
  <c r="C8827" i="1"/>
  <c r="D8827" i="1"/>
  <c r="E8827" i="1"/>
  <c r="F8827" i="1"/>
  <c r="A8828" i="1"/>
  <c r="B8828" i="1"/>
  <c r="C8828" i="1"/>
  <c r="D8828" i="1"/>
  <c r="E8828" i="1"/>
  <c r="F8828" i="1"/>
  <c r="A8829" i="1"/>
  <c r="B8829" i="1"/>
  <c r="C8829" i="1"/>
  <c r="D8829" i="1"/>
  <c r="E8829" i="1"/>
  <c r="F8829" i="1"/>
  <c r="A8830" i="1"/>
  <c r="B8830" i="1"/>
  <c r="C8830" i="1"/>
  <c r="D8830" i="1"/>
  <c r="E8830" i="1"/>
  <c r="F8830" i="1"/>
  <c r="A8831" i="1"/>
  <c r="B8831" i="1"/>
  <c r="C8831" i="1"/>
  <c r="D8831" i="1"/>
  <c r="E8831" i="1"/>
  <c r="F8831" i="1"/>
  <c r="A8832" i="1"/>
  <c r="B8832" i="1"/>
  <c r="C8832" i="1"/>
  <c r="D8832" i="1"/>
  <c r="E8832" i="1"/>
  <c r="F8832" i="1"/>
  <c r="A8833" i="1"/>
  <c r="B8833" i="1"/>
  <c r="C8833" i="1"/>
  <c r="D8833" i="1"/>
  <c r="E8833" i="1"/>
  <c r="F8833" i="1"/>
  <c r="A8834" i="1"/>
  <c r="B8834" i="1"/>
  <c r="C8834" i="1"/>
  <c r="D8834" i="1"/>
  <c r="E8834" i="1"/>
  <c r="F8834" i="1"/>
  <c r="A8835" i="1"/>
  <c r="B8835" i="1"/>
  <c r="C8835" i="1"/>
  <c r="D8835" i="1"/>
  <c r="E8835" i="1"/>
  <c r="F8835" i="1"/>
  <c r="A8836" i="1"/>
  <c r="B8836" i="1"/>
  <c r="C8836" i="1"/>
  <c r="D8836" i="1"/>
  <c r="E8836" i="1"/>
  <c r="F8836" i="1"/>
  <c r="A8837" i="1"/>
  <c r="B8837" i="1"/>
  <c r="C8837" i="1"/>
  <c r="D8837" i="1"/>
  <c r="E8837" i="1"/>
  <c r="F8837" i="1"/>
  <c r="A8838" i="1"/>
  <c r="B8838" i="1"/>
  <c r="C8838" i="1"/>
  <c r="D8838" i="1"/>
  <c r="E8838" i="1"/>
  <c r="F8838" i="1"/>
  <c r="A8839" i="1"/>
  <c r="B8839" i="1"/>
  <c r="C8839" i="1"/>
  <c r="D8839" i="1"/>
  <c r="E8839" i="1"/>
  <c r="F8839" i="1"/>
  <c r="A8840" i="1"/>
  <c r="B8840" i="1"/>
  <c r="C8840" i="1"/>
  <c r="D8840" i="1"/>
  <c r="E8840" i="1"/>
  <c r="F8840" i="1"/>
  <c r="A8841" i="1"/>
  <c r="B8841" i="1"/>
  <c r="C8841" i="1"/>
  <c r="D8841" i="1"/>
  <c r="E8841" i="1"/>
  <c r="F8841" i="1"/>
  <c r="A8842" i="1"/>
  <c r="B8842" i="1"/>
  <c r="C8842" i="1"/>
  <c r="D8842" i="1"/>
  <c r="E8842" i="1"/>
  <c r="F8842" i="1"/>
  <c r="A8843" i="1"/>
  <c r="B8843" i="1"/>
  <c r="C8843" i="1"/>
  <c r="D8843" i="1"/>
  <c r="E8843" i="1"/>
  <c r="F8843" i="1"/>
  <c r="A8844" i="1"/>
  <c r="B8844" i="1"/>
  <c r="C8844" i="1"/>
  <c r="D8844" i="1"/>
  <c r="E8844" i="1"/>
  <c r="F8844" i="1"/>
  <c r="A8845" i="1"/>
  <c r="B8845" i="1"/>
  <c r="C8845" i="1"/>
  <c r="D8845" i="1"/>
  <c r="E8845" i="1"/>
  <c r="F8845" i="1"/>
  <c r="A8846" i="1"/>
  <c r="B8846" i="1"/>
  <c r="C8846" i="1"/>
  <c r="D8846" i="1"/>
  <c r="E8846" i="1"/>
  <c r="F8846" i="1"/>
  <c r="A8847" i="1"/>
  <c r="B8847" i="1"/>
  <c r="C8847" i="1"/>
  <c r="D8847" i="1"/>
  <c r="E8847" i="1"/>
  <c r="F8847" i="1"/>
  <c r="A8848" i="1"/>
  <c r="B8848" i="1"/>
  <c r="C8848" i="1"/>
  <c r="D8848" i="1"/>
  <c r="E8848" i="1"/>
  <c r="F8848" i="1"/>
  <c r="A8849" i="1"/>
  <c r="B8849" i="1"/>
  <c r="C8849" i="1"/>
  <c r="D8849" i="1"/>
  <c r="E8849" i="1"/>
  <c r="F8849" i="1"/>
  <c r="A8850" i="1"/>
  <c r="B8850" i="1"/>
  <c r="C8850" i="1"/>
  <c r="D8850" i="1"/>
  <c r="E8850" i="1"/>
  <c r="F8850" i="1"/>
  <c r="A8851" i="1"/>
  <c r="B8851" i="1"/>
  <c r="C8851" i="1"/>
  <c r="D8851" i="1"/>
  <c r="E8851" i="1"/>
  <c r="F8851" i="1"/>
  <c r="A8852" i="1"/>
  <c r="B8852" i="1"/>
  <c r="C8852" i="1"/>
  <c r="D8852" i="1"/>
  <c r="E8852" i="1"/>
  <c r="F8852" i="1"/>
  <c r="A8853" i="1"/>
  <c r="B8853" i="1"/>
  <c r="C8853" i="1"/>
  <c r="D8853" i="1"/>
  <c r="E8853" i="1"/>
  <c r="F8853" i="1"/>
  <c r="A8854" i="1"/>
  <c r="B8854" i="1"/>
  <c r="C8854" i="1"/>
  <c r="D8854" i="1"/>
  <c r="E8854" i="1"/>
  <c r="F8854" i="1"/>
  <c r="A8855" i="1"/>
  <c r="B8855" i="1"/>
  <c r="C8855" i="1"/>
  <c r="D8855" i="1"/>
  <c r="E8855" i="1"/>
  <c r="F8855" i="1"/>
  <c r="A8856" i="1"/>
  <c r="B8856" i="1"/>
  <c r="C8856" i="1"/>
  <c r="D8856" i="1"/>
  <c r="E8856" i="1"/>
  <c r="F8856" i="1"/>
  <c r="A8857" i="1"/>
  <c r="B8857" i="1"/>
  <c r="C8857" i="1"/>
  <c r="D8857" i="1"/>
  <c r="E8857" i="1"/>
  <c r="F8857" i="1"/>
  <c r="A8858" i="1"/>
  <c r="B8858" i="1"/>
  <c r="C8858" i="1"/>
  <c r="D8858" i="1"/>
  <c r="E8858" i="1"/>
  <c r="F8858" i="1"/>
  <c r="A8859" i="1"/>
  <c r="B8859" i="1"/>
  <c r="C8859" i="1"/>
  <c r="D8859" i="1"/>
  <c r="E8859" i="1"/>
  <c r="F8859" i="1"/>
  <c r="A8860" i="1"/>
  <c r="B8860" i="1"/>
  <c r="C8860" i="1"/>
  <c r="D8860" i="1"/>
  <c r="E8860" i="1"/>
  <c r="F8860" i="1"/>
  <c r="A8861" i="1"/>
  <c r="B8861" i="1"/>
  <c r="C8861" i="1"/>
  <c r="D8861" i="1"/>
  <c r="E8861" i="1"/>
  <c r="F8861" i="1"/>
  <c r="A8862" i="1"/>
  <c r="B8862" i="1"/>
  <c r="C8862" i="1"/>
  <c r="D8862" i="1"/>
  <c r="E8862" i="1"/>
  <c r="F8862" i="1"/>
  <c r="A8863" i="1"/>
  <c r="B8863" i="1"/>
  <c r="C8863" i="1"/>
  <c r="D8863" i="1"/>
  <c r="E8863" i="1"/>
  <c r="F8863" i="1"/>
  <c r="A8864" i="1"/>
  <c r="B8864" i="1"/>
  <c r="C8864" i="1"/>
  <c r="D8864" i="1"/>
  <c r="E8864" i="1"/>
  <c r="F8864" i="1"/>
  <c r="A6763" i="1"/>
  <c r="B6763" i="1"/>
  <c r="C6763" i="1"/>
  <c r="D6763" i="1"/>
  <c r="E6763" i="1"/>
  <c r="F6763" i="1"/>
  <c r="A6764" i="1"/>
  <c r="B6764" i="1"/>
  <c r="C6764" i="1"/>
  <c r="D6764" i="1"/>
  <c r="E6764" i="1"/>
  <c r="F6764" i="1"/>
  <c r="A6765" i="1"/>
  <c r="B6765" i="1"/>
  <c r="C6765" i="1"/>
  <c r="D6765" i="1"/>
  <c r="E6765" i="1"/>
  <c r="F6765" i="1"/>
  <c r="A6766" i="1"/>
  <c r="B6766" i="1"/>
  <c r="C6766" i="1"/>
  <c r="D6766" i="1"/>
  <c r="E6766" i="1"/>
  <c r="F6766" i="1"/>
  <c r="A6767" i="1"/>
  <c r="B6767" i="1"/>
  <c r="C6767" i="1"/>
  <c r="D6767" i="1"/>
  <c r="E6767" i="1"/>
  <c r="F6767" i="1"/>
  <c r="A6768" i="1"/>
  <c r="B6768" i="1"/>
  <c r="C6768" i="1"/>
  <c r="D6768" i="1"/>
  <c r="E6768" i="1"/>
  <c r="F6768" i="1"/>
  <c r="A6769" i="1"/>
  <c r="B6769" i="1"/>
  <c r="C6769" i="1"/>
  <c r="D6769" i="1"/>
  <c r="E6769" i="1"/>
  <c r="F6769" i="1"/>
  <c r="A6770" i="1"/>
  <c r="B6770" i="1"/>
  <c r="C6770" i="1"/>
  <c r="D6770" i="1"/>
  <c r="E6770" i="1"/>
  <c r="F6770" i="1"/>
  <c r="A6771" i="1"/>
  <c r="B6771" i="1"/>
  <c r="C6771" i="1"/>
  <c r="D6771" i="1"/>
  <c r="E6771" i="1"/>
  <c r="F6771" i="1"/>
  <c r="A6772" i="1"/>
  <c r="B6772" i="1"/>
  <c r="C6772" i="1"/>
  <c r="D6772" i="1"/>
  <c r="E6772" i="1"/>
  <c r="F6772" i="1"/>
  <c r="A6773" i="1"/>
  <c r="B6773" i="1"/>
  <c r="C6773" i="1"/>
  <c r="D6773" i="1"/>
  <c r="E6773" i="1"/>
  <c r="F6773" i="1"/>
  <c r="A6774" i="1"/>
  <c r="B6774" i="1"/>
  <c r="C6774" i="1"/>
  <c r="D6774" i="1"/>
  <c r="E6774" i="1"/>
  <c r="F6774" i="1"/>
  <c r="A6775" i="1"/>
  <c r="B6775" i="1"/>
  <c r="C6775" i="1"/>
  <c r="D6775" i="1"/>
  <c r="E6775" i="1"/>
  <c r="F6775" i="1"/>
  <c r="A6776" i="1"/>
  <c r="B6776" i="1"/>
  <c r="C6776" i="1"/>
  <c r="D6776" i="1"/>
  <c r="E6776" i="1"/>
  <c r="F6776" i="1"/>
  <c r="A6777" i="1"/>
  <c r="B6777" i="1"/>
  <c r="C6777" i="1"/>
  <c r="D6777" i="1"/>
  <c r="E6777" i="1"/>
  <c r="F6777" i="1"/>
  <c r="A6778" i="1"/>
  <c r="B6778" i="1"/>
  <c r="C6778" i="1"/>
  <c r="D6778" i="1"/>
  <c r="E6778" i="1"/>
  <c r="F6778" i="1"/>
  <c r="A6779" i="1"/>
  <c r="B6779" i="1"/>
  <c r="C6779" i="1"/>
  <c r="D6779" i="1"/>
  <c r="E6779" i="1"/>
  <c r="F6779" i="1"/>
  <c r="A6780" i="1"/>
  <c r="B6780" i="1"/>
  <c r="C6780" i="1"/>
  <c r="D6780" i="1"/>
  <c r="E6780" i="1"/>
  <c r="F6780" i="1"/>
  <c r="A6781" i="1"/>
  <c r="B6781" i="1"/>
  <c r="C6781" i="1"/>
  <c r="D6781" i="1"/>
  <c r="E6781" i="1"/>
  <c r="F6781" i="1"/>
  <c r="A6782" i="1"/>
  <c r="B6782" i="1"/>
  <c r="C6782" i="1"/>
  <c r="D6782" i="1"/>
  <c r="E6782" i="1"/>
  <c r="F6782" i="1"/>
  <c r="A6783" i="1"/>
  <c r="B6783" i="1"/>
  <c r="C6783" i="1"/>
  <c r="D6783" i="1"/>
  <c r="E6783" i="1"/>
  <c r="F6783" i="1"/>
  <c r="A6784" i="1"/>
  <c r="B6784" i="1"/>
  <c r="C6784" i="1"/>
  <c r="D6784" i="1"/>
  <c r="E6784" i="1"/>
  <c r="F6784" i="1"/>
  <c r="A6785" i="1"/>
  <c r="B6785" i="1"/>
  <c r="C6785" i="1"/>
  <c r="D6785" i="1"/>
  <c r="E6785" i="1"/>
  <c r="F6785" i="1"/>
  <c r="A6786" i="1"/>
  <c r="B6786" i="1"/>
  <c r="C6786" i="1"/>
  <c r="D6786" i="1"/>
  <c r="E6786" i="1"/>
  <c r="F6786" i="1"/>
  <c r="A6787" i="1"/>
  <c r="B6787" i="1"/>
  <c r="C6787" i="1"/>
  <c r="D6787" i="1"/>
  <c r="E6787" i="1"/>
  <c r="F6787" i="1"/>
  <c r="A6788" i="1"/>
  <c r="B6788" i="1"/>
  <c r="C6788" i="1"/>
  <c r="D6788" i="1"/>
  <c r="E6788" i="1"/>
  <c r="F6788" i="1"/>
  <c r="A6789" i="1"/>
  <c r="B6789" i="1"/>
  <c r="C6789" i="1"/>
  <c r="D6789" i="1"/>
  <c r="E6789" i="1"/>
  <c r="F6789" i="1"/>
  <c r="A6790" i="1"/>
  <c r="B6790" i="1"/>
  <c r="C6790" i="1"/>
  <c r="D6790" i="1"/>
  <c r="E6790" i="1"/>
  <c r="F6790" i="1"/>
  <c r="A6791" i="1"/>
  <c r="B6791" i="1"/>
  <c r="C6791" i="1"/>
  <c r="D6791" i="1"/>
  <c r="E6791" i="1"/>
  <c r="F6791" i="1"/>
  <c r="A6792" i="1"/>
  <c r="B6792" i="1"/>
  <c r="C6792" i="1"/>
  <c r="D6792" i="1"/>
  <c r="E6792" i="1"/>
  <c r="F6792" i="1"/>
  <c r="A6793" i="1"/>
  <c r="B6793" i="1"/>
  <c r="C6793" i="1"/>
  <c r="D6793" i="1"/>
  <c r="E6793" i="1"/>
  <c r="F6793" i="1"/>
  <c r="A6794" i="1"/>
  <c r="B6794" i="1"/>
  <c r="C6794" i="1"/>
  <c r="D6794" i="1"/>
  <c r="E6794" i="1"/>
  <c r="F6794" i="1"/>
  <c r="A6795" i="1"/>
  <c r="B6795" i="1"/>
  <c r="C6795" i="1"/>
  <c r="D6795" i="1"/>
  <c r="E6795" i="1"/>
  <c r="F6795" i="1"/>
  <c r="A6796" i="1"/>
  <c r="B6796" i="1"/>
  <c r="C6796" i="1"/>
  <c r="D6796" i="1"/>
  <c r="E6796" i="1"/>
  <c r="F6796" i="1"/>
  <c r="A6797" i="1"/>
  <c r="B6797" i="1"/>
  <c r="C6797" i="1"/>
  <c r="D6797" i="1"/>
  <c r="E6797" i="1"/>
  <c r="F6797" i="1"/>
  <c r="A6798" i="1"/>
  <c r="B6798" i="1"/>
  <c r="C6798" i="1"/>
  <c r="D6798" i="1"/>
  <c r="E6798" i="1"/>
  <c r="F6798" i="1"/>
  <c r="A6799" i="1"/>
  <c r="B6799" i="1"/>
  <c r="C6799" i="1"/>
  <c r="D6799" i="1"/>
  <c r="E6799" i="1"/>
  <c r="F6799" i="1"/>
  <c r="A6800" i="1"/>
  <c r="B6800" i="1"/>
  <c r="C6800" i="1"/>
  <c r="D6800" i="1"/>
  <c r="E6800" i="1"/>
  <c r="F6800" i="1"/>
  <c r="A6801" i="1"/>
  <c r="B6801" i="1"/>
  <c r="C6801" i="1"/>
  <c r="D6801" i="1"/>
  <c r="E6801" i="1"/>
  <c r="F6801" i="1"/>
  <c r="A6802" i="1"/>
  <c r="B6802" i="1"/>
  <c r="C6802" i="1"/>
  <c r="D6802" i="1"/>
  <c r="E6802" i="1"/>
  <c r="F6802" i="1"/>
  <c r="A6803" i="1"/>
  <c r="B6803" i="1"/>
  <c r="C6803" i="1"/>
  <c r="D6803" i="1"/>
  <c r="E6803" i="1"/>
  <c r="F6803" i="1"/>
  <c r="A6804" i="1"/>
  <c r="B6804" i="1"/>
  <c r="C6804" i="1"/>
  <c r="D6804" i="1"/>
  <c r="E6804" i="1"/>
  <c r="F6804" i="1"/>
  <c r="A6805" i="1"/>
  <c r="B6805" i="1"/>
  <c r="C6805" i="1"/>
  <c r="D6805" i="1"/>
  <c r="E6805" i="1"/>
  <c r="F6805" i="1"/>
  <c r="A6806" i="1"/>
  <c r="B6806" i="1"/>
  <c r="C6806" i="1"/>
  <c r="D6806" i="1"/>
  <c r="E6806" i="1"/>
  <c r="F6806" i="1"/>
  <c r="A6807" i="1"/>
  <c r="B6807" i="1"/>
  <c r="C6807" i="1"/>
  <c r="D6807" i="1"/>
  <c r="E6807" i="1"/>
  <c r="F6807" i="1"/>
  <c r="A6808" i="1"/>
  <c r="B6808" i="1"/>
  <c r="C6808" i="1"/>
  <c r="D6808" i="1"/>
  <c r="E6808" i="1"/>
  <c r="F6808" i="1"/>
  <c r="A6809" i="1"/>
  <c r="B6809" i="1"/>
  <c r="C6809" i="1"/>
  <c r="D6809" i="1"/>
  <c r="E6809" i="1"/>
  <c r="F6809" i="1"/>
  <c r="A6810" i="1"/>
  <c r="B6810" i="1"/>
  <c r="C6810" i="1"/>
  <c r="D6810" i="1"/>
  <c r="E6810" i="1"/>
  <c r="F6810" i="1"/>
  <c r="A6811" i="1"/>
  <c r="B6811" i="1"/>
  <c r="C6811" i="1"/>
  <c r="D6811" i="1"/>
  <c r="E6811" i="1"/>
  <c r="F6811" i="1"/>
  <c r="A6812" i="1"/>
  <c r="B6812" i="1"/>
  <c r="C6812" i="1"/>
  <c r="D6812" i="1"/>
  <c r="E6812" i="1"/>
  <c r="F6812" i="1"/>
  <c r="A6813" i="1"/>
  <c r="B6813" i="1"/>
  <c r="C6813" i="1"/>
  <c r="D6813" i="1"/>
  <c r="E6813" i="1"/>
  <c r="F6813" i="1"/>
  <c r="A6814" i="1"/>
  <c r="B6814" i="1"/>
  <c r="C6814" i="1"/>
  <c r="D6814" i="1"/>
  <c r="E6814" i="1"/>
  <c r="F6814" i="1"/>
  <c r="A6815" i="1"/>
  <c r="B6815" i="1"/>
  <c r="C6815" i="1"/>
  <c r="D6815" i="1"/>
  <c r="E6815" i="1"/>
  <c r="F6815" i="1"/>
  <c r="A6816" i="1"/>
  <c r="B6816" i="1"/>
  <c r="C6816" i="1"/>
  <c r="D6816" i="1"/>
  <c r="E6816" i="1"/>
  <c r="F6816" i="1"/>
  <c r="A6817" i="1"/>
  <c r="B6817" i="1"/>
  <c r="C6817" i="1"/>
  <c r="D6817" i="1"/>
  <c r="E6817" i="1"/>
  <c r="F6817" i="1"/>
  <c r="A6818" i="1"/>
  <c r="B6818" i="1"/>
  <c r="C6818" i="1"/>
  <c r="D6818" i="1"/>
  <c r="E6818" i="1"/>
  <c r="F6818" i="1"/>
  <c r="A6819" i="1"/>
  <c r="B6819" i="1"/>
  <c r="C6819" i="1"/>
  <c r="D6819" i="1"/>
  <c r="E6819" i="1"/>
  <c r="F6819" i="1"/>
  <c r="A6820" i="1"/>
  <c r="B6820" i="1"/>
  <c r="C6820" i="1"/>
  <c r="D6820" i="1"/>
  <c r="E6820" i="1"/>
  <c r="F6820" i="1"/>
  <c r="A6821" i="1"/>
  <c r="B6821" i="1"/>
  <c r="C6821" i="1"/>
  <c r="D6821" i="1"/>
  <c r="E6821" i="1"/>
  <c r="F6821" i="1"/>
  <c r="A6822" i="1"/>
  <c r="B6822" i="1"/>
  <c r="C6822" i="1"/>
  <c r="D6822" i="1"/>
  <c r="E6822" i="1"/>
  <c r="F6822" i="1"/>
  <c r="A6823" i="1"/>
  <c r="B6823" i="1"/>
  <c r="C6823" i="1"/>
  <c r="D6823" i="1"/>
  <c r="E6823" i="1"/>
  <c r="F6823" i="1"/>
  <c r="A6824" i="1"/>
  <c r="B6824" i="1"/>
  <c r="C6824" i="1"/>
  <c r="D6824" i="1"/>
  <c r="E6824" i="1"/>
  <c r="F6824" i="1"/>
  <c r="A6825" i="1"/>
  <c r="B6825" i="1"/>
  <c r="C6825" i="1"/>
  <c r="D6825" i="1"/>
  <c r="E6825" i="1"/>
  <c r="F6825" i="1"/>
  <c r="A6826" i="1"/>
  <c r="B6826" i="1"/>
  <c r="C6826" i="1"/>
  <c r="D6826" i="1"/>
  <c r="E6826" i="1"/>
  <c r="F6826" i="1"/>
  <c r="A6827" i="1"/>
  <c r="B6827" i="1"/>
  <c r="C6827" i="1"/>
  <c r="D6827" i="1"/>
  <c r="E6827" i="1"/>
  <c r="F6827" i="1"/>
  <c r="A6828" i="1"/>
  <c r="B6828" i="1"/>
  <c r="C6828" i="1"/>
  <c r="D6828" i="1"/>
  <c r="E6828" i="1"/>
  <c r="F6828" i="1"/>
  <c r="A6829" i="1"/>
  <c r="B6829" i="1"/>
  <c r="C6829" i="1"/>
  <c r="D6829" i="1"/>
  <c r="E6829" i="1"/>
  <c r="F6829" i="1"/>
  <c r="A6830" i="1"/>
  <c r="B6830" i="1"/>
  <c r="C6830" i="1"/>
  <c r="D6830" i="1"/>
  <c r="E6830" i="1"/>
  <c r="F6830" i="1"/>
  <c r="A6831" i="1"/>
  <c r="B6831" i="1"/>
  <c r="C6831" i="1"/>
  <c r="D6831" i="1"/>
  <c r="E6831" i="1"/>
  <c r="F6831" i="1"/>
  <c r="A6832" i="1"/>
  <c r="B6832" i="1"/>
  <c r="C6832" i="1"/>
  <c r="D6832" i="1"/>
  <c r="E6832" i="1"/>
  <c r="F6832" i="1"/>
  <c r="A6833" i="1"/>
  <c r="B6833" i="1"/>
  <c r="C6833" i="1"/>
  <c r="D6833" i="1"/>
  <c r="E6833" i="1"/>
  <c r="F6833" i="1"/>
  <c r="A6834" i="1"/>
  <c r="B6834" i="1"/>
  <c r="C6834" i="1"/>
  <c r="D6834" i="1"/>
  <c r="E6834" i="1"/>
  <c r="F6834" i="1"/>
  <c r="A6835" i="1"/>
  <c r="B6835" i="1"/>
  <c r="C6835" i="1"/>
  <c r="D6835" i="1"/>
  <c r="E6835" i="1"/>
  <c r="F6835" i="1"/>
  <c r="A6836" i="1"/>
  <c r="B6836" i="1"/>
  <c r="C6836" i="1"/>
  <c r="D6836" i="1"/>
  <c r="E6836" i="1"/>
  <c r="F6836" i="1"/>
  <c r="A6837" i="1"/>
  <c r="B6837" i="1"/>
  <c r="C6837" i="1"/>
  <c r="D6837" i="1"/>
  <c r="E6837" i="1"/>
  <c r="F6837" i="1"/>
  <c r="A6838" i="1"/>
  <c r="B6838" i="1"/>
  <c r="C6838" i="1"/>
  <c r="D6838" i="1"/>
  <c r="E6838" i="1"/>
  <c r="F6838" i="1"/>
  <c r="A6839" i="1"/>
  <c r="B6839" i="1"/>
  <c r="C6839" i="1"/>
  <c r="D6839" i="1"/>
  <c r="E6839" i="1"/>
  <c r="F6839" i="1"/>
  <c r="A6840" i="1"/>
  <c r="B6840" i="1"/>
  <c r="C6840" i="1"/>
  <c r="D6840" i="1"/>
  <c r="E6840" i="1"/>
  <c r="F6840" i="1"/>
  <c r="A6841" i="1"/>
  <c r="B6841" i="1"/>
  <c r="C6841" i="1"/>
  <c r="D6841" i="1"/>
  <c r="E6841" i="1"/>
  <c r="F6841" i="1"/>
  <c r="A6842" i="1"/>
  <c r="B6842" i="1"/>
  <c r="C6842" i="1"/>
  <c r="D6842" i="1"/>
  <c r="E6842" i="1"/>
  <c r="F6842" i="1"/>
  <c r="A6843" i="1"/>
  <c r="B6843" i="1"/>
  <c r="C6843" i="1"/>
  <c r="D6843" i="1"/>
  <c r="E6843" i="1"/>
  <c r="F6843" i="1"/>
  <c r="A6844" i="1"/>
  <c r="B6844" i="1"/>
  <c r="C6844" i="1"/>
  <c r="D6844" i="1"/>
  <c r="E6844" i="1"/>
  <c r="F6844" i="1"/>
  <c r="A6845" i="1"/>
  <c r="B6845" i="1"/>
  <c r="C6845" i="1"/>
  <c r="D6845" i="1"/>
  <c r="E6845" i="1"/>
  <c r="F6845" i="1"/>
  <c r="A6846" i="1"/>
  <c r="B6846" i="1"/>
  <c r="C6846" i="1"/>
  <c r="D6846" i="1"/>
  <c r="E6846" i="1"/>
  <c r="F6846" i="1"/>
  <c r="A6847" i="1"/>
  <c r="B6847" i="1"/>
  <c r="C6847" i="1"/>
  <c r="D6847" i="1"/>
  <c r="E6847" i="1"/>
  <c r="F6847" i="1"/>
  <c r="A6848" i="1"/>
  <c r="B6848" i="1"/>
  <c r="C6848" i="1"/>
  <c r="D6848" i="1"/>
  <c r="E6848" i="1"/>
  <c r="F6848" i="1"/>
  <c r="A6849" i="1"/>
  <c r="B6849" i="1"/>
  <c r="C6849" i="1"/>
  <c r="D6849" i="1"/>
  <c r="E6849" i="1"/>
  <c r="F6849" i="1"/>
  <c r="A6850" i="1"/>
  <c r="B6850" i="1"/>
  <c r="C6850" i="1"/>
  <c r="D6850" i="1"/>
  <c r="E6850" i="1"/>
  <c r="F6850" i="1"/>
  <c r="A6851" i="1"/>
  <c r="B6851" i="1"/>
  <c r="C6851" i="1"/>
  <c r="D6851" i="1"/>
  <c r="E6851" i="1"/>
  <c r="F6851" i="1"/>
  <c r="A6852" i="1"/>
  <c r="B6852" i="1"/>
  <c r="C6852" i="1"/>
  <c r="D6852" i="1"/>
  <c r="E6852" i="1"/>
  <c r="F6852" i="1"/>
  <c r="A6853" i="1"/>
  <c r="B6853" i="1"/>
  <c r="C6853" i="1"/>
  <c r="D6853" i="1"/>
  <c r="E6853" i="1"/>
  <c r="F6853" i="1"/>
  <c r="A6854" i="1"/>
  <c r="B6854" i="1"/>
  <c r="C6854" i="1"/>
  <c r="D6854" i="1"/>
  <c r="E6854" i="1"/>
  <c r="F6854" i="1"/>
  <c r="A6855" i="1"/>
  <c r="B6855" i="1"/>
  <c r="C6855" i="1"/>
  <c r="D6855" i="1"/>
  <c r="E6855" i="1"/>
  <c r="F6855" i="1"/>
  <c r="A6856" i="1"/>
  <c r="B6856" i="1"/>
  <c r="C6856" i="1"/>
  <c r="D6856" i="1"/>
  <c r="E6856" i="1"/>
  <c r="F6856" i="1"/>
  <c r="A6857" i="1"/>
  <c r="B6857" i="1"/>
  <c r="C6857" i="1"/>
  <c r="D6857" i="1"/>
  <c r="E6857" i="1"/>
  <c r="F6857" i="1"/>
  <c r="A6858" i="1"/>
  <c r="B6858" i="1"/>
  <c r="C6858" i="1"/>
  <c r="D6858" i="1"/>
  <c r="E6858" i="1"/>
  <c r="F6858" i="1"/>
  <c r="A6859" i="1"/>
  <c r="B6859" i="1"/>
  <c r="C6859" i="1"/>
  <c r="D6859" i="1"/>
  <c r="E6859" i="1"/>
  <c r="F6859" i="1"/>
  <c r="A6860" i="1"/>
  <c r="B6860" i="1"/>
  <c r="C6860" i="1"/>
  <c r="D6860" i="1"/>
  <c r="E6860" i="1"/>
  <c r="F6860" i="1"/>
  <c r="A6861" i="1"/>
  <c r="B6861" i="1"/>
  <c r="C6861" i="1"/>
  <c r="D6861" i="1"/>
  <c r="E6861" i="1"/>
  <c r="F6861" i="1"/>
  <c r="A6862" i="1"/>
  <c r="B6862" i="1"/>
  <c r="C6862" i="1"/>
  <c r="D6862" i="1"/>
  <c r="E6862" i="1"/>
  <c r="F6862" i="1"/>
  <c r="A6863" i="1"/>
  <c r="B6863" i="1"/>
  <c r="C6863" i="1"/>
  <c r="D6863" i="1"/>
  <c r="E6863" i="1"/>
  <c r="F6863" i="1"/>
  <c r="A6864" i="1"/>
  <c r="B6864" i="1"/>
  <c r="C6864" i="1"/>
  <c r="D6864" i="1"/>
  <c r="E6864" i="1"/>
  <c r="F6864" i="1"/>
  <c r="A6865" i="1"/>
  <c r="B6865" i="1"/>
  <c r="C6865" i="1"/>
  <c r="D6865" i="1"/>
  <c r="E6865" i="1"/>
  <c r="F6865" i="1"/>
  <c r="A6866" i="1"/>
  <c r="B6866" i="1"/>
  <c r="C6866" i="1"/>
  <c r="D6866" i="1"/>
  <c r="E6866" i="1"/>
  <c r="F6866" i="1"/>
  <c r="A6867" i="1"/>
  <c r="B6867" i="1"/>
  <c r="C6867" i="1"/>
  <c r="D6867" i="1"/>
  <c r="E6867" i="1"/>
  <c r="F6867" i="1"/>
  <c r="A6868" i="1"/>
  <c r="B6868" i="1"/>
  <c r="C6868" i="1"/>
  <c r="D6868" i="1"/>
  <c r="E6868" i="1"/>
  <c r="F6868" i="1"/>
  <c r="A6869" i="1"/>
  <c r="B6869" i="1"/>
  <c r="C6869" i="1"/>
  <c r="D6869" i="1"/>
  <c r="E6869" i="1"/>
  <c r="F6869" i="1"/>
  <c r="A6870" i="1"/>
  <c r="B6870" i="1"/>
  <c r="C6870" i="1"/>
  <c r="D6870" i="1"/>
  <c r="E6870" i="1"/>
  <c r="F6870" i="1"/>
  <c r="A6871" i="1"/>
  <c r="B6871" i="1"/>
  <c r="C6871" i="1"/>
  <c r="D6871" i="1"/>
  <c r="E6871" i="1"/>
  <c r="F6871" i="1"/>
  <c r="A6872" i="1"/>
  <c r="B6872" i="1"/>
  <c r="C6872" i="1"/>
  <c r="D6872" i="1"/>
  <c r="E6872" i="1"/>
  <c r="F6872" i="1"/>
  <c r="A6873" i="1"/>
  <c r="B6873" i="1"/>
  <c r="C6873" i="1"/>
  <c r="D6873" i="1"/>
  <c r="E6873" i="1"/>
  <c r="F6873" i="1"/>
  <c r="A6874" i="1"/>
  <c r="B6874" i="1"/>
  <c r="C6874" i="1"/>
  <c r="D6874" i="1"/>
  <c r="E6874" i="1"/>
  <c r="F6874" i="1"/>
  <c r="A6875" i="1"/>
  <c r="B6875" i="1"/>
  <c r="C6875" i="1"/>
  <c r="D6875" i="1"/>
  <c r="E6875" i="1"/>
  <c r="F6875" i="1"/>
  <c r="A6876" i="1"/>
  <c r="B6876" i="1"/>
  <c r="C6876" i="1"/>
  <c r="D6876" i="1"/>
  <c r="E6876" i="1"/>
  <c r="F6876" i="1"/>
  <c r="A6877" i="1"/>
  <c r="B6877" i="1"/>
  <c r="C6877" i="1"/>
  <c r="D6877" i="1"/>
  <c r="E6877" i="1"/>
  <c r="F6877" i="1"/>
  <c r="A6878" i="1"/>
  <c r="B6878" i="1"/>
  <c r="C6878" i="1"/>
  <c r="D6878" i="1"/>
  <c r="E6878" i="1"/>
  <c r="F6878" i="1"/>
  <c r="A6879" i="1"/>
  <c r="B6879" i="1"/>
  <c r="C6879" i="1"/>
  <c r="D6879" i="1"/>
  <c r="E6879" i="1"/>
  <c r="F6879" i="1"/>
  <c r="A6880" i="1"/>
  <c r="B6880" i="1"/>
  <c r="C6880" i="1"/>
  <c r="D6880" i="1"/>
  <c r="E6880" i="1"/>
  <c r="F6880" i="1"/>
  <c r="A6881" i="1"/>
  <c r="B6881" i="1"/>
  <c r="C6881" i="1"/>
  <c r="D6881" i="1"/>
  <c r="E6881" i="1"/>
  <c r="F6881" i="1"/>
  <c r="A6882" i="1"/>
  <c r="B6882" i="1"/>
  <c r="C6882" i="1"/>
  <c r="D6882" i="1"/>
  <c r="E6882" i="1"/>
  <c r="F6882" i="1"/>
  <c r="A6883" i="1"/>
  <c r="B6883" i="1"/>
  <c r="C6883" i="1"/>
  <c r="D6883" i="1"/>
  <c r="E6883" i="1"/>
  <c r="F6883" i="1"/>
  <c r="A6884" i="1"/>
  <c r="B6884" i="1"/>
  <c r="C6884" i="1"/>
  <c r="D6884" i="1"/>
  <c r="E6884" i="1"/>
  <c r="F6884" i="1"/>
  <c r="A6885" i="1"/>
  <c r="B6885" i="1"/>
  <c r="C6885" i="1"/>
  <c r="D6885" i="1"/>
  <c r="E6885" i="1"/>
  <c r="F6885" i="1"/>
  <c r="A6886" i="1"/>
  <c r="B6886" i="1"/>
  <c r="C6886" i="1"/>
  <c r="D6886" i="1"/>
  <c r="E6886" i="1"/>
  <c r="F6886" i="1"/>
  <c r="A6887" i="1"/>
  <c r="B6887" i="1"/>
  <c r="C6887" i="1"/>
  <c r="D6887" i="1"/>
  <c r="E6887" i="1"/>
  <c r="F6887" i="1"/>
  <c r="A6888" i="1"/>
  <c r="B6888" i="1"/>
  <c r="C6888" i="1"/>
  <c r="D6888" i="1"/>
  <c r="E6888" i="1"/>
  <c r="F6888" i="1"/>
  <c r="A6889" i="1"/>
  <c r="B6889" i="1"/>
  <c r="C6889" i="1"/>
  <c r="D6889" i="1"/>
  <c r="E6889" i="1"/>
  <c r="F6889" i="1"/>
  <c r="A6890" i="1"/>
  <c r="B6890" i="1"/>
  <c r="C6890" i="1"/>
  <c r="D6890" i="1"/>
  <c r="E6890" i="1"/>
  <c r="F6890" i="1"/>
  <c r="A6891" i="1"/>
  <c r="B6891" i="1"/>
  <c r="C6891" i="1"/>
  <c r="D6891" i="1"/>
  <c r="E6891" i="1"/>
  <c r="F6891" i="1"/>
  <c r="A6892" i="1"/>
  <c r="B6892" i="1"/>
  <c r="C6892" i="1"/>
  <c r="D6892" i="1"/>
  <c r="E6892" i="1"/>
  <c r="F6892" i="1"/>
  <c r="A6893" i="1"/>
  <c r="B6893" i="1"/>
  <c r="C6893" i="1"/>
  <c r="D6893" i="1"/>
  <c r="E6893" i="1"/>
  <c r="F6893" i="1"/>
  <c r="A6894" i="1"/>
  <c r="B6894" i="1"/>
  <c r="C6894" i="1"/>
  <c r="D6894" i="1"/>
  <c r="E6894" i="1"/>
  <c r="F6894" i="1"/>
  <c r="A6895" i="1"/>
  <c r="B6895" i="1"/>
  <c r="C6895" i="1"/>
  <c r="D6895" i="1"/>
  <c r="E6895" i="1"/>
  <c r="F6895" i="1"/>
  <c r="A6896" i="1"/>
  <c r="B6896" i="1"/>
  <c r="C6896" i="1"/>
  <c r="D6896" i="1"/>
  <c r="E6896" i="1"/>
  <c r="F6896" i="1"/>
  <c r="A6897" i="1"/>
  <c r="B6897" i="1"/>
  <c r="C6897" i="1"/>
  <c r="D6897" i="1"/>
  <c r="E6897" i="1"/>
  <c r="F6897" i="1"/>
  <c r="A6898" i="1"/>
  <c r="B6898" i="1"/>
  <c r="C6898" i="1"/>
  <c r="D6898" i="1"/>
  <c r="E6898" i="1"/>
  <c r="F6898" i="1"/>
  <c r="A6899" i="1"/>
  <c r="B6899" i="1"/>
  <c r="C6899" i="1"/>
  <c r="D6899" i="1"/>
  <c r="E6899" i="1"/>
  <c r="F6899" i="1"/>
  <c r="A6900" i="1"/>
  <c r="B6900" i="1"/>
  <c r="C6900" i="1"/>
  <c r="D6900" i="1"/>
  <c r="E6900" i="1"/>
  <c r="F6900" i="1"/>
  <c r="A6901" i="1"/>
  <c r="B6901" i="1"/>
  <c r="C6901" i="1"/>
  <c r="D6901" i="1"/>
  <c r="E6901" i="1"/>
  <c r="F6901" i="1"/>
  <c r="A6902" i="1"/>
  <c r="B6902" i="1"/>
  <c r="C6902" i="1"/>
  <c r="D6902" i="1"/>
  <c r="E6902" i="1"/>
  <c r="F6902" i="1"/>
  <c r="A6903" i="1"/>
  <c r="B6903" i="1"/>
  <c r="C6903" i="1"/>
  <c r="D6903" i="1"/>
  <c r="E6903" i="1"/>
  <c r="F6903" i="1"/>
  <c r="A6904" i="1"/>
  <c r="B6904" i="1"/>
  <c r="C6904" i="1"/>
  <c r="D6904" i="1"/>
  <c r="E6904" i="1"/>
  <c r="F6904" i="1"/>
  <c r="A6905" i="1"/>
  <c r="B6905" i="1"/>
  <c r="C6905" i="1"/>
  <c r="D6905" i="1"/>
  <c r="E6905" i="1"/>
  <c r="F6905" i="1"/>
  <c r="A6906" i="1"/>
  <c r="B6906" i="1"/>
  <c r="C6906" i="1"/>
  <c r="D6906" i="1"/>
  <c r="E6906" i="1"/>
  <c r="F6906" i="1"/>
  <c r="A6907" i="1"/>
  <c r="B6907" i="1"/>
  <c r="C6907" i="1"/>
  <c r="D6907" i="1"/>
  <c r="E6907" i="1"/>
  <c r="F6907" i="1"/>
  <c r="A6908" i="1"/>
  <c r="B6908" i="1"/>
  <c r="C6908" i="1"/>
  <c r="D6908" i="1"/>
  <c r="E6908" i="1"/>
  <c r="F6908" i="1"/>
  <c r="A6909" i="1"/>
  <c r="B6909" i="1"/>
  <c r="C6909" i="1"/>
  <c r="D6909" i="1"/>
  <c r="E6909" i="1"/>
  <c r="F6909" i="1"/>
  <c r="A6910" i="1"/>
  <c r="B6910" i="1"/>
  <c r="C6910" i="1"/>
  <c r="D6910" i="1"/>
  <c r="E6910" i="1"/>
  <c r="F6910" i="1"/>
  <c r="A6911" i="1"/>
  <c r="B6911" i="1"/>
  <c r="C6911" i="1"/>
  <c r="D6911" i="1"/>
  <c r="E6911" i="1"/>
  <c r="F6911" i="1"/>
  <c r="A6912" i="1"/>
  <c r="B6912" i="1"/>
  <c r="C6912" i="1"/>
  <c r="D6912" i="1"/>
  <c r="E6912" i="1"/>
  <c r="F6912" i="1"/>
  <c r="A6913" i="1"/>
  <c r="B6913" i="1"/>
  <c r="C6913" i="1"/>
  <c r="D6913" i="1"/>
  <c r="E6913" i="1"/>
  <c r="F6913" i="1"/>
  <c r="A6914" i="1"/>
  <c r="B6914" i="1"/>
  <c r="C6914" i="1"/>
  <c r="D6914" i="1"/>
  <c r="E6914" i="1"/>
  <c r="F6914" i="1"/>
  <c r="A6915" i="1"/>
  <c r="B6915" i="1"/>
  <c r="C6915" i="1"/>
  <c r="D6915" i="1"/>
  <c r="E6915" i="1"/>
  <c r="F6915" i="1"/>
  <c r="A6916" i="1"/>
  <c r="B6916" i="1"/>
  <c r="C6916" i="1"/>
  <c r="D6916" i="1"/>
  <c r="E6916" i="1"/>
  <c r="F6916" i="1"/>
  <c r="A6917" i="1"/>
  <c r="B6917" i="1"/>
  <c r="C6917" i="1"/>
  <c r="D6917" i="1"/>
  <c r="E6917" i="1"/>
  <c r="F6917" i="1"/>
  <c r="A6918" i="1"/>
  <c r="B6918" i="1"/>
  <c r="C6918" i="1"/>
  <c r="D6918" i="1"/>
  <c r="E6918" i="1"/>
  <c r="F6918" i="1"/>
  <c r="A6919" i="1"/>
  <c r="B6919" i="1"/>
  <c r="C6919" i="1"/>
  <c r="D6919" i="1"/>
  <c r="E6919" i="1"/>
  <c r="F6919" i="1"/>
  <c r="A6920" i="1"/>
  <c r="B6920" i="1"/>
  <c r="C6920" i="1"/>
  <c r="D6920" i="1"/>
  <c r="E6920" i="1"/>
  <c r="F6920" i="1"/>
  <c r="A6921" i="1"/>
  <c r="B6921" i="1"/>
  <c r="C6921" i="1"/>
  <c r="D6921" i="1"/>
  <c r="E6921" i="1"/>
  <c r="F6921" i="1"/>
  <c r="A6922" i="1"/>
  <c r="B6922" i="1"/>
  <c r="C6922" i="1"/>
  <c r="D6922" i="1"/>
  <c r="E6922" i="1"/>
  <c r="F6922" i="1"/>
  <c r="A6923" i="1"/>
  <c r="B6923" i="1"/>
  <c r="C6923" i="1"/>
  <c r="D6923" i="1"/>
  <c r="E6923" i="1"/>
  <c r="F6923" i="1"/>
  <c r="A6924" i="1"/>
  <c r="B6924" i="1"/>
  <c r="C6924" i="1"/>
  <c r="D6924" i="1"/>
  <c r="E6924" i="1"/>
  <c r="F6924" i="1"/>
  <c r="A6925" i="1"/>
  <c r="B6925" i="1"/>
  <c r="C6925" i="1"/>
  <c r="D6925" i="1"/>
  <c r="E6925" i="1"/>
  <c r="F6925" i="1"/>
  <c r="A6926" i="1"/>
  <c r="B6926" i="1"/>
  <c r="C6926" i="1"/>
  <c r="D6926" i="1"/>
  <c r="E6926" i="1"/>
  <c r="F6926" i="1"/>
  <c r="A6927" i="1"/>
  <c r="B6927" i="1"/>
  <c r="C6927" i="1"/>
  <c r="D6927" i="1"/>
  <c r="E6927" i="1"/>
  <c r="F6927" i="1"/>
  <c r="A6928" i="1"/>
  <c r="B6928" i="1"/>
  <c r="C6928" i="1"/>
  <c r="D6928" i="1"/>
  <c r="E6928" i="1"/>
  <c r="F6928" i="1"/>
  <c r="A6929" i="1"/>
  <c r="B6929" i="1"/>
  <c r="C6929" i="1"/>
  <c r="D6929" i="1"/>
  <c r="E6929" i="1"/>
  <c r="F6929" i="1"/>
  <c r="A6930" i="1"/>
  <c r="B6930" i="1"/>
  <c r="C6930" i="1"/>
  <c r="D6930" i="1"/>
  <c r="E6930" i="1"/>
  <c r="F6930" i="1"/>
  <c r="A6931" i="1"/>
  <c r="B6931" i="1"/>
  <c r="C6931" i="1"/>
  <c r="D6931" i="1"/>
  <c r="E6931" i="1"/>
  <c r="F6931" i="1"/>
  <c r="A6932" i="1"/>
  <c r="B6932" i="1"/>
  <c r="C6932" i="1"/>
  <c r="D6932" i="1"/>
  <c r="E6932" i="1"/>
  <c r="F6932" i="1"/>
  <c r="A6933" i="1"/>
  <c r="B6933" i="1"/>
  <c r="C6933" i="1"/>
  <c r="D6933" i="1"/>
  <c r="E6933" i="1"/>
  <c r="F6933" i="1"/>
  <c r="A6934" i="1"/>
  <c r="B6934" i="1"/>
  <c r="C6934" i="1"/>
  <c r="D6934" i="1"/>
  <c r="E6934" i="1"/>
  <c r="F6934" i="1"/>
  <c r="A6935" i="1"/>
  <c r="B6935" i="1"/>
  <c r="C6935" i="1"/>
  <c r="D6935" i="1"/>
  <c r="E6935" i="1"/>
  <c r="F6935" i="1"/>
  <c r="A6936" i="1"/>
  <c r="B6936" i="1"/>
  <c r="C6936" i="1"/>
  <c r="D6936" i="1"/>
  <c r="E6936" i="1"/>
  <c r="F6936" i="1"/>
  <c r="A6937" i="1"/>
  <c r="B6937" i="1"/>
  <c r="C6937" i="1"/>
  <c r="D6937" i="1"/>
  <c r="E6937" i="1"/>
  <c r="F6937" i="1"/>
  <c r="A6938" i="1"/>
  <c r="B6938" i="1"/>
  <c r="C6938" i="1"/>
  <c r="D6938" i="1"/>
  <c r="E6938" i="1"/>
  <c r="F6938" i="1"/>
  <c r="A6939" i="1"/>
  <c r="B6939" i="1"/>
  <c r="C6939" i="1"/>
  <c r="D6939" i="1"/>
  <c r="E6939" i="1"/>
  <c r="F6939" i="1"/>
  <c r="A6940" i="1"/>
  <c r="B6940" i="1"/>
  <c r="C6940" i="1"/>
  <c r="D6940" i="1"/>
  <c r="E6940" i="1"/>
  <c r="F6940" i="1"/>
  <c r="A6941" i="1"/>
  <c r="B6941" i="1"/>
  <c r="C6941" i="1"/>
  <c r="D6941" i="1"/>
  <c r="E6941" i="1"/>
  <c r="F6941" i="1"/>
  <c r="A6942" i="1"/>
  <c r="B6942" i="1"/>
  <c r="C6942" i="1"/>
  <c r="D6942" i="1"/>
  <c r="E6942" i="1"/>
  <c r="F6942" i="1"/>
  <c r="A6943" i="1"/>
  <c r="B6943" i="1"/>
  <c r="C6943" i="1"/>
  <c r="D6943" i="1"/>
  <c r="E6943" i="1"/>
  <c r="F6943" i="1"/>
  <c r="A6944" i="1"/>
  <c r="B6944" i="1"/>
  <c r="C6944" i="1"/>
  <c r="D6944" i="1"/>
  <c r="E6944" i="1"/>
  <c r="F6944" i="1"/>
  <c r="A6945" i="1"/>
  <c r="B6945" i="1"/>
  <c r="C6945" i="1"/>
  <c r="D6945" i="1"/>
  <c r="E6945" i="1"/>
  <c r="F6945" i="1"/>
  <c r="A6946" i="1"/>
  <c r="B6946" i="1"/>
  <c r="C6946" i="1"/>
  <c r="D6946" i="1"/>
  <c r="E6946" i="1"/>
  <c r="F6946" i="1"/>
  <c r="A6947" i="1"/>
  <c r="B6947" i="1"/>
  <c r="C6947" i="1"/>
  <c r="D6947" i="1"/>
  <c r="E6947" i="1"/>
  <c r="F6947" i="1"/>
  <c r="A6948" i="1"/>
  <c r="B6948" i="1"/>
  <c r="C6948" i="1"/>
  <c r="D6948" i="1"/>
  <c r="E6948" i="1"/>
  <c r="F6948" i="1"/>
  <c r="A6949" i="1"/>
  <c r="B6949" i="1"/>
  <c r="C6949" i="1"/>
  <c r="D6949" i="1"/>
  <c r="E6949" i="1"/>
  <c r="F6949" i="1"/>
  <c r="A6950" i="1"/>
  <c r="B6950" i="1"/>
  <c r="C6950" i="1"/>
  <c r="D6950" i="1"/>
  <c r="E6950" i="1"/>
  <c r="F6950" i="1"/>
  <c r="A6951" i="1"/>
  <c r="B6951" i="1"/>
  <c r="C6951" i="1"/>
  <c r="D6951" i="1"/>
  <c r="E6951" i="1"/>
  <c r="F6951" i="1"/>
  <c r="A6952" i="1"/>
  <c r="B6952" i="1"/>
  <c r="C6952" i="1"/>
  <c r="D6952" i="1"/>
  <c r="E6952" i="1"/>
  <c r="F6952" i="1"/>
  <c r="A6953" i="1"/>
  <c r="B6953" i="1"/>
  <c r="C6953" i="1"/>
  <c r="D6953" i="1"/>
  <c r="E6953" i="1"/>
  <c r="F6953" i="1"/>
  <c r="A6954" i="1"/>
  <c r="B6954" i="1"/>
  <c r="C6954" i="1"/>
  <c r="D6954" i="1"/>
  <c r="E6954" i="1"/>
  <c r="F6954" i="1"/>
  <c r="A6955" i="1"/>
  <c r="B6955" i="1"/>
  <c r="C6955" i="1"/>
  <c r="D6955" i="1"/>
  <c r="E6955" i="1"/>
  <c r="F6955" i="1"/>
  <c r="A6956" i="1"/>
  <c r="B6956" i="1"/>
  <c r="C6956" i="1"/>
  <c r="D6956" i="1"/>
  <c r="E6956" i="1"/>
  <c r="F6956" i="1"/>
  <c r="A6957" i="1"/>
  <c r="B6957" i="1"/>
  <c r="C6957" i="1"/>
  <c r="D6957" i="1"/>
  <c r="E6957" i="1"/>
  <c r="F6957" i="1"/>
  <c r="A6958" i="1"/>
  <c r="B6958" i="1"/>
  <c r="C6958" i="1"/>
  <c r="D6958" i="1"/>
  <c r="E6958" i="1"/>
  <c r="F6958" i="1"/>
  <c r="A6959" i="1"/>
  <c r="B6959" i="1"/>
  <c r="C6959" i="1"/>
  <c r="D6959" i="1"/>
  <c r="E6959" i="1"/>
  <c r="F6959" i="1"/>
  <c r="A6960" i="1"/>
  <c r="B6960" i="1"/>
  <c r="C6960" i="1"/>
  <c r="D6960" i="1"/>
  <c r="E6960" i="1"/>
  <c r="F6960" i="1"/>
  <c r="A6961" i="1"/>
  <c r="B6961" i="1"/>
  <c r="C6961" i="1"/>
  <c r="D6961" i="1"/>
  <c r="E6961" i="1"/>
  <c r="F6961" i="1"/>
  <c r="A6962" i="1"/>
  <c r="B6962" i="1"/>
  <c r="C6962" i="1"/>
  <c r="D6962" i="1"/>
  <c r="E6962" i="1"/>
  <c r="F6962" i="1"/>
  <c r="A6963" i="1"/>
  <c r="B6963" i="1"/>
  <c r="C6963" i="1"/>
  <c r="D6963" i="1"/>
  <c r="E6963" i="1"/>
  <c r="F6963" i="1"/>
  <c r="A6964" i="1"/>
  <c r="B6964" i="1"/>
  <c r="C6964" i="1"/>
  <c r="D6964" i="1"/>
  <c r="E6964" i="1"/>
  <c r="F6964" i="1"/>
  <c r="A6965" i="1"/>
  <c r="B6965" i="1"/>
  <c r="C6965" i="1"/>
  <c r="D6965" i="1"/>
  <c r="E6965" i="1"/>
  <c r="F6965" i="1"/>
  <c r="A6966" i="1"/>
  <c r="B6966" i="1"/>
  <c r="C6966" i="1"/>
  <c r="D6966" i="1"/>
  <c r="E6966" i="1"/>
  <c r="F6966" i="1"/>
  <c r="A6967" i="1"/>
  <c r="B6967" i="1"/>
  <c r="C6967" i="1"/>
  <c r="D6967" i="1"/>
  <c r="E6967" i="1"/>
  <c r="F6967" i="1"/>
  <c r="A6968" i="1"/>
  <c r="B6968" i="1"/>
  <c r="C6968" i="1"/>
  <c r="D6968" i="1"/>
  <c r="E6968" i="1"/>
  <c r="F6968" i="1"/>
  <c r="A6969" i="1"/>
  <c r="B6969" i="1"/>
  <c r="C6969" i="1"/>
  <c r="D6969" i="1"/>
  <c r="E6969" i="1"/>
  <c r="F6969" i="1"/>
  <c r="A6970" i="1"/>
  <c r="B6970" i="1"/>
  <c r="C6970" i="1"/>
  <c r="D6970" i="1"/>
  <c r="E6970" i="1"/>
  <c r="F6970" i="1"/>
  <c r="A6971" i="1"/>
  <c r="B6971" i="1"/>
  <c r="C6971" i="1"/>
  <c r="D6971" i="1"/>
  <c r="E6971" i="1"/>
  <c r="F6971" i="1"/>
  <c r="A6972" i="1"/>
  <c r="B6972" i="1"/>
  <c r="C6972" i="1"/>
  <c r="D6972" i="1"/>
  <c r="E6972" i="1"/>
  <c r="F6972" i="1"/>
  <c r="A6973" i="1"/>
  <c r="B6973" i="1"/>
  <c r="C6973" i="1"/>
  <c r="D6973" i="1"/>
  <c r="E6973" i="1"/>
  <c r="F6973" i="1"/>
  <c r="A6974" i="1"/>
  <c r="B6974" i="1"/>
  <c r="C6974" i="1"/>
  <c r="D6974" i="1"/>
  <c r="E6974" i="1"/>
  <c r="F6974" i="1"/>
  <c r="A6975" i="1"/>
  <c r="B6975" i="1"/>
  <c r="C6975" i="1"/>
  <c r="D6975" i="1"/>
  <c r="E6975" i="1"/>
  <c r="F6975" i="1"/>
  <c r="A6976" i="1"/>
  <c r="B6976" i="1"/>
  <c r="C6976" i="1"/>
  <c r="D6976" i="1"/>
  <c r="E6976" i="1"/>
  <c r="F6976" i="1"/>
  <c r="A6977" i="1"/>
  <c r="B6977" i="1"/>
  <c r="C6977" i="1"/>
  <c r="D6977" i="1"/>
  <c r="E6977" i="1"/>
  <c r="F6977" i="1"/>
  <c r="A6978" i="1"/>
  <c r="B6978" i="1"/>
  <c r="C6978" i="1"/>
  <c r="D6978" i="1"/>
  <c r="E6978" i="1"/>
  <c r="F6978" i="1"/>
  <c r="A6979" i="1"/>
  <c r="B6979" i="1"/>
  <c r="C6979" i="1"/>
  <c r="D6979" i="1"/>
  <c r="E6979" i="1"/>
  <c r="F6979" i="1"/>
  <c r="A6980" i="1"/>
  <c r="B6980" i="1"/>
  <c r="C6980" i="1"/>
  <c r="D6980" i="1"/>
  <c r="E6980" i="1"/>
  <c r="F6980" i="1"/>
  <c r="A6981" i="1"/>
  <c r="B6981" i="1"/>
  <c r="C6981" i="1"/>
  <c r="D6981" i="1"/>
  <c r="E6981" i="1"/>
  <c r="F6981" i="1"/>
  <c r="A6982" i="1"/>
  <c r="B6982" i="1"/>
  <c r="C6982" i="1"/>
  <c r="D6982" i="1"/>
  <c r="E6982" i="1"/>
  <c r="F6982" i="1"/>
  <c r="A6983" i="1"/>
  <c r="B6983" i="1"/>
  <c r="C6983" i="1"/>
  <c r="D6983" i="1"/>
  <c r="E6983" i="1"/>
  <c r="F6983" i="1"/>
  <c r="A6984" i="1"/>
  <c r="B6984" i="1"/>
  <c r="C6984" i="1"/>
  <c r="D6984" i="1"/>
  <c r="E6984" i="1"/>
  <c r="F6984" i="1"/>
  <c r="A6985" i="1"/>
  <c r="B6985" i="1"/>
  <c r="C6985" i="1"/>
  <c r="D6985" i="1"/>
  <c r="E6985" i="1"/>
  <c r="F6985" i="1"/>
  <c r="A6986" i="1"/>
  <c r="B6986" i="1"/>
  <c r="C6986" i="1"/>
  <c r="D6986" i="1"/>
  <c r="E6986" i="1"/>
  <c r="F6986" i="1"/>
  <c r="A6987" i="1"/>
  <c r="B6987" i="1"/>
  <c r="C6987" i="1"/>
  <c r="D6987" i="1"/>
  <c r="E6987" i="1"/>
  <c r="F6987" i="1"/>
  <c r="A6988" i="1"/>
  <c r="B6988" i="1"/>
  <c r="C6988" i="1"/>
  <c r="D6988" i="1"/>
  <c r="E6988" i="1"/>
  <c r="F6988" i="1"/>
  <c r="A6989" i="1"/>
  <c r="B6989" i="1"/>
  <c r="C6989" i="1"/>
  <c r="D6989" i="1"/>
  <c r="E6989" i="1"/>
  <c r="F6989" i="1"/>
  <c r="A6990" i="1"/>
  <c r="B6990" i="1"/>
  <c r="C6990" i="1"/>
  <c r="D6990" i="1"/>
  <c r="E6990" i="1"/>
  <c r="F6990" i="1"/>
  <c r="A6991" i="1"/>
  <c r="B6991" i="1"/>
  <c r="C6991" i="1"/>
  <c r="D6991" i="1"/>
  <c r="E6991" i="1"/>
  <c r="F6991" i="1"/>
  <c r="A6992" i="1"/>
  <c r="B6992" i="1"/>
  <c r="C6992" i="1"/>
  <c r="D6992" i="1"/>
  <c r="E6992" i="1"/>
  <c r="F6992" i="1"/>
  <c r="A6993" i="1"/>
  <c r="B6993" i="1"/>
  <c r="C6993" i="1"/>
  <c r="D6993" i="1"/>
  <c r="E6993" i="1"/>
  <c r="F6993" i="1"/>
  <c r="A6994" i="1"/>
  <c r="B6994" i="1"/>
  <c r="C6994" i="1"/>
  <c r="D6994" i="1"/>
  <c r="E6994" i="1"/>
  <c r="F6994" i="1"/>
  <c r="A6995" i="1"/>
  <c r="B6995" i="1"/>
  <c r="C6995" i="1"/>
  <c r="D6995" i="1"/>
  <c r="E6995" i="1"/>
  <c r="F6995" i="1"/>
  <c r="A6996" i="1"/>
  <c r="B6996" i="1"/>
  <c r="C6996" i="1"/>
  <c r="D6996" i="1"/>
  <c r="E6996" i="1"/>
  <c r="F6996" i="1"/>
  <c r="A6997" i="1"/>
  <c r="B6997" i="1"/>
  <c r="C6997" i="1"/>
  <c r="D6997" i="1"/>
  <c r="E6997" i="1"/>
  <c r="F6997" i="1"/>
  <c r="A6998" i="1"/>
  <c r="B6998" i="1"/>
  <c r="C6998" i="1"/>
  <c r="D6998" i="1"/>
  <c r="E6998" i="1"/>
  <c r="F6998" i="1"/>
  <c r="A6999" i="1"/>
  <c r="B6999" i="1"/>
  <c r="C6999" i="1"/>
  <c r="D6999" i="1"/>
  <c r="E6999" i="1"/>
  <c r="F6999" i="1"/>
  <c r="A7000" i="1"/>
  <c r="B7000" i="1"/>
  <c r="C7000" i="1"/>
  <c r="D7000" i="1"/>
  <c r="E7000" i="1"/>
  <c r="F7000" i="1"/>
  <c r="A7001" i="1"/>
  <c r="B7001" i="1"/>
  <c r="C7001" i="1"/>
  <c r="D7001" i="1"/>
  <c r="E7001" i="1"/>
  <c r="F7001" i="1"/>
  <c r="A7002" i="1"/>
  <c r="B7002" i="1"/>
  <c r="C7002" i="1"/>
  <c r="D7002" i="1"/>
  <c r="E7002" i="1"/>
  <c r="F7002" i="1"/>
  <c r="A7003" i="1"/>
  <c r="B7003" i="1"/>
  <c r="C7003" i="1"/>
  <c r="D7003" i="1"/>
  <c r="E7003" i="1"/>
  <c r="F7003" i="1"/>
  <c r="A7004" i="1"/>
  <c r="B7004" i="1"/>
  <c r="C7004" i="1"/>
  <c r="D7004" i="1"/>
  <c r="E7004" i="1"/>
  <c r="F7004" i="1"/>
  <c r="A7005" i="1"/>
  <c r="B7005" i="1"/>
  <c r="C7005" i="1"/>
  <c r="D7005" i="1"/>
  <c r="E7005" i="1"/>
  <c r="F7005" i="1"/>
  <c r="A7006" i="1"/>
  <c r="B7006" i="1"/>
  <c r="C7006" i="1"/>
  <c r="D7006" i="1"/>
  <c r="E7006" i="1"/>
  <c r="F7006" i="1"/>
  <c r="A7007" i="1"/>
  <c r="B7007" i="1"/>
  <c r="C7007" i="1"/>
  <c r="D7007" i="1"/>
  <c r="E7007" i="1"/>
  <c r="F7007" i="1"/>
  <c r="A7008" i="1"/>
  <c r="B7008" i="1"/>
  <c r="C7008" i="1"/>
  <c r="D7008" i="1"/>
  <c r="E7008" i="1"/>
  <c r="F7008" i="1"/>
  <c r="A7009" i="1"/>
  <c r="B7009" i="1"/>
  <c r="C7009" i="1"/>
  <c r="D7009" i="1"/>
  <c r="E7009" i="1"/>
  <c r="F7009" i="1"/>
  <c r="A7010" i="1"/>
  <c r="B7010" i="1"/>
  <c r="C7010" i="1"/>
  <c r="D7010" i="1"/>
  <c r="E7010" i="1"/>
  <c r="F7010" i="1"/>
  <c r="A7011" i="1"/>
  <c r="B7011" i="1"/>
  <c r="C7011" i="1"/>
  <c r="D7011" i="1"/>
  <c r="E7011" i="1"/>
  <c r="F7011" i="1"/>
  <c r="A7012" i="1"/>
  <c r="B7012" i="1"/>
  <c r="C7012" i="1"/>
  <c r="D7012" i="1"/>
  <c r="E7012" i="1"/>
  <c r="F7012" i="1"/>
  <c r="A7013" i="1"/>
  <c r="B7013" i="1"/>
  <c r="C7013" i="1"/>
  <c r="D7013" i="1"/>
  <c r="E7013" i="1"/>
  <c r="F7013" i="1"/>
  <c r="A7014" i="1"/>
  <c r="B7014" i="1"/>
  <c r="C7014" i="1"/>
  <c r="D7014" i="1"/>
  <c r="E7014" i="1"/>
  <c r="F7014" i="1"/>
  <c r="A7015" i="1"/>
  <c r="B7015" i="1"/>
  <c r="C7015" i="1"/>
  <c r="D7015" i="1"/>
  <c r="E7015" i="1"/>
  <c r="F7015" i="1"/>
  <c r="A7016" i="1"/>
  <c r="B7016" i="1"/>
  <c r="C7016" i="1"/>
  <c r="D7016" i="1"/>
  <c r="E7016" i="1"/>
  <c r="F7016" i="1"/>
  <c r="A7017" i="1"/>
  <c r="B7017" i="1"/>
  <c r="C7017" i="1"/>
  <c r="D7017" i="1"/>
  <c r="E7017" i="1"/>
  <c r="F7017" i="1"/>
  <c r="A7018" i="1"/>
  <c r="B7018" i="1"/>
  <c r="C7018" i="1"/>
  <c r="D7018" i="1"/>
  <c r="E7018" i="1"/>
  <c r="F7018" i="1"/>
  <c r="A7019" i="1"/>
  <c r="B7019" i="1"/>
  <c r="C7019" i="1"/>
  <c r="D7019" i="1"/>
  <c r="E7019" i="1"/>
  <c r="F7019" i="1"/>
  <c r="A7020" i="1"/>
  <c r="B7020" i="1"/>
  <c r="C7020" i="1"/>
  <c r="D7020" i="1"/>
  <c r="E7020" i="1"/>
  <c r="F7020" i="1"/>
  <c r="A7021" i="1"/>
  <c r="B7021" i="1"/>
  <c r="C7021" i="1"/>
  <c r="D7021" i="1"/>
  <c r="E7021" i="1"/>
  <c r="F7021" i="1"/>
  <c r="A7022" i="1"/>
  <c r="B7022" i="1"/>
  <c r="C7022" i="1"/>
  <c r="D7022" i="1"/>
  <c r="E7022" i="1"/>
  <c r="F7022" i="1"/>
  <c r="A7023" i="1"/>
  <c r="B7023" i="1"/>
  <c r="C7023" i="1"/>
  <c r="D7023" i="1"/>
  <c r="E7023" i="1"/>
  <c r="F7023" i="1"/>
  <c r="A7024" i="1"/>
  <c r="B7024" i="1"/>
  <c r="C7024" i="1"/>
  <c r="D7024" i="1"/>
  <c r="E7024" i="1"/>
  <c r="F7024" i="1"/>
  <c r="A7025" i="1"/>
  <c r="B7025" i="1"/>
  <c r="C7025" i="1"/>
  <c r="D7025" i="1"/>
  <c r="E7025" i="1"/>
  <c r="F7025" i="1"/>
  <c r="A7026" i="1"/>
  <c r="B7026" i="1"/>
  <c r="C7026" i="1"/>
  <c r="D7026" i="1"/>
  <c r="E7026" i="1"/>
  <c r="F7026" i="1"/>
  <c r="A7027" i="1"/>
  <c r="B7027" i="1"/>
  <c r="C7027" i="1"/>
  <c r="D7027" i="1"/>
  <c r="E7027" i="1"/>
  <c r="F7027" i="1"/>
  <c r="A7028" i="1"/>
  <c r="B7028" i="1"/>
  <c r="C7028" i="1"/>
  <c r="D7028" i="1"/>
  <c r="E7028" i="1"/>
  <c r="F7028" i="1"/>
  <c r="A7029" i="1"/>
  <c r="B7029" i="1"/>
  <c r="C7029" i="1"/>
  <c r="D7029" i="1"/>
  <c r="E7029" i="1"/>
  <c r="F7029" i="1"/>
  <c r="A7030" i="1"/>
  <c r="B7030" i="1"/>
  <c r="C7030" i="1"/>
  <c r="D7030" i="1"/>
  <c r="E7030" i="1"/>
  <c r="F7030" i="1"/>
  <c r="A7031" i="1"/>
  <c r="B7031" i="1"/>
  <c r="C7031" i="1"/>
  <c r="D7031" i="1"/>
  <c r="E7031" i="1"/>
  <c r="F7031" i="1"/>
  <c r="A7032" i="1"/>
  <c r="B7032" i="1"/>
  <c r="C7032" i="1"/>
  <c r="D7032" i="1"/>
  <c r="E7032" i="1"/>
  <c r="F7032" i="1"/>
  <c r="A7033" i="1"/>
  <c r="B7033" i="1"/>
  <c r="C7033" i="1"/>
  <c r="D7033" i="1"/>
  <c r="E7033" i="1"/>
  <c r="F7033" i="1"/>
  <c r="A7034" i="1"/>
  <c r="B7034" i="1"/>
  <c r="C7034" i="1"/>
  <c r="D7034" i="1"/>
  <c r="E7034" i="1"/>
  <c r="F7034" i="1"/>
  <c r="A7035" i="1"/>
  <c r="B7035" i="1"/>
  <c r="C7035" i="1"/>
  <c r="D7035" i="1"/>
  <c r="E7035" i="1"/>
  <c r="F7035" i="1"/>
  <c r="A7036" i="1"/>
  <c r="B7036" i="1"/>
  <c r="C7036" i="1"/>
  <c r="D7036" i="1"/>
  <c r="E7036" i="1"/>
  <c r="F7036" i="1"/>
  <c r="A7037" i="1"/>
  <c r="B7037" i="1"/>
  <c r="C7037" i="1"/>
  <c r="D7037" i="1"/>
  <c r="E7037" i="1"/>
  <c r="F7037" i="1"/>
  <c r="A7038" i="1"/>
  <c r="B7038" i="1"/>
  <c r="C7038" i="1"/>
  <c r="D7038" i="1"/>
  <c r="E7038" i="1"/>
  <c r="F7038" i="1"/>
  <c r="A7039" i="1"/>
  <c r="B7039" i="1"/>
  <c r="C7039" i="1"/>
  <c r="D7039" i="1"/>
  <c r="E7039" i="1"/>
  <c r="F7039" i="1"/>
  <c r="A7040" i="1"/>
  <c r="B7040" i="1"/>
  <c r="C7040" i="1"/>
  <c r="D7040" i="1"/>
  <c r="E7040" i="1"/>
  <c r="F7040" i="1"/>
  <c r="A7041" i="1"/>
  <c r="B7041" i="1"/>
  <c r="C7041" i="1"/>
  <c r="D7041" i="1"/>
  <c r="E7041" i="1"/>
  <c r="F7041" i="1"/>
  <c r="A7042" i="1"/>
  <c r="B7042" i="1"/>
  <c r="C7042" i="1"/>
  <c r="D7042" i="1"/>
  <c r="E7042" i="1"/>
  <c r="F7042" i="1"/>
  <c r="A7043" i="1"/>
  <c r="B7043" i="1"/>
  <c r="C7043" i="1"/>
  <c r="D7043" i="1"/>
  <c r="E7043" i="1"/>
  <c r="F7043" i="1"/>
  <c r="A7044" i="1"/>
  <c r="B7044" i="1"/>
  <c r="C7044" i="1"/>
  <c r="D7044" i="1"/>
  <c r="E7044" i="1"/>
  <c r="F7044" i="1"/>
  <c r="A7045" i="1"/>
  <c r="B7045" i="1"/>
  <c r="C7045" i="1"/>
  <c r="D7045" i="1"/>
  <c r="E7045" i="1"/>
  <c r="F7045" i="1"/>
  <c r="A7046" i="1"/>
  <c r="B7046" i="1"/>
  <c r="C7046" i="1"/>
  <c r="D7046" i="1"/>
  <c r="E7046" i="1"/>
  <c r="F7046" i="1"/>
  <c r="A7047" i="1"/>
  <c r="B7047" i="1"/>
  <c r="C7047" i="1"/>
  <c r="D7047" i="1"/>
  <c r="E7047" i="1"/>
  <c r="F7047" i="1"/>
  <c r="A7048" i="1"/>
  <c r="B7048" i="1"/>
  <c r="C7048" i="1"/>
  <c r="D7048" i="1"/>
  <c r="E7048" i="1"/>
  <c r="F7048" i="1"/>
  <c r="A7049" i="1"/>
  <c r="B7049" i="1"/>
  <c r="C7049" i="1"/>
  <c r="D7049" i="1"/>
  <c r="E7049" i="1"/>
  <c r="F7049" i="1"/>
  <c r="A7050" i="1"/>
  <c r="B7050" i="1"/>
  <c r="C7050" i="1"/>
  <c r="D7050" i="1"/>
  <c r="E7050" i="1"/>
  <c r="F7050" i="1"/>
  <c r="A7051" i="1"/>
  <c r="B7051" i="1"/>
  <c r="C7051" i="1"/>
  <c r="D7051" i="1"/>
  <c r="E7051" i="1"/>
  <c r="F7051" i="1"/>
  <c r="A7052" i="1"/>
  <c r="B7052" i="1"/>
  <c r="C7052" i="1"/>
  <c r="D7052" i="1"/>
  <c r="E7052" i="1"/>
  <c r="F7052" i="1"/>
  <c r="A7053" i="1"/>
  <c r="B7053" i="1"/>
  <c r="C7053" i="1"/>
  <c r="D7053" i="1"/>
  <c r="E7053" i="1"/>
  <c r="F7053" i="1"/>
  <c r="A7054" i="1"/>
  <c r="B7054" i="1"/>
  <c r="C7054" i="1"/>
  <c r="D7054" i="1"/>
  <c r="E7054" i="1"/>
  <c r="F7054" i="1"/>
  <c r="A7055" i="1"/>
  <c r="B7055" i="1"/>
  <c r="C7055" i="1"/>
  <c r="D7055" i="1"/>
  <c r="E7055" i="1"/>
  <c r="F7055" i="1"/>
  <c r="A7056" i="1"/>
  <c r="B7056" i="1"/>
  <c r="C7056" i="1"/>
  <c r="D7056" i="1"/>
  <c r="E7056" i="1"/>
  <c r="F7056" i="1"/>
  <c r="A7057" i="1"/>
  <c r="B7057" i="1"/>
  <c r="C7057" i="1"/>
  <c r="D7057" i="1"/>
  <c r="E7057" i="1"/>
  <c r="F7057" i="1"/>
  <c r="A7058" i="1"/>
  <c r="B7058" i="1"/>
  <c r="C7058" i="1"/>
  <c r="D7058" i="1"/>
  <c r="E7058" i="1"/>
  <c r="F7058" i="1"/>
  <c r="A7059" i="1"/>
  <c r="B7059" i="1"/>
  <c r="C7059" i="1"/>
  <c r="D7059" i="1"/>
  <c r="E7059" i="1"/>
  <c r="F7059" i="1"/>
  <c r="A7060" i="1"/>
  <c r="B7060" i="1"/>
  <c r="C7060" i="1"/>
  <c r="D7060" i="1"/>
  <c r="E7060" i="1"/>
  <c r="F7060" i="1"/>
  <c r="A7061" i="1"/>
  <c r="B7061" i="1"/>
  <c r="C7061" i="1"/>
  <c r="D7061" i="1"/>
  <c r="E7061" i="1"/>
  <c r="F7061" i="1"/>
  <c r="A7062" i="1"/>
  <c r="B7062" i="1"/>
  <c r="C7062" i="1"/>
  <c r="D7062" i="1"/>
  <c r="E7062" i="1"/>
  <c r="F7062" i="1"/>
  <c r="A7063" i="1"/>
  <c r="B7063" i="1"/>
  <c r="C7063" i="1"/>
  <c r="D7063" i="1"/>
  <c r="E7063" i="1"/>
  <c r="F7063" i="1"/>
  <c r="A7064" i="1"/>
  <c r="B7064" i="1"/>
  <c r="C7064" i="1"/>
  <c r="D7064" i="1"/>
  <c r="E7064" i="1"/>
  <c r="F7064" i="1"/>
  <c r="A7065" i="1"/>
  <c r="B7065" i="1"/>
  <c r="C7065" i="1"/>
  <c r="D7065" i="1"/>
  <c r="E7065" i="1"/>
  <c r="F7065" i="1"/>
  <c r="A7066" i="1"/>
  <c r="B7066" i="1"/>
  <c r="C7066" i="1"/>
  <c r="D7066" i="1"/>
  <c r="E7066" i="1"/>
  <c r="F7066" i="1"/>
  <c r="A7067" i="1"/>
  <c r="B7067" i="1"/>
  <c r="C7067" i="1"/>
  <c r="D7067" i="1"/>
  <c r="E7067" i="1"/>
  <c r="F7067" i="1"/>
  <c r="A7068" i="1"/>
  <c r="B7068" i="1"/>
  <c r="C7068" i="1"/>
  <c r="D7068" i="1"/>
  <c r="E7068" i="1"/>
  <c r="F7068" i="1"/>
  <c r="A7069" i="1"/>
  <c r="B7069" i="1"/>
  <c r="C7069" i="1"/>
  <c r="D7069" i="1"/>
  <c r="E7069" i="1"/>
  <c r="F7069" i="1"/>
  <c r="A7070" i="1"/>
  <c r="B7070" i="1"/>
  <c r="C7070" i="1"/>
  <c r="D7070" i="1"/>
  <c r="E7070" i="1"/>
  <c r="F7070" i="1"/>
  <c r="A7071" i="1"/>
  <c r="B7071" i="1"/>
  <c r="C7071" i="1"/>
  <c r="D7071" i="1"/>
  <c r="E7071" i="1"/>
  <c r="F7071" i="1"/>
  <c r="A7072" i="1"/>
  <c r="B7072" i="1"/>
  <c r="C7072" i="1"/>
  <c r="D7072" i="1"/>
  <c r="E7072" i="1"/>
  <c r="F7072" i="1"/>
  <c r="A7073" i="1"/>
  <c r="B7073" i="1"/>
  <c r="C7073" i="1"/>
  <c r="D7073" i="1"/>
  <c r="E7073" i="1"/>
  <c r="F7073" i="1"/>
  <c r="A7074" i="1"/>
  <c r="B7074" i="1"/>
  <c r="C7074" i="1"/>
  <c r="D7074" i="1"/>
  <c r="E7074" i="1"/>
  <c r="F7074" i="1"/>
  <c r="A7075" i="1"/>
  <c r="B7075" i="1"/>
  <c r="C7075" i="1"/>
  <c r="D7075" i="1"/>
  <c r="E7075" i="1"/>
  <c r="F7075" i="1"/>
  <c r="A7076" i="1"/>
  <c r="B7076" i="1"/>
  <c r="C7076" i="1"/>
  <c r="D7076" i="1"/>
  <c r="E7076" i="1"/>
  <c r="F7076" i="1"/>
  <c r="A7077" i="1"/>
  <c r="B7077" i="1"/>
  <c r="C7077" i="1"/>
  <c r="D7077" i="1"/>
  <c r="E7077" i="1"/>
  <c r="F7077" i="1"/>
  <c r="A7078" i="1"/>
  <c r="B7078" i="1"/>
  <c r="C7078" i="1"/>
  <c r="D7078" i="1"/>
  <c r="E7078" i="1"/>
  <c r="F7078" i="1"/>
  <c r="A7079" i="1"/>
  <c r="B7079" i="1"/>
  <c r="C7079" i="1"/>
  <c r="D7079" i="1"/>
  <c r="E7079" i="1"/>
  <c r="F7079" i="1"/>
  <c r="A7080" i="1"/>
  <c r="B7080" i="1"/>
  <c r="C7080" i="1"/>
  <c r="D7080" i="1"/>
  <c r="E7080" i="1"/>
  <c r="F7080" i="1"/>
  <c r="A7081" i="1"/>
  <c r="B7081" i="1"/>
  <c r="C7081" i="1"/>
  <c r="D7081" i="1"/>
  <c r="E7081" i="1"/>
  <c r="F7081" i="1"/>
  <c r="A7082" i="1"/>
  <c r="B7082" i="1"/>
  <c r="C7082" i="1"/>
  <c r="D7082" i="1"/>
  <c r="E7082" i="1"/>
  <c r="F7082" i="1"/>
  <c r="A7083" i="1"/>
  <c r="B7083" i="1"/>
  <c r="C7083" i="1"/>
  <c r="D7083" i="1"/>
  <c r="E7083" i="1"/>
  <c r="F7083" i="1"/>
  <c r="A7084" i="1"/>
  <c r="B7084" i="1"/>
  <c r="C7084" i="1"/>
  <c r="D7084" i="1"/>
  <c r="E7084" i="1"/>
  <c r="F7084" i="1"/>
  <c r="A7085" i="1"/>
  <c r="B7085" i="1"/>
  <c r="C7085" i="1"/>
  <c r="D7085" i="1"/>
  <c r="E7085" i="1"/>
  <c r="F7085" i="1"/>
  <c r="A7086" i="1"/>
  <c r="B7086" i="1"/>
  <c r="C7086" i="1"/>
  <c r="D7086" i="1"/>
  <c r="E7086" i="1"/>
  <c r="F7086" i="1"/>
  <c r="A7087" i="1"/>
  <c r="B7087" i="1"/>
  <c r="C7087" i="1"/>
  <c r="D7087" i="1"/>
  <c r="E7087" i="1"/>
  <c r="F7087" i="1"/>
  <c r="A7088" i="1"/>
  <c r="B7088" i="1"/>
  <c r="C7088" i="1"/>
  <c r="D7088" i="1"/>
  <c r="E7088" i="1"/>
  <c r="F7088" i="1"/>
  <c r="A7089" i="1"/>
  <c r="B7089" i="1"/>
  <c r="C7089" i="1"/>
  <c r="D7089" i="1"/>
  <c r="E7089" i="1"/>
  <c r="F7089" i="1"/>
  <c r="A7090" i="1"/>
  <c r="B7090" i="1"/>
  <c r="C7090" i="1"/>
  <c r="D7090" i="1"/>
  <c r="E7090" i="1"/>
  <c r="F7090" i="1"/>
  <c r="A7091" i="1"/>
  <c r="B7091" i="1"/>
  <c r="C7091" i="1"/>
  <c r="D7091" i="1"/>
  <c r="E7091" i="1"/>
  <c r="F7091" i="1"/>
  <c r="A7092" i="1"/>
  <c r="B7092" i="1"/>
  <c r="C7092" i="1"/>
  <c r="D7092" i="1"/>
  <c r="E7092" i="1"/>
  <c r="F7092" i="1"/>
  <c r="A7093" i="1"/>
  <c r="B7093" i="1"/>
  <c r="C7093" i="1"/>
  <c r="D7093" i="1"/>
  <c r="E7093" i="1"/>
  <c r="F7093" i="1"/>
  <c r="A7094" i="1"/>
  <c r="B7094" i="1"/>
  <c r="C7094" i="1"/>
  <c r="D7094" i="1"/>
  <c r="E7094" i="1"/>
  <c r="F7094" i="1"/>
  <c r="A7095" i="1"/>
  <c r="B7095" i="1"/>
  <c r="C7095" i="1"/>
  <c r="D7095" i="1"/>
  <c r="E7095" i="1"/>
  <c r="F7095" i="1"/>
  <c r="A7096" i="1"/>
  <c r="B7096" i="1"/>
  <c r="C7096" i="1"/>
  <c r="D7096" i="1"/>
  <c r="E7096" i="1"/>
  <c r="F7096" i="1"/>
  <c r="A7097" i="1"/>
  <c r="B7097" i="1"/>
  <c r="C7097" i="1"/>
  <c r="D7097" i="1"/>
  <c r="E7097" i="1"/>
  <c r="F7097" i="1"/>
  <c r="A7098" i="1"/>
  <c r="B7098" i="1"/>
  <c r="C7098" i="1"/>
  <c r="D7098" i="1"/>
  <c r="E7098" i="1"/>
  <c r="F7098" i="1"/>
  <c r="A7099" i="1"/>
  <c r="B7099" i="1"/>
  <c r="C7099" i="1"/>
  <c r="D7099" i="1"/>
  <c r="E7099" i="1"/>
  <c r="F7099" i="1"/>
  <c r="A7100" i="1"/>
  <c r="B7100" i="1"/>
  <c r="C7100" i="1"/>
  <c r="D7100" i="1"/>
  <c r="E7100" i="1"/>
  <c r="F7100" i="1"/>
  <c r="A7101" i="1"/>
  <c r="B7101" i="1"/>
  <c r="C7101" i="1"/>
  <c r="D7101" i="1"/>
  <c r="E7101" i="1"/>
  <c r="F7101" i="1"/>
  <c r="A7102" i="1"/>
  <c r="B7102" i="1"/>
  <c r="C7102" i="1"/>
  <c r="D7102" i="1"/>
  <c r="E7102" i="1"/>
  <c r="F7102" i="1"/>
  <c r="A7103" i="1"/>
  <c r="B7103" i="1"/>
  <c r="C7103" i="1"/>
  <c r="D7103" i="1"/>
  <c r="E7103" i="1"/>
  <c r="F7103" i="1"/>
  <c r="A7104" i="1"/>
  <c r="B7104" i="1"/>
  <c r="C7104" i="1"/>
  <c r="D7104" i="1"/>
  <c r="E7104" i="1"/>
  <c r="F7104" i="1"/>
  <c r="A7105" i="1"/>
  <c r="B7105" i="1"/>
  <c r="C7105" i="1"/>
  <c r="D7105" i="1"/>
  <c r="E7105" i="1"/>
  <c r="F7105" i="1"/>
  <c r="A7106" i="1"/>
  <c r="B7106" i="1"/>
  <c r="C7106" i="1"/>
  <c r="D7106" i="1"/>
  <c r="E7106" i="1"/>
  <c r="F7106" i="1"/>
  <c r="A7107" i="1"/>
  <c r="B7107" i="1"/>
  <c r="C7107" i="1"/>
  <c r="D7107" i="1"/>
  <c r="E7107" i="1"/>
  <c r="F7107" i="1"/>
  <c r="A7108" i="1"/>
  <c r="B7108" i="1"/>
  <c r="C7108" i="1"/>
  <c r="D7108" i="1"/>
  <c r="E7108" i="1"/>
  <c r="F7108" i="1"/>
  <c r="A7109" i="1"/>
  <c r="B7109" i="1"/>
  <c r="C7109" i="1"/>
  <c r="D7109" i="1"/>
  <c r="E7109" i="1"/>
  <c r="F7109" i="1"/>
  <c r="A7110" i="1"/>
  <c r="B7110" i="1"/>
  <c r="C7110" i="1"/>
  <c r="D7110" i="1"/>
  <c r="E7110" i="1"/>
  <c r="F7110" i="1"/>
  <c r="A7111" i="1"/>
  <c r="B7111" i="1"/>
  <c r="C7111" i="1"/>
  <c r="D7111" i="1"/>
  <c r="E7111" i="1"/>
  <c r="F7111" i="1"/>
  <c r="A7112" i="1"/>
  <c r="B7112" i="1"/>
  <c r="C7112" i="1"/>
  <c r="D7112" i="1"/>
  <c r="E7112" i="1"/>
  <c r="F7112" i="1"/>
  <c r="A7113" i="1"/>
  <c r="B7113" i="1"/>
  <c r="C7113" i="1"/>
  <c r="D7113" i="1"/>
  <c r="E7113" i="1"/>
  <c r="F7113" i="1"/>
  <c r="A7114" i="1"/>
  <c r="B7114" i="1"/>
  <c r="C7114" i="1"/>
  <c r="D7114" i="1"/>
  <c r="E7114" i="1"/>
  <c r="F7114" i="1"/>
  <c r="A7115" i="1"/>
  <c r="B7115" i="1"/>
  <c r="C7115" i="1"/>
  <c r="D7115" i="1"/>
  <c r="E7115" i="1"/>
  <c r="F7115" i="1"/>
  <c r="A7116" i="1"/>
  <c r="B7116" i="1"/>
  <c r="C7116" i="1"/>
  <c r="D7116" i="1"/>
  <c r="E7116" i="1"/>
  <c r="F7116" i="1"/>
  <c r="A7117" i="1"/>
  <c r="B7117" i="1"/>
  <c r="C7117" i="1"/>
  <c r="D7117" i="1"/>
  <c r="E7117" i="1"/>
  <c r="F7117" i="1"/>
  <c r="A7118" i="1"/>
  <c r="B7118" i="1"/>
  <c r="C7118" i="1"/>
  <c r="D7118" i="1"/>
  <c r="E7118" i="1"/>
  <c r="F7118" i="1"/>
  <c r="A7119" i="1"/>
  <c r="B7119" i="1"/>
  <c r="C7119" i="1"/>
  <c r="D7119" i="1"/>
  <c r="E7119" i="1"/>
  <c r="F7119" i="1"/>
  <c r="A7120" i="1"/>
  <c r="B7120" i="1"/>
  <c r="C7120" i="1"/>
  <c r="D7120" i="1"/>
  <c r="E7120" i="1"/>
  <c r="F7120" i="1"/>
  <c r="A7121" i="1"/>
  <c r="B7121" i="1"/>
  <c r="C7121" i="1"/>
  <c r="D7121" i="1"/>
  <c r="E7121" i="1"/>
  <c r="F7121" i="1"/>
  <c r="A7122" i="1"/>
  <c r="B7122" i="1"/>
  <c r="C7122" i="1"/>
  <c r="D7122" i="1"/>
  <c r="E7122" i="1"/>
  <c r="F7122" i="1"/>
  <c r="A7123" i="1"/>
  <c r="B7123" i="1"/>
  <c r="C7123" i="1"/>
  <c r="D7123" i="1"/>
  <c r="E7123" i="1"/>
  <c r="F7123" i="1"/>
  <c r="A7124" i="1"/>
  <c r="B7124" i="1"/>
  <c r="C7124" i="1"/>
  <c r="D7124" i="1"/>
  <c r="E7124" i="1"/>
  <c r="F7124" i="1"/>
  <c r="A7125" i="1"/>
  <c r="B7125" i="1"/>
  <c r="C7125" i="1"/>
  <c r="D7125" i="1"/>
  <c r="E7125" i="1"/>
  <c r="F7125" i="1"/>
  <c r="A7126" i="1"/>
  <c r="B7126" i="1"/>
  <c r="C7126" i="1"/>
  <c r="D7126" i="1"/>
  <c r="E7126" i="1"/>
  <c r="F7126" i="1"/>
  <c r="A7127" i="1"/>
  <c r="B7127" i="1"/>
  <c r="C7127" i="1"/>
  <c r="D7127" i="1"/>
  <c r="E7127" i="1"/>
  <c r="F7127" i="1"/>
  <c r="A7128" i="1"/>
  <c r="B7128" i="1"/>
  <c r="C7128" i="1"/>
  <c r="D7128" i="1"/>
  <c r="E7128" i="1"/>
  <c r="F7128" i="1"/>
  <c r="A7129" i="1"/>
  <c r="B7129" i="1"/>
  <c r="C7129" i="1"/>
  <c r="D7129" i="1"/>
  <c r="E7129" i="1"/>
  <c r="F7129" i="1"/>
  <c r="A7130" i="1"/>
  <c r="B7130" i="1"/>
  <c r="C7130" i="1"/>
  <c r="D7130" i="1"/>
  <c r="E7130" i="1"/>
  <c r="F7130" i="1"/>
  <c r="A7131" i="1"/>
  <c r="B7131" i="1"/>
  <c r="C7131" i="1"/>
  <c r="D7131" i="1"/>
  <c r="E7131" i="1"/>
  <c r="F7131" i="1"/>
  <c r="A7132" i="1"/>
  <c r="B7132" i="1"/>
  <c r="C7132" i="1"/>
  <c r="D7132" i="1"/>
  <c r="E7132" i="1"/>
  <c r="F7132" i="1"/>
  <c r="A7133" i="1"/>
  <c r="B7133" i="1"/>
  <c r="C7133" i="1"/>
  <c r="D7133" i="1"/>
  <c r="E7133" i="1"/>
  <c r="F7133" i="1"/>
  <c r="A7134" i="1"/>
  <c r="B7134" i="1"/>
  <c r="C7134" i="1"/>
  <c r="D7134" i="1"/>
  <c r="E7134" i="1"/>
  <c r="F7134" i="1"/>
  <c r="A7135" i="1"/>
  <c r="B7135" i="1"/>
  <c r="C7135" i="1"/>
  <c r="D7135" i="1"/>
  <c r="E7135" i="1"/>
  <c r="F7135" i="1"/>
  <c r="A7136" i="1"/>
  <c r="B7136" i="1"/>
  <c r="C7136" i="1"/>
  <c r="D7136" i="1"/>
  <c r="E7136" i="1"/>
  <c r="F7136" i="1"/>
  <c r="A7137" i="1"/>
  <c r="B7137" i="1"/>
  <c r="C7137" i="1"/>
  <c r="D7137" i="1"/>
  <c r="E7137" i="1"/>
  <c r="F7137" i="1"/>
  <c r="A7138" i="1"/>
  <c r="B7138" i="1"/>
  <c r="C7138" i="1"/>
  <c r="D7138" i="1"/>
  <c r="E7138" i="1"/>
  <c r="F7138" i="1"/>
  <c r="A7139" i="1"/>
  <c r="B7139" i="1"/>
  <c r="C7139" i="1"/>
  <c r="D7139" i="1"/>
  <c r="E7139" i="1"/>
  <c r="F7139" i="1"/>
  <c r="A7140" i="1"/>
  <c r="B7140" i="1"/>
  <c r="C7140" i="1"/>
  <c r="D7140" i="1"/>
  <c r="E7140" i="1"/>
  <c r="F7140" i="1"/>
  <c r="A7141" i="1"/>
  <c r="B7141" i="1"/>
  <c r="C7141" i="1"/>
  <c r="D7141" i="1"/>
  <c r="E7141" i="1"/>
  <c r="F7141" i="1"/>
  <c r="A7142" i="1"/>
  <c r="B7142" i="1"/>
  <c r="C7142" i="1"/>
  <c r="D7142" i="1"/>
  <c r="E7142" i="1"/>
  <c r="F7142" i="1"/>
  <c r="A7143" i="1"/>
  <c r="B7143" i="1"/>
  <c r="C7143" i="1"/>
  <c r="D7143" i="1"/>
  <c r="E7143" i="1"/>
  <c r="F7143" i="1"/>
  <c r="A7144" i="1"/>
  <c r="B7144" i="1"/>
  <c r="C7144" i="1"/>
  <c r="D7144" i="1"/>
  <c r="E7144" i="1"/>
  <c r="F7144" i="1"/>
  <c r="A7145" i="1"/>
  <c r="B7145" i="1"/>
  <c r="C7145" i="1"/>
  <c r="D7145" i="1"/>
  <c r="E7145" i="1"/>
  <c r="F7145" i="1"/>
  <c r="A7146" i="1"/>
  <c r="B7146" i="1"/>
  <c r="C7146" i="1"/>
  <c r="D7146" i="1"/>
  <c r="E7146" i="1"/>
  <c r="F7146" i="1"/>
  <c r="A7147" i="1"/>
  <c r="B7147" i="1"/>
  <c r="C7147" i="1"/>
  <c r="D7147" i="1"/>
  <c r="E7147" i="1"/>
  <c r="F7147" i="1"/>
  <c r="A7148" i="1"/>
  <c r="B7148" i="1"/>
  <c r="C7148" i="1"/>
  <c r="D7148" i="1"/>
  <c r="E7148" i="1"/>
  <c r="F7148" i="1"/>
  <c r="A7149" i="1"/>
  <c r="B7149" i="1"/>
  <c r="C7149" i="1"/>
  <c r="D7149" i="1"/>
  <c r="E7149" i="1"/>
  <c r="F7149" i="1"/>
  <c r="A7150" i="1"/>
  <c r="B7150" i="1"/>
  <c r="C7150" i="1"/>
  <c r="D7150" i="1"/>
  <c r="E7150" i="1"/>
  <c r="F7150" i="1"/>
  <c r="A7151" i="1"/>
  <c r="B7151" i="1"/>
  <c r="C7151" i="1"/>
  <c r="D7151" i="1"/>
  <c r="E7151" i="1"/>
  <c r="F7151" i="1"/>
  <c r="A7152" i="1"/>
  <c r="B7152" i="1"/>
  <c r="C7152" i="1"/>
  <c r="D7152" i="1"/>
  <c r="E7152" i="1"/>
  <c r="F7152" i="1"/>
  <c r="A7153" i="1"/>
  <c r="B7153" i="1"/>
  <c r="C7153" i="1"/>
  <c r="D7153" i="1"/>
  <c r="E7153" i="1"/>
  <c r="F7153" i="1"/>
  <c r="A7154" i="1"/>
  <c r="B7154" i="1"/>
  <c r="C7154" i="1"/>
  <c r="D7154" i="1"/>
  <c r="E7154" i="1"/>
  <c r="F7154" i="1"/>
  <c r="A7155" i="1"/>
  <c r="B7155" i="1"/>
  <c r="C7155" i="1"/>
  <c r="D7155" i="1"/>
  <c r="E7155" i="1"/>
  <c r="F7155" i="1"/>
  <c r="A7156" i="1"/>
  <c r="B7156" i="1"/>
  <c r="C7156" i="1"/>
  <c r="D7156" i="1"/>
  <c r="E7156" i="1"/>
  <c r="F7156" i="1"/>
  <c r="A7157" i="1"/>
  <c r="B7157" i="1"/>
  <c r="C7157" i="1"/>
  <c r="D7157" i="1"/>
  <c r="E7157" i="1"/>
  <c r="F7157" i="1"/>
  <c r="A7158" i="1"/>
  <c r="B7158" i="1"/>
  <c r="C7158" i="1"/>
  <c r="D7158" i="1"/>
  <c r="E7158" i="1"/>
  <c r="F7158" i="1"/>
  <c r="A7159" i="1"/>
  <c r="B7159" i="1"/>
  <c r="C7159" i="1"/>
  <c r="D7159" i="1"/>
  <c r="E7159" i="1"/>
  <c r="F7159" i="1"/>
  <c r="A7160" i="1"/>
  <c r="B7160" i="1"/>
  <c r="C7160" i="1"/>
  <c r="D7160" i="1"/>
  <c r="E7160" i="1"/>
  <c r="F7160" i="1"/>
  <c r="A7161" i="1"/>
  <c r="B7161" i="1"/>
  <c r="C7161" i="1"/>
  <c r="D7161" i="1"/>
  <c r="E7161" i="1"/>
  <c r="F7161" i="1"/>
  <c r="A7162" i="1"/>
  <c r="B7162" i="1"/>
  <c r="C7162" i="1"/>
  <c r="D7162" i="1"/>
  <c r="E7162" i="1"/>
  <c r="F7162" i="1"/>
  <c r="A7163" i="1"/>
  <c r="B7163" i="1"/>
  <c r="C7163" i="1"/>
  <c r="D7163" i="1"/>
  <c r="E7163" i="1"/>
  <c r="F7163" i="1"/>
  <c r="A7164" i="1"/>
  <c r="B7164" i="1"/>
  <c r="C7164" i="1"/>
  <c r="D7164" i="1"/>
  <c r="E7164" i="1"/>
  <c r="F7164" i="1"/>
  <c r="A7165" i="1"/>
  <c r="B7165" i="1"/>
  <c r="C7165" i="1"/>
  <c r="D7165" i="1"/>
  <c r="E7165" i="1"/>
  <c r="F7165" i="1"/>
  <c r="A7166" i="1"/>
  <c r="B7166" i="1"/>
  <c r="C7166" i="1"/>
  <c r="D7166" i="1"/>
  <c r="E7166" i="1"/>
  <c r="F7166" i="1"/>
  <c r="A7167" i="1"/>
  <c r="B7167" i="1"/>
  <c r="C7167" i="1"/>
  <c r="D7167" i="1"/>
  <c r="E7167" i="1"/>
  <c r="F7167" i="1"/>
  <c r="A7168" i="1"/>
  <c r="B7168" i="1"/>
  <c r="C7168" i="1"/>
  <c r="D7168" i="1"/>
  <c r="E7168" i="1"/>
  <c r="F7168" i="1"/>
  <c r="A7169" i="1"/>
  <c r="B7169" i="1"/>
  <c r="C7169" i="1"/>
  <c r="D7169" i="1"/>
  <c r="E7169" i="1"/>
  <c r="F7169" i="1"/>
  <c r="A7170" i="1"/>
  <c r="B7170" i="1"/>
  <c r="C7170" i="1"/>
  <c r="D7170" i="1"/>
  <c r="E7170" i="1"/>
  <c r="F7170" i="1"/>
  <c r="A7171" i="1"/>
  <c r="B7171" i="1"/>
  <c r="C7171" i="1"/>
  <c r="D7171" i="1"/>
  <c r="E7171" i="1"/>
  <c r="F7171" i="1"/>
  <c r="A7172" i="1"/>
  <c r="B7172" i="1"/>
  <c r="C7172" i="1"/>
  <c r="D7172" i="1"/>
  <c r="E7172" i="1"/>
  <c r="F7172" i="1"/>
  <c r="A7173" i="1"/>
  <c r="B7173" i="1"/>
  <c r="C7173" i="1"/>
  <c r="D7173" i="1"/>
  <c r="E7173" i="1"/>
  <c r="F7173" i="1"/>
  <c r="A7174" i="1"/>
  <c r="B7174" i="1"/>
  <c r="C7174" i="1"/>
  <c r="D7174" i="1"/>
  <c r="E7174" i="1"/>
  <c r="F7174" i="1"/>
  <c r="A7175" i="1"/>
  <c r="B7175" i="1"/>
  <c r="C7175" i="1"/>
  <c r="D7175" i="1"/>
  <c r="E7175" i="1"/>
  <c r="F7175" i="1"/>
  <c r="A7176" i="1"/>
  <c r="B7176" i="1"/>
  <c r="C7176" i="1"/>
  <c r="D7176" i="1"/>
  <c r="E7176" i="1"/>
  <c r="F7176" i="1"/>
  <c r="A7177" i="1"/>
  <c r="B7177" i="1"/>
  <c r="C7177" i="1"/>
  <c r="D7177" i="1"/>
  <c r="E7177" i="1"/>
  <c r="F7177" i="1"/>
  <c r="A7178" i="1"/>
  <c r="B7178" i="1"/>
  <c r="C7178" i="1"/>
  <c r="D7178" i="1"/>
  <c r="E7178" i="1"/>
  <c r="F7178" i="1"/>
  <c r="A7179" i="1"/>
  <c r="B7179" i="1"/>
  <c r="C7179" i="1"/>
  <c r="D7179" i="1"/>
  <c r="E7179" i="1"/>
  <c r="F7179" i="1"/>
  <c r="A7180" i="1"/>
  <c r="B7180" i="1"/>
  <c r="C7180" i="1"/>
  <c r="D7180" i="1"/>
  <c r="E7180" i="1"/>
  <c r="F7180" i="1"/>
  <c r="A7181" i="1"/>
  <c r="B7181" i="1"/>
  <c r="C7181" i="1"/>
  <c r="D7181" i="1"/>
  <c r="E7181" i="1"/>
  <c r="F7181" i="1"/>
  <c r="A7182" i="1"/>
  <c r="B7182" i="1"/>
  <c r="C7182" i="1"/>
  <c r="D7182" i="1"/>
  <c r="E7182" i="1"/>
  <c r="F7182" i="1"/>
  <c r="A7183" i="1"/>
  <c r="B7183" i="1"/>
  <c r="C7183" i="1"/>
  <c r="D7183" i="1"/>
  <c r="E7183" i="1"/>
  <c r="F7183" i="1"/>
  <c r="A7184" i="1"/>
  <c r="B7184" i="1"/>
  <c r="C7184" i="1"/>
  <c r="D7184" i="1"/>
  <c r="E7184" i="1"/>
  <c r="F7184" i="1"/>
  <c r="A7185" i="1"/>
  <c r="B7185" i="1"/>
  <c r="C7185" i="1"/>
  <c r="D7185" i="1"/>
  <c r="E7185" i="1"/>
  <c r="F7185" i="1"/>
  <c r="A7186" i="1"/>
  <c r="B7186" i="1"/>
  <c r="C7186" i="1"/>
  <c r="D7186" i="1"/>
  <c r="E7186" i="1"/>
  <c r="F7186" i="1"/>
  <c r="A7187" i="1"/>
  <c r="B7187" i="1"/>
  <c r="C7187" i="1"/>
  <c r="D7187" i="1"/>
  <c r="E7187" i="1"/>
  <c r="F7187" i="1"/>
  <c r="A7188" i="1"/>
  <c r="B7188" i="1"/>
  <c r="C7188" i="1"/>
  <c r="D7188" i="1"/>
  <c r="E7188" i="1"/>
  <c r="F7188" i="1"/>
  <c r="A7189" i="1"/>
  <c r="B7189" i="1"/>
  <c r="C7189" i="1"/>
  <c r="D7189" i="1"/>
  <c r="E7189" i="1"/>
  <c r="F7189" i="1"/>
  <c r="A7190" i="1"/>
  <c r="B7190" i="1"/>
  <c r="C7190" i="1"/>
  <c r="D7190" i="1"/>
  <c r="E7190" i="1"/>
  <c r="F7190" i="1"/>
  <c r="A7191" i="1"/>
  <c r="B7191" i="1"/>
  <c r="C7191" i="1"/>
  <c r="D7191" i="1"/>
  <c r="E7191" i="1"/>
  <c r="F7191" i="1"/>
  <c r="A7192" i="1"/>
  <c r="B7192" i="1"/>
  <c r="C7192" i="1"/>
  <c r="D7192" i="1"/>
  <c r="E7192" i="1"/>
  <c r="F7192" i="1"/>
  <c r="A7193" i="1"/>
  <c r="B7193" i="1"/>
  <c r="C7193" i="1"/>
  <c r="D7193" i="1"/>
  <c r="E7193" i="1"/>
  <c r="F7193" i="1"/>
  <c r="A7194" i="1"/>
  <c r="B7194" i="1"/>
  <c r="C7194" i="1"/>
  <c r="D7194" i="1"/>
  <c r="E7194" i="1"/>
  <c r="F7194" i="1"/>
  <c r="A7195" i="1"/>
  <c r="B7195" i="1"/>
  <c r="C7195" i="1"/>
  <c r="D7195" i="1"/>
  <c r="E7195" i="1"/>
  <c r="F7195" i="1"/>
  <c r="A7196" i="1"/>
  <c r="B7196" i="1"/>
  <c r="C7196" i="1"/>
  <c r="D7196" i="1"/>
  <c r="E7196" i="1"/>
  <c r="F7196" i="1"/>
  <c r="A7197" i="1"/>
  <c r="B7197" i="1"/>
  <c r="C7197" i="1"/>
  <c r="D7197" i="1"/>
  <c r="E7197" i="1"/>
  <c r="F7197" i="1"/>
  <c r="A7198" i="1"/>
  <c r="B7198" i="1"/>
  <c r="C7198" i="1"/>
  <c r="D7198" i="1"/>
  <c r="E7198" i="1"/>
  <c r="F7198" i="1"/>
  <c r="A7199" i="1"/>
  <c r="B7199" i="1"/>
  <c r="C7199" i="1"/>
  <c r="D7199" i="1"/>
  <c r="E7199" i="1"/>
  <c r="F7199" i="1"/>
  <c r="A7200" i="1"/>
  <c r="B7200" i="1"/>
  <c r="C7200" i="1"/>
  <c r="D7200" i="1"/>
  <c r="E7200" i="1"/>
  <c r="F7200" i="1"/>
  <c r="A7201" i="1"/>
  <c r="B7201" i="1"/>
  <c r="C7201" i="1"/>
  <c r="D7201" i="1"/>
  <c r="E7201" i="1"/>
  <c r="F7201" i="1"/>
  <c r="A7202" i="1"/>
  <c r="B7202" i="1"/>
  <c r="C7202" i="1"/>
  <c r="D7202" i="1"/>
  <c r="E7202" i="1"/>
  <c r="F7202" i="1"/>
  <c r="A7203" i="1"/>
  <c r="B7203" i="1"/>
  <c r="C7203" i="1"/>
  <c r="D7203" i="1"/>
  <c r="E7203" i="1"/>
  <c r="F7203" i="1"/>
  <c r="A7204" i="1"/>
  <c r="B7204" i="1"/>
  <c r="C7204" i="1"/>
  <c r="D7204" i="1"/>
  <c r="E7204" i="1"/>
  <c r="F7204" i="1"/>
  <c r="A7205" i="1"/>
  <c r="B7205" i="1"/>
  <c r="C7205" i="1"/>
  <c r="D7205" i="1"/>
  <c r="E7205" i="1"/>
  <c r="F7205" i="1"/>
  <c r="A7206" i="1"/>
  <c r="B7206" i="1"/>
  <c r="C7206" i="1"/>
  <c r="D7206" i="1"/>
  <c r="E7206" i="1"/>
  <c r="F7206" i="1"/>
  <c r="A7207" i="1"/>
  <c r="B7207" i="1"/>
  <c r="C7207" i="1"/>
  <c r="D7207" i="1"/>
  <c r="E7207" i="1"/>
  <c r="F7207" i="1"/>
  <c r="A7208" i="1"/>
  <c r="B7208" i="1"/>
  <c r="C7208" i="1"/>
  <c r="D7208" i="1"/>
  <c r="E7208" i="1"/>
  <c r="F7208" i="1"/>
  <c r="A7209" i="1"/>
  <c r="B7209" i="1"/>
  <c r="C7209" i="1"/>
  <c r="D7209" i="1"/>
  <c r="E7209" i="1"/>
  <c r="F7209" i="1"/>
  <c r="A7210" i="1"/>
  <c r="B7210" i="1"/>
  <c r="C7210" i="1"/>
  <c r="D7210" i="1"/>
  <c r="E7210" i="1"/>
  <c r="F7210" i="1"/>
  <c r="A7211" i="1"/>
  <c r="B7211" i="1"/>
  <c r="C7211" i="1"/>
  <c r="D7211" i="1"/>
  <c r="E7211" i="1"/>
  <c r="F7211" i="1"/>
  <c r="A7212" i="1"/>
  <c r="B7212" i="1"/>
  <c r="C7212" i="1"/>
  <c r="D7212" i="1"/>
  <c r="E7212" i="1"/>
  <c r="F7212" i="1"/>
  <c r="A7213" i="1"/>
  <c r="B7213" i="1"/>
  <c r="C7213" i="1"/>
  <c r="D7213" i="1"/>
  <c r="E7213" i="1"/>
  <c r="F7213" i="1"/>
  <c r="A7214" i="1"/>
  <c r="B7214" i="1"/>
  <c r="C7214" i="1"/>
  <c r="D7214" i="1"/>
  <c r="E7214" i="1"/>
  <c r="F7214" i="1"/>
  <c r="A7215" i="1"/>
  <c r="B7215" i="1"/>
  <c r="C7215" i="1"/>
  <c r="D7215" i="1"/>
  <c r="E7215" i="1"/>
  <c r="F7215" i="1"/>
  <c r="A7216" i="1"/>
  <c r="B7216" i="1"/>
  <c r="C7216" i="1"/>
  <c r="D7216" i="1"/>
  <c r="E7216" i="1"/>
  <c r="F7216" i="1"/>
  <c r="A7217" i="1"/>
  <c r="B7217" i="1"/>
  <c r="C7217" i="1"/>
  <c r="D7217" i="1"/>
  <c r="E7217" i="1"/>
  <c r="F7217" i="1"/>
  <c r="A7218" i="1"/>
  <c r="B7218" i="1"/>
  <c r="C7218" i="1"/>
  <c r="D7218" i="1"/>
  <c r="E7218" i="1"/>
  <c r="F7218" i="1"/>
  <c r="A7219" i="1"/>
  <c r="B7219" i="1"/>
  <c r="C7219" i="1"/>
  <c r="D7219" i="1"/>
  <c r="E7219" i="1"/>
  <c r="F7219" i="1"/>
  <c r="A7220" i="1"/>
  <c r="B7220" i="1"/>
  <c r="C7220" i="1"/>
  <c r="D7220" i="1"/>
  <c r="E7220" i="1"/>
  <c r="F7220" i="1"/>
  <c r="A7221" i="1"/>
  <c r="B7221" i="1"/>
  <c r="C7221" i="1"/>
  <c r="D7221" i="1"/>
  <c r="E7221" i="1"/>
  <c r="F7221" i="1"/>
  <c r="A7222" i="1"/>
  <c r="B7222" i="1"/>
  <c r="C7222" i="1"/>
  <c r="D7222" i="1"/>
  <c r="E7222" i="1"/>
  <c r="F7222" i="1"/>
  <c r="A7223" i="1"/>
  <c r="B7223" i="1"/>
  <c r="C7223" i="1"/>
  <c r="D7223" i="1"/>
  <c r="E7223" i="1"/>
  <c r="F7223" i="1"/>
  <c r="A7224" i="1"/>
  <c r="B7224" i="1"/>
  <c r="C7224" i="1"/>
  <c r="D7224" i="1"/>
  <c r="E7224" i="1"/>
  <c r="F7224" i="1"/>
  <c r="A7225" i="1"/>
  <c r="B7225" i="1"/>
  <c r="C7225" i="1"/>
  <c r="D7225" i="1"/>
  <c r="E7225" i="1"/>
  <c r="F7225" i="1"/>
  <c r="A7226" i="1"/>
  <c r="B7226" i="1"/>
  <c r="C7226" i="1"/>
  <c r="D7226" i="1"/>
  <c r="E7226" i="1"/>
  <c r="F7226" i="1"/>
  <c r="A7227" i="1"/>
  <c r="B7227" i="1"/>
  <c r="C7227" i="1"/>
  <c r="D7227" i="1"/>
  <c r="E7227" i="1"/>
  <c r="F7227" i="1"/>
  <c r="A7228" i="1"/>
  <c r="B7228" i="1"/>
  <c r="C7228" i="1"/>
  <c r="D7228" i="1"/>
  <c r="E7228" i="1"/>
  <c r="F7228" i="1"/>
  <c r="A7229" i="1"/>
  <c r="B7229" i="1"/>
  <c r="C7229" i="1"/>
  <c r="D7229" i="1"/>
  <c r="E7229" i="1"/>
  <c r="F7229" i="1"/>
  <c r="A7230" i="1"/>
  <c r="B7230" i="1"/>
  <c r="C7230" i="1"/>
  <c r="D7230" i="1"/>
  <c r="E7230" i="1"/>
  <c r="F7230" i="1"/>
  <c r="A7231" i="1"/>
  <c r="B7231" i="1"/>
  <c r="C7231" i="1"/>
  <c r="D7231" i="1"/>
  <c r="E7231" i="1"/>
  <c r="F7231" i="1"/>
  <c r="A7232" i="1"/>
  <c r="B7232" i="1"/>
  <c r="C7232" i="1"/>
  <c r="D7232" i="1"/>
  <c r="E7232" i="1"/>
  <c r="F7232" i="1"/>
  <c r="A7233" i="1"/>
  <c r="B7233" i="1"/>
  <c r="C7233" i="1"/>
  <c r="D7233" i="1"/>
  <c r="E7233" i="1"/>
  <c r="F7233" i="1"/>
  <c r="A7234" i="1"/>
  <c r="B7234" i="1"/>
  <c r="C7234" i="1"/>
  <c r="D7234" i="1"/>
  <c r="E7234" i="1"/>
  <c r="F7234" i="1"/>
  <c r="A7235" i="1"/>
  <c r="B7235" i="1"/>
  <c r="C7235" i="1"/>
  <c r="D7235" i="1"/>
  <c r="E7235" i="1"/>
  <c r="F7235" i="1"/>
  <c r="A7236" i="1"/>
  <c r="B7236" i="1"/>
  <c r="C7236" i="1"/>
  <c r="D7236" i="1"/>
  <c r="E7236" i="1"/>
  <c r="F7236" i="1"/>
  <c r="A7237" i="1"/>
  <c r="B7237" i="1"/>
  <c r="C7237" i="1"/>
  <c r="D7237" i="1"/>
  <c r="E7237" i="1"/>
  <c r="F7237" i="1"/>
  <c r="A7238" i="1"/>
  <c r="B7238" i="1"/>
  <c r="C7238" i="1"/>
  <c r="D7238" i="1"/>
  <c r="E7238" i="1"/>
  <c r="F7238" i="1"/>
  <c r="A7239" i="1"/>
  <c r="B7239" i="1"/>
  <c r="C7239" i="1"/>
  <c r="D7239" i="1"/>
  <c r="E7239" i="1"/>
  <c r="F7239" i="1"/>
  <c r="A7240" i="1"/>
  <c r="B7240" i="1"/>
  <c r="C7240" i="1"/>
  <c r="D7240" i="1"/>
  <c r="E7240" i="1"/>
  <c r="F7240" i="1"/>
  <c r="A7241" i="1"/>
  <c r="B7241" i="1"/>
  <c r="C7241" i="1"/>
  <c r="D7241" i="1"/>
  <c r="E7241" i="1"/>
  <c r="F7241" i="1"/>
  <c r="A7242" i="1"/>
  <c r="B7242" i="1"/>
  <c r="C7242" i="1"/>
  <c r="D7242" i="1"/>
  <c r="E7242" i="1"/>
  <c r="F7242" i="1"/>
  <c r="A7243" i="1"/>
  <c r="B7243" i="1"/>
  <c r="C7243" i="1"/>
  <c r="D7243" i="1"/>
  <c r="E7243" i="1"/>
  <c r="F7243" i="1"/>
  <c r="A7244" i="1"/>
  <c r="B7244" i="1"/>
  <c r="C7244" i="1"/>
  <c r="D7244" i="1"/>
  <c r="E7244" i="1"/>
  <c r="F7244" i="1"/>
  <c r="A7245" i="1"/>
  <c r="B7245" i="1"/>
  <c r="C7245" i="1"/>
  <c r="D7245" i="1"/>
  <c r="E7245" i="1"/>
  <c r="F7245" i="1"/>
  <c r="A7246" i="1"/>
  <c r="B7246" i="1"/>
  <c r="C7246" i="1"/>
  <c r="D7246" i="1"/>
  <c r="E7246" i="1"/>
  <c r="F7246" i="1"/>
  <c r="A7247" i="1"/>
  <c r="B7247" i="1"/>
  <c r="C7247" i="1"/>
  <c r="D7247" i="1"/>
  <c r="E7247" i="1"/>
  <c r="F7247" i="1"/>
  <c r="A7248" i="1"/>
  <c r="B7248" i="1"/>
  <c r="C7248" i="1"/>
  <c r="D7248" i="1"/>
  <c r="E7248" i="1"/>
  <c r="F7248" i="1"/>
  <c r="A7249" i="1"/>
  <c r="B7249" i="1"/>
  <c r="C7249" i="1"/>
  <c r="D7249" i="1"/>
  <c r="E7249" i="1"/>
  <c r="F7249" i="1"/>
  <c r="A7250" i="1"/>
  <c r="B7250" i="1"/>
  <c r="C7250" i="1"/>
  <c r="D7250" i="1"/>
  <c r="E7250" i="1"/>
  <c r="F7250" i="1"/>
  <c r="A7251" i="1"/>
  <c r="B7251" i="1"/>
  <c r="C7251" i="1"/>
  <c r="D7251" i="1"/>
  <c r="E7251" i="1"/>
  <c r="F7251" i="1"/>
  <c r="A7252" i="1"/>
  <c r="B7252" i="1"/>
  <c r="C7252" i="1"/>
  <c r="D7252" i="1"/>
  <c r="E7252" i="1"/>
  <c r="F7252" i="1"/>
  <c r="A7253" i="1"/>
  <c r="B7253" i="1"/>
  <c r="C7253" i="1"/>
  <c r="D7253" i="1"/>
  <c r="E7253" i="1"/>
  <c r="F7253" i="1"/>
  <c r="A7254" i="1"/>
  <c r="B7254" i="1"/>
  <c r="C7254" i="1"/>
  <c r="D7254" i="1"/>
  <c r="E7254" i="1"/>
  <c r="F7254" i="1"/>
  <c r="A7255" i="1"/>
  <c r="B7255" i="1"/>
  <c r="C7255" i="1"/>
  <c r="D7255" i="1"/>
  <c r="E7255" i="1"/>
  <c r="F7255" i="1"/>
  <c r="A7256" i="1"/>
  <c r="B7256" i="1"/>
  <c r="C7256" i="1"/>
  <c r="D7256" i="1"/>
  <c r="E7256" i="1"/>
  <c r="F7256" i="1"/>
  <c r="A7257" i="1"/>
  <c r="B7257" i="1"/>
  <c r="C7257" i="1"/>
  <c r="D7257" i="1"/>
  <c r="E7257" i="1"/>
  <c r="F7257" i="1"/>
  <c r="A7258" i="1"/>
  <c r="B7258" i="1"/>
  <c r="C7258" i="1"/>
  <c r="D7258" i="1"/>
  <c r="E7258" i="1"/>
  <c r="F7258" i="1"/>
  <c r="A7259" i="1"/>
  <c r="B7259" i="1"/>
  <c r="C7259" i="1"/>
  <c r="D7259" i="1"/>
  <c r="E7259" i="1"/>
  <c r="F7259" i="1"/>
  <c r="A7260" i="1"/>
  <c r="B7260" i="1"/>
  <c r="C7260" i="1"/>
  <c r="D7260" i="1"/>
  <c r="E7260" i="1"/>
  <c r="F7260" i="1"/>
  <c r="A7261" i="1"/>
  <c r="B7261" i="1"/>
  <c r="C7261" i="1"/>
  <c r="D7261" i="1"/>
  <c r="E7261" i="1"/>
  <c r="F7261" i="1"/>
  <c r="A7262" i="1"/>
  <c r="B7262" i="1"/>
  <c r="C7262" i="1"/>
  <c r="D7262" i="1"/>
  <c r="E7262" i="1"/>
  <c r="F7262" i="1"/>
  <c r="A7263" i="1"/>
  <c r="B7263" i="1"/>
  <c r="C7263" i="1"/>
  <c r="D7263" i="1"/>
  <c r="E7263" i="1"/>
  <c r="F7263" i="1"/>
  <c r="A7264" i="1"/>
  <c r="B7264" i="1"/>
  <c r="C7264" i="1"/>
  <c r="D7264" i="1"/>
  <c r="E7264" i="1"/>
  <c r="F7264" i="1"/>
  <c r="A7265" i="1"/>
  <c r="B7265" i="1"/>
  <c r="C7265" i="1"/>
  <c r="D7265" i="1"/>
  <c r="E7265" i="1"/>
  <c r="F7265" i="1"/>
  <c r="A7266" i="1"/>
  <c r="B7266" i="1"/>
  <c r="C7266" i="1"/>
  <c r="D7266" i="1"/>
  <c r="E7266" i="1"/>
  <c r="F7266" i="1"/>
  <c r="A7267" i="1"/>
  <c r="B7267" i="1"/>
  <c r="C7267" i="1"/>
  <c r="D7267" i="1"/>
  <c r="E7267" i="1"/>
  <c r="F7267" i="1"/>
  <c r="A7268" i="1"/>
  <c r="B7268" i="1"/>
  <c r="C7268" i="1"/>
  <c r="D7268" i="1"/>
  <c r="E7268" i="1"/>
  <c r="F7268" i="1"/>
  <c r="A7269" i="1"/>
  <c r="B7269" i="1"/>
  <c r="C7269" i="1"/>
  <c r="D7269" i="1"/>
  <c r="E7269" i="1"/>
  <c r="F7269" i="1"/>
  <c r="A7270" i="1"/>
  <c r="B7270" i="1"/>
  <c r="C7270" i="1"/>
  <c r="D7270" i="1"/>
  <c r="E7270" i="1"/>
  <c r="F7270" i="1"/>
  <c r="A7271" i="1"/>
  <c r="B7271" i="1"/>
  <c r="C7271" i="1"/>
  <c r="D7271" i="1"/>
  <c r="E7271" i="1"/>
  <c r="F7271" i="1"/>
  <c r="A7272" i="1"/>
  <c r="B7272" i="1"/>
  <c r="C7272" i="1"/>
  <c r="D7272" i="1"/>
  <c r="E7272" i="1"/>
  <c r="F7272" i="1"/>
  <c r="A7273" i="1"/>
  <c r="B7273" i="1"/>
  <c r="C7273" i="1"/>
  <c r="D7273" i="1"/>
  <c r="E7273" i="1"/>
  <c r="F7273" i="1"/>
  <c r="A7274" i="1"/>
  <c r="B7274" i="1"/>
  <c r="C7274" i="1"/>
  <c r="D7274" i="1"/>
  <c r="E7274" i="1"/>
  <c r="F7274" i="1"/>
  <c r="A7275" i="1"/>
  <c r="B7275" i="1"/>
  <c r="C7275" i="1"/>
  <c r="D7275" i="1"/>
  <c r="E7275" i="1"/>
  <c r="F7275" i="1"/>
  <c r="A7276" i="1"/>
  <c r="B7276" i="1"/>
  <c r="C7276" i="1"/>
  <c r="D7276" i="1"/>
  <c r="E7276" i="1"/>
  <c r="F7276" i="1"/>
  <c r="A7277" i="1"/>
  <c r="B7277" i="1"/>
  <c r="C7277" i="1"/>
  <c r="D7277" i="1"/>
  <c r="E7277" i="1"/>
  <c r="F7277" i="1"/>
  <c r="A7278" i="1"/>
  <c r="B7278" i="1"/>
  <c r="C7278" i="1"/>
  <c r="D7278" i="1"/>
  <c r="E7278" i="1"/>
  <c r="F7278" i="1"/>
  <c r="A7279" i="1"/>
  <c r="B7279" i="1"/>
  <c r="C7279" i="1"/>
  <c r="D7279" i="1"/>
  <c r="E7279" i="1"/>
  <c r="F7279" i="1"/>
  <c r="A7280" i="1"/>
  <c r="B7280" i="1"/>
  <c r="C7280" i="1"/>
  <c r="D7280" i="1"/>
  <c r="E7280" i="1"/>
  <c r="F7280" i="1"/>
  <c r="A7281" i="1"/>
  <c r="B7281" i="1"/>
  <c r="C7281" i="1"/>
  <c r="D7281" i="1"/>
  <c r="E7281" i="1"/>
  <c r="F7281" i="1"/>
  <c r="A7282" i="1"/>
  <c r="B7282" i="1"/>
  <c r="C7282" i="1"/>
  <c r="D7282" i="1"/>
  <c r="E7282" i="1"/>
  <c r="F7282" i="1"/>
  <c r="A7283" i="1"/>
  <c r="B7283" i="1"/>
  <c r="C7283" i="1"/>
  <c r="D7283" i="1"/>
  <c r="E7283" i="1"/>
  <c r="F7283" i="1"/>
  <c r="A7284" i="1"/>
  <c r="B7284" i="1"/>
  <c r="C7284" i="1"/>
  <c r="D7284" i="1"/>
  <c r="E7284" i="1"/>
  <c r="F7284" i="1"/>
  <c r="A7285" i="1"/>
  <c r="B7285" i="1"/>
  <c r="C7285" i="1"/>
  <c r="D7285" i="1"/>
  <c r="E7285" i="1"/>
  <c r="F7285" i="1"/>
  <c r="A7286" i="1"/>
  <c r="B7286" i="1"/>
  <c r="C7286" i="1"/>
  <c r="D7286" i="1"/>
  <c r="E7286" i="1"/>
  <c r="F7286" i="1"/>
  <c r="A7287" i="1"/>
  <c r="B7287" i="1"/>
  <c r="C7287" i="1"/>
  <c r="D7287" i="1"/>
  <c r="E7287" i="1"/>
  <c r="F7287" i="1"/>
  <c r="A7288" i="1"/>
  <c r="B7288" i="1"/>
  <c r="C7288" i="1"/>
  <c r="D7288" i="1"/>
  <c r="E7288" i="1"/>
  <c r="F7288" i="1"/>
  <c r="A7289" i="1"/>
  <c r="B7289" i="1"/>
  <c r="C7289" i="1"/>
  <c r="D7289" i="1"/>
  <c r="E7289" i="1"/>
  <c r="F7289" i="1"/>
  <c r="A7290" i="1"/>
  <c r="B7290" i="1"/>
  <c r="C7290" i="1"/>
  <c r="D7290" i="1"/>
  <c r="E7290" i="1"/>
  <c r="F7290" i="1"/>
  <c r="A7291" i="1"/>
  <c r="B7291" i="1"/>
  <c r="C7291" i="1"/>
  <c r="D7291" i="1"/>
  <c r="E7291" i="1"/>
  <c r="F7291" i="1"/>
  <c r="A7292" i="1"/>
  <c r="B7292" i="1"/>
  <c r="C7292" i="1"/>
  <c r="D7292" i="1"/>
  <c r="E7292" i="1"/>
  <c r="F7292" i="1"/>
  <c r="A7293" i="1"/>
  <c r="B7293" i="1"/>
  <c r="C7293" i="1"/>
  <c r="D7293" i="1"/>
  <c r="E7293" i="1"/>
  <c r="F7293" i="1"/>
  <c r="A7294" i="1"/>
  <c r="B7294" i="1"/>
  <c r="C7294" i="1"/>
  <c r="D7294" i="1"/>
  <c r="E7294" i="1"/>
  <c r="F7294" i="1"/>
  <c r="A7295" i="1"/>
  <c r="B7295" i="1"/>
  <c r="C7295" i="1"/>
  <c r="D7295" i="1"/>
  <c r="E7295" i="1"/>
  <c r="F7295" i="1"/>
  <c r="A7296" i="1"/>
  <c r="B7296" i="1"/>
  <c r="C7296" i="1"/>
  <c r="D7296" i="1"/>
  <c r="E7296" i="1"/>
  <c r="F7296" i="1"/>
  <c r="A7297" i="1"/>
  <c r="B7297" i="1"/>
  <c r="C7297" i="1"/>
  <c r="D7297" i="1"/>
  <c r="E7297" i="1"/>
  <c r="F7297" i="1"/>
  <c r="A7298" i="1"/>
  <c r="B7298" i="1"/>
  <c r="C7298" i="1"/>
  <c r="D7298" i="1"/>
  <c r="E7298" i="1"/>
  <c r="F7298" i="1"/>
  <c r="A7299" i="1"/>
  <c r="B7299" i="1"/>
  <c r="C7299" i="1"/>
  <c r="D7299" i="1"/>
  <c r="E7299" i="1"/>
  <c r="F7299" i="1"/>
  <c r="A7300" i="1"/>
  <c r="B7300" i="1"/>
  <c r="C7300" i="1"/>
  <c r="D7300" i="1"/>
  <c r="E7300" i="1"/>
  <c r="F7300" i="1"/>
  <c r="A7301" i="1"/>
  <c r="B7301" i="1"/>
  <c r="C7301" i="1"/>
  <c r="D7301" i="1"/>
  <c r="E7301" i="1"/>
  <c r="F7301" i="1"/>
  <c r="A7302" i="1"/>
  <c r="B7302" i="1"/>
  <c r="C7302" i="1"/>
  <c r="D7302" i="1"/>
  <c r="E7302" i="1"/>
  <c r="F7302" i="1"/>
  <c r="A7303" i="1"/>
  <c r="B7303" i="1"/>
  <c r="C7303" i="1"/>
  <c r="D7303" i="1"/>
  <c r="E7303" i="1"/>
  <c r="F7303" i="1"/>
  <c r="A7304" i="1"/>
  <c r="B7304" i="1"/>
  <c r="C7304" i="1"/>
  <c r="D7304" i="1"/>
  <c r="E7304" i="1"/>
  <c r="F7304" i="1"/>
  <c r="A7305" i="1"/>
  <c r="B7305" i="1"/>
  <c r="C7305" i="1"/>
  <c r="D7305" i="1"/>
  <c r="E7305" i="1"/>
  <c r="F7305" i="1"/>
  <c r="A7306" i="1"/>
  <c r="B7306" i="1"/>
  <c r="C7306" i="1"/>
  <c r="D7306" i="1"/>
  <c r="E7306" i="1"/>
  <c r="F7306" i="1"/>
  <c r="A7307" i="1"/>
  <c r="B7307" i="1"/>
  <c r="C7307" i="1"/>
  <c r="D7307" i="1"/>
  <c r="E7307" i="1"/>
  <c r="F7307" i="1"/>
  <c r="A7308" i="1"/>
  <c r="B7308" i="1"/>
  <c r="C7308" i="1"/>
  <c r="D7308" i="1"/>
  <c r="E7308" i="1"/>
  <c r="F7308" i="1"/>
  <c r="A7309" i="1"/>
  <c r="B7309" i="1"/>
  <c r="C7309" i="1"/>
  <c r="D7309" i="1"/>
  <c r="E7309" i="1"/>
  <c r="F7309" i="1"/>
  <c r="A7310" i="1"/>
  <c r="B7310" i="1"/>
  <c r="C7310" i="1"/>
  <c r="D7310" i="1"/>
  <c r="E7310" i="1"/>
  <c r="F7310" i="1"/>
  <c r="A7311" i="1"/>
  <c r="B7311" i="1"/>
  <c r="C7311" i="1"/>
  <c r="D7311" i="1"/>
  <c r="E7311" i="1"/>
  <c r="F7311" i="1"/>
  <c r="A7312" i="1"/>
  <c r="B7312" i="1"/>
  <c r="C7312" i="1"/>
  <c r="D7312" i="1"/>
  <c r="E7312" i="1"/>
  <c r="F7312" i="1"/>
  <c r="A7313" i="1"/>
  <c r="B7313" i="1"/>
  <c r="C7313" i="1"/>
  <c r="D7313" i="1"/>
  <c r="E7313" i="1"/>
  <c r="F7313" i="1"/>
  <c r="A7314" i="1"/>
  <c r="B7314" i="1"/>
  <c r="C7314" i="1"/>
  <c r="D7314" i="1"/>
  <c r="E7314" i="1"/>
  <c r="F7314" i="1"/>
  <c r="A7315" i="1"/>
  <c r="B7315" i="1"/>
  <c r="C7315" i="1"/>
  <c r="D7315" i="1"/>
  <c r="E7315" i="1"/>
  <c r="F7315" i="1"/>
  <c r="A7316" i="1"/>
  <c r="B7316" i="1"/>
  <c r="C7316" i="1"/>
  <c r="D7316" i="1"/>
  <c r="E7316" i="1"/>
  <c r="F7316" i="1"/>
  <c r="A7317" i="1"/>
  <c r="B7317" i="1"/>
  <c r="C7317" i="1"/>
  <c r="D7317" i="1"/>
  <c r="E7317" i="1"/>
  <c r="F7317" i="1"/>
  <c r="A7318" i="1"/>
  <c r="B7318" i="1"/>
  <c r="C7318" i="1"/>
  <c r="D7318" i="1"/>
  <c r="E7318" i="1"/>
  <c r="F7318" i="1"/>
  <c r="A7319" i="1"/>
  <c r="B7319" i="1"/>
  <c r="C7319" i="1"/>
  <c r="D7319" i="1"/>
  <c r="E7319" i="1"/>
  <c r="F7319" i="1"/>
  <c r="A7320" i="1"/>
  <c r="B7320" i="1"/>
  <c r="C7320" i="1"/>
  <c r="D7320" i="1"/>
  <c r="E7320" i="1"/>
  <c r="F7320" i="1"/>
  <c r="A7321" i="1"/>
  <c r="B7321" i="1"/>
  <c r="C7321" i="1"/>
  <c r="D7321" i="1"/>
  <c r="E7321" i="1"/>
  <c r="F7321" i="1"/>
  <c r="A7322" i="1"/>
  <c r="B7322" i="1"/>
  <c r="C7322" i="1"/>
  <c r="D7322" i="1"/>
  <c r="E7322" i="1"/>
  <c r="F7322" i="1"/>
  <c r="A7323" i="1"/>
  <c r="B7323" i="1"/>
  <c r="C7323" i="1"/>
  <c r="D7323" i="1"/>
  <c r="E7323" i="1"/>
  <c r="F7323" i="1"/>
  <c r="A7324" i="1"/>
  <c r="B7324" i="1"/>
  <c r="C7324" i="1"/>
  <c r="D7324" i="1"/>
  <c r="E7324" i="1"/>
  <c r="F7324" i="1"/>
  <c r="A7325" i="1"/>
  <c r="B7325" i="1"/>
  <c r="C7325" i="1"/>
  <c r="D7325" i="1"/>
  <c r="E7325" i="1"/>
  <c r="F7325" i="1"/>
  <c r="A7326" i="1"/>
  <c r="B7326" i="1"/>
  <c r="C7326" i="1"/>
  <c r="D7326" i="1"/>
  <c r="E7326" i="1"/>
  <c r="F7326" i="1"/>
  <c r="A7327" i="1"/>
  <c r="B7327" i="1"/>
  <c r="C7327" i="1"/>
  <c r="D7327" i="1"/>
  <c r="E7327" i="1"/>
  <c r="F7327" i="1"/>
  <c r="A7328" i="1"/>
  <c r="B7328" i="1"/>
  <c r="C7328" i="1"/>
  <c r="D7328" i="1"/>
  <c r="E7328" i="1"/>
  <c r="F7328" i="1"/>
  <c r="A7329" i="1"/>
  <c r="B7329" i="1"/>
  <c r="C7329" i="1"/>
  <c r="D7329" i="1"/>
  <c r="E7329" i="1"/>
  <c r="F7329" i="1"/>
  <c r="A7330" i="1"/>
  <c r="B7330" i="1"/>
  <c r="C7330" i="1"/>
  <c r="D7330" i="1"/>
  <c r="E7330" i="1"/>
  <c r="F7330" i="1"/>
  <c r="A7331" i="1"/>
  <c r="B7331" i="1"/>
  <c r="C7331" i="1"/>
  <c r="D7331" i="1"/>
  <c r="E7331" i="1"/>
  <c r="F7331" i="1"/>
  <c r="A7332" i="1"/>
  <c r="B7332" i="1"/>
  <c r="C7332" i="1"/>
  <c r="D7332" i="1"/>
  <c r="E7332" i="1"/>
  <c r="F7332" i="1"/>
  <c r="A7333" i="1"/>
  <c r="B7333" i="1"/>
  <c r="C7333" i="1"/>
  <c r="D7333" i="1"/>
  <c r="E7333" i="1"/>
  <c r="F7333" i="1"/>
  <c r="A7334" i="1"/>
  <c r="B7334" i="1"/>
  <c r="C7334" i="1"/>
  <c r="D7334" i="1"/>
  <c r="E7334" i="1"/>
  <c r="F7334" i="1"/>
  <c r="A7335" i="1"/>
  <c r="B7335" i="1"/>
  <c r="C7335" i="1"/>
  <c r="D7335" i="1"/>
  <c r="E7335" i="1"/>
  <c r="F7335" i="1"/>
  <c r="A7336" i="1"/>
  <c r="B7336" i="1"/>
  <c r="C7336" i="1"/>
  <c r="D7336" i="1"/>
  <c r="E7336" i="1"/>
  <c r="F7336" i="1"/>
  <c r="A7337" i="1"/>
  <c r="B7337" i="1"/>
  <c r="C7337" i="1"/>
  <c r="D7337" i="1"/>
  <c r="E7337" i="1"/>
  <c r="F7337" i="1"/>
  <c r="A7338" i="1"/>
  <c r="B7338" i="1"/>
  <c r="C7338" i="1"/>
  <c r="D7338" i="1"/>
  <c r="E7338" i="1"/>
  <c r="F7338" i="1"/>
  <c r="A7339" i="1"/>
  <c r="B7339" i="1"/>
  <c r="C7339" i="1"/>
  <c r="D7339" i="1"/>
  <c r="E7339" i="1"/>
  <c r="F7339" i="1"/>
  <c r="A7340" i="1"/>
  <c r="B7340" i="1"/>
  <c r="C7340" i="1"/>
  <c r="D7340" i="1"/>
  <c r="E7340" i="1"/>
  <c r="F7340" i="1"/>
  <c r="A7341" i="1"/>
  <c r="B7341" i="1"/>
  <c r="C7341" i="1"/>
  <c r="D7341" i="1"/>
  <c r="E7341" i="1"/>
  <c r="F7341" i="1"/>
  <c r="A7342" i="1"/>
  <c r="B7342" i="1"/>
  <c r="C7342" i="1"/>
  <c r="D7342" i="1"/>
  <c r="E7342" i="1"/>
  <c r="F7342" i="1"/>
  <c r="A7343" i="1"/>
  <c r="B7343" i="1"/>
  <c r="C7343" i="1"/>
  <c r="D7343" i="1"/>
  <c r="E7343" i="1"/>
  <c r="F7343" i="1"/>
  <c r="A7344" i="1"/>
  <c r="B7344" i="1"/>
  <c r="C7344" i="1"/>
  <c r="D7344" i="1"/>
  <c r="E7344" i="1"/>
  <c r="F7344" i="1"/>
  <c r="A7345" i="1"/>
  <c r="B7345" i="1"/>
  <c r="C7345" i="1"/>
  <c r="D7345" i="1"/>
  <c r="E7345" i="1"/>
  <c r="F7345" i="1"/>
  <c r="A7346" i="1"/>
  <c r="B7346" i="1"/>
  <c r="C7346" i="1"/>
  <c r="D7346" i="1"/>
  <c r="E7346" i="1"/>
  <c r="F7346" i="1"/>
  <c r="A7347" i="1"/>
  <c r="B7347" i="1"/>
  <c r="C7347" i="1"/>
  <c r="D7347" i="1"/>
  <c r="E7347" i="1"/>
  <c r="F7347" i="1"/>
  <c r="A7348" i="1"/>
  <c r="B7348" i="1"/>
  <c r="C7348" i="1"/>
  <c r="D7348" i="1"/>
  <c r="E7348" i="1"/>
  <c r="F7348" i="1"/>
  <c r="A7349" i="1"/>
  <c r="B7349" i="1"/>
  <c r="C7349" i="1"/>
  <c r="D7349" i="1"/>
  <c r="E7349" i="1"/>
  <c r="F7349" i="1"/>
  <c r="A7350" i="1"/>
  <c r="B7350" i="1"/>
  <c r="C7350" i="1"/>
  <c r="D7350" i="1"/>
  <c r="E7350" i="1"/>
  <c r="F7350" i="1"/>
  <c r="A7351" i="1"/>
  <c r="B7351" i="1"/>
  <c r="C7351" i="1"/>
  <c r="D7351" i="1"/>
  <c r="E7351" i="1"/>
  <c r="F7351" i="1"/>
  <c r="A7352" i="1"/>
  <c r="B7352" i="1"/>
  <c r="C7352" i="1"/>
  <c r="D7352" i="1"/>
  <c r="E7352" i="1"/>
  <c r="F7352" i="1"/>
  <c r="A7353" i="1"/>
  <c r="B7353" i="1"/>
  <c r="C7353" i="1"/>
  <c r="D7353" i="1"/>
  <c r="E7353" i="1"/>
  <c r="F7353" i="1"/>
  <c r="A7354" i="1"/>
  <c r="B7354" i="1"/>
  <c r="C7354" i="1"/>
  <c r="D7354" i="1"/>
  <c r="E7354" i="1"/>
  <c r="F7354" i="1"/>
  <c r="A7355" i="1"/>
  <c r="B7355" i="1"/>
  <c r="C7355" i="1"/>
  <c r="D7355" i="1"/>
  <c r="E7355" i="1"/>
  <c r="F7355" i="1"/>
  <c r="A7356" i="1"/>
  <c r="B7356" i="1"/>
  <c r="C7356" i="1"/>
  <c r="D7356" i="1"/>
  <c r="E7356" i="1"/>
  <c r="F7356" i="1"/>
  <c r="A7357" i="1"/>
  <c r="B7357" i="1"/>
  <c r="C7357" i="1"/>
  <c r="D7357" i="1"/>
  <c r="E7357" i="1"/>
  <c r="F7357" i="1"/>
  <c r="A7358" i="1"/>
  <c r="B7358" i="1"/>
  <c r="C7358" i="1"/>
  <c r="D7358" i="1"/>
  <c r="E7358" i="1"/>
  <c r="F7358" i="1"/>
  <c r="A7359" i="1"/>
  <c r="B7359" i="1"/>
  <c r="C7359" i="1"/>
  <c r="D7359" i="1"/>
  <c r="E7359" i="1"/>
  <c r="F7359" i="1"/>
  <c r="A7360" i="1"/>
  <c r="B7360" i="1"/>
  <c r="C7360" i="1"/>
  <c r="D7360" i="1"/>
  <c r="E7360" i="1"/>
  <c r="F7360" i="1"/>
  <c r="A7361" i="1"/>
  <c r="B7361" i="1"/>
  <c r="C7361" i="1"/>
  <c r="D7361" i="1"/>
  <c r="E7361" i="1"/>
  <c r="F7361" i="1"/>
  <c r="A7362" i="1"/>
  <c r="B7362" i="1"/>
  <c r="C7362" i="1"/>
  <c r="D7362" i="1"/>
  <c r="E7362" i="1"/>
  <c r="F7362" i="1"/>
  <c r="A7363" i="1"/>
  <c r="B7363" i="1"/>
  <c r="C7363" i="1"/>
  <c r="D7363" i="1"/>
  <c r="E7363" i="1"/>
  <c r="F7363" i="1"/>
  <c r="A7364" i="1"/>
  <c r="B7364" i="1"/>
  <c r="C7364" i="1"/>
  <c r="D7364" i="1"/>
  <c r="E7364" i="1"/>
  <c r="F7364" i="1"/>
  <c r="A7365" i="1"/>
  <c r="B7365" i="1"/>
  <c r="C7365" i="1"/>
  <c r="D7365" i="1"/>
  <c r="E7365" i="1"/>
  <c r="F7365" i="1"/>
  <c r="A7366" i="1"/>
  <c r="B7366" i="1"/>
  <c r="C7366" i="1"/>
  <c r="D7366" i="1"/>
  <c r="E7366" i="1"/>
  <c r="F7366" i="1"/>
  <c r="A7367" i="1"/>
  <c r="B7367" i="1"/>
  <c r="C7367" i="1"/>
  <c r="D7367" i="1"/>
  <c r="E7367" i="1"/>
  <c r="F7367" i="1"/>
  <c r="A7368" i="1"/>
  <c r="B7368" i="1"/>
  <c r="C7368" i="1"/>
  <c r="D7368" i="1"/>
  <c r="E7368" i="1"/>
  <c r="F7368" i="1"/>
  <c r="A7369" i="1"/>
  <c r="B7369" i="1"/>
  <c r="C7369" i="1"/>
  <c r="D7369" i="1"/>
  <c r="E7369" i="1"/>
  <c r="F7369" i="1"/>
  <c r="A7370" i="1"/>
  <c r="B7370" i="1"/>
  <c r="C7370" i="1"/>
  <c r="D7370" i="1"/>
  <c r="E7370" i="1"/>
  <c r="F7370" i="1"/>
  <c r="A7371" i="1"/>
  <c r="B7371" i="1"/>
  <c r="C7371" i="1"/>
  <c r="D7371" i="1"/>
  <c r="E7371" i="1"/>
  <c r="F7371" i="1"/>
  <c r="A7372" i="1"/>
  <c r="B7372" i="1"/>
  <c r="C7372" i="1"/>
  <c r="D7372" i="1"/>
  <c r="E7372" i="1"/>
  <c r="F7372" i="1"/>
  <c r="A7373" i="1"/>
  <c r="B7373" i="1"/>
  <c r="C7373" i="1"/>
  <c r="D7373" i="1"/>
  <c r="E7373" i="1"/>
  <c r="F7373" i="1"/>
  <c r="A7374" i="1"/>
  <c r="B7374" i="1"/>
  <c r="C7374" i="1"/>
  <c r="D7374" i="1"/>
  <c r="E7374" i="1"/>
  <c r="F7374" i="1"/>
  <c r="A7375" i="1"/>
  <c r="B7375" i="1"/>
  <c r="C7375" i="1"/>
  <c r="D7375" i="1"/>
  <c r="E7375" i="1"/>
  <c r="F7375" i="1"/>
  <c r="A7376" i="1"/>
  <c r="B7376" i="1"/>
  <c r="C7376" i="1"/>
  <c r="D7376" i="1"/>
  <c r="E7376" i="1"/>
  <c r="F7376" i="1"/>
  <c r="A7377" i="1"/>
  <c r="B7377" i="1"/>
  <c r="C7377" i="1"/>
  <c r="D7377" i="1"/>
  <c r="E7377" i="1"/>
  <c r="F7377" i="1"/>
  <c r="A7378" i="1"/>
  <c r="B7378" i="1"/>
  <c r="C7378" i="1"/>
  <c r="D7378" i="1"/>
  <c r="E7378" i="1"/>
  <c r="F7378" i="1"/>
  <c r="A7379" i="1"/>
  <c r="B7379" i="1"/>
  <c r="C7379" i="1"/>
  <c r="D7379" i="1"/>
  <c r="E7379" i="1"/>
  <c r="F7379" i="1"/>
  <c r="A7380" i="1"/>
  <c r="B7380" i="1"/>
  <c r="C7380" i="1"/>
  <c r="D7380" i="1"/>
  <c r="E7380" i="1"/>
  <c r="F7380" i="1"/>
  <c r="A7381" i="1"/>
  <c r="B7381" i="1"/>
  <c r="C7381" i="1"/>
  <c r="D7381" i="1"/>
  <c r="E7381" i="1"/>
  <c r="F7381" i="1"/>
  <c r="A7382" i="1"/>
  <c r="B7382" i="1"/>
  <c r="C7382" i="1"/>
  <c r="D7382" i="1"/>
  <c r="E7382" i="1"/>
  <c r="F7382" i="1"/>
  <c r="A7383" i="1"/>
  <c r="B7383" i="1"/>
  <c r="C7383" i="1"/>
  <c r="D7383" i="1"/>
  <c r="E7383" i="1"/>
  <c r="F7383" i="1"/>
  <c r="A7384" i="1"/>
  <c r="B7384" i="1"/>
  <c r="C7384" i="1"/>
  <c r="D7384" i="1"/>
  <c r="E7384" i="1"/>
  <c r="F7384" i="1"/>
  <c r="A7385" i="1"/>
  <c r="B7385" i="1"/>
  <c r="C7385" i="1"/>
  <c r="D7385" i="1"/>
  <c r="E7385" i="1"/>
  <c r="F7385" i="1"/>
  <c r="A7386" i="1"/>
  <c r="B7386" i="1"/>
  <c r="C7386" i="1"/>
  <c r="D7386" i="1"/>
  <c r="E7386" i="1"/>
  <c r="F7386" i="1"/>
  <c r="A7387" i="1"/>
  <c r="B7387" i="1"/>
  <c r="C7387" i="1"/>
  <c r="D7387" i="1"/>
  <c r="E7387" i="1"/>
  <c r="F7387" i="1"/>
  <c r="A7388" i="1"/>
  <c r="B7388" i="1"/>
  <c r="C7388" i="1"/>
  <c r="D7388" i="1"/>
  <c r="E7388" i="1"/>
  <c r="F7388" i="1"/>
  <c r="A7389" i="1"/>
  <c r="B7389" i="1"/>
  <c r="C7389" i="1"/>
  <c r="D7389" i="1"/>
  <c r="E7389" i="1"/>
  <c r="F7389" i="1"/>
  <c r="A7390" i="1"/>
  <c r="B7390" i="1"/>
  <c r="C7390" i="1"/>
  <c r="D7390" i="1"/>
  <c r="E7390" i="1"/>
  <c r="F7390" i="1"/>
  <c r="A7391" i="1"/>
  <c r="B7391" i="1"/>
  <c r="C7391" i="1"/>
  <c r="D7391" i="1"/>
  <c r="E7391" i="1"/>
  <c r="F7391" i="1"/>
  <c r="A7392" i="1"/>
  <c r="B7392" i="1"/>
  <c r="C7392" i="1"/>
  <c r="D7392" i="1"/>
  <c r="E7392" i="1"/>
  <c r="F7392" i="1"/>
  <c r="A7393" i="1"/>
  <c r="B7393" i="1"/>
  <c r="C7393" i="1"/>
  <c r="D7393" i="1"/>
  <c r="E7393" i="1"/>
  <c r="F7393" i="1"/>
  <c r="A7394" i="1"/>
  <c r="B7394" i="1"/>
  <c r="C7394" i="1"/>
  <c r="D7394" i="1"/>
  <c r="E7394" i="1"/>
  <c r="F7394" i="1"/>
  <c r="A7395" i="1"/>
  <c r="B7395" i="1"/>
  <c r="C7395" i="1"/>
  <c r="D7395" i="1"/>
  <c r="E7395" i="1"/>
  <c r="F7395" i="1"/>
  <c r="A7396" i="1"/>
  <c r="B7396" i="1"/>
  <c r="C7396" i="1"/>
  <c r="D7396" i="1"/>
  <c r="E7396" i="1"/>
  <c r="F7396" i="1"/>
  <c r="A7397" i="1"/>
  <c r="B7397" i="1"/>
  <c r="C7397" i="1"/>
  <c r="D7397" i="1"/>
  <c r="E7397" i="1"/>
  <c r="F7397" i="1"/>
  <c r="A7398" i="1"/>
  <c r="B7398" i="1"/>
  <c r="C7398" i="1"/>
  <c r="D7398" i="1"/>
  <c r="E7398" i="1"/>
  <c r="F7398" i="1"/>
  <c r="A7399" i="1"/>
  <c r="B7399" i="1"/>
  <c r="C7399" i="1"/>
  <c r="D7399" i="1"/>
  <c r="E7399" i="1"/>
  <c r="F7399" i="1"/>
  <c r="A7400" i="1"/>
  <c r="B7400" i="1"/>
  <c r="C7400" i="1"/>
  <c r="D7400" i="1"/>
  <c r="E7400" i="1"/>
  <c r="F7400" i="1"/>
  <c r="A7401" i="1"/>
  <c r="B7401" i="1"/>
  <c r="C7401" i="1"/>
  <c r="D7401" i="1"/>
  <c r="E7401" i="1"/>
  <c r="F7401" i="1"/>
  <c r="A7402" i="1"/>
  <c r="B7402" i="1"/>
  <c r="C7402" i="1"/>
  <c r="D7402" i="1"/>
  <c r="E7402" i="1"/>
  <c r="F7402" i="1"/>
  <c r="A7403" i="1"/>
  <c r="B7403" i="1"/>
  <c r="C7403" i="1"/>
  <c r="D7403" i="1"/>
  <c r="E7403" i="1"/>
  <c r="F7403" i="1"/>
  <c r="A7404" i="1"/>
  <c r="B7404" i="1"/>
  <c r="C7404" i="1"/>
  <c r="D7404" i="1"/>
  <c r="E7404" i="1"/>
  <c r="F7404" i="1"/>
  <c r="A7405" i="1"/>
  <c r="B7405" i="1"/>
  <c r="C7405" i="1"/>
  <c r="D7405" i="1"/>
  <c r="E7405" i="1"/>
  <c r="F7405" i="1"/>
  <c r="A7406" i="1"/>
  <c r="B7406" i="1"/>
  <c r="C7406" i="1"/>
  <c r="D7406" i="1"/>
  <c r="E7406" i="1"/>
  <c r="F7406" i="1"/>
  <c r="A7407" i="1"/>
  <c r="B7407" i="1"/>
  <c r="C7407" i="1"/>
  <c r="D7407" i="1"/>
  <c r="E7407" i="1"/>
  <c r="F7407" i="1"/>
  <c r="A7408" i="1"/>
  <c r="B7408" i="1"/>
  <c r="C7408" i="1"/>
  <c r="D7408" i="1"/>
  <c r="E7408" i="1"/>
  <c r="F7408" i="1"/>
  <c r="A7409" i="1"/>
  <c r="B7409" i="1"/>
  <c r="C7409" i="1"/>
  <c r="D7409" i="1"/>
  <c r="E7409" i="1"/>
  <c r="F7409" i="1"/>
  <c r="A7410" i="1"/>
  <c r="B7410" i="1"/>
  <c r="C7410" i="1"/>
  <c r="D7410" i="1"/>
  <c r="E7410" i="1"/>
  <c r="F7410" i="1"/>
  <c r="A7411" i="1"/>
  <c r="B7411" i="1"/>
  <c r="C7411" i="1"/>
  <c r="D7411" i="1"/>
  <c r="E7411" i="1"/>
  <c r="F7411" i="1"/>
  <c r="A7412" i="1"/>
  <c r="B7412" i="1"/>
  <c r="C7412" i="1"/>
  <c r="D7412" i="1"/>
  <c r="E7412" i="1"/>
  <c r="F7412" i="1"/>
  <c r="A7413" i="1"/>
  <c r="B7413" i="1"/>
  <c r="C7413" i="1"/>
  <c r="D7413" i="1"/>
  <c r="E7413" i="1"/>
  <c r="F7413" i="1"/>
  <c r="A7414" i="1"/>
  <c r="B7414" i="1"/>
  <c r="C7414" i="1"/>
  <c r="D7414" i="1"/>
  <c r="E7414" i="1"/>
  <c r="F7414" i="1"/>
  <c r="A7415" i="1"/>
  <c r="B7415" i="1"/>
  <c r="C7415" i="1"/>
  <c r="D7415" i="1"/>
  <c r="E7415" i="1"/>
  <c r="F7415" i="1"/>
  <c r="A7416" i="1"/>
  <c r="B7416" i="1"/>
  <c r="C7416" i="1"/>
  <c r="D7416" i="1"/>
  <c r="E7416" i="1"/>
  <c r="F7416" i="1"/>
  <c r="A7417" i="1"/>
  <c r="B7417" i="1"/>
  <c r="C7417" i="1"/>
  <c r="D7417" i="1"/>
  <c r="E7417" i="1"/>
  <c r="F7417" i="1"/>
  <c r="A7418" i="1"/>
  <c r="B7418" i="1"/>
  <c r="C7418" i="1"/>
  <c r="D7418" i="1"/>
  <c r="E7418" i="1"/>
  <c r="F7418" i="1"/>
  <c r="A7419" i="1"/>
  <c r="B7419" i="1"/>
  <c r="C7419" i="1"/>
  <c r="D7419" i="1"/>
  <c r="E7419" i="1"/>
  <c r="F7419" i="1"/>
  <c r="A7420" i="1"/>
  <c r="B7420" i="1"/>
  <c r="C7420" i="1"/>
  <c r="D7420" i="1"/>
  <c r="E7420" i="1"/>
  <c r="F7420" i="1"/>
  <c r="A7421" i="1"/>
  <c r="B7421" i="1"/>
  <c r="C7421" i="1"/>
  <c r="D7421" i="1"/>
  <c r="E7421" i="1"/>
  <c r="F7421" i="1"/>
  <c r="A7422" i="1"/>
  <c r="B7422" i="1"/>
  <c r="C7422" i="1"/>
  <c r="D7422" i="1"/>
  <c r="E7422" i="1"/>
  <c r="F7422" i="1"/>
  <c r="A7423" i="1"/>
  <c r="B7423" i="1"/>
  <c r="C7423" i="1"/>
  <c r="D7423" i="1"/>
  <c r="E7423" i="1"/>
  <c r="F7423" i="1"/>
  <c r="A7424" i="1"/>
  <c r="B7424" i="1"/>
  <c r="C7424" i="1"/>
  <c r="D7424" i="1"/>
  <c r="E7424" i="1"/>
  <c r="F7424" i="1"/>
  <c r="A7425" i="1"/>
  <c r="B7425" i="1"/>
  <c r="C7425" i="1"/>
  <c r="D7425" i="1"/>
  <c r="E7425" i="1"/>
  <c r="F7425" i="1"/>
  <c r="A7426" i="1"/>
  <c r="B7426" i="1"/>
  <c r="C7426" i="1"/>
  <c r="D7426" i="1"/>
  <c r="E7426" i="1"/>
  <c r="F7426" i="1"/>
  <c r="A7427" i="1"/>
  <c r="B7427" i="1"/>
  <c r="C7427" i="1"/>
  <c r="D7427" i="1"/>
  <c r="E7427" i="1"/>
  <c r="F7427" i="1"/>
  <c r="A7428" i="1"/>
  <c r="B7428" i="1"/>
  <c r="C7428" i="1"/>
  <c r="D7428" i="1"/>
  <c r="E7428" i="1"/>
  <c r="F7428" i="1"/>
  <c r="A7429" i="1"/>
  <c r="B7429" i="1"/>
  <c r="C7429" i="1"/>
  <c r="D7429" i="1"/>
  <c r="E7429" i="1"/>
  <c r="F7429" i="1"/>
  <c r="A7430" i="1"/>
  <c r="B7430" i="1"/>
  <c r="C7430" i="1"/>
  <c r="D7430" i="1"/>
  <c r="E7430" i="1"/>
  <c r="F7430" i="1"/>
  <c r="A7431" i="1"/>
  <c r="B7431" i="1"/>
  <c r="C7431" i="1"/>
  <c r="D7431" i="1"/>
  <c r="E7431" i="1"/>
  <c r="F7431" i="1"/>
  <c r="A7432" i="1"/>
  <c r="B7432" i="1"/>
  <c r="C7432" i="1"/>
  <c r="D7432" i="1"/>
  <c r="E7432" i="1"/>
  <c r="F7432" i="1"/>
  <c r="A7433" i="1"/>
  <c r="B7433" i="1"/>
  <c r="C7433" i="1"/>
  <c r="D7433" i="1"/>
  <c r="E7433" i="1"/>
  <c r="F7433" i="1"/>
  <c r="A7434" i="1"/>
  <c r="B7434" i="1"/>
  <c r="C7434" i="1"/>
  <c r="D7434" i="1"/>
  <c r="E7434" i="1"/>
  <c r="F7434" i="1"/>
  <c r="A7435" i="1"/>
  <c r="B7435" i="1"/>
  <c r="C7435" i="1"/>
  <c r="D7435" i="1"/>
  <c r="E7435" i="1"/>
  <c r="F7435" i="1"/>
  <c r="A7436" i="1"/>
  <c r="B7436" i="1"/>
  <c r="C7436" i="1"/>
  <c r="D7436" i="1"/>
  <c r="E7436" i="1"/>
  <c r="F7436" i="1"/>
  <c r="A7437" i="1"/>
  <c r="B7437" i="1"/>
  <c r="C7437" i="1"/>
  <c r="D7437" i="1"/>
  <c r="E7437" i="1"/>
  <c r="F7437" i="1"/>
  <c r="A7438" i="1"/>
  <c r="B7438" i="1"/>
  <c r="C7438" i="1"/>
  <c r="D7438" i="1"/>
  <c r="E7438" i="1"/>
  <c r="F7438" i="1"/>
  <c r="A7439" i="1"/>
  <c r="B7439" i="1"/>
  <c r="C7439" i="1"/>
  <c r="D7439" i="1"/>
  <c r="E7439" i="1"/>
  <c r="F7439" i="1"/>
  <c r="A7440" i="1"/>
  <c r="B7440" i="1"/>
  <c r="C7440" i="1"/>
  <c r="D7440" i="1"/>
  <c r="E7440" i="1"/>
  <c r="F7440" i="1"/>
  <c r="A7441" i="1"/>
  <c r="B7441" i="1"/>
  <c r="C7441" i="1"/>
  <c r="D7441" i="1"/>
  <c r="E7441" i="1"/>
  <c r="F7441" i="1"/>
  <c r="A7442" i="1"/>
  <c r="B7442" i="1"/>
  <c r="C7442" i="1"/>
  <c r="D7442" i="1"/>
  <c r="E7442" i="1"/>
  <c r="F7442" i="1"/>
  <c r="A7443" i="1"/>
  <c r="B7443" i="1"/>
  <c r="C7443" i="1"/>
  <c r="D7443" i="1"/>
  <c r="E7443" i="1"/>
  <c r="F7443" i="1"/>
  <c r="A7444" i="1"/>
  <c r="B7444" i="1"/>
  <c r="C7444" i="1"/>
  <c r="D7444" i="1"/>
  <c r="E7444" i="1"/>
  <c r="F7444" i="1"/>
  <c r="A7445" i="1"/>
  <c r="B7445" i="1"/>
  <c r="C7445" i="1"/>
  <c r="D7445" i="1"/>
  <c r="E7445" i="1"/>
  <c r="F7445" i="1"/>
  <c r="A7446" i="1"/>
  <c r="B7446" i="1"/>
  <c r="C7446" i="1"/>
  <c r="D7446" i="1"/>
  <c r="E7446" i="1"/>
  <c r="F7446" i="1"/>
  <c r="A7447" i="1"/>
  <c r="B7447" i="1"/>
  <c r="C7447" i="1"/>
  <c r="D7447" i="1"/>
  <c r="E7447" i="1"/>
  <c r="F7447" i="1"/>
  <c r="A7448" i="1"/>
  <c r="B7448" i="1"/>
  <c r="C7448" i="1"/>
  <c r="D7448" i="1"/>
  <c r="E7448" i="1"/>
  <c r="F7448" i="1"/>
  <c r="A7449" i="1"/>
  <c r="B7449" i="1"/>
  <c r="C7449" i="1"/>
  <c r="D7449" i="1"/>
  <c r="E7449" i="1"/>
  <c r="F7449" i="1"/>
  <c r="A7450" i="1"/>
  <c r="B7450" i="1"/>
  <c r="C7450" i="1"/>
  <c r="D7450" i="1"/>
  <c r="E7450" i="1"/>
  <c r="F7450" i="1"/>
  <c r="A7451" i="1"/>
  <c r="B7451" i="1"/>
  <c r="C7451" i="1"/>
  <c r="D7451" i="1"/>
  <c r="E7451" i="1"/>
  <c r="F7451" i="1"/>
  <c r="A7452" i="1"/>
  <c r="B7452" i="1"/>
  <c r="C7452" i="1"/>
  <c r="D7452" i="1"/>
  <c r="E7452" i="1"/>
  <c r="F7452" i="1"/>
  <c r="A7453" i="1"/>
  <c r="B7453" i="1"/>
  <c r="C7453" i="1"/>
  <c r="D7453" i="1"/>
  <c r="E7453" i="1"/>
  <c r="F7453" i="1"/>
  <c r="A7454" i="1"/>
  <c r="B7454" i="1"/>
  <c r="C7454" i="1"/>
  <c r="D7454" i="1"/>
  <c r="E7454" i="1"/>
  <c r="F7454" i="1"/>
  <c r="A7455" i="1"/>
  <c r="B7455" i="1"/>
  <c r="C7455" i="1"/>
  <c r="D7455" i="1"/>
  <c r="E7455" i="1"/>
  <c r="F7455" i="1"/>
  <c r="A7456" i="1"/>
  <c r="B7456" i="1"/>
  <c r="C7456" i="1"/>
  <c r="D7456" i="1"/>
  <c r="E7456" i="1"/>
  <c r="F7456" i="1"/>
  <c r="A7457" i="1"/>
  <c r="B7457" i="1"/>
  <c r="C7457" i="1"/>
  <c r="D7457" i="1"/>
  <c r="E7457" i="1"/>
  <c r="F7457" i="1"/>
  <c r="A7458" i="1"/>
  <c r="B7458" i="1"/>
  <c r="C7458" i="1"/>
  <c r="D7458" i="1"/>
  <c r="E7458" i="1"/>
  <c r="F7458" i="1"/>
  <c r="A7459" i="1"/>
  <c r="B7459" i="1"/>
  <c r="C7459" i="1"/>
  <c r="D7459" i="1"/>
  <c r="E7459" i="1"/>
  <c r="F7459" i="1"/>
  <c r="A7460" i="1"/>
  <c r="B7460" i="1"/>
  <c r="C7460" i="1"/>
  <c r="D7460" i="1"/>
  <c r="E7460" i="1"/>
  <c r="F7460" i="1"/>
  <c r="A7461" i="1"/>
  <c r="B7461" i="1"/>
  <c r="C7461" i="1"/>
  <c r="D7461" i="1"/>
  <c r="E7461" i="1"/>
  <c r="F7461" i="1"/>
  <c r="A7462" i="1"/>
  <c r="B7462" i="1"/>
  <c r="C7462" i="1"/>
  <c r="D7462" i="1"/>
  <c r="E7462" i="1"/>
  <c r="F7462" i="1"/>
  <c r="A7463" i="1"/>
  <c r="B7463" i="1"/>
  <c r="C7463" i="1"/>
  <c r="D7463" i="1"/>
  <c r="E7463" i="1"/>
  <c r="F7463" i="1"/>
  <c r="A7464" i="1"/>
  <c r="B7464" i="1"/>
  <c r="C7464" i="1"/>
  <c r="D7464" i="1"/>
  <c r="E7464" i="1"/>
  <c r="F7464" i="1"/>
  <c r="A7465" i="1"/>
  <c r="B7465" i="1"/>
  <c r="C7465" i="1"/>
  <c r="D7465" i="1"/>
  <c r="E7465" i="1"/>
  <c r="F7465" i="1"/>
  <c r="A7466" i="1"/>
  <c r="B7466" i="1"/>
  <c r="C7466" i="1"/>
  <c r="D7466" i="1"/>
  <c r="E7466" i="1"/>
  <c r="F7466" i="1"/>
  <c r="A7467" i="1"/>
  <c r="B7467" i="1"/>
  <c r="C7467" i="1"/>
  <c r="D7467" i="1"/>
  <c r="E7467" i="1"/>
  <c r="F7467" i="1"/>
  <c r="A7468" i="1"/>
  <c r="B7468" i="1"/>
  <c r="C7468" i="1"/>
  <c r="D7468" i="1"/>
  <c r="E7468" i="1"/>
  <c r="F7468" i="1"/>
  <c r="A7469" i="1"/>
  <c r="B7469" i="1"/>
  <c r="C7469" i="1"/>
  <c r="D7469" i="1"/>
  <c r="E7469" i="1"/>
  <c r="F7469" i="1"/>
  <c r="A7470" i="1"/>
  <c r="B7470" i="1"/>
  <c r="C7470" i="1"/>
  <c r="D7470" i="1"/>
  <c r="E7470" i="1"/>
  <c r="F7470" i="1"/>
  <c r="A7471" i="1"/>
  <c r="B7471" i="1"/>
  <c r="C7471" i="1"/>
  <c r="D7471" i="1"/>
  <c r="E7471" i="1"/>
  <c r="F7471" i="1"/>
  <c r="A7472" i="1"/>
  <c r="B7472" i="1"/>
  <c r="C7472" i="1"/>
  <c r="D7472" i="1"/>
  <c r="E7472" i="1"/>
  <c r="F7472" i="1"/>
  <c r="A7473" i="1"/>
  <c r="B7473" i="1"/>
  <c r="C7473" i="1"/>
  <c r="D7473" i="1"/>
  <c r="E7473" i="1"/>
  <c r="F7473" i="1"/>
  <c r="A7474" i="1"/>
  <c r="B7474" i="1"/>
  <c r="C7474" i="1"/>
  <c r="D7474" i="1"/>
  <c r="E7474" i="1"/>
  <c r="F7474" i="1"/>
  <c r="A7475" i="1"/>
  <c r="B7475" i="1"/>
  <c r="C7475" i="1"/>
  <c r="D7475" i="1"/>
  <c r="E7475" i="1"/>
  <c r="F7475" i="1"/>
  <c r="A7476" i="1"/>
  <c r="B7476" i="1"/>
  <c r="C7476" i="1"/>
  <c r="D7476" i="1"/>
  <c r="E7476" i="1"/>
  <c r="F7476" i="1"/>
  <c r="A7477" i="1"/>
  <c r="B7477" i="1"/>
  <c r="C7477" i="1"/>
  <c r="D7477" i="1"/>
  <c r="E7477" i="1"/>
  <c r="F7477" i="1"/>
  <c r="A7478" i="1"/>
  <c r="B7478" i="1"/>
  <c r="C7478" i="1"/>
  <c r="D7478" i="1"/>
  <c r="E7478" i="1"/>
  <c r="F7478" i="1"/>
  <c r="A6480" i="1"/>
  <c r="B6480" i="1"/>
  <c r="C6480" i="1"/>
  <c r="D6480" i="1"/>
  <c r="E6480" i="1"/>
  <c r="F6480" i="1"/>
  <c r="A6481" i="1"/>
  <c r="B6481" i="1"/>
  <c r="C6481" i="1"/>
  <c r="D6481" i="1"/>
  <c r="E6481" i="1"/>
  <c r="F6481" i="1"/>
  <c r="A6482" i="1"/>
  <c r="B6482" i="1"/>
  <c r="C6482" i="1"/>
  <c r="D6482" i="1"/>
  <c r="E6482" i="1"/>
  <c r="F6482" i="1"/>
  <c r="A6483" i="1"/>
  <c r="B6483" i="1"/>
  <c r="C6483" i="1"/>
  <c r="D6483" i="1"/>
  <c r="E6483" i="1"/>
  <c r="F6483" i="1"/>
  <c r="A6484" i="1"/>
  <c r="B6484" i="1"/>
  <c r="C6484" i="1"/>
  <c r="D6484" i="1"/>
  <c r="E6484" i="1"/>
  <c r="F6484" i="1"/>
  <c r="A6485" i="1"/>
  <c r="B6485" i="1"/>
  <c r="C6485" i="1"/>
  <c r="D6485" i="1"/>
  <c r="E6485" i="1"/>
  <c r="F6485" i="1"/>
  <c r="A6486" i="1"/>
  <c r="B6486" i="1"/>
  <c r="C6486" i="1"/>
  <c r="D6486" i="1"/>
  <c r="E6486" i="1"/>
  <c r="F6486" i="1"/>
  <c r="A6487" i="1"/>
  <c r="B6487" i="1"/>
  <c r="C6487" i="1"/>
  <c r="D6487" i="1"/>
  <c r="E6487" i="1"/>
  <c r="F6487" i="1"/>
  <c r="A6488" i="1"/>
  <c r="B6488" i="1"/>
  <c r="C6488" i="1"/>
  <c r="D6488" i="1"/>
  <c r="E6488" i="1"/>
  <c r="F6488" i="1"/>
  <c r="A6489" i="1"/>
  <c r="B6489" i="1"/>
  <c r="C6489" i="1"/>
  <c r="D6489" i="1"/>
  <c r="E6489" i="1"/>
  <c r="F6489" i="1"/>
  <c r="A6490" i="1"/>
  <c r="B6490" i="1"/>
  <c r="C6490" i="1"/>
  <c r="D6490" i="1"/>
  <c r="E6490" i="1"/>
  <c r="F6490" i="1"/>
  <c r="A6491" i="1"/>
  <c r="B6491" i="1"/>
  <c r="C6491" i="1"/>
  <c r="D6491" i="1"/>
  <c r="E6491" i="1"/>
  <c r="F6491" i="1"/>
  <c r="A6492" i="1"/>
  <c r="B6492" i="1"/>
  <c r="C6492" i="1"/>
  <c r="D6492" i="1"/>
  <c r="E6492" i="1"/>
  <c r="F6492" i="1"/>
  <c r="A6493" i="1"/>
  <c r="B6493" i="1"/>
  <c r="C6493" i="1"/>
  <c r="D6493" i="1"/>
  <c r="E6493" i="1"/>
  <c r="F6493" i="1"/>
  <c r="A6494" i="1"/>
  <c r="B6494" i="1"/>
  <c r="C6494" i="1"/>
  <c r="D6494" i="1"/>
  <c r="E6494" i="1"/>
  <c r="F6494" i="1"/>
  <c r="A6495" i="1"/>
  <c r="B6495" i="1"/>
  <c r="C6495" i="1"/>
  <c r="D6495" i="1"/>
  <c r="E6495" i="1"/>
  <c r="F6495" i="1"/>
  <c r="A6496" i="1"/>
  <c r="B6496" i="1"/>
  <c r="C6496" i="1"/>
  <c r="D6496" i="1"/>
  <c r="E6496" i="1"/>
  <c r="F6496" i="1"/>
  <c r="A6497" i="1"/>
  <c r="B6497" i="1"/>
  <c r="C6497" i="1"/>
  <c r="D6497" i="1"/>
  <c r="E6497" i="1"/>
  <c r="F6497" i="1"/>
  <c r="A6498" i="1"/>
  <c r="B6498" i="1"/>
  <c r="C6498" i="1"/>
  <c r="D6498" i="1"/>
  <c r="E6498" i="1"/>
  <c r="F6498" i="1"/>
  <c r="A6499" i="1"/>
  <c r="B6499" i="1"/>
  <c r="C6499" i="1"/>
  <c r="D6499" i="1"/>
  <c r="E6499" i="1"/>
  <c r="F6499" i="1"/>
  <c r="A6500" i="1"/>
  <c r="B6500" i="1"/>
  <c r="C6500" i="1"/>
  <c r="D6500" i="1"/>
  <c r="E6500" i="1"/>
  <c r="F6500" i="1"/>
  <c r="A6501" i="1"/>
  <c r="B6501" i="1"/>
  <c r="C6501" i="1"/>
  <c r="D6501" i="1"/>
  <c r="E6501" i="1"/>
  <c r="F6501" i="1"/>
  <c r="A6502" i="1"/>
  <c r="B6502" i="1"/>
  <c r="C6502" i="1"/>
  <c r="D6502" i="1"/>
  <c r="E6502" i="1"/>
  <c r="F6502" i="1"/>
  <c r="A6503" i="1"/>
  <c r="B6503" i="1"/>
  <c r="C6503" i="1"/>
  <c r="D6503" i="1"/>
  <c r="E6503" i="1"/>
  <c r="F6503" i="1"/>
  <c r="A6504" i="1"/>
  <c r="B6504" i="1"/>
  <c r="C6504" i="1"/>
  <c r="D6504" i="1"/>
  <c r="E6504" i="1"/>
  <c r="F6504" i="1"/>
  <c r="A6505" i="1"/>
  <c r="B6505" i="1"/>
  <c r="C6505" i="1"/>
  <c r="D6505" i="1"/>
  <c r="E6505" i="1"/>
  <c r="F6505" i="1"/>
  <c r="A6506" i="1"/>
  <c r="B6506" i="1"/>
  <c r="C6506" i="1"/>
  <c r="D6506" i="1"/>
  <c r="E6506" i="1"/>
  <c r="F6506" i="1"/>
  <c r="A6507" i="1"/>
  <c r="B6507" i="1"/>
  <c r="C6507" i="1"/>
  <c r="D6507" i="1"/>
  <c r="E6507" i="1"/>
  <c r="F6507" i="1"/>
  <c r="A6508" i="1"/>
  <c r="B6508" i="1"/>
  <c r="C6508" i="1"/>
  <c r="D6508" i="1"/>
  <c r="E6508" i="1"/>
  <c r="F6508" i="1"/>
  <c r="A6509" i="1"/>
  <c r="B6509" i="1"/>
  <c r="C6509" i="1"/>
  <c r="D6509" i="1"/>
  <c r="E6509" i="1"/>
  <c r="F6509" i="1"/>
  <c r="A6510" i="1"/>
  <c r="B6510" i="1"/>
  <c r="C6510" i="1"/>
  <c r="D6510" i="1"/>
  <c r="E6510" i="1"/>
  <c r="F6510" i="1"/>
  <c r="A6511" i="1"/>
  <c r="B6511" i="1"/>
  <c r="C6511" i="1"/>
  <c r="D6511" i="1"/>
  <c r="E6511" i="1"/>
  <c r="F6511" i="1"/>
  <c r="A6512" i="1"/>
  <c r="B6512" i="1"/>
  <c r="C6512" i="1"/>
  <c r="D6512" i="1"/>
  <c r="E6512" i="1"/>
  <c r="F6512" i="1"/>
  <c r="A6513" i="1"/>
  <c r="B6513" i="1"/>
  <c r="C6513" i="1"/>
  <c r="D6513" i="1"/>
  <c r="E6513" i="1"/>
  <c r="F6513" i="1"/>
  <c r="A6514" i="1"/>
  <c r="B6514" i="1"/>
  <c r="C6514" i="1"/>
  <c r="D6514" i="1"/>
  <c r="E6514" i="1"/>
  <c r="F6514" i="1"/>
  <c r="A6515" i="1"/>
  <c r="B6515" i="1"/>
  <c r="C6515" i="1"/>
  <c r="D6515" i="1"/>
  <c r="E6515" i="1"/>
  <c r="F6515" i="1"/>
  <c r="A6516" i="1"/>
  <c r="B6516" i="1"/>
  <c r="C6516" i="1"/>
  <c r="D6516" i="1"/>
  <c r="E6516" i="1"/>
  <c r="F6516" i="1"/>
  <c r="A6517" i="1"/>
  <c r="B6517" i="1"/>
  <c r="C6517" i="1"/>
  <c r="D6517" i="1"/>
  <c r="E6517" i="1"/>
  <c r="F6517" i="1"/>
  <c r="A6518" i="1"/>
  <c r="B6518" i="1"/>
  <c r="C6518" i="1"/>
  <c r="D6518" i="1"/>
  <c r="E6518" i="1"/>
  <c r="F6518" i="1"/>
  <c r="A6519" i="1"/>
  <c r="B6519" i="1"/>
  <c r="C6519" i="1"/>
  <c r="D6519" i="1"/>
  <c r="E6519" i="1"/>
  <c r="F6519" i="1"/>
  <c r="A6520" i="1"/>
  <c r="B6520" i="1"/>
  <c r="C6520" i="1"/>
  <c r="D6520" i="1"/>
  <c r="E6520" i="1"/>
  <c r="F6520" i="1"/>
  <c r="A6521" i="1"/>
  <c r="B6521" i="1"/>
  <c r="C6521" i="1"/>
  <c r="D6521" i="1"/>
  <c r="E6521" i="1"/>
  <c r="F6521" i="1"/>
  <c r="A6522" i="1"/>
  <c r="B6522" i="1"/>
  <c r="C6522" i="1"/>
  <c r="D6522" i="1"/>
  <c r="E6522" i="1"/>
  <c r="F6522" i="1"/>
  <c r="A6523" i="1"/>
  <c r="B6523" i="1"/>
  <c r="C6523" i="1"/>
  <c r="D6523" i="1"/>
  <c r="E6523" i="1"/>
  <c r="F6523" i="1"/>
  <c r="A6524" i="1"/>
  <c r="B6524" i="1"/>
  <c r="C6524" i="1"/>
  <c r="D6524" i="1"/>
  <c r="E6524" i="1"/>
  <c r="F6524" i="1"/>
  <c r="A6525" i="1"/>
  <c r="B6525" i="1"/>
  <c r="C6525" i="1"/>
  <c r="D6525" i="1"/>
  <c r="E6525" i="1"/>
  <c r="F6525" i="1"/>
  <c r="A6526" i="1"/>
  <c r="B6526" i="1"/>
  <c r="C6526" i="1"/>
  <c r="D6526" i="1"/>
  <c r="E6526" i="1"/>
  <c r="F6526" i="1"/>
  <c r="A6527" i="1"/>
  <c r="B6527" i="1"/>
  <c r="C6527" i="1"/>
  <c r="D6527" i="1"/>
  <c r="E6527" i="1"/>
  <c r="F6527" i="1"/>
  <c r="A6528" i="1"/>
  <c r="B6528" i="1"/>
  <c r="C6528" i="1"/>
  <c r="D6528" i="1"/>
  <c r="E6528" i="1"/>
  <c r="F6528" i="1"/>
  <c r="A6529" i="1"/>
  <c r="B6529" i="1"/>
  <c r="C6529" i="1"/>
  <c r="D6529" i="1"/>
  <c r="E6529" i="1"/>
  <c r="F6529" i="1"/>
  <c r="A6530" i="1"/>
  <c r="B6530" i="1"/>
  <c r="C6530" i="1"/>
  <c r="D6530" i="1"/>
  <c r="E6530" i="1"/>
  <c r="F6530" i="1"/>
  <c r="A6531" i="1"/>
  <c r="B6531" i="1"/>
  <c r="C6531" i="1"/>
  <c r="D6531" i="1"/>
  <c r="E6531" i="1"/>
  <c r="F6531" i="1"/>
  <c r="A6532" i="1"/>
  <c r="B6532" i="1"/>
  <c r="C6532" i="1"/>
  <c r="D6532" i="1"/>
  <c r="E6532" i="1"/>
  <c r="F6532" i="1"/>
  <c r="A6533" i="1"/>
  <c r="B6533" i="1"/>
  <c r="C6533" i="1"/>
  <c r="D6533" i="1"/>
  <c r="E6533" i="1"/>
  <c r="F6533" i="1"/>
  <c r="A6534" i="1"/>
  <c r="B6534" i="1"/>
  <c r="C6534" i="1"/>
  <c r="D6534" i="1"/>
  <c r="E6534" i="1"/>
  <c r="F6534" i="1"/>
  <c r="A6535" i="1"/>
  <c r="B6535" i="1"/>
  <c r="C6535" i="1"/>
  <c r="D6535" i="1"/>
  <c r="E6535" i="1"/>
  <c r="F6535" i="1"/>
  <c r="A6536" i="1"/>
  <c r="B6536" i="1"/>
  <c r="C6536" i="1"/>
  <c r="D6536" i="1"/>
  <c r="E6536" i="1"/>
  <c r="F6536" i="1"/>
  <c r="A6537" i="1"/>
  <c r="B6537" i="1"/>
  <c r="C6537" i="1"/>
  <c r="D6537" i="1"/>
  <c r="E6537" i="1"/>
  <c r="F6537" i="1"/>
  <c r="A6538" i="1"/>
  <c r="B6538" i="1"/>
  <c r="C6538" i="1"/>
  <c r="D6538" i="1"/>
  <c r="E6538" i="1"/>
  <c r="F6538" i="1"/>
  <c r="A6539" i="1"/>
  <c r="B6539" i="1"/>
  <c r="C6539" i="1"/>
  <c r="D6539" i="1"/>
  <c r="E6539" i="1"/>
  <c r="F6539" i="1"/>
  <c r="A6540" i="1"/>
  <c r="B6540" i="1"/>
  <c r="C6540" i="1"/>
  <c r="D6540" i="1"/>
  <c r="E6540" i="1"/>
  <c r="F6540" i="1"/>
  <c r="A6541" i="1"/>
  <c r="B6541" i="1"/>
  <c r="C6541" i="1"/>
  <c r="D6541" i="1"/>
  <c r="E6541" i="1"/>
  <c r="F6541" i="1"/>
  <c r="A6542" i="1"/>
  <c r="B6542" i="1"/>
  <c r="C6542" i="1"/>
  <c r="D6542" i="1"/>
  <c r="E6542" i="1"/>
  <c r="F6542" i="1"/>
  <c r="A6543" i="1"/>
  <c r="B6543" i="1"/>
  <c r="C6543" i="1"/>
  <c r="D6543" i="1"/>
  <c r="E6543" i="1"/>
  <c r="F6543" i="1"/>
  <c r="A6544" i="1"/>
  <c r="B6544" i="1"/>
  <c r="C6544" i="1"/>
  <c r="D6544" i="1"/>
  <c r="E6544" i="1"/>
  <c r="F6544" i="1"/>
  <c r="A6545" i="1"/>
  <c r="B6545" i="1"/>
  <c r="C6545" i="1"/>
  <c r="D6545" i="1"/>
  <c r="E6545" i="1"/>
  <c r="F6545" i="1"/>
  <c r="A6546" i="1"/>
  <c r="B6546" i="1"/>
  <c r="C6546" i="1"/>
  <c r="D6546" i="1"/>
  <c r="E6546" i="1"/>
  <c r="F6546" i="1"/>
  <c r="A6547" i="1"/>
  <c r="B6547" i="1"/>
  <c r="C6547" i="1"/>
  <c r="D6547" i="1"/>
  <c r="E6547" i="1"/>
  <c r="F6547" i="1"/>
  <c r="A6548" i="1"/>
  <c r="B6548" i="1"/>
  <c r="C6548" i="1"/>
  <c r="D6548" i="1"/>
  <c r="E6548" i="1"/>
  <c r="F6548" i="1"/>
  <c r="A6549" i="1"/>
  <c r="B6549" i="1"/>
  <c r="C6549" i="1"/>
  <c r="D6549" i="1"/>
  <c r="E6549" i="1"/>
  <c r="F6549" i="1"/>
  <c r="A6550" i="1"/>
  <c r="B6550" i="1"/>
  <c r="C6550" i="1"/>
  <c r="D6550" i="1"/>
  <c r="E6550" i="1"/>
  <c r="F6550" i="1"/>
  <c r="A6551" i="1"/>
  <c r="B6551" i="1"/>
  <c r="C6551" i="1"/>
  <c r="D6551" i="1"/>
  <c r="E6551" i="1"/>
  <c r="F6551" i="1"/>
  <c r="A6552" i="1"/>
  <c r="B6552" i="1"/>
  <c r="C6552" i="1"/>
  <c r="D6552" i="1"/>
  <c r="E6552" i="1"/>
  <c r="F6552" i="1"/>
  <c r="A6553" i="1"/>
  <c r="B6553" i="1"/>
  <c r="C6553" i="1"/>
  <c r="D6553" i="1"/>
  <c r="E6553" i="1"/>
  <c r="F6553" i="1"/>
  <c r="A6554" i="1"/>
  <c r="B6554" i="1"/>
  <c r="C6554" i="1"/>
  <c r="D6554" i="1"/>
  <c r="E6554" i="1"/>
  <c r="F6554" i="1"/>
  <c r="A6555" i="1"/>
  <c r="B6555" i="1"/>
  <c r="C6555" i="1"/>
  <c r="D6555" i="1"/>
  <c r="E6555" i="1"/>
  <c r="F6555" i="1"/>
  <c r="A6556" i="1"/>
  <c r="B6556" i="1"/>
  <c r="C6556" i="1"/>
  <c r="D6556" i="1"/>
  <c r="E6556" i="1"/>
  <c r="F6556" i="1"/>
  <c r="A6557" i="1"/>
  <c r="B6557" i="1"/>
  <c r="C6557" i="1"/>
  <c r="D6557" i="1"/>
  <c r="E6557" i="1"/>
  <c r="F6557" i="1"/>
  <c r="A6558" i="1"/>
  <c r="B6558" i="1"/>
  <c r="C6558" i="1"/>
  <c r="D6558" i="1"/>
  <c r="E6558" i="1"/>
  <c r="F6558" i="1"/>
  <c r="A6559" i="1"/>
  <c r="B6559" i="1"/>
  <c r="C6559" i="1"/>
  <c r="D6559" i="1"/>
  <c r="E6559" i="1"/>
  <c r="F6559" i="1"/>
  <c r="A6560" i="1"/>
  <c r="B6560" i="1"/>
  <c r="C6560" i="1"/>
  <c r="D6560" i="1"/>
  <c r="E6560" i="1"/>
  <c r="F6560" i="1"/>
  <c r="A6561" i="1"/>
  <c r="B6561" i="1"/>
  <c r="C6561" i="1"/>
  <c r="D6561" i="1"/>
  <c r="E6561" i="1"/>
  <c r="F6561" i="1"/>
  <c r="A6562" i="1"/>
  <c r="B6562" i="1"/>
  <c r="C6562" i="1"/>
  <c r="D6562" i="1"/>
  <c r="E6562" i="1"/>
  <c r="F6562" i="1"/>
  <c r="A6563" i="1"/>
  <c r="B6563" i="1"/>
  <c r="C6563" i="1"/>
  <c r="D6563" i="1"/>
  <c r="E6563" i="1"/>
  <c r="F6563" i="1"/>
  <c r="A6564" i="1"/>
  <c r="B6564" i="1"/>
  <c r="C6564" i="1"/>
  <c r="D6564" i="1"/>
  <c r="E6564" i="1"/>
  <c r="F6564" i="1"/>
  <c r="A6565" i="1"/>
  <c r="B6565" i="1"/>
  <c r="C6565" i="1"/>
  <c r="D6565" i="1"/>
  <c r="E6565" i="1"/>
  <c r="F6565" i="1"/>
  <c r="A6566" i="1"/>
  <c r="B6566" i="1"/>
  <c r="C6566" i="1"/>
  <c r="D6566" i="1"/>
  <c r="E6566" i="1"/>
  <c r="F6566" i="1"/>
  <c r="A6567" i="1"/>
  <c r="B6567" i="1"/>
  <c r="C6567" i="1"/>
  <c r="D6567" i="1"/>
  <c r="E6567" i="1"/>
  <c r="F6567" i="1"/>
  <c r="A6568" i="1"/>
  <c r="B6568" i="1"/>
  <c r="C6568" i="1"/>
  <c r="D6568" i="1"/>
  <c r="E6568" i="1"/>
  <c r="F6568" i="1"/>
  <c r="A6569" i="1"/>
  <c r="B6569" i="1"/>
  <c r="C6569" i="1"/>
  <c r="D6569" i="1"/>
  <c r="E6569" i="1"/>
  <c r="F6569" i="1"/>
  <c r="A6570" i="1"/>
  <c r="B6570" i="1"/>
  <c r="C6570" i="1"/>
  <c r="D6570" i="1"/>
  <c r="E6570" i="1"/>
  <c r="F6570" i="1"/>
  <c r="A6571" i="1"/>
  <c r="B6571" i="1"/>
  <c r="C6571" i="1"/>
  <c r="D6571" i="1"/>
  <c r="E6571" i="1"/>
  <c r="F6571" i="1"/>
  <c r="A6572" i="1"/>
  <c r="B6572" i="1"/>
  <c r="C6572" i="1"/>
  <c r="D6572" i="1"/>
  <c r="E6572" i="1"/>
  <c r="F6572" i="1"/>
  <c r="A6573" i="1"/>
  <c r="B6573" i="1"/>
  <c r="C6573" i="1"/>
  <c r="D6573" i="1"/>
  <c r="E6573" i="1"/>
  <c r="F6573" i="1"/>
  <c r="A6574" i="1"/>
  <c r="B6574" i="1"/>
  <c r="C6574" i="1"/>
  <c r="D6574" i="1"/>
  <c r="E6574" i="1"/>
  <c r="F6574" i="1"/>
  <c r="A6575" i="1"/>
  <c r="B6575" i="1"/>
  <c r="C6575" i="1"/>
  <c r="D6575" i="1"/>
  <c r="E6575" i="1"/>
  <c r="F6575" i="1"/>
  <c r="A6576" i="1"/>
  <c r="B6576" i="1"/>
  <c r="C6576" i="1"/>
  <c r="D6576" i="1"/>
  <c r="E6576" i="1"/>
  <c r="F6576" i="1"/>
  <c r="A6577" i="1"/>
  <c r="B6577" i="1"/>
  <c r="C6577" i="1"/>
  <c r="D6577" i="1"/>
  <c r="E6577" i="1"/>
  <c r="F6577" i="1"/>
  <c r="A6578" i="1"/>
  <c r="B6578" i="1"/>
  <c r="C6578" i="1"/>
  <c r="D6578" i="1"/>
  <c r="E6578" i="1"/>
  <c r="F6578" i="1"/>
  <c r="A6579" i="1"/>
  <c r="B6579" i="1"/>
  <c r="C6579" i="1"/>
  <c r="D6579" i="1"/>
  <c r="E6579" i="1"/>
  <c r="F6579" i="1"/>
  <c r="A6580" i="1"/>
  <c r="B6580" i="1"/>
  <c r="C6580" i="1"/>
  <c r="D6580" i="1"/>
  <c r="E6580" i="1"/>
  <c r="F6580" i="1"/>
  <c r="A6581" i="1"/>
  <c r="B6581" i="1"/>
  <c r="C6581" i="1"/>
  <c r="D6581" i="1"/>
  <c r="E6581" i="1"/>
  <c r="F6581" i="1"/>
  <c r="A6582" i="1"/>
  <c r="B6582" i="1"/>
  <c r="C6582" i="1"/>
  <c r="D6582" i="1"/>
  <c r="E6582" i="1"/>
  <c r="F6582" i="1"/>
  <c r="A6583" i="1"/>
  <c r="B6583" i="1"/>
  <c r="C6583" i="1"/>
  <c r="D6583" i="1"/>
  <c r="E6583" i="1"/>
  <c r="F6583" i="1"/>
  <c r="A6584" i="1"/>
  <c r="B6584" i="1"/>
  <c r="C6584" i="1"/>
  <c r="D6584" i="1"/>
  <c r="E6584" i="1"/>
  <c r="F6584" i="1"/>
  <c r="A6585" i="1"/>
  <c r="B6585" i="1"/>
  <c r="C6585" i="1"/>
  <c r="D6585" i="1"/>
  <c r="E6585" i="1"/>
  <c r="F6585" i="1"/>
  <c r="A6586" i="1"/>
  <c r="B6586" i="1"/>
  <c r="C6586" i="1"/>
  <c r="D6586" i="1"/>
  <c r="E6586" i="1"/>
  <c r="F6586" i="1"/>
  <c r="A6587" i="1"/>
  <c r="B6587" i="1"/>
  <c r="C6587" i="1"/>
  <c r="D6587" i="1"/>
  <c r="E6587" i="1"/>
  <c r="F6587" i="1"/>
  <c r="A6588" i="1"/>
  <c r="B6588" i="1"/>
  <c r="C6588" i="1"/>
  <c r="D6588" i="1"/>
  <c r="E6588" i="1"/>
  <c r="F6588" i="1"/>
  <c r="A6589" i="1"/>
  <c r="B6589" i="1"/>
  <c r="C6589" i="1"/>
  <c r="D6589" i="1"/>
  <c r="E6589" i="1"/>
  <c r="F6589" i="1"/>
  <c r="A6590" i="1"/>
  <c r="B6590" i="1"/>
  <c r="C6590" i="1"/>
  <c r="D6590" i="1"/>
  <c r="E6590" i="1"/>
  <c r="F6590" i="1"/>
  <c r="A6591" i="1"/>
  <c r="B6591" i="1"/>
  <c r="C6591" i="1"/>
  <c r="D6591" i="1"/>
  <c r="E6591" i="1"/>
  <c r="F6591" i="1"/>
  <c r="A6592" i="1"/>
  <c r="B6592" i="1"/>
  <c r="C6592" i="1"/>
  <c r="D6592" i="1"/>
  <c r="E6592" i="1"/>
  <c r="F6592" i="1"/>
  <c r="A6593" i="1"/>
  <c r="B6593" i="1"/>
  <c r="C6593" i="1"/>
  <c r="D6593" i="1"/>
  <c r="E6593" i="1"/>
  <c r="F6593" i="1"/>
  <c r="A6594" i="1"/>
  <c r="B6594" i="1"/>
  <c r="C6594" i="1"/>
  <c r="D6594" i="1"/>
  <c r="E6594" i="1"/>
  <c r="F6594" i="1"/>
  <c r="A6595" i="1"/>
  <c r="B6595" i="1"/>
  <c r="C6595" i="1"/>
  <c r="D6595" i="1"/>
  <c r="E6595" i="1"/>
  <c r="F6595" i="1"/>
  <c r="A6596" i="1"/>
  <c r="B6596" i="1"/>
  <c r="C6596" i="1"/>
  <c r="D6596" i="1"/>
  <c r="E6596" i="1"/>
  <c r="F6596" i="1"/>
  <c r="A6597" i="1"/>
  <c r="B6597" i="1"/>
  <c r="C6597" i="1"/>
  <c r="D6597" i="1"/>
  <c r="E6597" i="1"/>
  <c r="F6597" i="1"/>
  <c r="A6598" i="1"/>
  <c r="B6598" i="1"/>
  <c r="C6598" i="1"/>
  <c r="D6598" i="1"/>
  <c r="E6598" i="1"/>
  <c r="F6598" i="1"/>
  <c r="A6599" i="1"/>
  <c r="B6599" i="1"/>
  <c r="C6599" i="1"/>
  <c r="D6599" i="1"/>
  <c r="E6599" i="1"/>
  <c r="F6599" i="1"/>
  <c r="A6600" i="1"/>
  <c r="B6600" i="1"/>
  <c r="C6600" i="1"/>
  <c r="D6600" i="1"/>
  <c r="E6600" i="1"/>
  <c r="F6600" i="1"/>
  <c r="A6601" i="1"/>
  <c r="B6601" i="1"/>
  <c r="C6601" i="1"/>
  <c r="D6601" i="1"/>
  <c r="E6601" i="1"/>
  <c r="F6601" i="1"/>
  <c r="A6602" i="1"/>
  <c r="B6602" i="1"/>
  <c r="C6602" i="1"/>
  <c r="D6602" i="1"/>
  <c r="E6602" i="1"/>
  <c r="F6602" i="1"/>
  <c r="A6603" i="1"/>
  <c r="B6603" i="1"/>
  <c r="C6603" i="1"/>
  <c r="D6603" i="1"/>
  <c r="E6603" i="1"/>
  <c r="F6603" i="1"/>
  <c r="A6604" i="1"/>
  <c r="B6604" i="1"/>
  <c r="C6604" i="1"/>
  <c r="D6604" i="1"/>
  <c r="E6604" i="1"/>
  <c r="F6604" i="1"/>
  <c r="A6605" i="1"/>
  <c r="B6605" i="1"/>
  <c r="C6605" i="1"/>
  <c r="D6605" i="1"/>
  <c r="E6605" i="1"/>
  <c r="F6605" i="1"/>
  <c r="A6606" i="1"/>
  <c r="B6606" i="1"/>
  <c r="C6606" i="1"/>
  <c r="D6606" i="1"/>
  <c r="E6606" i="1"/>
  <c r="F6606" i="1"/>
  <c r="A6607" i="1"/>
  <c r="B6607" i="1"/>
  <c r="C6607" i="1"/>
  <c r="D6607" i="1"/>
  <c r="E6607" i="1"/>
  <c r="F6607" i="1"/>
  <c r="A6608" i="1"/>
  <c r="B6608" i="1"/>
  <c r="C6608" i="1"/>
  <c r="D6608" i="1"/>
  <c r="E6608" i="1"/>
  <c r="F6608" i="1"/>
  <c r="A6609" i="1"/>
  <c r="B6609" i="1"/>
  <c r="C6609" i="1"/>
  <c r="D6609" i="1"/>
  <c r="E6609" i="1"/>
  <c r="F6609" i="1"/>
  <c r="A6610" i="1"/>
  <c r="B6610" i="1"/>
  <c r="C6610" i="1"/>
  <c r="D6610" i="1"/>
  <c r="E6610" i="1"/>
  <c r="F6610" i="1"/>
  <c r="A6611" i="1"/>
  <c r="B6611" i="1"/>
  <c r="C6611" i="1"/>
  <c r="D6611" i="1"/>
  <c r="E6611" i="1"/>
  <c r="F6611" i="1"/>
  <c r="A6612" i="1"/>
  <c r="B6612" i="1"/>
  <c r="C6612" i="1"/>
  <c r="D6612" i="1"/>
  <c r="E6612" i="1"/>
  <c r="F6612" i="1"/>
  <c r="A6613" i="1"/>
  <c r="B6613" i="1"/>
  <c r="C6613" i="1"/>
  <c r="D6613" i="1"/>
  <c r="E6613" i="1"/>
  <c r="F6613" i="1"/>
  <c r="A6614" i="1"/>
  <c r="B6614" i="1"/>
  <c r="C6614" i="1"/>
  <c r="D6614" i="1"/>
  <c r="E6614" i="1"/>
  <c r="F6614" i="1"/>
  <c r="A6615" i="1"/>
  <c r="B6615" i="1"/>
  <c r="C6615" i="1"/>
  <c r="D6615" i="1"/>
  <c r="E6615" i="1"/>
  <c r="F6615" i="1"/>
  <c r="A6616" i="1"/>
  <c r="B6616" i="1"/>
  <c r="C6616" i="1"/>
  <c r="D6616" i="1"/>
  <c r="E6616" i="1"/>
  <c r="F6616" i="1"/>
  <c r="A6617" i="1"/>
  <c r="B6617" i="1"/>
  <c r="C6617" i="1"/>
  <c r="D6617" i="1"/>
  <c r="E6617" i="1"/>
  <c r="F6617" i="1"/>
  <c r="A6618" i="1"/>
  <c r="B6618" i="1"/>
  <c r="C6618" i="1"/>
  <c r="D6618" i="1"/>
  <c r="E6618" i="1"/>
  <c r="F6618" i="1"/>
  <c r="A6619" i="1"/>
  <c r="B6619" i="1"/>
  <c r="C6619" i="1"/>
  <c r="D6619" i="1"/>
  <c r="E6619" i="1"/>
  <c r="F6619" i="1"/>
  <c r="A6620" i="1"/>
  <c r="B6620" i="1"/>
  <c r="C6620" i="1"/>
  <c r="D6620" i="1"/>
  <c r="E6620" i="1"/>
  <c r="F6620" i="1"/>
  <c r="A6621" i="1"/>
  <c r="B6621" i="1"/>
  <c r="C6621" i="1"/>
  <c r="D6621" i="1"/>
  <c r="E6621" i="1"/>
  <c r="F6621" i="1"/>
  <c r="A6622" i="1"/>
  <c r="B6622" i="1"/>
  <c r="C6622" i="1"/>
  <c r="D6622" i="1"/>
  <c r="E6622" i="1"/>
  <c r="F6622" i="1"/>
  <c r="A6623" i="1"/>
  <c r="B6623" i="1"/>
  <c r="C6623" i="1"/>
  <c r="D6623" i="1"/>
  <c r="E6623" i="1"/>
  <c r="F6623" i="1"/>
  <c r="A6624" i="1"/>
  <c r="B6624" i="1"/>
  <c r="C6624" i="1"/>
  <c r="D6624" i="1"/>
  <c r="E6624" i="1"/>
  <c r="F6624" i="1"/>
  <c r="A6625" i="1"/>
  <c r="B6625" i="1"/>
  <c r="C6625" i="1"/>
  <c r="D6625" i="1"/>
  <c r="E6625" i="1"/>
  <c r="F6625" i="1"/>
  <c r="A6626" i="1"/>
  <c r="B6626" i="1"/>
  <c r="C6626" i="1"/>
  <c r="D6626" i="1"/>
  <c r="E6626" i="1"/>
  <c r="F6626" i="1"/>
  <c r="A6627" i="1"/>
  <c r="B6627" i="1"/>
  <c r="C6627" i="1"/>
  <c r="D6627" i="1"/>
  <c r="E6627" i="1"/>
  <c r="F6627" i="1"/>
  <c r="A6628" i="1"/>
  <c r="B6628" i="1"/>
  <c r="C6628" i="1"/>
  <c r="D6628" i="1"/>
  <c r="E6628" i="1"/>
  <c r="F6628" i="1"/>
  <c r="A6629" i="1"/>
  <c r="B6629" i="1"/>
  <c r="C6629" i="1"/>
  <c r="D6629" i="1"/>
  <c r="E6629" i="1"/>
  <c r="F6629" i="1"/>
  <c r="A6630" i="1"/>
  <c r="B6630" i="1"/>
  <c r="C6630" i="1"/>
  <c r="D6630" i="1"/>
  <c r="E6630" i="1"/>
  <c r="F6630" i="1"/>
  <c r="A6631" i="1"/>
  <c r="B6631" i="1"/>
  <c r="C6631" i="1"/>
  <c r="D6631" i="1"/>
  <c r="E6631" i="1"/>
  <c r="F6631" i="1"/>
  <c r="A6632" i="1"/>
  <c r="B6632" i="1"/>
  <c r="C6632" i="1"/>
  <c r="D6632" i="1"/>
  <c r="E6632" i="1"/>
  <c r="F6632" i="1"/>
  <c r="A6633" i="1"/>
  <c r="B6633" i="1"/>
  <c r="C6633" i="1"/>
  <c r="D6633" i="1"/>
  <c r="E6633" i="1"/>
  <c r="F6633" i="1"/>
  <c r="A6634" i="1"/>
  <c r="B6634" i="1"/>
  <c r="C6634" i="1"/>
  <c r="D6634" i="1"/>
  <c r="E6634" i="1"/>
  <c r="F6634" i="1"/>
  <c r="A6635" i="1"/>
  <c r="B6635" i="1"/>
  <c r="C6635" i="1"/>
  <c r="D6635" i="1"/>
  <c r="E6635" i="1"/>
  <c r="F6635" i="1"/>
  <c r="A6636" i="1"/>
  <c r="B6636" i="1"/>
  <c r="C6636" i="1"/>
  <c r="D6636" i="1"/>
  <c r="E6636" i="1"/>
  <c r="F6636" i="1"/>
  <c r="A6637" i="1"/>
  <c r="B6637" i="1"/>
  <c r="C6637" i="1"/>
  <c r="D6637" i="1"/>
  <c r="E6637" i="1"/>
  <c r="F6637" i="1"/>
  <c r="A6638" i="1"/>
  <c r="B6638" i="1"/>
  <c r="C6638" i="1"/>
  <c r="D6638" i="1"/>
  <c r="E6638" i="1"/>
  <c r="F6638" i="1"/>
  <c r="A6639" i="1"/>
  <c r="B6639" i="1"/>
  <c r="C6639" i="1"/>
  <c r="D6639" i="1"/>
  <c r="E6639" i="1"/>
  <c r="F6639" i="1"/>
  <c r="A6640" i="1"/>
  <c r="B6640" i="1"/>
  <c r="C6640" i="1"/>
  <c r="D6640" i="1"/>
  <c r="E6640" i="1"/>
  <c r="F6640" i="1"/>
  <c r="A6641" i="1"/>
  <c r="B6641" i="1"/>
  <c r="C6641" i="1"/>
  <c r="D6641" i="1"/>
  <c r="E6641" i="1"/>
  <c r="F6641" i="1"/>
  <c r="A6642" i="1"/>
  <c r="B6642" i="1"/>
  <c r="C6642" i="1"/>
  <c r="D6642" i="1"/>
  <c r="E6642" i="1"/>
  <c r="F6642" i="1"/>
  <c r="A6643" i="1"/>
  <c r="B6643" i="1"/>
  <c r="C6643" i="1"/>
  <c r="D6643" i="1"/>
  <c r="E6643" i="1"/>
  <c r="F6643" i="1"/>
  <c r="A6644" i="1"/>
  <c r="B6644" i="1"/>
  <c r="C6644" i="1"/>
  <c r="D6644" i="1"/>
  <c r="E6644" i="1"/>
  <c r="F6644" i="1"/>
  <c r="A6645" i="1"/>
  <c r="B6645" i="1"/>
  <c r="C6645" i="1"/>
  <c r="D6645" i="1"/>
  <c r="E6645" i="1"/>
  <c r="F6645" i="1"/>
  <c r="A6646" i="1"/>
  <c r="B6646" i="1"/>
  <c r="C6646" i="1"/>
  <c r="D6646" i="1"/>
  <c r="E6646" i="1"/>
  <c r="F6646" i="1"/>
  <c r="A6647" i="1"/>
  <c r="B6647" i="1"/>
  <c r="C6647" i="1"/>
  <c r="D6647" i="1"/>
  <c r="E6647" i="1"/>
  <c r="F6647" i="1"/>
  <c r="A6648" i="1"/>
  <c r="B6648" i="1"/>
  <c r="C6648" i="1"/>
  <c r="D6648" i="1"/>
  <c r="E6648" i="1"/>
  <c r="F6648" i="1"/>
  <c r="A6649" i="1"/>
  <c r="B6649" i="1"/>
  <c r="C6649" i="1"/>
  <c r="D6649" i="1"/>
  <c r="E6649" i="1"/>
  <c r="F6649" i="1"/>
  <c r="A6650" i="1"/>
  <c r="B6650" i="1"/>
  <c r="C6650" i="1"/>
  <c r="D6650" i="1"/>
  <c r="E6650" i="1"/>
  <c r="F6650" i="1"/>
  <c r="A6651" i="1"/>
  <c r="B6651" i="1"/>
  <c r="C6651" i="1"/>
  <c r="D6651" i="1"/>
  <c r="E6651" i="1"/>
  <c r="F6651" i="1"/>
  <c r="A6652" i="1"/>
  <c r="B6652" i="1"/>
  <c r="C6652" i="1"/>
  <c r="D6652" i="1"/>
  <c r="E6652" i="1"/>
  <c r="F6652" i="1"/>
  <c r="A6653" i="1"/>
  <c r="B6653" i="1"/>
  <c r="C6653" i="1"/>
  <c r="D6653" i="1"/>
  <c r="E6653" i="1"/>
  <c r="F6653" i="1"/>
  <c r="A6654" i="1"/>
  <c r="B6654" i="1"/>
  <c r="C6654" i="1"/>
  <c r="D6654" i="1"/>
  <c r="E6654" i="1"/>
  <c r="F6654" i="1"/>
  <c r="A6655" i="1"/>
  <c r="B6655" i="1"/>
  <c r="C6655" i="1"/>
  <c r="D6655" i="1"/>
  <c r="E6655" i="1"/>
  <c r="F6655" i="1"/>
  <c r="A6656" i="1"/>
  <c r="B6656" i="1"/>
  <c r="C6656" i="1"/>
  <c r="D6656" i="1"/>
  <c r="E6656" i="1"/>
  <c r="F6656" i="1"/>
  <c r="A6657" i="1"/>
  <c r="B6657" i="1"/>
  <c r="C6657" i="1"/>
  <c r="D6657" i="1"/>
  <c r="E6657" i="1"/>
  <c r="F6657" i="1"/>
  <c r="A6658" i="1"/>
  <c r="B6658" i="1"/>
  <c r="C6658" i="1"/>
  <c r="D6658" i="1"/>
  <c r="E6658" i="1"/>
  <c r="F6658" i="1"/>
  <c r="A6659" i="1"/>
  <c r="B6659" i="1"/>
  <c r="C6659" i="1"/>
  <c r="D6659" i="1"/>
  <c r="E6659" i="1"/>
  <c r="F6659" i="1"/>
  <c r="A6660" i="1"/>
  <c r="B6660" i="1"/>
  <c r="C6660" i="1"/>
  <c r="D6660" i="1"/>
  <c r="E6660" i="1"/>
  <c r="F6660" i="1"/>
  <c r="A6661" i="1"/>
  <c r="B6661" i="1"/>
  <c r="C6661" i="1"/>
  <c r="D6661" i="1"/>
  <c r="E6661" i="1"/>
  <c r="F6661" i="1"/>
  <c r="A6662" i="1"/>
  <c r="B6662" i="1"/>
  <c r="C6662" i="1"/>
  <c r="D6662" i="1"/>
  <c r="E6662" i="1"/>
  <c r="F6662" i="1"/>
  <c r="A6663" i="1"/>
  <c r="B6663" i="1"/>
  <c r="C6663" i="1"/>
  <c r="D6663" i="1"/>
  <c r="E6663" i="1"/>
  <c r="F6663" i="1"/>
  <c r="A6664" i="1"/>
  <c r="B6664" i="1"/>
  <c r="C6664" i="1"/>
  <c r="D6664" i="1"/>
  <c r="E6664" i="1"/>
  <c r="F6664" i="1"/>
  <c r="A6665" i="1"/>
  <c r="B6665" i="1"/>
  <c r="C6665" i="1"/>
  <c r="D6665" i="1"/>
  <c r="E6665" i="1"/>
  <c r="F6665" i="1"/>
  <c r="A6666" i="1"/>
  <c r="B6666" i="1"/>
  <c r="C6666" i="1"/>
  <c r="D6666" i="1"/>
  <c r="E6666" i="1"/>
  <c r="F6666" i="1"/>
  <c r="A6667" i="1"/>
  <c r="B6667" i="1"/>
  <c r="C6667" i="1"/>
  <c r="D6667" i="1"/>
  <c r="E6667" i="1"/>
  <c r="F6667" i="1"/>
  <c r="A6668" i="1"/>
  <c r="B6668" i="1"/>
  <c r="C6668" i="1"/>
  <c r="D6668" i="1"/>
  <c r="E6668" i="1"/>
  <c r="F6668" i="1"/>
  <c r="A6669" i="1"/>
  <c r="B6669" i="1"/>
  <c r="C6669" i="1"/>
  <c r="D6669" i="1"/>
  <c r="E6669" i="1"/>
  <c r="F6669" i="1"/>
  <c r="A6670" i="1"/>
  <c r="B6670" i="1"/>
  <c r="C6670" i="1"/>
  <c r="D6670" i="1"/>
  <c r="E6670" i="1"/>
  <c r="F6670" i="1"/>
  <c r="A6671" i="1"/>
  <c r="B6671" i="1"/>
  <c r="C6671" i="1"/>
  <c r="D6671" i="1"/>
  <c r="E6671" i="1"/>
  <c r="F6671" i="1"/>
  <c r="A6672" i="1"/>
  <c r="B6672" i="1"/>
  <c r="C6672" i="1"/>
  <c r="D6672" i="1"/>
  <c r="E6672" i="1"/>
  <c r="F6672" i="1"/>
  <c r="A6673" i="1"/>
  <c r="B6673" i="1"/>
  <c r="C6673" i="1"/>
  <c r="D6673" i="1"/>
  <c r="E6673" i="1"/>
  <c r="F6673" i="1"/>
  <c r="A6674" i="1"/>
  <c r="B6674" i="1"/>
  <c r="C6674" i="1"/>
  <c r="D6674" i="1"/>
  <c r="E6674" i="1"/>
  <c r="F6674" i="1"/>
  <c r="A6675" i="1"/>
  <c r="B6675" i="1"/>
  <c r="C6675" i="1"/>
  <c r="D6675" i="1"/>
  <c r="E6675" i="1"/>
  <c r="F6675" i="1"/>
  <c r="A6676" i="1"/>
  <c r="B6676" i="1"/>
  <c r="C6676" i="1"/>
  <c r="D6676" i="1"/>
  <c r="E6676" i="1"/>
  <c r="F6676" i="1"/>
  <c r="A6677" i="1"/>
  <c r="B6677" i="1"/>
  <c r="C6677" i="1"/>
  <c r="D6677" i="1"/>
  <c r="E6677" i="1"/>
  <c r="F6677" i="1"/>
  <c r="A6678" i="1"/>
  <c r="B6678" i="1"/>
  <c r="C6678" i="1"/>
  <c r="D6678" i="1"/>
  <c r="E6678" i="1"/>
  <c r="F6678" i="1"/>
  <c r="A6679" i="1"/>
  <c r="B6679" i="1"/>
  <c r="C6679" i="1"/>
  <c r="D6679" i="1"/>
  <c r="E6679" i="1"/>
  <c r="F6679" i="1"/>
  <c r="A6680" i="1"/>
  <c r="B6680" i="1"/>
  <c r="C6680" i="1"/>
  <c r="D6680" i="1"/>
  <c r="E6680" i="1"/>
  <c r="F6680" i="1"/>
  <c r="A6681" i="1"/>
  <c r="B6681" i="1"/>
  <c r="C6681" i="1"/>
  <c r="D6681" i="1"/>
  <c r="E6681" i="1"/>
  <c r="F6681" i="1"/>
  <c r="A6682" i="1"/>
  <c r="B6682" i="1"/>
  <c r="C6682" i="1"/>
  <c r="D6682" i="1"/>
  <c r="E6682" i="1"/>
  <c r="F6682" i="1"/>
  <c r="A6683" i="1"/>
  <c r="B6683" i="1"/>
  <c r="C6683" i="1"/>
  <c r="D6683" i="1"/>
  <c r="E6683" i="1"/>
  <c r="F6683" i="1"/>
  <c r="A6684" i="1"/>
  <c r="B6684" i="1"/>
  <c r="C6684" i="1"/>
  <c r="D6684" i="1"/>
  <c r="E6684" i="1"/>
  <c r="F6684" i="1"/>
  <c r="A6685" i="1"/>
  <c r="B6685" i="1"/>
  <c r="C6685" i="1"/>
  <c r="D6685" i="1"/>
  <c r="E6685" i="1"/>
  <c r="F6685" i="1"/>
  <c r="A6686" i="1"/>
  <c r="B6686" i="1"/>
  <c r="C6686" i="1"/>
  <c r="D6686" i="1"/>
  <c r="E6686" i="1"/>
  <c r="F6686" i="1"/>
  <c r="A6687" i="1"/>
  <c r="B6687" i="1"/>
  <c r="C6687" i="1"/>
  <c r="D6687" i="1"/>
  <c r="E6687" i="1"/>
  <c r="F6687" i="1"/>
  <c r="A6688" i="1"/>
  <c r="B6688" i="1"/>
  <c r="C6688" i="1"/>
  <c r="D6688" i="1"/>
  <c r="E6688" i="1"/>
  <c r="F6688" i="1"/>
  <c r="A6689" i="1"/>
  <c r="B6689" i="1"/>
  <c r="C6689" i="1"/>
  <c r="D6689" i="1"/>
  <c r="E6689" i="1"/>
  <c r="F6689" i="1"/>
  <c r="A6690" i="1"/>
  <c r="B6690" i="1"/>
  <c r="C6690" i="1"/>
  <c r="D6690" i="1"/>
  <c r="E6690" i="1"/>
  <c r="F6690" i="1"/>
  <c r="A6691" i="1"/>
  <c r="B6691" i="1"/>
  <c r="C6691" i="1"/>
  <c r="D6691" i="1"/>
  <c r="E6691" i="1"/>
  <c r="F6691" i="1"/>
  <c r="A6692" i="1"/>
  <c r="B6692" i="1"/>
  <c r="C6692" i="1"/>
  <c r="D6692" i="1"/>
  <c r="E6692" i="1"/>
  <c r="F6692" i="1"/>
  <c r="A6693" i="1"/>
  <c r="B6693" i="1"/>
  <c r="C6693" i="1"/>
  <c r="D6693" i="1"/>
  <c r="E6693" i="1"/>
  <c r="F6693" i="1"/>
  <c r="A6694" i="1"/>
  <c r="B6694" i="1"/>
  <c r="C6694" i="1"/>
  <c r="D6694" i="1"/>
  <c r="E6694" i="1"/>
  <c r="F6694" i="1"/>
  <c r="A6695" i="1"/>
  <c r="B6695" i="1"/>
  <c r="C6695" i="1"/>
  <c r="D6695" i="1"/>
  <c r="E6695" i="1"/>
  <c r="F6695" i="1"/>
  <c r="A6696" i="1"/>
  <c r="B6696" i="1"/>
  <c r="C6696" i="1"/>
  <c r="D6696" i="1"/>
  <c r="E6696" i="1"/>
  <c r="F6696" i="1"/>
  <c r="A6697" i="1"/>
  <c r="B6697" i="1"/>
  <c r="C6697" i="1"/>
  <c r="D6697" i="1"/>
  <c r="E6697" i="1"/>
  <c r="F6697" i="1"/>
  <c r="A6698" i="1"/>
  <c r="B6698" i="1"/>
  <c r="C6698" i="1"/>
  <c r="D6698" i="1"/>
  <c r="E6698" i="1"/>
  <c r="F6698" i="1"/>
  <c r="A6699" i="1"/>
  <c r="B6699" i="1"/>
  <c r="C6699" i="1"/>
  <c r="D6699" i="1"/>
  <c r="E6699" i="1"/>
  <c r="F6699" i="1"/>
  <c r="A6700" i="1"/>
  <c r="B6700" i="1"/>
  <c r="C6700" i="1"/>
  <c r="D6700" i="1"/>
  <c r="E6700" i="1"/>
  <c r="F6700" i="1"/>
  <c r="A6701" i="1"/>
  <c r="B6701" i="1"/>
  <c r="C6701" i="1"/>
  <c r="D6701" i="1"/>
  <c r="E6701" i="1"/>
  <c r="F6701" i="1"/>
  <c r="A6702" i="1"/>
  <c r="B6702" i="1"/>
  <c r="C6702" i="1"/>
  <c r="D6702" i="1"/>
  <c r="E6702" i="1"/>
  <c r="F6702" i="1"/>
  <c r="A6703" i="1"/>
  <c r="B6703" i="1"/>
  <c r="C6703" i="1"/>
  <c r="D6703" i="1"/>
  <c r="E6703" i="1"/>
  <c r="F6703" i="1"/>
  <c r="A6704" i="1"/>
  <c r="B6704" i="1"/>
  <c r="C6704" i="1"/>
  <c r="D6704" i="1"/>
  <c r="E6704" i="1"/>
  <c r="F6704" i="1"/>
  <c r="A6705" i="1"/>
  <c r="B6705" i="1"/>
  <c r="C6705" i="1"/>
  <c r="D6705" i="1"/>
  <c r="E6705" i="1"/>
  <c r="F6705" i="1"/>
  <c r="A6706" i="1"/>
  <c r="B6706" i="1"/>
  <c r="C6706" i="1"/>
  <c r="D6706" i="1"/>
  <c r="E6706" i="1"/>
  <c r="F6706" i="1"/>
  <c r="A6707" i="1"/>
  <c r="B6707" i="1"/>
  <c r="C6707" i="1"/>
  <c r="D6707" i="1"/>
  <c r="E6707" i="1"/>
  <c r="F6707" i="1"/>
  <c r="A6708" i="1"/>
  <c r="B6708" i="1"/>
  <c r="C6708" i="1"/>
  <c r="D6708" i="1"/>
  <c r="E6708" i="1"/>
  <c r="F6708" i="1"/>
  <c r="A6709" i="1"/>
  <c r="B6709" i="1"/>
  <c r="C6709" i="1"/>
  <c r="D6709" i="1"/>
  <c r="E6709" i="1"/>
  <c r="F6709" i="1"/>
  <c r="A6710" i="1"/>
  <c r="B6710" i="1"/>
  <c r="C6710" i="1"/>
  <c r="D6710" i="1"/>
  <c r="E6710" i="1"/>
  <c r="F6710" i="1"/>
  <c r="A6711" i="1"/>
  <c r="B6711" i="1"/>
  <c r="C6711" i="1"/>
  <c r="D6711" i="1"/>
  <c r="E6711" i="1"/>
  <c r="F6711" i="1"/>
  <c r="A6712" i="1"/>
  <c r="B6712" i="1"/>
  <c r="C6712" i="1"/>
  <c r="D6712" i="1"/>
  <c r="E6712" i="1"/>
  <c r="F6712" i="1"/>
  <c r="A6713" i="1"/>
  <c r="B6713" i="1"/>
  <c r="C6713" i="1"/>
  <c r="D6713" i="1"/>
  <c r="E6713" i="1"/>
  <c r="F6713" i="1"/>
  <c r="A6714" i="1"/>
  <c r="B6714" i="1"/>
  <c r="C6714" i="1"/>
  <c r="D6714" i="1"/>
  <c r="E6714" i="1"/>
  <c r="F6714" i="1"/>
  <c r="A6715" i="1"/>
  <c r="B6715" i="1"/>
  <c r="C6715" i="1"/>
  <c r="D6715" i="1"/>
  <c r="E6715" i="1"/>
  <c r="F6715" i="1"/>
  <c r="A6716" i="1"/>
  <c r="B6716" i="1"/>
  <c r="C6716" i="1"/>
  <c r="D6716" i="1"/>
  <c r="E6716" i="1"/>
  <c r="F6716" i="1"/>
  <c r="A6717" i="1"/>
  <c r="B6717" i="1"/>
  <c r="C6717" i="1"/>
  <c r="D6717" i="1"/>
  <c r="E6717" i="1"/>
  <c r="F6717" i="1"/>
  <c r="A6718" i="1"/>
  <c r="B6718" i="1"/>
  <c r="C6718" i="1"/>
  <c r="D6718" i="1"/>
  <c r="E6718" i="1"/>
  <c r="F6718" i="1"/>
  <c r="A6719" i="1"/>
  <c r="B6719" i="1"/>
  <c r="C6719" i="1"/>
  <c r="D6719" i="1"/>
  <c r="E6719" i="1"/>
  <c r="F6719" i="1"/>
  <c r="A6720" i="1"/>
  <c r="B6720" i="1"/>
  <c r="C6720" i="1"/>
  <c r="D6720" i="1"/>
  <c r="E6720" i="1"/>
  <c r="F6720" i="1"/>
  <c r="A6721" i="1"/>
  <c r="B6721" i="1"/>
  <c r="C6721" i="1"/>
  <c r="D6721" i="1"/>
  <c r="E6721" i="1"/>
  <c r="F6721" i="1"/>
  <c r="A6722" i="1"/>
  <c r="B6722" i="1"/>
  <c r="C6722" i="1"/>
  <c r="D6722" i="1"/>
  <c r="E6722" i="1"/>
  <c r="F6722" i="1"/>
  <c r="A6723" i="1"/>
  <c r="B6723" i="1"/>
  <c r="C6723" i="1"/>
  <c r="D6723" i="1"/>
  <c r="E6723" i="1"/>
  <c r="F6723" i="1"/>
  <c r="A6724" i="1"/>
  <c r="B6724" i="1"/>
  <c r="C6724" i="1"/>
  <c r="D6724" i="1"/>
  <c r="E6724" i="1"/>
  <c r="F6724" i="1"/>
  <c r="A6725" i="1"/>
  <c r="B6725" i="1"/>
  <c r="C6725" i="1"/>
  <c r="D6725" i="1"/>
  <c r="E6725" i="1"/>
  <c r="F6725" i="1"/>
  <c r="A6726" i="1"/>
  <c r="B6726" i="1"/>
  <c r="C6726" i="1"/>
  <c r="D6726" i="1"/>
  <c r="E6726" i="1"/>
  <c r="F6726" i="1"/>
  <c r="A6727" i="1"/>
  <c r="B6727" i="1"/>
  <c r="C6727" i="1"/>
  <c r="D6727" i="1"/>
  <c r="E6727" i="1"/>
  <c r="F6727" i="1"/>
  <c r="A6728" i="1"/>
  <c r="B6728" i="1"/>
  <c r="C6728" i="1"/>
  <c r="D6728" i="1"/>
  <c r="E6728" i="1"/>
  <c r="F6728" i="1"/>
  <c r="A6729" i="1"/>
  <c r="B6729" i="1"/>
  <c r="C6729" i="1"/>
  <c r="D6729" i="1"/>
  <c r="E6729" i="1"/>
  <c r="F6729" i="1"/>
  <c r="A6730" i="1"/>
  <c r="B6730" i="1"/>
  <c r="C6730" i="1"/>
  <c r="D6730" i="1"/>
  <c r="E6730" i="1"/>
  <c r="F6730" i="1"/>
  <c r="A6731" i="1"/>
  <c r="B6731" i="1"/>
  <c r="C6731" i="1"/>
  <c r="D6731" i="1"/>
  <c r="E6731" i="1"/>
  <c r="F6731" i="1"/>
  <c r="A6732" i="1"/>
  <c r="B6732" i="1"/>
  <c r="C6732" i="1"/>
  <c r="D6732" i="1"/>
  <c r="E6732" i="1"/>
  <c r="F6732" i="1"/>
  <c r="A6733" i="1"/>
  <c r="B6733" i="1"/>
  <c r="C6733" i="1"/>
  <c r="D6733" i="1"/>
  <c r="E6733" i="1"/>
  <c r="F6733" i="1"/>
  <c r="A6734" i="1"/>
  <c r="B6734" i="1"/>
  <c r="C6734" i="1"/>
  <c r="D6734" i="1"/>
  <c r="E6734" i="1"/>
  <c r="F6734" i="1"/>
  <c r="A6735" i="1"/>
  <c r="B6735" i="1"/>
  <c r="C6735" i="1"/>
  <c r="D6735" i="1"/>
  <c r="E6735" i="1"/>
  <c r="F6735" i="1"/>
  <c r="A6736" i="1"/>
  <c r="B6736" i="1"/>
  <c r="C6736" i="1"/>
  <c r="D6736" i="1"/>
  <c r="E6736" i="1"/>
  <c r="F6736" i="1"/>
  <c r="A6737" i="1"/>
  <c r="B6737" i="1"/>
  <c r="C6737" i="1"/>
  <c r="D6737" i="1"/>
  <c r="E6737" i="1"/>
  <c r="F6737" i="1"/>
  <c r="A6738" i="1"/>
  <c r="B6738" i="1"/>
  <c r="C6738" i="1"/>
  <c r="D6738" i="1"/>
  <c r="E6738" i="1"/>
  <c r="F6738" i="1"/>
  <c r="A6739" i="1"/>
  <c r="B6739" i="1"/>
  <c r="C6739" i="1"/>
  <c r="D6739" i="1"/>
  <c r="E6739" i="1"/>
  <c r="F6739" i="1"/>
  <c r="A6740" i="1"/>
  <c r="B6740" i="1"/>
  <c r="C6740" i="1"/>
  <c r="D6740" i="1"/>
  <c r="E6740" i="1"/>
  <c r="F6740" i="1"/>
  <c r="A6741" i="1"/>
  <c r="B6741" i="1"/>
  <c r="C6741" i="1"/>
  <c r="D6741" i="1"/>
  <c r="E6741" i="1"/>
  <c r="F6741" i="1"/>
  <c r="A6742" i="1"/>
  <c r="B6742" i="1"/>
  <c r="C6742" i="1"/>
  <c r="D6742" i="1"/>
  <c r="E6742" i="1"/>
  <c r="F6742" i="1"/>
  <c r="A6743" i="1"/>
  <c r="B6743" i="1"/>
  <c r="C6743" i="1"/>
  <c r="D6743" i="1"/>
  <c r="E6743" i="1"/>
  <c r="F6743" i="1"/>
  <c r="A6744" i="1"/>
  <c r="B6744" i="1"/>
  <c r="C6744" i="1"/>
  <c r="D6744" i="1"/>
  <c r="E6744" i="1"/>
  <c r="F6744" i="1"/>
  <c r="A6745" i="1"/>
  <c r="B6745" i="1"/>
  <c r="C6745" i="1"/>
  <c r="D6745" i="1"/>
  <c r="E6745" i="1"/>
  <c r="F6745" i="1"/>
  <c r="A6746" i="1"/>
  <c r="B6746" i="1"/>
  <c r="C6746" i="1"/>
  <c r="D6746" i="1"/>
  <c r="E6746" i="1"/>
  <c r="F6746" i="1"/>
  <c r="A6747" i="1"/>
  <c r="B6747" i="1"/>
  <c r="C6747" i="1"/>
  <c r="D6747" i="1"/>
  <c r="E6747" i="1"/>
  <c r="F6747" i="1"/>
  <c r="A6748" i="1"/>
  <c r="B6748" i="1"/>
  <c r="C6748" i="1"/>
  <c r="D6748" i="1"/>
  <c r="E6748" i="1"/>
  <c r="F6748" i="1"/>
  <c r="A6749" i="1"/>
  <c r="B6749" i="1"/>
  <c r="C6749" i="1"/>
  <c r="D6749" i="1"/>
  <c r="E6749" i="1"/>
  <c r="F6749" i="1"/>
  <c r="A6750" i="1"/>
  <c r="B6750" i="1"/>
  <c r="C6750" i="1"/>
  <c r="D6750" i="1"/>
  <c r="E6750" i="1"/>
  <c r="F6750" i="1"/>
  <c r="A6751" i="1"/>
  <c r="B6751" i="1"/>
  <c r="C6751" i="1"/>
  <c r="D6751" i="1"/>
  <c r="E6751" i="1"/>
  <c r="F6751" i="1"/>
  <c r="A6752" i="1"/>
  <c r="B6752" i="1"/>
  <c r="C6752" i="1"/>
  <c r="D6752" i="1"/>
  <c r="E6752" i="1"/>
  <c r="F6752" i="1"/>
  <c r="A6753" i="1"/>
  <c r="B6753" i="1"/>
  <c r="C6753" i="1"/>
  <c r="D6753" i="1"/>
  <c r="E6753" i="1"/>
  <c r="F6753" i="1"/>
  <c r="A6754" i="1"/>
  <c r="B6754" i="1"/>
  <c r="C6754" i="1"/>
  <c r="D6754" i="1"/>
  <c r="E6754" i="1"/>
  <c r="F6754" i="1"/>
  <c r="A6755" i="1"/>
  <c r="B6755" i="1"/>
  <c r="C6755" i="1"/>
  <c r="D6755" i="1"/>
  <c r="E6755" i="1"/>
  <c r="F6755" i="1"/>
  <c r="A6756" i="1"/>
  <c r="B6756" i="1"/>
  <c r="C6756" i="1"/>
  <c r="D6756" i="1"/>
  <c r="E6756" i="1"/>
  <c r="F6756" i="1"/>
  <c r="A6757" i="1"/>
  <c r="B6757" i="1"/>
  <c r="C6757" i="1"/>
  <c r="D6757" i="1"/>
  <c r="E6757" i="1"/>
  <c r="F6757" i="1"/>
  <c r="A6758" i="1"/>
  <c r="B6758" i="1"/>
  <c r="C6758" i="1"/>
  <c r="D6758" i="1"/>
  <c r="E6758" i="1"/>
  <c r="F6758" i="1"/>
  <c r="A6759" i="1"/>
  <c r="B6759" i="1"/>
  <c r="C6759" i="1"/>
  <c r="D6759" i="1"/>
  <c r="E6759" i="1"/>
  <c r="F6759" i="1"/>
  <c r="A6760" i="1"/>
  <c r="B6760" i="1"/>
  <c r="C6760" i="1"/>
  <c r="D6760" i="1"/>
  <c r="E6760" i="1"/>
  <c r="F6760" i="1"/>
  <c r="A6761" i="1"/>
  <c r="B6761" i="1"/>
  <c r="C6761" i="1"/>
  <c r="D6761" i="1"/>
  <c r="E6761" i="1"/>
  <c r="F6761" i="1"/>
  <c r="A6762" i="1"/>
  <c r="B6762" i="1"/>
  <c r="C6762" i="1"/>
  <c r="D6762" i="1"/>
  <c r="E6762" i="1"/>
  <c r="F6762" i="1"/>
  <c r="A3" i="1"/>
  <c r="B3" i="1"/>
  <c r="C3" i="1"/>
  <c r="D3" i="1"/>
  <c r="E3" i="1"/>
  <c r="F3" i="1"/>
  <c r="A4" i="1"/>
  <c r="B4" i="1"/>
  <c r="C4" i="1"/>
  <c r="D4" i="1"/>
  <c r="E4" i="1"/>
  <c r="F4" i="1"/>
  <c r="A5" i="1"/>
  <c r="B5" i="1"/>
  <c r="C5" i="1"/>
  <c r="D5" i="1"/>
  <c r="E5" i="1"/>
  <c r="F5" i="1"/>
  <c r="A6" i="1"/>
  <c r="B6" i="1"/>
  <c r="C6" i="1"/>
  <c r="D6" i="1"/>
  <c r="E6" i="1"/>
  <c r="F6" i="1"/>
  <c r="A7" i="1"/>
  <c r="B7" i="1"/>
  <c r="C7" i="1"/>
  <c r="D7" i="1"/>
  <c r="E7" i="1"/>
  <c r="F7" i="1"/>
  <c r="A8" i="1"/>
  <c r="B8" i="1"/>
  <c r="C8" i="1"/>
  <c r="D8" i="1"/>
  <c r="E8" i="1"/>
  <c r="F8" i="1"/>
  <c r="A9" i="1"/>
  <c r="B9" i="1"/>
  <c r="C9" i="1"/>
  <c r="D9" i="1"/>
  <c r="E9" i="1"/>
  <c r="F9" i="1"/>
  <c r="A10" i="1"/>
  <c r="B10" i="1"/>
  <c r="C10" i="1"/>
  <c r="D10" i="1"/>
  <c r="E10" i="1"/>
  <c r="F10" i="1"/>
  <c r="A11" i="1"/>
  <c r="B11" i="1"/>
  <c r="C11" i="1"/>
  <c r="D11" i="1"/>
  <c r="E11" i="1"/>
  <c r="F11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27" i="1"/>
  <c r="B27" i="1"/>
  <c r="C27" i="1"/>
  <c r="D27" i="1"/>
  <c r="E27" i="1"/>
  <c r="F27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A35" i="1"/>
  <c r="B35" i="1"/>
  <c r="C35" i="1"/>
  <c r="D35" i="1"/>
  <c r="E35" i="1"/>
  <c r="F35" i="1"/>
  <c r="A36" i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A43" i="1"/>
  <c r="B43" i="1"/>
  <c r="C43" i="1"/>
  <c r="D43" i="1"/>
  <c r="E43" i="1"/>
  <c r="F43" i="1"/>
  <c r="A44" i="1"/>
  <c r="B44" i="1"/>
  <c r="C44" i="1"/>
  <c r="D44" i="1"/>
  <c r="E44" i="1"/>
  <c r="F44" i="1"/>
  <c r="A45" i="1"/>
  <c r="B45" i="1"/>
  <c r="C45" i="1"/>
  <c r="D45" i="1"/>
  <c r="E45" i="1"/>
  <c r="F45" i="1"/>
  <c r="A46" i="1"/>
  <c r="B46" i="1"/>
  <c r="C46" i="1"/>
  <c r="D46" i="1"/>
  <c r="E46" i="1"/>
  <c r="F46" i="1"/>
  <c r="A47" i="1"/>
  <c r="B47" i="1"/>
  <c r="C47" i="1"/>
  <c r="D47" i="1"/>
  <c r="E47" i="1"/>
  <c r="F47" i="1"/>
  <c r="A48" i="1"/>
  <c r="B48" i="1"/>
  <c r="C48" i="1"/>
  <c r="D48" i="1"/>
  <c r="E48" i="1"/>
  <c r="F48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A68" i="1"/>
  <c r="B68" i="1"/>
  <c r="C68" i="1"/>
  <c r="D68" i="1"/>
  <c r="E68" i="1"/>
  <c r="F68" i="1"/>
  <c r="A69" i="1"/>
  <c r="B69" i="1"/>
  <c r="C69" i="1"/>
  <c r="D69" i="1"/>
  <c r="E69" i="1"/>
  <c r="F69" i="1"/>
  <c r="A70" i="1"/>
  <c r="B70" i="1"/>
  <c r="C70" i="1"/>
  <c r="D70" i="1"/>
  <c r="E70" i="1"/>
  <c r="F70" i="1"/>
  <c r="A71" i="1"/>
  <c r="B71" i="1"/>
  <c r="C71" i="1"/>
  <c r="D71" i="1"/>
  <c r="E71" i="1"/>
  <c r="F71" i="1"/>
  <c r="A72" i="1"/>
  <c r="B72" i="1"/>
  <c r="C72" i="1"/>
  <c r="D72" i="1"/>
  <c r="E72" i="1"/>
  <c r="F72" i="1"/>
  <c r="A73" i="1"/>
  <c r="B73" i="1"/>
  <c r="C73" i="1"/>
  <c r="D73" i="1"/>
  <c r="E73" i="1"/>
  <c r="F73" i="1"/>
  <c r="A74" i="1"/>
  <c r="B74" i="1"/>
  <c r="C74" i="1"/>
  <c r="D74" i="1"/>
  <c r="E74" i="1"/>
  <c r="F74" i="1"/>
  <c r="A75" i="1"/>
  <c r="B75" i="1"/>
  <c r="C75" i="1"/>
  <c r="D75" i="1"/>
  <c r="E75" i="1"/>
  <c r="F75" i="1"/>
  <c r="A76" i="1"/>
  <c r="B76" i="1"/>
  <c r="C76" i="1"/>
  <c r="D76" i="1"/>
  <c r="E76" i="1"/>
  <c r="F76" i="1"/>
  <c r="A77" i="1"/>
  <c r="B77" i="1"/>
  <c r="C77" i="1"/>
  <c r="D77" i="1"/>
  <c r="E77" i="1"/>
  <c r="F77" i="1"/>
  <c r="A78" i="1"/>
  <c r="B78" i="1"/>
  <c r="C78" i="1"/>
  <c r="D78" i="1"/>
  <c r="E78" i="1"/>
  <c r="F78" i="1"/>
  <c r="A79" i="1"/>
  <c r="B79" i="1"/>
  <c r="C79" i="1"/>
  <c r="D79" i="1"/>
  <c r="E79" i="1"/>
  <c r="F79" i="1"/>
  <c r="A80" i="1"/>
  <c r="B80" i="1"/>
  <c r="C80" i="1"/>
  <c r="D80" i="1"/>
  <c r="E80" i="1"/>
  <c r="F80" i="1"/>
  <c r="A81" i="1"/>
  <c r="B81" i="1"/>
  <c r="C81" i="1"/>
  <c r="D81" i="1"/>
  <c r="E81" i="1"/>
  <c r="F81" i="1"/>
  <c r="A82" i="1"/>
  <c r="B82" i="1"/>
  <c r="C82" i="1"/>
  <c r="D82" i="1"/>
  <c r="E82" i="1"/>
  <c r="F82" i="1"/>
  <c r="A83" i="1"/>
  <c r="B83" i="1"/>
  <c r="C83" i="1"/>
  <c r="D83" i="1"/>
  <c r="E83" i="1"/>
  <c r="F83" i="1"/>
  <c r="A84" i="1"/>
  <c r="B84" i="1"/>
  <c r="C84" i="1"/>
  <c r="D84" i="1"/>
  <c r="E84" i="1"/>
  <c r="F84" i="1"/>
  <c r="A85" i="1"/>
  <c r="B85" i="1"/>
  <c r="C85" i="1"/>
  <c r="D85" i="1"/>
  <c r="E85" i="1"/>
  <c r="F85" i="1"/>
  <c r="A86" i="1"/>
  <c r="B86" i="1"/>
  <c r="C86" i="1"/>
  <c r="D86" i="1"/>
  <c r="E86" i="1"/>
  <c r="F86" i="1"/>
  <c r="A87" i="1"/>
  <c r="B87" i="1"/>
  <c r="C87" i="1"/>
  <c r="D87" i="1"/>
  <c r="E87" i="1"/>
  <c r="F87" i="1"/>
  <c r="A88" i="1"/>
  <c r="B88" i="1"/>
  <c r="C88" i="1"/>
  <c r="D88" i="1"/>
  <c r="E88" i="1"/>
  <c r="F88" i="1"/>
  <c r="A89" i="1"/>
  <c r="B89" i="1"/>
  <c r="C89" i="1"/>
  <c r="D89" i="1"/>
  <c r="E89" i="1"/>
  <c r="F89" i="1"/>
  <c r="A90" i="1"/>
  <c r="B90" i="1"/>
  <c r="C90" i="1"/>
  <c r="D90" i="1"/>
  <c r="E90" i="1"/>
  <c r="F90" i="1"/>
  <c r="A91" i="1"/>
  <c r="B91" i="1"/>
  <c r="C91" i="1"/>
  <c r="D91" i="1"/>
  <c r="E91" i="1"/>
  <c r="F91" i="1"/>
  <c r="A92" i="1"/>
  <c r="B92" i="1"/>
  <c r="C92" i="1"/>
  <c r="D92" i="1"/>
  <c r="E92" i="1"/>
  <c r="F92" i="1"/>
  <c r="A93" i="1"/>
  <c r="B93" i="1"/>
  <c r="C93" i="1"/>
  <c r="D93" i="1"/>
  <c r="E93" i="1"/>
  <c r="F93" i="1"/>
  <c r="A94" i="1"/>
  <c r="B94" i="1"/>
  <c r="C94" i="1"/>
  <c r="D94" i="1"/>
  <c r="E94" i="1"/>
  <c r="F94" i="1"/>
  <c r="A95" i="1"/>
  <c r="B95" i="1"/>
  <c r="C95" i="1"/>
  <c r="D95" i="1"/>
  <c r="E95" i="1"/>
  <c r="F95" i="1"/>
  <c r="A96" i="1"/>
  <c r="B96" i="1"/>
  <c r="C96" i="1"/>
  <c r="D96" i="1"/>
  <c r="E96" i="1"/>
  <c r="F96" i="1"/>
  <c r="A97" i="1"/>
  <c r="B97" i="1"/>
  <c r="C97" i="1"/>
  <c r="D97" i="1"/>
  <c r="E97" i="1"/>
  <c r="F97" i="1"/>
  <c r="A98" i="1"/>
  <c r="B98" i="1"/>
  <c r="C98" i="1"/>
  <c r="D98" i="1"/>
  <c r="E98" i="1"/>
  <c r="F98" i="1"/>
  <c r="A99" i="1"/>
  <c r="B99" i="1"/>
  <c r="C99" i="1"/>
  <c r="D99" i="1"/>
  <c r="E99" i="1"/>
  <c r="F99" i="1"/>
  <c r="A100" i="1"/>
  <c r="B100" i="1"/>
  <c r="C100" i="1"/>
  <c r="D100" i="1"/>
  <c r="E100" i="1"/>
  <c r="F100" i="1"/>
  <c r="A101" i="1"/>
  <c r="B101" i="1"/>
  <c r="C101" i="1"/>
  <c r="D101" i="1"/>
  <c r="E101" i="1"/>
  <c r="F101" i="1"/>
  <c r="A102" i="1"/>
  <c r="B102" i="1"/>
  <c r="C102" i="1"/>
  <c r="D102" i="1"/>
  <c r="E102" i="1"/>
  <c r="F102" i="1"/>
  <c r="A103" i="1"/>
  <c r="B103" i="1"/>
  <c r="C103" i="1"/>
  <c r="D103" i="1"/>
  <c r="E103" i="1"/>
  <c r="F103" i="1"/>
  <c r="A104" i="1"/>
  <c r="B104" i="1"/>
  <c r="C104" i="1"/>
  <c r="D104" i="1"/>
  <c r="E104" i="1"/>
  <c r="F104" i="1"/>
  <c r="A105" i="1"/>
  <c r="B105" i="1"/>
  <c r="C105" i="1"/>
  <c r="D105" i="1"/>
  <c r="E105" i="1"/>
  <c r="F105" i="1"/>
  <c r="A106" i="1"/>
  <c r="B106" i="1"/>
  <c r="C106" i="1"/>
  <c r="D106" i="1"/>
  <c r="E106" i="1"/>
  <c r="F106" i="1"/>
  <c r="A107" i="1"/>
  <c r="B107" i="1"/>
  <c r="C107" i="1"/>
  <c r="D107" i="1"/>
  <c r="E107" i="1"/>
  <c r="F107" i="1"/>
  <c r="A108" i="1"/>
  <c r="B108" i="1"/>
  <c r="C108" i="1"/>
  <c r="D108" i="1"/>
  <c r="E108" i="1"/>
  <c r="F108" i="1"/>
  <c r="A109" i="1"/>
  <c r="B109" i="1"/>
  <c r="C109" i="1"/>
  <c r="D109" i="1"/>
  <c r="E109" i="1"/>
  <c r="F109" i="1"/>
  <c r="A110" i="1"/>
  <c r="B110" i="1"/>
  <c r="C110" i="1"/>
  <c r="D110" i="1"/>
  <c r="E110" i="1"/>
  <c r="F110" i="1"/>
  <c r="A111" i="1"/>
  <c r="B111" i="1"/>
  <c r="C111" i="1"/>
  <c r="D111" i="1"/>
  <c r="E111" i="1"/>
  <c r="F111" i="1"/>
  <c r="A112" i="1"/>
  <c r="B112" i="1"/>
  <c r="C112" i="1"/>
  <c r="D112" i="1"/>
  <c r="E112" i="1"/>
  <c r="F112" i="1"/>
  <c r="A113" i="1"/>
  <c r="B113" i="1"/>
  <c r="C113" i="1"/>
  <c r="D113" i="1"/>
  <c r="E113" i="1"/>
  <c r="F113" i="1"/>
  <c r="A114" i="1"/>
  <c r="B114" i="1"/>
  <c r="C114" i="1"/>
  <c r="D114" i="1"/>
  <c r="E114" i="1"/>
  <c r="F114" i="1"/>
  <c r="A115" i="1"/>
  <c r="B115" i="1"/>
  <c r="C115" i="1"/>
  <c r="D115" i="1"/>
  <c r="E115" i="1"/>
  <c r="F115" i="1"/>
  <c r="A116" i="1"/>
  <c r="B116" i="1"/>
  <c r="C116" i="1"/>
  <c r="D116" i="1"/>
  <c r="E116" i="1"/>
  <c r="F116" i="1"/>
  <c r="A117" i="1"/>
  <c r="B117" i="1"/>
  <c r="C117" i="1"/>
  <c r="D117" i="1"/>
  <c r="E117" i="1"/>
  <c r="F117" i="1"/>
  <c r="A118" i="1"/>
  <c r="B118" i="1"/>
  <c r="C118" i="1"/>
  <c r="D118" i="1"/>
  <c r="E118" i="1"/>
  <c r="F118" i="1"/>
  <c r="A119" i="1"/>
  <c r="B119" i="1"/>
  <c r="C119" i="1"/>
  <c r="D119" i="1"/>
  <c r="E119" i="1"/>
  <c r="F119" i="1"/>
  <c r="A120" i="1"/>
  <c r="B120" i="1"/>
  <c r="C120" i="1"/>
  <c r="D120" i="1"/>
  <c r="E120" i="1"/>
  <c r="F120" i="1"/>
  <c r="A121" i="1"/>
  <c r="B121" i="1"/>
  <c r="C121" i="1"/>
  <c r="D121" i="1"/>
  <c r="E121" i="1"/>
  <c r="F121" i="1"/>
  <c r="A122" i="1"/>
  <c r="B122" i="1"/>
  <c r="C122" i="1"/>
  <c r="D122" i="1"/>
  <c r="E122" i="1"/>
  <c r="F122" i="1"/>
  <c r="A123" i="1"/>
  <c r="B123" i="1"/>
  <c r="C123" i="1"/>
  <c r="D123" i="1"/>
  <c r="E123" i="1"/>
  <c r="F123" i="1"/>
  <c r="A124" i="1"/>
  <c r="B124" i="1"/>
  <c r="C124" i="1"/>
  <c r="D124" i="1"/>
  <c r="E124" i="1"/>
  <c r="F124" i="1"/>
  <c r="A125" i="1"/>
  <c r="B125" i="1"/>
  <c r="C125" i="1"/>
  <c r="D125" i="1"/>
  <c r="E125" i="1"/>
  <c r="F125" i="1"/>
  <c r="A126" i="1"/>
  <c r="B126" i="1"/>
  <c r="C126" i="1"/>
  <c r="D126" i="1"/>
  <c r="E126" i="1"/>
  <c r="F126" i="1"/>
  <c r="A127" i="1"/>
  <c r="B127" i="1"/>
  <c r="C127" i="1"/>
  <c r="D127" i="1"/>
  <c r="E127" i="1"/>
  <c r="F127" i="1"/>
  <c r="A128" i="1"/>
  <c r="B128" i="1"/>
  <c r="C128" i="1"/>
  <c r="D128" i="1"/>
  <c r="E128" i="1"/>
  <c r="F128" i="1"/>
  <c r="A129" i="1"/>
  <c r="B129" i="1"/>
  <c r="C129" i="1"/>
  <c r="D129" i="1"/>
  <c r="E129" i="1"/>
  <c r="F129" i="1"/>
  <c r="A130" i="1"/>
  <c r="B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A273" i="1"/>
  <c r="B273" i="1"/>
  <c r="C273" i="1"/>
  <c r="D273" i="1"/>
  <c r="E273" i="1"/>
  <c r="F273" i="1"/>
  <c r="A274" i="1"/>
  <c r="B274" i="1"/>
  <c r="C274" i="1"/>
  <c r="D274" i="1"/>
  <c r="E274" i="1"/>
  <c r="F274" i="1"/>
  <c r="A275" i="1"/>
  <c r="B275" i="1"/>
  <c r="C275" i="1"/>
  <c r="D275" i="1"/>
  <c r="E275" i="1"/>
  <c r="F275" i="1"/>
  <c r="A276" i="1"/>
  <c r="B276" i="1"/>
  <c r="C276" i="1"/>
  <c r="D276" i="1"/>
  <c r="E276" i="1"/>
  <c r="F276" i="1"/>
  <c r="A277" i="1"/>
  <c r="B277" i="1"/>
  <c r="C277" i="1"/>
  <c r="D277" i="1"/>
  <c r="E277" i="1"/>
  <c r="F277" i="1"/>
  <c r="A278" i="1"/>
  <c r="B278" i="1"/>
  <c r="C278" i="1"/>
  <c r="D278" i="1"/>
  <c r="E278" i="1"/>
  <c r="F278" i="1"/>
  <c r="A279" i="1"/>
  <c r="B279" i="1"/>
  <c r="C279" i="1"/>
  <c r="D279" i="1"/>
  <c r="E279" i="1"/>
  <c r="F279" i="1"/>
  <c r="A280" i="1"/>
  <c r="B280" i="1"/>
  <c r="C280" i="1"/>
  <c r="D280" i="1"/>
  <c r="E280" i="1"/>
  <c r="F280" i="1"/>
  <c r="A281" i="1"/>
  <c r="B281" i="1"/>
  <c r="C281" i="1"/>
  <c r="D281" i="1"/>
  <c r="E281" i="1"/>
  <c r="F281" i="1"/>
  <c r="A282" i="1"/>
  <c r="B282" i="1"/>
  <c r="C282" i="1"/>
  <c r="D282" i="1"/>
  <c r="E282" i="1"/>
  <c r="F282" i="1"/>
  <c r="A283" i="1"/>
  <c r="B283" i="1"/>
  <c r="C283" i="1"/>
  <c r="D283" i="1"/>
  <c r="E283" i="1"/>
  <c r="F283" i="1"/>
  <c r="A284" i="1"/>
  <c r="B284" i="1"/>
  <c r="C284" i="1"/>
  <c r="D284" i="1"/>
  <c r="E284" i="1"/>
  <c r="F284" i="1"/>
  <c r="A285" i="1"/>
  <c r="B285" i="1"/>
  <c r="C285" i="1"/>
  <c r="D285" i="1"/>
  <c r="E285" i="1"/>
  <c r="F285" i="1"/>
  <c r="A286" i="1"/>
  <c r="B286" i="1"/>
  <c r="C286" i="1"/>
  <c r="D286" i="1"/>
  <c r="E286" i="1"/>
  <c r="F286" i="1"/>
  <c r="A287" i="1"/>
  <c r="B287" i="1"/>
  <c r="C287" i="1"/>
  <c r="D287" i="1"/>
  <c r="E287" i="1"/>
  <c r="F287" i="1"/>
  <c r="A288" i="1"/>
  <c r="B288" i="1"/>
  <c r="C288" i="1"/>
  <c r="D288" i="1"/>
  <c r="E288" i="1"/>
  <c r="F288" i="1"/>
  <c r="A289" i="1"/>
  <c r="B289" i="1"/>
  <c r="C289" i="1"/>
  <c r="D289" i="1"/>
  <c r="E289" i="1"/>
  <c r="F289" i="1"/>
  <c r="A290" i="1"/>
  <c r="B290" i="1"/>
  <c r="C290" i="1"/>
  <c r="D290" i="1"/>
  <c r="E290" i="1"/>
  <c r="F290" i="1"/>
  <c r="A291" i="1"/>
  <c r="B291" i="1"/>
  <c r="C291" i="1"/>
  <c r="D291" i="1"/>
  <c r="E291" i="1"/>
  <c r="F291" i="1"/>
  <c r="A292" i="1"/>
  <c r="B292" i="1"/>
  <c r="C292" i="1"/>
  <c r="D292" i="1"/>
  <c r="E292" i="1"/>
  <c r="F292" i="1"/>
  <c r="A293" i="1"/>
  <c r="B293" i="1"/>
  <c r="C293" i="1"/>
  <c r="D293" i="1"/>
  <c r="E293" i="1"/>
  <c r="F293" i="1"/>
  <c r="A294" i="1"/>
  <c r="B294" i="1"/>
  <c r="C294" i="1"/>
  <c r="D294" i="1"/>
  <c r="E294" i="1"/>
  <c r="F294" i="1"/>
  <c r="A295" i="1"/>
  <c r="B295" i="1"/>
  <c r="C295" i="1"/>
  <c r="D295" i="1"/>
  <c r="E295" i="1"/>
  <c r="F295" i="1"/>
  <c r="A296" i="1"/>
  <c r="B296" i="1"/>
  <c r="C296" i="1"/>
  <c r="D296" i="1"/>
  <c r="E296" i="1"/>
  <c r="F296" i="1"/>
  <c r="A297" i="1"/>
  <c r="B297" i="1"/>
  <c r="C297" i="1"/>
  <c r="D297" i="1"/>
  <c r="E297" i="1"/>
  <c r="F297" i="1"/>
  <c r="A298" i="1"/>
  <c r="B298" i="1"/>
  <c r="C298" i="1"/>
  <c r="D298" i="1"/>
  <c r="E298" i="1"/>
  <c r="F298" i="1"/>
  <c r="A299" i="1"/>
  <c r="B299" i="1"/>
  <c r="C299" i="1"/>
  <c r="D299" i="1"/>
  <c r="E299" i="1"/>
  <c r="F299" i="1"/>
  <c r="A300" i="1"/>
  <c r="B300" i="1"/>
  <c r="C300" i="1"/>
  <c r="D300" i="1"/>
  <c r="E300" i="1"/>
  <c r="F300" i="1"/>
  <c r="A301" i="1"/>
  <c r="B301" i="1"/>
  <c r="C301" i="1"/>
  <c r="D301" i="1"/>
  <c r="E301" i="1"/>
  <c r="F301" i="1"/>
  <c r="A302" i="1"/>
  <c r="B302" i="1"/>
  <c r="C302" i="1"/>
  <c r="D302" i="1"/>
  <c r="E302" i="1"/>
  <c r="F302" i="1"/>
  <c r="A303" i="1"/>
  <c r="B303" i="1"/>
  <c r="C303" i="1"/>
  <c r="D303" i="1"/>
  <c r="E303" i="1"/>
  <c r="F303" i="1"/>
  <c r="A304" i="1"/>
  <c r="B304" i="1"/>
  <c r="C304" i="1"/>
  <c r="D304" i="1"/>
  <c r="E304" i="1"/>
  <c r="F304" i="1"/>
  <c r="A305" i="1"/>
  <c r="B305" i="1"/>
  <c r="C305" i="1"/>
  <c r="D305" i="1"/>
  <c r="E305" i="1"/>
  <c r="F305" i="1"/>
  <c r="A306" i="1"/>
  <c r="B306" i="1"/>
  <c r="C306" i="1"/>
  <c r="D306" i="1"/>
  <c r="E306" i="1"/>
  <c r="F306" i="1"/>
  <c r="A307" i="1"/>
  <c r="B307" i="1"/>
  <c r="C307" i="1"/>
  <c r="D307" i="1"/>
  <c r="E307" i="1"/>
  <c r="F307" i="1"/>
  <c r="A308" i="1"/>
  <c r="B308" i="1"/>
  <c r="C308" i="1"/>
  <c r="D308" i="1"/>
  <c r="E308" i="1"/>
  <c r="F308" i="1"/>
  <c r="A309" i="1"/>
  <c r="B309" i="1"/>
  <c r="C309" i="1"/>
  <c r="D309" i="1"/>
  <c r="E309" i="1"/>
  <c r="F309" i="1"/>
  <c r="A310" i="1"/>
  <c r="B310" i="1"/>
  <c r="C310" i="1"/>
  <c r="D310" i="1"/>
  <c r="E310" i="1"/>
  <c r="F310" i="1"/>
  <c r="A311" i="1"/>
  <c r="B311" i="1"/>
  <c r="C311" i="1"/>
  <c r="D311" i="1"/>
  <c r="E311" i="1"/>
  <c r="F311" i="1"/>
  <c r="A312" i="1"/>
  <c r="B312" i="1"/>
  <c r="C312" i="1"/>
  <c r="D312" i="1"/>
  <c r="E312" i="1"/>
  <c r="F312" i="1"/>
  <c r="A313" i="1"/>
  <c r="B313" i="1"/>
  <c r="C313" i="1"/>
  <c r="D313" i="1"/>
  <c r="E313" i="1"/>
  <c r="F313" i="1"/>
  <c r="A314" i="1"/>
  <c r="B314" i="1"/>
  <c r="C314" i="1"/>
  <c r="D314" i="1"/>
  <c r="E314" i="1"/>
  <c r="F314" i="1"/>
  <c r="A315" i="1"/>
  <c r="B315" i="1"/>
  <c r="C315" i="1"/>
  <c r="D315" i="1"/>
  <c r="E315" i="1"/>
  <c r="F315" i="1"/>
  <c r="A316" i="1"/>
  <c r="B316" i="1"/>
  <c r="C316" i="1"/>
  <c r="D316" i="1"/>
  <c r="E316" i="1"/>
  <c r="F316" i="1"/>
  <c r="A317" i="1"/>
  <c r="B317" i="1"/>
  <c r="C317" i="1"/>
  <c r="D317" i="1"/>
  <c r="E317" i="1"/>
  <c r="F317" i="1"/>
  <c r="A318" i="1"/>
  <c r="B318" i="1"/>
  <c r="C318" i="1"/>
  <c r="D318" i="1"/>
  <c r="E318" i="1"/>
  <c r="F318" i="1"/>
  <c r="A319" i="1"/>
  <c r="B319" i="1"/>
  <c r="C319" i="1"/>
  <c r="D319" i="1"/>
  <c r="E319" i="1"/>
  <c r="F319" i="1"/>
  <c r="A320" i="1"/>
  <c r="B320" i="1"/>
  <c r="C320" i="1"/>
  <c r="D320" i="1"/>
  <c r="E320" i="1"/>
  <c r="F320" i="1"/>
  <c r="A321" i="1"/>
  <c r="B321" i="1"/>
  <c r="C321" i="1"/>
  <c r="D321" i="1"/>
  <c r="E321" i="1"/>
  <c r="F321" i="1"/>
  <c r="A322" i="1"/>
  <c r="B322" i="1"/>
  <c r="C322" i="1"/>
  <c r="D322" i="1"/>
  <c r="E322" i="1"/>
  <c r="F322" i="1"/>
  <c r="A323" i="1"/>
  <c r="B323" i="1"/>
  <c r="C323" i="1"/>
  <c r="D323" i="1"/>
  <c r="E323" i="1"/>
  <c r="F323" i="1"/>
  <c r="A324" i="1"/>
  <c r="B324" i="1"/>
  <c r="C324" i="1"/>
  <c r="D324" i="1"/>
  <c r="E324" i="1"/>
  <c r="F324" i="1"/>
  <c r="A325" i="1"/>
  <c r="B325" i="1"/>
  <c r="C325" i="1"/>
  <c r="D325" i="1"/>
  <c r="E325" i="1"/>
  <c r="F325" i="1"/>
  <c r="A326" i="1"/>
  <c r="B326" i="1"/>
  <c r="C326" i="1"/>
  <c r="D326" i="1"/>
  <c r="E326" i="1"/>
  <c r="F326" i="1"/>
  <c r="A327" i="1"/>
  <c r="B327" i="1"/>
  <c r="C327" i="1"/>
  <c r="D327" i="1"/>
  <c r="E327" i="1"/>
  <c r="F327" i="1"/>
  <c r="A328" i="1"/>
  <c r="B328" i="1"/>
  <c r="C328" i="1"/>
  <c r="D328" i="1"/>
  <c r="E328" i="1"/>
  <c r="F328" i="1"/>
  <c r="A329" i="1"/>
  <c r="B329" i="1"/>
  <c r="C329" i="1"/>
  <c r="D329" i="1"/>
  <c r="E329" i="1"/>
  <c r="F329" i="1"/>
  <c r="A330" i="1"/>
  <c r="B330" i="1"/>
  <c r="C330" i="1"/>
  <c r="D330" i="1"/>
  <c r="E330" i="1"/>
  <c r="F330" i="1"/>
  <c r="A331" i="1"/>
  <c r="B331" i="1"/>
  <c r="C331" i="1"/>
  <c r="D331" i="1"/>
  <c r="E331" i="1"/>
  <c r="F331" i="1"/>
  <c r="A332" i="1"/>
  <c r="B332" i="1"/>
  <c r="C332" i="1"/>
  <c r="D332" i="1"/>
  <c r="E332" i="1"/>
  <c r="F332" i="1"/>
  <c r="A333" i="1"/>
  <c r="B333" i="1"/>
  <c r="C333" i="1"/>
  <c r="D333" i="1"/>
  <c r="E333" i="1"/>
  <c r="F333" i="1"/>
  <c r="A334" i="1"/>
  <c r="B334" i="1"/>
  <c r="C334" i="1"/>
  <c r="D334" i="1"/>
  <c r="E334" i="1"/>
  <c r="F334" i="1"/>
  <c r="A335" i="1"/>
  <c r="B335" i="1"/>
  <c r="C335" i="1"/>
  <c r="D335" i="1"/>
  <c r="E335" i="1"/>
  <c r="F335" i="1"/>
  <c r="A336" i="1"/>
  <c r="B336" i="1"/>
  <c r="C336" i="1"/>
  <c r="D336" i="1"/>
  <c r="E336" i="1"/>
  <c r="F336" i="1"/>
  <c r="A337" i="1"/>
  <c r="B337" i="1"/>
  <c r="C337" i="1"/>
  <c r="D337" i="1"/>
  <c r="E337" i="1"/>
  <c r="F337" i="1"/>
  <c r="A338" i="1"/>
  <c r="B338" i="1"/>
  <c r="C338" i="1"/>
  <c r="D338" i="1"/>
  <c r="E338" i="1"/>
  <c r="F338" i="1"/>
  <c r="A339" i="1"/>
  <c r="B339" i="1"/>
  <c r="C339" i="1"/>
  <c r="D339" i="1"/>
  <c r="E339" i="1"/>
  <c r="F339" i="1"/>
  <c r="A340" i="1"/>
  <c r="B340" i="1"/>
  <c r="C340" i="1"/>
  <c r="D340" i="1"/>
  <c r="E340" i="1"/>
  <c r="F340" i="1"/>
  <c r="A341" i="1"/>
  <c r="B341" i="1"/>
  <c r="C341" i="1"/>
  <c r="D341" i="1"/>
  <c r="E341" i="1"/>
  <c r="F341" i="1"/>
  <c r="A342" i="1"/>
  <c r="B342" i="1"/>
  <c r="C342" i="1"/>
  <c r="D342" i="1"/>
  <c r="E342" i="1"/>
  <c r="F342" i="1"/>
  <c r="A343" i="1"/>
  <c r="B343" i="1"/>
  <c r="C343" i="1"/>
  <c r="D343" i="1"/>
  <c r="E343" i="1"/>
  <c r="F343" i="1"/>
  <c r="A344" i="1"/>
  <c r="B344" i="1"/>
  <c r="C344" i="1"/>
  <c r="D344" i="1"/>
  <c r="E344" i="1"/>
  <c r="F344" i="1"/>
  <c r="A345" i="1"/>
  <c r="B345" i="1"/>
  <c r="C345" i="1"/>
  <c r="D345" i="1"/>
  <c r="E345" i="1"/>
  <c r="F345" i="1"/>
  <c r="A346" i="1"/>
  <c r="B346" i="1"/>
  <c r="C346" i="1"/>
  <c r="D346" i="1"/>
  <c r="E346" i="1"/>
  <c r="F346" i="1"/>
  <c r="A347" i="1"/>
  <c r="B347" i="1"/>
  <c r="C347" i="1"/>
  <c r="D347" i="1"/>
  <c r="E347" i="1"/>
  <c r="F347" i="1"/>
  <c r="A348" i="1"/>
  <c r="B348" i="1"/>
  <c r="C348" i="1"/>
  <c r="D348" i="1"/>
  <c r="E348" i="1"/>
  <c r="F348" i="1"/>
  <c r="A349" i="1"/>
  <c r="B349" i="1"/>
  <c r="C349" i="1"/>
  <c r="D349" i="1"/>
  <c r="E349" i="1"/>
  <c r="F349" i="1"/>
  <c r="A350" i="1"/>
  <c r="B350" i="1"/>
  <c r="C350" i="1"/>
  <c r="D350" i="1"/>
  <c r="E350" i="1"/>
  <c r="F350" i="1"/>
  <c r="A351" i="1"/>
  <c r="B351" i="1"/>
  <c r="C351" i="1"/>
  <c r="D351" i="1"/>
  <c r="E351" i="1"/>
  <c r="F351" i="1"/>
  <c r="A352" i="1"/>
  <c r="B352" i="1"/>
  <c r="C352" i="1"/>
  <c r="D352" i="1"/>
  <c r="E352" i="1"/>
  <c r="F352" i="1"/>
  <c r="A353" i="1"/>
  <c r="B353" i="1"/>
  <c r="C353" i="1"/>
  <c r="D353" i="1"/>
  <c r="E353" i="1"/>
  <c r="F353" i="1"/>
  <c r="A354" i="1"/>
  <c r="B354" i="1"/>
  <c r="C354" i="1"/>
  <c r="D354" i="1"/>
  <c r="E354" i="1"/>
  <c r="F354" i="1"/>
  <c r="A355" i="1"/>
  <c r="B355" i="1"/>
  <c r="C355" i="1"/>
  <c r="D355" i="1"/>
  <c r="E355" i="1"/>
  <c r="F355" i="1"/>
  <c r="A356" i="1"/>
  <c r="B356" i="1"/>
  <c r="C356" i="1"/>
  <c r="D356" i="1"/>
  <c r="E356" i="1"/>
  <c r="F356" i="1"/>
  <c r="A357" i="1"/>
  <c r="B357" i="1"/>
  <c r="C357" i="1"/>
  <c r="D357" i="1"/>
  <c r="E357" i="1"/>
  <c r="F357" i="1"/>
  <c r="A358" i="1"/>
  <c r="B358" i="1"/>
  <c r="C358" i="1"/>
  <c r="D358" i="1"/>
  <c r="E358" i="1"/>
  <c r="F358" i="1"/>
  <c r="A359" i="1"/>
  <c r="B359" i="1"/>
  <c r="C359" i="1"/>
  <c r="D359" i="1"/>
  <c r="E359" i="1"/>
  <c r="F359" i="1"/>
  <c r="A360" i="1"/>
  <c r="B360" i="1"/>
  <c r="C360" i="1"/>
  <c r="D360" i="1"/>
  <c r="E360" i="1"/>
  <c r="F360" i="1"/>
  <c r="A361" i="1"/>
  <c r="B361" i="1"/>
  <c r="C361" i="1"/>
  <c r="D361" i="1"/>
  <c r="E361" i="1"/>
  <c r="F361" i="1"/>
  <c r="A362" i="1"/>
  <c r="B362" i="1"/>
  <c r="C362" i="1"/>
  <c r="D362" i="1"/>
  <c r="E362" i="1"/>
  <c r="F362" i="1"/>
  <c r="A363" i="1"/>
  <c r="B363" i="1"/>
  <c r="C363" i="1"/>
  <c r="D363" i="1"/>
  <c r="E363" i="1"/>
  <c r="F363" i="1"/>
  <c r="A364" i="1"/>
  <c r="B364" i="1"/>
  <c r="C364" i="1"/>
  <c r="D364" i="1"/>
  <c r="E364" i="1"/>
  <c r="F364" i="1"/>
  <c r="A365" i="1"/>
  <c r="B365" i="1"/>
  <c r="C365" i="1"/>
  <c r="D365" i="1"/>
  <c r="E365" i="1"/>
  <c r="F365" i="1"/>
  <c r="A366" i="1"/>
  <c r="B366" i="1"/>
  <c r="C366" i="1"/>
  <c r="D366" i="1"/>
  <c r="E366" i="1"/>
  <c r="F366" i="1"/>
  <c r="A367" i="1"/>
  <c r="B367" i="1"/>
  <c r="C367" i="1"/>
  <c r="D367" i="1"/>
  <c r="E367" i="1"/>
  <c r="F367" i="1"/>
  <c r="A368" i="1"/>
  <c r="B368" i="1"/>
  <c r="C368" i="1"/>
  <c r="D368" i="1"/>
  <c r="E368" i="1"/>
  <c r="F368" i="1"/>
  <c r="A369" i="1"/>
  <c r="B369" i="1"/>
  <c r="C369" i="1"/>
  <c r="D369" i="1"/>
  <c r="E369" i="1"/>
  <c r="F369" i="1"/>
  <c r="A370" i="1"/>
  <c r="B370" i="1"/>
  <c r="C370" i="1"/>
  <c r="D370" i="1"/>
  <c r="E370" i="1"/>
  <c r="F370" i="1"/>
  <c r="A371" i="1"/>
  <c r="B371" i="1"/>
  <c r="C371" i="1"/>
  <c r="D371" i="1"/>
  <c r="E371" i="1"/>
  <c r="F371" i="1"/>
  <c r="A372" i="1"/>
  <c r="B372" i="1"/>
  <c r="C372" i="1"/>
  <c r="D372" i="1"/>
  <c r="E372" i="1"/>
  <c r="F372" i="1"/>
  <c r="A373" i="1"/>
  <c r="B373" i="1"/>
  <c r="C373" i="1"/>
  <c r="D373" i="1"/>
  <c r="E373" i="1"/>
  <c r="F373" i="1"/>
  <c r="A374" i="1"/>
  <c r="B374" i="1"/>
  <c r="C374" i="1"/>
  <c r="D374" i="1"/>
  <c r="E374" i="1"/>
  <c r="F374" i="1"/>
  <c r="A375" i="1"/>
  <c r="B375" i="1"/>
  <c r="C375" i="1"/>
  <c r="D375" i="1"/>
  <c r="E375" i="1"/>
  <c r="F375" i="1"/>
  <c r="A376" i="1"/>
  <c r="B376" i="1"/>
  <c r="C376" i="1"/>
  <c r="D376" i="1"/>
  <c r="E376" i="1"/>
  <c r="F376" i="1"/>
  <c r="A377" i="1"/>
  <c r="B377" i="1"/>
  <c r="C377" i="1"/>
  <c r="D377" i="1"/>
  <c r="E377" i="1"/>
  <c r="F377" i="1"/>
  <c r="A378" i="1"/>
  <c r="B378" i="1"/>
  <c r="C378" i="1"/>
  <c r="D378" i="1"/>
  <c r="E378" i="1"/>
  <c r="F378" i="1"/>
  <c r="A379" i="1"/>
  <c r="B379" i="1"/>
  <c r="C379" i="1"/>
  <c r="D379" i="1"/>
  <c r="E379" i="1"/>
  <c r="F379" i="1"/>
  <c r="A380" i="1"/>
  <c r="B380" i="1"/>
  <c r="C380" i="1"/>
  <c r="D380" i="1"/>
  <c r="E380" i="1"/>
  <c r="F380" i="1"/>
  <c r="A381" i="1"/>
  <c r="B381" i="1"/>
  <c r="C381" i="1"/>
  <c r="D381" i="1"/>
  <c r="E381" i="1"/>
  <c r="F381" i="1"/>
  <c r="A382" i="1"/>
  <c r="B382" i="1"/>
  <c r="C382" i="1"/>
  <c r="D382" i="1"/>
  <c r="E382" i="1"/>
  <c r="F382" i="1"/>
  <c r="A383" i="1"/>
  <c r="B383" i="1"/>
  <c r="C383" i="1"/>
  <c r="D383" i="1"/>
  <c r="E383" i="1"/>
  <c r="F383" i="1"/>
  <c r="A384" i="1"/>
  <c r="B384" i="1"/>
  <c r="C384" i="1"/>
  <c r="D384" i="1"/>
  <c r="E384" i="1"/>
  <c r="F384" i="1"/>
  <c r="A385" i="1"/>
  <c r="B385" i="1"/>
  <c r="C385" i="1"/>
  <c r="D385" i="1"/>
  <c r="E385" i="1"/>
  <c r="F385" i="1"/>
  <c r="A386" i="1"/>
  <c r="B386" i="1"/>
  <c r="C386" i="1"/>
  <c r="D386" i="1"/>
  <c r="E386" i="1"/>
  <c r="F386" i="1"/>
  <c r="A387" i="1"/>
  <c r="B387" i="1"/>
  <c r="C387" i="1"/>
  <c r="D387" i="1"/>
  <c r="E387" i="1"/>
  <c r="F387" i="1"/>
  <c r="A388" i="1"/>
  <c r="B388" i="1"/>
  <c r="C388" i="1"/>
  <c r="D388" i="1"/>
  <c r="E388" i="1"/>
  <c r="F388" i="1"/>
  <c r="A389" i="1"/>
  <c r="B389" i="1"/>
  <c r="C389" i="1"/>
  <c r="D389" i="1"/>
  <c r="E389" i="1"/>
  <c r="F389" i="1"/>
  <c r="A390" i="1"/>
  <c r="B390" i="1"/>
  <c r="C390" i="1"/>
  <c r="D390" i="1"/>
  <c r="E390" i="1"/>
  <c r="F390" i="1"/>
  <c r="A391" i="1"/>
  <c r="B391" i="1"/>
  <c r="C391" i="1"/>
  <c r="D391" i="1"/>
  <c r="E391" i="1"/>
  <c r="F391" i="1"/>
  <c r="A392" i="1"/>
  <c r="B392" i="1"/>
  <c r="C392" i="1"/>
  <c r="D392" i="1"/>
  <c r="E392" i="1"/>
  <c r="F392" i="1"/>
  <c r="A393" i="1"/>
  <c r="B393" i="1"/>
  <c r="C393" i="1"/>
  <c r="D393" i="1"/>
  <c r="E393" i="1"/>
  <c r="F393" i="1"/>
  <c r="A394" i="1"/>
  <c r="B394" i="1"/>
  <c r="C394" i="1"/>
  <c r="D394" i="1"/>
  <c r="E394" i="1"/>
  <c r="F394" i="1"/>
  <c r="A395" i="1"/>
  <c r="B395" i="1"/>
  <c r="C395" i="1"/>
  <c r="D395" i="1"/>
  <c r="E395" i="1"/>
  <c r="F395" i="1"/>
  <c r="A396" i="1"/>
  <c r="B396" i="1"/>
  <c r="C396" i="1"/>
  <c r="D396" i="1"/>
  <c r="E396" i="1"/>
  <c r="F396" i="1"/>
  <c r="A397" i="1"/>
  <c r="B397" i="1"/>
  <c r="C397" i="1"/>
  <c r="D397" i="1"/>
  <c r="E397" i="1"/>
  <c r="F397" i="1"/>
  <c r="A398" i="1"/>
  <c r="B398" i="1"/>
  <c r="C398" i="1"/>
  <c r="D398" i="1"/>
  <c r="E398" i="1"/>
  <c r="F398" i="1"/>
  <c r="A399" i="1"/>
  <c r="B399" i="1"/>
  <c r="C399" i="1"/>
  <c r="D399" i="1"/>
  <c r="E399" i="1"/>
  <c r="F399" i="1"/>
  <c r="A400" i="1"/>
  <c r="B400" i="1"/>
  <c r="C400" i="1"/>
  <c r="D400" i="1"/>
  <c r="E400" i="1"/>
  <c r="F400" i="1"/>
  <c r="A401" i="1"/>
  <c r="B401" i="1"/>
  <c r="C401" i="1"/>
  <c r="D401" i="1"/>
  <c r="E401" i="1"/>
  <c r="F401" i="1"/>
  <c r="A402" i="1"/>
  <c r="B402" i="1"/>
  <c r="C402" i="1"/>
  <c r="D402" i="1"/>
  <c r="E402" i="1"/>
  <c r="F402" i="1"/>
  <c r="A403" i="1"/>
  <c r="B403" i="1"/>
  <c r="C403" i="1"/>
  <c r="D403" i="1"/>
  <c r="E403" i="1"/>
  <c r="F403" i="1"/>
  <c r="A404" i="1"/>
  <c r="B404" i="1"/>
  <c r="C404" i="1"/>
  <c r="D404" i="1"/>
  <c r="E404" i="1"/>
  <c r="F404" i="1"/>
  <c r="A405" i="1"/>
  <c r="B405" i="1"/>
  <c r="C405" i="1"/>
  <c r="D405" i="1"/>
  <c r="E405" i="1"/>
  <c r="F405" i="1"/>
  <c r="A406" i="1"/>
  <c r="B406" i="1"/>
  <c r="C406" i="1"/>
  <c r="D406" i="1"/>
  <c r="E406" i="1"/>
  <c r="F406" i="1"/>
  <c r="A407" i="1"/>
  <c r="B407" i="1"/>
  <c r="C407" i="1"/>
  <c r="D407" i="1"/>
  <c r="E407" i="1"/>
  <c r="F407" i="1"/>
  <c r="A408" i="1"/>
  <c r="B408" i="1"/>
  <c r="C408" i="1"/>
  <c r="D408" i="1"/>
  <c r="E408" i="1"/>
  <c r="F408" i="1"/>
  <c r="A409" i="1"/>
  <c r="B409" i="1"/>
  <c r="C409" i="1"/>
  <c r="D409" i="1"/>
  <c r="E409" i="1"/>
  <c r="F409" i="1"/>
  <c r="A410" i="1"/>
  <c r="B410" i="1"/>
  <c r="C410" i="1"/>
  <c r="D410" i="1"/>
  <c r="E410" i="1"/>
  <c r="F410" i="1"/>
  <c r="A411" i="1"/>
  <c r="B411" i="1"/>
  <c r="C411" i="1"/>
  <c r="D411" i="1"/>
  <c r="E411" i="1"/>
  <c r="F411" i="1"/>
  <c r="A412" i="1"/>
  <c r="B412" i="1"/>
  <c r="C412" i="1"/>
  <c r="D412" i="1"/>
  <c r="E412" i="1"/>
  <c r="F412" i="1"/>
  <c r="A413" i="1"/>
  <c r="B413" i="1"/>
  <c r="C413" i="1"/>
  <c r="D413" i="1"/>
  <c r="E413" i="1"/>
  <c r="F413" i="1"/>
  <c r="A414" i="1"/>
  <c r="B414" i="1"/>
  <c r="C414" i="1"/>
  <c r="D414" i="1"/>
  <c r="E414" i="1"/>
  <c r="F414" i="1"/>
  <c r="A415" i="1"/>
  <c r="B415" i="1"/>
  <c r="C415" i="1"/>
  <c r="D415" i="1"/>
  <c r="E415" i="1"/>
  <c r="F415" i="1"/>
  <c r="A416" i="1"/>
  <c r="B416" i="1"/>
  <c r="C416" i="1"/>
  <c r="D416" i="1"/>
  <c r="E416" i="1"/>
  <c r="F416" i="1"/>
  <c r="A417" i="1"/>
  <c r="B417" i="1"/>
  <c r="C417" i="1"/>
  <c r="D417" i="1"/>
  <c r="E417" i="1"/>
  <c r="F417" i="1"/>
  <c r="A418" i="1"/>
  <c r="B418" i="1"/>
  <c r="C418" i="1"/>
  <c r="D418" i="1"/>
  <c r="E418" i="1"/>
  <c r="F418" i="1"/>
  <c r="A419" i="1"/>
  <c r="B419" i="1"/>
  <c r="C419" i="1"/>
  <c r="D419" i="1"/>
  <c r="E419" i="1"/>
  <c r="F419" i="1"/>
  <c r="A420" i="1"/>
  <c r="B420" i="1"/>
  <c r="C420" i="1"/>
  <c r="D420" i="1"/>
  <c r="E420" i="1"/>
  <c r="F420" i="1"/>
  <c r="A421" i="1"/>
  <c r="B421" i="1"/>
  <c r="C421" i="1"/>
  <c r="D421" i="1"/>
  <c r="E421" i="1"/>
  <c r="F421" i="1"/>
  <c r="A422" i="1"/>
  <c r="B422" i="1"/>
  <c r="C422" i="1"/>
  <c r="D422" i="1"/>
  <c r="E422" i="1"/>
  <c r="F422" i="1"/>
  <c r="A423" i="1"/>
  <c r="B423" i="1"/>
  <c r="C423" i="1"/>
  <c r="D423" i="1"/>
  <c r="E423" i="1"/>
  <c r="F423" i="1"/>
  <c r="A424" i="1"/>
  <c r="B424" i="1"/>
  <c r="C424" i="1"/>
  <c r="D424" i="1"/>
  <c r="E424" i="1"/>
  <c r="F424" i="1"/>
  <c r="A425" i="1"/>
  <c r="B425" i="1"/>
  <c r="C425" i="1"/>
  <c r="D425" i="1"/>
  <c r="E425" i="1"/>
  <c r="F425" i="1"/>
  <c r="A426" i="1"/>
  <c r="B426" i="1"/>
  <c r="C426" i="1"/>
  <c r="D426" i="1"/>
  <c r="E426" i="1"/>
  <c r="F426" i="1"/>
  <c r="A427" i="1"/>
  <c r="B427" i="1"/>
  <c r="C427" i="1"/>
  <c r="D427" i="1"/>
  <c r="E427" i="1"/>
  <c r="F427" i="1"/>
  <c r="A428" i="1"/>
  <c r="B428" i="1"/>
  <c r="C428" i="1"/>
  <c r="D428" i="1"/>
  <c r="E428" i="1"/>
  <c r="F428" i="1"/>
  <c r="A429" i="1"/>
  <c r="B429" i="1"/>
  <c r="C429" i="1"/>
  <c r="D429" i="1"/>
  <c r="E429" i="1"/>
  <c r="F429" i="1"/>
  <c r="A430" i="1"/>
  <c r="B430" i="1"/>
  <c r="C430" i="1"/>
  <c r="D430" i="1"/>
  <c r="E430" i="1"/>
  <c r="F430" i="1"/>
  <c r="A431" i="1"/>
  <c r="B431" i="1"/>
  <c r="C431" i="1"/>
  <c r="D431" i="1"/>
  <c r="E431" i="1"/>
  <c r="F431" i="1"/>
  <c r="A432" i="1"/>
  <c r="B432" i="1"/>
  <c r="C432" i="1"/>
  <c r="D432" i="1"/>
  <c r="E432" i="1"/>
  <c r="F432" i="1"/>
  <c r="A433" i="1"/>
  <c r="B433" i="1"/>
  <c r="C433" i="1"/>
  <c r="D433" i="1"/>
  <c r="E433" i="1"/>
  <c r="F433" i="1"/>
  <c r="A434" i="1"/>
  <c r="B434" i="1"/>
  <c r="C434" i="1"/>
  <c r="D434" i="1"/>
  <c r="E434" i="1"/>
  <c r="F434" i="1"/>
  <c r="A435" i="1"/>
  <c r="B435" i="1"/>
  <c r="C435" i="1"/>
  <c r="D435" i="1"/>
  <c r="E435" i="1"/>
  <c r="F435" i="1"/>
  <c r="A436" i="1"/>
  <c r="B436" i="1"/>
  <c r="C436" i="1"/>
  <c r="D436" i="1"/>
  <c r="E436" i="1"/>
  <c r="F436" i="1"/>
  <c r="A437" i="1"/>
  <c r="B437" i="1"/>
  <c r="C437" i="1"/>
  <c r="D437" i="1"/>
  <c r="E437" i="1"/>
  <c r="F437" i="1"/>
  <c r="A438" i="1"/>
  <c r="B438" i="1"/>
  <c r="C438" i="1"/>
  <c r="D438" i="1"/>
  <c r="E438" i="1"/>
  <c r="F438" i="1"/>
  <c r="A439" i="1"/>
  <c r="B439" i="1"/>
  <c r="C439" i="1"/>
  <c r="D439" i="1"/>
  <c r="E439" i="1"/>
  <c r="F439" i="1"/>
  <c r="A440" i="1"/>
  <c r="B440" i="1"/>
  <c r="C440" i="1"/>
  <c r="D440" i="1"/>
  <c r="E440" i="1"/>
  <c r="F440" i="1"/>
  <c r="A441" i="1"/>
  <c r="B441" i="1"/>
  <c r="C441" i="1"/>
  <c r="D441" i="1"/>
  <c r="E441" i="1"/>
  <c r="F441" i="1"/>
  <c r="A442" i="1"/>
  <c r="B442" i="1"/>
  <c r="C442" i="1"/>
  <c r="D442" i="1"/>
  <c r="E442" i="1"/>
  <c r="F442" i="1"/>
  <c r="A443" i="1"/>
  <c r="B443" i="1"/>
  <c r="C443" i="1"/>
  <c r="D443" i="1"/>
  <c r="E443" i="1"/>
  <c r="F443" i="1"/>
  <c r="A444" i="1"/>
  <c r="B444" i="1"/>
  <c r="C444" i="1"/>
  <c r="D444" i="1"/>
  <c r="E444" i="1"/>
  <c r="F444" i="1"/>
  <c r="A445" i="1"/>
  <c r="B445" i="1"/>
  <c r="C445" i="1"/>
  <c r="D445" i="1"/>
  <c r="E445" i="1"/>
  <c r="F445" i="1"/>
  <c r="A446" i="1"/>
  <c r="B446" i="1"/>
  <c r="C446" i="1"/>
  <c r="D446" i="1"/>
  <c r="E446" i="1"/>
  <c r="F446" i="1"/>
  <c r="A447" i="1"/>
  <c r="B447" i="1"/>
  <c r="C447" i="1"/>
  <c r="D447" i="1"/>
  <c r="E447" i="1"/>
  <c r="F447" i="1"/>
  <c r="A448" i="1"/>
  <c r="B448" i="1"/>
  <c r="C448" i="1"/>
  <c r="D448" i="1"/>
  <c r="E448" i="1"/>
  <c r="F448" i="1"/>
  <c r="A449" i="1"/>
  <c r="B449" i="1"/>
  <c r="C449" i="1"/>
  <c r="D449" i="1"/>
  <c r="E449" i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/>
  <c r="F452" i="1"/>
  <c r="A453" i="1"/>
  <c r="B453" i="1"/>
  <c r="C453" i="1"/>
  <c r="D453" i="1"/>
  <c r="E453" i="1"/>
  <c r="F453" i="1"/>
  <c r="A454" i="1"/>
  <c r="B454" i="1"/>
  <c r="C454" i="1"/>
  <c r="D454" i="1"/>
  <c r="E454" i="1"/>
  <c r="F454" i="1"/>
  <c r="A455" i="1"/>
  <c r="B455" i="1"/>
  <c r="C455" i="1"/>
  <c r="D455" i="1"/>
  <c r="E455" i="1"/>
  <c r="F455" i="1"/>
  <c r="A456" i="1"/>
  <c r="B456" i="1"/>
  <c r="C456" i="1"/>
  <c r="D456" i="1"/>
  <c r="E456" i="1"/>
  <c r="F456" i="1"/>
  <c r="A457" i="1"/>
  <c r="B457" i="1"/>
  <c r="C457" i="1"/>
  <c r="D457" i="1"/>
  <c r="E457" i="1"/>
  <c r="F457" i="1"/>
  <c r="A458" i="1"/>
  <c r="B458" i="1"/>
  <c r="C458" i="1"/>
  <c r="D458" i="1"/>
  <c r="E458" i="1"/>
  <c r="F458" i="1"/>
  <c r="A459" i="1"/>
  <c r="B459" i="1"/>
  <c r="C459" i="1"/>
  <c r="D459" i="1"/>
  <c r="E459" i="1"/>
  <c r="F459" i="1"/>
  <c r="A460" i="1"/>
  <c r="B460" i="1"/>
  <c r="C460" i="1"/>
  <c r="D460" i="1"/>
  <c r="E460" i="1"/>
  <c r="F460" i="1"/>
  <c r="A461" i="1"/>
  <c r="B461" i="1"/>
  <c r="C461" i="1"/>
  <c r="D461" i="1"/>
  <c r="E461" i="1"/>
  <c r="F461" i="1"/>
  <c r="A462" i="1"/>
  <c r="B462" i="1"/>
  <c r="C462" i="1"/>
  <c r="D462" i="1"/>
  <c r="E462" i="1"/>
  <c r="F462" i="1"/>
  <c r="A463" i="1"/>
  <c r="B463" i="1"/>
  <c r="C463" i="1"/>
  <c r="D463" i="1"/>
  <c r="E463" i="1"/>
  <c r="F463" i="1"/>
  <c r="A464" i="1"/>
  <c r="B464" i="1"/>
  <c r="C464" i="1"/>
  <c r="D464" i="1"/>
  <c r="E464" i="1"/>
  <c r="F464" i="1"/>
  <c r="A465" i="1"/>
  <c r="B465" i="1"/>
  <c r="C465" i="1"/>
  <c r="D465" i="1"/>
  <c r="E465" i="1"/>
  <c r="F465" i="1"/>
  <c r="A466" i="1"/>
  <c r="B466" i="1"/>
  <c r="C466" i="1"/>
  <c r="D466" i="1"/>
  <c r="E466" i="1"/>
  <c r="F466" i="1"/>
  <c r="A467" i="1"/>
  <c r="B467" i="1"/>
  <c r="C467" i="1"/>
  <c r="D467" i="1"/>
  <c r="E467" i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/>
  <c r="F471" i="1"/>
  <c r="A472" i="1"/>
  <c r="B472" i="1"/>
  <c r="C472" i="1"/>
  <c r="D472" i="1"/>
  <c r="E472" i="1"/>
  <c r="F472" i="1"/>
  <c r="A473" i="1"/>
  <c r="B473" i="1"/>
  <c r="C473" i="1"/>
  <c r="D473" i="1"/>
  <c r="E473" i="1"/>
  <c r="F473" i="1"/>
  <c r="A474" i="1"/>
  <c r="B474" i="1"/>
  <c r="C474" i="1"/>
  <c r="D474" i="1"/>
  <c r="E474" i="1"/>
  <c r="F474" i="1"/>
  <c r="A475" i="1"/>
  <c r="B475" i="1"/>
  <c r="C475" i="1"/>
  <c r="D475" i="1"/>
  <c r="E475" i="1"/>
  <c r="F475" i="1"/>
  <c r="A476" i="1"/>
  <c r="B476" i="1"/>
  <c r="C476" i="1"/>
  <c r="D476" i="1"/>
  <c r="E476" i="1"/>
  <c r="F476" i="1"/>
  <c r="A477" i="1"/>
  <c r="B477" i="1"/>
  <c r="C477" i="1"/>
  <c r="D477" i="1"/>
  <c r="E477" i="1"/>
  <c r="F477" i="1"/>
  <c r="A478" i="1"/>
  <c r="B478" i="1"/>
  <c r="C478" i="1"/>
  <c r="D478" i="1"/>
  <c r="E478" i="1"/>
  <c r="F478" i="1"/>
  <c r="A479" i="1"/>
  <c r="B479" i="1"/>
  <c r="C479" i="1"/>
  <c r="D479" i="1"/>
  <c r="E479" i="1"/>
  <c r="F479" i="1"/>
  <c r="A480" i="1"/>
  <c r="B480" i="1"/>
  <c r="C480" i="1"/>
  <c r="D480" i="1"/>
  <c r="E480" i="1"/>
  <c r="F480" i="1"/>
  <c r="A481" i="1"/>
  <c r="B481" i="1"/>
  <c r="C481" i="1"/>
  <c r="D481" i="1"/>
  <c r="E481" i="1"/>
  <c r="F481" i="1"/>
  <c r="A482" i="1"/>
  <c r="B482" i="1"/>
  <c r="C482" i="1"/>
  <c r="D482" i="1"/>
  <c r="E482" i="1"/>
  <c r="F482" i="1"/>
  <c r="A483" i="1"/>
  <c r="B483" i="1"/>
  <c r="C483" i="1"/>
  <c r="D483" i="1"/>
  <c r="E483" i="1"/>
  <c r="F483" i="1"/>
  <c r="A484" i="1"/>
  <c r="B484" i="1"/>
  <c r="C484" i="1"/>
  <c r="D484" i="1"/>
  <c r="E484" i="1"/>
  <c r="F484" i="1"/>
  <c r="A485" i="1"/>
  <c r="B485" i="1"/>
  <c r="C485" i="1"/>
  <c r="D485" i="1"/>
  <c r="E485" i="1"/>
  <c r="F485" i="1"/>
  <c r="A486" i="1"/>
  <c r="B486" i="1"/>
  <c r="C486" i="1"/>
  <c r="D486" i="1"/>
  <c r="E486" i="1"/>
  <c r="F486" i="1"/>
  <c r="A487" i="1"/>
  <c r="B487" i="1"/>
  <c r="C487" i="1"/>
  <c r="D487" i="1"/>
  <c r="E487" i="1"/>
  <c r="F487" i="1"/>
  <c r="A488" i="1"/>
  <c r="B488" i="1"/>
  <c r="C488" i="1"/>
  <c r="D488" i="1"/>
  <c r="E488" i="1"/>
  <c r="F488" i="1"/>
  <c r="A489" i="1"/>
  <c r="B489" i="1"/>
  <c r="C489" i="1"/>
  <c r="D489" i="1"/>
  <c r="E489" i="1"/>
  <c r="F489" i="1"/>
  <c r="A490" i="1"/>
  <c r="B490" i="1"/>
  <c r="C490" i="1"/>
  <c r="D490" i="1"/>
  <c r="E490" i="1"/>
  <c r="F490" i="1"/>
  <c r="A491" i="1"/>
  <c r="B491" i="1"/>
  <c r="C491" i="1"/>
  <c r="D491" i="1"/>
  <c r="E491" i="1"/>
  <c r="F491" i="1"/>
  <c r="A492" i="1"/>
  <c r="B492" i="1"/>
  <c r="C492" i="1"/>
  <c r="D492" i="1"/>
  <c r="E492" i="1"/>
  <c r="F492" i="1"/>
  <c r="A493" i="1"/>
  <c r="B493" i="1"/>
  <c r="C493" i="1"/>
  <c r="D493" i="1"/>
  <c r="E493" i="1"/>
  <c r="F493" i="1"/>
  <c r="A494" i="1"/>
  <c r="B494" i="1"/>
  <c r="C494" i="1"/>
  <c r="D494" i="1"/>
  <c r="E494" i="1"/>
  <c r="F494" i="1"/>
  <c r="A495" i="1"/>
  <c r="B495" i="1"/>
  <c r="C495" i="1"/>
  <c r="D495" i="1"/>
  <c r="E495" i="1"/>
  <c r="F495" i="1"/>
  <c r="A496" i="1"/>
  <c r="B496" i="1"/>
  <c r="C496" i="1"/>
  <c r="D496" i="1"/>
  <c r="E496" i="1"/>
  <c r="F496" i="1"/>
  <c r="A497" i="1"/>
  <c r="B497" i="1"/>
  <c r="C497" i="1"/>
  <c r="D497" i="1"/>
  <c r="E497" i="1"/>
  <c r="F497" i="1"/>
  <c r="A498" i="1"/>
  <c r="B498" i="1"/>
  <c r="C498" i="1"/>
  <c r="D498" i="1"/>
  <c r="E498" i="1"/>
  <c r="F498" i="1"/>
  <c r="A499" i="1"/>
  <c r="B499" i="1"/>
  <c r="C499" i="1"/>
  <c r="D499" i="1"/>
  <c r="E499" i="1"/>
  <c r="F499" i="1"/>
  <c r="A500" i="1"/>
  <c r="B500" i="1"/>
  <c r="C500" i="1"/>
  <c r="D500" i="1"/>
  <c r="E500" i="1"/>
  <c r="F500" i="1"/>
  <c r="A501" i="1"/>
  <c r="B501" i="1"/>
  <c r="C501" i="1"/>
  <c r="D501" i="1"/>
  <c r="E501" i="1"/>
  <c r="F501" i="1"/>
  <c r="A502" i="1"/>
  <c r="B502" i="1"/>
  <c r="C502" i="1"/>
  <c r="D502" i="1"/>
  <c r="E502" i="1"/>
  <c r="F502" i="1"/>
  <c r="A503" i="1"/>
  <c r="B503" i="1"/>
  <c r="C503" i="1"/>
  <c r="D503" i="1"/>
  <c r="E503" i="1"/>
  <c r="F503" i="1"/>
  <c r="A504" i="1"/>
  <c r="B504" i="1"/>
  <c r="C504" i="1"/>
  <c r="D504" i="1"/>
  <c r="E504" i="1"/>
  <c r="F504" i="1"/>
  <c r="A505" i="1"/>
  <c r="B505" i="1"/>
  <c r="C505" i="1"/>
  <c r="D505" i="1"/>
  <c r="E505" i="1"/>
  <c r="F505" i="1"/>
  <c r="A506" i="1"/>
  <c r="B506" i="1"/>
  <c r="C506" i="1"/>
  <c r="D506" i="1"/>
  <c r="E506" i="1"/>
  <c r="F506" i="1"/>
  <c r="A507" i="1"/>
  <c r="B507" i="1"/>
  <c r="C507" i="1"/>
  <c r="D507" i="1"/>
  <c r="E507" i="1"/>
  <c r="F507" i="1"/>
  <c r="A508" i="1"/>
  <c r="B508" i="1"/>
  <c r="C508" i="1"/>
  <c r="D508" i="1"/>
  <c r="E508" i="1"/>
  <c r="F508" i="1"/>
  <c r="A509" i="1"/>
  <c r="B509" i="1"/>
  <c r="C509" i="1"/>
  <c r="D509" i="1"/>
  <c r="E509" i="1"/>
  <c r="F509" i="1"/>
  <c r="A510" i="1"/>
  <c r="B510" i="1"/>
  <c r="C510" i="1"/>
  <c r="D510" i="1"/>
  <c r="E510" i="1"/>
  <c r="F510" i="1"/>
  <c r="A511" i="1"/>
  <c r="B511" i="1"/>
  <c r="C511" i="1"/>
  <c r="D511" i="1"/>
  <c r="E511" i="1"/>
  <c r="F511" i="1"/>
  <c r="A512" i="1"/>
  <c r="B512" i="1"/>
  <c r="C512" i="1"/>
  <c r="D512" i="1"/>
  <c r="E512" i="1"/>
  <c r="F512" i="1"/>
  <c r="A513" i="1"/>
  <c r="B513" i="1"/>
  <c r="C513" i="1"/>
  <c r="D513" i="1"/>
  <c r="E513" i="1"/>
  <c r="F513" i="1"/>
  <c r="A514" i="1"/>
  <c r="B514" i="1"/>
  <c r="C514" i="1"/>
  <c r="D514" i="1"/>
  <c r="E514" i="1"/>
  <c r="F514" i="1"/>
  <c r="A515" i="1"/>
  <c r="B515" i="1"/>
  <c r="C515" i="1"/>
  <c r="D515" i="1"/>
  <c r="E515" i="1"/>
  <c r="F515" i="1"/>
  <c r="A516" i="1"/>
  <c r="B516" i="1"/>
  <c r="C516" i="1"/>
  <c r="D516" i="1"/>
  <c r="E516" i="1"/>
  <c r="F516" i="1"/>
  <c r="A517" i="1"/>
  <c r="B517" i="1"/>
  <c r="C517" i="1"/>
  <c r="D517" i="1"/>
  <c r="E517" i="1"/>
  <c r="F517" i="1"/>
  <c r="A518" i="1"/>
  <c r="B518" i="1"/>
  <c r="C518" i="1"/>
  <c r="D518" i="1"/>
  <c r="E518" i="1"/>
  <c r="F518" i="1"/>
  <c r="A519" i="1"/>
  <c r="B519" i="1"/>
  <c r="C519" i="1"/>
  <c r="D519" i="1"/>
  <c r="E519" i="1"/>
  <c r="F519" i="1"/>
  <c r="A520" i="1"/>
  <c r="B520" i="1"/>
  <c r="C520" i="1"/>
  <c r="D520" i="1"/>
  <c r="E520" i="1"/>
  <c r="F520" i="1"/>
  <c r="A521" i="1"/>
  <c r="B521" i="1"/>
  <c r="C521" i="1"/>
  <c r="D521" i="1"/>
  <c r="E521" i="1"/>
  <c r="F521" i="1"/>
  <c r="A522" i="1"/>
  <c r="B522" i="1"/>
  <c r="C522" i="1"/>
  <c r="D522" i="1"/>
  <c r="E522" i="1"/>
  <c r="F522" i="1"/>
  <c r="A523" i="1"/>
  <c r="B523" i="1"/>
  <c r="C523" i="1"/>
  <c r="D523" i="1"/>
  <c r="E523" i="1"/>
  <c r="F523" i="1"/>
  <c r="A524" i="1"/>
  <c r="B524" i="1"/>
  <c r="C524" i="1"/>
  <c r="D524" i="1"/>
  <c r="E524" i="1"/>
  <c r="F524" i="1"/>
  <c r="A525" i="1"/>
  <c r="B525" i="1"/>
  <c r="C525" i="1"/>
  <c r="D525" i="1"/>
  <c r="E525" i="1"/>
  <c r="F525" i="1"/>
  <c r="A526" i="1"/>
  <c r="B526" i="1"/>
  <c r="C526" i="1"/>
  <c r="D526" i="1"/>
  <c r="E526" i="1"/>
  <c r="F526" i="1"/>
  <c r="A527" i="1"/>
  <c r="B527" i="1"/>
  <c r="C527" i="1"/>
  <c r="D527" i="1"/>
  <c r="E527" i="1"/>
  <c r="F527" i="1"/>
  <c r="A528" i="1"/>
  <c r="B528" i="1"/>
  <c r="C528" i="1"/>
  <c r="D528" i="1"/>
  <c r="E528" i="1"/>
  <c r="F528" i="1"/>
  <c r="A529" i="1"/>
  <c r="B529" i="1"/>
  <c r="C529" i="1"/>
  <c r="D529" i="1"/>
  <c r="E529" i="1"/>
  <c r="F529" i="1"/>
  <c r="A530" i="1"/>
  <c r="B530" i="1"/>
  <c r="C530" i="1"/>
  <c r="D530" i="1"/>
  <c r="E530" i="1"/>
  <c r="F530" i="1"/>
  <c r="A531" i="1"/>
  <c r="B531" i="1"/>
  <c r="C531" i="1"/>
  <c r="D531" i="1"/>
  <c r="E531" i="1"/>
  <c r="F531" i="1"/>
  <c r="A532" i="1"/>
  <c r="B532" i="1"/>
  <c r="C532" i="1"/>
  <c r="D532" i="1"/>
  <c r="E532" i="1"/>
  <c r="F532" i="1"/>
  <c r="A533" i="1"/>
  <c r="B533" i="1"/>
  <c r="C533" i="1"/>
  <c r="D533" i="1"/>
  <c r="E533" i="1"/>
  <c r="F533" i="1"/>
  <c r="A534" i="1"/>
  <c r="B534" i="1"/>
  <c r="C534" i="1"/>
  <c r="D534" i="1"/>
  <c r="E534" i="1"/>
  <c r="F534" i="1"/>
  <c r="A535" i="1"/>
  <c r="B535" i="1"/>
  <c r="C535" i="1"/>
  <c r="D535" i="1"/>
  <c r="E535" i="1"/>
  <c r="F535" i="1"/>
  <c r="A536" i="1"/>
  <c r="B536" i="1"/>
  <c r="C536" i="1"/>
  <c r="D536" i="1"/>
  <c r="E536" i="1"/>
  <c r="F536" i="1"/>
  <c r="A537" i="1"/>
  <c r="B537" i="1"/>
  <c r="C537" i="1"/>
  <c r="D537" i="1"/>
  <c r="E537" i="1"/>
  <c r="F537" i="1"/>
  <c r="A538" i="1"/>
  <c r="B538" i="1"/>
  <c r="C538" i="1"/>
  <c r="D538" i="1"/>
  <c r="E538" i="1"/>
  <c r="F538" i="1"/>
  <c r="A539" i="1"/>
  <c r="B539" i="1"/>
  <c r="C539" i="1"/>
  <c r="D539" i="1"/>
  <c r="E539" i="1"/>
  <c r="F539" i="1"/>
  <c r="A540" i="1"/>
  <c r="B540" i="1"/>
  <c r="C540" i="1"/>
  <c r="D540" i="1"/>
  <c r="E540" i="1"/>
  <c r="F540" i="1"/>
  <c r="A541" i="1"/>
  <c r="B541" i="1"/>
  <c r="C541" i="1"/>
  <c r="D541" i="1"/>
  <c r="E541" i="1"/>
  <c r="F541" i="1"/>
  <c r="A542" i="1"/>
  <c r="B542" i="1"/>
  <c r="C542" i="1"/>
  <c r="D542" i="1"/>
  <c r="E542" i="1"/>
  <c r="F542" i="1"/>
  <c r="A543" i="1"/>
  <c r="B543" i="1"/>
  <c r="C543" i="1"/>
  <c r="D543" i="1"/>
  <c r="E543" i="1"/>
  <c r="F543" i="1"/>
  <c r="A544" i="1"/>
  <c r="B544" i="1"/>
  <c r="C544" i="1"/>
  <c r="D544" i="1"/>
  <c r="E544" i="1"/>
  <c r="F544" i="1"/>
  <c r="A545" i="1"/>
  <c r="B545" i="1"/>
  <c r="C545" i="1"/>
  <c r="D545" i="1"/>
  <c r="E545" i="1"/>
  <c r="F545" i="1"/>
  <c r="A546" i="1"/>
  <c r="B546" i="1"/>
  <c r="C546" i="1"/>
  <c r="D546" i="1"/>
  <c r="E546" i="1"/>
  <c r="F546" i="1"/>
  <c r="A547" i="1"/>
  <c r="B547" i="1"/>
  <c r="C547" i="1"/>
  <c r="D547" i="1"/>
  <c r="E547" i="1"/>
  <c r="F547" i="1"/>
  <c r="A548" i="1"/>
  <c r="B548" i="1"/>
  <c r="C548" i="1"/>
  <c r="D548" i="1"/>
  <c r="E548" i="1"/>
  <c r="F548" i="1"/>
  <c r="A549" i="1"/>
  <c r="B549" i="1"/>
  <c r="C549" i="1"/>
  <c r="D549" i="1"/>
  <c r="E549" i="1"/>
  <c r="F549" i="1"/>
  <c r="A550" i="1"/>
  <c r="B550" i="1"/>
  <c r="C550" i="1"/>
  <c r="D550" i="1"/>
  <c r="E550" i="1"/>
  <c r="F550" i="1"/>
  <c r="A551" i="1"/>
  <c r="B551" i="1"/>
  <c r="C551" i="1"/>
  <c r="D551" i="1"/>
  <c r="E551" i="1"/>
  <c r="F551" i="1"/>
  <c r="A552" i="1"/>
  <c r="B552" i="1"/>
  <c r="C552" i="1"/>
  <c r="D552" i="1"/>
  <c r="E552" i="1"/>
  <c r="F552" i="1"/>
  <c r="A553" i="1"/>
  <c r="B553" i="1"/>
  <c r="C553" i="1"/>
  <c r="D553" i="1"/>
  <c r="E553" i="1"/>
  <c r="F553" i="1"/>
  <c r="A554" i="1"/>
  <c r="B554" i="1"/>
  <c r="C554" i="1"/>
  <c r="D554" i="1"/>
  <c r="E554" i="1"/>
  <c r="F554" i="1"/>
  <c r="A555" i="1"/>
  <c r="B555" i="1"/>
  <c r="C555" i="1"/>
  <c r="D555" i="1"/>
  <c r="E555" i="1"/>
  <c r="F555" i="1"/>
  <c r="A556" i="1"/>
  <c r="B556" i="1"/>
  <c r="C556" i="1"/>
  <c r="D556" i="1"/>
  <c r="E556" i="1"/>
  <c r="F556" i="1"/>
  <c r="A557" i="1"/>
  <c r="B557" i="1"/>
  <c r="C557" i="1"/>
  <c r="D557" i="1"/>
  <c r="E557" i="1"/>
  <c r="F557" i="1"/>
  <c r="A558" i="1"/>
  <c r="B558" i="1"/>
  <c r="C558" i="1"/>
  <c r="D558" i="1"/>
  <c r="E558" i="1"/>
  <c r="F558" i="1"/>
  <c r="A559" i="1"/>
  <c r="B559" i="1"/>
  <c r="C559" i="1"/>
  <c r="D559" i="1"/>
  <c r="E559" i="1"/>
  <c r="F559" i="1"/>
  <c r="A560" i="1"/>
  <c r="B560" i="1"/>
  <c r="C560" i="1"/>
  <c r="D560" i="1"/>
  <c r="E560" i="1"/>
  <c r="F560" i="1"/>
  <c r="A561" i="1"/>
  <c r="B561" i="1"/>
  <c r="C561" i="1"/>
  <c r="D561" i="1"/>
  <c r="E561" i="1"/>
  <c r="F561" i="1"/>
  <c r="A562" i="1"/>
  <c r="B562" i="1"/>
  <c r="C562" i="1"/>
  <c r="D562" i="1"/>
  <c r="E562" i="1"/>
  <c r="F562" i="1"/>
  <c r="A563" i="1"/>
  <c r="B563" i="1"/>
  <c r="C563" i="1"/>
  <c r="D563" i="1"/>
  <c r="E563" i="1"/>
  <c r="F563" i="1"/>
  <c r="A564" i="1"/>
  <c r="B564" i="1"/>
  <c r="C564" i="1"/>
  <c r="D564" i="1"/>
  <c r="E564" i="1"/>
  <c r="F564" i="1"/>
  <c r="A565" i="1"/>
  <c r="B565" i="1"/>
  <c r="C565" i="1"/>
  <c r="D565" i="1"/>
  <c r="E565" i="1"/>
  <c r="F565" i="1"/>
  <c r="A566" i="1"/>
  <c r="B566" i="1"/>
  <c r="C566" i="1"/>
  <c r="D566" i="1"/>
  <c r="E566" i="1"/>
  <c r="F566" i="1"/>
  <c r="A567" i="1"/>
  <c r="B567" i="1"/>
  <c r="C567" i="1"/>
  <c r="D567" i="1"/>
  <c r="E567" i="1"/>
  <c r="F567" i="1"/>
  <c r="A568" i="1"/>
  <c r="B568" i="1"/>
  <c r="C568" i="1"/>
  <c r="D568" i="1"/>
  <c r="E568" i="1"/>
  <c r="F568" i="1"/>
  <c r="A569" i="1"/>
  <c r="B569" i="1"/>
  <c r="C569" i="1"/>
  <c r="D569" i="1"/>
  <c r="E569" i="1"/>
  <c r="F569" i="1"/>
  <c r="A570" i="1"/>
  <c r="B570" i="1"/>
  <c r="C570" i="1"/>
  <c r="D570" i="1"/>
  <c r="E570" i="1"/>
  <c r="F570" i="1"/>
  <c r="A571" i="1"/>
  <c r="B571" i="1"/>
  <c r="C571" i="1"/>
  <c r="D571" i="1"/>
  <c r="E571" i="1"/>
  <c r="F571" i="1"/>
  <c r="A572" i="1"/>
  <c r="B572" i="1"/>
  <c r="C572" i="1"/>
  <c r="D572" i="1"/>
  <c r="E572" i="1"/>
  <c r="F572" i="1"/>
  <c r="A573" i="1"/>
  <c r="B573" i="1"/>
  <c r="C573" i="1"/>
  <c r="D573" i="1"/>
  <c r="E573" i="1"/>
  <c r="F573" i="1"/>
  <c r="A574" i="1"/>
  <c r="B574" i="1"/>
  <c r="C574" i="1"/>
  <c r="D574" i="1"/>
  <c r="E574" i="1"/>
  <c r="F574" i="1"/>
  <c r="A575" i="1"/>
  <c r="B575" i="1"/>
  <c r="C575" i="1"/>
  <c r="D575" i="1"/>
  <c r="E575" i="1"/>
  <c r="F575" i="1"/>
  <c r="A576" i="1"/>
  <c r="B576" i="1"/>
  <c r="C576" i="1"/>
  <c r="D576" i="1"/>
  <c r="E576" i="1"/>
  <c r="F576" i="1"/>
  <c r="A577" i="1"/>
  <c r="B577" i="1"/>
  <c r="C577" i="1"/>
  <c r="D577" i="1"/>
  <c r="E577" i="1"/>
  <c r="F577" i="1"/>
  <c r="A578" i="1"/>
  <c r="B578" i="1"/>
  <c r="C578" i="1"/>
  <c r="D578" i="1"/>
  <c r="E578" i="1"/>
  <c r="F578" i="1"/>
  <c r="A579" i="1"/>
  <c r="B579" i="1"/>
  <c r="C579" i="1"/>
  <c r="D579" i="1"/>
  <c r="E579" i="1"/>
  <c r="F579" i="1"/>
  <c r="A580" i="1"/>
  <c r="B580" i="1"/>
  <c r="C580" i="1"/>
  <c r="D580" i="1"/>
  <c r="E580" i="1"/>
  <c r="F580" i="1"/>
  <c r="A581" i="1"/>
  <c r="B581" i="1"/>
  <c r="C581" i="1"/>
  <c r="D581" i="1"/>
  <c r="E581" i="1"/>
  <c r="F581" i="1"/>
  <c r="A582" i="1"/>
  <c r="B582" i="1"/>
  <c r="C582" i="1"/>
  <c r="D582" i="1"/>
  <c r="E582" i="1"/>
  <c r="F582" i="1"/>
  <c r="A583" i="1"/>
  <c r="B583" i="1"/>
  <c r="C583" i="1"/>
  <c r="D583" i="1"/>
  <c r="E583" i="1"/>
  <c r="F583" i="1"/>
  <c r="A584" i="1"/>
  <c r="B584" i="1"/>
  <c r="C584" i="1"/>
  <c r="D584" i="1"/>
  <c r="E584" i="1"/>
  <c r="F584" i="1"/>
  <c r="A585" i="1"/>
  <c r="B585" i="1"/>
  <c r="C585" i="1"/>
  <c r="D585" i="1"/>
  <c r="E585" i="1"/>
  <c r="F585" i="1"/>
  <c r="A586" i="1"/>
  <c r="B586" i="1"/>
  <c r="C586" i="1"/>
  <c r="D586" i="1"/>
  <c r="E586" i="1"/>
  <c r="F586" i="1"/>
  <c r="A587" i="1"/>
  <c r="B587" i="1"/>
  <c r="C587" i="1"/>
  <c r="D587" i="1"/>
  <c r="E587" i="1"/>
  <c r="F587" i="1"/>
  <c r="A588" i="1"/>
  <c r="B588" i="1"/>
  <c r="C588" i="1"/>
  <c r="D588" i="1"/>
  <c r="E588" i="1"/>
  <c r="F588" i="1"/>
  <c r="A589" i="1"/>
  <c r="B589" i="1"/>
  <c r="C589" i="1"/>
  <c r="D589" i="1"/>
  <c r="E589" i="1"/>
  <c r="F589" i="1"/>
  <c r="A590" i="1"/>
  <c r="B590" i="1"/>
  <c r="C590" i="1"/>
  <c r="D590" i="1"/>
  <c r="E590" i="1"/>
  <c r="F590" i="1"/>
  <c r="A591" i="1"/>
  <c r="B591" i="1"/>
  <c r="C591" i="1"/>
  <c r="D591" i="1"/>
  <c r="E591" i="1"/>
  <c r="F591" i="1"/>
  <c r="A592" i="1"/>
  <c r="B592" i="1"/>
  <c r="C592" i="1"/>
  <c r="D592" i="1"/>
  <c r="E592" i="1"/>
  <c r="F592" i="1"/>
  <c r="A593" i="1"/>
  <c r="B593" i="1"/>
  <c r="C593" i="1"/>
  <c r="D593" i="1"/>
  <c r="E593" i="1"/>
  <c r="F593" i="1"/>
  <c r="A594" i="1"/>
  <c r="B594" i="1"/>
  <c r="C594" i="1"/>
  <c r="D594" i="1"/>
  <c r="E594" i="1"/>
  <c r="F594" i="1"/>
  <c r="A595" i="1"/>
  <c r="B595" i="1"/>
  <c r="C595" i="1"/>
  <c r="D595" i="1"/>
  <c r="E595" i="1"/>
  <c r="F595" i="1"/>
  <c r="A596" i="1"/>
  <c r="B596" i="1"/>
  <c r="C596" i="1"/>
  <c r="D596" i="1"/>
  <c r="E596" i="1"/>
  <c r="F596" i="1"/>
  <c r="A597" i="1"/>
  <c r="B597" i="1"/>
  <c r="C597" i="1"/>
  <c r="D597" i="1"/>
  <c r="E597" i="1"/>
  <c r="F597" i="1"/>
  <c r="A598" i="1"/>
  <c r="B598" i="1"/>
  <c r="C598" i="1"/>
  <c r="D598" i="1"/>
  <c r="E598" i="1"/>
  <c r="F598" i="1"/>
  <c r="A599" i="1"/>
  <c r="B599" i="1"/>
  <c r="C599" i="1"/>
  <c r="D599" i="1"/>
  <c r="E599" i="1"/>
  <c r="F599" i="1"/>
  <c r="A600" i="1"/>
  <c r="B600" i="1"/>
  <c r="C600" i="1"/>
  <c r="D600" i="1"/>
  <c r="E600" i="1"/>
  <c r="F600" i="1"/>
  <c r="A601" i="1"/>
  <c r="B601" i="1"/>
  <c r="C601" i="1"/>
  <c r="D601" i="1"/>
  <c r="E601" i="1"/>
  <c r="F601" i="1"/>
  <c r="A602" i="1"/>
  <c r="B602" i="1"/>
  <c r="C602" i="1"/>
  <c r="D602" i="1"/>
  <c r="E602" i="1"/>
  <c r="F602" i="1"/>
  <c r="A603" i="1"/>
  <c r="B603" i="1"/>
  <c r="C603" i="1"/>
  <c r="D603" i="1"/>
  <c r="E603" i="1"/>
  <c r="F603" i="1"/>
  <c r="A604" i="1"/>
  <c r="B604" i="1"/>
  <c r="C604" i="1"/>
  <c r="D604" i="1"/>
  <c r="E604" i="1"/>
  <c r="F604" i="1"/>
  <c r="A605" i="1"/>
  <c r="B605" i="1"/>
  <c r="C605" i="1"/>
  <c r="D605" i="1"/>
  <c r="E605" i="1"/>
  <c r="F605" i="1"/>
  <c r="A606" i="1"/>
  <c r="B606" i="1"/>
  <c r="C606" i="1"/>
  <c r="D606" i="1"/>
  <c r="E606" i="1"/>
  <c r="F606" i="1"/>
  <c r="A607" i="1"/>
  <c r="B607" i="1"/>
  <c r="C607" i="1"/>
  <c r="D607" i="1"/>
  <c r="E607" i="1"/>
  <c r="F607" i="1"/>
  <c r="A608" i="1"/>
  <c r="B608" i="1"/>
  <c r="C608" i="1"/>
  <c r="D608" i="1"/>
  <c r="E608" i="1"/>
  <c r="F608" i="1"/>
  <c r="A609" i="1"/>
  <c r="B609" i="1"/>
  <c r="C609" i="1"/>
  <c r="D609" i="1"/>
  <c r="E609" i="1"/>
  <c r="F609" i="1"/>
  <c r="A610" i="1"/>
  <c r="B610" i="1"/>
  <c r="C610" i="1"/>
  <c r="D610" i="1"/>
  <c r="E610" i="1"/>
  <c r="F610" i="1"/>
  <c r="A611" i="1"/>
  <c r="B611" i="1"/>
  <c r="C611" i="1"/>
  <c r="D611" i="1"/>
  <c r="E611" i="1"/>
  <c r="F611" i="1"/>
  <c r="A612" i="1"/>
  <c r="B612" i="1"/>
  <c r="C612" i="1"/>
  <c r="D612" i="1"/>
  <c r="E612" i="1"/>
  <c r="F612" i="1"/>
  <c r="A613" i="1"/>
  <c r="B613" i="1"/>
  <c r="C613" i="1"/>
  <c r="D613" i="1"/>
  <c r="E613" i="1"/>
  <c r="F613" i="1"/>
  <c r="A614" i="1"/>
  <c r="B614" i="1"/>
  <c r="C614" i="1"/>
  <c r="D614" i="1"/>
  <c r="E614" i="1"/>
  <c r="F614" i="1"/>
  <c r="A615" i="1"/>
  <c r="B615" i="1"/>
  <c r="C615" i="1"/>
  <c r="D615" i="1"/>
  <c r="E615" i="1"/>
  <c r="F615" i="1"/>
  <c r="A616" i="1"/>
  <c r="B616" i="1"/>
  <c r="C616" i="1"/>
  <c r="D616" i="1"/>
  <c r="E616" i="1"/>
  <c r="F616" i="1"/>
  <c r="A617" i="1"/>
  <c r="B617" i="1"/>
  <c r="C617" i="1"/>
  <c r="D617" i="1"/>
  <c r="E617" i="1"/>
  <c r="F617" i="1"/>
  <c r="A618" i="1"/>
  <c r="B618" i="1"/>
  <c r="C618" i="1"/>
  <c r="D618" i="1"/>
  <c r="E618" i="1"/>
  <c r="F618" i="1"/>
  <c r="A619" i="1"/>
  <c r="B619" i="1"/>
  <c r="C619" i="1"/>
  <c r="D619" i="1"/>
  <c r="E619" i="1"/>
  <c r="F619" i="1"/>
  <c r="A620" i="1"/>
  <c r="B620" i="1"/>
  <c r="C620" i="1"/>
  <c r="D620" i="1"/>
  <c r="E620" i="1"/>
  <c r="F620" i="1"/>
  <c r="A621" i="1"/>
  <c r="B621" i="1"/>
  <c r="C621" i="1"/>
  <c r="D621" i="1"/>
  <c r="E621" i="1"/>
  <c r="F621" i="1"/>
  <c r="A622" i="1"/>
  <c r="B622" i="1"/>
  <c r="C622" i="1"/>
  <c r="D622" i="1"/>
  <c r="E622" i="1"/>
  <c r="F622" i="1"/>
  <c r="A623" i="1"/>
  <c r="B623" i="1"/>
  <c r="C623" i="1"/>
  <c r="D623" i="1"/>
  <c r="E623" i="1"/>
  <c r="F623" i="1"/>
  <c r="A624" i="1"/>
  <c r="B624" i="1"/>
  <c r="C624" i="1"/>
  <c r="D624" i="1"/>
  <c r="E624" i="1"/>
  <c r="F624" i="1"/>
  <c r="A625" i="1"/>
  <c r="B625" i="1"/>
  <c r="C625" i="1"/>
  <c r="D625" i="1"/>
  <c r="E625" i="1"/>
  <c r="F625" i="1"/>
  <c r="A626" i="1"/>
  <c r="B626" i="1"/>
  <c r="C626" i="1"/>
  <c r="D626" i="1"/>
  <c r="E626" i="1"/>
  <c r="F626" i="1"/>
  <c r="A627" i="1"/>
  <c r="B627" i="1"/>
  <c r="C627" i="1"/>
  <c r="D627" i="1"/>
  <c r="E627" i="1"/>
  <c r="F627" i="1"/>
  <c r="A628" i="1"/>
  <c r="B628" i="1"/>
  <c r="C628" i="1"/>
  <c r="D628" i="1"/>
  <c r="E628" i="1"/>
  <c r="F628" i="1"/>
  <c r="A629" i="1"/>
  <c r="B629" i="1"/>
  <c r="C629" i="1"/>
  <c r="D629" i="1"/>
  <c r="E629" i="1"/>
  <c r="F629" i="1"/>
  <c r="A630" i="1"/>
  <c r="B630" i="1"/>
  <c r="C630" i="1"/>
  <c r="D630" i="1"/>
  <c r="E630" i="1"/>
  <c r="F630" i="1"/>
  <c r="A631" i="1"/>
  <c r="B631" i="1"/>
  <c r="C631" i="1"/>
  <c r="D631" i="1"/>
  <c r="E631" i="1"/>
  <c r="F631" i="1"/>
  <c r="A632" i="1"/>
  <c r="B632" i="1"/>
  <c r="C632" i="1"/>
  <c r="D632" i="1"/>
  <c r="E632" i="1"/>
  <c r="F632" i="1"/>
  <c r="A633" i="1"/>
  <c r="B633" i="1"/>
  <c r="C633" i="1"/>
  <c r="D633" i="1"/>
  <c r="E633" i="1"/>
  <c r="F633" i="1"/>
  <c r="A634" i="1"/>
  <c r="B634" i="1"/>
  <c r="C634" i="1"/>
  <c r="D634" i="1"/>
  <c r="E634" i="1"/>
  <c r="F634" i="1"/>
  <c r="A635" i="1"/>
  <c r="B635" i="1"/>
  <c r="C635" i="1"/>
  <c r="D635" i="1"/>
  <c r="E635" i="1"/>
  <c r="F635" i="1"/>
  <c r="A636" i="1"/>
  <c r="B636" i="1"/>
  <c r="C636" i="1"/>
  <c r="D636" i="1"/>
  <c r="E636" i="1"/>
  <c r="F636" i="1"/>
  <c r="A637" i="1"/>
  <c r="B637" i="1"/>
  <c r="C637" i="1"/>
  <c r="D637" i="1"/>
  <c r="E637" i="1"/>
  <c r="F637" i="1"/>
  <c r="A638" i="1"/>
  <c r="B638" i="1"/>
  <c r="C638" i="1"/>
  <c r="D638" i="1"/>
  <c r="E638" i="1"/>
  <c r="F638" i="1"/>
  <c r="A639" i="1"/>
  <c r="B639" i="1"/>
  <c r="C639" i="1"/>
  <c r="D639" i="1"/>
  <c r="E639" i="1"/>
  <c r="F639" i="1"/>
  <c r="A640" i="1"/>
  <c r="B640" i="1"/>
  <c r="C640" i="1"/>
  <c r="D640" i="1"/>
  <c r="E640" i="1"/>
  <c r="F640" i="1"/>
  <c r="A641" i="1"/>
  <c r="B641" i="1"/>
  <c r="C641" i="1"/>
  <c r="D641" i="1"/>
  <c r="E641" i="1"/>
  <c r="F641" i="1"/>
  <c r="A642" i="1"/>
  <c r="B642" i="1"/>
  <c r="C642" i="1"/>
  <c r="D642" i="1"/>
  <c r="E642" i="1"/>
  <c r="F642" i="1"/>
  <c r="A643" i="1"/>
  <c r="B643" i="1"/>
  <c r="C643" i="1"/>
  <c r="D643" i="1"/>
  <c r="E643" i="1"/>
  <c r="F643" i="1"/>
  <c r="A644" i="1"/>
  <c r="B644" i="1"/>
  <c r="C644" i="1"/>
  <c r="D644" i="1"/>
  <c r="E644" i="1"/>
  <c r="F644" i="1"/>
  <c r="A645" i="1"/>
  <c r="B645" i="1"/>
  <c r="C645" i="1"/>
  <c r="D645" i="1"/>
  <c r="E645" i="1"/>
  <c r="F645" i="1"/>
  <c r="A646" i="1"/>
  <c r="B646" i="1"/>
  <c r="C646" i="1"/>
  <c r="D646" i="1"/>
  <c r="E646" i="1"/>
  <c r="F646" i="1"/>
  <c r="A647" i="1"/>
  <c r="B647" i="1"/>
  <c r="C647" i="1"/>
  <c r="D647" i="1"/>
  <c r="E647" i="1"/>
  <c r="F647" i="1"/>
  <c r="A648" i="1"/>
  <c r="B648" i="1"/>
  <c r="C648" i="1"/>
  <c r="D648" i="1"/>
  <c r="E648" i="1"/>
  <c r="F648" i="1"/>
  <c r="A649" i="1"/>
  <c r="B649" i="1"/>
  <c r="C649" i="1"/>
  <c r="D649" i="1"/>
  <c r="E649" i="1"/>
  <c r="F649" i="1"/>
  <c r="A650" i="1"/>
  <c r="B650" i="1"/>
  <c r="C650" i="1"/>
  <c r="D650" i="1"/>
  <c r="E650" i="1"/>
  <c r="F650" i="1"/>
  <c r="A651" i="1"/>
  <c r="B651" i="1"/>
  <c r="C651" i="1"/>
  <c r="D651" i="1"/>
  <c r="E651" i="1"/>
  <c r="F651" i="1"/>
  <c r="A652" i="1"/>
  <c r="B652" i="1"/>
  <c r="C652" i="1"/>
  <c r="D652" i="1"/>
  <c r="E652" i="1"/>
  <c r="F652" i="1"/>
  <c r="A653" i="1"/>
  <c r="B653" i="1"/>
  <c r="C653" i="1"/>
  <c r="D653" i="1"/>
  <c r="E653" i="1"/>
  <c r="F653" i="1"/>
  <c r="A654" i="1"/>
  <c r="B654" i="1"/>
  <c r="C654" i="1"/>
  <c r="D654" i="1"/>
  <c r="E654" i="1"/>
  <c r="F654" i="1"/>
  <c r="A655" i="1"/>
  <c r="B655" i="1"/>
  <c r="C655" i="1"/>
  <c r="D655" i="1"/>
  <c r="E655" i="1"/>
  <c r="F655" i="1"/>
  <c r="A656" i="1"/>
  <c r="B656" i="1"/>
  <c r="C656" i="1"/>
  <c r="D656" i="1"/>
  <c r="E656" i="1"/>
  <c r="F656" i="1"/>
  <c r="A657" i="1"/>
  <c r="B657" i="1"/>
  <c r="C657" i="1"/>
  <c r="D657" i="1"/>
  <c r="E657" i="1"/>
  <c r="F657" i="1"/>
  <c r="A658" i="1"/>
  <c r="B658" i="1"/>
  <c r="C658" i="1"/>
  <c r="D658" i="1"/>
  <c r="E658" i="1"/>
  <c r="F658" i="1"/>
  <c r="A659" i="1"/>
  <c r="B659" i="1"/>
  <c r="C659" i="1"/>
  <c r="D659" i="1"/>
  <c r="E659" i="1"/>
  <c r="F659" i="1"/>
  <c r="A660" i="1"/>
  <c r="B660" i="1"/>
  <c r="C660" i="1"/>
  <c r="D660" i="1"/>
  <c r="E660" i="1"/>
  <c r="F660" i="1"/>
  <c r="A661" i="1"/>
  <c r="B661" i="1"/>
  <c r="C661" i="1"/>
  <c r="D661" i="1"/>
  <c r="E661" i="1"/>
  <c r="F661" i="1"/>
  <c r="A662" i="1"/>
  <c r="B662" i="1"/>
  <c r="C662" i="1"/>
  <c r="D662" i="1"/>
  <c r="E662" i="1"/>
  <c r="F662" i="1"/>
  <c r="A663" i="1"/>
  <c r="B663" i="1"/>
  <c r="C663" i="1"/>
  <c r="D663" i="1"/>
  <c r="E663" i="1"/>
  <c r="F663" i="1"/>
  <c r="A664" i="1"/>
  <c r="B664" i="1"/>
  <c r="C664" i="1"/>
  <c r="D664" i="1"/>
  <c r="E664" i="1"/>
  <c r="F664" i="1"/>
  <c r="A665" i="1"/>
  <c r="B665" i="1"/>
  <c r="C665" i="1"/>
  <c r="D665" i="1"/>
  <c r="E665" i="1"/>
  <c r="F665" i="1"/>
  <c r="A666" i="1"/>
  <c r="B666" i="1"/>
  <c r="C666" i="1"/>
  <c r="D666" i="1"/>
  <c r="E666" i="1"/>
  <c r="F666" i="1"/>
  <c r="A667" i="1"/>
  <c r="B667" i="1"/>
  <c r="C667" i="1"/>
  <c r="D667" i="1"/>
  <c r="E667" i="1"/>
  <c r="F667" i="1"/>
  <c r="A668" i="1"/>
  <c r="B668" i="1"/>
  <c r="C668" i="1"/>
  <c r="D668" i="1"/>
  <c r="E668" i="1"/>
  <c r="F668" i="1"/>
  <c r="A669" i="1"/>
  <c r="B669" i="1"/>
  <c r="C669" i="1"/>
  <c r="D669" i="1"/>
  <c r="E669" i="1"/>
  <c r="F669" i="1"/>
  <c r="A670" i="1"/>
  <c r="B670" i="1"/>
  <c r="C670" i="1"/>
  <c r="D670" i="1"/>
  <c r="E670" i="1"/>
  <c r="F670" i="1"/>
  <c r="A671" i="1"/>
  <c r="B671" i="1"/>
  <c r="C671" i="1"/>
  <c r="D671" i="1"/>
  <c r="E671" i="1"/>
  <c r="F671" i="1"/>
  <c r="A672" i="1"/>
  <c r="B672" i="1"/>
  <c r="C672" i="1"/>
  <c r="D672" i="1"/>
  <c r="E672" i="1"/>
  <c r="F672" i="1"/>
  <c r="A673" i="1"/>
  <c r="B673" i="1"/>
  <c r="C673" i="1"/>
  <c r="D673" i="1"/>
  <c r="E673" i="1"/>
  <c r="F673" i="1"/>
  <c r="A674" i="1"/>
  <c r="B674" i="1"/>
  <c r="C674" i="1"/>
  <c r="D674" i="1"/>
  <c r="E674" i="1"/>
  <c r="F674" i="1"/>
  <c r="A675" i="1"/>
  <c r="B675" i="1"/>
  <c r="C675" i="1"/>
  <c r="D675" i="1"/>
  <c r="E675" i="1"/>
  <c r="F675" i="1"/>
  <c r="A676" i="1"/>
  <c r="B676" i="1"/>
  <c r="C676" i="1"/>
  <c r="D676" i="1"/>
  <c r="E676" i="1"/>
  <c r="F676" i="1"/>
  <c r="A677" i="1"/>
  <c r="B677" i="1"/>
  <c r="C677" i="1"/>
  <c r="D677" i="1"/>
  <c r="E677" i="1"/>
  <c r="F677" i="1"/>
  <c r="A678" i="1"/>
  <c r="B678" i="1"/>
  <c r="C678" i="1"/>
  <c r="D678" i="1"/>
  <c r="E678" i="1"/>
  <c r="F678" i="1"/>
  <c r="A679" i="1"/>
  <c r="B679" i="1"/>
  <c r="C679" i="1"/>
  <c r="D679" i="1"/>
  <c r="E679" i="1"/>
  <c r="F679" i="1"/>
  <c r="A680" i="1"/>
  <c r="B680" i="1"/>
  <c r="C680" i="1"/>
  <c r="D680" i="1"/>
  <c r="E680" i="1"/>
  <c r="F680" i="1"/>
  <c r="A681" i="1"/>
  <c r="B681" i="1"/>
  <c r="C681" i="1"/>
  <c r="D681" i="1"/>
  <c r="E681" i="1"/>
  <c r="F681" i="1"/>
  <c r="A682" i="1"/>
  <c r="B682" i="1"/>
  <c r="C682" i="1"/>
  <c r="D682" i="1"/>
  <c r="E682" i="1"/>
  <c r="F682" i="1"/>
  <c r="A683" i="1"/>
  <c r="B683" i="1"/>
  <c r="C683" i="1"/>
  <c r="D683" i="1"/>
  <c r="E683" i="1"/>
  <c r="F683" i="1"/>
  <c r="A684" i="1"/>
  <c r="B684" i="1"/>
  <c r="C684" i="1"/>
  <c r="D684" i="1"/>
  <c r="E684" i="1"/>
  <c r="F684" i="1"/>
  <c r="A685" i="1"/>
  <c r="B685" i="1"/>
  <c r="C685" i="1"/>
  <c r="D685" i="1"/>
  <c r="E685" i="1"/>
  <c r="F685" i="1"/>
  <c r="A686" i="1"/>
  <c r="B686" i="1"/>
  <c r="C686" i="1"/>
  <c r="D686" i="1"/>
  <c r="E686" i="1"/>
  <c r="F686" i="1"/>
  <c r="A687" i="1"/>
  <c r="B687" i="1"/>
  <c r="C687" i="1"/>
  <c r="D687" i="1"/>
  <c r="E687" i="1"/>
  <c r="F687" i="1"/>
  <c r="A688" i="1"/>
  <c r="B688" i="1"/>
  <c r="C688" i="1"/>
  <c r="D688" i="1"/>
  <c r="E688" i="1"/>
  <c r="F688" i="1"/>
  <c r="A689" i="1"/>
  <c r="B689" i="1"/>
  <c r="C689" i="1"/>
  <c r="D689" i="1"/>
  <c r="E689" i="1"/>
  <c r="F689" i="1"/>
  <c r="A690" i="1"/>
  <c r="B690" i="1"/>
  <c r="C690" i="1"/>
  <c r="D690" i="1"/>
  <c r="E690" i="1"/>
  <c r="F690" i="1"/>
  <c r="A691" i="1"/>
  <c r="B691" i="1"/>
  <c r="C691" i="1"/>
  <c r="D691" i="1"/>
  <c r="E691" i="1"/>
  <c r="F691" i="1"/>
  <c r="A692" i="1"/>
  <c r="B692" i="1"/>
  <c r="C692" i="1"/>
  <c r="D692" i="1"/>
  <c r="E692" i="1"/>
  <c r="F692" i="1"/>
  <c r="A693" i="1"/>
  <c r="B693" i="1"/>
  <c r="C693" i="1"/>
  <c r="D693" i="1"/>
  <c r="E693" i="1"/>
  <c r="F693" i="1"/>
  <c r="A694" i="1"/>
  <c r="B694" i="1"/>
  <c r="C694" i="1"/>
  <c r="D694" i="1"/>
  <c r="E694" i="1"/>
  <c r="F694" i="1"/>
  <c r="A695" i="1"/>
  <c r="B695" i="1"/>
  <c r="C695" i="1"/>
  <c r="D695" i="1"/>
  <c r="E695" i="1"/>
  <c r="F695" i="1"/>
  <c r="A696" i="1"/>
  <c r="B696" i="1"/>
  <c r="C696" i="1"/>
  <c r="D696" i="1"/>
  <c r="E696" i="1"/>
  <c r="F696" i="1"/>
  <c r="A697" i="1"/>
  <c r="B697" i="1"/>
  <c r="C697" i="1"/>
  <c r="D697" i="1"/>
  <c r="E697" i="1"/>
  <c r="F697" i="1"/>
  <c r="A698" i="1"/>
  <c r="B698" i="1"/>
  <c r="C698" i="1"/>
  <c r="D698" i="1"/>
  <c r="E698" i="1"/>
  <c r="F698" i="1"/>
  <c r="A699" i="1"/>
  <c r="B699" i="1"/>
  <c r="C699" i="1"/>
  <c r="D699" i="1"/>
  <c r="E699" i="1"/>
  <c r="F699" i="1"/>
  <c r="A700" i="1"/>
  <c r="B700" i="1"/>
  <c r="C700" i="1"/>
  <c r="D700" i="1"/>
  <c r="E700" i="1"/>
  <c r="F700" i="1"/>
  <c r="A701" i="1"/>
  <c r="B701" i="1"/>
  <c r="C701" i="1"/>
  <c r="D701" i="1"/>
  <c r="E701" i="1"/>
  <c r="F701" i="1"/>
  <c r="A702" i="1"/>
  <c r="B702" i="1"/>
  <c r="C702" i="1"/>
  <c r="D702" i="1"/>
  <c r="E702" i="1"/>
  <c r="F702" i="1"/>
  <c r="A703" i="1"/>
  <c r="B703" i="1"/>
  <c r="C703" i="1"/>
  <c r="D703" i="1"/>
  <c r="E703" i="1"/>
  <c r="F703" i="1"/>
  <c r="A704" i="1"/>
  <c r="B704" i="1"/>
  <c r="C704" i="1"/>
  <c r="D704" i="1"/>
  <c r="E704" i="1"/>
  <c r="F704" i="1"/>
  <c r="A705" i="1"/>
  <c r="B705" i="1"/>
  <c r="C705" i="1"/>
  <c r="D705" i="1"/>
  <c r="E705" i="1"/>
  <c r="F705" i="1"/>
  <c r="A706" i="1"/>
  <c r="B706" i="1"/>
  <c r="C706" i="1"/>
  <c r="D706" i="1"/>
  <c r="E706" i="1"/>
  <c r="F706" i="1"/>
  <c r="A707" i="1"/>
  <c r="B707" i="1"/>
  <c r="C707" i="1"/>
  <c r="D707" i="1"/>
  <c r="E707" i="1"/>
  <c r="F707" i="1"/>
  <c r="A708" i="1"/>
  <c r="B708" i="1"/>
  <c r="C708" i="1"/>
  <c r="D708" i="1"/>
  <c r="E708" i="1"/>
  <c r="F708" i="1"/>
  <c r="A709" i="1"/>
  <c r="B709" i="1"/>
  <c r="C709" i="1"/>
  <c r="D709" i="1"/>
  <c r="E709" i="1"/>
  <c r="F709" i="1"/>
  <c r="A710" i="1"/>
  <c r="B710" i="1"/>
  <c r="C710" i="1"/>
  <c r="D710" i="1"/>
  <c r="E710" i="1"/>
  <c r="F710" i="1"/>
  <c r="A711" i="1"/>
  <c r="B711" i="1"/>
  <c r="C711" i="1"/>
  <c r="D711" i="1"/>
  <c r="E711" i="1"/>
  <c r="F711" i="1"/>
  <c r="A712" i="1"/>
  <c r="B712" i="1"/>
  <c r="C712" i="1"/>
  <c r="D712" i="1"/>
  <c r="E712" i="1"/>
  <c r="F712" i="1"/>
  <c r="A713" i="1"/>
  <c r="B713" i="1"/>
  <c r="C713" i="1"/>
  <c r="D713" i="1"/>
  <c r="E713" i="1"/>
  <c r="F713" i="1"/>
  <c r="A714" i="1"/>
  <c r="B714" i="1"/>
  <c r="C714" i="1"/>
  <c r="D714" i="1"/>
  <c r="E714" i="1"/>
  <c r="F714" i="1"/>
  <c r="A715" i="1"/>
  <c r="B715" i="1"/>
  <c r="C715" i="1"/>
  <c r="D715" i="1"/>
  <c r="E715" i="1"/>
  <c r="F715" i="1"/>
  <c r="A716" i="1"/>
  <c r="B716" i="1"/>
  <c r="C716" i="1"/>
  <c r="D716" i="1"/>
  <c r="E716" i="1"/>
  <c r="F716" i="1"/>
  <c r="A717" i="1"/>
  <c r="B717" i="1"/>
  <c r="C717" i="1"/>
  <c r="D717" i="1"/>
  <c r="E717" i="1"/>
  <c r="F717" i="1"/>
  <c r="A718" i="1"/>
  <c r="B718" i="1"/>
  <c r="C718" i="1"/>
  <c r="D718" i="1"/>
  <c r="E718" i="1"/>
  <c r="F718" i="1"/>
  <c r="A719" i="1"/>
  <c r="B719" i="1"/>
  <c r="C719" i="1"/>
  <c r="D719" i="1"/>
  <c r="E719" i="1"/>
  <c r="F719" i="1"/>
  <c r="A720" i="1"/>
  <c r="B720" i="1"/>
  <c r="C720" i="1"/>
  <c r="D720" i="1"/>
  <c r="E720" i="1"/>
  <c r="F720" i="1"/>
  <c r="A721" i="1"/>
  <c r="B721" i="1"/>
  <c r="C721" i="1"/>
  <c r="D721" i="1"/>
  <c r="E721" i="1"/>
  <c r="F721" i="1"/>
  <c r="A722" i="1"/>
  <c r="B722" i="1"/>
  <c r="C722" i="1"/>
  <c r="D722" i="1"/>
  <c r="E722" i="1"/>
  <c r="F722" i="1"/>
  <c r="A723" i="1"/>
  <c r="B723" i="1"/>
  <c r="C723" i="1"/>
  <c r="D723" i="1"/>
  <c r="E723" i="1"/>
  <c r="F723" i="1"/>
  <c r="A724" i="1"/>
  <c r="B724" i="1"/>
  <c r="C724" i="1"/>
  <c r="D724" i="1"/>
  <c r="E724" i="1"/>
  <c r="F724" i="1"/>
  <c r="A725" i="1"/>
  <c r="B725" i="1"/>
  <c r="C725" i="1"/>
  <c r="D725" i="1"/>
  <c r="E725" i="1"/>
  <c r="F725" i="1"/>
  <c r="A726" i="1"/>
  <c r="B726" i="1"/>
  <c r="C726" i="1"/>
  <c r="D726" i="1"/>
  <c r="E726" i="1"/>
  <c r="F726" i="1"/>
  <c r="A727" i="1"/>
  <c r="B727" i="1"/>
  <c r="C727" i="1"/>
  <c r="D727" i="1"/>
  <c r="E727" i="1"/>
  <c r="F727" i="1"/>
  <c r="A728" i="1"/>
  <c r="B728" i="1"/>
  <c r="C728" i="1"/>
  <c r="D728" i="1"/>
  <c r="E728" i="1"/>
  <c r="F728" i="1"/>
  <c r="A729" i="1"/>
  <c r="B729" i="1"/>
  <c r="C729" i="1"/>
  <c r="D729" i="1"/>
  <c r="E729" i="1"/>
  <c r="F729" i="1"/>
  <c r="A730" i="1"/>
  <c r="B730" i="1"/>
  <c r="C730" i="1"/>
  <c r="D730" i="1"/>
  <c r="E730" i="1"/>
  <c r="F730" i="1"/>
  <c r="A731" i="1"/>
  <c r="B731" i="1"/>
  <c r="C731" i="1"/>
  <c r="D731" i="1"/>
  <c r="E731" i="1"/>
  <c r="F731" i="1"/>
  <c r="A732" i="1"/>
  <c r="B732" i="1"/>
  <c r="C732" i="1"/>
  <c r="D732" i="1"/>
  <c r="E732" i="1"/>
  <c r="F732" i="1"/>
  <c r="A733" i="1"/>
  <c r="B733" i="1"/>
  <c r="C733" i="1"/>
  <c r="D733" i="1"/>
  <c r="E733" i="1"/>
  <c r="F733" i="1"/>
  <c r="A734" i="1"/>
  <c r="B734" i="1"/>
  <c r="C734" i="1"/>
  <c r="D734" i="1"/>
  <c r="E734" i="1"/>
  <c r="F734" i="1"/>
  <c r="A735" i="1"/>
  <c r="B735" i="1"/>
  <c r="C735" i="1"/>
  <c r="D735" i="1"/>
  <c r="E735" i="1"/>
  <c r="F735" i="1"/>
  <c r="A736" i="1"/>
  <c r="B736" i="1"/>
  <c r="C736" i="1"/>
  <c r="D736" i="1"/>
  <c r="E736" i="1"/>
  <c r="F736" i="1"/>
  <c r="A737" i="1"/>
  <c r="B737" i="1"/>
  <c r="C737" i="1"/>
  <c r="D737" i="1"/>
  <c r="E737" i="1"/>
  <c r="F737" i="1"/>
  <c r="A738" i="1"/>
  <c r="B738" i="1"/>
  <c r="C738" i="1"/>
  <c r="D738" i="1"/>
  <c r="E738" i="1"/>
  <c r="F738" i="1"/>
  <c r="A739" i="1"/>
  <c r="B739" i="1"/>
  <c r="C739" i="1"/>
  <c r="D739" i="1"/>
  <c r="E739" i="1"/>
  <c r="F739" i="1"/>
  <c r="A740" i="1"/>
  <c r="B740" i="1"/>
  <c r="C740" i="1"/>
  <c r="D740" i="1"/>
  <c r="E740" i="1"/>
  <c r="F740" i="1"/>
  <c r="A741" i="1"/>
  <c r="B741" i="1"/>
  <c r="C741" i="1"/>
  <c r="D741" i="1"/>
  <c r="E741" i="1"/>
  <c r="F741" i="1"/>
  <c r="A742" i="1"/>
  <c r="B742" i="1"/>
  <c r="C742" i="1"/>
  <c r="D742" i="1"/>
  <c r="E742" i="1"/>
  <c r="F742" i="1"/>
  <c r="A743" i="1"/>
  <c r="B743" i="1"/>
  <c r="C743" i="1"/>
  <c r="D743" i="1"/>
  <c r="E743" i="1"/>
  <c r="F743" i="1"/>
  <c r="A744" i="1"/>
  <c r="B744" i="1"/>
  <c r="C744" i="1"/>
  <c r="D744" i="1"/>
  <c r="E744" i="1"/>
  <c r="F744" i="1"/>
  <c r="A745" i="1"/>
  <c r="B745" i="1"/>
  <c r="C745" i="1"/>
  <c r="D745" i="1"/>
  <c r="E745" i="1"/>
  <c r="F745" i="1"/>
  <c r="A746" i="1"/>
  <c r="B746" i="1"/>
  <c r="C746" i="1"/>
  <c r="D746" i="1"/>
  <c r="E746" i="1"/>
  <c r="F746" i="1"/>
  <c r="A747" i="1"/>
  <c r="B747" i="1"/>
  <c r="C747" i="1"/>
  <c r="D747" i="1"/>
  <c r="E747" i="1"/>
  <c r="F747" i="1"/>
  <c r="A748" i="1"/>
  <c r="B748" i="1"/>
  <c r="C748" i="1"/>
  <c r="D748" i="1"/>
  <c r="E748" i="1"/>
  <c r="F748" i="1"/>
  <c r="A749" i="1"/>
  <c r="B749" i="1"/>
  <c r="C749" i="1"/>
  <c r="D749" i="1"/>
  <c r="E749" i="1"/>
  <c r="F749" i="1"/>
  <c r="A750" i="1"/>
  <c r="B750" i="1"/>
  <c r="C750" i="1"/>
  <c r="D750" i="1"/>
  <c r="E750" i="1"/>
  <c r="F750" i="1"/>
  <c r="A751" i="1"/>
  <c r="B751" i="1"/>
  <c r="C751" i="1"/>
  <c r="D751" i="1"/>
  <c r="E751" i="1"/>
  <c r="F751" i="1"/>
  <c r="A752" i="1"/>
  <c r="B752" i="1"/>
  <c r="C752" i="1"/>
  <c r="D752" i="1"/>
  <c r="E752" i="1"/>
  <c r="F752" i="1"/>
  <c r="A753" i="1"/>
  <c r="B753" i="1"/>
  <c r="C753" i="1"/>
  <c r="D753" i="1"/>
  <c r="E753" i="1"/>
  <c r="F753" i="1"/>
  <c r="A754" i="1"/>
  <c r="B754" i="1"/>
  <c r="C754" i="1"/>
  <c r="D754" i="1"/>
  <c r="E754" i="1"/>
  <c r="F754" i="1"/>
  <c r="A755" i="1"/>
  <c r="B755" i="1"/>
  <c r="C755" i="1"/>
  <c r="D755" i="1"/>
  <c r="E755" i="1"/>
  <c r="F755" i="1"/>
  <c r="A756" i="1"/>
  <c r="B756" i="1"/>
  <c r="C756" i="1"/>
  <c r="D756" i="1"/>
  <c r="E756" i="1"/>
  <c r="F756" i="1"/>
  <c r="A757" i="1"/>
  <c r="B757" i="1"/>
  <c r="C757" i="1"/>
  <c r="D757" i="1"/>
  <c r="E757" i="1"/>
  <c r="F757" i="1"/>
  <c r="A758" i="1"/>
  <c r="B758" i="1"/>
  <c r="C758" i="1"/>
  <c r="D758" i="1"/>
  <c r="E758" i="1"/>
  <c r="F758" i="1"/>
  <c r="A759" i="1"/>
  <c r="B759" i="1"/>
  <c r="C759" i="1"/>
  <c r="D759" i="1"/>
  <c r="E759" i="1"/>
  <c r="F759" i="1"/>
  <c r="A760" i="1"/>
  <c r="B760" i="1"/>
  <c r="C760" i="1"/>
  <c r="D760" i="1"/>
  <c r="E760" i="1"/>
  <c r="F760" i="1"/>
  <c r="A761" i="1"/>
  <c r="B761" i="1"/>
  <c r="C761" i="1"/>
  <c r="D761" i="1"/>
  <c r="E761" i="1"/>
  <c r="F761" i="1"/>
  <c r="A762" i="1"/>
  <c r="B762" i="1"/>
  <c r="C762" i="1"/>
  <c r="D762" i="1"/>
  <c r="E762" i="1"/>
  <c r="F762" i="1"/>
  <c r="A763" i="1"/>
  <c r="B763" i="1"/>
  <c r="C763" i="1"/>
  <c r="D763" i="1"/>
  <c r="E763" i="1"/>
  <c r="F763" i="1"/>
  <c r="A764" i="1"/>
  <c r="B764" i="1"/>
  <c r="C764" i="1"/>
  <c r="D764" i="1"/>
  <c r="E764" i="1"/>
  <c r="F764" i="1"/>
  <c r="A765" i="1"/>
  <c r="B765" i="1"/>
  <c r="C765" i="1"/>
  <c r="D765" i="1"/>
  <c r="E765" i="1"/>
  <c r="F765" i="1"/>
  <c r="A766" i="1"/>
  <c r="B766" i="1"/>
  <c r="C766" i="1"/>
  <c r="D766" i="1"/>
  <c r="E766" i="1"/>
  <c r="F766" i="1"/>
  <c r="A767" i="1"/>
  <c r="B767" i="1"/>
  <c r="C767" i="1"/>
  <c r="D767" i="1"/>
  <c r="E767" i="1"/>
  <c r="F767" i="1"/>
  <c r="A768" i="1"/>
  <c r="B768" i="1"/>
  <c r="C768" i="1"/>
  <c r="D768" i="1"/>
  <c r="E768" i="1"/>
  <c r="F768" i="1"/>
  <c r="A769" i="1"/>
  <c r="B769" i="1"/>
  <c r="C769" i="1"/>
  <c r="D769" i="1"/>
  <c r="E769" i="1"/>
  <c r="F769" i="1"/>
  <c r="A770" i="1"/>
  <c r="B770" i="1"/>
  <c r="C770" i="1"/>
  <c r="D770" i="1"/>
  <c r="E770" i="1"/>
  <c r="F770" i="1"/>
  <c r="A771" i="1"/>
  <c r="B771" i="1"/>
  <c r="C771" i="1"/>
  <c r="D771" i="1"/>
  <c r="E771" i="1"/>
  <c r="F771" i="1"/>
  <c r="A772" i="1"/>
  <c r="B772" i="1"/>
  <c r="C772" i="1"/>
  <c r="D772" i="1"/>
  <c r="E772" i="1"/>
  <c r="F772" i="1"/>
  <c r="A773" i="1"/>
  <c r="B773" i="1"/>
  <c r="C773" i="1"/>
  <c r="D773" i="1"/>
  <c r="E773" i="1"/>
  <c r="F773" i="1"/>
  <c r="A774" i="1"/>
  <c r="B774" i="1"/>
  <c r="C774" i="1"/>
  <c r="D774" i="1"/>
  <c r="E774" i="1"/>
  <c r="F774" i="1"/>
  <c r="A775" i="1"/>
  <c r="B775" i="1"/>
  <c r="C775" i="1"/>
  <c r="D775" i="1"/>
  <c r="E775" i="1"/>
  <c r="F775" i="1"/>
  <c r="A776" i="1"/>
  <c r="B776" i="1"/>
  <c r="C776" i="1"/>
  <c r="D776" i="1"/>
  <c r="E776" i="1"/>
  <c r="F776" i="1"/>
  <c r="A777" i="1"/>
  <c r="B777" i="1"/>
  <c r="C777" i="1"/>
  <c r="D777" i="1"/>
  <c r="E777" i="1"/>
  <c r="F777" i="1"/>
  <c r="A778" i="1"/>
  <c r="B778" i="1"/>
  <c r="C778" i="1"/>
  <c r="D778" i="1"/>
  <c r="E778" i="1"/>
  <c r="F778" i="1"/>
  <c r="A779" i="1"/>
  <c r="B779" i="1"/>
  <c r="C779" i="1"/>
  <c r="D779" i="1"/>
  <c r="E779" i="1"/>
  <c r="F779" i="1"/>
  <c r="A780" i="1"/>
  <c r="B780" i="1"/>
  <c r="C780" i="1"/>
  <c r="D780" i="1"/>
  <c r="E780" i="1"/>
  <c r="F780" i="1"/>
  <c r="A781" i="1"/>
  <c r="B781" i="1"/>
  <c r="C781" i="1"/>
  <c r="D781" i="1"/>
  <c r="E781" i="1"/>
  <c r="F781" i="1"/>
  <c r="A782" i="1"/>
  <c r="B782" i="1"/>
  <c r="C782" i="1"/>
  <c r="D782" i="1"/>
  <c r="E782" i="1"/>
  <c r="F782" i="1"/>
  <c r="A783" i="1"/>
  <c r="B783" i="1"/>
  <c r="C783" i="1"/>
  <c r="D783" i="1"/>
  <c r="E783" i="1"/>
  <c r="F783" i="1"/>
  <c r="A784" i="1"/>
  <c r="B784" i="1"/>
  <c r="C784" i="1"/>
  <c r="D784" i="1"/>
  <c r="E784" i="1"/>
  <c r="F784" i="1"/>
  <c r="A785" i="1"/>
  <c r="B785" i="1"/>
  <c r="C785" i="1"/>
  <c r="D785" i="1"/>
  <c r="E785" i="1"/>
  <c r="F785" i="1"/>
  <c r="A786" i="1"/>
  <c r="B786" i="1"/>
  <c r="C786" i="1"/>
  <c r="D786" i="1"/>
  <c r="E786" i="1"/>
  <c r="F786" i="1"/>
  <c r="A787" i="1"/>
  <c r="B787" i="1"/>
  <c r="C787" i="1"/>
  <c r="D787" i="1"/>
  <c r="E787" i="1"/>
  <c r="F787" i="1"/>
  <c r="A788" i="1"/>
  <c r="B788" i="1"/>
  <c r="C788" i="1"/>
  <c r="D788" i="1"/>
  <c r="E788" i="1"/>
  <c r="F788" i="1"/>
  <c r="A789" i="1"/>
  <c r="B789" i="1"/>
  <c r="C789" i="1"/>
  <c r="D789" i="1"/>
  <c r="E789" i="1"/>
  <c r="F789" i="1"/>
  <c r="A790" i="1"/>
  <c r="B790" i="1"/>
  <c r="C790" i="1"/>
  <c r="D790" i="1"/>
  <c r="E790" i="1"/>
  <c r="F790" i="1"/>
  <c r="A791" i="1"/>
  <c r="B791" i="1"/>
  <c r="C791" i="1"/>
  <c r="D791" i="1"/>
  <c r="E791" i="1"/>
  <c r="F791" i="1"/>
  <c r="A792" i="1"/>
  <c r="B792" i="1"/>
  <c r="C792" i="1"/>
  <c r="D792" i="1"/>
  <c r="E792" i="1"/>
  <c r="F792" i="1"/>
  <c r="A793" i="1"/>
  <c r="B793" i="1"/>
  <c r="C793" i="1"/>
  <c r="D793" i="1"/>
  <c r="E793" i="1"/>
  <c r="F793" i="1"/>
  <c r="A794" i="1"/>
  <c r="B794" i="1"/>
  <c r="C794" i="1"/>
  <c r="D794" i="1"/>
  <c r="E794" i="1"/>
  <c r="F794" i="1"/>
  <c r="A795" i="1"/>
  <c r="B795" i="1"/>
  <c r="C795" i="1"/>
  <c r="D795" i="1"/>
  <c r="E795" i="1"/>
  <c r="F795" i="1"/>
  <c r="A796" i="1"/>
  <c r="B796" i="1"/>
  <c r="C796" i="1"/>
  <c r="D796" i="1"/>
  <c r="E796" i="1"/>
  <c r="F796" i="1"/>
  <c r="A797" i="1"/>
  <c r="B797" i="1"/>
  <c r="C797" i="1"/>
  <c r="D797" i="1"/>
  <c r="E797" i="1"/>
  <c r="F797" i="1"/>
  <c r="A798" i="1"/>
  <c r="B798" i="1"/>
  <c r="C798" i="1"/>
  <c r="D798" i="1"/>
  <c r="E798" i="1"/>
  <c r="F798" i="1"/>
  <c r="A799" i="1"/>
  <c r="B799" i="1"/>
  <c r="C799" i="1"/>
  <c r="D799" i="1"/>
  <c r="E799" i="1"/>
  <c r="F799" i="1"/>
  <c r="A800" i="1"/>
  <c r="B800" i="1"/>
  <c r="C800" i="1"/>
  <c r="D800" i="1"/>
  <c r="E800" i="1"/>
  <c r="F800" i="1"/>
  <c r="A801" i="1"/>
  <c r="B801" i="1"/>
  <c r="C801" i="1"/>
  <c r="D801" i="1"/>
  <c r="E801" i="1"/>
  <c r="F801" i="1"/>
  <c r="A802" i="1"/>
  <c r="B802" i="1"/>
  <c r="C802" i="1"/>
  <c r="D802" i="1"/>
  <c r="E802" i="1"/>
  <c r="F802" i="1"/>
  <c r="A803" i="1"/>
  <c r="B803" i="1"/>
  <c r="C803" i="1"/>
  <c r="D803" i="1"/>
  <c r="E803" i="1"/>
  <c r="F803" i="1"/>
  <c r="A804" i="1"/>
  <c r="B804" i="1"/>
  <c r="C804" i="1"/>
  <c r="D804" i="1"/>
  <c r="E804" i="1"/>
  <c r="F804" i="1"/>
  <c r="A805" i="1"/>
  <c r="B805" i="1"/>
  <c r="C805" i="1"/>
  <c r="D805" i="1"/>
  <c r="E805" i="1"/>
  <c r="F805" i="1"/>
  <c r="A806" i="1"/>
  <c r="B806" i="1"/>
  <c r="C806" i="1"/>
  <c r="D806" i="1"/>
  <c r="E806" i="1"/>
  <c r="F806" i="1"/>
  <c r="A807" i="1"/>
  <c r="B807" i="1"/>
  <c r="C807" i="1"/>
  <c r="D807" i="1"/>
  <c r="E807" i="1"/>
  <c r="F807" i="1"/>
  <c r="A808" i="1"/>
  <c r="B808" i="1"/>
  <c r="C808" i="1"/>
  <c r="D808" i="1"/>
  <c r="E808" i="1"/>
  <c r="F808" i="1"/>
  <c r="A809" i="1"/>
  <c r="B809" i="1"/>
  <c r="C809" i="1"/>
  <c r="D809" i="1"/>
  <c r="E809" i="1"/>
  <c r="F809" i="1"/>
  <c r="A810" i="1"/>
  <c r="B810" i="1"/>
  <c r="C810" i="1"/>
  <c r="D810" i="1"/>
  <c r="E810" i="1"/>
  <c r="F810" i="1"/>
  <c r="A811" i="1"/>
  <c r="B811" i="1"/>
  <c r="C811" i="1"/>
  <c r="D811" i="1"/>
  <c r="E811" i="1"/>
  <c r="F811" i="1"/>
  <c r="A812" i="1"/>
  <c r="B812" i="1"/>
  <c r="C812" i="1"/>
  <c r="D812" i="1"/>
  <c r="E812" i="1"/>
  <c r="F812" i="1"/>
  <c r="A813" i="1"/>
  <c r="B813" i="1"/>
  <c r="C813" i="1"/>
  <c r="D813" i="1"/>
  <c r="E813" i="1"/>
  <c r="F813" i="1"/>
  <c r="A814" i="1"/>
  <c r="B814" i="1"/>
  <c r="C814" i="1"/>
  <c r="D814" i="1"/>
  <c r="E814" i="1"/>
  <c r="F814" i="1"/>
  <c r="A815" i="1"/>
  <c r="B815" i="1"/>
  <c r="C815" i="1"/>
  <c r="D815" i="1"/>
  <c r="E815" i="1"/>
  <c r="F815" i="1"/>
  <c r="A816" i="1"/>
  <c r="B816" i="1"/>
  <c r="C816" i="1"/>
  <c r="D816" i="1"/>
  <c r="E816" i="1"/>
  <c r="F816" i="1"/>
  <c r="A817" i="1"/>
  <c r="B817" i="1"/>
  <c r="C817" i="1"/>
  <c r="D817" i="1"/>
  <c r="E817" i="1"/>
  <c r="F817" i="1"/>
  <c r="A818" i="1"/>
  <c r="B818" i="1"/>
  <c r="C818" i="1"/>
  <c r="D818" i="1"/>
  <c r="E818" i="1"/>
  <c r="F818" i="1"/>
  <c r="A819" i="1"/>
  <c r="B819" i="1"/>
  <c r="C819" i="1"/>
  <c r="D819" i="1"/>
  <c r="E819" i="1"/>
  <c r="F819" i="1"/>
  <c r="A820" i="1"/>
  <c r="B820" i="1"/>
  <c r="C820" i="1"/>
  <c r="D820" i="1"/>
  <c r="E820" i="1"/>
  <c r="F820" i="1"/>
  <c r="A821" i="1"/>
  <c r="B821" i="1"/>
  <c r="C821" i="1"/>
  <c r="D821" i="1"/>
  <c r="E821" i="1"/>
  <c r="F821" i="1"/>
  <c r="A822" i="1"/>
  <c r="B822" i="1"/>
  <c r="C822" i="1"/>
  <c r="D822" i="1"/>
  <c r="E822" i="1"/>
  <c r="F822" i="1"/>
  <c r="A823" i="1"/>
  <c r="B823" i="1"/>
  <c r="C823" i="1"/>
  <c r="D823" i="1"/>
  <c r="E823" i="1"/>
  <c r="F823" i="1"/>
  <c r="A824" i="1"/>
  <c r="B824" i="1"/>
  <c r="C824" i="1"/>
  <c r="D824" i="1"/>
  <c r="E824" i="1"/>
  <c r="F824" i="1"/>
  <c r="A825" i="1"/>
  <c r="B825" i="1"/>
  <c r="C825" i="1"/>
  <c r="D825" i="1"/>
  <c r="E825" i="1"/>
  <c r="F825" i="1"/>
  <c r="A826" i="1"/>
  <c r="B826" i="1"/>
  <c r="C826" i="1"/>
  <c r="D826" i="1"/>
  <c r="E826" i="1"/>
  <c r="F826" i="1"/>
  <c r="A827" i="1"/>
  <c r="B827" i="1"/>
  <c r="C827" i="1"/>
  <c r="D827" i="1"/>
  <c r="E827" i="1"/>
  <c r="F827" i="1"/>
  <c r="A828" i="1"/>
  <c r="B828" i="1"/>
  <c r="C828" i="1"/>
  <c r="D828" i="1"/>
  <c r="E828" i="1"/>
  <c r="F828" i="1"/>
  <c r="A829" i="1"/>
  <c r="B829" i="1"/>
  <c r="C829" i="1"/>
  <c r="D829" i="1"/>
  <c r="E829" i="1"/>
  <c r="F829" i="1"/>
  <c r="A830" i="1"/>
  <c r="B830" i="1"/>
  <c r="C830" i="1"/>
  <c r="D830" i="1"/>
  <c r="E830" i="1"/>
  <c r="F830" i="1"/>
  <c r="A831" i="1"/>
  <c r="B831" i="1"/>
  <c r="C831" i="1"/>
  <c r="D831" i="1"/>
  <c r="E831" i="1"/>
  <c r="F831" i="1"/>
  <c r="A832" i="1"/>
  <c r="B832" i="1"/>
  <c r="C832" i="1"/>
  <c r="D832" i="1"/>
  <c r="E832" i="1"/>
  <c r="F832" i="1"/>
  <c r="A833" i="1"/>
  <c r="B833" i="1"/>
  <c r="C833" i="1"/>
  <c r="D833" i="1"/>
  <c r="E833" i="1"/>
  <c r="F833" i="1"/>
  <c r="A834" i="1"/>
  <c r="B834" i="1"/>
  <c r="C834" i="1"/>
  <c r="D834" i="1"/>
  <c r="E834" i="1"/>
  <c r="F834" i="1"/>
  <c r="A835" i="1"/>
  <c r="B835" i="1"/>
  <c r="C835" i="1"/>
  <c r="D835" i="1"/>
  <c r="E835" i="1"/>
  <c r="F835" i="1"/>
  <c r="A836" i="1"/>
  <c r="B836" i="1"/>
  <c r="C836" i="1"/>
  <c r="D836" i="1"/>
  <c r="E836" i="1"/>
  <c r="F836" i="1"/>
  <c r="A837" i="1"/>
  <c r="B837" i="1"/>
  <c r="C837" i="1"/>
  <c r="D837" i="1"/>
  <c r="E837" i="1"/>
  <c r="F837" i="1"/>
  <c r="A838" i="1"/>
  <c r="B838" i="1"/>
  <c r="C838" i="1"/>
  <c r="D838" i="1"/>
  <c r="E838" i="1"/>
  <c r="F838" i="1"/>
  <c r="A839" i="1"/>
  <c r="B839" i="1"/>
  <c r="C839" i="1"/>
  <c r="D839" i="1"/>
  <c r="E839" i="1"/>
  <c r="F839" i="1"/>
  <c r="A840" i="1"/>
  <c r="B840" i="1"/>
  <c r="C840" i="1"/>
  <c r="D840" i="1"/>
  <c r="E840" i="1"/>
  <c r="F840" i="1"/>
  <c r="A841" i="1"/>
  <c r="B841" i="1"/>
  <c r="C841" i="1"/>
  <c r="D841" i="1"/>
  <c r="E841" i="1"/>
  <c r="F841" i="1"/>
  <c r="A842" i="1"/>
  <c r="B842" i="1"/>
  <c r="C842" i="1"/>
  <c r="D842" i="1"/>
  <c r="E842" i="1"/>
  <c r="F842" i="1"/>
  <c r="A843" i="1"/>
  <c r="B843" i="1"/>
  <c r="C843" i="1"/>
  <c r="D843" i="1"/>
  <c r="E843" i="1"/>
  <c r="F843" i="1"/>
  <c r="A844" i="1"/>
  <c r="B844" i="1"/>
  <c r="C844" i="1"/>
  <c r="D844" i="1"/>
  <c r="E844" i="1"/>
  <c r="F844" i="1"/>
  <c r="A845" i="1"/>
  <c r="B845" i="1"/>
  <c r="C845" i="1"/>
  <c r="D845" i="1"/>
  <c r="E845" i="1"/>
  <c r="F845" i="1"/>
  <c r="A846" i="1"/>
  <c r="B846" i="1"/>
  <c r="C846" i="1"/>
  <c r="D846" i="1"/>
  <c r="E846" i="1"/>
  <c r="F846" i="1"/>
  <c r="A847" i="1"/>
  <c r="B847" i="1"/>
  <c r="C847" i="1"/>
  <c r="D847" i="1"/>
  <c r="E847" i="1"/>
  <c r="F847" i="1"/>
  <c r="A848" i="1"/>
  <c r="B848" i="1"/>
  <c r="C848" i="1"/>
  <c r="D848" i="1"/>
  <c r="E848" i="1"/>
  <c r="F848" i="1"/>
  <c r="A849" i="1"/>
  <c r="B849" i="1"/>
  <c r="C849" i="1"/>
  <c r="D849" i="1"/>
  <c r="E849" i="1"/>
  <c r="F849" i="1"/>
  <c r="A850" i="1"/>
  <c r="B850" i="1"/>
  <c r="C850" i="1"/>
  <c r="D850" i="1"/>
  <c r="E850" i="1"/>
  <c r="F850" i="1"/>
  <c r="A851" i="1"/>
  <c r="B851" i="1"/>
  <c r="C851" i="1"/>
  <c r="D851" i="1"/>
  <c r="E851" i="1"/>
  <c r="F851" i="1"/>
  <c r="A852" i="1"/>
  <c r="B852" i="1"/>
  <c r="C852" i="1"/>
  <c r="D852" i="1"/>
  <c r="E852" i="1"/>
  <c r="F852" i="1"/>
  <c r="A853" i="1"/>
  <c r="B853" i="1"/>
  <c r="C853" i="1"/>
  <c r="D853" i="1"/>
  <c r="E853" i="1"/>
  <c r="F853" i="1"/>
  <c r="A854" i="1"/>
  <c r="B854" i="1"/>
  <c r="C854" i="1"/>
  <c r="D854" i="1"/>
  <c r="E854" i="1"/>
  <c r="F854" i="1"/>
  <c r="A855" i="1"/>
  <c r="B855" i="1"/>
  <c r="C855" i="1"/>
  <c r="D855" i="1"/>
  <c r="E855" i="1"/>
  <c r="F855" i="1"/>
  <c r="A856" i="1"/>
  <c r="B856" i="1"/>
  <c r="C856" i="1"/>
  <c r="D856" i="1"/>
  <c r="E856" i="1"/>
  <c r="F856" i="1"/>
  <c r="A857" i="1"/>
  <c r="B857" i="1"/>
  <c r="C857" i="1"/>
  <c r="D857" i="1"/>
  <c r="E857" i="1"/>
  <c r="F857" i="1"/>
  <c r="A858" i="1"/>
  <c r="B858" i="1"/>
  <c r="C858" i="1"/>
  <c r="D858" i="1"/>
  <c r="E858" i="1"/>
  <c r="F858" i="1"/>
  <c r="A859" i="1"/>
  <c r="B859" i="1"/>
  <c r="C859" i="1"/>
  <c r="D859" i="1"/>
  <c r="E859" i="1"/>
  <c r="F859" i="1"/>
  <c r="A860" i="1"/>
  <c r="B860" i="1"/>
  <c r="C860" i="1"/>
  <c r="D860" i="1"/>
  <c r="E860" i="1"/>
  <c r="F860" i="1"/>
  <c r="A861" i="1"/>
  <c r="B861" i="1"/>
  <c r="C861" i="1"/>
  <c r="D861" i="1"/>
  <c r="E861" i="1"/>
  <c r="F861" i="1"/>
  <c r="A862" i="1"/>
  <c r="B862" i="1"/>
  <c r="C862" i="1"/>
  <c r="D862" i="1"/>
  <c r="E862" i="1"/>
  <c r="F862" i="1"/>
  <c r="A863" i="1"/>
  <c r="B863" i="1"/>
  <c r="C863" i="1"/>
  <c r="D863" i="1"/>
  <c r="E863" i="1"/>
  <c r="F863" i="1"/>
  <c r="A864" i="1"/>
  <c r="B864" i="1"/>
  <c r="C864" i="1"/>
  <c r="D864" i="1"/>
  <c r="E864" i="1"/>
  <c r="F864" i="1"/>
  <c r="A865" i="1"/>
  <c r="B865" i="1"/>
  <c r="C865" i="1"/>
  <c r="D865" i="1"/>
  <c r="E865" i="1"/>
  <c r="F865" i="1"/>
  <c r="A866" i="1"/>
  <c r="B866" i="1"/>
  <c r="C866" i="1"/>
  <c r="D866" i="1"/>
  <c r="E866" i="1"/>
  <c r="F866" i="1"/>
  <c r="A867" i="1"/>
  <c r="B867" i="1"/>
  <c r="C867" i="1"/>
  <c r="D867" i="1"/>
  <c r="E867" i="1"/>
  <c r="F867" i="1"/>
  <c r="A868" i="1"/>
  <c r="B868" i="1"/>
  <c r="C868" i="1"/>
  <c r="D868" i="1"/>
  <c r="E868" i="1"/>
  <c r="F868" i="1"/>
  <c r="A869" i="1"/>
  <c r="B869" i="1"/>
  <c r="C869" i="1"/>
  <c r="D869" i="1"/>
  <c r="E869" i="1"/>
  <c r="F869" i="1"/>
  <c r="A870" i="1"/>
  <c r="B870" i="1"/>
  <c r="C870" i="1"/>
  <c r="D870" i="1"/>
  <c r="E870" i="1"/>
  <c r="F870" i="1"/>
  <c r="A871" i="1"/>
  <c r="B871" i="1"/>
  <c r="C871" i="1"/>
  <c r="D871" i="1"/>
  <c r="E871" i="1"/>
  <c r="F871" i="1"/>
  <c r="A872" i="1"/>
  <c r="B872" i="1"/>
  <c r="C872" i="1"/>
  <c r="D872" i="1"/>
  <c r="E872" i="1"/>
  <c r="F872" i="1"/>
  <c r="A873" i="1"/>
  <c r="B873" i="1"/>
  <c r="C873" i="1"/>
  <c r="D873" i="1"/>
  <c r="E873" i="1"/>
  <c r="F873" i="1"/>
  <c r="A874" i="1"/>
  <c r="B874" i="1"/>
  <c r="C874" i="1"/>
  <c r="D874" i="1"/>
  <c r="E874" i="1"/>
  <c r="F874" i="1"/>
  <c r="A875" i="1"/>
  <c r="B875" i="1"/>
  <c r="C875" i="1"/>
  <c r="D875" i="1"/>
  <c r="E875" i="1"/>
  <c r="F875" i="1"/>
  <c r="A876" i="1"/>
  <c r="B876" i="1"/>
  <c r="C876" i="1"/>
  <c r="D876" i="1"/>
  <c r="E876" i="1"/>
  <c r="F876" i="1"/>
  <c r="A877" i="1"/>
  <c r="B877" i="1"/>
  <c r="C877" i="1"/>
  <c r="D877" i="1"/>
  <c r="E877" i="1"/>
  <c r="F877" i="1"/>
  <c r="A878" i="1"/>
  <c r="B878" i="1"/>
  <c r="C878" i="1"/>
  <c r="D878" i="1"/>
  <c r="E878" i="1"/>
  <c r="F878" i="1"/>
  <c r="A879" i="1"/>
  <c r="B879" i="1"/>
  <c r="C879" i="1"/>
  <c r="D879" i="1"/>
  <c r="E879" i="1"/>
  <c r="F879" i="1"/>
  <c r="A880" i="1"/>
  <c r="B880" i="1"/>
  <c r="C880" i="1"/>
  <c r="D880" i="1"/>
  <c r="E880" i="1"/>
  <c r="F880" i="1"/>
  <c r="A881" i="1"/>
  <c r="B881" i="1"/>
  <c r="C881" i="1"/>
  <c r="D881" i="1"/>
  <c r="E881" i="1"/>
  <c r="F881" i="1"/>
  <c r="A882" i="1"/>
  <c r="B882" i="1"/>
  <c r="C882" i="1"/>
  <c r="D882" i="1"/>
  <c r="E882" i="1"/>
  <c r="F882" i="1"/>
  <c r="A883" i="1"/>
  <c r="B883" i="1"/>
  <c r="C883" i="1"/>
  <c r="D883" i="1"/>
  <c r="E883" i="1"/>
  <c r="F883" i="1"/>
  <c r="A884" i="1"/>
  <c r="B884" i="1"/>
  <c r="C884" i="1"/>
  <c r="D884" i="1"/>
  <c r="E884" i="1"/>
  <c r="F884" i="1"/>
  <c r="A885" i="1"/>
  <c r="B885" i="1"/>
  <c r="C885" i="1"/>
  <c r="D885" i="1"/>
  <c r="E885" i="1"/>
  <c r="F885" i="1"/>
  <c r="A886" i="1"/>
  <c r="B886" i="1"/>
  <c r="C886" i="1"/>
  <c r="D886" i="1"/>
  <c r="E886" i="1"/>
  <c r="F886" i="1"/>
  <c r="A887" i="1"/>
  <c r="B887" i="1"/>
  <c r="C887" i="1"/>
  <c r="D887" i="1"/>
  <c r="E887" i="1"/>
  <c r="F887" i="1"/>
  <c r="A888" i="1"/>
  <c r="B888" i="1"/>
  <c r="C888" i="1"/>
  <c r="D888" i="1"/>
  <c r="E888" i="1"/>
  <c r="F888" i="1"/>
  <c r="A889" i="1"/>
  <c r="B889" i="1"/>
  <c r="C889" i="1"/>
  <c r="D889" i="1"/>
  <c r="E889" i="1"/>
  <c r="F889" i="1"/>
  <c r="A890" i="1"/>
  <c r="B890" i="1"/>
  <c r="C890" i="1"/>
  <c r="D890" i="1"/>
  <c r="E890" i="1"/>
  <c r="F890" i="1"/>
  <c r="A891" i="1"/>
  <c r="B891" i="1"/>
  <c r="C891" i="1"/>
  <c r="D891" i="1"/>
  <c r="E891" i="1"/>
  <c r="F891" i="1"/>
  <c r="A892" i="1"/>
  <c r="B892" i="1"/>
  <c r="C892" i="1"/>
  <c r="D892" i="1"/>
  <c r="E892" i="1"/>
  <c r="F892" i="1"/>
  <c r="A893" i="1"/>
  <c r="B893" i="1"/>
  <c r="C893" i="1"/>
  <c r="D893" i="1"/>
  <c r="E893" i="1"/>
  <c r="F893" i="1"/>
  <c r="A894" i="1"/>
  <c r="B894" i="1"/>
  <c r="C894" i="1"/>
  <c r="D894" i="1"/>
  <c r="E894" i="1"/>
  <c r="F894" i="1"/>
  <c r="A895" i="1"/>
  <c r="B895" i="1"/>
  <c r="C895" i="1"/>
  <c r="D895" i="1"/>
  <c r="E895" i="1"/>
  <c r="F895" i="1"/>
  <c r="A896" i="1"/>
  <c r="B896" i="1"/>
  <c r="C896" i="1"/>
  <c r="D896" i="1"/>
  <c r="E896" i="1"/>
  <c r="F896" i="1"/>
  <c r="A897" i="1"/>
  <c r="B897" i="1"/>
  <c r="C897" i="1"/>
  <c r="D897" i="1"/>
  <c r="E897" i="1"/>
  <c r="F897" i="1"/>
  <c r="A898" i="1"/>
  <c r="B898" i="1"/>
  <c r="C898" i="1"/>
  <c r="D898" i="1"/>
  <c r="E898" i="1"/>
  <c r="F898" i="1"/>
  <c r="A899" i="1"/>
  <c r="B899" i="1"/>
  <c r="C899" i="1"/>
  <c r="D899" i="1"/>
  <c r="E899" i="1"/>
  <c r="F899" i="1"/>
  <c r="A900" i="1"/>
  <c r="B900" i="1"/>
  <c r="C900" i="1"/>
  <c r="D900" i="1"/>
  <c r="E900" i="1"/>
  <c r="F900" i="1"/>
  <c r="A901" i="1"/>
  <c r="B901" i="1"/>
  <c r="C901" i="1"/>
  <c r="D901" i="1"/>
  <c r="E901" i="1"/>
  <c r="F901" i="1"/>
  <c r="A902" i="1"/>
  <c r="B902" i="1"/>
  <c r="C902" i="1"/>
  <c r="D902" i="1"/>
  <c r="E902" i="1"/>
  <c r="F902" i="1"/>
  <c r="A903" i="1"/>
  <c r="B903" i="1"/>
  <c r="C903" i="1"/>
  <c r="D903" i="1"/>
  <c r="E903" i="1"/>
  <c r="F903" i="1"/>
  <c r="A904" i="1"/>
  <c r="B904" i="1"/>
  <c r="C904" i="1"/>
  <c r="D904" i="1"/>
  <c r="E904" i="1"/>
  <c r="F904" i="1"/>
  <c r="A905" i="1"/>
  <c r="B905" i="1"/>
  <c r="C905" i="1"/>
  <c r="D905" i="1"/>
  <c r="E905" i="1"/>
  <c r="F905" i="1"/>
  <c r="A906" i="1"/>
  <c r="B906" i="1"/>
  <c r="C906" i="1"/>
  <c r="D906" i="1"/>
  <c r="E906" i="1"/>
  <c r="F906" i="1"/>
  <c r="A907" i="1"/>
  <c r="B907" i="1"/>
  <c r="C907" i="1"/>
  <c r="D907" i="1"/>
  <c r="E907" i="1"/>
  <c r="F907" i="1"/>
  <c r="A908" i="1"/>
  <c r="B908" i="1"/>
  <c r="C908" i="1"/>
  <c r="D908" i="1"/>
  <c r="E908" i="1"/>
  <c r="F908" i="1"/>
  <c r="A909" i="1"/>
  <c r="B909" i="1"/>
  <c r="C909" i="1"/>
  <c r="D909" i="1"/>
  <c r="E909" i="1"/>
  <c r="F909" i="1"/>
  <c r="A910" i="1"/>
  <c r="B910" i="1"/>
  <c r="C910" i="1"/>
  <c r="D910" i="1"/>
  <c r="E910" i="1"/>
  <c r="F910" i="1"/>
  <c r="A911" i="1"/>
  <c r="B911" i="1"/>
  <c r="C911" i="1"/>
  <c r="D911" i="1"/>
  <c r="E911" i="1"/>
  <c r="F911" i="1"/>
  <c r="A912" i="1"/>
  <c r="B912" i="1"/>
  <c r="C912" i="1"/>
  <c r="D912" i="1"/>
  <c r="E912" i="1"/>
  <c r="F912" i="1"/>
  <c r="A913" i="1"/>
  <c r="B913" i="1"/>
  <c r="C913" i="1"/>
  <c r="D913" i="1"/>
  <c r="E913" i="1"/>
  <c r="F913" i="1"/>
  <c r="A914" i="1"/>
  <c r="B914" i="1"/>
  <c r="C914" i="1"/>
  <c r="D914" i="1"/>
  <c r="E914" i="1"/>
  <c r="F914" i="1"/>
  <c r="A915" i="1"/>
  <c r="B915" i="1"/>
  <c r="C915" i="1"/>
  <c r="D915" i="1"/>
  <c r="E915" i="1"/>
  <c r="F915" i="1"/>
  <c r="A916" i="1"/>
  <c r="B916" i="1"/>
  <c r="C916" i="1"/>
  <c r="D916" i="1"/>
  <c r="E916" i="1"/>
  <c r="F916" i="1"/>
  <c r="A917" i="1"/>
  <c r="B917" i="1"/>
  <c r="C917" i="1"/>
  <c r="D917" i="1"/>
  <c r="E917" i="1"/>
  <c r="F917" i="1"/>
  <c r="A918" i="1"/>
  <c r="B918" i="1"/>
  <c r="C918" i="1"/>
  <c r="D918" i="1"/>
  <c r="E918" i="1"/>
  <c r="F918" i="1"/>
  <c r="A919" i="1"/>
  <c r="B919" i="1"/>
  <c r="C919" i="1"/>
  <c r="D919" i="1"/>
  <c r="E919" i="1"/>
  <c r="F919" i="1"/>
  <c r="A920" i="1"/>
  <c r="B920" i="1"/>
  <c r="C920" i="1"/>
  <c r="D920" i="1"/>
  <c r="E920" i="1"/>
  <c r="F920" i="1"/>
  <c r="A921" i="1"/>
  <c r="B921" i="1"/>
  <c r="C921" i="1"/>
  <c r="D921" i="1"/>
  <c r="E921" i="1"/>
  <c r="F921" i="1"/>
  <c r="A922" i="1"/>
  <c r="B922" i="1"/>
  <c r="C922" i="1"/>
  <c r="D922" i="1"/>
  <c r="E922" i="1"/>
  <c r="F922" i="1"/>
  <c r="A923" i="1"/>
  <c r="B923" i="1"/>
  <c r="C923" i="1"/>
  <c r="D923" i="1"/>
  <c r="E923" i="1"/>
  <c r="F923" i="1"/>
  <c r="A924" i="1"/>
  <c r="B924" i="1"/>
  <c r="C924" i="1"/>
  <c r="D924" i="1"/>
  <c r="E924" i="1"/>
  <c r="F924" i="1"/>
  <c r="A925" i="1"/>
  <c r="B925" i="1"/>
  <c r="C925" i="1"/>
  <c r="D925" i="1"/>
  <c r="E925" i="1"/>
  <c r="F925" i="1"/>
  <c r="A926" i="1"/>
  <c r="B926" i="1"/>
  <c r="C926" i="1"/>
  <c r="D926" i="1"/>
  <c r="E926" i="1"/>
  <c r="F926" i="1"/>
  <c r="A927" i="1"/>
  <c r="B927" i="1"/>
  <c r="C927" i="1"/>
  <c r="D927" i="1"/>
  <c r="E927" i="1"/>
  <c r="F927" i="1"/>
  <c r="A928" i="1"/>
  <c r="B928" i="1"/>
  <c r="C928" i="1"/>
  <c r="D928" i="1"/>
  <c r="E928" i="1"/>
  <c r="F928" i="1"/>
  <c r="A929" i="1"/>
  <c r="B929" i="1"/>
  <c r="C929" i="1"/>
  <c r="D929" i="1"/>
  <c r="E929" i="1"/>
  <c r="F929" i="1"/>
  <c r="A930" i="1"/>
  <c r="B930" i="1"/>
  <c r="C930" i="1"/>
  <c r="D930" i="1"/>
  <c r="E930" i="1"/>
  <c r="F930" i="1"/>
  <c r="A931" i="1"/>
  <c r="B931" i="1"/>
  <c r="C931" i="1"/>
  <c r="D931" i="1"/>
  <c r="E931" i="1"/>
  <c r="F931" i="1"/>
  <c r="A932" i="1"/>
  <c r="B932" i="1"/>
  <c r="C932" i="1"/>
  <c r="D932" i="1"/>
  <c r="E932" i="1"/>
  <c r="F932" i="1"/>
  <c r="A933" i="1"/>
  <c r="B933" i="1"/>
  <c r="C933" i="1"/>
  <c r="D933" i="1"/>
  <c r="E933" i="1"/>
  <c r="F933" i="1"/>
  <c r="A934" i="1"/>
  <c r="B934" i="1"/>
  <c r="C934" i="1"/>
  <c r="D934" i="1"/>
  <c r="E934" i="1"/>
  <c r="F934" i="1"/>
  <c r="A935" i="1"/>
  <c r="B935" i="1"/>
  <c r="C935" i="1"/>
  <c r="D935" i="1"/>
  <c r="E935" i="1"/>
  <c r="F935" i="1"/>
  <c r="A936" i="1"/>
  <c r="B936" i="1"/>
  <c r="C936" i="1"/>
  <c r="D936" i="1"/>
  <c r="E936" i="1"/>
  <c r="F936" i="1"/>
  <c r="A937" i="1"/>
  <c r="B937" i="1"/>
  <c r="C937" i="1"/>
  <c r="D937" i="1"/>
  <c r="E937" i="1"/>
  <c r="F937" i="1"/>
  <c r="A938" i="1"/>
  <c r="B938" i="1"/>
  <c r="C938" i="1"/>
  <c r="D938" i="1"/>
  <c r="E938" i="1"/>
  <c r="F938" i="1"/>
  <c r="A939" i="1"/>
  <c r="B939" i="1"/>
  <c r="C939" i="1"/>
  <c r="D939" i="1"/>
  <c r="E939" i="1"/>
  <c r="F939" i="1"/>
  <c r="A940" i="1"/>
  <c r="B940" i="1"/>
  <c r="C940" i="1"/>
  <c r="D940" i="1"/>
  <c r="E940" i="1"/>
  <c r="F940" i="1"/>
  <c r="A941" i="1"/>
  <c r="B941" i="1"/>
  <c r="C941" i="1"/>
  <c r="D941" i="1"/>
  <c r="E941" i="1"/>
  <c r="F941" i="1"/>
  <c r="A942" i="1"/>
  <c r="B942" i="1"/>
  <c r="C942" i="1"/>
  <c r="D942" i="1"/>
  <c r="E942" i="1"/>
  <c r="F942" i="1"/>
  <c r="A943" i="1"/>
  <c r="B943" i="1"/>
  <c r="C943" i="1"/>
  <c r="D943" i="1"/>
  <c r="E943" i="1"/>
  <c r="F943" i="1"/>
  <c r="A944" i="1"/>
  <c r="B944" i="1"/>
  <c r="C944" i="1"/>
  <c r="D944" i="1"/>
  <c r="E944" i="1"/>
  <c r="F944" i="1"/>
  <c r="A945" i="1"/>
  <c r="B945" i="1"/>
  <c r="C945" i="1"/>
  <c r="D945" i="1"/>
  <c r="E945" i="1"/>
  <c r="F945" i="1"/>
  <c r="A946" i="1"/>
  <c r="B946" i="1"/>
  <c r="C946" i="1"/>
  <c r="D946" i="1"/>
  <c r="E946" i="1"/>
  <c r="F946" i="1"/>
  <c r="A947" i="1"/>
  <c r="B947" i="1"/>
  <c r="C947" i="1"/>
  <c r="D947" i="1"/>
  <c r="E947" i="1"/>
  <c r="F947" i="1"/>
  <c r="A948" i="1"/>
  <c r="B948" i="1"/>
  <c r="C948" i="1"/>
  <c r="D948" i="1"/>
  <c r="E948" i="1"/>
  <c r="F948" i="1"/>
  <c r="A949" i="1"/>
  <c r="B949" i="1"/>
  <c r="C949" i="1"/>
  <c r="D949" i="1"/>
  <c r="E949" i="1"/>
  <c r="F949" i="1"/>
  <c r="A950" i="1"/>
  <c r="B950" i="1"/>
  <c r="C950" i="1"/>
  <c r="D950" i="1"/>
  <c r="E950" i="1"/>
  <c r="F950" i="1"/>
  <c r="A951" i="1"/>
  <c r="B951" i="1"/>
  <c r="C951" i="1"/>
  <c r="D951" i="1"/>
  <c r="E951" i="1"/>
  <c r="F951" i="1"/>
  <c r="A952" i="1"/>
  <c r="B952" i="1"/>
  <c r="C952" i="1"/>
  <c r="D952" i="1"/>
  <c r="E952" i="1"/>
  <c r="F952" i="1"/>
  <c r="A953" i="1"/>
  <c r="B953" i="1"/>
  <c r="C953" i="1"/>
  <c r="D953" i="1"/>
  <c r="E953" i="1"/>
  <c r="F953" i="1"/>
  <c r="A954" i="1"/>
  <c r="B954" i="1"/>
  <c r="C954" i="1"/>
  <c r="D954" i="1"/>
  <c r="E954" i="1"/>
  <c r="F954" i="1"/>
  <c r="A955" i="1"/>
  <c r="B955" i="1"/>
  <c r="C955" i="1"/>
  <c r="D955" i="1"/>
  <c r="E955" i="1"/>
  <c r="F955" i="1"/>
  <c r="A956" i="1"/>
  <c r="B956" i="1"/>
  <c r="C956" i="1"/>
  <c r="D956" i="1"/>
  <c r="E956" i="1"/>
  <c r="F956" i="1"/>
  <c r="A957" i="1"/>
  <c r="B957" i="1"/>
  <c r="C957" i="1"/>
  <c r="D957" i="1"/>
  <c r="E957" i="1"/>
  <c r="F957" i="1"/>
  <c r="A958" i="1"/>
  <c r="B958" i="1"/>
  <c r="C958" i="1"/>
  <c r="D958" i="1"/>
  <c r="E958" i="1"/>
  <c r="F958" i="1"/>
  <c r="A959" i="1"/>
  <c r="B959" i="1"/>
  <c r="C959" i="1"/>
  <c r="D959" i="1"/>
  <c r="E959" i="1"/>
  <c r="F959" i="1"/>
  <c r="A960" i="1"/>
  <c r="B960" i="1"/>
  <c r="C960" i="1"/>
  <c r="D960" i="1"/>
  <c r="E960" i="1"/>
  <c r="F960" i="1"/>
  <c r="A961" i="1"/>
  <c r="B961" i="1"/>
  <c r="C961" i="1"/>
  <c r="D961" i="1"/>
  <c r="E961" i="1"/>
  <c r="F961" i="1"/>
  <c r="A962" i="1"/>
  <c r="B962" i="1"/>
  <c r="C962" i="1"/>
  <c r="D962" i="1"/>
  <c r="E962" i="1"/>
  <c r="F962" i="1"/>
  <c r="A963" i="1"/>
  <c r="B963" i="1"/>
  <c r="C963" i="1"/>
  <c r="D963" i="1"/>
  <c r="E963" i="1"/>
  <c r="F963" i="1"/>
  <c r="A964" i="1"/>
  <c r="B964" i="1"/>
  <c r="C964" i="1"/>
  <c r="D964" i="1"/>
  <c r="E964" i="1"/>
  <c r="F964" i="1"/>
  <c r="A965" i="1"/>
  <c r="B965" i="1"/>
  <c r="C965" i="1"/>
  <c r="D965" i="1"/>
  <c r="E965" i="1"/>
  <c r="F965" i="1"/>
  <c r="A966" i="1"/>
  <c r="B966" i="1"/>
  <c r="C966" i="1"/>
  <c r="D966" i="1"/>
  <c r="E966" i="1"/>
  <c r="F966" i="1"/>
  <c r="A967" i="1"/>
  <c r="B967" i="1"/>
  <c r="C967" i="1"/>
  <c r="D967" i="1"/>
  <c r="E967" i="1"/>
  <c r="F967" i="1"/>
  <c r="A968" i="1"/>
  <c r="B968" i="1"/>
  <c r="C968" i="1"/>
  <c r="D968" i="1"/>
  <c r="E968" i="1"/>
  <c r="F968" i="1"/>
  <c r="A969" i="1"/>
  <c r="B969" i="1"/>
  <c r="C969" i="1"/>
  <c r="D969" i="1"/>
  <c r="E969" i="1"/>
  <c r="F969" i="1"/>
  <c r="A970" i="1"/>
  <c r="B970" i="1"/>
  <c r="C970" i="1"/>
  <c r="D970" i="1"/>
  <c r="E970" i="1"/>
  <c r="F970" i="1"/>
  <c r="A971" i="1"/>
  <c r="B971" i="1"/>
  <c r="C971" i="1"/>
  <c r="D971" i="1"/>
  <c r="E971" i="1"/>
  <c r="F971" i="1"/>
  <c r="A972" i="1"/>
  <c r="B972" i="1"/>
  <c r="C972" i="1"/>
  <c r="D972" i="1"/>
  <c r="E972" i="1"/>
  <c r="F972" i="1"/>
  <c r="A973" i="1"/>
  <c r="B973" i="1"/>
  <c r="C973" i="1"/>
  <c r="D973" i="1"/>
  <c r="E973" i="1"/>
  <c r="F973" i="1"/>
  <c r="A974" i="1"/>
  <c r="B974" i="1"/>
  <c r="C974" i="1"/>
  <c r="D974" i="1"/>
  <c r="E974" i="1"/>
  <c r="F974" i="1"/>
  <c r="A975" i="1"/>
  <c r="B975" i="1"/>
  <c r="C975" i="1"/>
  <c r="D975" i="1"/>
  <c r="E975" i="1"/>
  <c r="F975" i="1"/>
  <c r="A976" i="1"/>
  <c r="B976" i="1"/>
  <c r="C976" i="1"/>
  <c r="D976" i="1"/>
  <c r="E976" i="1"/>
  <c r="F976" i="1"/>
  <c r="A977" i="1"/>
  <c r="B977" i="1"/>
  <c r="C977" i="1"/>
  <c r="D977" i="1"/>
  <c r="E977" i="1"/>
  <c r="F977" i="1"/>
  <c r="A978" i="1"/>
  <c r="B978" i="1"/>
  <c r="C978" i="1"/>
  <c r="D978" i="1"/>
  <c r="E978" i="1"/>
  <c r="F978" i="1"/>
  <c r="A979" i="1"/>
  <c r="B979" i="1"/>
  <c r="C979" i="1"/>
  <c r="D979" i="1"/>
  <c r="E979" i="1"/>
  <c r="F979" i="1"/>
  <c r="A980" i="1"/>
  <c r="B980" i="1"/>
  <c r="C980" i="1"/>
  <c r="D980" i="1"/>
  <c r="E980" i="1"/>
  <c r="F980" i="1"/>
  <c r="A981" i="1"/>
  <c r="B981" i="1"/>
  <c r="C981" i="1"/>
  <c r="D981" i="1"/>
  <c r="E981" i="1"/>
  <c r="F981" i="1"/>
  <c r="A982" i="1"/>
  <c r="B982" i="1"/>
  <c r="C982" i="1"/>
  <c r="D982" i="1"/>
  <c r="E982" i="1"/>
  <c r="F982" i="1"/>
  <c r="A983" i="1"/>
  <c r="B983" i="1"/>
  <c r="C983" i="1"/>
  <c r="D983" i="1"/>
  <c r="E983" i="1"/>
  <c r="F983" i="1"/>
  <c r="A984" i="1"/>
  <c r="B984" i="1"/>
  <c r="C984" i="1"/>
  <c r="D984" i="1"/>
  <c r="E984" i="1"/>
  <c r="F984" i="1"/>
  <c r="A985" i="1"/>
  <c r="B985" i="1"/>
  <c r="C985" i="1"/>
  <c r="D985" i="1"/>
  <c r="E985" i="1"/>
  <c r="F985" i="1"/>
  <c r="A986" i="1"/>
  <c r="B986" i="1"/>
  <c r="C986" i="1"/>
  <c r="D986" i="1"/>
  <c r="E986" i="1"/>
  <c r="F986" i="1"/>
  <c r="A987" i="1"/>
  <c r="B987" i="1"/>
  <c r="C987" i="1"/>
  <c r="D987" i="1"/>
  <c r="E987" i="1"/>
  <c r="F987" i="1"/>
  <c r="A988" i="1"/>
  <c r="B988" i="1"/>
  <c r="C988" i="1"/>
  <c r="D988" i="1"/>
  <c r="E988" i="1"/>
  <c r="F988" i="1"/>
  <c r="A989" i="1"/>
  <c r="B989" i="1"/>
  <c r="C989" i="1"/>
  <c r="D989" i="1"/>
  <c r="E989" i="1"/>
  <c r="F989" i="1"/>
  <c r="A990" i="1"/>
  <c r="B990" i="1"/>
  <c r="C990" i="1"/>
  <c r="D990" i="1"/>
  <c r="E990" i="1"/>
  <c r="F990" i="1"/>
  <c r="A991" i="1"/>
  <c r="B991" i="1"/>
  <c r="C991" i="1"/>
  <c r="D991" i="1"/>
  <c r="E991" i="1"/>
  <c r="F991" i="1"/>
  <c r="A992" i="1"/>
  <c r="B992" i="1"/>
  <c r="C992" i="1"/>
  <c r="D992" i="1"/>
  <c r="E992" i="1"/>
  <c r="F992" i="1"/>
  <c r="A993" i="1"/>
  <c r="B993" i="1"/>
  <c r="C993" i="1"/>
  <c r="D993" i="1"/>
  <c r="E993" i="1"/>
  <c r="F993" i="1"/>
  <c r="A994" i="1"/>
  <c r="B994" i="1"/>
  <c r="C994" i="1"/>
  <c r="D994" i="1"/>
  <c r="E994" i="1"/>
  <c r="F994" i="1"/>
  <c r="A995" i="1"/>
  <c r="B995" i="1"/>
  <c r="C995" i="1"/>
  <c r="D995" i="1"/>
  <c r="E995" i="1"/>
  <c r="F995" i="1"/>
  <c r="A996" i="1"/>
  <c r="B996" i="1"/>
  <c r="C996" i="1"/>
  <c r="D996" i="1"/>
  <c r="E996" i="1"/>
  <c r="F996" i="1"/>
  <c r="A997" i="1"/>
  <c r="B997" i="1"/>
  <c r="C997" i="1"/>
  <c r="D997" i="1"/>
  <c r="E997" i="1"/>
  <c r="F997" i="1"/>
  <c r="A998" i="1"/>
  <c r="B998" i="1"/>
  <c r="C998" i="1"/>
  <c r="D998" i="1"/>
  <c r="E998" i="1"/>
  <c r="F998" i="1"/>
  <c r="A999" i="1"/>
  <c r="B999" i="1"/>
  <c r="C999" i="1"/>
  <c r="D999" i="1"/>
  <c r="E999" i="1"/>
  <c r="F999" i="1"/>
  <c r="A1000" i="1"/>
  <c r="B1000" i="1"/>
  <c r="C1000" i="1"/>
  <c r="D1000" i="1"/>
  <c r="E1000" i="1"/>
  <c r="F1000" i="1"/>
  <c r="A1001" i="1"/>
  <c r="B1001" i="1"/>
  <c r="C1001" i="1"/>
  <c r="D1001" i="1"/>
  <c r="E1001" i="1"/>
  <c r="F1001" i="1"/>
  <c r="A1002" i="1"/>
  <c r="B1002" i="1"/>
  <c r="C1002" i="1"/>
  <c r="D1002" i="1"/>
  <c r="E1002" i="1"/>
  <c r="F1002" i="1"/>
  <c r="A1003" i="1"/>
  <c r="B1003" i="1"/>
  <c r="C1003" i="1"/>
  <c r="D1003" i="1"/>
  <c r="E1003" i="1"/>
  <c r="F1003" i="1"/>
  <c r="A1004" i="1"/>
  <c r="B1004" i="1"/>
  <c r="C1004" i="1"/>
  <c r="D1004" i="1"/>
  <c r="E1004" i="1"/>
  <c r="F1004" i="1"/>
  <c r="A1005" i="1"/>
  <c r="B1005" i="1"/>
  <c r="C1005" i="1"/>
  <c r="D1005" i="1"/>
  <c r="E1005" i="1"/>
  <c r="F1005" i="1"/>
  <c r="A1006" i="1"/>
  <c r="B1006" i="1"/>
  <c r="C1006" i="1"/>
  <c r="D1006" i="1"/>
  <c r="E1006" i="1"/>
  <c r="F1006" i="1"/>
  <c r="A1007" i="1"/>
  <c r="B1007" i="1"/>
  <c r="C1007" i="1"/>
  <c r="D1007" i="1"/>
  <c r="E1007" i="1"/>
  <c r="F1007" i="1"/>
  <c r="A1008" i="1"/>
  <c r="B1008" i="1"/>
  <c r="C1008" i="1"/>
  <c r="D1008" i="1"/>
  <c r="E1008" i="1"/>
  <c r="F1008" i="1"/>
  <c r="A1009" i="1"/>
  <c r="B1009" i="1"/>
  <c r="C1009" i="1"/>
  <c r="D1009" i="1"/>
  <c r="E1009" i="1"/>
  <c r="F1009" i="1"/>
  <c r="A1010" i="1"/>
  <c r="B1010" i="1"/>
  <c r="C1010" i="1"/>
  <c r="D1010" i="1"/>
  <c r="E1010" i="1"/>
  <c r="F1010" i="1"/>
  <c r="A1011" i="1"/>
  <c r="B1011" i="1"/>
  <c r="C1011" i="1"/>
  <c r="D1011" i="1"/>
  <c r="E1011" i="1"/>
  <c r="F1011" i="1"/>
  <c r="A1012" i="1"/>
  <c r="B1012" i="1"/>
  <c r="C1012" i="1"/>
  <c r="D1012" i="1"/>
  <c r="E1012" i="1"/>
  <c r="F1012" i="1"/>
  <c r="A1013" i="1"/>
  <c r="B1013" i="1"/>
  <c r="C1013" i="1"/>
  <c r="D1013" i="1"/>
  <c r="E1013" i="1"/>
  <c r="F1013" i="1"/>
  <c r="A1014" i="1"/>
  <c r="B1014" i="1"/>
  <c r="C1014" i="1"/>
  <c r="D1014" i="1"/>
  <c r="E1014" i="1"/>
  <c r="F1014" i="1"/>
  <c r="A1015" i="1"/>
  <c r="B1015" i="1"/>
  <c r="C1015" i="1"/>
  <c r="D1015" i="1"/>
  <c r="E1015" i="1"/>
  <c r="F1015" i="1"/>
  <c r="A1016" i="1"/>
  <c r="B1016" i="1"/>
  <c r="C1016" i="1"/>
  <c r="D1016" i="1"/>
  <c r="E1016" i="1"/>
  <c r="F1016" i="1"/>
  <c r="A1017" i="1"/>
  <c r="B1017" i="1"/>
  <c r="C1017" i="1"/>
  <c r="D1017" i="1"/>
  <c r="E1017" i="1"/>
  <c r="F1017" i="1"/>
  <c r="A1018" i="1"/>
  <c r="B1018" i="1"/>
  <c r="C1018" i="1"/>
  <c r="D1018" i="1"/>
  <c r="E1018" i="1"/>
  <c r="F1018" i="1"/>
  <c r="A1019" i="1"/>
  <c r="B1019" i="1"/>
  <c r="C1019" i="1"/>
  <c r="D1019" i="1"/>
  <c r="E1019" i="1"/>
  <c r="F1019" i="1"/>
  <c r="A1020" i="1"/>
  <c r="B1020" i="1"/>
  <c r="C1020" i="1"/>
  <c r="D1020" i="1"/>
  <c r="E1020" i="1"/>
  <c r="F1020" i="1"/>
  <c r="A1021" i="1"/>
  <c r="B1021" i="1"/>
  <c r="C1021" i="1"/>
  <c r="D1021" i="1"/>
  <c r="E1021" i="1"/>
  <c r="F1021" i="1"/>
  <c r="A1022" i="1"/>
  <c r="B1022" i="1"/>
  <c r="C1022" i="1"/>
  <c r="D1022" i="1"/>
  <c r="E1022" i="1"/>
  <c r="F1022" i="1"/>
  <c r="A1023" i="1"/>
  <c r="B1023" i="1"/>
  <c r="C1023" i="1"/>
  <c r="D1023" i="1"/>
  <c r="E1023" i="1"/>
  <c r="F1023" i="1"/>
  <c r="A1024" i="1"/>
  <c r="B1024" i="1"/>
  <c r="C1024" i="1"/>
  <c r="D1024" i="1"/>
  <c r="E1024" i="1"/>
  <c r="F1024" i="1"/>
  <c r="A1025" i="1"/>
  <c r="B1025" i="1"/>
  <c r="C1025" i="1"/>
  <c r="D1025" i="1"/>
  <c r="E1025" i="1"/>
  <c r="F1025" i="1"/>
  <c r="A1026" i="1"/>
  <c r="B1026" i="1"/>
  <c r="C1026" i="1"/>
  <c r="D1026" i="1"/>
  <c r="E1026" i="1"/>
  <c r="F1026" i="1"/>
  <c r="A1027" i="1"/>
  <c r="B1027" i="1"/>
  <c r="C1027" i="1"/>
  <c r="D1027" i="1"/>
  <c r="E1027" i="1"/>
  <c r="F1027" i="1"/>
  <c r="A1028" i="1"/>
  <c r="B1028" i="1"/>
  <c r="C1028" i="1"/>
  <c r="D1028" i="1"/>
  <c r="E1028" i="1"/>
  <c r="F1028" i="1"/>
  <c r="A1029" i="1"/>
  <c r="B1029" i="1"/>
  <c r="C1029" i="1"/>
  <c r="D1029" i="1"/>
  <c r="E1029" i="1"/>
  <c r="F1029" i="1"/>
  <c r="A1030" i="1"/>
  <c r="B1030" i="1"/>
  <c r="C1030" i="1"/>
  <c r="D1030" i="1"/>
  <c r="E1030" i="1"/>
  <c r="F1030" i="1"/>
  <c r="A1031" i="1"/>
  <c r="B1031" i="1"/>
  <c r="C1031" i="1"/>
  <c r="D1031" i="1"/>
  <c r="E1031" i="1"/>
  <c r="F1031" i="1"/>
  <c r="A1032" i="1"/>
  <c r="B1032" i="1"/>
  <c r="C1032" i="1"/>
  <c r="D1032" i="1"/>
  <c r="E1032" i="1"/>
  <c r="F1032" i="1"/>
  <c r="A1033" i="1"/>
  <c r="B1033" i="1"/>
  <c r="C1033" i="1"/>
  <c r="D1033" i="1"/>
  <c r="E1033" i="1"/>
  <c r="F1033" i="1"/>
  <c r="A1034" i="1"/>
  <c r="B1034" i="1"/>
  <c r="C1034" i="1"/>
  <c r="D1034" i="1"/>
  <c r="E1034" i="1"/>
  <c r="F1034" i="1"/>
  <c r="A1035" i="1"/>
  <c r="B1035" i="1"/>
  <c r="C1035" i="1"/>
  <c r="D1035" i="1"/>
  <c r="E1035" i="1"/>
  <c r="F1035" i="1"/>
  <c r="A1036" i="1"/>
  <c r="B1036" i="1"/>
  <c r="C1036" i="1"/>
  <c r="D1036" i="1"/>
  <c r="E1036" i="1"/>
  <c r="F1036" i="1"/>
  <c r="A1037" i="1"/>
  <c r="B1037" i="1"/>
  <c r="C1037" i="1"/>
  <c r="D1037" i="1"/>
  <c r="E1037" i="1"/>
  <c r="F1037" i="1"/>
  <c r="A1038" i="1"/>
  <c r="B1038" i="1"/>
  <c r="C1038" i="1"/>
  <c r="D1038" i="1"/>
  <c r="E1038" i="1"/>
  <c r="F1038" i="1"/>
  <c r="A1039" i="1"/>
  <c r="B1039" i="1"/>
  <c r="C1039" i="1"/>
  <c r="D1039" i="1"/>
  <c r="E1039" i="1"/>
  <c r="F1039" i="1"/>
  <c r="A1040" i="1"/>
  <c r="B1040" i="1"/>
  <c r="C1040" i="1"/>
  <c r="D1040" i="1"/>
  <c r="E1040" i="1"/>
  <c r="F1040" i="1"/>
  <c r="A1041" i="1"/>
  <c r="B1041" i="1"/>
  <c r="C1041" i="1"/>
  <c r="D1041" i="1"/>
  <c r="E1041" i="1"/>
  <c r="F1041" i="1"/>
  <c r="A1042" i="1"/>
  <c r="B1042" i="1"/>
  <c r="C1042" i="1"/>
  <c r="D1042" i="1"/>
  <c r="E1042" i="1"/>
  <c r="F1042" i="1"/>
  <c r="A1043" i="1"/>
  <c r="B1043" i="1"/>
  <c r="C1043" i="1"/>
  <c r="D1043" i="1"/>
  <c r="E1043" i="1"/>
  <c r="F1043" i="1"/>
  <c r="A1044" i="1"/>
  <c r="B1044" i="1"/>
  <c r="C1044" i="1"/>
  <c r="D1044" i="1"/>
  <c r="E1044" i="1"/>
  <c r="F1044" i="1"/>
  <c r="A1045" i="1"/>
  <c r="B1045" i="1"/>
  <c r="C1045" i="1"/>
  <c r="D1045" i="1"/>
  <c r="E1045" i="1"/>
  <c r="F1045" i="1"/>
  <c r="A1046" i="1"/>
  <c r="B1046" i="1"/>
  <c r="C1046" i="1"/>
  <c r="D1046" i="1"/>
  <c r="E1046" i="1"/>
  <c r="F1046" i="1"/>
  <c r="A1047" i="1"/>
  <c r="B1047" i="1"/>
  <c r="C1047" i="1"/>
  <c r="D1047" i="1"/>
  <c r="E1047" i="1"/>
  <c r="F1047" i="1"/>
  <c r="A1048" i="1"/>
  <c r="B1048" i="1"/>
  <c r="C1048" i="1"/>
  <c r="D1048" i="1"/>
  <c r="E1048" i="1"/>
  <c r="F1048" i="1"/>
  <c r="A1049" i="1"/>
  <c r="B1049" i="1"/>
  <c r="C1049" i="1"/>
  <c r="D1049" i="1"/>
  <c r="E1049" i="1"/>
  <c r="F1049" i="1"/>
  <c r="A1050" i="1"/>
  <c r="B1050" i="1"/>
  <c r="C1050" i="1"/>
  <c r="D1050" i="1"/>
  <c r="E1050" i="1"/>
  <c r="F1050" i="1"/>
  <c r="A1051" i="1"/>
  <c r="B1051" i="1"/>
  <c r="C1051" i="1"/>
  <c r="D1051" i="1"/>
  <c r="E1051" i="1"/>
  <c r="F1051" i="1"/>
  <c r="A1052" i="1"/>
  <c r="B1052" i="1"/>
  <c r="C1052" i="1"/>
  <c r="D1052" i="1"/>
  <c r="E1052" i="1"/>
  <c r="F1052" i="1"/>
  <c r="A1053" i="1"/>
  <c r="B1053" i="1"/>
  <c r="C1053" i="1"/>
  <c r="D1053" i="1"/>
  <c r="E1053" i="1"/>
  <c r="F1053" i="1"/>
  <c r="A1054" i="1"/>
  <c r="B1054" i="1"/>
  <c r="C1054" i="1"/>
  <c r="D1054" i="1"/>
  <c r="E1054" i="1"/>
  <c r="F1054" i="1"/>
  <c r="A1055" i="1"/>
  <c r="B1055" i="1"/>
  <c r="C1055" i="1"/>
  <c r="D1055" i="1"/>
  <c r="E1055" i="1"/>
  <c r="F1055" i="1"/>
  <c r="A1056" i="1"/>
  <c r="B1056" i="1"/>
  <c r="C1056" i="1"/>
  <c r="D1056" i="1"/>
  <c r="E1056" i="1"/>
  <c r="F1056" i="1"/>
  <c r="A1057" i="1"/>
  <c r="B1057" i="1"/>
  <c r="C1057" i="1"/>
  <c r="D1057" i="1"/>
  <c r="E1057" i="1"/>
  <c r="F1057" i="1"/>
  <c r="A1058" i="1"/>
  <c r="B1058" i="1"/>
  <c r="C1058" i="1"/>
  <c r="D1058" i="1"/>
  <c r="E1058" i="1"/>
  <c r="F1058" i="1"/>
  <c r="A1059" i="1"/>
  <c r="B1059" i="1"/>
  <c r="C1059" i="1"/>
  <c r="D1059" i="1"/>
  <c r="E1059" i="1"/>
  <c r="F1059" i="1"/>
  <c r="A1060" i="1"/>
  <c r="B1060" i="1"/>
  <c r="C1060" i="1"/>
  <c r="D1060" i="1"/>
  <c r="E1060" i="1"/>
  <c r="F1060" i="1"/>
  <c r="A1061" i="1"/>
  <c r="B1061" i="1"/>
  <c r="C1061" i="1"/>
  <c r="D1061" i="1"/>
  <c r="E1061" i="1"/>
  <c r="F1061" i="1"/>
  <c r="A1062" i="1"/>
  <c r="B1062" i="1"/>
  <c r="C1062" i="1"/>
  <c r="D1062" i="1"/>
  <c r="E1062" i="1"/>
  <c r="F1062" i="1"/>
  <c r="A1063" i="1"/>
  <c r="B1063" i="1"/>
  <c r="C1063" i="1"/>
  <c r="D1063" i="1"/>
  <c r="E1063" i="1"/>
  <c r="F1063" i="1"/>
  <c r="A1064" i="1"/>
  <c r="B1064" i="1"/>
  <c r="C1064" i="1"/>
  <c r="D1064" i="1"/>
  <c r="E1064" i="1"/>
  <c r="F1064" i="1"/>
  <c r="A1065" i="1"/>
  <c r="B1065" i="1"/>
  <c r="C1065" i="1"/>
  <c r="D1065" i="1"/>
  <c r="E1065" i="1"/>
  <c r="F1065" i="1"/>
  <c r="A1066" i="1"/>
  <c r="B1066" i="1"/>
  <c r="C1066" i="1"/>
  <c r="D1066" i="1"/>
  <c r="E1066" i="1"/>
  <c r="F1066" i="1"/>
  <c r="A1067" i="1"/>
  <c r="B1067" i="1"/>
  <c r="C1067" i="1"/>
  <c r="D1067" i="1"/>
  <c r="E1067" i="1"/>
  <c r="F1067" i="1"/>
  <c r="A1068" i="1"/>
  <c r="B1068" i="1"/>
  <c r="C1068" i="1"/>
  <c r="D1068" i="1"/>
  <c r="E1068" i="1"/>
  <c r="F1068" i="1"/>
  <c r="A1069" i="1"/>
  <c r="B1069" i="1"/>
  <c r="C1069" i="1"/>
  <c r="D1069" i="1"/>
  <c r="E1069" i="1"/>
  <c r="F1069" i="1"/>
  <c r="A1070" i="1"/>
  <c r="B1070" i="1"/>
  <c r="C1070" i="1"/>
  <c r="D1070" i="1"/>
  <c r="E1070" i="1"/>
  <c r="F1070" i="1"/>
  <c r="A1071" i="1"/>
  <c r="B1071" i="1"/>
  <c r="C1071" i="1"/>
  <c r="D1071" i="1"/>
  <c r="E1071" i="1"/>
  <c r="F1071" i="1"/>
  <c r="A1072" i="1"/>
  <c r="B1072" i="1"/>
  <c r="C1072" i="1"/>
  <c r="D1072" i="1"/>
  <c r="E1072" i="1"/>
  <c r="F1072" i="1"/>
  <c r="A1073" i="1"/>
  <c r="B1073" i="1"/>
  <c r="C1073" i="1"/>
  <c r="D1073" i="1"/>
  <c r="E1073" i="1"/>
  <c r="F1073" i="1"/>
  <c r="A1074" i="1"/>
  <c r="B1074" i="1"/>
  <c r="C1074" i="1"/>
  <c r="D1074" i="1"/>
  <c r="E1074" i="1"/>
  <c r="F1074" i="1"/>
  <c r="A1075" i="1"/>
  <c r="B1075" i="1"/>
  <c r="C1075" i="1"/>
  <c r="D1075" i="1"/>
  <c r="E1075" i="1"/>
  <c r="F1075" i="1"/>
  <c r="A1076" i="1"/>
  <c r="B1076" i="1"/>
  <c r="C1076" i="1"/>
  <c r="D1076" i="1"/>
  <c r="E1076" i="1"/>
  <c r="F1076" i="1"/>
  <c r="A1077" i="1"/>
  <c r="B1077" i="1"/>
  <c r="C1077" i="1"/>
  <c r="D1077" i="1"/>
  <c r="E1077" i="1"/>
  <c r="F1077" i="1"/>
  <c r="A1078" i="1"/>
  <c r="B1078" i="1"/>
  <c r="C1078" i="1"/>
  <c r="D1078" i="1"/>
  <c r="E1078" i="1"/>
  <c r="F1078" i="1"/>
  <c r="A1079" i="1"/>
  <c r="B1079" i="1"/>
  <c r="C1079" i="1"/>
  <c r="D1079" i="1"/>
  <c r="E1079" i="1"/>
  <c r="F1079" i="1"/>
  <c r="A1080" i="1"/>
  <c r="B1080" i="1"/>
  <c r="C1080" i="1"/>
  <c r="D1080" i="1"/>
  <c r="E1080" i="1"/>
  <c r="F1080" i="1"/>
  <c r="A1081" i="1"/>
  <c r="B1081" i="1"/>
  <c r="C1081" i="1"/>
  <c r="D1081" i="1"/>
  <c r="E1081" i="1"/>
  <c r="F1081" i="1"/>
  <c r="A1082" i="1"/>
  <c r="B1082" i="1"/>
  <c r="C1082" i="1"/>
  <c r="D1082" i="1"/>
  <c r="E1082" i="1"/>
  <c r="F1082" i="1"/>
  <c r="A1083" i="1"/>
  <c r="B1083" i="1"/>
  <c r="C1083" i="1"/>
  <c r="D1083" i="1"/>
  <c r="E1083" i="1"/>
  <c r="F1083" i="1"/>
  <c r="A1084" i="1"/>
  <c r="B1084" i="1"/>
  <c r="C1084" i="1"/>
  <c r="D1084" i="1"/>
  <c r="E1084" i="1"/>
  <c r="F1084" i="1"/>
  <c r="A1085" i="1"/>
  <c r="B1085" i="1"/>
  <c r="C1085" i="1"/>
  <c r="D1085" i="1"/>
  <c r="E1085" i="1"/>
  <c r="F1085" i="1"/>
  <c r="A1086" i="1"/>
  <c r="B1086" i="1"/>
  <c r="C1086" i="1"/>
  <c r="D1086" i="1"/>
  <c r="E1086" i="1"/>
  <c r="F1086" i="1"/>
  <c r="A1087" i="1"/>
  <c r="B1087" i="1"/>
  <c r="C1087" i="1"/>
  <c r="D1087" i="1"/>
  <c r="E1087" i="1"/>
  <c r="F1087" i="1"/>
  <c r="A1088" i="1"/>
  <c r="B1088" i="1"/>
  <c r="C1088" i="1"/>
  <c r="D1088" i="1"/>
  <c r="E1088" i="1"/>
  <c r="F1088" i="1"/>
  <c r="A1089" i="1"/>
  <c r="B1089" i="1"/>
  <c r="C1089" i="1"/>
  <c r="D1089" i="1"/>
  <c r="E1089" i="1"/>
  <c r="F1089" i="1"/>
  <c r="A1090" i="1"/>
  <c r="B1090" i="1"/>
  <c r="C1090" i="1"/>
  <c r="D1090" i="1"/>
  <c r="E1090" i="1"/>
  <c r="F1090" i="1"/>
  <c r="A1091" i="1"/>
  <c r="B1091" i="1"/>
  <c r="C1091" i="1"/>
  <c r="D1091" i="1"/>
  <c r="E1091" i="1"/>
  <c r="F1091" i="1"/>
  <c r="A1092" i="1"/>
  <c r="B1092" i="1"/>
  <c r="C1092" i="1"/>
  <c r="D1092" i="1"/>
  <c r="E1092" i="1"/>
  <c r="F1092" i="1"/>
  <c r="A1093" i="1"/>
  <c r="B1093" i="1"/>
  <c r="C1093" i="1"/>
  <c r="D1093" i="1"/>
  <c r="E1093" i="1"/>
  <c r="F1093" i="1"/>
  <c r="A1094" i="1"/>
  <c r="B1094" i="1"/>
  <c r="C1094" i="1"/>
  <c r="D1094" i="1"/>
  <c r="E1094" i="1"/>
  <c r="F1094" i="1"/>
  <c r="A1095" i="1"/>
  <c r="B1095" i="1"/>
  <c r="C1095" i="1"/>
  <c r="D1095" i="1"/>
  <c r="E1095" i="1"/>
  <c r="F1095" i="1"/>
  <c r="A1096" i="1"/>
  <c r="B1096" i="1"/>
  <c r="C1096" i="1"/>
  <c r="D1096" i="1"/>
  <c r="E1096" i="1"/>
  <c r="F1096" i="1"/>
  <c r="A1097" i="1"/>
  <c r="B1097" i="1"/>
  <c r="C1097" i="1"/>
  <c r="D1097" i="1"/>
  <c r="E1097" i="1"/>
  <c r="F1097" i="1"/>
  <c r="A1098" i="1"/>
  <c r="B1098" i="1"/>
  <c r="C1098" i="1"/>
  <c r="D1098" i="1"/>
  <c r="E1098" i="1"/>
  <c r="F1098" i="1"/>
  <c r="A1099" i="1"/>
  <c r="B1099" i="1"/>
  <c r="C1099" i="1"/>
  <c r="D1099" i="1"/>
  <c r="E1099" i="1"/>
  <c r="F1099" i="1"/>
  <c r="A1100" i="1"/>
  <c r="B1100" i="1"/>
  <c r="C1100" i="1"/>
  <c r="D1100" i="1"/>
  <c r="E1100" i="1"/>
  <c r="F1100" i="1"/>
  <c r="A1101" i="1"/>
  <c r="B1101" i="1"/>
  <c r="C1101" i="1"/>
  <c r="D1101" i="1"/>
  <c r="E1101" i="1"/>
  <c r="F1101" i="1"/>
  <c r="A1102" i="1"/>
  <c r="B1102" i="1"/>
  <c r="C1102" i="1"/>
  <c r="D1102" i="1"/>
  <c r="E1102" i="1"/>
  <c r="F1102" i="1"/>
  <c r="A1103" i="1"/>
  <c r="B1103" i="1"/>
  <c r="C1103" i="1"/>
  <c r="D1103" i="1"/>
  <c r="E1103" i="1"/>
  <c r="F1103" i="1"/>
  <c r="A1104" i="1"/>
  <c r="B1104" i="1"/>
  <c r="C1104" i="1"/>
  <c r="D1104" i="1"/>
  <c r="E1104" i="1"/>
  <c r="F1104" i="1"/>
  <c r="A1105" i="1"/>
  <c r="B1105" i="1"/>
  <c r="C1105" i="1"/>
  <c r="D1105" i="1"/>
  <c r="E1105" i="1"/>
  <c r="F1105" i="1"/>
  <c r="A1106" i="1"/>
  <c r="B1106" i="1"/>
  <c r="C1106" i="1"/>
  <c r="D1106" i="1"/>
  <c r="E1106" i="1"/>
  <c r="F1106" i="1"/>
  <c r="A1107" i="1"/>
  <c r="B1107" i="1"/>
  <c r="C1107" i="1"/>
  <c r="D1107" i="1"/>
  <c r="E1107" i="1"/>
  <c r="F1107" i="1"/>
  <c r="A1108" i="1"/>
  <c r="B1108" i="1"/>
  <c r="C1108" i="1"/>
  <c r="D1108" i="1"/>
  <c r="E1108" i="1"/>
  <c r="F1108" i="1"/>
  <c r="A1109" i="1"/>
  <c r="B1109" i="1"/>
  <c r="C1109" i="1"/>
  <c r="D1109" i="1"/>
  <c r="E1109" i="1"/>
  <c r="F1109" i="1"/>
  <c r="A1110" i="1"/>
  <c r="B1110" i="1"/>
  <c r="C1110" i="1"/>
  <c r="D1110" i="1"/>
  <c r="E1110" i="1"/>
  <c r="F1110" i="1"/>
  <c r="A1111" i="1"/>
  <c r="B1111" i="1"/>
  <c r="C1111" i="1"/>
  <c r="D1111" i="1"/>
  <c r="E1111" i="1"/>
  <c r="F1111" i="1"/>
  <c r="A1112" i="1"/>
  <c r="B1112" i="1"/>
  <c r="C1112" i="1"/>
  <c r="D1112" i="1"/>
  <c r="E1112" i="1"/>
  <c r="F1112" i="1"/>
  <c r="A1113" i="1"/>
  <c r="B1113" i="1"/>
  <c r="C1113" i="1"/>
  <c r="D1113" i="1"/>
  <c r="E1113" i="1"/>
  <c r="F1113" i="1"/>
  <c r="A1114" i="1"/>
  <c r="B1114" i="1"/>
  <c r="C1114" i="1"/>
  <c r="D1114" i="1"/>
  <c r="E1114" i="1"/>
  <c r="F1114" i="1"/>
  <c r="A1115" i="1"/>
  <c r="B1115" i="1"/>
  <c r="C1115" i="1"/>
  <c r="D1115" i="1"/>
  <c r="E1115" i="1"/>
  <c r="F1115" i="1"/>
  <c r="A1116" i="1"/>
  <c r="B1116" i="1"/>
  <c r="C1116" i="1"/>
  <c r="D1116" i="1"/>
  <c r="E1116" i="1"/>
  <c r="F1116" i="1"/>
  <c r="A1117" i="1"/>
  <c r="B1117" i="1"/>
  <c r="C1117" i="1"/>
  <c r="D1117" i="1"/>
  <c r="E1117" i="1"/>
  <c r="F1117" i="1"/>
  <c r="A1118" i="1"/>
  <c r="B1118" i="1"/>
  <c r="C1118" i="1"/>
  <c r="D1118" i="1"/>
  <c r="E1118" i="1"/>
  <c r="F1118" i="1"/>
  <c r="A1119" i="1"/>
  <c r="B1119" i="1"/>
  <c r="C1119" i="1"/>
  <c r="D1119" i="1"/>
  <c r="E1119" i="1"/>
  <c r="F1119" i="1"/>
  <c r="A1120" i="1"/>
  <c r="B1120" i="1"/>
  <c r="C1120" i="1"/>
  <c r="D1120" i="1"/>
  <c r="E1120" i="1"/>
  <c r="F1120" i="1"/>
  <c r="A1121" i="1"/>
  <c r="B1121" i="1"/>
  <c r="C1121" i="1"/>
  <c r="D1121" i="1"/>
  <c r="E1121" i="1"/>
  <c r="F1121" i="1"/>
  <c r="A1122" i="1"/>
  <c r="B1122" i="1"/>
  <c r="C1122" i="1"/>
  <c r="D1122" i="1"/>
  <c r="E1122" i="1"/>
  <c r="F1122" i="1"/>
  <c r="A1123" i="1"/>
  <c r="B1123" i="1"/>
  <c r="C1123" i="1"/>
  <c r="D1123" i="1"/>
  <c r="E1123" i="1"/>
  <c r="F1123" i="1"/>
  <c r="A1124" i="1"/>
  <c r="B1124" i="1"/>
  <c r="C1124" i="1"/>
  <c r="D1124" i="1"/>
  <c r="E1124" i="1"/>
  <c r="F1124" i="1"/>
  <c r="A1125" i="1"/>
  <c r="B1125" i="1"/>
  <c r="C1125" i="1"/>
  <c r="D1125" i="1"/>
  <c r="E1125" i="1"/>
  <c r="F1125" i="1"/>
  <c r="A1126" i="1"/>
  <c r="B1126" i="1"/>
  <c r="C1126" i="1"/>
  <c r="D1126" i="1"/>
  <c r="E1126" i="1"/>
  <c r="F1126" i="1"/>
  <c r="A1127" i="1"/>
  <c r="B1127" i="1"/>
  <c r="C1127" i="1"/>
  <c r="D1127" i="1"/>
  <c r="E1127" i="1"/>
  <c r="F1127" i="1"/>
  <c r="A1128" i="1"/>
  <c r="B1128" i="1"/>
  <c r="C1128" i="1"/>
  <c r="D1128" i="1"/>
  <c r="E1128" i="1"/>
  <c r="F1128" i="1"/>
  <c r="A1129" i="1"/>
  <c r="B1129" i="1"/>
  <c r="C1129" i="1"/>
  <c r="D1129" i="1"/>
  <c r="E1129" i="1"/>
  <c r="F1129" i="1"/>
  <c r="A1130" i="1"/>
  <c r="B1130" i="1"/>
  <c r="C1130" i="1"/>
  <c r="D1130" i="1"/>
  <c r="E1130" i="1"/>
  <c r="F1130" i="1"/>
  <c r="A1131" i="1"/>
  <c r="B1131" i="1"/>
  <c r="C1131" i="1"/>
  <c r="D1131" i="1"/>
  <c r="E1131" i="1"/>
  <c r="F1131" i="1"/>
  <c r="A1132" i="1"/>
  <c r="B1132" i="1"/>
  <c r="C1132" i="1"/>
  <c r="D1132" i="1"/>
  <c r="E1132" i="1"/>
  <c r="F1132" i="1"/>
  <c r="A1133" i="1"/>
  <c r="B1133" i="1"/>
  <c r="C1133" i="1"/>
  <c r="D1133" i="1"/>
  <c r="E1133" i="1"/>
  <c r="F1133" i="1"/>
  <c r="A1134" i="1"/>
  <c r="B1134" i="1"/>
  <c r="C1134" i="1"/>
  <c r="D1134" i="1"/>
  <c r="E1134" i="1"/>
  <c r="F1134" i="1"/>
  <c r="A1135" i="1"/>
  <c r="B1135" i="1"/>
  <c r="C1135" i="1"/>
  <c r="D1135" i="1"/>
  <c r="E1135" i="1"/>
  <c r="F1135" i="1"/>
  <c r="A1136" i="1"/>
  <c r="B1136" i="1"/>
  <c r="C1136" i="1"/>
  <c r="D1136" i="1"/>
  <c r="E1136" i="1"/>
  <c r="F1136" i="1"/>
  <c r="A1137" i="1"/>
  <c r="B1137" i="1"/>
  <c r="C1137" i="1"/>
  <c r="D1137" i="1"/>
  <c r="E1137" i="1"/>
  <c r="F1137" i="1"/>
  <c r="A1138" i="1"/>
  <c r="B1138" i="1"/>
  <c r="C1138" i="1"/>
  <c r="D1138" i="1"/>
  <c r="E1138" i="1"/>
  <c r="F1138" i="1"/>
  <c r="A1139" i="1"/>
  <c r="B1139" i="1"/>
  <c r="C1139" i="1"/>
  <c r="D1139" i="1"/>
  <c r="E1139" i="1"/>
  <c r="F1139" i="1"/>
  <c r="A1140" i="1"/>
  <c r="B1140" i="1"/>
  <c r="C1140" i="1"/>
  <c r="D1140" i="1"/>
  <c r="E1140" i="1"/>
  <c r="F1140" i="1"/>
  <c r="A1141" i="1"/>
  <c r="B1141" i="1"/>
  <c r="C1141" i="1"/>
  <c r="D1141" i="1"/>
  <c r="E1141" i="1"/>
  <c r="F1141" i="1"/>
  <c r="A1142" i="1"/>
  <c r="B1142" i="1"/>
  <c r="C1142" i="1"/>
  <c r="D1142" i="1"/>
  <c r="E1142" i="1"/>
  <c r="F1142" i="1"/>
  <c r="A1143" i="1"/>
  <c r="B1143" i="1"/>
  <c r="C1143" i="1"/>
  <c r="D1143" i="1"/>
  <c r="E1143" i="1"/>
  <c r="F1143" i="1"/>
  <c r="A1144" i="1"/>
  <c r="B1144" i="1"/>
  <c r="C1144" i="1"/>
  <c r="D1144" i="1"/>
  <c r="E1144" i="1"/>
  <c r="F1144" i="1"/>
  <c r="A1145" i="1"/>
  <c r="B1145" i="1"/>
  <c r="C1145" i="1"/>
  <c r="D1145" i="1"/>
  <c r="E1145" i="1"/>
  <c r="F1145" i="1"/>
  <c r="A1146" i="1"/>
  <c r="B1146" i="1"/>
  <c r="C1146" i="1"/>
  <c r="D1146" i="1"/>
  <c r="E1146" i="1"/>
  <c r="F1146" i="1"/>
  <c r="A1147" i="1"/>
  <c r="B1147" i="1"/>
  <c r="C1147" i="1"/>
  <c r="D1147" i="1"/>
  <c r="E1147" i="1"/>
  <c r="F1147" i="1"/>
  <c r="A1148" i="1"/>
  <c r="B1148" i="1"/>
  <c r="C1148" i="1"/>
  <c r="D1148" i="1"/>
  <c r="E1148" i="1"/>
  <c r="F1148" i="1"/>
  <c r="A1149" i="1"/>
  <c r="B1149" i="1"/>
  <c r="C1149" i="1"/>
  <c r="D1149" i="1"/>
  <c r="E1149" i="1"/>
  <c r="F1149" i="1"/>
  <c r="A1150" i="1"/>
  <c r="B1150" i="1"/>
  <c r="C1150" i="1"/>
  <c r="D1150" i="1"/>
  <c r="E1150" i="1"/>
  <c r="F1150" i="1"/>
  <c r="A1151" i="1"/>
  <c r="B1151" i="1"/>
  <c r="C1151" i="1"/>
  <c r="D1151" i="1"/>
  <c r="E1151" i="1"/>
  <c r="F1151" i="1"/>
  <c r="A1152" i="1"/>
  <c r="B1152" i="1"/>
  <c r="C1152" i="1"/>
  <c r="D1152" i="1"/>
  <c r="E1152" i="1"/>
  <c r="F1152" i="1"/>
  <c r="A1153" i="1"/>
  <c r="B1153" i="1"/>
  <c r="C1153" i="1"/>
  <c r="D1153" i="1"/>
  <c r="E1153" i="1"/>
  <c r="F1153" i="1"/>
  <c r="A1154" i="1"/>
  <c r="B1154" i="1"/>
  <c r="C1154" i="1"/>
  <c r="D1154" i="1"/>
  <c r="E1154" i="1"/>
  <c r="F1154" i="1"/>
  <c r="A1155" i="1"/>
  <c r="B1155" i="1"/>
  <c r="C1155" i="1"/>
  <c r="D1155" i="1"/>
  <c r="E1155" i="1"/>
  <c r="F1155" i="1"/>
  <c r="A1156" i="1"/>
  <c r="B1156" i="1"/>
  <c r="C1156" i="1"/>
  <c r="D1156" i="1"/>
  <c r="E1156" i="1"/>
  <c r="F1156" i="1"/>
  <c r="A1157" i="1"/>
  <c r="B1157" i="1"/>
  <c r="C1157" i="1"/>
  <c r="D1157" i="1"/>
  <c r="E1157" i="1"/>
  <c r="F1157" i="1"/>
  <c r="A1158" i="1"/>
  <c r="B1158" i="1"/>
  <c r="C1158" i="1"/>
  <c r="D1158" i="1"/>
  <c r="E1158" i="1"/>
  <c r="F1158" i="1"/>
  <c r="A1159" i="1"/>
  <c r="B1159" i="1"/>
  <c r="C1159" i="1"/>
  <c r="D1159" i="1"/>
  <c r="E1159" i="1"/>
  <c r="F1159" i="1"/>
  <c r="A1160" i="1"/>
  <c r="B1160" i="1"/>
  <c r="C1160" i="1"/>
  <c r="D1160" i="1"/>
  <c r="E1160" i="1"/>
  <c r="F1160" i="1"/>
  <c r="A1161" i="1"/>
  <c r="B1161" i="1"/>
  <c r="C1161" i="1"/>
  <c r="D1161" i="1"/>
  <c r="E1161" i="1"/>
  <c r="F1161" i="1"/>
  <c r="A1162" i="1"/>
  <c r="B1162" i="1"/>
  <c r="C1162" i="1"/>
  <c r="D1162" i="1"/>
  <c r="E1162" i="1"/>
  <c r="F1162" i="1"/>
  <c r="A1163" i="1"/>
  <c r="B1163" i="1"/>
  <c r="C1163" i="1"/>
  <c r="D1163" i="1"/>
  <c r="E1163" i="1"/>
  <c r="F1163" i="1"/>
  <c r="A1164" i="1"/>
  <c r="B1164" i="1"/>
  <c r="C1164" i="1"/>
  <c r="D1164" i="1"/>
  <c r="E1164" i="1"/>
  <c r="F1164" i="1"/>
  <c r="A1165" i="1"/>
  <c r="B1165" i="1"/>
  <c r="C1165" i="1"/>
  <c r="D1165" i="1"/>
  <c r="E1165" i="1"/>
  <c r="F1165" i="1"/>
  <c r="A1166" i="1"/>
  <c r="B1166" i="1"/>
  <c r="C1166" i="1"/>
  <c r="D1166" i="1"/>
  <c r="E1166" i="1"/>
  <c r="F1166" i="1"/>
  <c r="A1167" i="1"/>
  <c r="B1167" i="1"/>
  <c r="C1167" i="1"/>
  <c r="D1167" i="1"/>
  <c r="E1167" i="1"/>
  <c r="F1167" i="1"/>
  <c r="A1168" i="1"/>
  <c r="B1168" i="1"/>
  <c r="C1168" i="1"/>
  <c r="D1168" i="1"/>
  <c r="E1168" i="1"/>
  <c r="F1168" i="1"/>
  <c r="A1169" i="1"/>
  <c r="B1169" i="1"/>
  <c r="C1169" i="1"/>
  <c r="D1169" i="1"/>
  <c r="E1169" i="1"/>
  <c r="F1169" i="1"/>
  <c r="A1170" i="1"/>
  <c r="B1170" i="1"/>
  <c r="C1170" i="1"/>
  <c r="D1170" i="1"/>
  <c r="E1170" i="1"/>
  <c r="F1170" i="1"/>
  <c r="A1171" i="1"/>
  <c r="B1171" i="1"/>
  <c r="C1171" i="1"/>
  <c r="D1171" i="1"/>
  <c r="E1171" i="1"/>
  <c r="F1171" i="1"/>
  <c r="A1172" i="1"/>
  <c r="B1172" i="1"/>
  <c r="C1172" i="1"/>
  <c r="D1172" i="1"/>
  <c r="E1172" i="1"/>
  <c r="F1172" i="1"/>
  <c r="A1173" i="1"/>
  <c r="B1173" i="1"/>
  <c r="C1173" i="1"/>
  <c r="D1173" i="1"/>
  <c r="E1173" i="1"/>
  <c r="F1173" i="1"/>
  <c r="A1174" i="1"/>
  <c r="B1174" i="1"/>
  <c r="C1174" i="1"/>
  <c r="D1174" i="1"/>
  <c r="E1174" i="1"/>
  <c r="F1174" i="1"/>
  <c r="A1175" i="1"/>
  <c r="B1175" i="1"/>
  <c r="C1175" i="1"/>
  <c r="D1175" i="1"/>
  <c r="E1175" i="1"/>
  <c r="F1175" i="1"/>
  <c r="A1176" i="1"/>
  <c r="B1176" i="1"/>
  <c r="C1176" i="1"/>
  <c r="D1176" i="1"/>
  <c r="E1176" i="1"/>
  <c r="F1176" i="1"/>
  <c r="A1177" i="1"/>
  <c r="B1177" i="1"/>
  <c r="C1177" i="1"/>
  <c r="D1177" i="1"/>
  <c r="E1177" i="1"/>
  <c r="F1177" i="1"/>
  <c r="A1178" i="1"/>
  <c r="B1178" i="1"/>
  <c r="C1178" i="1"/>
  <c r="D1178" i="1"/>
  <c r="E1178" i="1"/>
  <c r="F1178" i="1"/>
  <c r="A1179" i="1"/>
  <c r="B1179" i="1"/>
  <c r="C1179" i="1"/>
  <c r="D1179" i="1"/>
  <c r="E1179" i="1"/>
  <c r="F1179" i="1"/>
  <c r="A1180" i="1"/>
  <c r="B1180" i="1"/>
  <c r="C1180" i="1"/>
  <c r="D1180" i="1"/>
  <c r="E1180" i="1"/>
  <c r="F1180" i="1"/>
  <c r="A1181" i="1"/>
  <c r="B1181" i="1"/>
  <c r="C1181" i="1"/>
  <c r="D1181" i="1"/>
  <c r="E1181" i="1"/>
  <c r="F1181" i="1"/>
  <c r="A1182" i="1"/>
  <c r="B1182" i="1"/>
  <c r="C1182" i="1"/>
  <c r="D1182" i="1"/>
  <c r="E1182" i="1"/>
  <c r="F1182" i="1"/>
  <c r="A1183" i="1"/>
  <c r="B1183" i="1"/>
  <c r="C1183" i="1"/>
  <c r="D1183" i="1"/>
  <c r="E1183" i="1"/>
  <c r="F1183" i="1"/>
  <c r="A1184" i="1"/>
  <c r="B1184" i="1"/>
  <c r="C1184" i="1"/>
  <c r="D1184" i="1"/>
  <c r="E1184" i="1"/>
  <c r="F1184" i="1"/>
  <c r="A1185" i="1"/>
  <c r="B1185" i="1"/>
  <c r="C1185" i="1"/>
  <c r="D1185" i="1"/>
  <c r="E1185" i="1"/>
  <c r="F1185" i="1"/>
  <c r="A1186" i="1"/>
  <c r="B1186" i="1"/>
  <c r="C1186" i="1"/>
  <c r="D1186" i="1"/>
  <c r="E1186" i="1"/>
  <c r="F1186" i="1"/>
  <c r="A1187" i="1"/>
  <c r="B1187" i="1"/>
  <c r="C1187" i="1"/>
  <c r="D1187" i="1"/>
  <c r="E1187" i="1"/>
  <c r="F1187" i="1"/>
  <c r="A1188" i="1"/>
  <c r="B1188" i="1"/>
  <c r="C1188" i="1"/>
  <c r="D1188" i="1"/>
  <c r="E1188" i="1"/>
  <c r="F1188" i="1"/>
  <c r="A1189" i="1"/>
  <c r="B1189" i="1"/>
  <c r="C1189" i="1"/>
  <c r="D1189" i="1"/>
  <c r="E1189" i="1"/>
  <c r="F1189" i="1"/>
  <c r="A1190" i="1"/>
  <c r="B1190" i="1"/>
  <c r="C1190" i="1"/>
  <c r="D1190" i="1"/>
  <c r="E1190" i="1"/>
  <c r="F1190" i="1"/>
  <c r="A1191" i="1"/>
  <c r="B1191" i="1"/>
  <c r="C1191" i="1"/>
  <c r="D1191" i="1"/>
  <c r="E1191" i="1"/>
  <c r="F1191" i="1"/>
  <c r="A1192" i="1"/>
  <c r="B1192" i="1"/>
  <c r="C1192" i="1"/>
  <c r="D1192" i="1"/>
  <c r="E1192" i="1"/>
  <c r="F1192" i="1"/>
  <c r="A1193" i="1"/>
  <c r="B1193" i="1"/>
  <c r="C1193" i="1"/>
  <c r="D1193" i="1"/>
  <c r="E1193" i="1"/>
  <c r="F1193" i="1"/>
  <c r="A1194" i="1"/>
  <c r="B1194" i="1"/>
  <c r="C1194" i="1"/>
  <c r="D1194" i="1"/>
  <c r="E1194" i="1"/>
  <c r="F1194" i="1"/>
  <c r="A1195" i="1"/>
  <c r="B1195" i="1"/>
  <c r="C1195" i="1"/>
  <c r="D1195" i="1"/>
  <c r="E1195" i="1"/>
  <c r="F1195" i="1"/>
  <c r="A1196" i="1"/>
  <c r="B1196" i="1"/>
  <c r="C1196" i="1"/>
  <c r="D1196" i="1"/>
  <c r="E1196" i="1"/>
  <c r="F1196" i="1"/>
  <c r="A1197" i="1"/>
  <c r="B1197" i="1"/>
  <c r="C1197" i="1"/>
  <c r="D1197" i="1"/>
  <c r="E1197" i="1"/>
  <c r="F1197" i="1"/>
  <c r="A1198" i="1"/>
  <c r="B1198" i="1"/>
  <c r="C1198" i="1"/>
  <c r="D1198" i="1"/>
  <c r="E1198" i="1"/>
  <c r="F1198" i="1"/>
  <c r="A1199" i="1"/>
  <c r="B1199" i="1"/>
  <c r="C1199" i="1"/>
  <c r="D1199" i="1"/>
  <c r="E1199" i="1"/>
  <c r="F1199" i="1"/>
  <c r="A1200" i="1"/>
  <c r="B1200" i="1"/>
  <c r="C1200" i="1"/>
  <c r="D1200" i="1"/>
  <c r="E1200" i="1"/>
  <c r="F1200" i="1"/>
  <c r="A1201" i="1"/>
  <c r="B1201" i="1"/>
  <c r="C1201" i="1"/>
  <c r="D1201" i="1"/>
  <c r="E1201" i="1"/>
  <c r="F1201" i="1"/>
  <c r="A1202" i="1"/>
  <c r="B1202" i="1"/>
  <c r="C1202" i="1"/>
  <c r="D1202" i="1"/>
  <c r="E1202" i="1"/>
  <c r="F1202" i="1"/>
  <c r="A1203" i="1"/>
  <c r="B1203" i="1"/>
  <c r="C1203" i="1"/>
  <c r="D1203" i="1"/>
  <c r="E1203" i="1"/>
  <c r="F1203" i="1"/>
  <c r="A1204" i="1"/>
  <c r="B1204" i="1"/>
  <c r="C1204" i="1"/>
  <c r="D1204" i="1"/>
  <c r="E1204" i="1"/>
  <c r="F1204" i="1"/>
  <c r="A1205" i="1"/>
  <c r="B1205" i="1"/>
  <c r="C1205" i="1"/>
  <c r="D1205" i="1"/>
  <c r="E1205" i="1"/>
  <c r="F1205" i="1"/>
  <c r="A1206" i="1"/>
  <c r="B1206" i="1"/>
  <c r="C1206" i="1"/>
  <c r="D1206" i="1"/>
  <c r="E1206" i="1"/>
  <c r="F1206" i="1"/>
  <c r="A1207" i="1"/>
  <c r="B1207" i="1"/>
  <c r="C1207" i="1"/>
  <c r="D1207" i="1"/>
  <c r="E1207" i="1"/>
  <c r="F1207" i="1"/>
  <c r="A1208" i="1"/>
  <c r="B1208" i="1"/>
  <c r="C1208" i="1"/>
  <c r="D1208" i="1"/>
  <c r="E1208" i="1"/>
  <c r="F1208" i="1"/>
  <c r="A1209" i="1"/>
  <c r="B1209" i="1"/>
  <c r="C1209" i="1"/>
  <c r="D1209" i="1"/>
  <c r="E1209" i="1"/>
  <c r="F1209" i="1"/>
  <c r="A1210" i="1"/>
  <c r="B1210" i="1"/>
  <c r="C1210" i="1"/>
  <c r="D1210" i="1"/>
  <c r="E1210" i="1"/>
  <c r="F1210" i="1"/>
  <c r="A1211" i="1"/>
  <c r="B1211" i="1"/>
  <c r="C1211" i="1"/>
  <c r="D1211" i="1"/>
  <c r="E1211" i="1"/>
  <c r="F1211" i="1"/>
  <c r="A1212" i="1"/>
  <c r="B1212" i="1"/>
  <c r="C1212" i="1"/>
  <c r="D1212" i="1"/>
  <c r="E1212" i="1"/>
  <c r="F1212" i="1"/>
  <c r="A1213" i="1"/>
  <c r="B1213" i="1"/>
  <c r="C1213" i="1"/>
  <c r="D1213" i="1"/>
  <c r="E1213" i="1"/>
  <c r="F1213" i="1"/>
  <c r="A1214" i="1"/>
  <c r="B1214" i="1"/>
  <c r="C1214" i="1"/>
  <c r="D1214" i="1"/>
  <c r="E1214" i="1"/>
  <c r="F1214" i="1"/>
  <c r="A1215" i="1"/>
  <c r="B1215" i="1"/>
  <c r="C1215" i="1"/>
  <c r="D1215" i="1"/>
  <c r="E1215" i="1"/>
  <c r="F1215" i="1"/>
  <c r="A1216" i="1"/>
  <c r="B1216" i="1"/>
  <c r="C1216" i="1"/>
  <c r="D1216" i="1"/>
  <c r="E1216" i="1"/>
  <c r="F1216" i="1"/>
  <c r="A1217" i="1"/>
  <c r="B1217" i="1"/>
  <c r="C1217" i="1"/>
  <c r="D1217" i="1"/>
  <c r="E1217" i="1"/>
  <c r="F1217" i="1"/>
  <c r="A1218" i="1"/>
  <c r="B1218" i="1"/>
  <c r="C1218" i="1"/>
  <c r="D1218" i="1"/>
  <c r="E1218" i="1"/>
  <c r="F1218" i="1"/>
  <c r="A1219" i="1"/>
  <c r="B1219" i="1"/>
  <c r="C1219" i="1"/>
  <c r="D1219" i="1"/>
  <c r="E1219" i="1"/>
  <c r="F1219" i="1"/>
  <c r="A1220" i="1"/>
  <c r="B1220" i="1"/>
  <c r="C1220" i="1"/>
  <c r="D1220" i="1"/>
  <c r="E1220" i="1"/>
  <c r="F1220" i="1"/>
  <c r="A1221" i="1"/>
  <c r="B1221" i="1"/>
  <c r="C1221" i="1"/>
  <c r="D1221" i="1"/>
  <c r="E1221" i="1"/>
  <c r="F1221" i="1"/>
  <c r="A1222" i="1"/>
  <c r="B1222" i="1"/>
  <c r="C1222" i="1"/>
  <c r="D1222" i="1"/>
  <c r="E1222" i="1"/>
  <c r="F1222" i="1"/>
  <c r="A1223" i="1"/>
  <c r="B1223" i="1"/>
  <c r="C1223" i="1"/>
  <c r="D1223" i="1"/>
  <c r="E1223" i="1"/>
  <c r="F1223" i="1"/>
  <c r="A1224" i="1"/>
  <c r="B1224" i="1"/>
  <c r="C1224" i="1"/>
  <c r="D1224" i="1"/>
  <c r="E1224" i="1"/>
  <c r="F1224" i="1"/>
  <c r="A1225" i="1"/>
  <c r="B1225" i="1"/>
  <c r="C1225" i="1"/>
  <c r="D1225" i="1"/>
  <c r="E1225" i="1"/>
  <c r="F1225" i="1"/>
  <c r="A1226" i="1"/>
  <c r="B1226" i="1"/>
  <c r="C1226" i="1"/>
  <c r="D1226" i="1"/>
  <c r="E1226" i="1"/>
  <c r="F1226" i="1"/>
  <c r="A1227" i="1"/>
  <c r="B1227" i="1"/>
  <c r="C1227" i="1"/>
  <c r="D1227" i="1"/>
  <c r="E1227" i="1"/>
  <c r="F1227" i="1"/>
  <c r="A1228" i="1"/>
  <c r="B1228" i="1"/>
  <c r="C1228" i="1"/>
  <c r="D1228" i="1"/>
  <c r="E1228" i="1"/>
  <c r="F1228" i="1"/>
  <c r="A1229" i="1"/>
  <c r="B1229" i="1"/>
  <c r="C1229" i="1"/>
  <c r="D1229" i="1"/>
  <c r="E1229" i="1"/>
  <c r="F1229" i="1"/>
  <c r="A1230" i="1"/>
  <c r="B1230" i="1"/>
  <c r="C1230" i="1"/>
  <c r="D1230" i="1"/>
  <c r="E1230" i="1"/>
  <c r="F1230" i="1"/>
  <c r="A1231" i="1"/>
  <c r="B1231" i="1"/>
  <c r="C1231" i="1"/>
  <c r="D1231" i="1"/>
  <c r="E1231" i="1"/>
  <c r="F1231" i="1"/>
  <c r="A1232" i="1"/>
  <c r="B1232" i="1"/>
  <c r="C1232" i="1"/>
  <c r="D1232" i="1"/>
  <c r="E1232" i="1"/>
  <c r="F1232" i="1"/>
  <c r="A1233" i="1"/>
  <c r="B1233" i="1"/>
  <c r="C1233" i="1"/>
  <c r="D1233" i="1"/>
  <c r="E1233" i="1"/>
  <c r="F1233" i="1"/>
  <c r="A1234" i="1"/>
  <c r="B1234" i="1"/>
  <c r="C1234" i="1"/>
  <c r="D1234" i="1"/>
  <c r="E1234" i="1"/>
  <c r="F1234" i="1"/>
  <c r="A1235" i="1"/>
  <c r="B1235" i="1"/>
  <c r="C1235" i="1"/>
  <c r="D1235" i="1"/>
  <c r="E1235" i="1"/>
  <c r="F1235" i="1"/>
  <c r="A1236" i="1"/>
  <c r="B1236" i="1"/>
  <c r="C1236" i="1"/>
  <c r="D1236" i="1"/>
  <c r="E1236" i="1"/>
  <c r="F1236" i="1"/>
  <c r="A1237" i="1"/>
  <c r="B1237" i="1"/>
  <c r="C1237" i="1"/>
  <c r="D1237" i="1"/>
  <c r="E1237" i="1"/>
  <c r="F1237" i="1"/>
  <c r="A1238" i="1"/>
  <c r="B1238" i="1"/>
  <c r="C1238" i="1"/>
  <c r="D1238" i="1"/>
  <c r="E1238" i="1"/>
  <c r="F1238" i="1"/>
  <c r="A1239" i="1"/>
  <c r="B1239" i="1"/>
  <c r="C1239" i="1"/>
  <c r="D1239" i="1"/>
  <c r="E1239" i="1"/>
  <c r="F1239" i="1"/>
  <c r="A1240" i="1"/>
  <c r="B1240" i="1"/>
  <c r="C1240" i="1"/>
  <c r="D1240" i="1"/>
  <c r="E1240" i="1"/>
  <c r="F1240" i="1"/>
  <c r="A1241" i="1"/>
  <c r="B1241" i="1"/>
  <c r="C1241" i="1"/>
  <c r="D1241" i="1"/>
  <c r="E1241" i="1"/>
  <c r="F1241" i="1"/>
  <c r="A1242" i="1"/>
  <c r="B1242" i="1"/>
  <c r="C1242" i="1"/>
  <c r="D1242" i="1"/>
  <c r="E1242" i="1"/>
  <c r="F1242" i="1"/>
  <c r="A1243" i="1"/>
  <c r="B1243" i="1"/>
  <c r="C1243" i="1"/>
  <c r="D1243" i="1"/>
  <c r="E1243" i="1"/>
  <c r="F1243" i="1"/>
  <c r="A1244" i="1"/>
  <c r="B1244" i="1"/>
  <c r="C1244" i="1"/>
  <c r="D1244" i="1"/>
  <c r="E1244" i="1"/>
  <c r="F1244" i="1"/>
  <c r="A1245" i="1"/>
  <c r="B1245" i="1"/>
  <c r="C1245" i="1"/>
  <c r="D1245" i="1"/>
  <c r="E1245" i="1"/>
  <c r="F1245" i="1"/>
  <c r="A1246" i="1"/>
  <c r="B1246" i="1"/>
  <c r="C1246" i="1"/>
  <c r="D1246" i="1"/>
  <c r="E1246" i="1"/>
  <c r="F1246" i="1"/>
  <c r="A1247" i="1"/>
  <c r="B1247" i="1"/>
  <c r="C1247" i="1"/>
  <c r="D1247" i="1"/>
  <c r="E1247" i="1"/>
  <c r="F1247" i="1"/>
  <c r="A1248" i="1"/>
  <c r="B1248" i="1"/>
  <c r="C1248" i="1"/>
  <c r="D1248" i="1"/>
  <c r="E1248" i="1"/>
  <c r="F1248" i="1"/>
  <c r="A1249" i="1"/>
  <c r="B1249" i="1"/>
  <c r="C1249" i="1"/>
  <c r="D1249" i="1"/>
  <c r="E1249" i="1"/>
  <c r="F1249" i="1"/>
  <c r="A1250" i="1"/>
  <c r="B1250" i="1"/>
  <c r="C1250" i="1"/>
  <c r="D1250" i="1"/>
  <c r="E1250" i="1"/>
  <c r="F1250" i="1"/>
  <c r="A1251" i="1"/>
  <c r="B1251" i="1"/>
  <c r="C1251" i="1"/>
  <c r="D1251" i="1"/>
  <c r="E1251" i="1"/>
  <c r="F1251" i="1"/>
  <c r="A1252" i="1"/>
  <c r="B1252" i="1"/>
  <c r="C1252" i="1"/>
  <c r="D1252" i="1"/>
  <c r="E1252" i="1"/>
  <c r="F1252" i="1"/>
  <c r="A1253" i="1"/>
  <c r="B1253" i="1"/>
  <c r="C1253" i="1"/>
  <c r="D1253" i="1"/>
  <c r="E1253" i="1"/>
  <c r="F1253" i="1"/>
  <c r="A1254" i="1"/>
  <c r="B1254" i="1"/>
  <c r="C1254" i="1"/>
  <c r="D1254" i="1"/>
  <c r="E1254" i="1"/>
  <c r="F1254" i="1"/>
  <c r="A1255" i="1"/>
  <c r="B1255" i="1"/>
  <c r="C1255" i="1"/>
  <c r="D1255" i="1"/>
  <c r="E1255" i="1"/>
  <c r="F1255" i="1"/>
  <c r="A1256" i="1"/>
  <c r="B1256" i="1"/>
  <c r="C1256" i="1"/>
  <c r="D1256" i="1"/>
  <c r="E1256" i="1"/>
  <c r="F1256" i="1"/>
  <c r="A1257" i="1"/>
  <c r="B1257" i="1"/>
  <c r="C1257" i="1"/>
  <c r="D1257" i="1"/>
  <c r="E1257" i="1"/>
  <c r="F1257" i="1"/>
  <c r="A1258" i="1"/>
  <c r="B1258" i="1"/>
  <c r="C1258" i="1"/>
  <c r="D1258" i="1"/>
  <c r="E1258" i="1"/>
  <c r="F1258" i="1"/>
  <c r="A1259" i="1"/>
  <c r="B1259" i="1"/>
  <c r="C1259" i="1"/>
  <c r="D1259" i="1"/>
  <c r="E1259" i="1"/>
  <c r="F1259" i="1"/>
  <c r="A1260" i="1"/>
  <c r="B1260" i="1"/>
  <c r="C1260" i="1"/>
  <c r="D1260" i="1"/>
  <c r="E1260" i="1"/>
  <c r="F1260" i="1"/>
  <c r="A1261" i="1"/>
  <c r="B1261" i="1"/>
  <c r="C1261" i="1"/>
  <c r="D1261" i="1"/>
  <c r="E1261" i="1"/>
  <c r="F1261" i="1"/>
  <c r="A1262" i="1"/>
  <c r="B1262" i="1"/>
  <c r="C1262" i="1"/>
  <c r="D1262" i="1"/>
  <c r="E1262" i="1"/>
  <c r="F1262" i="1"/>
  <c r="A1263" i="1"/>
  <c r="B1263" i="1"/>
  <c r="C1263" i="1"/>
  <c r="D1263" i="1"/>
  <c r="E1263" i="1"/>
  <c r="F1263" i="1"/>
  <c r="A1264" i="1"/>
  <c r="B1264" i="1"/>
  <c r="C1264" i="1"/>
  <c r="D1264" i="1"/>
  <c r="E1264" i="1"/>
  <c r="F1264" i="1"/>
  <c r="A1265" i="1"/>
  <c r="B1265" i="1"/>
  <c r="C1265" i="1"/>
  <c r="D1265" i="1"/>
  <c r="E1265" i="1"/>
  <c r="F1265" i="1"/>
  <c r="A1266" i="1"/>
  <c r="B1266" i="1"/>
  <c r="C1266" i="1"/>
  <c r="D1266" i="1"/>
  <c r="E1266" i="1"/>
  <c r="F1266" i="1"/>
  <c r="A1267" i="1"/>
  <c r="B1267" i="1"/>
  <c r="C1267" i="1"/>
  <c r="D1267" i="1"/>
  <c r="E1267" i="1"/>
  <c r="F1267" i="1"/>
  <c r="A1268" i="1"/>
  <c r="B1268" i="1"/>
  <c r="C1268" i="1"/>
  <c r="D1268" i="1"/>
  <c r="E1268" i="1"/>
  <c r="F1268" i="1"/>
  <c r="A1269" i="1"/>
  <c r="B1269" i="1"/>
  <c r="C1269" i="1"/>
  <c r="D1269" i="1"/>
  <c r="E1269" i="1"/>
  <c r="F1269" i="1"/>
  <c r="A1270" i="1"/>
  <c r="B1270" i="1"/>
  <c r="C1270" i="1"/>
  <c r="D1270" i="1"/>
  <c r="E1270" i="1"/>
  <c r="F1270" i="1"/>
  <c r="A1271" i="1"/>
  <c r="B1271" i="1"/>
  <c r="C1271" i="1"/>
  <c r="D1271" i="1"/>
  <c r="E1271" i="1"/>
  <c r="F1271" i="1"/>
  <c r="A1272" i="1"/>
  <c r="B1272" i="1"/>
  <c r="C1272" i="1"/>
  <c r="D1272" i="1"/>
  <c r="E1272" i="1"/>
  <c r="F1272" i="1"/>
  <c r="A1273" i="1"/>
  <c r="B1273" i="1"/>
  <c r="C1273" i="1"/>
  <c r="D1273" i="1"/>
  <c r="E1273" i="1"/>
  <c r="F1273" i="1"/>
  <c r="A1274" i="1"/>
  <c r="B1274" i="1"/>
  <c r="C1274" i="1"/>
  <c r="D1274" i="1"/>
  <c r="E1274" i="1"/>
  <c r="F1274" i="1"/>
  <c r="A1275" i="1"/>
  <c r="B1275" i="1"/>
  <c r="C1275" i="1"/>
  <c r="D1275" i="1"/>
  <c r="E1275" i="1"/>
  <c r="F1275" i="1"/>
  <c r="A1276" i="1"/>
  <c r="B1276" i="1"/>
  <c r="C1276" i="1"/>
  <c r="D1276" i="1"/>
  <c r="E1276" i="1"/>
  <c r="F1276" i="1"/>
  <c r="A1277" i="1"/>
  <c r="B1277" i="1"/>
  <c r="C1277" i="1"/>
  <c r="D1277" i="1"/>
  <c r="E1277" i="1"/>
  <c r="F1277" i="1"/>
  <c r="A1278" i="1"/>
  <c r="B1278" i="1"/>
  <c r="C1278" i="1"/>
  <c r="D1278" i="1"/>
  <c r="E1278" i="1"/>
  <c r="F1278" i="1"/>
  <c r="A1279" i="1"/>
  <c r="B1279" i="1"/>
  <c r="C1279" i="1"/>
  <c r="D1279" i="1"/>
  <c r="E1279" i="1"/>
  <c r="F1279" i="1"/>
  <c r="A1280" i="1"/>
  <c r="B1280" i="1"/>
  <c r="C1280" i="1"/>
  <c r="D1280" i="1"/>
  <c r="E1280" i="1"/>
  <c r="F1280" i="1"/>
  <c r="A1281" i="1"/>
  <c r="B1281" i="1"/>
  <c r="C1281" i="1"/>
  <c r="D1281" i="1"/>
  <c r="E1281" i="1"/>
  <c r="F1281" i="1"/>
  <c r="A1282" i="1"/>
  <c r="B1282" i="1"/>
  <c r="C1282" i="1"/>
  <c r="D1282" i="1"/>
  <c r="E1282" i="1"/>
  <c r="F1282" i="1"/>
  <c r="A1283" i="1"/>
  <c r="B1283" i="1"/>
  <c r="C1283" i="1"/>
  <c r="D1283" i="1"/>
  <c r="E1283" i="1"/>
  <c r="F1283" i="1"/>
  <c r="A1284" i="1"/>
  <c r="B1284" i="1"/>
  <c r="C1284" i="1"/>
  <c r="D1284" i="1"/>
  <c r="E1284" i="1"/>
  <c r="F1284" i="1"/>
  <c r="A1285" i="1"/>
  <c r="B1285" i="1"/>
  <c r="C1285" i="1"/>
  <c r="D1285" i="1"/>
  <c r="E1285" i="1"/>
  <c r="F1285" i="1"/>
  <c r="A1286" i="1"/>
  <c r="B1286" i="1"/>
  <c r="C1286" i="1"/>
  <c r="D1286" i="1"/>
  <c r="E1286" i="1"/>
  <c r="F1286" i="1"/>
  <c r="A1287" i="1"/>
  <c r="B1287" i="1"/>
  <c r="C1287" i="1"/>
  <c r="D1287" i="1"/>
  <c r="E1287" i="1"/>
  <c r="F1287" i="1"/>
  <c r="A1288" i="1"/>
  <c r="B1288" i="1"/>
  <c r="C1288" i="1"/>
  <c r="D1288" i="1"/>
  <c r="E1288" i="1"/>
  <c r="F1288" i="1"/>
  <c r="A1289" i="1"/>
  <c r="B1289" i="1"/>
  <c r="C1289" i="1"/>
  <c r="D1289" i="1"/>
  <c r="E1289" i="1"/>
  <c r="F1289" i="1"/>
  <c r="A1290" i="1"/>
  <c r="B1290" i="1"/>
  <c r="C1290" i="1"/>
  <c r="D1290" i="1"/>
  <c r="E1290" i="1"/>
  <c r="F1290" i="1"/>
  <c r="A1291" i="1"/>
  <c r="B1291" i="1"/>
  <c r="C1291" i="1"/>
  <c r="D1291" i="1"/>
  <c r="E1291" i="1"/>
  <c r="F1291" i="1"/>
  <c r="A1292" i="1"/>
  <c r="B1292" i="1"/>
  <c r="C1292" i="1"/>
  <c r="D1292" i="1"/>
  <c r="E1292" i="1"/>
  <c r="F1292" i="1"/>
  <c r="A1293" i="1"/>
  <c r="B1293" i="1"/>
  <c r="C1293" i="1"/>
  <c r="D1293" i="1"/>
  <c r="E1293" i="1"/>
  <c r="F1293" i="1"/>
  <c r="A1294" i="1"/>
  <c r="B1294" i="1"/>
  <c r="C1294" i="1"/>
  <c r="D1294" i="1"/>
  <c r="E1294" i="1"/>
  <c r="F1294" i="1"/>
  <c r="A1295" i="1"/>
  <c r="B1295" i="1"/>
  <c r="C1295" i="1"/>
  <c r="D1295" i="1"/>
  <c r="E1295" i="1"/>
  <c r="F1295" i="1"/>
  <c r="A1296" i="1"/>
  <c r="B1296" i="1"/>
  <c r="C1296" i="1"/>
  <c r="D1296" i="1"/>
  <c r="E1296" i="1"/>
  <c r="F1296" i="1"/>
  <c r="A1297" i="1"/>
  <c r="B1297" i="1"/>
  <c r="C1297" i="1"/>
  <c r="D1297" i="1"/>
  <c r="E1297" i="1"/>
  <c r="F1297" i="1"/>
  <c r="A1298" i="1"/>
  <c r="B1298" i="1"/>
  <c r="C1298" i="1"/>
  <c r="D1298" i="1"/>
  <c r="E1298" i="1"/>
  <c r="F1298" i="1"/>
  <c r="A1299" i="1"/>
  <c r="B1299" i="1"/>
  <c r="C1299" i="1"/>
  <c r="D1299" i="1"/>
  <c r="E1299" i="1"/>
  <c r="F1299" i="1"/>
  <c r="A1300" i="1"/>
  <c r="B1300" i="1"/>
  <c r="C1300" i="1"/>
  <c r="D1300" i="1"/>
  <c r="E1300" i="1"/>
  <c r="F1300" i="1"/>
  <c r="A1301" i="1"/>
  <c r="B1301" i="1"/>
  <c r="C1301" i="1"/>
  <c r="D1301" i="1"/>
  <c r="E1301" i="1"/>
  <c r="F1301" i="1"/>
  <c r="A1302" i="1"/>
  <c r="B1302" i="1"/>
  <c r="C1302" i="1"/>
  <c r="D1302" i="1"/>
  <c r="E1302" i="1"/>
  <c r="F1302" i="1"/>
  <c r="A1303" i="1"/>
  <c r="B1303" i="1"/>
  <c r="C1303" i="1"/>
  <c r="D1303" i="1"/>
  <c r="E1303" i="1"/>
  <c r="F1303" i="1"/>
  <c r="A1304" i="1"/>
  <c r="B1304" i="1"/>
  <c r="C1304" i="1"/>
  <c r="D1304" i="1"/>
  <c r="E1304" i="1"/>
  <c r="F1304" i="1"/>
  <c r="A1305" i="1"/>
  <c r="B1305" i="1"/>
  <c r="C1305" i="1"/>
  <c r="D1305" i="1"/>
  <c r="E1305" i="1"/>
  <c r="F1305" i="1"/>
  <c r="A1306" i="1"/>
  <c r="B1306" i="1"/>
  <c r="C1306" i="1"/>
  <c r="D1306" i="1"/>
  <c r="E1306" i="1"/>
  <c r="F1306" i="1"/>
  <c r="A1307" i="1"/>
  <c r="B1307" i="1"/>
  <c r="C1307" i="1"/>
  <c r="D1307" i="1"/>
  <c r="E1307" i="1"/>
  <c r="F1307" i="1"/>
  <c r="A1308" i="1"/>
  <c r="B1308" i="1"/>
  <c r="C1308" i="1"/>
  <c r="D1308" i="1"/>
  <c r="E1308" i="1"/>
  <c r="F1308" i="1"/>
  <c r="A1309" i="1"/>
  <c r="B1309" i="1"/>
  <c r="C1309" i="1"/>
  <c r="D1309" i="1"/>
  <c r="E1309" i="1"/>
  <c r="F1309" i="1"/>
  <c r="A1310" i="1"/>
  <c r="B1310" i="1"/>
  <c r="C1310" i="1"/>
  <c r="D1310" i="1"/>
  <c r="E1310" i="1"/>
  <c r="F1310" i="1"/>
  <c r="A1311" i="1"/>
  <c r="B1311" i="1"/>
  <c r="C1311" i="1"/>
  <c r="D1311" i="1"/>
  <c r="E1311" i="1"/>
  <c r="F1311" i="1"/>
  <c r="A1312" i="1"/>
  <c r="B1312" i="1"/>
  <c r="C1312" i="1"/>
  <c r="D1312" i="1"/>
  <c r="E1312" i="1"/>
  <c r="F1312" i="1"/>
  <c r="A1313" i="1"/>
  <c r="B1313" i="1"/>
  <c r="C1313" i="1"/>
  <c r="D1313" i="1"/>
  <c r="E1313" i="1"/>
  <c r="F1313" i="1"/>
  <c r="A1314" i="1"/>
  <c r="B1314" i="1"/>
  <c r="C1314" i="1"/>
  <c r="D1314" i="1"/>
  <c r="E1314" i="1"/>
  <c r="F1314" i="1"/>
  <c r="A1315" i="1"/>
  <c r="B1315" i="1"/>
  <c r="C1315" i="1"/>
  <c r="D1315" i="1"/>
  <c r="E1315" i="1"/>
  <c r="F1315" i="1"/>
  <c r="A1316" i="1"/>
  <c r="B1316" i="1"/>
  <c r="C1316" i="1"/>
  <c r="D1316" i="1"/>
  <c r="E1316" i="1"/>
  <c r="F1316" i="1"/>
  <c r="A1317" i="1"/>
  <c r="B1317" i="1"/>
  <c r="C1317" i="1"/>
  <c r="D1317" i="1"/>
  <c r="E1317" i="1"/>
  <c r="F1317" i="1"/>
  <c r="A1318" i="1"/>
  <c r="B1318" i="1"/>
  <c r="C1318" i="1"/>
  <c r="D1318" i="1"/>
  <c r="E1318" i="1"/>
  <c r="F1318" i="1"/>
  <c r="A1319" i="1"/>
  <c r="B1319" i="1"/>
  <c r="C1319" i="1"/>
  <c r="D1319" i="1"/>
  <c r="E1319" i="1"/>
  <c r="F1319" i="1"/>
  <c r="A1320" i="1"/>
  <c r="B1320" i="1"/>
  <c r="C1320" i="1"/>
  <c r="D1320" i="1"/>
  <c r="E1320" i="1"/>
  <c r="F1320" i="1"/>
  <c r="A1321" i="1"/>
  <c r="B1321" i="1"/>
  <c r="C1321" i="1"/>
  <c r="D1321" i="1"/>
  <c r="E1321" i="1"/>
  <c r="F1321" i="1"/>
  <c r="A1322" i="1"/>
  <c r="B1322" i="1"/>
  <c r="C1322" i="1"/>
  <c r="D1322" i="1"/>
  <c r="E1322" i="1"/>
  <c r="F1322" i="1"/>
  <c r="A1323" i="1"/>
  <c r="B1323" i="1"/>
  <c r="C1323" i="1"/>
  <c r="D1323" i="1"/>
  <c r="E1323" i="1"/>
  <c r="F1323" i="1"/>
  <c r="A1324" i="1"/>
  <c r="B1324" i="1"/>
  <c r="C1324" i="1"/>
  <c r="D1324" i="1"/>
  <c r="E1324" i="1"/>
  <c r="F1324" i="1"/>
  <c r="A1325" i="1"/>
  <c r="B1325" i="1"/>
  <c r="C1325" i="1"/>
  <c r="D1325" i="1"/>
  <c r="E1325" i="1"/>
  <c r="F1325" i="1"/>
  <c r="A1326" i="1"/>
  <c r="B1326" i="1"/>
  <c r="C1326" i="1"/>
  <c r="D1326" i="1"/>
  <c r="E1326" i="1"/>
  <c r="F1326" i="1"/>
  <c r="A1327" i="1"/>
  <c r="B1327" i="1"/>
  <c r="C1327" i="1"/>
  <c r="D1327" i="1"/>
  <c r="E1327" i="1"/>
  <c r="F1327" i="1"/>
  <c r="A1328" i="1"/>
  <c r="B1328" i="1"/>
  <c r="C1328" i="1"/>
  <c r="D1328" i="1"/>
  <c r="E1328" i="1"/>
  <c r="F1328" i="1"/>
  <c r="A1329" i="1"/>
  <c r="B1329" i="1"/>
  <c r="C1329" i="1"/>
  <c r="D1329" i="1"/>
  <c r="E1329" i="1"/>
  <c r="F1329" i="1"/>
  <c r="A1330" i="1"/>
  <c r="B1330" i="1"/>
  <c r="C1330" i="1"/>
  <c r="D1330" i="1"/>
  <c r="E1330" i="1"/>
  <c r="F1330" i="1"/>
  <c r="A1331" i="1"/>
  <c r="B1331" i="1"/>
  <c r="C1331" i="1"/>
  <c r="D1331" i="1"/>
  <c r="E1331" i="1"/>
  <c r="F1331" i="1"/>
  <c r="A1332" i="1"/>
  <c r="B1332" i="1"/>
  <c r="C1332" i="1"/>
  <c r="D1332" i="1"/>
  <c r="E1332" i="1"/>
  <c r="F1332" i="1"/>
  <c r="A1333" i="1"/>
  <c r="B1333" i="1"/>
  <c r="C1333" i="1"/>
  <c r="D1333" i="1"/>
  <c r="E1333" i="1"/>
  <c r="F1333" i="1"/>
  <c r="A1334" i="1"/>
  <c r="B1334" i="1"/>
  <c r="C1334" i="1"/>
  <c r="D1334" i="1"/>
  <c r="E1334" i="1"/>
  <c r="F1334" i="1"/>
  <c r="A1335" i="1"/>
  <c r="B1335" i="1"/>
  <c r="C1335" i="1"/>
  <c r="D1335" i="1"/>
  <c r="E1335" i="1"/>
  <c r="F1335" i="1"/>
  <c r="A1336" i="1"/>
  <c r="B1336" i="1"/>
  <c r="C1336" i="1"/>
  <c r="D1336" i="1"/>
  <c r="E1336" i="1"/>
  <c r="F1336" i="1"/>
  <c r="A1337" i="1"/>
  <c r="B1337" i="1"/>
  <c r="C1337" i="1"/>
  <c r="D1337" i="1"/>
  <c r="E1337" i="1"/>
  <c r="F1337" i="1"/>
  <c r="A1338" i="1"/>
  <c r="B1338" i="1"/>
  <c r="C1338" i="1"/>
  <c r="D1338" i="1"/>
  <c r="E1338" i="1"/>
  <c r="F1338" i="1"/>
  <c r="A1339" i="1"/>
  <c r="B1339" i="1"/>
  <c r="C1339" i="1"/>
  <c r="D1339" i="1"/>
  <c r="E1339" i="1"/>
  <c r="F1339" i="1"/>
  <c r="A1340" i="1"/>
  <c r="B1340" i="1"/>
  <c r="C1340" i="1"/>
  <c r="D1340" i="1"/>
  <c r="E1340" i="1"/>
  <c r="F1340" i="1"/>
  <c r="A1341" i="1"/>
  <c r="B1341" i="1"/>
  <c r="C1341" i="1"/>
  <c r="D1341" i="1"/>
  <c r="E1341" i="1"/>
  <c r="F1341" i="1"/>
  <c r="A1342" i="1"/>
  <c r="B1342" i="1"/>
  <c r="C1342" i="1"/>
  <c r="D1342" i="1"/>
  <c r="E1342" i="1"/>
  <c r="F1342" i="1"/>
  <c r="A1343" i="1"/>
  <c r="B1343" i="1"/>
  <c r="C1343" i="1"/>
  <c r="D1343" i="1"/>
  <c r="E1343" i="1"/>
  <c r="F1343" i="1"/>
  <c r="A1344" i="1"/>
  <c r="B1344" i="1"/>
  <c r="C1344" i="1"/>
  <c r="D1344" i="1"/>
  <c r="E1344" i="1"/>
  <c r="F1344" i="1"/>
  <c r="A1345" i="1"/>
  <c r="B1345" i="1"/>
  <c r="C1345" i="1"/>
  <c r="D1345" i="1"/>
  <c r="E1345" i="1"/>
  <c r="F1345" i="1"/>
  <c r="A1346" i="1"/>
  <c r="B1346" i="1"/>
  <c r="C1346" i="1"/>
  <c r="D1346" i="1"/>
  <c r="E1346" i="1"/>
  <c r="F1346" i="1"/>
  <c r="A1347" i="1"/>
  <c r="B1347" i="1"/>
  <c r="C1347" i="1"/>
  <c r="D1347" i="1"/>
  <c r="E1347" i="1"/>
  <c r="F1347" i="1"/>
  <c r="A1348" i="1"/>
  <c r="B1348" i="1"/>
  <c r="C1348" i="1"/>
  <c r="D1348" i="1"/>
  <c r="E1348" i="1"/>
  <c r="F1348" i="1"/>
  <c r="A1349" i="1"/>
  <c r="B1349" i="1"/>
  <c r="C1349" i="1"/>
  <c r="D1349" i="1"/>
  <c r="E1349" i="1"/>
  <c r="F1349" i="1"/>
  <c r="A1350" i="1"/>
  <c r="B1350" i="1"/>
  <c r="C1350" i="1"/>
  <c r="D1350" i="1"/>
  <c r="E1350" i="1"/>
  <c r="F1350" i="1"/>
  <c r="A1351" i="1"/>
  <c r="B1351" i="1"/>
  <c r="C1351" i="1"/>
  <c r="D1351" i="1"/>
  <c r="E1351" i="1"/>
  <c r="F1351" i="1"/>
  <c r="A1352" i="1"/>
  <c r="B1352" i="1"/>
  <c r="C1352" i="1"/>
  <c r="D1352" i="1"/>
  <c r="E1352" i="1"/>
  <c r="F1352" i="1"/>
  <c r="A1353" i="1"/>
  <c r="B1353" i="1"/>
  <c r="C1353" i="1"/>
  <c r="D1353" i="1"/>
  <c r="E1353" i="1"/>
  <c r="F1353" i="1"/>
  <c r="A1354" i="1"/>
  <c r="B1354" i="1"/>
  <c r="C1354" i="1"/>
  <c r="D1354" i="1"/>
  <c r="E1354" i="1"/>
  <c r="F1354" i="1"/>
  <c r="A1355" i="1"/>
  <c r="B1355" i="1"/>
  <c r="C1355" i="1"/>
  <c r="D1355" i="1"/>
  <c r="E1355" i="1"/>
  <c r="F1355" i="1"/>
  <c r="A1356" i="1"/>
  <c r="B1356" i="1"/>
  <c r="C1356" i="1"/>
  <c r="D1356" i="1"/>
  <c r="E1356" i="1"/>
  <c r="F1356" i="1"/>
  <c r="A1357" i="1"/>
  <c r="B1357" i="1"/>
  <c r="C1357" i="1"/>
  <c r="D1357" i="1"/>
  <c r="E1357" i="1"/>
  <c r="F1357" i="1"/>
  <c r="A1358" i="1"/>
  <c r="B1358" i="1"/>
  <c r="C1358" i="1"/>
  <c r="D1358" i="1"/>
  <c r="E1358" i="1"/>
  <c r="F1358" i="1"/>
  <c r="A1359" i="1"/>
  <c r="B1359" i="1"/>
  <c r="C1359" i="1"/>
  <c r="D1359" i="1"/>
  <c r="E1359" i="1"/>
  <c r="F1359" i="1"/>
  <c r="A1360" i="1"/>
  <c r="B1360" i="1"/>
  <c r="C1360" i="1"/>
  <c r="D1360" i="1"/>
  <c r="E1360" i="1"/>
  <c r="F1360" i="1"/>
  <c r="A1361" i="1"/>
  <c r="B1361" i="1"/>
  <c r="C1361" i="1"/>
  <c r="D1361" i="1"/>
  <c r="E1361" i="1"/>
  <c r="F1361" i="1"/>
  <c r="A1362" i="1"/>
  <c r="B1362" i="1"/>
  <c r="C1362" i="1"/>
  <c r="D1362" i="1"/>
  <c r="E1362" i="1"/>
  <c r="F1362" i="1"/>
  <c r="A1363" i="1"/>
  <c r="B1363" i="1"/>
  <c r="C1363" i="1"/>
  <c r="D1363" i="1"/>
  <c r="E1363" i="1"/>
  <c r="F1363" i="1"/>
  <c r="A1364" i="1"/>
  <c r="B1364" i="1"/>
  <c r="C1364" i="1"/>
  <c r="D1364" i="1"/>
  <c r="E1364" i="1"/>
  <c r="F1364" i="1"/>
  <c r="A1365" i="1"/>
  <c r="B1365" i="1"/>
  <c r="C1365" i="1"/>
  <c r="D1365" i="1"/>
  <c r="E1365" i="1"/>
  <c r="F1365" i="1"/>
  <c r="A1366" i="1"/>
  <c r="B1366" i="1"/>
  <c r="C1366" i="1"/>
  <c r="D1366" i="1"/>
  <c r="E1366" i="1"/>
  <c r="F1366" i="1"/>
  <c r="A1367" i="1"/>
  <c r="B1367" i="1"/>
  <c r="C1367" i="1"/>
  <c r="D1367" i="1"/>
  <c r="E1367" i="1"/>
  <c r="F1367" i="1"/>
  <c r="A1368" i="1"/>
  <c r="B1368" i="1"/>
  <c r="C1368" i="1"/>
  <c r="D1368" i="1"/>
  <c r="E1368" i="1"/>
  <c r="F1368" i="1"/>
  <c r="A1369" i="1"/>
  <c r="B1369" i="1"/>
  <c r="C1369" i="1"/>
  <c r="D1369" i="1"/>
  <c r="E1369" i="1"/>
  <c r="F1369" i="1"/>
  <c r="A1370" i="1"/>
  <c r="B1370" i="1"/>
  <c r="C1370" i="1"/>
  <c r="D1370" i="1"/>
  <c r="E1370" i="1"/>
  <c r="F1370" i="1"/>
  <c r="A1371" i="1"/>
  <c r="B1371" i="1"/>
  <c r="C1371" i="1"/>
  <c r="D1371" i="1"/>
  <c r="E1371" i="1"/>
  <c r="F1371" i="1"/>
  <c r="A1372" i="1"/>
  <c r="B1372" i="1"/>
  <c r="C1372" i="1"/>
  <c r="D1372" i="1"/>
  <c r="E1372" i="1"/>
  <c r="F1372" i="1"/>
  <c r="A1373" i="1"/>
  <c r="B1373" i="1"/>
  <c r="C1373" i="1"/>
  <c r="D1373" i="1"/>
  <c r="E1373" i="1"/>
  <c r="F1373" i="1"/>
  <c r="A1374" i="1"/>
  <c r="B1374" i="1"/>
  <c r="C1374" i="1"/>
  <c r="D1374" i="1"/>
  <c r="E1374" i="1"/>
  <c r="F1374" i="1"/>
  <c r="A1375" i="1"/>
  <c r="B1375" i="1"/>
  <c r="C1375" i="1"/>
  <c r="D1375" i="1"/>
  <c r="E1375" i="1"/>
  <c r="F1375" i="1"/>
  <c r="A1376" i="1"/>
  <c r="B1376" i="1"/>
  <c r="C1376" i="1"/>
  <c r="D1376" i="1"/>
  <c r="E1376" i="1"/>
  <c r="F1376" i="1"/>
  <c r="A1377" i="1"/>
  <c r="B1377" i="1"/>
  <c r="C1377" i="1"/>
  <c r="D1377" i="1"/>
  <c r="E1377" i="1"/>
  <c r="F1377" i="1"/>
  <c r="A1378" i="1"/>
  <c r="B1378" i="1"/>
  <c r="C1378" i="1"/>
  <c r="D1378" i="1"/>
  <c r="E1378" i="1"/>
  <c r="F1378" i="1"/>
  <c r="A1379" i="1"/>
  <c r="B1379" i="1"/>
  <c r="C1379" i="1"/>
  <c r="D1379" i="1"/>
  <c r="E1379" i="1"/>
  <c r="F1379" i="1"/>
  <c r="A1380" i="1"/>
  <c r="B1380" i="1"/>
  <c r="C1380" i="1"/>
  <c r="D1380" i="1"/>
  <c r="E1380" i="1"/>
  <c r="F1380" i="1"/>
  <c r="A1381" i="1"/>
  <c r="B1381" i="1"/>
  <c r="C1381" i="1"/>
  <c r="D1381" i="1"/>
  <c r="E1381" i="1"/>
  <c r="F1381" i="1"/>
  <c r="A1382" i="1"/>
  <c r="B1382" i="1"/>
  <c r="C1382" i="1"/>
  <c r="D1382" i="1"/>
  <c r="E1382" i="1"/>
  <c r="F1382" i="1"/>
  <c r="A1383" i="1"/>
  <c r="B1383" i="1"/>
  <c r="C1383" i="1"/>
  <c r="D1383" i="1"/>
  <c r="E1383" i="1"/>
  <c r="F1383" i="1"/>
  <c r="A1384" i="1"/>
  <c r="B1384" i="1"/>
  <c r="C1384" i="1"/>
  <c r="D1384" i="1"/>
  <c r="E1384" i="1"/>
  <c r="F1384" i="1"/>
  <c r="A1385" i="1"/>
  <c r="B1385" i="1"/>
  <c r="C1385" i="1"/>
  <c r="D1385" i="1"/>
  <c r="E1385" i="1"/>
  <c r="F1385" i="1"/>
  <c r="A1386" i="1"/>
  <c r="B1386" i="1"/>
  <c r="C1386" i="1"/>
  <c r="D1386" i="1"/>
  <c r="E1386" i="1"/>
  <c r="F1386" i="1"/>
  <c r="A1387" i="1"/>
  <c r="B1387" i="1"/>
  <c r="C1387" i="1"/>
  <c r="D1387" i="1"/>
  <c r="E1387" i="1"/>
  <c r="F1387" i="1"/>
  <c r="A1388" i="1"/>
  <c r="B1388" i="1"/>
  <c r="C1388" i="1"/>
  <c r="D1388" i="1"/>
  <c r="E1388" i="1"/>
  <c r="F1388" i="1"/>
  <c r="A1389" i="1"/>
  <c r="B1389" i="1"/>
  <c r="C1389" i="1"/>
  <c r="D1389" i="1"/>
  <c r="E1389" i="1"/>
  <c r="F1389" i="1"/>
  <c r="A1390" i="1"/>
  <c r="B1390" i="1"/>
  <c r="C1390" i="1"/>
  <c r="D1390" i="1"/>
  <c r="E1390" i="1"/>
  <c r="F1390" i="1"/>
  <c r="A1391" i="1"/>
  <c r="B1391" i="1"/>
  <c r="C1391" i="1"/>
  <c r="D1391" i="1"/>
  <c r="E1391" i="1"/>
  <c r="F1391" i="1"/>
  <c r="A1392" i="1"/>
  <c r="B1392" i="1"/>
  <c r="C1392" i="1"/>
  <c r="D1392" i="1"/>
  <c r="E1392" i="1"/>
  <c r="F1392" i="1"/>
  <c r="A1393" i="1"/>
  <c r="B1393" i="1"/>
  <c r="C1393" i="1"/>
  <c r="D1393" i="1"/>
  <c r="E1393" i="1"/>
  <c r="F1393" i="1"/>
  <c r="A1394" i="1"/>
  <c r="B1394" i="1"/>
  <c r="C1394" i="1"/>
  <c r="D1394" i="1"/>
  <c r="E1394" i="1"/>
  <c r="F1394" i="1"/>
  <c r="A1395" i="1"/>
  <c r="B1395" i="1"/>
  <c r="C1395" i="1"/>
  <c r="D1395" i="1"/>
  <c r="E1395" i="1"/>
  <c r="F1395" i="1"/>
  <c r="A1396" i="1"/>
  <c r="B1396" i="1"/>
  <c r="C1396" i="1"/>
  <c r="D1396" i="1"/>
  <c r="E1396" i="1"/>
  <c r="F1396" i="1"/>
  <c r="A1397" i="1"/>
  <c r="B1397" i="1"/>
  <c r="C1397" i="1"/>
  <c r="D1397" i="1"/>
  <c r="E1397" i="1"/>
  <c r="F1397" i="1"/>
  <c r="A1398" i="1"/>
  <c r="B1398" i="1"/>
  <c r="C1398" i="1"/>
  <c r="D1398" i="1"/>
  <c r="E1398" i="1"/>
  <c r="F1398" i="1"/>
  <c r="A1399" i="1"/>
  <c r="B1399" i="1"/>
  <c r="C1399" i="1"/>
  <c r="D1399" i="1"/>
  <c r="E1399" i="1"/>
  <c r="F1399" i="1"/>
  <c r="A1400" i="1"/>
  <c r="B1400" i="1"/>
  <c r="C1400" i="1"/>
  <c r="D1400" i="1"/>
  <c r="E1400" i="1"/>
  <c r="F1400" i="1"/>
  <c r="A1401" i="1"/>
  <c r="B1401" i="1"/>
  <c r="C1401" i="1"/>
  <c r="D1401" i="1"/>
  <c r="E1401" i="1"/>
  <c r="F1401" i="1"/>
  <c r="A1402" i="1"/>
  <c r="B1402" i="1"/>
  <c r="C1402" i="1"/>
  <c r="D1402" i="1"/>
  <c r="E1402" i="1"/>
  <c r="F1402" i="1"/>
  <c r="A1403" i="1"/>
  <c r="B1403" i="1"/>
  <c r="C1403" i="1"/>
  <c r="D1403" i="1"/>
  <c r="E1403" i="1"/>
  <c r="F1403" i="1"/>
  <c r="A1404" i="1"/>
  <c r="B1404" i="1"/>
  <c r="C1404" i="1"/>
  <c r="D1404" i="1"/>
  <c r="E1404" i="1"/>
  <c r="F1404" i="1"/>
  <c r="A1405" i="1"/>
  <c r="B1405" i="1"/>
  <c r="C1405" i="1"/>
  <c r="D1405" i="1"/>
  <c r="E1405" i="1"/>
  <c r="F1405" i="1"/>
  <c r="A1406" i="1"/>
  <c r="B1406" i="1"/>
  <c r="C1406" i="1"/>
  <c r="D1406" i="1"/>
  <c r="E1406" i="1"/>
  <c r="F1406" i="1"/>
  <c r="A1407" i="1"/>
  <c r="B1407" i="1"/>
  <c r="C1407" i="1"/>
  <c r="D1407" i="1"/>
  <c r="E1407" i="1"/>
  <c r="F1407" i="1"/>
  <c r="A1408" i="1"/>
  <c r="B1408" i="1"/>
  <c r="C1408" i="1"/>
  <c r="D1408" i="1"/>
  <c r="E1408" i="1"/>
  <c r="F1408" i="1"/>
  <c r="A1409" i="1"/>
  <c r="B1409" i="1"/>
  <c r="C1409" i="1"/>
  <c r="D1409" i="1"/>
  <c r="E1409" i="1"/>
  <c r="F1409" i="1"/>
  <c r="A1410" i="1"/>
  <c r="B1410" i="1"/>
  <c r="C1410" i="1"/>
  <c r="D1410" i="1"/>
  <c r="E1410" i="1"/>
  <c r="F1410" i="1"/>
  <c r="A1411" i="1"/>
  <c r="B1411" i="1"/>
  <c r="C1411" i="1"/>
  <c r="D1411" i="1"/>
  <c r="E1411" i="1"/>
  <c r="F1411" i="1"/>
  <c r="A1412" i="1"/>
  <c r="B1412" i="1"/>
  <c r="C1412" i="1"/>
  <c r="D1412" i="1"/>
  <c r="E1412" i="1"/>
  <c r="F1412" i="1"/>
  <c r="A1413" i="1"/>
  <c r="B1413" i="1"/>
  <c r="C1413" i="1"/>
  <c r="D1413" i="1"/>
  <c r="E1413" i="1"/>
  <c r="F1413" i="1"/>
  <c r="A1414" i="1"/>
  <c r="B1414" i="1"/>
  <c r="C1414" i="1"/>
  <c r="D1414" i="1"/>
  <c r="E1414" i="1"/>
  <c r="F1414" i="1"/>
  <c r="A1415" i="1"/>
  <c r="B1415" i="1"/>
  <c r="C1415" i="1"/>
  <c r="D1415" i="1"/>
  <c r="E1415" i="1"/>
  <c r="F1415" i="1"/>
  <c r="A1416" i="1"/>
  <c r="B1416" i="1"/>
  <c r="C1416" i="1"/>
  <c r="D1416" i="1"/>
  <c r="E1416" i="1"/>
  <c r="F1416" i="1"/>
  <c r="A1417" i="1"/>
  <c r="B1417" i="1"/>
  <c r="C1417" i="1"/>
  <c r="D1417" i="1"/>
  <c r="E1417" i="1"/>
  <c r="F1417" i="1"/>
  <c r="A1418" i="1"/>
  <c r="B1418" i="1"/>
  <c r="C1418" i="1"/>
  <c r="D1418" i="1"/>
  <c r="E1418" i="1"/>
  <c r="F1418" i="1"/>
  <c r="A1419" i="1"/>
  <c r="B1419" i="1"/>
  <c r="C1419" i="1"/>
  <c r="D1419" i="1"/>
  <c r="E1419" i="1"/>
  <c r="F1419" i="1"/>
  <c r="A1420" i="1"/>
  <c r="B1420" i="1"/>
  <c r="C1420" i="1"/>
  <c r="D1420" i="1"/>
  <c r="E1420" i="1"/>
  <c r="F1420" i="1"/>
  <c r="A1421" i="1"/>
  <c r="B1421" i="1"/>
  <c r="C1421" i="1"/>
  <c r="D1421" i="1"/>
  <c r="E1421" i="1"/>
  <c r="F1421" i="1"/>
  <c r="A1422" i="1"/>
  <c r="B1422" i="1"/>
  <c r="C1422" i="1"/>
  <c r="D1422" i="1"/>
  <c r="E1422" i="1"/>
  <c r="F1422" i="1"/>
  <c r="A1423" i="1"/>
  <c r="B1423" i="1"/>
  <c r="C1423" i="1"/>
  <c r="D1423" i="1"/>
  <c r="E1423" i="1"/>
  <c r="F1423" i="1"/>
  <c r="A1424" i="1"/>
  <c r="B1424" i="1"/>
  <c r="C1424" i="1"/>
  <c r="D1424" i="1"/>
  <c r="E1424" i="1"/>
  <c r="F1424" i="1"/>
  <c r="A1425" i="1"/>
  <c r="B1425" i="1"/>
  <c r="C1425" i="1"/>
  <c r="D1425" i="1"/>
  <c r="E1425" i="1"/>
  <c r="F1425" i="1"/>
  <c r="A1426" i="1"/>
  <c r="B1426" i="1"/>
  <c r="C1426" i="1"/>
  <c r="D1426" i="1"/>
  <c r="E1426" i="1"/>
  <c r="F1426" i="1"/>
  <c r="A1427" i="1"/>
  <c r="B1427" i="1"/>
  <c r="C1427" i="1"/>
  <c r="D1427" i="1"/>
  <c r="E1427" i="1"/>
  <c r="F1427" i="1"/>
  <c r="A1428" i="1"/>
  <c r="B1428" i="1"/>
  <c r="C1428" i="1"/>
  <c r="D1428" i="1"/>
  <c r="E1428" i="1"/>
  <c r="F1428" i="1"/>
  <c r="A1429" i="1"/>
  <c r="B1429" i="1"/>
  <c r="C1429" i="1"/>
  <c r="D1429" i="1"/>
  <c r="E1429" i="1"/>
  <c r="F1429" i="1"/>
  <c r="A1430" i="1"/>
  <c r="B1430" i="1"/>
  <c r="C1430" i="1"/>
  <c r="D1430" i="1"/>
  <c r="E1430" i="1"/>
  <c r="F1430" i="1"/>
  <c r="A1431" i="1"/>
  <c r="B1431" i="1"/>
  <c r="C1431" i="1"/>
  <c r="D1431" i="1"/>
  <c r="E1431" i="1"/>
  <c r="F1431" i="1"/>
  <c r="A1432" i="1"/>
  <c r="B1432" i="1"/>
  <c r="C1432" i="1"/>
  <c r="D1432" i="1"/>
  <c r="E1432" i="1"/>
  <c r="F1432" i="1"/>
  <c r="A1433" i="1"/>
  <c r="B1433" i="1"/>
  <c r="C1433" i="1"/>
  <c r="D1433" i="1"/>
  <c r="E1433" i="1"/>
  <c r="F1433" i="1"/>
  <c r="A1434" i="1"/>
  <c r="B1434" i="1"/>
  <c r="C1434" i="1"/>
  <c r="D1434" i="1"/>
  <c r="E1434" i="1"/>
  <c r="F1434" i="1"/>
  <c r="A1435" i="1"/>
  <c r="B1435" i="1"/>
  <c r="C1435" i="1"/>
  <c r="D1435" i="1"/>
  <c r="E1435" i="1"/>
  <c r="F1435" i="1"/>
  <c r="A1436" i="1"/>
  <c r="B1436" i="1"/>
  <c r="C1436" i="1"/>
  <c r="D1436" i="1"/>
  <c r="E1436" i="1"/>
  <c r="F1436" i="1"/>
  <c r="A1437" i="1"/>
  <c r="B1437" i="1"/>
  <c r="C1437" i="1"/>
  <c r="D1437" i="1"/>
  <c r="E1437" i="1"/>
  <c r="F1437" i="1"/>
  <c r="A1438" i="1"/>
  <c r="B1438" i="1"/>
  <c r="C1438" i="1"/>
  <c r="D1438" i="1"/>
  <c r="E1438" i="1"/>
  <c r="F1438" i="1"/>
  <c r="A1439" i="1"/>
  <c r="B1439" i="1"/>
  <c r="C1439" i="1"/>
  <c r="D1439" i="1"/>
  <c r="E1439" i="1"/>
  <c r="F1439" i="1"/>
  <c r="A1440" i="1"/>
  <c r="B1440" i="1"/>
  <c r="C1440" i="1"/>
  <c r="D1440" i="1"/>
  <c r="E1440" i="1"/>
  <c r="F1440" i="1"/>
  <c r="A1441" i="1"/>
  <c r="B1441" i="1"/>
  <c r="C1441" i="1"/>
  <c r="D1441" i="1"/>
  <c r="E1441" i="1"/>
  <c r="F1441" i="1"/>
  <c r="A1442" i="1"/>
  <c r="B1442" i="1"/>
  <c r="C1442" i="1"/>
  <c r="D1442" i="1"/>
  <c r="E1442" i="1"/>
  <c r="F1442" i="1"/>
  <c r="A1443" i="1"/>
  <c r="B1443" i="1"/>
  <c r="C1443" i="1"/>
  <c r="D1443" i="1"/>
  <c r="E1443" i="1"/>
  <c r="F1443" i="1"/>
  <c r="A1444" i="1"/>
  <c r="B1444" i="1"/>
  <c r="C1444" i="1"/>
  <c r="D1444" i="1"/>
  <c r="E1444" i="1"/>
  <c r="F1444" i="1"/>
  <c r="A1445" i="1"/>
  <c r="B1445" i="1"/>
  <c r="C1445" i="1"/>
  <c r="D1445" i="1"/>
  <c r="E1445" i="1"/>
  <c r="F1445" i="1"/>
  <c r="A1446" i="1"/>
  <c r="B1446" i="1"/>
  <c r="C1446" i="1"/>
  <c r="D1446" i="1"/>
  <c r="E1446" i="1"/>
  <c r="F1446" i="1"/>
  <c r="A1447" i="1"/>
  <c r="B1447" i="1"/>
  <c r="C1447" i="1"/>
  <c r="D1447" i="1"/>
  <c r="E1447" i="1"/>
  <c r="F1447" i="1"/>
  <c r="A1448" i="1"/>
  <c r="B1448" i="1"/>
  <c r="C1448" i="1"/>
  <c r="D1448" i="1"/>
  <c r="E1448" i="1"/>
  <c r="F1448" i="1"/>
  <c r="A1449" i="1"/>
  <c r="B1449" i="1"/>
  <c r="C1449" i="1"/>
  <c r="D1449" i="1"/>
  <c r="E1449" i="1"/>
  <c r="F1449" i="1"/>
  <c r="A1450" i="1"/>
  <c r="B1450" i="1"/>
  <c r="C1450" i="1"/>
  <c r="D1450" i="1"/>
  <c r="E1450" i="1"/>
  <c r="F1450" i="1"/>
  <c r="A1451" i="1"/>
  <c r="B1451" i="1"/>
  <c r="C1451" i="1"/>
  <c r="D1451" i="1"/>
  <c r="E1451" i="1"/>
  <c r="F1451" i="1"/>
  <c r="A1452" i="1"/>
  <c r="B1452" i="1"/>
  <c r="C1452" i="1"/>
  <c r="D1452" i="1"/>
  <c r="E1452" i="1"/>
  <c r="F1452" i="1"/>
  <c r="A1453" i="1"/>
  <c r="B1453" i="1"/>
  <c r="C1453" i="1"/>
  <c r="D1453" i="1"/>
  <c r="E1453" i="1"/>
  <c r="F1453" i="1"/>
  <c r="A1454" i="1"/>
  <c r="B1454" i="1"/>
  <c r="C1454" i="1"/>
  <c r="D1454" i="1"/>
  <c r="E1454" i="1"/>
  <c r="F1454" i="1"/>
  <c r="A1455" i="1"/>
  <c r="B1455" i="1"/>
  <c r="C1455" i="1"/>
  <c r="D1455" i="1"/>
  <c r="E1455" i="1"/>
  <c r="F1455" i="1"/>
  <c r="A1456" i="1"/>
  <c r="B1456" i="1"/>
  <c r="C1456" i="1"/>
  <c r="D1456" i="1"/>
  <c r="E1456" i="1"/>
  <c r="F1456" i="1"/>
  <c r="A1457" i="1"/>
  <c r="B1457" i="1"/>
  <c r="C1457" i="1"/>
  <c r="D1457" i="1"/>
  <c r="E1457" i="1"/>
  <c r="F1457" i="1"/>
  <c r="A1458" i="1"/>
  <c r="B1458" i="1"/>
  <c r="C1458" i="1"/>
  <c r="D1458" i="1"/>
  <c r="E1458" i="1"/>
  <c r="F1458" i="1"/>
  <c r="A1459" i="1"/>
  <c r="B1459" i="1"/>
  <c r="C1459" i="1"/>
  <c r="D1459" i="1"/>
  <c r="E1459" i="1"/>
  <c r="F1459" i="1"/>
  <c r="A1460" i="1"/>
  <c r="B1460" i="1"/>
  <c r="C1460" i="1"/>
  <c r="D1460" i="1"/>
  <c r="E1460" i="1"/>
  <c r="F1460" i="1"/>
  <c r="A1461" i="1"/>
  <c r="B1461" i="1"/>
  <c r="C1461" i="1"/>
  <c r="D1461" i="1"/>
  <c r="E1461" i="1"/>
  <c r="F1461" i="1"/>
  <c r="A1462" i="1"/>
  <c r="B1462" i="1"/>
  <c r="C1462" i="1"/>
  <c r="D1462" i="1"/>
  <c r="E1462" i="1"/>
  <c r="F1462" i="1"/>
  <c r="A1463" i="1"/>
  <c r="B1463" i="1"/>
  <c r="C1463" i="1"/>
  <c r="D1463" i="1"/>
  <c r="E1463" i="1"/>
  <c r="F1463" i="1"/>
  <c r="A1464" i="1"/>
  <c r="B1464" i="1"/>
  <c r="C1464" i="1"/>
  <c r="D1464" i="1"/>
  <c r="E1464" i="1"/>
  <c r="F1464" i="1"/>
  <c r="A1465" i="1"/>
  <c r="B1465" i="1"/>
  <c r="C1465" i="1"/>
  <c r="D1465" i="1"/>
  <c r="E1465" i="1"/>
  <c r="F1465" i="1"/>
  <c r="A1466" i="1"/>
  <c r="B1466" i="1"/>
  <c r="C1466" i="1"/>
  <c r="D1466" i="1"/>
  <c r="E1466" i="1"/>
  <c r="F1466" i="1"/>
  <c r="A1467" i="1"/>
  <c r="B1467" i="1"/>
  <c r="C1467" i="1"/>
  <c r="D1467" i="1"/>
  <c r="E1467" i="1"/>
  <c r="F1467" i="1"/>
  <c r="A1468" i="1"/>
  <c r="B1468" i="1"/>
  <c r="C1468" i="1"/>
  <c r="D1468" i="1"/>
  <c r="E1468" i="1"/>
  <c r="F1468" i="1"/>
  <c r="A1469" i="1"/>
  <c r="B1469" i="1"/>
  <c r="C1469" i="1"/>
  <c r="D1469" i="1"/>
  <c r="E1469" i="1"/>
  <c r="F1469" i="1"/>
  <c r="A1470" i="1"/>
  <c r="B1470" i="1"/>
  <c r="C1470" i="1"/>
  <c r="D1470" i="1"/>
  <c r="E1470" i="1"/>
  <c r="F1470" i="1"/>
  <c r="A1471" i="1"/>
  <c r="B1471" i="1"/>
  <c r="C1471" i="1"/>
  <c r="D1471" i="1"/>
  <c r="E1471" i="1"/>
  <c r="F1471" i="1"/>
  <c r="A1472" i="1"/>
  <c r="B1472" i="1"/>
  <c r="C1472" i="1"/>
  <c r="D1472" i="1"/>
  <c r="E1472" i="1"/>
  <c r="F1472" i="1"/>
  <c r="A1473" i="1"/>
  <c r="B1473" i="1"/>
  <c r="C1473" i="1"/>
  <c r="D1473" i="1"/>
  <c r="E1473" i="1"/>
  <c r="F1473" i="1"/>
  <c r="A1474" i="1"/>
  <c r="B1474" i="1"/>
  <c r="C1474" i="1"/>
  <c r="D1474" i="1"/>
  <c r="E1474" i="1"/>
  <c r="F1474" i="1"/>
  <c r="A1475" i="1"/>
  <c r="B1475" i="1"/>
  <c r="C1475" i="1"/>
  <c r="D1475" i="1"/>
  <c r="E1475" i="1"/>
  <c r="F1475" i="1"/>
  <c r="A1476" i="1"/>
  <c r="B1476" i="1"/>
  <c r="C1476" i="1"/>
  <c r="D1476" i="1"/>
  <c r="E1476" i="1"/>
  <c r="F1476" i="1"/>
  <c r="A1477" i="1"/>
  <c r="B1477" i="1"/>
  <c r="C1477" i="1"/>
  <c r="D1477" i="1"/>
  <c r="E1477" i="1"/>
  <c r="F1477" i="1"/>
  <c r="A1478" i="1"/>
  <c r="B1478" i="1"/>
  <c r="C1478" i="1"/>
  <c r="D1478" i="1"/>
  <c r="E1478" i="1"/>
  <c r="F1478" i="1"/>
  <c r="A1479" i="1"/>
  <c r="B1479" i="1"/>
  <c r="C1479" i="1"/>
  <c r="D1479" i="1"/>
  <c r="E1479" i="1"/>
  <c r="F1479" i="1"/>
  <c r="A1480" i="1"/>
  <c r="B1480" i="1"/>
  <c r="C1480" i="1"/>
  <c r="D1480" i="1"/>
  <c r="E1480" i="1"/>
  <c r="F1480" i="1"/>
  <c r="A1481" i="1"/>
  <c r="B1481" i="1"/>
  <c r="C1481" i="1"/>
  <c r="D1481" i="1"/>
  <c r="E1481" i="1"/>
  <c r="F1481" i="1"/>
  <c r="A1482" i="1"/>
  <c r="B1482" i="1"/>
  <c r="C1482" i="1"/>
  <c r="D1482" i="1"/>
  <c r="E1482" i="1"/>
  <c r="F1482" i="1"/>
  <c r="A1483" i="1"/>
  <c r="B1483" i="1"/>
  <c r="C1483" i="1"/>
  <c r="D1483" i="1"/>
  <c r="E1483" i="1"/>
  <c r="F1483" i="1"/>
  <c r="A1484" i="1"/>
  <c r="B1484" i="1"/>
  <c r="C1484" i="1"/>
  <c r="D1484" i="1"/>
  <c r="E1484" i="1"/>
  <c r="F1484" i="1"/>
  <c r="A1485" i="1"/>
  <c r="B1485" i="1"/>
  <c r="C1485" i="1"/>
  <c r="D1485" i="1"/>
  <c r="E1485" i="1"/>
  <c r="F1485" i="1"/>
  <c r="A1486" i="1"/>
  <c r="B1486" i="1"/>
  <c r="C1486" i="1"/>
  <c r="D1486" i="1"/>
  <c r="E1486" i="1"/>
  <c r="F1486" i="1"/>
  <c r="A1487" i="1"/>
  <c r="B1487" i="1"/>
  <c r="C1487" i="1"/>
  <c r="D1487" i="1"/>
  <c r="E1487" i="1"/>
  <c r="F1487" i="1"/>
  <c r="A1488" i="1"/>
  <c r="B1488" i="1"/>
  <c r="C1488" i="1"/>
  <c r="D1488" i="1"/>
  <c r="E1488" i="1"/>
  <c r="F1488" i="1"/>
  <c r="A1489" i="1"/>
  <c r="B1489" i="1"/>
  <c r="C1489" i="1"/>
  <c r="D1489" i="1"/>
  <c r="E1489" i="1"/>
  <c r="F1489" i="1"/>
  <c r="A1490" i="1"/>
  <c r="B1490" i="1"/>
  <c r="C1490" i="1"/>
  <c r="D1490" i="1"/>
  <c r="E1490" i="1"/>
  <c r="F1490" i="1"/>
  <c r="A1491" i="1"/>
  <c r="B1491" i="1"/>
  <c r="C1491" i="1"/>
  <c r="D1491" i="1"/>
  <c r="E1491" i="1"/>
  <c r="F1491" i="1"/>
  <c r="A1492" i="1"/>
  <c r="B1492" i="1"/>
  <c r="C1492" i="1"/>
  <c r="D1492" i="1"/>
  <c r="E1492" i="1"/>
  <c r="F1492" i="1"/>
  <c r="A1493" i="1"/>
  <c r="B1493" i="1"/>
  <c r="C1493" i="1"/>
  <c r="D1493" i="1"/>
  <c r="E1493" i="1"/>
  <c r="F1493" i="1"/>
  <c r="A1494" i="1"/>
  <c r="B1494" i="1"/>
  <c r="C1494" i="1"/>
  <c r="D1494" i="1"/>
  <c r="E1494" i="1"/>
  <c r="F1494" i="1"/>
  <c r="A1495" i="1"/>
  <c r="B1495" i="1"/>
  <c r="C1495" i="1"/>
  <c r="D1495" i="1"/>
  <c r="E1495" i="1"/>
  <c r="F1495" i="1"/>
  <c r="A1496" i="1"/>
  <c r="B1496" i="1"/>
  <c r="C1496" i="1"/>
  <c r="D1496" i="1"/>
  <c r="E1496" i="1"/>
  <c r="F1496" i="1"/>
  <c r="A1497" i="1"/>
  <c r="B1497" i="1"/>
  <c r="C1497" i="1"/>
  <c r="D1497" i="1"/>
  <c r="E1497" i="1"/>
  <c r="F1497" i="1"/>
  <c r="A1498" i="1"/>
  <c r="B1498" i="1"/>
  <c r="C1498" i="1"/>
  <c r="D1498" i="1"/>
  <c r="E1498" i="1"/>
  <c r="F1498" i="1"/>
  <c r="A1499" i="1"/>
  <c r="B1499" i="1"/>
  <c r="C1499" i="1"/>
  <c r="D1499" i="1"/>
  <c r="E1499" i="1"/>
  <c r="F1499" i="1"/>
  <c r="A1500" i="1"/>
  <c r="B1500" i="1"/>
  <c r="C1500" i="1"/>
  <c r="D1500" i="1"/>
  <c r="E1500" i="1"/>
  <c r="F1500" i="1"/>
  <c r="A1501" i="1"/>
  <c r="B1501" i="1"/>
  <c r="C1501" i="1"/>
  <c r="D1501" i="1"/>
  <c r="E1501" i="1"/>
  <c r="F1501" i="1"/>
  <c r="A1502" i="1"/>
  <c r="B1502" i="1"/>
  <c r="C1502" i="1"/>
  <c r="D1502" i="1"/>
  <c r="E1502" i="1"/>
  <c r="F1502" i="1"/>
  <c r="A1503" i="1"/>
  <c r="B1503" i="1"/>
  <c r="C1503" i="1"/>
  <c r="D1503" i="1"/>
  <c r="E1503" i="1"/>
  <c r="F1503" i="1"/>
  <c r="A1504" i="1"/>
  <c r="B1504" i="1"/>
  <c r="C1504" i="1"/>
  <c r="D1504" i="1"/>
  <c r="E1504" i="1"/>
  <c r="F1504" i="1"/>
  <c r="A1505" i="1"/>
  <c r="B1505" i="1"/>
  <c r="C1505" i="1"/>
  <c r="D1505" i="1"/>
  <c r="E1505" i="1"/>
  <c r="F1505" i="1"/>
  <c r="A1506" i="1"/>
  <c r="B1506" i="1"/>
  <c r="C1506" i="1"/>
  <c r="D1506" i="1"/>
  <c r="E1506" i="1"/>
  <c r="F1506" i="1"/>
  <c r="A1507" i="1"/>
  <c r="B1507" i="1"/>
  <c r="C1507" i="1"/>
  <c r="D1507" i="1"/>
  <c r="E1507" i="1"/>
  <c r="F1507" i="1"/>
  <c r="A1508" i="1"/>
  <c r="B1508" i="1"/>
  <c r="C1508" i="1"/>
  <c r="D1508" i="1"/>
  <c r="E1508" i="1"/>
  <c r="F1508" i="1"/>
  <c r="A1509" i="1"/>
  <c r="B1509" i="1"/>
  <c r="C1509" i="1"/>
  <c r="D1509" i="1"/>
  <c r="E1509" i="1"/>
  <c r="F1509" i="1"/>
  <c r="A1510" i="1"/>
  <c r="B1510" i="1"/>
  <c r="C1510" i="1"/>
  <c r="D1510" i="1"/>
  <c r="E1510" i="1"/>
  <c r="F1510" i="1"/>
  <c r="A1511" i="1"/>
  <c r="B1511" i="1"/>
  <c r="C1511" i="1"/>
  <c r="D1511" i="1"/>
  <c r="E1511" i="1"/>
  <c r="F1511" i="1"/>
  <c r="A1512" i="1"/>
  <c r="B1512" i="1"/>
  <c r="C1512" i="1"/>
  <c r="D1512" i="1"/>
  <c r="E1512" i="1"/>
  <c r="F1512" i="1"/>
  <c r="A1513" i="1"/>
  <c r="B1513" i="1"/>
  <c r="C1513" i="1"/>
  <c r="D1513" i="1"/>
  <c r="E1513" i="1"/>
  <c r="F1513" i="1"/>
  <c r="A1514" i="1"/>
  <c r="B1514" i="1"/>
  <c r="C1514" i="1"/>
  <c r="D1514" i="1"/>
  <c r="E1514" i="1"/>
  <c r="F1514" i="1"/>
  <c r="A1515" i="1"/>
  <c r="B1515" i="1"/>
  <c r="C1515" i="1"/>
  <c r="D1515" i="1"/>
  <c r="E1515" i="1"/>
  <c r="F1515" i="1"/>
  <c r="A1516" i="1"/>
  <c r="B1516" i="1"/>
  <c r="C1516" i="1"/>
  <c r="D1516" i="1"/>
  <c r="E1516" i="1"/>
  <c r="F1516" i="1"/>
  <c r="A1517" i="1"/>
  <c r="B1517" i="1"/>
  <c r="C1517" i="1"/>
  <c r="D1517" i="1"/>
  <c r="E1517" i="1"/>
  <c r="F1517" i="1"/>
  <c r="A1518" i="1"/>
  <c r="B1518" i="1"/>
  <c r="C1518" i="1"/>
  <c r="D1518" i="1"/>
  <c r="E1518" i="1"/>
  <c r="F1518" i="1"/>
  <c r="A1519" i="1"/>
  <c r="B1519" i="1"/>
  <c r="C1519" i="1"/>
  <c r="D1519" i="1"/>
  <c r="E1519" i="1"/>
  <c r="F1519" i="1"/>
  <c r="A1520" i="1"/>
  <c r="B1520" i="1"/>
  <c r="C1520" i="1"/>
  <c r="D1520" i="1"/>
  <c r="E1520" i="1"/>
  <c r="F1520" i="1"/>
  <c r="A1521" i="1"/>
  <c r="B1521" i="1"/>
  <c r="C1521" i="1"/>
  <c r="D1521" i="1"/>
  <c r="E1521" i="1"/>
  <c r="F1521" i="1"/>
  <c r="A1522" i="1"/>
  <c r="B1522" i="1"/>
  <c r="C1522" i="1"/>
  <c r="D1522" i="1"/>
  <c r="E1522" i="1"/>
  <c r="F1522" i="1"/>
  <c r="A1523" i="1"/>
  <c r="B1523" i="1"/>
  <c r="C1523" i="1"/>
  <c r="D1523" i="1"/>
  <c r="E1523" i="1"/>
  <c r="F1523" i="1"/>
  <c r="A1524" i="1"/>
  <c r="B1524" i="1"/>
  <c r="C1524" i="1"/>
  <c r="D1524" i="1"/>
  <c r="E1524" i="1"/>
  <c r="F1524" i="1"/>
  <c r="A1525" i="1"/>
  <c r="B1525" i="1"/>
  <c r="C1525" i="1"/>
  <c r="D1525" i="1"/>
  <c r="E1525" i="1"/>
  <c r="F1525" i="1"/>
  <c r="A1526" i="1"/>
  <c r="B1526" i="1"/>
  <c r="C1526" i="1"/>
  <c r="D1526" i="1"/>
  <c r="E1526" i="1"/>
  <c r="F1526" i="1"/>
  <c r="A1527" i="1"/>
  <c r="B1527" i="1"/>
  <c r="C1527" i="1"/>
  <c r="D1527" i="1"/>
  <c r="E1527" i="1"/>
  <c r="F1527" i="1"/>
  <c r="A1528" i="1"/>
  <c r="B1528" i="1"/>
  <c r="C1528" i="1"/>
  <c r="D1528" i="1"/>
  <c r="E1528" i="1"/>
  <c r="F1528" i="1"/>
  <c r="A1529" i="1"/>
  <c r="B1529" i="1"/>
  <c r="C1529" i="1"/>
  <c r="D1529" i="1"/>
  <c r="E1529" i="1"/>
  <c r="F1529" i="1"/>
  <c r="A1530" i="1"/>
  <c r="B1530" i="1"/>
  <c r="C1530" i="1"/>
  <c r="D1530" i="1"/>
  <c r="E1530" i="1"/>
  <c r="F1530" i="1"/>
  <c r="A1531" i="1"/>
  <c r="B1531" i="1"/>
  <c r="C1531" i="1"/>
  <c r="D1531" i="1"/>
  <c r="E1531" i="1"/>
  <c r="F1531" i="1"/>
  <c r="A1532" i="1"/>
  <c r="B1532" i="1"/>
  <c r="C1532" i="1"/>
  <c r="D1532" i="1"/>
  <c r="E1532" i="1"/>
  <c r="F1532" i="1"/>
  <c r="A1533" i="1"/>
  <c r="B1533" i="1"/>
  <c r="C1533" i="1"/>
  <c r="D1533" i="1"/>
  <c r="E1533" i="1"/>
  <c r="F1533" i="1"/>
  <c r="A1534" i="1"/>
  <c r="B1534" i="1"/>
  <c r="C1534" i="1"/>
  <c r="D1534" i="1"/>
  <c r="E1534" i="1"/>
  <c r="F1534" i="1"/>
  <c r="A1535" i="1"/>
  <c r="B1535" i="1"/>
  <c r="C1535" i="1"/>
  <c r="D1535" i="1"/>
  <c r="E1535" i="1"/>
  <c r="F1535" i="1"/>
  <c r="A1536" i="1"/>
  <c r="B1536" i="1"/>
  <c r="C1536" i="1"/>
  <c r="D1536" i="1"/>
  <c r="E1536" i="1"/>
  <c r="F1536" i="1"/>
  <c r="A1537" i="1"/>
  <c r="B1537" i="1"/>
  <c r="C1537" i="1"/>
  <c r="D1537" i="1"/>
  <c r="E1537" i="1"/>
  <c r="F1537" i="1"/>
  <c r="A1538" i="1"/>
  <c r="B1538" i="1"/>
  <c r="C1538" i="1"/>
  <c r="D1538" i="1"/>
  <c r="E1538" i="1"/>
  <c r="F1538" i="1"/>
  <c r="A1539" i="1"/>
  <c r="B1539" i="1"/>
  <c r="C1539" i="1"/>
  <c r="D1539" i="1"/>
  <c r="E1539" i="1"/>
  <c r="F1539" i="1"/>
  <c r="A1540" i="1"/>
  <c r="B1540" i="1"/>
  <c r="C1540" i="1"/>
  <c r="D1540" i="1"/>
  <c r="E1540" i="1"/>
  <c r="F1540" i="1"/>
  <c r="A1541" i="1"/>
  <c r="B1541" i="1"/>
  <c r="C1541" i="1"/>
  <c r="D1541" i="1"/>
  <c r="E1541" i="1"/>
  <c r="F1541" i="1"/>
  <c r="A1542" i="1"/>
  <c r="B1542" i="1"/>
  <c r="C1542" i="1"/>
  <c r="D1542" i="1"/>
  <c r="E1542" i="1"/>
  <c r="F1542" i="1"/>
  <c r="A1543" i="1"/>
  <c r="B1543" i="1"/>
  <c r="C1543" i="1"/>
  <c r="D1543" i="1"/>
  <c r="E1543" i="1"/>
  <c r="F1543" i="1"/>
  <c r="A1544" i="1"/>
  <c r="B1544" i="1"/>
  <c r="C1544" i="1"/>
  <c r="D1544" i="1"/>
  <c r="E1544" i="1"/>
  <c r="F1544" i="1"/>
  <c r="A1545" i="1"/>
  <c r="B1545" i="1"/>
  <c r="C1545" i="1"/>
  <c r="D1545" i="1"/>
  <c r="E1545" i="1"/>
  <c r="F1545" i="1"/>
  <c r="A1546" i="1"/>
  <c r="B1546" i="1"/>
  <c r="C1546" i="1"/>
  <c r="D1546" i="1"/>
  <c r="E1546" i="1"/>
  <c r="F1546" i="1"/>
  <c r="A1547" i="1"/>
  <c r="B1547" i="1"/>
  <c r="C1547" i="1"/>
  <c r="D1547" i="1"/>
  <c r="E1547" i="1"/>
  <c r="F1547" i="1"/>
  <c r="A1548" i="1"/>
  <c r="B1548" i="1"/>
  <c r="C1548" i="1"/>
  <c r="D1548" i="1"/>
  <c r="E1548" i="1"/>
  <c r="F1548" i="1"/>
  <c r="A1549" i="1"/>
  <c r="B1549" i="1"/>
  <c r="C1549" i="1"/>
  <c r="D1549" i="1"/>
  <c r="E1549" i="1"/>
  <c r="F1549" i="1"/>
  <c r="A1550" i="1"/>
  <c r="B1550" i="1"/>
  <c r="C1550" i="1"/>
  <c r="D1550" i="1"/>
  <c r="E1550" i="1"/>
  <c r="F1550" i="1"/>
  <c r="A1551" i="1"/>
  <c r="B1551" i="1"/>
  <c r="C1551" i="1"/>
  <c r="D1551" i="1"/>
  <c r="E1551" i="1"/>
  <c r="F1551" i="1"/>
  <c r="A1552" i="1"/>
  <c r="B1552" i="1"/>
  <c r="C1552" i="1"/>
  <c r="D1552" i="1"/>
  <c r="E1552" i="1"/>
  <c r="F1552" i="1"/>
  <c r="A1553" i="1"/>
  <c r="B1553" i="1"/>
  <c r="C1553" i="1"/>
  <c r="D1553" i="1"/>
  <c r="E1553" i="1"/>
  <c r="F1553" i="1"/>
  <c r="A1554" i="1"/>
  <c r="B1554" i="1"/>
  <c r="C1554" i="1"/>
  <c r="D1554" i="1"/>
  <c r="E1554" i="1"/>
  <c r="F1554" i="1"/>
  <c r="A1555" i="1"/>
  <c r="B1555" i="1"/>
  <c r="C1555" i="1"/>
  <c r="D1555" i="1"/>
  <c r="E1555" i="1"/>
  <c r="F1555" i="1"/>
  <c r="A1556" i="1"/>
  <c r="B1556" i="1"/>
  <c r="C1556" i="1"/>
  <c r="D1556" i="1"/>
  <c r="E1556" i="1"/>
  <c r="F1556" i="1"/>
  <c r="A1557" i="1"/>
  <c r="B1557" i="1"/>
  <c r="C1557" i="1"/>
  <c r="D1557" i="1"/>
  <c r="E1557" i="1"/>
  <c r="F1557" i="1"/>
  <c r="A1558" i="1"/>
  <c r="B1558" i="1"/>
  <c r="C1558" i="1"/>
  <c r="D1558" i="1"/>
  <c r="E1558" i="1"/>
  <c r="F1558" i="1"/>
  <c r="A1559" i="1"/>
  <c r="B1559" i="1"/>
  <c r="C1559" i="1"/>
  <c r="D1559" i="1"/>
  <c r="E1559" i="1"/>
  <c r="F1559" i="1"/>
  <c r="A1560" i="1"/>
  <c r="B1560" i="1"/>
  <c r="C1560" i="1"/>
  <c r="D1560" i="1"/>
  <c r="E1560" i="1"/>
  <c r="F1560" i="1"/>
  <c r="A1561" i="1"/>
  <c r="B1561" i="1"/>
  <c r="C1561" i="1"/>
  <c r="D1561" i="1"/>
  <c r="E1561" i="1"/>
  <c r="F1561" i="1"/>
  <c r="A1562" i="1"/>
  <c r="B1562" i="1"/>
  <c r="C1562" i="1"/>
  <c r="D1562" i="1"/>
  <c r="E1562" i="1"/>
  <c r="F1562" i="1"/>
  <c r="A1563" i="1"/>
  <c r="B1563" i="1"/>
  <c r="C1563" i="1"/>
  <c r="D1563" i="1"/>
  <c r="E1563" i="1"/>
  <c r="F1563" i="1"/>
  <c r="A1564" i="1"/>
  <c r="B1564" i="1"/>
  <c r="C1564" i="1"/>
  <c r="D1564" i="1"/>
  <c r="E1564" i="1"/>
  <c r="F1564" i="1"/>
  <c r="A1565" i="1"/>
  <c r="B1565" i="1"/>
  <c r="C1565" i="1"/>
  <c r="D1565" i="1"/>
  <c r="E1565" i="1"/>
  <c r="F1565" i="1"/>
  <c r="A1566" i="1"/>
  <c r="B1566" i="1"/>
  <c r="C1566" i="1"/>
  <c r="D1566" i="1"/>
  <c r="E1566" i="1"/>
  <c r="F1566" i="1"/>
  <c r="A1567" i="1"/>
  <c r="B1567" i="1"/>
  <c r="C1567" i="1"/>
  <c r="D1567" i="1"/>
  <c r="E1567" i="1"/>
  <c r="F1567" i="1"/>
  <c r="A1568" i="1"/>
  <c r="B1568" i="1"/>
  <c r="C1568" i="1"/>
  <c r="D1568" i="1"/>
  <c r="E1568" i="1"/>
  <c r="F1568" i="1"/>
  <c r="A1569" i="1"/>
  <c r="B1569" i="1"/>
  <c r="C1569" i="1"/>
  <c r="D1569" i="1"/>
  <c r="E1569" i="1"/>
  <c r="F1569" i="1"/>
  <c r="A1570" i="1"/>
  <c r="B1570" i="1"/>
  <c r="C1570" i="1"/>
  <c r="D1570" i="1"/>
  <c r="E1570" i="1"/>
  <c r="F1570" i="1"/>
  <c r="A1571" i="1"/>
  <c r="B1571" i="1"/>
  <c r="C1571" i="1"/>
  <c r="D1571" i="1"/>
  <c r="E1571" i="1"/>
  <c r="F1571" i="1"/>
  <c r="A1572" i="1"/>
  <c r="B1572" i="1"/>
  <c r="C1572" i="1"/>
  <c r="D1572" i="1"/>
  <c r="E1572" i="1"/>
  <c r="F1572" i="1"/>
  <c r="A1573" i="1"/>
  <c r="B1573" i="1"/>
  <c r="C1573" i="1"/>
  <c r="D1573" i="1"/>
  <c r="E1573" i="1"/>
  <c r="F1573" i="1"/>
  <c r="A1574" i="1"/>
  <c r="B1574" i="1"/>
  <c r="C1574" i="1"/>
  <c r="D1574" i="1"/>
  <c r="E1574" i="1"/>
  <c r="F1574" i="1"/>
  <c r="A1575" i="1"/>
  <c r="B1575" i="1"/>
  <c r="C1575" i="1"/>
  <c r="D1575" i="1"/>
  <c r="E1575" i="1"/>
  <c r="F1575" i="1"/>
  <c r="A1576" i="1"/>
  <c r="B1576" i="1"/>
  <c r="C1576" i="1"/>
  <c r="D1576" i="1"/>
  <c r="E1576" i="1"/>
  <c r="F1576" i="1"/>
  <c r="A1577" i="1"/>
  <c r="B1577" i="1"/>
  <c r="C1577" i="1"/>
  <c r="D1577" i="1"/>
  <c r="E1577" i="1"/>
  <c r="F1577" i="1"/>
  <c r="A1578" i="1"/>
  <c r="B1578" i="1"/>
  <c r="C1578" i="1"/>
  <c r="D1578" i="1"/>
  <c r="E1578" i="1"/>
  <c r="F1578" i="1"/>
  <c r="A1579" i="1"/>
  <c r="B1579" i="1"/>
  <c r="C1579" i="1"/>
  <c r="D1579" i="1"/>
  <c r="E1579" i="1"/>
  <c r="F1579" i="1"/>
  <c r="A1580" i="1"/>
  <c r="B1580" i="1"/>
  <c r="C1580" i="1"/>
  <c r="D1580" i="1"/>
  <c r="E1580" i="1"/>
  <c r="F1580" i="1"/>
  <c r="A1581" i="1"/>
  <c r="B1581" i="1"/>
  <c r="C1581" i="1"/>
  <c r="D1581" i="1"/>
  <c r="E1581" i="1"/>
  <c r="F1581" i="1"/>
  <c r="A1582" i="1"/>
  <c r="B1582" i="1"/>
  <c r="C1582" i="1"/>
  <c r="D1582" i="1"/>
  <c r="E1582" i="1"/>
  <c r="F1582" i="1"/>
  <c r="A1583" i="1"/>
  <c r="B1583" i="1"/>
  <c r="C1583" i="1"/>
  <c r="D1583" i="1"/>
  <c r="E1583" i="1"/>
  <c r="F1583" i="1"/>
  <c r="A1584" i="1"/>
  <c r="B1584" i="1"/>
  <c r="C1584" i="1"/>
  <c r="D1584" i="1"/>
  <c r="E1584" i="1"/>
  <c r="F1584" i="1"/>
  <c r="A1585" i="1"/>
  <c r="B1585" i="1"/>
  <c r="C1585" i="1"/>
  <c r="D1585" i="1"/>
  <c r="E1585" i="1"/>
  <c r="F1585" i="1"/>
  <c r="A1586" i="1"/>
  <c r="B1586" i="1"/>
  <c r="C1586" i="1"/>
  <c r="D1586" i="1"/>
  <c r="E1586" i="1"/>
  <c r="F1586" i="1"/>
  <c r="A1587" i="1"/>
  <c r="B1587" i="1"/>
  <c r="C1587" i="1"/>
  <c r="D1587" i="1"/>
  <c r="E1587" i="1"/>
  <c r="F1587" i="1"/>
  <c r="A1588" i="1"/>
  <c r="B1588" i="1"/>
  <c r="C1588" i="1"/>
  <c r="D1588" i="1"/>
  <c r="E1588" i="1"/>
  <c r="F1588" i="1"/>
  <c r="A1589" i="1"/>
  <c r="B1589" i="1"/>
  <c r="C1589" i="1"/>
  <c r="D1589" i="1"/>
  <c r="E1589" i="1"/>
  <c r="F1589" i="1"/>
  <c r="A1590" i="1"/>
  <c r="B1590" i="1"/>
  <c r="C1590" i="1"/>
  <c r="D1590" i="1"/>
  <c r="E1590" i="1"/>
  <c r="F1590" i="1"/>
  <c r="A1591" i="1"/>
  <c r="B1591" i="1"/>
  <c r="C1591" i="1"/>
  <c r="D1591" i="1"/>
  <c r="E1591" i="1"/>
  <c r="F1591" i="1"/>
  <c r="A1592" i="1"/>
  <c r="B1592" i="1"/>
  <c r="C1592" i="1"/>
  <c r="D1592" i="1"/>
  <c r="E1592" i="1"/>
  <c r="F1592" i="1"/>
  <c r="A1593" i="1"/>
  <c r="B1593" i="1"/>
  <c r="C1593" i="1"/>
  <c r="D1593" i="1"/>
  <c r="E1593" i="1"/>
  <c r="F1593" i="1"/>
  <c r="A1594" i="1"/>
  <c r="B1594" i="1"/>
  <c r="C1594" i="1"/>
  <c r="D1594" i="1"/>
  <c r="E1594" i="1"/>
  <c r="F1594" i="1"/>
  <c r="A1595" i="1"/>
  <c r="B1595" i="1"/>
  <c r="C1595" i="1"/>
  <c r="D1595" i="1"/>
  <c r="E1595" i="1"/>
  <c r="F1595" i="1"/>
  <c r="A1596" i="1"/>
  <c r="B1596" i="1"/>
  <c r="C1596" i="1"/>
  <c r="D1596" i="1"/>
  <c r="E1596" i="1"/>
  <c r="F1596" i="1"/>
  <c r="A1597" i="1"/>
  <c r="B1597" i="1"/>
  <c r="C1597" i="1"/>
  <c r="D1597" i="1"/>
  <c r="E1597" i="1"/>
  <c r="F1597" i="1"/>
  <c r="A1598" i="1"/>
  <c r="B1598" i="1"/>
  <c r="C1598" i="1"/>
  <c r="D1598" i="1"/>
  <c r="E1598" i="1"/>
  <c r="F1598" i="1"/>
  <c r="A1599" i="1"/>
  <c r="B1599" i="1"/>
  <c r="C1599" i="1"/>
  <c r="D1599" i="1"/>
  <c r="E1599" i="1"/>
  <c r="F1599" i="1"/>
  <c r="A1600" i="1"/>
  <c r="B1600" i="1"/>
  <c r="C1600" i="1"/>
  <c r="D1600" i="1"/>
  <c r="E1600" i="1"/>
  <c r="F1600" i="1"/>
  <c r="A1601" i="1"/>
  <c r="B1601" i="1"/>
  <c r="C1601" i="1"/>
  <c r="D1601" i="1"/>
  <c r="E1601" i="1"/>
  <c r="F1601" i="1"/>
  <c r="A1602" i="1"/>
  <c r="B1602" i="1"/>
  <c r="C1602" i="1"/>
  <c r="D1602" i="1"/>
  <c r="E1602" i="1"/>
  <c r="F1602" i="1"/>
  <c r="A1603" i="1"/>
  <c r="B1603" i="1"/>
  <c r="C1603" i="1"/>
  <c r="D1603" i="1"/>
  <c r="E1603" i="1"/>
  <c r="F1603" i="1"/>
  <c r="A1604" i="1"/>
  <c r="B1604" i="1"/>
  <c r="C1604" i="1"/>
  <c r="D1604" i="1"/>
  <c r="E1604" i="1"/>
  <c r="F1604" i="1"/>
  <c r="A1605" i="1"/>
  <c r="B1605" i="1"/>
  <c r="C1605" i="1"/>
  <c r="D1605" i="1"/>
  <c r="E1605" i="1"/>
  <c r="F1605" i="1"/>
  <c r="A1606" i="1"/>
  <c r="B1606" i="1"/>
  <c r="C1606" i="1"/>
  <c r="D1606" i="1"/>
  <c r="E1606" i="1"/>
  <c r="F1606" i="1"/>
  <c r="A1607" i="1"/>
  <c r="B1607" i="1"/>
  <c r="C1607" i="1"/>
  <c r="D1607" i="1"/>
  <c r="E1607" i="1"/>
  <c r="F1607" i="1"/>
  <c r="A1608" i="1"/>
  <c r="B1608" i="1"/>
  <c r="C1608" i="1"/>
  <c r="D1608" i="1"/>
  <c r="E1608" i="1"/>
  <c r="F1608" i="1"/>
  <c r="A1609" i="1"/>
  <c r="B1609" i="1"/>
  <c r="C1609" i="1"/>
  <c r="D1609" i="1"/>
  <c r="E1609" i="1"/>
  <c r="F1609" i="1"/>
  <c r="A1610" i="1"/>
  <c r="B1610" i="1"/>
  <c r="C1610" i="1"/>
  <c r="D1610" i="1"/>
  <c r="E1610" i="1"/>
  <c r="F1610" i="1"/>
  <c r="A1611" i="1"/>
  <c r="B1611" i="1"/>
  <c r="C1611" i="1"/>
  <c r="D1611" i="1"/>
  <c r="E1611" i="1"/>
  <c r="F1611" i="1"/>
  <c r="A1612" i="1"/>
  <c r="B1612" i="1"/>
  <c r="C1612" i="1"/>
  <c r="D1612" i="1"/>
  <c r="E1612" i="1"/>
  <c r="F1612" i="1"/>
  <c r="A1613" i="1"/>
  <c r="B1613" i="1"/>
  <c r="C1613" i="1"/>
  <c r="D1613" i="1"/>
  <c r="E1613" i="1"/>
  <c r="F1613" i="1"/>
  <c r="A1614" i="1"/>
  <c r="B1614" i="1"/>
  <c r="C1614" i="1"/>
  <c r="D1614" i="1"/>
  <c r="E1614" i="1"/>
  <c r="F1614" i="1"/>
  <c r="A1615" i="1"/>
  <c r="B1615" i="1"/>
  <c r="C1615" i="1"/>
  <c r="D1615" i="1"/>
  <c r="E1615" i="1"/>
  <c r="F1615" i="1"/>
  <c r="A1616" i="1"/>
  <c r="B1616" i="1"/>
  <c r="C1616" i="1"/>
  <c r="D1616" i="1"/>
  <c r="E1616" i="1"/>
  <c r="F1616" i="1"/>
  <c r="A1617" i="1"/>
  <c r="B1617" i="1"/>
  <c r="C1617" i="1"/>
  <c r="D1617" i="1"/>
  <c r="E1617" i="1"/>
  <c r="F1617" i="1"/>
  <c r="A1618" i="1"/>
  <c r="B1618" i="1"/>
  <c r="C1618" i="1"/>
  <c r="D1618" i="1"/>
  <c r="E1618" i="1"/>
  <c r="F1618" i="1"/>
  <c r="A1619" i="1"/>
  <c r="B1619" i="1"/>
  <c r="C1619" i="1"/>
  <c r="D1619" i="1"/>
  <c r="E1619" i="1"/>
  <c r="F1619" i="1"/>
  <c r="A1620" i="1"/>
  <c r="B1620" i="1"/>
  <c r="C1620" i="1"/>
  <c r="D1620" i="1"/>
  <c r="E1620" i="1"/>
  <c r="F1620" i="1"/>
  <c r="A1621" i="1"/>
  <c r="B1621" i="1"/>
  <c r="C1621" i="1"/>
  <c r="D1621" i="1"/>
  <c r="E1621" i="1"/>
  <c r="F1621" i="1"/>
  <c r="A1622" i="1"/>
  <c r="B1622" i="1"/>
  <c r="C1622" i="1"/>
  <c r="D1622" i="1"/>
  <c r="E1622" i="1"/>
  <c r="F1622" i="1"/>
  <c r="A1623" i="1"/>
  <c r="B1623" i="1"/>
  <c r="C1623" i="1"/>
  <c r="D1623" i="1"/>
  <c r="E1623" i="1"/>
  <c r="F1623" i="1"/>
  <c r="A1624" i="1"/>
  <c r="B1624" i="1"/>
  <c r="C1624" i="1"/>
  <c r="D1624" i="1"/>
  <c r="E1624" i="1"/>
  <c r="F1624" i="1"/>
  <c r="A1625" i="1"/>
  <c r="B1625" i="1"/>
  <c r="C1625" i="1"/>
  <c r="D1625" i="1"/>
  <c r="E1625" i="1"/>
  <c r="F1625" i="1"/>
  <c r="A1626" i="1"/>
  <c r="B1626" i="1"/>
  <c r="C1626" i="1"/>
  <c r="D1626" i="1"/>
  <c r="E1626" i="1"/>
  <c r="F1626" i="1"/>
  <c r="A1627" i="1"/>
  <c r="B1627" i="1"/>
  <c r="C1627" i="1"/>
  <c r="D1627" i="1"/>
  <c r="E1627" i="1"/>
  <c r="F1627" i="1"/>
  <c r="A1628" i="1"/>
  <c r="B1628" i="1"/>
  <c r="C1628" i="1"/>
  <c r="D1628" i="1"/>
  <c r="E1628" i="1"/>
  <c r="F1628" i="1"/>
  <c r="A1629" i="1"/>
  <c r="B1629" i="1"/>
  <c r="C1629" i="1"/>
  <c r="D1629" i="1"/>
  <c r="E1629" i="1"/>
  <c r="F1629" i="1"/>
  <c r="A1630" i="1"/>
  <c r="B1630" i="1"/>
  <c r="C1630" i="1"/>
  <c r="D1630" i="1"/>
  <c r="E1630" i="1"/>
  <c r="F1630" i="1"/>
  <c r="A1631" i="1"/>
  <c r="B1631" i="1"/>
  <c r="C1631" i="1"/>
  <c r="D1631" i="1"/>
  <c r="E1631" i="1"/>
  <c r="F1631" i="1"/>
  <c r="A1632" i="1"/>
  <c r="B1632" i="1"/>
  <c r="C1632" i="1"/>
  <c r="D1632" i="1"/>
  <c r="E1632" i="1"/>
  <c r="F1632" i="1"/>
  <c r="A1633" i="1"/>
  <c r="B1633" i="1"/>
  <c r="C1633" i="1"/>
  <c r="D1633" i="1"/>
  <c r="E1633" i="1"/>
  <c r="F1633" i="1"/>
  <c r="A1634" i="1"/>
  <c r="B1634" i="1"/>
  <c r="C1634" i="1"/>
  <c r="D1634" i="1"/>
  <c r="E1634" i="1"/>
  <c r="F1634" i="1"/>
  <c r="A1635" i="1"/>
  <c r="B1635" i="1"/>
  <c r="C1635" i="1"/>
  <c r="D1635" i="1"/>
  <c r="E1635" i="1"/>
  <c r="F1635" i="1"/>
  <c r="A1636" i="1"/>
  <c r="B1636" i="1"/>
  <c r="C1636" i="1"/>
  <c r="D1636" i="1"/>
  <c r="E1636" i="1"/>
  <c r="F1636" i="1"/>
  <c r="A1637" i="1"/>
  <c r="B1637" i="1"/>
  <c r="C1637" i="1"/>
  <c r="D1637" i="1"/>
  <c r="E1637" i="1"/>
  <c r="F1637" i="1"/>
  <c r="A1638" i="1"/>
  <c r="B1638" i="1"/>
  <c r="C1638" i="1"/>
  <c r="D1638" i="1"/>
  <c r="E1638" i="1"/>
  <c r="F1638" i="1"/>
  <c r="A1639" i="1"/>
  <c r="B1639" i="1"/>
  <c r="C1639" i="1"/>
  <c r="D1639" i="1"/>
  <c r="E1639" i="1"/>
  <c r="F1639" i="1"/>
  <c r="A1640" i="1"/>
  <c r="B1640" i="1"/>
  <c r="C1640" i="1"/>
  <c r="D1640" i="1"/>
  <c r="E1640" i="1"/>
  <c r="F1640" i="1"/>
  <c r="A1641" i="1"/>
  <c r="B1641" i="1"/>
  <c r="C1641" i="1"/>
  <c r="D1641" i="1"/>
  <c r="E1641" i="1"/>
  <c r="F1641" i="1"/>
  <c r="A1642" i="1"/>
  <c r="B1642" i="1"/>
  <c r="C1642" i="1"/>
  <c r="D1642" i="1"/>
  <c r="E1642" i="1"/>
  <c r="F1642" i="1"/>
  <c r="A1643" i="1"/>
  <c r="B1643" i="1"/>
  <c r="C1643" i="1"/>
  <c r="D1643" i="1"/>
  <c r="E1643" i="1"/>
  <c r="F1643" i="1"/>
  <c r="A1644" i="1"/>
  <c r="B1644" i="1"/>
  <c r="C1644" i="1"/>
  <c r="D1644" i="1"/>
  <c r="E1644" i="1"/>
  <c r="F1644" i="1"/>
  <c r="A1645" i="1"/>
  <c r="B1645" i="1"/>
  <c r="C1645" i="1"/>
  <c r="D1645" i="1"/>
  <c r="E1645" i="1"/>
  <c r="F1645" i="1"/>
  <c r="A1646" i="1"/>
  <c r="B1646" i="1"/>
  <c r="C1646" i="1"/>
  <c r="D1646" i="1"/>
  <c r="E1646" i="1"/>
  <c r="F1646" i="1"/>
  <c r="A1647" i="1"/>
  <c r="B1647" i="1"/>
  <c r="C1647" i="1"/>
  <c r="D1647" i="1"/>
  <c r="E1647" i="1"/>
  <c r="F1647" i="1"/>
  <c r="A1648" i="1"/>
  <c r="B1648" i="1"/>
  <c r="C1648" i="1"/>
  <c r="D1648" i="1"/>
  <c r="E1648" i="1"/>
  <c r="F1648" i="1"/>
  <c r="A1649" i="1"/>
  <c r="B1649" i="1"/>
  <c r="C1649" i="1"/>
  <c r="D1649" i="1"/>
  <c r="E1649" i="1"/>
  <c r="F1649" i="1"/>
  <c r="A1650" i="1"/>
  <c r="B1650" i="1"/>
  <c r="C1650" i="1"/>
  <c r="D1650" i="1"/>
  <c r="E1650" i="1"/>
  <c r="F1650" i="1"/>
  <c r="A1651" i="1"/>
  <c r="B1651" i="1"/>
  <c r="C1651" i="1"/>
  <c r="D1651" i="1"/>
  <c r="E1651" i="1"/>
  <c r="F1651" i="1"/>
  <c r="A1652" i="1"/>
  <c r="B1652" i="1"/>
  <c r="C1652" i="1"/>
  <c r="D1652" i="1"/>
  <c r="E1652" i="1"/>
  <c r="F1652" i="1"/>
  <c r="A1653" i="1"/>
  <c r="B1653" i="1"/>
  <c r="C1653" i="1"/>
  <c r="D1653" i="1"/>
  <c r="E1653" i="1"/>
  <c r="F1653" i="1"/>
  <c r="A1654" i="1"/>
  <c r="B1654" i="1"/>
  <c r="C1654" i="1"/>
  <c r="D1654" i="1"/>
  <c r="E1654" i="1"/>
  <c r="F1654" i="1"/>
  <c r="A1655" i="1"/>
  <c r="B1655" i="1"/>
  <c r="C1655" i="1"/>
  <c r="D1655" i="1"/>
  <c r="E1655" i="1"/>
  <c r="F1655" i="1"/>
  <c r="A1656" i="1"/>
  <c r="B1656" i="1"/>
  <c r="C1656" i="1"/>
  <c r="D1656" i="1"/>
  <c r="E1656" i="1"/>
  <c r="F1656" i="1"/>
  <c r="A1657" i="1"/>
  <c r="B1657" i="1"/>
  <c r="C1657" i="1"/>
  <c r="D1657" i="1"/>
  <c r="E1657" i="1"/>
  <c r="F1657" i="1"/>
  <c r="A1658" i="1"/>
  <c r="B1658" i="1"/>
  <c r="C1658" i="1"/>
  <c r="D1658" i="1"/>
  <c r="E1658" i="1"/>
  <c r="F1658" i="1"/>
  <c r="A1659" i="1"/>
  <c r="B1659" i="1"/>
  <c r="C1659" i="1"/>
  <c r="D1659" i="1"/>
  <c r="E1659" i="1"/>
  <c r="F1659" i="1"/>
  <c r="A1660" i="1"/>
  <c r="B1660" i="1"/>
  <c r="C1660" i="1"/>
  <c r="D1660" i="1"/>
  <c r="E1660" i="1"/>
  <c r="F1660" i="1"/>
  <c r="A1661" i="1"/>
  <c r="B1661" i="1"/>
  <c r="C1661" i="1"/>
  <c r="D1661" i="1"/>
  <c r="E1661" i="1"/>
  <c r="F1661" i="1"/>
  <c r="A1662" i="1"/>
  <c r="B1662" i="1"/>
  <c r="C1662" i="1"/>
  <c r="D1662" i="1"/>
  <c r="E1662" i="1"/>
  <c r="F1662" i="1"/>
  <c r="A1663" i="1"/>
  <c r="B1663" i="1"/>
  <c r="C1663" i="1"/>
  <c r="D1663" i="1"/>
  <c r="E1663" i="1"/>
  <c r="F1663" i="1"/>
  <c r="A1664" i="1"/>
  <c r="B1664" i="1"/>
  <c r="C1664" i="1"/>
  <c r="D1664" i="1"/>
  <c r="E1664" i="1"/>
  <c r="F1664" i="1"/>
  <c r="A1665" i="1"/>
  <c r="B1665" i="1"/>
  <c r="C1665" i="1"/>
  <c r="D1665" i="1"/>
  <c r="E1665" i="1"/>
  <c r="F1665" i="1"/>
  <c r="A1666" i="1"/>
  <c r="B1666" i="1"/>
  <c r="C1666" i="1"/>
  <c r="D1666" i="1"/>
  <c r="E1666" i="1"/>
  <c r="F1666" i="1"/>
  <c r="A1667" i="1"/>
  <c r="B1667" i="1"/>
  <c r="C1667" i="1"/>
  <c r="D1667" i="1"/>
  <c r="E1667" i="1"/>
  <c r="F1667" i="1"/>
  <c r="A1668" i="1"/>
  <c r="B1668" i="1"/>
  <c r="C1668" i="1"/>
  <c r="D1668" i="1"/>
  <c r="E1668" i="1"/>
  <c r="F1668" i="1"/>
  <c r="A1669" i="1"/>
  <c r="B1669" i="1"/>
  <c r="C1669" i="1"/>
  <c r="D1669" i="1"/>
  <c r="E1669" i="1"/>
  <c r="F1669" i="1"/>
  <c r="A1670" i="1"/>
  <c r="B1670" i="1"/>
  <c r="C1670" i="1"/>
  <c r="D1670" i="1"/>
  <c r="E1670" i="1"/>
  <c r="F1670" i="1"/>
  <c r="A1671" i="1"/>
  <c r="B1671" i="1"/>
  <c r="C1671" i="1"/>
  <c r="D1671" i="1"/>
  <c r="E1671" i="1"/>
  <c r="F1671" i="1"/>
  <c r="A1672" i="1"/>
  <c r="B1672" i="1"/>
  <c r="C1672" i="1"/>
  <c r="D1672" i="1"/>
  <c r="E1672" i="1"/>
  <c r="F1672" i="1"/>
  <c r="A1673" i="1"/>
  <c r="B1673" i="1"/>
  <c r="C1673" i="1"/>
  <c r="D1673" i="1"/>
  <c r="E1673" i="1"/>
  <c r="F1673" i="1"/>
  <c r="A1674" i="1"/>
  <c r="B1674" i="1"/>
  <c r="C1674" i="1"/>
  <c r="D1674" i="1"/>
  <c r="E1674" i="1"/>
  <c r="F1674" i="1"/>
  <c r="A1675" i="1"/>
  <c r="B1675" i="1"/>
  <c r="C1675" i="1"/>
  <c r="D1675" i="1"/>
  <c r="E1675" i="1"/>
  <c r="F1675" i="1"/>
  <c r="A1676" i="1"/>
  <c r="B1676" i="1"/>
  <c r="C1676" i="1"/>
  <c r="D1676" i="1"/>
  <c r="E1676" i="1"/>
  <c r="F1676" i="1"/>
  <c r="A1677" i="1"/>
  <c r="B1677" i="1"/>
  <c r="C1677" i="1"/>
  <c r="D1677" i="1"/>
  <c r="E1677" i="1"/>
  <c r="F1677" i="1"/>
  <c r="A1678" i="1"/>
  <c r="B1678" i="1"/>
  <c r="C1678" i="1"/>
  <c r="D1678" i="1"/>
  <c r="E1678" i="1"/>
  <c r="F1678" i="1"/>
  <c r="A1679" i="1"/>
  <c r="B1679" i="1"/>
  <c r="C1679" i="1"/>
  <c r="D1679" i="1"/>
  <c r="E1679" i="1"/>
  <c r="F1679" i="1"/>
  <c r="A1680" i="1"/>
  <c r="B1680" i="1"/>
  <c r="C1680" i="1"/>
  <c r="D1680" i="1"/>
  <c r="E1680" i="1"/>
  <c r="F1680" i="1"/>
  <c r="A1681" i="1"/>
  <c r="B1681" i="1"/>
  <c r="C1681" i="1"/>
  <c r="D1681" i="1"/>
  <c r="E1681" i="1"/>
  <c r="F1681" i="1"/>
  <c r="A1682" i="1"/>
  <c r="B1682" i="1"/>
  <c r="C1682" i="1"/>
  <c r="D1682" i="1"/>
  <c r="E1682" i="1"/>
  <c r="F1682" i="1"/>
  <c r="A1683" i="1"/>
  <c r="B1683" i="1"/>
  <c r="C1683" i="1"/>
  <c r="D1683" i="1"/>
  <c r="E1683" i="1"/>
  <c r="F1683" i="1"/>
  <c r="A1684" i="1"/>
  <c r="B1684" i="1"/>
  <c r="C1684" i="1"/>
  <c r="D1684" i="1"/>
  <c r="E1684" i="1"/>
  <c r="F1684" i="1"/>
  <c r="A1685" i="1"/>
  <c r="B1685" i="1"/>
  <c r="C1685" i="1"/>
  <c r="D1685" i="1"/>
  <c r="E1685" i="1"/>
  <c r="F1685" i="1"/>
  <c r="A1686" i="1"/>
  <c r="B1686" i="1"/>
  <c r="C1686" i="1"/>
  <c r="D1686" i="1"/>
  <c r="E1686" i="1"/>
  <c r="F1686" i="1"/>
  <c r="A1687" i="1"/>
  <c r="B1687" i="1"/>
  <c r="C1687" i="1"/>
  <c r="D1687" i="1"/>
  <c r="E1687" i="1"/>
  <c r="F1687" i="1"/>
  <c r="A1688" i="1"/>
  <c r="B1688" i="1"/>
  <c r="C1688" i="1"/>
  <c r="D1688" i="1"/>
  <c r="E1688" i="1"/>
  <c r="F1688" i="1"/>
  <c r="A1689" i="1"/>
  <c r="B1689" i="1"/>
  <c r="C1689" i="1"/>
  <c r="D1689" i="1"/>
  <c r="E1689" i="1"/>
  <c r="F1689" i="1"/>
  <c r="A1690" i="1"/>
  <c r="B1690" i="1"/>
  <c r="C1690" i="1"/>
  <c r="D1690" i="1"/>
  <c r="E1690" i="1"/>
  <c r="F1690" i="1"/>
  <c r="A1691" i="1"/>
  <c r="B1691" i="1"/>
  <c r="C1691" i="1"/>
  <c r="D1691" i="1"/>
  <c r="E1691" i="1"/>
  <c r="F1691" i="1"/>
  <c r="A1692" i="1"/>
  <c r="B1692" i="1"/>
  <c r="C1692" i="1"/>
  <c r="D1692" i="1"/>
  <c r="E1692" i="1"/>
  <c r="F1692" i="1"/>
  <c r="A1693" i="1"/>
  <c r="B1693" i="1"/>
  <c r="C1693" i="1"/>
  <c r="D1693" i="1"/>
  <c r="E1693" i="1"/>
  <c r="F1693" i="1"/>
  <c r="A1694" i="1"/>
  <c r="B1694" i="1"/>
  <c r="C1694" i="1"/>
  <c r="D1694" i="1"/>
  <c r="E1694" i="1"/>
  <c r="F1694" i="1"/>
  <c r="A1695" i="1"/>
  <c r="B1695" i="1"/>
  <c r="C1695" i="1"/>
  <c r="D1695" i="1"/>
  <c r="E1695" i="1"/>
  <c r="F1695" i="1"/>
  <c r="A1696" i="1"/>
  <c r="B1696" i="1"/>
  <c r="C1696" i="1"/>
  <c r="D1696" i="1"/>
  <c r="E1696" i="1"/>
  <c r="F1696" i="1"/>
  <c r="A1697" i="1"/>
  <c r="B1697" i="1"/>
  <c r="C1697" i="1"/>
  <c r="D1697" i="1"/>
  <c r="E1697" i="1"/>
  <c r="F1697" i="1"/>
  <c r="A1698" i="1"/>
  <c r="B1698" i="1"/>
  <c r="C1698" i="1"/>
  <c r="D1698" i="1"/>
  <c r="E1698" i="1"/>
  <c r="F1698" i="1"/>
  <c r="A1699" i="1"/>
  <c r="B1699" i="1"/>
  <c r="C1699" i="1"/>
  <c r="D1699" i="1"/>
  <c r="E1699" i="1"/>
  <c r="F1699" i="1"/>
  <c r="A1700" i="1"/>
  <c r="B1700" i="1"/>
  <c r="C1700" i="1"/>
  <c r="D1700" i="1"/>
  <c r="E1700" i="1"/>
  <c r="F1700" i="1"/>
  <c r="A1701" i="1"/>
  <c r="B1701" i="1"/>
  <c r="C1701" i="1"/>
  <c r="D1701" i="1"/>
  <c r="E1701" i="1"/>
  <c r="F1701" i="1"/>
  <c r="A1702" i="1"/>
  <c r="B1702" i="1"/>
  <c r="C1702" i="1"/>
  <c r="D1702" i="1"/>
  <c r="E1702" i="1"/>
  <c r="F1702" i="1"/>
  <c r="A1703" i="1"/>
  <c r="B1703" i="1"/>
  <c r="C1703" i="1"/>
  <c r="D1703" i="1"/>
  <c r="E1703" i="1"/>
  <c r="F1703" i="1"/>
  <c r="A1704" i="1"/>
  <c r="B1704" i="1"/>
  <c r="C1704" i="1"/>
  <c r="D1704" i="1"/>
  <c r="E1704" i="1"/>
  <c r="F1704" i="1"/>
  <c r="A1705" i="1"/>
  <c r="B1705" i="1"/>
  <c r="C1705" i="1"/>
  <c r="D1705" i="1"/>
  <c r="E1705" i="1"/>
  <c r="F1705" i="1"/>
  <c r="A1706" i="1"/>
  <c r="B1706" i="1"/>
  <c r="C1706" i="1"/>
  <c r="D1706" i="1"/>
  <c r="E1706" i="1"/>
  <c r="F1706" i="1"/>
  <c r="A1707" i="1"/>
  <c r="B1707" i="1"/>
  <c r="C1707" i="1"/>
  <c r="D1707" i="1"/>
  <c r="E1707" i="1"/>
  <c r="F1707" i="1"/>
  <c r="A1708" i="1"/>
  <c r="B1708" i="1"/>
  <c r="C1708" i="1"/>
  <c r="D1708" i="1"/>
  <c r="E1708" i="1"/>
  <c r="F1708" i="1"/>
  <c r="A1709" i="1"/>
  <c r="B1709" i="1"/>
  <c r="C1709" i="1"/>
  <c r="D1709" i="1"/>
  <c r="E1709" i="1"/>
  <c r="F1709" i="1"/>
  <c r="A1710" i="1"/>
  <c r="B1710" i="1"/>
  <c r="C1710" i="1"/>
  <c r="D1710" i="1"/>
  <c r="E1710" i="1"/>
  <c r="F1710" i="1"/>
  <c r="A1711" i="1"/>
  <c r="B1711" i="1"/>
  <c r="C1711" i="1"/>
  <c r="D1711" i="1"/>
  <c r="E1711" i="1"/>
  <c r="F1711" i="1"/>
  <c r="A1712" i="1"/>
  <c r="B1712" i="1"/>
  <c r="C1712" i="1"/>
  <c r="D1712" i="1"/>
  <c r="E1712" i="1"/>
  <c r="F1712" i="1"/>
  <c r="A1713" i="1"/>
  <c r="B1713" i="1"/>
  <c r="C1713" i="1"/>
  <c r="D1713" i="1"/>
  <c r="E1713" i="1"/>
  <c r="F1713" i="1"/>
  <c r="A1714" i="1"/>
  <c r="B1714" i="1"/>
  <c r="C1714" i="1"/>
  <c r="D1714" i="1"/>
  <c r="E1714" i="1"/>
  <c r="F1714" i="1"/>
  <c r="A1715" i="1"/>
  <c r="B1715" i="1"/>
  <c r="C1715" i="1"/>
  <c r="D1715" i="1"/>
  <c r="E1715" i="1"/>
  <c r="F1715" i="1"/>
  <c r="A1716" i="1"/>
  <c r="B1716" i="1"/>
  <c r="C1716" i="1"/>
  <c r="D1716" i="1"/>
  <c r="E1716" i="1"/>
  <c r="F1716" i="1"/>
  <c r="A1717" i="1"/>
  <c r="B1717" i="1"/>
  <c r="C1717" i="1"/>
  <c r="D1717" i="1"/>
  <c r="E1717" i="1"/>
  <c r="F1717" i="1"/>
  <c r="A1718" i="1"/>
  <c r="B1718" i="1"/>
  <c r="C1718" i="1"/>
  <c r="D1718" i="1"/>
  <c r="E1718" i="1"/>
  <c r="F1718" i="1"/>
  <c r="A1719" i="1"/>
  <c r="B1719" i="1"/>
  <c r="C1719" i="1"/>
  <c r="D1719" i="1"/>
  <c r="E1719" i="1"/>
  <c r="F1719" i="1"/>
  <c r="A1720" i="1"/>
  <c r="B1720" i="1"/>
  <c r="C1720" i="1"/>
  <c r="D1720" i="1"/>
  <c r="E1720" i="1"/>
  <c r="F1720" i="1"/>
  <c r="A1721" i="1"/>
  <c r="B1721" i="1"/>
  <c r="C1721" i="1"/>
  <c r="D1721" i="1"/>
  <c r="E1721" i="1"/>
  <c r="F1721" i="1"/>
  <c r="A1722" i="1"/>
  <c r="B1722" i="1"/>
  <c r="C1722" i="1"/>
  <c r="D1722" i="1"/>
  <c r="E1722" i="1"/>
  <c r="F1722" i="1"/>
  <c r="A1723" i="1"/>
  <c r="B1723" i="1"/>
  <c r="C1723" i="1"/>
  <c r="D1723" i="1"/>
  <c r="E1723" i="1"/>
  <c r="F1723" i="1"/>
  <c r="A1724" i="1"/>
  <c r="B1724" i="1"/>
  <c r="C1724" i="1"/>
  <c r="D1724" i="1"/>
  <c r="E1724" i="1"/>
  <c r="F1724" i="1"/>
  <c r="A1725" i="1"/>
  <c r="B1725" i="1"/>
  <c r="C1725" i="1"/>
  <c r="D1725" i="1"/>
  <c r="E1725" i="1"/>
  <c r="F1725" i="1"/>
  <c r="A1726" i="1"/>
  <c r="B1726" i="1"/>
  <c r="C1726" i="1"/>
  <c r="D1726" i="1"/>
  <c r="E1726" i="1"/>
  <c r="F1726" i="1"/>
  <c r="A1727" i="1"/>
  <c r="B1727" i="1"/>
  <c r="C1727" i="1"/>
  <c r="D1727" i="1"/>
  <c r="E1727" i="1"/>
  <c r="F1727" i="1"/>
  <c r="A1728" i="1"/>
  <c r="B1728" i="1"/>
  <c r="C1728" i="1"/>
  <c r="D1728" i="1"/>
  <c r="E1728" i="1"/>
  <c r="F1728" i="1"/>
  <c r="A1729" i="1"/>
  <c r="B1729" i="1"/>
  <c r="C1729" i="1"/>
  <c r="D1729" i="1"/>
  <c r="E1729" i="1"/>
  <c r="F1729" i="1"/>
  <c r="A1730" i="1"/>
  <c r="B1730" i="1"/>
  <c r="C1730" i="1"/>
  <c r="D1730" i="1"/>
  <c r="E1730" i="1"/>
  <c r="F1730" i="1"/>
  <c r="A1731" i="1"/>
  <c r="B1731" i="1"/>
  <c r="C1731" i="1"/>
  <c r="D1731" i="1"/>
  <c r="E1731" i="1"/>
  <c r="F1731" i="1"/>
  <c r="A1732" i="1"/>
  <c r="B1732" i="1"/>
  <c r="C1732" i="1"/>
  <c r="D1732" i="1"/>
  <c r="E1732" i="1"/>
  <c r="F1732" i="1"/>
  <c r="A1733" i="1"/>
  <c r="B1733" i="1"/>
  <c r="C1733" i="1"/>
  <c r="D1733" i="1"/>
  <c r="E1733" i="1"/>
  <c r="F1733" i="1"/>
  <c r="A1734" i="1"/>
  <c r="B1734" i="1"/>
  <c r="C1734" i="1"/>
  <c r="D1734" i="1"/>
  <c r="E1734" i="1"/>
  <c r="F1734" i="1"/>
  <c r="A1735" i="1"/>
  <c r="B1735" i="1"/>
  <c r="C1735" i="1"/>
  <c r="D1735" i="1"/>
  <c r="E1735" i="1"/>
  <c r="F1735" i="1"/>
  <c r="A1736" i="1"/>
  <c r="B1736" i="1"/>
  <c r="C1736" i="1"/>
  <c r="D1736" i="1"/>
  <c r="E1736" i="1"/>
  <c r="F1736" i="1"/>
  <c r="A1737" i="1"/>
  <c r="B1737" i="1"/>
  <c r="C1737" i="1"/>
  <c r="D1737" i="1"/>
  <c r="E1737" i="1"/>
  <c r="F1737" i="1"/>
  <c r="A1738" i="1"/>
  <c r="B1738" i="1"/>
  <c r="C1738" i="1"/>
  <c r="D1738" i="1"/>
  <c r="E1738" i="1"/>
  <c r="F1738" i="1"/>
  <c r="A1739" i="1"/>
  <c r="B1739" i="1"/>
  <c r="C1739" i="1"/>
  <c r="D1739" i="1"/>
  <c r="E1739" i="1"/>
  <c r="F1739" i="1"/>
  <c r="A1740" i="1"/>
  <c r="B1740" i="1"/>
  <c r="C1740" i="1"/>
  <c r="D1740" i="1"/>
  <c r="E1740" i="1"/>
  <c r="F1740" i="1"/>
  <c r="A1741" i="1"/>
  <c r="B1741" i="1"/>
  <c r="C1741" i="1"/>
  <c r="D1741" i="1"/>
  <c r="E1741" i="1"/>
  <c r="F1741" i="1"/>
  <c r="A1742" i="1"/>
  <c r="B1742" i="1"/>
  <c r="C1742" i="1"/>
  <c r="D1742" i="1"/>
  <c r="E1742" i="1"/>
  <c r="F1742" i="1"/>
  <c r="A1743" i="1"/>
  <c r="B1743" i="1"/>
  <c r="C1743" i="1"/>
  <c r="D1743" i="1"/>
  <c r="E1743" i="1"/>
  <c r="F1743" i="1"/>
  <c r="A1744" i="1"/>
  <c r="B1744" i="1"/>
  <c r="C1744" i="1"/>
  <c r="D1744" i="1"/>
  <c r="E1744" i="1"/>
  <c r="F1744" i="1"/>
  <c r="A1745" i="1"/>
  <c r="B1745" i="1"/>
  <c r="C1745" i="1"/>
  <c r="D1745" i="1"/>
  <c r="E1745" i="1"/>
  <c r="F1745" i="1"/>
  <c r="A1746" i="1"/>
  <c r="B1746" i="1"/>
  <c r="C1746" i="1"/>
  <c r="D1746" i="1"/>
  <c r="E1746" i="1"/>
  <c r="F1746" i="1"/>
  <c r="A1747" i="1"/>
  <c r="B1747" i="1"/>
  <c r="C1747" i="1"/>
  <c r="D1747" i="1"/>
  <c r="E1747" i="1"/>
  <c r="F1747" i="1"/>
  <c r="A1748" i="1"/>
  <c r="B1748" i="1"/>
  <c r="C1748" i="1"/>
  <c r="D1748" i="1"/>
  <c r="E1748" i="1"/>
  <c r="F1748" i="1"/>
  <c r="A1749" i="1"/>
  <c r="B1749" i="1"/>
  <c r="C1749" i="1"/>
  <c r="D1749" i="1"/>
  <c r="E1749" i="1"/>
  <c r="F1749" i="1"/>
  <c r="A1750" i="1"/>
  <c r="B1750" i="1"/>
  <c r="C1750" i="1"/>
  <c r="D1750" i="1"/>
  <c r="E1750" i="1"/>
  <c r="F1750" i="1"/>
  <c r="A1751" i="1"/>
  <c r="B1751" i="1"/>
  <c r="C1751" i="1"/>
  <c r="D1751" i="1"/>
  <c r="E1751" i="1"/>
  <c r="F1751" i="1"/>
  <c r="A1752" i="1"/>
  <c r="B1752" i="1"/>
  <c r="C1752" i="1"/>
  <c r="D1752" i="1"/>
  <c r="E1752" i="1"/>
  <c r="F1752" i="1"/>
  <c r="A1753" i="1"/>
  <c r="B1753" i="1"/>
  <c r="C1753" i="1"/>
  <c r="D1753" i="1"/>
  <c r="E1753" i="1"/>
  <c r="F1753" i="1"/>
  <c r="A1754" i="1"/>
  <c r="B1754" i="1"/>
  <c r="C1754" i="1"/>
  <c r="D1754" i="1"/>
  <c r="E1754" i="1"/>
  <c r="F1754" i="1"/>
  <c r="A1755" i="1"/>
  <c r="B1755" i="1"/>
  <c r="C1755" i="1"/>
  <c r="D1755" i="1"/>
  <c r="E1755" i="1"/>
  <c r="F1755" i="1"/>
  <c r="A1756" i="1"/>
  <c r="B1756" i="1"/>
  <c r="C1756" i="1"/>
  <c r="D1756" i="1"/>
  <c r="E1756" i="1"/>
  <c r="F1756" i="1"/>
  <c r="A1757" i="1"/>
  <c r="B1757" i="1"/>
  <c r="C1757" i="1"/>
  <c r="D1757" i="1"/>
  <c r="E1757" i="1"/>
  <c r="F1757" i="1"/>
  <c r="A1758" i="1"/>
  <c r="B1758" i="1"/>
  <c r="C1758" i="1"/>
  <c r="D1758" i="1"/>
  <c r="E1758" i="1"/>
  <c r="F1758" i="1"/>
  <c r="A1759" i="1"/>
  <c r="B1759" i="1"/>
  <c r="C1759" i="1"/>
  <c r="D1759" i="1"/>
  <c r="E1759" i="1"/>
  <c r="F1759" i="1"/>
  <c r="A1760" i="1"/>
  <c r="B1760" i="1"/>
  <c r="C1760" i="1"/>
  <c r="D1760" i="1"/>
  <c r="E1760" i="1"/>
  <c r="F1760" i="1"/>
  <c r="A1761" i="1"/>
  <c r="B1761" i="1"/>
  <c r="C1761" i="1"/>
  <c r="D1761" i="1"/>
  <c r="E1761" i="1"/>
  <c r="F1761" i="1"/>
  <c r="A1762" i="1"/>
  <c r="B1762" i="1"/>
  <c r="C1762" i="1"/>
  <c r="D1762" i="1"/>
  <c r="E1762" i="1"/>
  <c r="F1762" i="1"/>
  <c r="A1763" i="1"/>
  <c r="B1763" i="1"/>
  <c r="C1763" i="1"/>
  <c r="D1763" i="1"/>
  <c r="E1763" i="1"/>
  <c r="F1763" i="1"/>
  <c r="A1764" i="1"/>
  <c r="B1764" i="1"/>
  <c r="C1764" i="1"/>
  <c r="D1764" i="1"/>
  <c r="E1764" i="1"/>
  <c r="F1764" i="1"/>
  <c r="A1765" i="1"/>
  <c r="B1765" i="1"/>
  <c r="C1765" i="1"/>
  <c r="D1765" i="1"/>
  <c r="E1765" i="1"/>
  <c r="F1765" i="1"/>
  <c r="A1766" i="1"/>
  <c r="B1766" i="1"/>
  <c r="C1766" i="1"/>
  <c r="D1766" i="1"/>
  <c r="E1766" i="1"/>
  <c r="F1766" i="1"/>
  <c r="A1767" i="1"/>
  <c r="B1767" i="1"/>
  <c r="C1767" i="1"/>
  <c r="D1767" i="1"/>
  <c r="E1767" i="1"/>
  <c r="F1767" i="1"/>
  <c r="A1768" i="1"/>
  <c r="B1768" i="1"/>
  <c r="C1768" i="1"/>
  <c r="D1768" i="1"/>
  <c r="E1768" i="1"/>
  <c r="F1768" i="1"/>
  <c r="A1769" i="1"/>
  <c r="B1769" i="1"/>
  <c r="C1769" i="1"/>
  <c r="D1769" i="1"/>
  <c r="E1769" i="1"/>
  <c r="F1769" i="1"/>
  <c r="A1770" i="1"/>
  <c r="B1770" i="1"/>
  <c r="C1770" i="1"/>
  <c r="D1770" i="1"/>
  <c r="E1770" i="1"/>
  <c r="F1770" i="1"/>
  <c r="A1771" i="1"/>
  <c r="B1771" i="1"/>
  <c r="C1771" i="1"/>
  <c r="D1771" i="1"/>
  <c r="E1771" i="1"/>
  <c r="F1771" i="1"/>
  <c r="A1772" i="1"/>
  <c r="B1772" i="1"/>
  <c r="C1772" i="1"/>
  <c r="D1772" i="1"/>
  <c r="E1772" i="1"/>
  <c r="F1772" i="1"/>
  <c r="A1773" i="1"/>
  <c r="B1773" i="1"/>
  <c r="C1773" i="1"/>
  <c r="D1773" i="1"/>
  <c r="E1773" i="1"/>
  <c r="F1773" i="1"/>
  <c r="A1774" i="1"/>
  <c r="B1774" i="1"/>
  <c r="C1774" i="1"/>
  <c r="D1774" i="1"/>
  <c r="E1774" i="1"/>
  <c r="F1774" i="1"/>
  <c r="A1775" i="1"/>
  <c r="B1775" i="1"/>
  <c r="C1775" i="1"/>
  <c r="D1775" i="1"/>
  <c r="E1775" i="1"/>
  <c r="F1775" i="1"/>
  <c r="A1776" i="1"/>
  <c r="B1776" i="1"/>
  <c r="C1776" i="1"/>
  <c r="D1776" i="1"/>
  <c r="E1776" i="1"/>
  <c r="F1776" i="1"/>
  <c r="A1777" i="1"/>
  <c r="B1777" i="1"/>
  <c r="C1777" i="1"/>
  <c r="D1777" i="1"/>
  <c r="E1777" i="1"/>
  <c r="F1777" i="1"/>
  <c r="A1778" i="1"/>
  <c r="B1778" i="1"/>
  <c r="C1778" i="1"/>
  <c r="D1778" i="1"/>
  <c r="E1778" i="1"/>
  <c r="F1778" i="1"/>
  <c r="A1779" i="1"/>
  <c r="B1779" i="1"/>
  <c r="C1779" i="1"/>
  <c r="D1779" i="1"/>
  <c r="E1779" i="1"/>
  <c r="F1779" i="1"/>
  <c r="A1780" i="1"/>
  <c r="B1780" i="1"/>
  <c r="C1780" i="1"/>
  <c r="D1780" i="1"/>
  <c r="E1780" i="1"/>
  <c r="F1780" i="1"/>
  <c r="A1781" i="1"/>
  <c r="B1781" i="1"/>
  <c r="C1781" i="1"/>
  <c r="D1781" i="1"/>
  <c r="E1781" i="1"/>
  <c r="F1781" i="1"/>
  <c r="A1782" i="1"/>
  <c r="B1782" i="1"/>
  <c r="C1782" i="1"/>
  <c r="D1782" i="1"/>
  <c r="E1782" i="1"/>
  <c r="F1782" i="1"/>
  <c r="A1783" i="1"/>
  <c r="B1783" i="1"/>
  <c r="C1783" i="1"/>
  <c r="D1783" i="1"/>
  <c r="E1783" i="1"/>
  <c r="F1783" i="1"/>
  <c r="A1784" i="1"/>
  <c r="B1784" i="1"/>
  <c r="C1784" i="1"/>
  <c r="D1784" i="1"/>
  <c r="E1784" i="1"/>
  <c r="F1784" i="1"/>
  <c r="A1785" i="1"/>
  <c r="B1785" i="1"/>
  <c r="C1785" i="1"/>
  <c r="D1785" i="1"/>
  <c r="E1785" i="1"/>
  <c r="F1785" i="1"/>
  <c r="A1786" i="1"/>
  <c r="B1786" i="1"/>
  <c r="C1786" i="1"/>
  <c r="D1786" i="1"/>
  <c r="E1786" i="1"/>
  <c r="F1786" i="1"/>
  <c r="A1787" i="1"/>
  <c r="B1787" i="1"/>
  <c r="C1787" i="1"/>
  <c r="D1787" i="1"/>
  <c r="E1787" i="1"/>
  <c r="F1787" i="1"/>
  <c r="A1788" i="1"/>
  <c r="B1788" i="1"/>
  <c r="C1788" i="1"/>
  <c r="D1788" i="1"/>
  <c r="E1788" i="1"/>
  <c r="F1788" i="1"/>
  <c r="A1789" i="1"/>
  <c r="B1789" i="1"/>
  <c r="C1789" i="1"/>
  <c r="D1789" i="1"/>
  <c r="E1789" i="1"/>
  <c r="F1789" i="1"/>
  <c r="A1790" i="1"/>
  <c r="B1790" i="1"/>
  <c r="C1790" i="1"/>
  <c r="D1790" i="1"/>
  <c r="E1790" i="1"/>
  <c r="F1790" i="1"/>
  <c r="A1791" i="1"/>
  <c r="B1791" i="1"/>
  <c r="C1791" i="1"/>
  <c r="D1791" i="1"/>
  <c r="E1791" i="1"/>
  <c r="F1791" i="1"/>
  <c r="A1792" i="1"/>
  <c r="B1792" i="1"/>
  <c r="C1792" i="1"/>
  <c r="D1792" i="1"/>
  <c r="E1792" i="1"/>
  <c r="F1792" i="1"/>
  <c r="A1793" i="1"/>
  <c r="B1793" i="1"/>
  <c r="C1793" i="1"/>
  <c r="D1793" i="1"/>
  <c r="E1793" i="1"/>
  <c r="F1793" i="1"/>
  <c r="A1794" i="1"/>
  <c r="B1794" i="1"/>
  <c r="C1794" i="1"/>
  <c r="D1794" i="1"/>
  <c r="E1794" i="1"/>
  <c r="F1794" i="1"/>
  <c r="A1795" i="1"/>
  <c r="B1795" i="1"/>
  <c r="C1795" i="1"/>
  <c r="D1795" i="1"/>
  <c r="E1795" i="1"/>
  <c r="F1795" i="1"/>
  <c r="A1796" i="1"/>
  <c r="B1796" i="1"/>
  <c r="C1796" i="1"/>
  <c r="D1796" i="1"/>
  <c r="E1796" i="1"/>
  <c r="F1796" i="1"/>
  <c r="A1797" i="1"/>
  <c r="B1797" i="1"/>
  <c r="C1797" i="1"/>
  <c r="D1797" i="1"/>
  <c r="E1797" i="1"/>
  <c r="F1797" i="1"/>
  <c r="A1798" i="1"/>
  <c r="B1798" i="1"/>
  <c r="C1798" i="1"/>
  <c r="D1798" i="1"/>
  <c r="E1798" i="1"/>
  <c r="F1798" i="1"/>
  <c r="A1799" i="1"/>
  <c r="B1799" i="1"/>
  <c r="C1799" i="1"/>
  <c r="D1799" i="1"/>
  <c r="E1799" i="1"/>
  <c r="F1799" i="1"/>
  <c r="A1800" i="1"/>
  <c r="B1800" i="1"/>
  <c r="C1800" i="1"/>
  <c r="D1800" i="1"/>
  <c r="E1800" i="1"/>
  <c r="F1800" i="1"/>
  <c r="A1801" i="1"/>
  <c r="B1801" i="1"/>
  <c r="C1801" i="1"/>
  <c r="D1801" i="1"/>
  <c r="E1801" i="1"/>
  <c r="F1801" i="1"/>
  <c r="A1802" i="1"/>
  <c r="B1802" i="1"/>
  <c r="C1802" i="1"/>
  <c r="D1802" i="1"/>
  <c r="E1802" i="1"/>
  <c r="F1802" i="1"/>
  <c r="A1803" i="1"/>
  <c r="B1803" i="1"/>
  <c r="C1803" i="1"/>
  <c r="D1803" i="1"/>
  <c r="E1803" i="1"/>
  <c r="F1803" i="1"/>
  <c r="A1804" i="1"/>
  <c r="B1804" i="1"/>
  <c r="C1804" i="1"/>
  <c r="D1804" i="1"/>
  <c r="E1804" i="1"/>
  <c r="F1804" i="1"/>
  <c r="A1805" i="1"/>
  <c r="B1805" i="1"/>
  <c r="C1805" i="1"/>
  <c r="D1805" i="1"/>
  <c r="E1805" i="1"/>
  <c r="F1805" i="1"/>
  <c r="A1806" i="1"/>
  <c r="B1806" i="1"/>
  <c r="C1806" i="1"/>
  <c r="D1806" i="1"/>
  <c r="E1806" i="1"/>
  <c r="F1806" i="1"/>
  <c r="A1807" i="1"/>
  <c r="B1807" i="1"/>
  <c r="C1807" i="1"/>
  <c r="D1807" i="1"/>
  <c r="E1807" i="1"/>
  <c r="F1807" i="1"/>
  <c r="A1808" i="1"/>
  <c r="B1808" i="1"/>
  <c r="C1808" i="1"/>
  <c r="D1808" i="1"/>
  <c r="E1808" i="1"/>
  <c r="F1808" i="1"/>
  <c r="A1809" i="1"/>
  <c r="B1809" i="1"/>
  <c r="C1809" i="1"/>
  <c r="D1809" i="1"/>
  <c r="E1809" i="1"/>
  <c r="F1809" i="1"/>
  <c r="A1810" i="1"/>
  <c r="B1810" i="1"/>
  <c r="C1810" i="1"/>
  <c r="D1810" i="1"/>
  <c r="E1810" i="1"/>
  <c r="F1810" i="1"/>
  <c r="A1811" i="1"/>
  <c r="B1811" i="1"/>
  <c r="C1811" i="1"/>
  <c r="D1811" i="1"/>
  <c r="E1811" i="1"/>
  <c r="F1811" i="1"/>
  <c r="A1812" i="1"/>
  <c r="B1812" i="1"/>
  <c r="C1812" i="1"/>
  <c r="D1812" i="1"/>
  <c r="E1812" i="1"/>
  <c r="F1812" i="1"/>
  <c r="A1813" i="1"/>
  <c r="B1813" i="1"/>
  <c r="C1813" i="1"/>
  <c r="D1813" i="1"/>
  <c r="E1813" i="1"/>
  <c r="F1813" i="1"/>
  <c r="A1814" i="1"/>
  <c r="B1814" i="1"/>
  <c r="C1814" i="1"/>
  <c r="D1814" i="1"/>
  <c r="E1814" i="1"/>
  <c r="F1814" i="1"/>
  <c r="A1815" i="1"/>
  <c r="B1815" i="1"/>
  <c r="C1815" i="1"/>
  <c r="D1815" i="1"/>
  <c r="E1815" i="1"/>
  <c r="F1815" i="1"/>
  <c r="A1816" i="1"/>
  <c r="B1816" i="1"/>
  <c r="C1816" i="1"/>
  <c r="D1816" i="1"/>
  <c r="E1816" i="1"/>
  <c r="F1816" i="1"/>
  <c r="A1817" i="1"/>
  <c r="B1817" i="1"/>
  <c r="C1817" i="1"/>
  <c r="D1817" i="1"/>
  <c r="E1817" i="1"/>
  <c r="F1817" i="1"/>
  <c r="A1818" i="1"/>
  <c r="B1818" i="1"/>
  <c r="C1818" i="1"/>
  <c r="D1818" i="1"/>
  <c r="E1818" i="1"/>
  <c r="F1818" i="1"/>
  <c r="A1819" i="1"/>
  <c r="B1819" i="1"/>
  <c r="C1819" i="1"/>
  <c r="D1819" i="1"/>
  <c r="E1819" i="1"/>
  <c r="F1819" i="1"/>
  <c r="A1820" i="1"/>
  <c r="B1820" i="1"/>
  <c r="C1820" i="1"/>
  <c r="D1820" i="1"/>
  <c r="E1820" i="1"/>
  <c r="F1820" i="1"/>
  <c r="A1821" i="1"/>
  <c r="B1821" i="1"/>
  <c r="C1821" i="1"/>
  <c r="D1821" i="1"/>
  <c r="E1821" i="1"/>
  <c r="F1821" i="1"/>
  <c r="A1822" i="1"/>
  <c r="B1822" i="1"/>
  <c r="C1822" i="1"/>
  <c r="D1822" i="1"/>
  <c r="E1822" i="1"/>
  <c r="F1822" i="1"/>
  <c r="A1823" i="1"/>
  <c r="B1823" i="1"/>
  <c r="C1823" i="1"/>
  <c r="D1823" i="1"/>
  <c r="E1823" i="1"/>
  <c r="F1823" i="1"/>
  <c r="A1824" i="1"/>
  <c r="B1824" i="1"/>
  <c r="C1824" i="1"/>
  <c r="D1824" i="1"/>
  <c r="E1824" i="1"/>
  <c r="F1824" i="1"/>
  <c r="A1825" i="1"/>
  <c r="B1825" i="1"/>
  <c r="C1825" i="1"/>
  <c r="D1825" i="1"/>
  <c r="E1825" i="1"/>
  <c r="F1825" i="1"/>
  <c r="A1826" i="1"/>
  <c r="B1826" i="1"/>
  <c r="C1826" i="1"/>
  <c r="D1826" i="1"/>
  <c r="E1826" i="1"/>
  <c r="F1826" i="1"/>
  <c r="A1827" i="1"/>
  <c r="B1827" i="1"/>
  <c r="C1827" i="1"/>
  <c r="D1827" i="1"/>
  <c r="E1827" i="1"/>
  <c r="F1827" i="1"/>
  <c r="A1828" i="1"/>
  <c r="B1828" i="1"/>
  <c r="C1828" i="1"/>
  <c r="D1828" i="1"/>
  <c r="E1828" i="1"/>
  <c r="F1828" i="1"/>
  <c r="A1829" i="1"/>
  <c r="B1829" i="1"/>
  <c r="C1829" i="1"/>
  <c r="D1829" i="1"/>
  <c r="E1829" i="1"/>
  <c r="F1829" i="1"/>
  <c r="A1830" i="1"/>
  <c r="B1830" i="1"/>
  <c r="C1830" i="1"/>
  <c r="D1830" i="1"/>
  <c r="E1830" i="1"/>
  <c r="F1830" i="1"/>
  <c r="A1831" i="1"/>
  <c r="B1831" i="1"/>
  <c r="C1831" i="1"/>
  <c r="D1831" i="1"/>
  <c r="E1831" i="1"/>
  <c r="F1831" i="1"/>
  <c r="A1832" i="1"/>
  <c r="B1832" i="1"/>
  <c r="C1832" i="1"/>
  <c r="D1832" i="1"/>
  <c r="E1832" i="1"/>
  <c r="F1832" i="1"/>
  <c r="A1833" i="1"/>
  <c r="B1833" i="1"/>
  <c r="C1833" i="1"/>
  <c r="D1833" i="1"/>
  <c r="E1833" i="1"/>
  <c r="F1833" i="1"/>
  <c r="A1834" i="1"/>
  <c r="B1834" i="1"/>
  <c r="C1834" i="1"/>
  <c r="D1834" i="1"/>
  <c r="E1834" i="1"/>
  <c r="F1834" i="1"/>
  <c r="A1835" i="1"/>
  <c r="B1835" i="1"/>
  <c r="C1835" i="1"/>
  <c r="D1835" i="1"/>
  <c r="E1835" i="1"/>
  <c r="F1835" i="1"/>
  <c r="A1836" i="1"/>
  <c r="B1836" i="1"/>
  <c r="C1836" i="1"/>
  <c r="D1836" i="1"/>
  <c r="E1836" i="1"/>
  <c r="F1836" i="1"/>
  <c r="A1837" i="1"/>
  <c r="B1837" i="1"/>
  <c r="C1837" i="1"/>
  <c r="D1837" i="1"/>
  <c r="E1837" i="1"/>
  <c r="F1837" i="1"/>
  <c r="A1838" i="1"/>
  <c r="B1838" i="1"/>
  <c r="C1838" i="1"/>
  <c r="D1838" i="1"/>
  <c r="E1838" i="1"/>
  <c r="F1838" i="1"/>
  <c r="A1839" i="1"/>
  <c r="B1839" i="1"/>
  <c r="C1839" i="1"/>
  <c r="D1839" i="1"/>
  <c r="E1839" i="1"/>
  <c r="F1839" i="1"/>
  <c r="A1840" i="1"/>
  <c r="B1840" i="1"/>
  <c r="C1840" i="1"/>
  <c r="D1840" i="1"/>
  <c r="E1840" i="1"/>
  <c r="F1840" i="1"/>
  <c r="A1841" i="1"/>
  <c r="B1841" i="1"/>
  <c r="C1841" i="1"/>
  <c r="D1841" i="1"/>
  <c r="E1841" i="1"/>
  <c r="F1841" i="1"/>
  <c r="A1842" i="1"/>
  <c r="B1842" i="1"/>
  <c r="C1842" i="1"/>
  <c r="D1842" i="1"/>
  <c r="E1842" i="1"/>
  <c r="F1842" i="1"/>
  <c r="A1843" i="1"/>
  <c r="B1843" i="1"/>
  <c r="C1843" i="1"/>
  <c r="D1843" i="1"/>
  <c r="E1843" i="1"/>
  <c r="F1843" i="1"/>
  <c r="A1844" i="1"/>
  <c r="B1844" i="1"/>
  <c r="C1844" i="1"/>
  <c r="D1844" i="1"/>
  <c r="E1844" i="1"/>
  <c r="F1844" i="1"/>
  <c r="A1845" i="1"/>
  <c r="B1845" i="1"/>
  <c r="C1845" i="1"/>
  <c r="D1845" i="1"/>
  <c r="E1845" i="1"/>
  <c r="F1845" i="1"/>
  <c r="A1846" i="1"/>
  <c r="B1846" i="1"/>
  <c r="C1846" i="1"/>
  <c r="D1846" i="1"/>
  <c r="E1846" i="1"/>
  <c r="F1846" i="1"/>
  <c r="A1847" i="1"/>
  <c r="B1847" i="1"/>
  <c r="C1847" i="1"/>
  <c r="D1847" i="1"/>
  <c r="E1847" i="1"/>
  <c r="F1847" i="1"/>
  <c r="A1848" i="1"/>
  <c r="B1848" i="1"/>
  <c r="C1848" i="1"/>
  <c r="D1848" i="1"/>
  <c r="E1848" i="1"/>
  <c r="F1848" i="1"/>
  <c r="A1849" i="1"/>
  <c r="B1849" i="1"/>
  <c r="C1849" i="1"/>
  <c r="D1849" i="1"/>
  <c r="E1849" i="1"/>
  <c r="F1849" i="1"/>
  <c r="A1850" i="1"/>
  <c r="B1850" i="1"/>
  <c r="C1850" i="1"/>
  <c r="D1850" i="1"/>
  <c r="E1850" i="1"/>
  <c r="F1850" i="1"/>
  <c r="A1851" i="1"/>
  <c r="B1851" i="1"/>
  <c r="C1851" i="1"/>
  <c r="D1851" i="1"/>
  <c r="E1851" i="1"/>
  <c r="F1851" i="1"/>
  <c r="A1852" i="1"/>
  <c r="B1852" i="1"/>
  <c r="C1852" i="1"/>
  <c r="D1852" i="1"/>
  <c r="E1852" i="1"/>
  <c r="F1852" i="1"/>
  <c r="A1853" i="1"/>
  <c r="B1853" i="1"/>
  <c r="C1853" i="1"/>
  <c r="D1853" i="1"/>
  <c r="E1853" i="1"/>
  <c r="F1853" i="1"/>
  <c r="A1854" i="1"/>
  <c r="B1854" i="1"/>
  <c r="C1854" i="1"/>
  <c r="D1854" i="1"/>
  <c r="E1854" i="1"/>
  <c r="F1854" i="1"/>
  <c r="A1855" i="1"/>
  <c r="B1855" i="1"/>
  <c r="C1855" i="1"/>
  <c r="D1855" i="1"/>
  <c r="E1855" i="1"/>
  <c r="F1855" i="1"/>
  <c r="A1856" i="1"/>
  <c r="B1856" i="1"/>
  <c r="C1856" i="1"/>
  <c r="D1856" i="1"/>
  <c r="E1856" i="1"/>
  <c r="F1856" i="1"/>
  <c r="A1857" i="1"/>
  <c r="B1857" i="1"/>
  <c r="C1857" i="1"/>
  <c r="D1857" i="1"/>
  <c r="E1857" i="1"/>
  <c r="F1857" i="1"/>
  <c r="A1858" i="1"/>
  <c r="B1858" i="1"/>
  <c r="C1858" i="1"/>
  <c r="D1858" i="1"/>
  <c r="E1858" i="1"/>
  <c r="F1858" i="1"/>
  <c r="A1859" i="1"/>
  <c r="B1859" i="1"/>
  <c r="C1859" i="1"/>
  <c r="D1859" i="1"/>
  <c r="E1859" i="1"/>
  <c r="F1859" i="1"/>
  <c r="A1860" i="1"/>
  <c r="B1860" i="1"/>
  <c r="C1860" i="1"/>
  <c r="D1860" i="1"/>
  <c r="E1860" i="1"/>
  <c r="F1860" i="1"/>
  <c r="A1861" i="1"/>
  <c r="B1861" i="1"/>
  <c r="C1861" i="1"/>
  <c r="D1861" i="1"/>
  <c r="E1861" i="1"/>
  <c r="F1861" i="1"/>
  <c r="A1862" i="1"/>
  <c r="B1862" i="1"/>
  <c r="C1862" i="1"/>
  <c r="D1862" i="1"/>
  <c r="E1862" i="1"/>
  <c r="F1862" i="1"/>
  <c r="A1863" i="1"/>
  <c r="B1863" i="1"/>
  <c r="C1863" i="1"/>
  <c r="D1863" i="1"/>
  <c r="E1863" i="1"/>
  <c r="F1863" i="1"/>
  <c r="A1864" i="1"/>
  <c r="B1864" i="1"/>
  <c r="C1864" i="1"/>
  <c r="D1864" i="1"/>
  <c r="E1864" i="1"/>
  <c r="F1864" i="1"/>
  <c r="A1865" i="1"/>
  <c r="B1865" i="1"/>
  <c r="C1865" i="1"/>
  <c r="D1865" i="1"/>
  <c r="E1865" i="1"/>
  <c r="F1865" i="1"/>
  <c r="A1866" i="1"/>
  <c r="B1866" i="1"/>
  <c r="C1866" i="1"/>
  <c r="D1866" i="1"/>
  <c r="E1866" i="1"/>
  <c r="F1866" i="1"/>
  <c r="A1867" i="1"/>
  <c r="B1867" i="1"/>
  <c r="C1867" i="1"/>
  <c r="D1867" i="1"/>
  <c r="E1867" i="1"/>
  <c r="F1867" i="1"/>
  <c r="A1868" i="1"/>
  <c r="B1868" i="1"/>
  <c r="C1868" i="1"/>
  <c r="D1868" i="1"/>
  <c r="E1868" i="1"/>
  <c r="F1868" i="1"/>
  <c r="A1869" i="1"/>
  <c r="B1869" i="1"/>
  <c r="C1869" i="1"/>
  <c r="D1869" i="1"/>
  <c r="E1869" i="1"/>
  <c r="F1869" i="1"/>
  <c r="A1870" i="1"/>
  <c r="B1870" i="1"/>
  <c r="C1870" i="1"/>
  <c r="D1870" i="1"/>
  <c r="E1870" i="1"/>
  <c r="F1870" i="1"/>
  <c r="A1871" i="1"/>
  <c r="B1871" i="1"/>
  <c r="C1871" i="1"/>
  <c r="D1871" i="1"/>
  <c r="E1871" i="1"/>
  <c r="F1871" i="1"/>
  <c r="A1872" i="1"/>
  <c r="B1872" i="1"/>
  <c r="C1872" i="1"/>
  <c r="D1872" i="1"/>
  <c r="E1872" i="1"/>
  <c r="F1872" i="1"/>
  <c r="A1873" i="1"/>
  <c r="B1873" i="1"/>
  <c r="C1873" i="1"/>
  <c r="D1873" i="1"/>
  <c r="E1873" i="1"/>
  <c r="F1873" i="1"/>
  <c r="A1874" i="1"/>
  <c r="B1874" i="1"/>
  <c r="C1874" i="1"/>
  <c r="D1874" i="1"/>
  <c r="E1874" i="1"/>
  <c r="F1874" i="1"/>
  <c r="A1875" i="1"/>
  <c r="B1875" i="1"/>
  <c r="C1875" i="1"/>
  <c r="D1875" i="1"/>
  <c r="E1875" i="1"/>
  <c r="F1875" i="1"/>
  <c r="A1876" i="1"/>
  <c r="B1876" i="1"/>
  <c r="C1876" i="1"/>
  <c r="D1876" i="1"/>
  <c r="E1876" i="1"/>
  <c r="F1876" i="1"/>
  <c r="A1877" i="1"/>
  <c r="B1877" i="1"/>
  <c r="C1877" i="1"/>
  <c r="D1877" i="1"/>
  <c r="E1877" i="1"/>
  <c r="F1877" i="1"/>
  <c r="A1878" i="1"/>
  <c r="B1878" i="1"/>
  <c r="C1878" i="1"/>
  <c r="D1878" i="1"/>
  <c r="E1878" i="1"/>
  <c r="F1878" i="1"/>
  <c r="A1879" i="1"/>
  <c r="B1879" i="1"/>
  <c r="C1879" i="1"/>
  <c r="D1879" i="1"/>
  <c r="E1879" i="1"/>
  <c r="F1879" i="1"/>
  <c r="A1880" i="1"/>
  <c r="B1880" i="1"/>
  <c r="C1880" i="1"/>
  <c r="D1880" i="1"/>
  <c r="E1880" i="1"/>
  <c r="F1880" i="1"/>
  <c r="A1881" i="1"/>
  <c r="B1881" i="1"/>
  <c r="C1881" i="1"/>
  <c r="D1881" i="1"/>
  <c r="E1881" i="1"/>
  <c r="F1881" i="1"/>
  <c r="A1882" i="1"/>
  <c r="B1882" i="1"/>
  <c r="C1882" i="1"/>
  <c r="D1882" i="1"/>
  <c r="E1882" i="1"/>
  <c r="F1882" i="1"/>
  <c r="A1883" i="1"/>
  <c r="B1883" i="1"/>
  <c r="C1883" i="1"/>
  <c r="D1883" i="1"/>
  <c r="E1883" i="1"/>
  <c r="F1883" i="1"/>
  <c r="A1884" i="1"/>
  <c r="B1884" i="1"/>
  <c r="C1884" i="1"/>
  <c r="D1884" i="1"/>
  <c r="E1884" i="1"/>
  <c r="F1884" i="1"/>
  <c r="A1885" i="1"/>
  <c r="B1885" i="1"/>
  <c r="C1885" i="1"/>
  <c r="D1885" i="1"/>
  <c r="E1885" i="1"/>
  <c r="F1885" i="1"/>
  <c r="A1886" i="1"/>
  <c r="B1886" i="1"/>
  <c r="C1886" i="1"/>
  <c r="D1886" i="1"/>
  <c r="E1886" i="1"/>
  <c r="F1886" i="1"/>
  <c r="A1887" i="1"/>
  <c r="B1887" i="1"/>
  <c r="C1887" i="1"/>
  <c r="D1887" i="1"/>
  <c r="E1887" i="1"/>
  <c r="F1887" i="1"/>
  <c r="A1888" i="1"/>
  <c r="B1888" i="1"/>
  <c r="C1888" i="1"/>
  <c r="D1888" i="1"/>
  <c r="E1888" i="1"/>
  <c r="F1888" i="1"/>
  <c r="A1889" i="1"/>
  <c r="B1889" i="1"/>
  <c r="C1889" i="1"/>
  <c r="D1889" i="1"/>
  <c r="E1889" i="1"/>
  <c r="F1889" i="1"/>
  <c r="A1890" i="1"/>
  <c r="B1890" i="1"/>
  <c r="C1890" i="1"/>
  <c r="D1890" i="1"/>
  <c r="E1890" i="1"/>
  <c r="F1890" i="1"/>
  <c r="A1891" i="1"/>
  <c r="B1891" i="1"/>
  <c r="C1891" i="1"/>
  <c r="D1891" i="1"/>
  <c r="E1891" i="1"/>
  <c r="F1891" i="1"/>
  <c r="A1892" i="1"/>
  <c r="B1892" i="1"/>
  <c r="C1892" i="1"/>
  <c r="D1892" i="1"/>
  <c r="E1892" i="1"/>
  <c r="F1892" i="1"/>
  <c r="A1893" i="1"/>
  <c r="B1893" i="1"/>
  <c r="C1893" i="1"/>
  <c r="D1893" i="1"/>
  <c r="E1893" i="1"/>
  <c r="F1893" i="1"/>
  <c r="A1894" i="1"/>
  <c r="B1894" i="1"/>
  <c r="C1894" i="1"/>
  <c r="D1894" i="1"/>
  <c r="E1894" i="1"/>
  <c r="F1894" i="1"/>
  <c r="A1895" i="1"/>
  <c r="B1895" i="1"/>
  <c r="C1895" i="1"/>
  <c r="D1895" i="1"/>
  <c r="E1895" i="1"/>
  <c r="F1895" i="1"/>
  <c r="A1896" i="1"/>
  <c r="B1896" i="1"/>
  <c r="C1896" i="1"/>
  <c r="D1896" i="1"/>
  <c r="E1896" i="1"/>
  <c r="F1896" i="1"/>
  <c r="A1897" i="1"/>
  <c r="B1897" i="1"/>
  <c r="C1897" i="1"/>
  <c r="D1897" i="1"/>
  <c r="E1897" i="1"/>
  <c r="F1897" i="1"/>
  <c r="A1898" i="1"/>
  <c r="B1898" i="1"/>
  <c r="C1898" i="1"/>
  <c r="D1898" i="1"/>
  <c r="E1898" i="1"/>
  <c r="F1898" i="1"/>
  <c r="A1899" i="1"/>
  <c r="B1899" i="1"/>
  <c r="C1899" i="1"/>
  <c r="D1899" i="1"/>
  <c r="E1899" i="1"/>
  <c r="F1899" i="1"/>
  <c r="A1900" i="1"/>
  <c r="B1900" i="1"/>
  <c r="C1900" i="1"/>
  <c r="D1900" i="1"/>
  <c r="E1900" i="1"/>
  <c r="F1900" i="1"/>
  <c r="A1901" i="1"/>
  <c r="B1901" i="1"/>
  <c r="C1901" i="1"/>
  <c r="D1901" i="1"/>
  <c r="E1901" i="1"/>
  <c r="F1901" i="1"/>
  <c r="A1902" i="1"/>
  <c r="B1902" i="1"/>
  <c r="C1902" i="1"/>
  <c r="D1902" i="1"/>
  <c r="E1902" i="1"/>
  <c r="F1902" i="1"/>
  <c r="A1903" i="1"/>
  <c r="B1903" i="1"/>
  <c r="C1903" i="1"/>
  <c r="D1903" i="1"/>
  <c r="E1903" i="1"/>
  <c r="F1903" i="1"/>
  <c r="A1904" i="1"/>
  <c r="B1904" i="1"/>
  <c r="C1904" i="1"/>
  <c r="D1904" i="1"/>
  <c r="E1904" i="1"/>
  <c r="F1904" i="1"/>
  <c r="A1905" i="1"/>
  <c r="B1905" i="1"/>
  <c r="C1905" i="1"/>
  <c r="D1905" i="1"/>
  <c r="E1905" i="1"/>
  <c r="F1905" i="1"/>
  <c r="A1906" i="1"/>
  <c r="B1906" i="1"/>
  <c r="C1906" i="1"/>
  <c r="D1906" i="1"/>
  <c r="E1906" i="1"/>
  <c r="F1906" i="1"/>
  <c r="A1907" i="1"/>
  <c r="B1907" i="1"/>
  <c r="C1907" i="1"/>
  <c r="D1907" i="1"/>
  <c r="E1907" i="1"/>
  <c r="F1907" i="1"/>
  <c r="A1908" i="1"/>
  <c r="B1908" i="1"/>
  <c r="C1908" i="1"/>
  <c r="D1908" i="1"/>
  <c r="E1908" i="1"/>
  <c r="F1908" i="1"/>
  <c r="A1909" i="1"/>
  <c r="B1909" i="1"/>
  <c r="C1909" i="1"/>
  <c r="D1909" i="1"/>
  <c r="E1909" i="1"/>
  <c r="F1909" i="1"/>
  <c r="A1910" i="1"/>
  <c r="B1910" i="1"/>
  <c r="C1910" i="1"/>
  <c r="D1910" i="1"/>
  <c r="E1910" i="1"/>
  <c r="F1910" i="1"/>
  <c r="A1911" i="1"/>
  <c r="B1911" i="1"/>
  <c r="C1911" i="1"/>
  <c r="D1911" i="1"/>
  <c r="E1911" i="1"/>
  <c r="F1911" i="1"/>
  <c r="A1912" i="1"/>
  <c r="B1912" i="1"/>
  <c r="C1912" i="1"/>
  <c r="D1912" i="1"/>
  <c r="E1912" i="1"/>
  <c r="F1912" i="1"/>
  <c r="A1913" i="1"/>
  <c r="B1913" i="1"/>
  <c r="C1913" i="1"/>
  <c r="D1913" i="1"/>
  <c r="E1913" i="1"/>
  <c r="F1913" i="1"/>
  <c r="A1914" i="1"/>
  <c r="B1914" i="1"/>
  <c r="C1914" i="1"/>
  <c r="D1914" i="1"/>
  <c r="E1914" i="1"/>
  <c r="F1914" i="1"/>
  <c r="A1915" i="1"/>
  <c r="B1915" i="1"/>
  <c r="C1915" i="1"/>
  <c r="D1915" i="1"/>
  <c r="E1915" i="1"/>
  <c r="F1915" i="1"/>
  <c r="A1916" i="1"/>
  <c r="B1916" i="1"/>
  <c r="C1916" i="1"/>
  <c r="D1916" i="1"/>
  <c r="E1916" i="1"/>
  <c r="F1916" i="1"/>
  <c r="A1917" i="1"/>
  <c r="B1917" i="1"/>
  <c r="C1917" i="1"/>
  <c r="D1917" i="1"/>
  <c r="E1917" i="1"/>
  <c r="F1917" i="1"/>
  <c r="A1918" i="1"/>
  <c r="B1918" i="1"/>
  <c r="C1918" i="1"/>
  <c r="D1918" i="1"/>
  <c r="E1918" i="1"/>
  <c r="F1918" i="1"/>
  <c r="A1919" i="1"/>
  <c r="B1919" i="1"/>
  <c r="C1919" i="1"/>
  <c r="D1919" i="1"/>
  <c r="E1919" i="1"/>
  <c r="F1919" i="1"/>
  <c r="A1920" i="1"/>
  <c r="B1920" i="1"/>
  <c r="C1920" i="1"/>
  <c r="D1920" i="1"/>
  <c r="E1920" i="1"/>
  <c r="F1920" i="1"/>
  <c r="A1921" i="1"/>
  <c r="B1921" i="1"/>
  <c r="C1921" i="1"/>
  <c r="D1921" i="1"/>
  <c r="E1921" i="1"/>
  <c r="F1921" i="1"/>
  <c r="A1922" i="1"/>
  <c r="B1922" i="1"/>
  <c r="C1922" i="1"/>
  <c r="D1922" i="1"/>
  <c r="E1922" i="1"/>
  <c r="F1922" i="1"/>
  <c r="A1923" i="1"/>
  <c r="B1923" i="1"/>
  <c r="C1923" i="1"/>
  <c r="D1923" i="1"/>
  <c r="E1923" i="1"/>
  <c r="F1923" i="1"/>
  <c r="A1924" i="1"/>
  <c r="B1924" i="1"/>
  <c r="C1924" i="1"/>
  <c r="D1924" i="1"/>
  <c r="E1924" i="1"/>
  <c r="F1924" i="1"/>
  <c r="A1925" i="1"/>
  <c r="B1925" i="1"/>
  <c r="C1925" i="1"/>
  <c r="D1925" i="1"/>
  <c r="E1925" i="1"/>
  <c r="F1925" i="1"/>
  <c r="A1926" i="1"/>
  <c r="B1926" i="1"/>
  <c r="C1926" i="1"/>
  <c r="D1926" i="1"/>
  <c r="E1926" i="1"/>
  <c r="F1926" i="1"/>
  <c r="A1927" i="1"/>
  <c r="B1927" i="1"/>
  <c r="C1927" i="1"/>
  <c r="D1927" i="1"/>
  <c r="E1927" i="1"/>
  <c r="F1927" i="1"/>
  <c r="A1928" i="1"/>
  <c r="B1928" i="1"/>
  <c r="C1928" i="1"/>
  <c r="D1928" i="1"/>
  <c r="E1928" i="1"/>
  <c r="F1928" i="1"/>
  <c r="A1929" i="1"/>
  <c r="B1929" i="1"/>
  <c r="C1929" i="1"/>
  <c r="D1929" i="1"/>
  <c r="E1929" i="1"/>
  <c r="F1929" i="1"/>
  <c r="A1930" i="1"/>
  <c r="B1930" i="1"/>
  <c r="C1930" i="1"/>
  <c r="D1930" i="1"/>
  <c r="E1930" i="1"/>
  <c r="F1930" i="1"/>
  <c r="A1931" i="1"/>
  <c r="B1931" i="1"/>
  <c r="C1931" i="1"/>
  <c r="D1931" i="1"/>
  <c r="E1931" i="1"/>
  <c r="F1931" i="1"/>
  <c r="A1932" i="1"/>
  <c r="B1932" i="1"/>
  <c r="C1932" i="1"/>
  <c r="D1932" i="1"/>
  <c r="E1932" i="1"/>
  <c r="F1932" i="1"/>
  <c r="A1933" i="1"/>
  <c r="B1933" i="1"/>
  <c r="C1933" i="1"/>
  <c r="D1933" i="1"/>
  <c r="E1933" i="1"/>
  <c r="F1933" i="1"/>
  <c r="A1934" i="1"/>
  <c r="B1934" i="1"/>
  <c r="C1934" i="1"/>
  <c r="D1934" i="1"/>
  <c r="E1934" i="1"/>
  <c r="F1934" i="1"/>
  <c r="A1935" i="1"/>
  <c r="B1935" i="1"/>
  <c r="C1935" i="1"/>
  <c r="D1935" i="1"/>
  <c r="E1935" i="1"/>
  <c r="F1935" i="1"/>
  <c r="A1936" i="1"/>
  <c r="B1936" i="1"/>
  <c r="C1936" i="1"/>
  <c r="D1936" i="1"/>
  <c r="E1936" i="1"/>
  <c r="F1936" i="1"/>
  <c r="A1937" i="1"/>
  <c r="B1937" i="1"/>
  <c r="C1937" i="1"/>
  <c r="D1937" i="1"/>
  <c r="E1937" i="1"/>
  <c r="F1937" i="1"/>
  <c r="A1938" i="1"/>
  <c r="B1938" i="1"/>
  <c r="C1938" i="1"/>
  <c r="D1938" i="1"/>
  <c r="E1938" i="1"/>
  <c r="F1938" i="1"/>
  <c r="A1939" i="1"/>
  <c r="B1939" i="1"/>
  <c r="C1939" i="1"/>
  <c r="D1939" i="1"/>
  <c r="E1939" i="1"/>
  <c r="F1939" i="1"/>
  <c r="A1940" i="1"/>
  <c r="B1940" i="1"/>
  <c r="C1940" i="1"/>
  <c r="D1940" i="1"/>
  <c r="E1940" i="1"/>
  <c r="F1940" i="1"/>
  <c r="A1941" i="1"/>
  <c r="B1941" i="1"/>
  <c r="C1941" i="1"/>
  <c r="D1941" i="1"/>
  <c r="E1941" i="1"/>
  <c r="F1941" i="1"/>
  <c r="A1942" i="1"/>
  <c r="B1942" i="1"/>
  <c r="C1942" i="1"/>
  <c r="D1942" i="1"/>
  <c r="E1942" i="1"/>
  <c r="F1942" i="1"/>
  <c r="A1943" i="1"/>
  <c r="B1943" i="1"/>
  <c r="C1943" i="1"/>
  <c r="D1943" i="1"/>
  <c r="E1943" i="1"/>
  <c r="F1943" i="1"/>
  <c r="A1944" i="1"/>
  <c r="B1944" i="1"/>
  <c r="C1944" i="1"/>
  <c r="D1944" i="1"/>
  <c r="E1944" i="1"/>
  <c r="F1944" i="1"/>
  <c r="A1945" i="1"/>
  <c r="B1945" i="1"/>
  <c r="C1945" i="1"/>
  <c r="D1945" i="1"/>
  <c r="E1945" i="1"/>
  <c r="F1945" i="1"/>
  <c r="A1946" i="1"/>
  <c r="B1946" i="1"/>
  <c r="C1946" i="1"/>
  <c r="D1946" i="1"/>
  <c r="E1946" i="1"/>
  <c r="F1946" i="1"/>
  <c r="A1947" i="1"/>
  <c r="B1947" i="1"/>
  <c r="C1947" i="1"/>
  <c r="D1947" i="1"/>
  <c r="E1947" i="1"/>
  <c r="F1947" i="1"/>
  <c r="A1948" i="1"/>
  <c r="B1948" i="1"/>
  <c r="C1948" i="1"/>
  <c r="D1948" i="1"/>
  <c r="E1948" i="1"/>
  <c r="F1948" i="1"/>
  <c r="A1949" i="1"/>
  <c r="B1949" i="1"/>
  <c r="C1949" i="1"/>
  <c r="D1949" i="1"/>
  <c r="E1949" i="1"/>
  <c r="F1949" i="1"/>
  <c r="A1950" i="1"/>
  <c r="B1950" i="1"/>
  <c r="C1950" i="1"/>
  <c r="D1950" i="1"/>
  <c r="E1950" i="1"/>
  <c r="F1950" i="1"/>
  <c r="A1951" i="1"/>
  <c r="B1951" i="1"/>
  <c r="C1951" i="1"/>
  <c r="D1951" i="1"/>
  <c r="E1951" i="1"/>
  <c r="F1951" i="1"/>
  <c r="A1952" i="1"/>
  <c r="B1952" i="1"/>
  <c r="C1952" i="1"/>
  <c r="D1952" i="1"/>
  <c r="E1952" i="1"/>
  <c r="F1952" i="1"/>
  <c r="A1953" i="1"/>
  <c r="B1953" i="1"/>
  <c r="C1953" i="1"/>
  <c r="D1953" i="1"/>
  <c r="E1953" i="1"/>
  <c r="F1953" i="1"/>
  <c r="A1954" i="1"/>
  <c r="B1954" i="1"/>
  <c r="C1954" i="1"/>
  <c r="D1954" i="1"/>
  <c r="E1954" i="1"/>
  <c r="F1954" i="1"/>
  <c r="A1955" i="1"/>
  <c r="B1955" i="1"/>
  <c r="C1955" i="1"/>
  <c r="D1955" i="1"/>
  <c r="E1955" i="1"/>
  <c r="F1955" i="1"/>
  <c r="A1956" i="1"/>
  <c r="B1956" i="1"/>
  <c r="C1956" i="1"/>
  <c r="D1956" i="1"/>
  <c r="E1956" i="1"/>
  <c r="F1956" i="1"/>
  <c r="A1957" i="1"/>
  <c r="B1957" i="1"/>
  <c r="C1957" i="1"/>
  <c r="D1957" i="1"/>
  <c r="E1957" i="1"/>
  <c r="F1957" i="1"/>
  <c r="A1958" i="1"/>
  <c r="B1958" i="1"/>
  <c r="C1958" i="1"/>
  <c r="D1958" i="1"/>
  <c r="E1958" i="1"/>
  <c r="F1958" i="1"/>
  <c r="A1959" i="1"/>
  <c r="B1959" i="1"/>
  <c r="C1959" i="1"/>
  <c r="D1959" i="1"/>
  <c r="E1959" i="1"/>
  <c r="F1959" i="1"/>
  <c r="A1960" i="1"/>
  <c r="B1960" i="1"/>
  <c r="C1960" i="1"/>
  <c r="D1960" i="1"/>
  <c r="E1960" i="1"/>
  <c r="F1960" i="1"/>
  <c r="A1961" i="1"/>
  <c r="B1961" i="1"/>
  <c r="C1961" i="1"/>
  <c r="D1961" i="1"/>
  <c r="E1961" i="1"/>
  <c r="F1961" i="1"/>
  <c r="A1962" i="1"/>
  <c r="B1962" i="1"/>
  <c r="C1962" i="1"/>
  <c r="D1962" i="1"/>
  <c r="E1962" i="1"/>
  <c r="F1962" i="1"/>
  <c r="A1963" i="1"/>
  <c r="B1963" i="1"/>
  <c r="C1963" i="1"/>
  <c r="D1963" i="1"/>
  <c r="E1963" i="1"/>
  <c r="F1963" i="1"/>
  <c r="A1964" i="1"/>
  <c r="B1964" i="1"/>
  <c r="C1964" i="1"/>
  <c r="D1964" i="1"/>
  <c r="E1964" i="1"/>
  <c r="F1964" i="1"/>
  <c r="A1965" i="1"/>
  <c r="B1965" i="1"/>
  <c r="C1965" i="1"/>
  <c r="D1965" i="1"/>
  <c r="E1965" i="1"/>
  <c r="F1965" i="1"/>
  <c r="A1966" i="1"/>
  <c r="B1966" i="1"/>
  <c r="C1966" i="1"/>
  <c r="D1966" i="1"/>
  <c r="E1966" i="1"/>
  <c r="F1966" i="1"/>
  <c r="A1967" i="1"/>
  <c r="B1967" i="1"/>
  <c r="C1967" i="1"/>
  <c r="D1967" i="1"/>
  <c r="E1967" i="1"/>
  <c r="F1967" i="1"/>
  <c r="A1968" i="1"/>
  <c r="B1968" i="1"/>
  <c r="C1968" i="1"/>
  <c r="D1968" i="1"/>
  <c r="E1968" i="1"/>
  <c r="F1968" i="1"/>
  <c r="A1969" i="1"/>
  <c r="B1969" i="1"/>
  <c r="C1969" i="1"/>
  <c r="D1969" i="1"/>
  <c r="E1969" i="1"/>
  <c r="F1969" i="1"/>
  <c r="A1970" i="1"/>
  <c r="B1970" i="1"/>
  <c r="C1970" i="1"/>
  <c r="D1970" i="1"/>
  <c r="E1970" i="1"/>
  <c r="F1970" i="1"/>
  <c r="A1971" i="1"/>
  <c r="B1971" i="1"/>
  <c r="C1971" i="1"/>
  <c r="D1971" i="1"/>
  <c r="E1971" i="1"/>
  <c r="F1971" i="1"/>
  <c r="A1972" i="1"/>
  <c r="B1972" i="1"/>
  <c r="C1972" i="1"/>
  <c r="D1972" i="1"/>
  <c r="E1972" i="1"/>
  <c r="F1972" i="1"/>
  <c r="A1973" i="1"/>
  <c r="B1973" i="1"/>
  <c r="C1973" i="1"/>
  <c r="D1973" i="1"/>
  <c r="E1973" i="1"/>
  <c r="F1973" i="1"/>
  <c r="A1974" i="1"/>
  <c r="B1974" i="1"/>
  <c r="C1974" i="1"/>
  <c r="D1974" i="1"/>
  <c r="E1974" i="1"/>
  <c r="F1974" i="1"/>
  <c r="A1975" i="1"/>
  <c r="B1975" i="1"/>
  <c r="C1975" i="1"/>
  <c r="D1975" i="1"/>
  <c r="E1975" i="1"/>
  <c r="F1975" i="1"/>
  <c r="A1976" i="1"/>
  <c r="B1976" i="1"/>
  <c r="C1976" i="1"/>
  <c r="D1976" i="1"/>
  <c r="E1976" i="1"/>
  <c r="F1976" i="1"/>
  <c r="A1977" i="1"/>
  <c r="B1977" i="1"/>
  <c r="C1977" i="1"/>
  <c r="D1977" i="1"/>
  <c r="E1977" i="1"/>
  <c r="F1977" i="1"/>
  <c r="A1978" i="1"/>
  <c r="B1978" i="1"/>
  <c r="C1978" i="1"/>
  <c r="D1978" i="1"/>
  <c r="E1978" i="1"/>
  <c r="F1978" i="1"/>
  <c r="A1979" i="1"/>
  <c r="B1979" i="1"/>
  <c r="C1979" i="1"/>
  <c r="D1979" i="1"/>
  <c r="E1979" i="1"/>
  <c r="F1979" i="1"/>
  <c r="A1980" i="1"/>
  <c r="B1980" i="1"/>
  <c r="C1980" i="1"/>
  <c r="D1980" i="1"/>
  <c r="E1980" i="1"/>
  <c r="F1980" i="1"/>
  <c r="A1981" i="1"/>
  <c r="B1981" i="1"/>
  <c r="C1981" i="1"/>
  <c r="D1981" i="1"/>
  <c r="E1981" i="1"/>
  <c r="F1981" i="1"/>
  <c r="A1982" i="1"/>
  <c r="B1982" i="1"/>
  <c r="C1982" i="1"/>
  <c r="D1982" i="1"/>
  <c r="E1982" i="1"/>
  <c r="F1982" i="1"/>
  <c r="A1983" i="1"/>
  <c r="B1983" i="1"/>
  <c r="C1983" i="1"/>
  <c r="D1983" i="1"/>
  <c r="E1983" i="1"/>
  <c r="F1983" i="1"/>
  <c r="A1984" i="1"/>
  <c r="B1984" i="1"/>
  <c r="C1984" i="1"/>
  <c r="D1984" i="1"/>
  <c r="E1984" i="1"/>
  <c r="F1984" i="1"/>
  <c r="A1985" i="1"/>
  <c r="B1985" i="1"/>
  <c r="C1985" i="1"/>
  <c r="D1985" i="1"/>
  <c r="E1985" i="1"/>
  <c r="F1985" i="1"/>
  <c r="A1986" i="1"/>
  <c r="B1986" i="1"/>
  <c r="C1986" i="1"/>
  <c r="D1986" i="1"/>
  <c r="E1986" i="1"/>
  <c r="F1986" i="1"/>
  <c r="A1987" i="1"/>
  <c r="B1987" i="1"/>
  <c r="C1987" i="1"/>
  <c r="D1987" i="1"/>
  <c r="E1987" i="1"/>
  <c r="F1987" i="1"/>
  <c r="A1988" i="1"/>
  <c r="B1988" i="1"/>
  <c r="C1988" i="1"/>
  <c r="D1988" i="1"/>
  <c r="E1988" i="1"/>
  <c r="F1988" i="1"/>
  <c r="A1989" i="1"/>
  <c r="B1989" i="1"/>
  <c r="C1989" i="1"/>
  <c r="D1989" i="1"/>
  <c r="E1989" i="1"/>
  <c r="F1989" i="1"/>
  <c r="A1990" i="1"/>
  <c r="B1990" i="1"/>
  <c r="C1990" i="1"/>
  <c r="D1990" i="1"/>
  <c r="E1990" i="1"/>
  <c r="F1990" i="1"/>
  <c r="A1991" i="1"/>
  <c r="B1991" i="1"/>
  <c r="C1991" i="1"/>
  <c r="D1991" i="1"/>
  <c r="E1991" i="1"/>
  <c r="F1991" i="1"/>
  <c r="A1992" i="1"/>
  <c r="B1992" i="1"/>
  <c r="C1992" i="1"/>
  <c r="D1992" i="1"/>
  <c r="E1992" i="1"/>
  <c r="F1992" i="1"/>
  <c r="A1993" i="1"/>
  <c r="B1993" i="1"/>
  <c r="C1993" i="1"/>
  <c r="D1993" i="1"/>
  <c r="E1993" i="1"/>
  <c r="F1993" i="1"/>
  <c r="A1994" i="1"/>
  <c r="B1994" i="1"/>
  <c r="C1994" i="1"/>
  <c r="D1994" i="1"/>
  <c r="E1994" i="1"/>
  <c r="F1994" i="1"/>
  <c r="A1995" i="1"/>
  <c r="B1995" i="1"/>
  <c r="C1995" i="1"/>
  <c r="D1995" i="1"/>
  <c r="E1995" i="1"/>
  <c r="F1995" i="1"/>
  <c r="A1996" i="1"/>
  <c r="B1996" i="1"/>
  <c r="C1996" i="1"/>
  <c r="D1996" i="1"/>
  <c r="E1996" i="1"/>
  <c r="F1996" i="1"/>
  <c r="A1997" i="1"/>
  <c r="B1997" i="1"/>
  <c r="C1997" i="1"/>
  <c r="D1997" i="1"/>
  <c r="E1997" i="1"/>
  <c r="F1997" i="1"/>
  <c r="A1998" i="1"/>
  <c r="B1998" i="1"/>
  <c r="C1998" i="1"/>
  <c r="D1998" i="1"/>
  <c r="E1998" i="1"/>
  <c r="F1998" i="1"/>
  <c r="A1999" i="1"/>
  <c r="B1999" i="1"/>
  <c r="C1999" i="1"/>
  <c r="D1999" i="1"/>
  <c r="E1999" i="1"/>
  <c r="F1999" i="1"/>
  <c r="A2000" i="1"/>
  <c r="B2000" i="1"/>
  <c r="C2000" i="1"/>
  <c r="D2000" i="1"/>
  <c r="E2000" i="1"/>
  <c r="F2000" i="1"/>
  <c r="A2001" i="1"/>
  <c r="B2001" i="1"/>
  <c r="C2001" i="1"/>
  <c r="D2001" i="1"/>
  <c r="E2001" i="1"/>
  <c r="F2001" i="1"/>
  <c r="A2002" i="1"/>
  <c r="B2002" i="1"/>
  <c r="C2002" i="1"/>
  <c r="D2002" i="1"/>
  <c r="E2002" i="1"/>
  <c r="F2002" i="1"/>
  <c r="A2003" i="1"/>
  <c r="B2003" i="1"/>
  <c r="C2003" i="1"/>
  <c r="D2003" i="1"/>
  <c r="E2003" i="1"/>
  <c r="F2003" i="1"/>
  <c r="A2004" i="1"/>
  <c r="B2004" i="1"/>
  <c r="C2004" i="1"/>
  <c r="D2004" i="1"/>
  <c r="E2004" i="1"/>
  <c r="F2004" i="1"/>
  <c r="A2005" i="1"/>
  <c r="B2005" i="1"/>
  <c r="C2005" i="1"/>
  <c r="D2005" i="1"/>
  <c r="E2005" i="1"/>
  <c r="F2005" i="1"/>
  <c r="A2006" i="1"/>
  <c r="B2006" i="1"/>
  <c r="C2006" i="1"/>
  <c r="D2006" i="1"/>
  <c r="E2006" i="1"/>
  <c r="F2006" i="1"/>
  <c r="A2007" i="1"/>
  <c r="B2007" i="1"/>
  <c r="C2007" i="1"/>
  <c r="D2007" i="1"/>
  <c r="E2007" i="1"/>
  <c r="F2007" i="1"/>
  <c r="A2008" i="1"/>
  <c r="B2008" i="1"/>
  <c r="C2008" i="1"/>
  <c r="D2008" i="1"/>
  <c r="E2008" i="1"/>
  <c r="F2008" i="1"/>
  <c r="A2009" i="1"/>
  <c r="B2009" i="1"/>
  <c r="C2009" i="1"/>
  <c r="D2009" i="1"/>
  <c r="E2009" i="1"/>
  <c r="F2009" i="1"/>
  <c r="A2010" i="1"/>
  <c r="B2010" i="1"/>
  <c r="C2010" i="1"/>
  <c r="D2010" i="1"/>
  <c r="E2010" i="1"/>
  <c r="F2010" i="1"/>
  <c r="A2011" i="1"/>
  <c r="B2011" i="1"/>
  <c r="C2011" i="1"/>
  <c r="D2011" i="1"/>
  <c r="E2011" i="1"/>
  <c r="F2011" i="1"/>
  <c r="A2012" i="1"/>
  <c r="B2012" i="1"/>
  <c r="C2012" i="1"/>
  <c r="D2012" i="1"/>
  <c r="E2012" i="1"/>
  <c r="F2012" i="1"/>
  <c r="A2013" i="1"/>
  <c r="B2013" i="1"/>
  <c r="C2013" i="1"/>
  <c r="D2013" i="1"/>
  <c r="E2013" i="1"/>
  <c r="F2013" i="1"/>
  <c r="A2014" i="1"/>
  <c r="B2014" i="1"/>
  <c r="C2014" i="1"/>
  <c r="D2014" i="1"/>
  <c r="E2014" i="1"/>
  <c r="F2014" i="1"/>
  <c r="A2015" i="1"/>
  <c r="B2015" i="1"/>
  <c r="C2015" i="1"/>
  <c r="D2015" i="1"/>
  <c r="E2015" i="1"/>
  <c r="F2015" i="1"/>
  <c r="A2016" i="1"/>
  <c r="B2016" i="1"/>
  <c r="C2016" i="1"/>
  <c r="D2016" i="1"/>
  <c r="E2016" i="1"/>
  <c r="F2016" i="1"/>
  <c r="A2017" i="1"/>
  <c r="B2017" i="1"/>
  <c r="C2017" i="1"/>
  <c r="D2017" i="1"/>
  <c r="E2017" i="1"/>
  <c r="F2017" i="1"/>
  <c r="A2018" i="1"/>
  <c r="B2018" i="1"/>
  <c r="C2018" i="1"/>
  <c r="D2018" i="1"/>
  <c r="E2018" i="1"/>
  <c r="F2018" i="1"/>
  <c r="A2019" i="1"/>
  <c r="B2019" i="1"/>
  <c r="C2019" i="1"/>
  <c r="D2019" i="1"/>
  <c r="E2019" i="1"/>
  <c r="F2019" i="1"/>
  <c r="A2020" i="1"/>
  <c r="B2020" i="1"/>
  <c r="C2020" i="1"/>
  <c r="D2020" i="1"/>
  <c r="E2020" i="1"/>
  <c r="F2020" i="1"/>
  <c r="A2021" i="1"/>
  <c r="B2021" i="1"/>
  <c r="C2021" i="1"/>
  <c r="D2021" i="1"/>
  <c r="E2021" i="1"/>
  <c r="F2021" i="1"/>
  <c r="A2022" i="1"/>
  <c r="B2022" i="1"/>
  <c r="C2022" i="1"/>
  <c r="D2022" i="1"/>
  <c r="E2022" i="1"/>
  <c r="F2022" i="1"/>
  <c r="A2023" i="1"/>
  <c r="B2023" i="1"/>
  <c r="C2023" i="1"/>
  <c r="D2023" i="1"/>
  <c r="E2023" i="1"/>
  <c r="F2023" i="1"/>
  <c r="A2024" i="1"/>
  <c r="B2024" i="1"/>
  <c r="C2024" i="1"/>
  <c r="D2024" i="1"/>
  <c r="E2024" i="1"/>
  <c r="F2024" i="1"/>
  <c r="A2025" i="1"/>
  <c r="B2025" i="1"/>
  <c r="C2025" i="1"/>
  <c r="D2025" i="1"/>
  <c r="E2025" i="1"/>
  <c r="F2025" i="1"/>
  <c r="A2026" i="1"/>
  <c r="B2026" i="1"/>
  <c r="C2026" i="1"/>
  <c r="D2026" i="1"/>
  <c r="E2026" i="1"/>
  <c r="F2026" i="1"/>
  <c r="A2027" i="1"/>
  <c r="B2027" i="1"/>
  <c r="C2027" i="1"/>
  <c r="D2027" i="1"/>
  <c r="E2027" i="1"/>
  <c r="F2027" i="1"/>
  <c r="A2028" i="1"/>
  <c r="B2028" i="1"/>
  <c r="C2028" i="1"/>
  <c r="D2028" i="1"/>
  <c r="E2028" i="1"/>
  <c r="F2028" i="1"/>
  <c r="A2029" i="1"/>
  <c r="B2029" i="1"/>
  <c r="C2029" i="1"/>
  <c r="D2029" i="1"/>
  <c r="E2029" i="1"/>
  <c r="F2029" i="1"/>
  <c r="A2030" i="1"/>
  <c r="B2030" i="1"/>
  <c r="C2030" i="1"/>
  <c r="D2030" i="1"/>
  <c r="E2030" i="1"/>
  <c r="F2030" i="1"/>
  <c r="A2031" i="1"/>
  <c r="B2031" i="1"/>
  <c r="C2031" i="1"/>
  <c r="D2031" i="1"/>
  <c r="E2031" i="1"/>
  <c r="F2031" i="1"/>
  <c r="A2032" i="1"/>
  <c r="B2032" i="1"/>
  <c r="C2032" i="1"/>
  <c r="D2032" i="1"/>
  <c r="E2032" i="1"/>
  <c r="F2032" i="1"/>
  <c r="A2033" i="1"/>
  <c r="B2033" i="1"/>
  <c r="C2033" i="1"/>
  <c r="D2033" i="1"/>
  <c r="E2033" i="1"/>
  <c r="F2033" i="1"/>
  <c r="A2034" i="1"/>
  <c r="B2034" i="1"/>
  <c r="C2034" i="1"/>
  <c r="D2034" i="1"/>
  <c r="E2034" i="1"/>
  <c r="F2034" i="1"/>
  <c r="A2035" i="1"/>
  <c r="B2035" i="1"/>
  <c r="C2035" i="1"/>
  <c r="D2035" i="1"/>
  <c r="E2035" i="1"/>
  <c r="F2035" i="1"/>
  <c r="A2036" i="1"/>
  <c r="B2036" i="1"/>
  <c r="C2036" i="1"/>
  <c r="D2036" i="1"/>
  <c r="E2036" i="1"/>
  <c r="F2036" i="1"/>
  <c r="A2037" i="1"/>
  <c r="B2037" i="1"/>
  <c r="C2037" i="1"/>
  <c r="D2037" i="1"/>
  <c r="E2037" i="1"/>
  <c r="F2037" i="1"/>
  <c r="A2038" i="1"/>
  <c r="B2038" i="1"/>
  <c r="C2038" i="1"/>
  <c r="D2038" i="1"/>
  <c r="E2038" i="1"/>
  <c r="F2038" i="1"/>
  <c r="A2039" i="1"/>
  <c r="B2039" i="1"/>
  <c r="C2039" i="1"/>
  <c r="D2039" i="1"/>
  <c r="E2039" i="1"/>
  <c r="F2039" i="1"/>
  <c r="A2040" i="1"/>
  <c r="B2040" i="1"/>
  <c r="C2040" i="1"/>
  <c r="D2040" i="1"/>
  <c r="E2040" i="1"/>
  <c r="F2040" i="1"/>
  <c r="A2041" i="1"/>
  <c r="B2041" i="1"/>
  <c r="C2041" i="1"/>
  <c r="D2041" i="1"/>
  <c r="E2041" i="1"/>
  <c r="F2041" i="1"/>
  <c r="A2042" i="1"/>
  <c r="B2042" i="1"/>
  <c r="C2042" i="1"/>
  <c r="D2042" i="1"/>
  <c r="E2042" i="1"/>
  <c r="F2042" i="1"/>
  <c r="A2043" i="1"/>
  <c r="B2043" i="1"/>
  <c r="C2043" i="1"/>
  <c r="D2043" i="1"/>
  <c r="E2043" i="1"/>
  <c r="F2043" i="1"/>
  <c r="A2044" i="1"/>
  <c r="B2044" i="1"/>
  <c r="C2044" i="1"/>
  <c r="D2044" i="1"/>
  <c r="E2044" i="1"/>
  <c r="F2044" i="1"/>
  <c r="A2045" i="1"/>
  <c r="B2045" i="1"/>
  <c r="C2045" i="1"/>
  <c r="D2045" i="1"/>
  <c r="E2045" i="1"/>
  <c r="F2045" i="1"/>
  <c r="A2046" i="1"/>
  <c r="B2046" i="1"/>
  <c r="C2046" i="1"/>
  <c r="D2046" i="1"/>
  <c r="E2046" i="1"/>
  <c r="F2046" i="1"/>
  <c r="A2047" i="1"/>
  <c r="B2047" i="1"/>
  <c r="C2047" i="1"/>
  <c r="D2047" i="1"/>
  <c r="E2047" i="1"/>
  <c r="F2047" i="1"/>
  <c r="A2048" i="1"/>
  <c r="B2048" i="1"/>
  <c r="C2048" i="1"/>
  <c r="D2048" i="1"/>
  <c r="E2048" i="1"/>
  <c r="F2048" i="1"/>
  <c r="A2049" i="1"/>
  <c r="B2049" i="1"/>
  <c r="C2049" i="1"/>
  <c r="D2049" i="1"/>
  <c r="E2049" i="1"/>
  <c r="F2049" i="1"/>
  <c r="A2050" i="1"/>
  <c r="B2050" i="1"/>
  <c r="C2050" i="1"/>
  <c r="D2050" i="1"/>
  <c r="E2050" i="1"/>
  <c r="F2050" i="1"/>
  <c r="A2051" i="1"/>
  <c r="B2051" i="1"/>
  <c r="C2051" i="1"/>
  <c r="D2051" i="1"/>
  <c r="E2051" i="1"/>
  <c r="F2051" i="1"/>
  <c r="A2052" i="1"/>
  <c r="B2052" i="1"/>
  <c r="C2052" i="1"/>
  <c r="D2052" i="1"/>
  <c r="E2052" i="1"/>
  <c r="F2052" i="1"/>
  <c r="A2053" i="1"/>
  <c r="B2053" i="1"/>
  <c r="C2053" i="1"/>
  <c r="D2053" i="1"/>
  <c r="E2053" i="1"/>
  <c r="F2053" i="1"/>
  <c r="A2054" i="1"/>
  <c r="B2054" i="1"/>
  <c r="C2054" i="1"/>
  <c r="D2054" i="1"/>
  <c r="E2054" i="1"/>
  <c r="F2054" i="1"/>
  <c r="A2055" i="1"/>
  <c r="B2055" i="1"/>
  <c r="C2055" i="1"/>
  <c r="D2055" i="1"/>
  <c r="E2055" i="1"/>
  <c r="F2055" i="1"/>
  <c r="A2056" i="1"/>
  <c r="B2056" i="1"/>
  <c r="C2056" i="1"/>
  <c r="D2056" i="1"/>
  <c r="E2056" i="1"/>
  <c r="F2056" i="1"/>
  <c r="A2057" i="1"/>
  <c r="B2057" i="1"/>
  <c r="C2057" i="1"/>
  <c r="D2057" i="1"/>
  <c r="E2057" i="1"/>
  <c r="F2057" i="1"/>
  <c r="A2058" i="1"/>
  <c r="B2058" i="1"/>
  <c r="C2058" i="1"/>
  <c r="D2058" i="1"/>
  <c r="E2058" i="1"/>
  <c r="F2058" i="1"/>
  <c r="A2059" i="1"/>
  <c r="B2059" i="1"/>
  <c r="C2059" i="1"/>
  <c r="D2059" i="1"/>
  <c r="E2059" i="1"/>
  <c r="F2059" i="1"/>
  <c r="A2060" i="1"/>
  <c r="B2060" i="1"/>
  <c r="C2060" i="1"/>
  <c r="D2060" i="1"/>
  <c r="E2060" i="1"/>
  <c r="F2060" i="1"/>
  <c r="A2061" i="1"/>
  <c r="B2061" i="1"/>
  <c r="C2061" i="1"/>
  <c r="D2061" i="1"/>
  <c r="E2061" i="1"/>
  <c r="F2061" i="1"/>
  <c r="A2062" i="1"/>
  <c r="B2062" i="1"/>
  <c r="C2062" i="1"/>
  <c r="D2062" i="1"/>
  <c r="E2062" i="1"/>
  <c r="F2062" i="1"/>
  <c r="A2063" i="1"/>
  <c r="B2063" i="1"/>
  <c r="C2063" i="1"/>
  <c r="D2063" i="1"/>
  <c r="E2063" i="1"/>
  <c r="F2063" i="1"/>
  <c r="A2064" i="1"/>
  <c r="B2064" i="1"/>
  <c r="C2064" i="1"/>
  <c r="D2064" i="1"/>
  <c r="E2064" i="1"/>
  <c r="F2064" i="1"/>
  <c r="A2065" i="1"/>
  <c r="B2065" i="1"/>
  <c r="C2065" i="1"/>
  <c r="D2065" i="1"/>
  <c r="E2065" i="1"/>
  <c r="F2065" i="1"/>
  <c r="A2066" i="1"/>
  <c r="B2066" i="1"/>
  <c r="C2066" i="1"/>
  <c r="D2066" i="1"/>
  <c r="E2066" i="1"/>
  <c r="F2066" i="1"/>
  <c r="A2067" i="1"/>
  <c r="B2067" i="1"/>
  <c r="C2067" i="1"/>
  <c r="D2067" i="1"/>
  <c r="E2067" i="1"/>
  <c r="F2067" i="1"/>
  <c r="A2068" i="1"/>
  <c r="B2068" i="1"/>
  <c r="C2068" i="1"/>
  <c r="D2068" i="1"/>
  <c r="E2068" i="1"/>
  <c r="F2068" i="1"/>
  <c r="A2069" i="1"/>
  <c r="B2069" i="1"/>
  <c r="C2069" i="1"/>
  <c r="D2069" i="1"/>
  <c r="E2069" i="1"/>
  <c r="F2069" i="1"/>
  <c r="A2070" i="1"/>
  <c r="B2070" i="1"/>
  <c r="C2070" i="1"/>
  <c r="D2070" i="1"/>
  <c r="E2070" i="1"/>
  <c r="F2070" i="1"/>
  <c r="A2071" i="1"/>
  <c r="B2071" i="1"/>
  <c r="C2071" i="1"/>
  <c r="D2071" i="1"/>
  <c r="E2071" i="1"/>
  <c r="F2071" i="1"/>
  <c r="A2072" i="1"/>
  <c r="B2072" i="1"/>
  <c r="C2072" i="1"/>
  <c r="D2072" i="1"/>
  <c r="E2072" i="1"/>
  <c r="F2072" i="1"/>
  <c r="A2073" i="1"/>
  <c r="B2073" i="1"/>
  <c r="C2073" i="1"/>
  <c r="D2073" i="1"/>
  <c r="E2073" i="1"/>
  <c r="F2073" i="1"/>
  <c r="A2074" i="1"/>
  <c r="B2074" i="1"/>
  <c r="C2074" i="1"/>
  <c r="D2074" i="1"/>
  <c r="E2074" i="1"/>
  <c r="F2074" i="1"/>
  <c r="A2075" i="1"/>
  <c r="B2075" i="1"/>
  <c r="C2075" i="1"/>
  <c r="D2075" i="1"/>
  <c r="E2075" i="1"/>
  <c r="F2075" i="1"/>
  <c r="A2076" i="1"/>
  <c r="B2076" i="1"/>
  <c r="C2076" i="1"/>
  <c r="D2076" i="1"/>
  <c r="E2076" i="1"/>
  <c r="F2076" i="1"/>
  <c r="A2077" i="1"/>
  <c r="B2077" i="1"/>
  <c r="C2077" i="1"/>
  <c r="D2077" i="1"/>
  <c r="E2077" i="1"/>
  <c r="F2077" i="1"/>
  <c r="A2078" i="1"/>
  <c r="B2078" i="1"/>
  <c r="C2078" i="1"/>
  <c r="D2078" i="1"/>
  <c r="E2078" i="1"/>
  <c r="F2078" i="1"/>
  <c r="A2079" i="1"/>
  <c r="B2079" i="1"/>
  <c r="C2079" i="1"/>
  <c r="D2079" i="1"/>
  <c r="E2079" i="1"/>
  <c r="F2079" i="1"/>
  <c r="A2080" i="1"/>
  <c r="B2080" i="1"/>
  <c r="C2080" i="1"/>
  <c r="D2080" i="1"/>
  <c r="E2080" i="1"/>
  <c r="F2080" i="1"/>
  <c r="A2081" i="1"/>
  <c r="B2081" i="1"/>
  <c r="C2081" i="1"/>
  <c r="D2081" i="1"/>
  <c r="E2081" i="1"/>
  <c r="F2081" i="1"/>
  <c r="A2082" i="1"/>
  <c r="B2082" i="1"/>
  <c r="C2082" i="1"/>
  <c r="D2082" i="1"/>
  <c r="E2082" i="1"/>
  <c r="F2082" i="1"/>
  <c r="A2083" i="1"/>
  <c r="B2083" i="1"/>
  <c r="C2083" i="1"/>
  <c r="D2083" i="1"/>
  <c r="E2083" i="1"/>
  <c r="F2083" i="1"/>
  <c r="A2084" i="1"/>
  <c r="B2084" i="1"/>
  <c r="C2084" i="1"/>
  <c r="D2084" i="1"/>
  <c r="E2084" i="1"/>
  <c r="F2084" i="1"/>
  <c r="A2085" i="1"/>
  <c r="B2085" i="1"/>
  <c r="C2085" i="1"/>
  <c r="D2085" i="1"/>
  <c r="E2085" i="1"/>
  <c r="F2085" i="1"/>
  <c r="A2086" i="1"/>
  <c r="B2086" i="1"/>
  <c r="C2086" i="1"/>
  <c r="D2086" i="1"/>
  <c r="E2086" i="1"/>
  <c r="F2086" i="1"/>
  <c r="A2087" i="1"/>
  <c r="B2087" i="1"/>
  <c r="C2087" i="1"/>
  <c r="D2087" i="1"/>
  <c r="E2087" i="1"/>
  <c r="F2087" i="1"/>
  <c r="A2088" i="1"/>
  <c r="B2088" i="1"/>
  <c r="C2088" i="1"/>
  <c r="D2088" i="1"/>
  <c r="E2088" i="1"/>
  <c r="F2088" i="1"/>
  <c r="A2089" i="1"/>
  <c r="B2089" i="1"/>
  <c r="C2089" i="1"/>
  <c r="D2089" i="1"/>
  <c r="E2089" i="1"/>
  <c r="F2089" i="1"/>
  <c r="A2090" i="1"/>
  <c r="B2090" i="1"/>
  <c r="C2090" i="1"/>
  <c r="D2090" i="1"/>
  <c r="E2090" i="1"/>
  <c r="F2090" i="1"/>
  <c r="A2091" i="1"/>
  <c r="B2091" i="1"/>
  <c r="C2091" i="1"/>
  <c r="D2091" i="1"/>
  <c r="E2091" i="1"/>
  <c r="F2091" i="1"/>
  <c r="A2092" i="1"/>
  <c r="B2092" i="1"/>
  <c r="C2092" i="1"/>
  <c r="D2092" i="1"/>
  <c r="E2092" i="1"/>
  <c r="F2092" i="1"/>
  <c r="A2093" i="1"/>
  <c r="B2093" i="1"/>
  <c r="C2093" i="1"/>
  <c r="D2093" i="1"/>
  <c r="E2093" i="1"/>
  <c r="F2093" i="1"/>
  <c r="A2094" i="1"/>
  <c r="B2094" i="1"/>
  <c r="C2094" i="1"/>
  <c r="D2094" i="1"/>
  <c r="E2094" i="1"/>
  <c r="F2094" i="1"/>
  <c r="A2095" i="1"/>
  <c r="B2095" i="1"/>
  <c r="C2095" i="1"/>
  <c r="D2095" i="1"/>
  <c r="E2095" i="1"/>
  <c r="F2095" i="1"/>
  <c r="A2096" i="1"/>
  <c r="B2096" i="1"/>
  <c r="C2096" i="1"/>
  <c r="D2096" i="1"/>
  <c r="E2096" i="1"/>
  <c r="F2096" i="1"/>
  <c r="A2097" i="1"/>
  <c r="B2097" i="1"/>
  <c r="C2097" i="1"/>
  <c r="D2097" i="1"/>
  <c r="E2097" i="1"/>
  <c r="F2097" i="1"/>
  <c r="A2098" i="1"/>
  <c r="B2098" i="1"/>
  <c r="C2098" i="1"/>
  <c r="D2098" i="1"/>
  <c r="E2098" i="1"/>
  <c r="F2098" i="1"/>
  <c r="A2099" i="1"/>
  <c r="B2099" i="1"/>
  <c r="C2099" i="1"/>
  <c r="D2099" i="1"/>
  <c r="E2099" i="1"/>
  <c r="F2099" i="1"/>
  <c r="A2100" i="1"/>
  <c r="B2100" i="1"/>
  <c r="C2100" i="1"/>
  <c r="D2100" i="1"/>
  <c r="E2100" i="1"/>
  <c r="F2100" i="1"/>
  <c r="A2101" i="1"/>
  <c r="B2101" i="1"/>
  <c r="C2101" i="1"/>
  <c r="D2101" i="1"/>
  <c r="E2101" i="1"/>
  <c r="F2101" i="1"/>
  <c r="A2102" i="1"/>
  <c r="B2102" i="1"/>
  <c r="C2102" i="1"/>
  <c r="D2102" i="1"/>
  <c r="E2102" i="1"/>
  <c r="F2102" i="1"/>
  <c r="A2103" i="1"/>
  <c r="B2103" i="1"/>
  <c r="C2103" i="1"/>
  <c r="D2103" i="1"/>
  <c r="E2103" i="1"/>
  <c r="F2103" i="1"/>
  <c r="A2104" i="1"/>
  <c r="B2104" i="1"/>
  <c r="C2104" i="1"/>
  <c r="D2104" i="1"/>
  <c r="E2104" i="1"/>
  <c r="F2104" i="1"/>
  <c r="A2105" i="1"/>
  <c r="B2105" i="1"/>
  <c r="C2105" i="1"/>
  <c r="D2105" i="1"/>
  <c r="E2105" i="1"/>
  <c r="F2105" i="1"/>
  <c r="A2106" i="1"/>
  <c r="B2106" i="1"/>
  <c r="C2106" i="1"/>
  <c r="D2106" i="1"/>
  <c r="E2106" i="1"/>
  <c r="F2106" i="1"/>
  <c r="A2107" i="1"/>
  <c r="B2107" i="1"/>
  <c r="C2107" i="1"/>
  <c r="D2107" i="1"/>
  <c r="E2107" i="1"/>
  <c r="F2107" i="1"/>
  <c r="A2108" i="1"/>
  <c r="B2108" i="1"/>
  <c r="C2108" i="1"/>
  <c r="D2108" i="1"/>
  <c r="E2108" i="1"/>
  <c r="F2108" i="1"/>
  <c r="A2109" i="1"/>
  <c r="B2109" i="1"/>
  <c r="C2109" i="1"/>
  <c r="D2109" i="1"/>
  <c r="E2109" i="1"/>
  <c r="F2109" i="1"/>
  <c r="A2110" i="1"/>
  <c r="B2110" i="1"/>
  <c r="C2110" i="1"/>
  <c r="D2110" i="1"/>
  <c r="E2110" i="1"/>
  <c r="F2110" i="1"/>
  <c r="A2111" i="1"/>
  <c r="B2111" i="1"/>
  <c r="C2111" i="1"/>
  <c r="D2111" i="1"/>
  <c r="E2111" i="1"/>
  <c r="F2111" i="1"/>
  <c r="A2112" i="1"/>
  <c r="B2112" i="1"/>
  <c r="C2112" i="1"/>
  <c r="D2112" i="1"/>
  <c r="E2112" i="1"/>
  <c r="F2112" i="1"/>
  <c r="A2113" i="1"/>
  <c r="B2113" i="1"/>
  <c r="C2113" i="1"/>
  <c r="D2113" i="1"/>
  <c r="E2113" i="1"/>
  <c r="F2113" i="1"/>
  <c r="A2114" i="1"/>
  <c r="B2114" i="1"/>
  <c r="C2114" i="1"/>
  <c r="D2114" i="1"/>
  <c r="E2114" i="1"/>
  <c r="F2114" i="1"/>
  <c r="A2115" i="1"/>
  <c r="B2115" i="1"/>
  <c r="C2115" i="1"/>
  <c r="D2115" i="1"/>
  <c r="E2115" i="1"/>
  <c r="F2115" i="1"/>
  <c r="A2116" i="1"/>
  <c r="B2116" i="1"/>
  <c r="C2116" i="1"/>
  <c r="D2116" i="1"/>
  <c r="E2116" i="1"/>
  <c r="F2116" i="1"/>
  <c r="A2117" i="1"/>
  <c r="B2117" i="1"/>
  <c r="C2117" i="1"/>
  <c r="D2117" i="1"/>
  <c r="E2117" i="1"/>
  <c r="F2117" i="1"/>
  <c r="A2118" i="1"/>
  <c r="B2118" i="1"/>
  <c r="C2118" i="1"/>
  <c r="D2118" i="1"/>
  <c r="E2118" i="1"/>
  <c r="F2118" i="1"/>
  <c r="A2119" i="1"/>
  <c r="B2119" i="1"/>
  <c r="C2119" i="1"/>
  <c r="D2119" i="1"/>
  <c r="E2119" i="1"/>
  <c r="F2119" i="1"/>
  <c r="A2120" i="1"/>
  <c r="B2120" i="1"/>
  <c r="C2120" i="1"/>
  <c r="D2120" i="1"/>
  <c r="E2120" i="1"/>
  <c r="F2120" i="1"/>
  <c r="A2121" i="1"/>
  <c r="B2121" i="1"/>
  <c r="C2121" i="1"/>
  <c r="D2121" i="1"/>
  <c r="E2121" i="1"/>
  <c r="F2121" i="1"/>
  <c r="A2122" i="1"/>
  <c r="B2122" i="1"/>
  <c r="C2122" i="1"/>
  <c r="D2122" i="1"/>
  <c r="E2122" i="1"/>
  <c r="F2122" i="1"/>
  <c r="A2123" i="1"/>
  <c r="B2123" i="1"/>
  <c r="C2123" i="1"/>
  <c r="D2123" i="1"/>
  <c r="E2123" i="1"/>
  <c r="F2123" i="1"/>
  <c r="A2124" i="1"/>
  <c r="B2124" i="1"/>
  <c r="C2124" i="1"/>
  <c r="D2124" i="1"/>
  <c r="E2124" i="1"/>
  <c r="F2124" i="1"/>
  <c r="A2125" i="1"/>
  <c r="B2125" i="1"/>
  <c r="C2125" i="1"/>
  <c r="D2125" i="1"/>
  <c r="E2125" i="1"/>
  <c r="F2125" i="1"/>
  <c r="A2126" i="1"/>
  <c r="B2126" i="1"/>
  <c r="C2126" i="1"/>
  <c r="D2126" i="1"/>
  <c r="E2126" i="1"/>
  <c r="F2126" i="1"/>
  <c r="A2127" i="1"/>
  <c r="B2127" i="1"/>
  <c r="C2127" i="1"/>
  <c r="D2127" i="1"/>
  <c r="E2127" i="1"/>
  <c r="F2127" i="1"/>
  <c r="A2128" i="1"/>
  <c r="B2128" i="1"/>
  <c r="C2128" i="1"/>
  <c r="D2128" i="1"/>
  <c r="E2128" i="1"/>
  <c r="F2128" i="1"/>
  <c r="A2129" i="1"/>
  <c r="B2129" i="1"/>
  <c r="C2129" i="1"/>
  <c r="D2129" i="1"/>
  <c r="E2129" i="1"/>
  <c r="F2129" i="1"/>
  <c r="A2130" i="1"/>
  <c r="B2130" i="1"/>
  <c r="C2130" i="1"/>
  <c r="D2130" i="1"/>
  <c r="E2130" i="1"/>
  <c r="F2130" i="1"/>
  <c r="A2131" i="1"/>
  <c r="B2131" i="1"/>
  <c r="C2131" i="1"/>
  <c r="D2131" i="1"/>
  <c r="E2131" i="1"/>
  <c r="F2131" i="1"/>
  <c r="A2132" i="1"/>
  <c r="B2132" i="1"/>
  <c r="C2132" i="1"/>
  <c r="D2132" i="1"/>
  <c r="E2132" i="1"/>
  <c r="F2132" i="1"/>
  <c r="A2133" i="1"/>
  <c r="B2133" i="1"/>
  <c r="C2133" i="1"/>
  <c r="D2133" i="1"/>
  <c r="E2133" i="1"/>
  <c r="F2133" i="1"/>
  <c r="A2134" i="1"/>
  <c r="B2134" i="1"/>
  <c r="C2134" i="1"/>
  <c r="D2134" i="1"/>
  <c r="E2134" i="1"/>
  <c r="F2134" i="1"/>
  <c r="A2135" i="1"/>
  <c r="B2135" i="1"/>
  <c r="C2135" i="1"/>
  <c r="D2135" i="1"/>
  <c r="E2135" i="1"/>
  <c r="F2135" i="1"/>
  <c r="A2136" i="1"/>
  <c r="B2136" i="1"/>
  <c r="C2136" i="1"/>
  <c r="D2136" i="1"/>
  <c r="E2136" i="1"/>
  <c r="F2136" i="1"/>
  <c r="A2137" i="1"/>
  <c r="B2137" i="1"/>
  <c r="C2137" i="1"/>
  <c r="D2137" i="1"/>
  <c r="E2137" i="1"/>
  <c r="F2137" i="1"/>
  <c r="A2138" i="1"/>
  <c r="B2138" i="1"/>
  <c r="C2138" i="1"/>
  <c r="D2138" i="1"/>
  <c r="E2138" i="1"/>
  <c r="F2138" i="1"/>
  <c r="A2139" i="1"/>
  <c r="B2139" i="1"/>
  <c r="C2139" i="1"/>
  <c r="D2139" i="1"/>
  <c r="E2139" i="1"/>
  <c r="F2139" i="1"/>
  <c r="A2140" i="1"/>
  <c r="B2140" i="1"/>
  <c r="C2140" i="1"/>
  <c r="D2140" i="1"/>
  <c r="E2140" i="1"/>
  <c r="F2140" i="1"/>
  <c r="A2141" i="1"/>
  <c r="B2141" i="1"/>
  <c r="C2141" i="1"/>
  <c r="D2141" i="1"/>
  <c r="E2141" i="1"/>
  <c r="F2141" i="1"/>
  <c r="A2142" i="1"/>
  <c r="B2142" i="1"/>
  <c r="C2142" i="1"/>
  <c r="D2142" i="1"/>
  <c r="E2142" i="1"/>
  <c r="F2142" i="1"/>
  <c r="A2143" i="1"/>
  <c r="B2143" i="1"/>
  <c r="C2143" i="1"/>
  <c r="D2143" i="1"/>
  <c r="E2143" i="1"/>
  <c r="F2143" i="1"/>
  <c r="A2144" i="1"/>
  <c r="B2144" i="1"/>
  <c r="C2144" i="1"/>
  <c r="D2144" i="1"/>
  <c r="E2144" i="1"/>
  <c r="F2144" i="1"/>
  <c r="A2145" i="1"/>
  <c r="B2145" i="1"/>
  <c r="C2145" i="1"/>
  <c r="D2145" i="1"/>
  <c r="E2145" i="1"/>
  <c r="F2145" i="1"/>
  <c r="A2146" i="1"/>
  <c r="B2146" i="1"/>
  <c r="C2146" i="1"/>
  <c r="D2146" i="1"/>
  <c r="E2146" i="1"/>
  <c r="F2146" i="1"/>
  <c r="A2147" i="1"/>
  <c r="B2147" i="1"/>
  <c r="C2147" i="1"/>
  <c r="D2147" i="1"/>
  <c r="E2147" i="1"/>
  <c r="F2147" i="1"/>
  <c r="A2148" i="1"/>
  <c r="B2148" i="1"/>
  <c r="C2148" i="1"/>
  <c r="D2148" i="1"/>
  <c r="E2148" i="1"/>
  <c r="F2148" i="1"/>
  <c r="A2149" i="1"/>
  <c r="B2149" i="1"/>
  <c r="C2149" i="1"/>
  <c r="D2149" i="1"/>
  <c r="E2149" i="1"/>
  <c r="F2149" i="1"/>
  <c r="A2150" i="1"/>
  <c r="B2150" i="1"/>
  <c r="C2150" i="1"/>
  <c r="D2150" i="1"/>
  <c r="E2150" i="1"/>
  <c r="F2150" i="1"/>
  <c r="A2151" i="1"/>
  <c r="B2151" i="1"/>
  <c r="C2151" i="1"/>
  <c r="D2151" i="1"/>
  <c r="E2151" i="1"/>
  <c r="F2151" i="1"/>
  <c r="A2152" i="1"/>
  <c r="B2152" i="1"/>
  <c r="C2152" i="1"/>
  <c r="D2152" i="1"/>
  <c r="E2152" i="1"/>
  <c r="F2152" i="1"/>
  <c r="A2153" i="1"/>
  <c r="B2153" i="1"/>
  <c r="C2153" i="1"/>
  <c r="D2153" i="1"/>
  <c r="E2153" i="1"/>
  <c r="F2153" i="1"/>
  <c r="A2154" i="1"/>
  <c r="B2154" i="1"/>
  <c r="C2154" i="1"/>
  <c r="D2154" i="1"/>
  <c r="E2154" i="1"/>
  <c r="F2154" i="1"/>
  <c r="A2155" i="1"/>
  <c r="B2155" i="1"/>
  <c r="C2155" i="1"/>
  <c r="D2155" i="1"/>
  <c r="E2155" i="1"/>
  <c r="F2155" i="1"/>
  <c r="A2156" i="1"/>
  <c r="B2156" i="1"/>
  <c r="C2156" i="1"/>
  <c r="D2156" i="1"/>
  <c r="E2156" i="1"/>
  <c r="F2156" i="1"/>
  <c r="A2157" i="1"/>
  <c r="B2157" i="1"/>
  <c r="C2157" i="1"/>
  <c r="D2157" i="1"/>
  <c r="E2157" i="1"/>
  <c r="F2157" i="1"/>
  <c r="A2158" i="1"/>
  <c r="B2158" i="1"/>
  <c r="C2158" i="1"/>
  <c r="D2158" i="1"/>
  <c r="E2158" i="1"/>
  <c r="F2158" i="1"/>
  <c r="A2159" i="1"/>
  <c r="B2159" i="1"/>
  <c r="C2159" i="1"/>
  <c r="D2159" i="1"/>
  <c r="E2159" i="1"/>
  <c r="F2159" i="1"/>
  <c r="A2160" i="1"/>
  <c r="B2160" i="1"/>
  <c r="C2160" i="1"/>
  <c r="D2160" i="1"/>
  <c r="E2160" i="1"/>
  <c r="F2160" i="1"/>
  <c r="A2161" i="1"/>
  <c r="B2161" i="1"/>
  <c r="C2161" i="1"/>
  <c r="D2161" i="1"/>
  <c r="E2161" i="1"/>
  <c r="F2161" i="1"/>
  <c r="A2162" i="1"/>
  <c r="B2162" i="1"/>
  <c r="C2162" i="1"/>
  <c r="D2162" i="1"/>
  <c r="E2162" i="1"/>
  <c r="F2162" i="1"/>
  <c r="A2163" i="1"/>
  <c r="B2163" i="1"/>
  <c r="C2163" i="1"/>
  <c r="D2163" i="1"/>
  <c r="E2163" i="1"/>
  <c r="F2163" i="1"/>
  <c r="A2164" i="1"/>
  <c r="B2164" i="1"/>
  <c r="C2164" i="1"/>
  <c r="D2164" i="1"/>
  <c r="E2164" i="1"/>
  <c r="F2164" i="1"/>
  <c r="A2165" i="1"/>
  <c r="B2165" i="1"/>
  <c r="C2165" i="1"/>
  <c r="D2165" i="1"/>
  <c r="E2165" i="1"/>
  <c r="F2165" i="1"/>
  <c r="A2166" i="1"/>
  <c r="B2166" i="1"/>
  <c r="C2166" i="1"/>
  <c r="D2166" i="1"/>
  <c r="E2166" i="1"/>
  <c r="F2166" i="1"/>
  <c r="A2167" i="1"/>
  <c r="B2167" i="1"/>
  <c r="C2167" i="1"/>
  <c r="D2167" i="1"/>
  <c r="E2167" i="1"/>
  <c r="F2167" i="1"/>
  <c r="A2168" i="1"/>
  <c r="B2168" i="1"/>
  <c r="C2168" i="1"/>
  <c r="D2168" i="1"/>
  <c r="E2168" i="1"/>
  <c r="F2168" i="1"/>
  <c r="A2169" i="1"/>
  <c r="B2169" i="1"/>
  <c r="C2169" i="1"/>
  <c r="D2169" i="1"/>
  <c r="E2169" i="1"/>
  <c r="F2169" i="1"/>
  <c r="A2170" i="1"/>
  <c r="B2170" i="1"/>
  <c r="C2170" i="1"/>
  <c r="D2170" i="1"/>
  <c r="E2170" i="1"/>
  <c r="F2170" i="1"/>
  <c r="A2171" i="1"/>
  <c r="B2171" i="1"/>
  <c r="C2171" i="1"/>
  <c r="D2171" i="1"/>
  <c r="E2171" i="1"/>
  <c r="F2171" i="1"/>
  <c r="A2172" i="1"/>
  <c r="B2172" i="1"/>
  <c r="C2172" i="1"/>
  <c r="D2172" i="1"/>
  <c r="E2172" i="1"/>
  <c r="F2172" i="1"/>
  <c r="A2173" i="1"/>
  <c r="B2173" i="1"/>
  <c r="C2173" i="1"/>
  <c r="D2173" i="1"/>
  <c r="E2173" i="1"/>
  <c r="F2173" i="1"/>
  <c r="A2174" i="1"/>
  <c r="B2174" i="1"/>
  <c r="C2174" i="1"/>
  <c r="D2174" i="1"/>
  <c r="E2174" i="1"/>
  <c r="F2174" i="1"/>
  <c r="A2175" i="1"/>
  <c r="B2175" i="1"/>
  <c r="C2175" i="1"/>
  <c r="D2175" i="1"/>
  <c r="E2175" i="1"/>
  <c r="F2175" i="1"/>
  <c r="A2176" i="1"/>
  <c r="B2176" i="1"/>
  <c r="C2176" i="1"/>
  <c r="D2176" i="1"/>
  <c r="E2176" i="1"/>
  <c r="F2176" i="1"/>
  <c r="A2177" i="1"/>
  <c r="B2177" i="1"/>
  <c r="C2177" i="1"/>
  <c r="D2177" i="1"/>
  <c r="E2177" i="1"/>
  <c r="F2177" i="1"/>
  <c r="A2178" i="1"/>
  <c r="B2178" i="1"/>
  <c r="C2178" i="1"/>
  <c r="D2178" i="1"/>
  <c r="E2178" i="1"/>
  <c r="F2178" i="1"/>
  <c r="A2179" i="1"/>
  <c r="B2179" i="1"/>
  <c r="C2179" i="1"/>
  <c r="D2179" i="1"/>
  <c r="E2179" i="1"/>
  <c r="F2179" i="1"/>
  <c r="A2180" i="1"/>
  <c r="B2180" i="1"/>
  <c r="C2180" i="1"/>
  <c r="D2180" i="1"/>
  <c r="E2180" i="1"/>
  <c r="F2180" i="1"/>
  <c r="A2181" i="1"/>
  <c r="B2181" i="1"/>
  <c r="C2181" i="1"/>
  <c r="D2181" i="1"/>
  <c r="E2181" i="1"/>
  <c r="F2181" i="1"/>
  <c r="A2182" i="1"/>
  <c r="B2182" i="1"/>
  <c r="C2182" i="1"/>
  <c r="D2182" i="1"/>
  <c r="E2182" i="1"/>
  <c r="F2182" i="1"/>
  <c r="A2183" i="1"/>
  <c r="B2183" i="1"/>
  <c r="C2183" i="1"/>
  <c r="D2183" i="1"/>
  <c r="E2183" i="1"/>
  <c r="F2183" i="1"/>
  <c r="A2184" i="1"/>
  <c r="B2184" i="1"/>
  <c r="C2184" i="1"/>
  <c r="D2184" i="1"/>
  <c r="E2184" i="1"/>
  <c r="F2184" i="1"/>
  <c r="A2185" i="1"/>
  <c r="B2185" i="1"/>
  <c r="C2185" i="1"/>
  <c r="D2185" i="1"/>
  <c r="E2185" i="1"/>
  <c r="F2185" i="1"/>
  <c r="A2186" i="1"/>
  <c r="B2186" i="1"/>
  <c r="C2186" i="1"/>
  <c r="D2186" i="1"/>
  <c r="E2186" i="1"/>
  <c r="F2186" i="1"/>
  <c r="A2187" i="1"/>
  <c r="B2187" i="1"/>
  <c r="C2187" i="1"/>
  <c r="D2187" i="1"/>
  <c r="E2187" i="1"/>
  <c r="F2187" i="1"/>
  <c r="A2188" i="1"/>
  <c r="B2188" i="1"/>
  <c r="C2188" i="1"/>
  <c r="D2188" i="1"/>
  <c r="E2188" i="1"/>
  <c r="F2188" i="1"/>
  <c r="A2189" i="1"/>
  <c r="B2189" i="1"/>
  <c r="C2189" i="1"/>
  <c r="D2189" i="1"/>
  <c r="E2189" i="1"/>
  <c r="F2189" i="1"/>
  <c r="A2190" i="1"/>
  <c r="B2190" i="1"/>
  <c r="C2190" i="1"/>
  <c r="D2190" i="1"/>
  <c r="E2190" i="1"/>
  <c r="F2190" i="1"/>
  <c r="A2191" i="1"/>
  <c r="B2191" i="1"/>
  <c r="C2191" i="1"/>
  <c r="D2191" i="1"/>
  <c r="E2191" i="1"/>
  <c r="F2191" i="1"/>
  <c r="A2192" i="1"/>
  <c r="B2192" i="1"/>
  <c r="C2192" i="1"/>
  <c r="D2192" i="1"/>
  <c r="E2192" i="1"/>
  <c r="F2192" i="1"/>
  <c r="A2193" i="1"/>
  <c r="B2193" i="1"/>
  <c r="C2193" i="1"/>
  <c r="D2193" i="1"/>
  <c r="E2193" i="1"/>
  <c r="F2193" i="1"/>
  <c r="A2194" i="1"/>
  <c r="B2194" i="1"/>
  <c r="C2194" i="1"/>
  <c r="D2194" i="1"/>
  <c r="E2194" i="1"/>
  <c r="F2194" i="1"/>
  <c r="A2195" i="1"/>
  <c r="B2195" i="1"/>
  <c r="C2195" i="1"/>
  <c r="D2195" i="1"/>
  <c r="E2195" i="1"/>
  <c r="F2195" i="1"/>
  <c r="A2196" i="1"/>
  <c r="B2196" i="1"/>
  <c r="C2196" i="1"/>
  <c r="D2196" i="1"/>
  <c r="E2196" i="1"/>
  <c r="F2196" i="1"/>
  <c r="A2197" i="1"/>
  <c r="B2197" i="1"/>
  <c r="C2197" i="1"/>
  <c r="D2197" i="1"/>
  <c r="E2197" i="1"/>
  <c r="F2197" i="1"/>
  <c r="A2198" i="1"/>
  <c r="B2198" i="1"/>
  <c r="C2198" i="1"/>
  <c r="D2198" i="1"/>
  <c r="E2198" i="1"/>
  <c r="F2198" i="1"/>
  <c r="A2199" i="1"/>
  <c r="B2199" i="1"/>
  <c r="C2199" i="1"/>
  <c r="D2199" i="1"/>
  <c r="E2199" i="1"/>
  <c r="F2199" i="1"/>
  <c r="A2200" i="1"/>
  <c r="B2200" i="1"/>
  <c r="C2200" i="1"/>
  <c r="D2200" i="1"/>
  <c r="E2200" i="1"/>
  <c r="F2200" i="1"/>
  <c r="A2201" i="1"/>
  <c r="B2201" i="1"/>
  <c r="C2201" i="1"/>
  <c r="D2201" i="1"/>
  <c r="E2201" i="1"/>
  <c r="F2201" i="1"/>
  <c r="A2202" i="1"/>
  <c r="B2202" i="1"/>
  <c r="C2202" i="1"/>
  <c r="D2202" i="1"/>
  <c r="E2202" i="1"/>
  <c r="F2202" i="1"/>
  <c r="A2203" i="1"/>
  <c r="B2203" i="1"/>
  <c r="C2203" i="1"/>
  <c r="D2203" i="1"/>
  <c r="E2203" i="1"/>
  <c r="F2203" i="1"/>
  <c r="A2204" i="1"/>
  <c r="B2204" i="1"/>
  <c r="C2204" i="1"/>
  <c r="D2204" i="1"/>
  <c r="E2204" i="1"/>
  <c r="F2204" i="1"/>
  <c r="A2205" i="1"/>
  <c r="B2205" i="1"/>
  <c r="C2205" i="1"/>
  <c r="D2205" i="1"/>
  <c r="E2205" i="1"/>
  <c r="F2205" i="1"/>
  <c r="A2206" i="1"/>
  <c r="B2206" i="1"/>
  <c r="C2206" i="1"/>
  <c r="D2206" i="1"/>
  <c r="E2206" i="1"/>
  <c r="F2206" i="1"/>
  <c r="A2207" i="1"/>
  <c r="B2207" i="1"/>
  <c r="C2207" i="1"/>
  <c r="D2207" i="1"/>
  <c r="E2207" i="1"/>
  <c r="F2207" i="1"/>
  <c r="A2208" i="1"/>
  <c r="B2208" i="1"/>
  <c r="C2208" i="1"/>
  <c r="D2208" i="1"/>
  <c r="E2208" i="1"/>
  <c r="F2208" i="1"/>
  <c r="A2209" i="1"/>
  <c r="B2209" i="1"/>
  <c r="C2209" i="1"/>
  <c r="D2209" i="1"/>
  <c r="E2209" i="1"/>
  <c r="F2209" i="1"/>
  <c r="A2210" i="1"/>
  <c r="B2210" i="1"/>
  <c r="C2210" i="1"/>
  <c r="D2210" i="1"/>
  <c r="E2210" i="1"/>
  <c r="F2210" i="1"/>
  <c r="A2211" i="1"/>
  <c r="B2211" i="1"/>
  <c r="C2211" i="1"/>
  <c r="D2211" i="1"/>
  <c r="E2211" i="1"/>
  <c r="F2211" i="1"/>
  <c r="A2212" i="1"/>
  <c r="B2212" i="1"/>
  <c r="C2212" i="1"/>
  <c r="D2212" i="1"/>
  <c r="E2212" i="1"/>
  <c r="F2212" i="1"/>
  <c r="A2213" i="1"/>
  <c r="B2213" i="1"/>
  <c r="C2213" i="1"/>
  <c r="D2213" i="1"/>
  <c r="E2213" i="1"/>
  <c r="F2213" i="1"/>
  <c r="A2214" i="1"/>
  <c r="B2214" i="1"/>
  <c r="C2214" i="1"/>
  <c r="D2214" i="1"/>
  <c r="E2214" i="1"/>
  <c r="F2214" i="1"/>
  <c r="A2215" i="1"/>
  <c r="B2215" i="1"/>
  <c r="C2215" i="1"/>
  <c r="D2215" i="1"/>
  <c r="E2215" i="1"/>
  <c r="F2215" i="1"/>
  <c r="A2216" i="1"/>
  <c r="B2216" i="1"/>
  <c r="C2216" i="1"/>
  <c r="D2216" i="1"/>
  <c r="E2216" i="1"/>
  <c r="F2216" i="1"/>
  <c r="A2217" i="1"/>
  <c r="B2217" i="1"/>
  <c r="C2217" i="1"/>
  <c r="D2217" i="1"/>
  <c r="E2217" i="1"/>
  <c r="F2217" i="1"/>
  <c r="A2218" i="1"/>
  <c r="B2218" i="1"/>
  <c r="C2218" i="1"/>
  <c r="D2218" i="1"/>
  <c r="E2218" i="1"/>
  <c r="F2218" i="1"/>
  <c r="A2219" i="1"/>
  <c r="B2219" i="1"/>
  <c r="C2219" i="1"/>
  <c r="D2219" i="1"/>
  <c r="E2219" i="1"/>
  <c r="F2219" i="1"/>
  <c r="A2220" i="1"/>
  <c r="B2220" i="1"/>
  <c r="C2220" i="1"/>
  <c r="D2220" i="1"/>
  <c r="E2220" i="1"/>
  <c r="F2220" i="1"/>
  <c r="A2221" i="1"/>
  <c r="B2221" i="1"/>
  <c r="C2221" i="1"/>
  <c r="D2221" i="1"/>
  <c r="E2221" i="1"/>
  <c r="F2221" i="1"/>
  <c r="A2222" i="1"/>
  <c r="B2222" i="1"/>
  <c r="C2222" i="1"/>
  <c r="D2222" i="1"/>
  <c r="E2222" i="1"/>
  <c r="F2222" i="1"/>
  <c r="A2223" i="1"/>
  <c r="B2223" i="1"/>
  <c r="C2223" i="1"/>
  <c r="D2223" i="1"/>
  <c r="E2223" i="1"/>
  <c r="F2223" i="1"/>
  <c r="A2224" i="1"/>
  <c r="B2224" i="1"/>
  <c r="C2224" i="1"/>
  <c r="D2224" i="1"/>
  <c r="E2224" i="1"/>
  <c r="F2224" i="1"/>
  <c r="A2225" i="1"/>
  <c r="B2225" i="1"/>
  <c r="C2225" i="1"/>
  <c r="D2225" i="1"/>
  <c r="E2225" i="1"/>
  <c r="F2225" i="1"/>
  <c r="A2226" i="1"/>
  <c r="B2226" i="1"/>
  <c r="C2226" i="1"/>
  <c r="D2226" i="1"/>
  <c r="E2226" i="1"/>
  <c r="F2226" i="1"/>
  <c r="A2227" i="1"/>
  <c r="B2227" i="1"/>
  <c r="C2227" i="1"/>
  <c r="D2227" i="1"/>
  <c r="E2227" i="1"/>
  <c r="F2227" i="1"/>
  <c r="A2228" i="1"/>
  <c r="B2228" i="1"/>
  <c r="C2228" i="1"/>
  <c r="D2228" i="1"/>
  <c r="E2228" i="1"/>
  <c r="F2228" i="1"/>
  <c r="A2229" i="1"/>
  <c r="B2229" i="1"/>
  <c r="C2229" i="1"/>
  <c r="D2229" i="1"/>
  <c r="E2229" i="1"/>
  <c r="F2229" i="1"/>
  <c r="A2230" i="1"/>
  <c r="B2230" i="1"/>
  <c r="C2230" i="1"/>
  <c r="D2230" i="1"/>
  <c r="E2230" i="1"/>
  <c r="F2230" i="1"/>
  <c r="A2231" i="1"/>
  <c r="B2231" i="1"/>
  <c r="C2231" i="1"/>
  <c r="D2231" i="1"/>
  <c r="E2231" i="1"/>
  <c r="F2231" i="1"/>
  <c r="A2232" i="1"/>
  <c r="B2232" i="1"/>
  <c r="C2232" i="1"/>
  <c r="D2232" i="1"/>
  <c r="E2232" i="1"/>
  <c r="F2232" i="1"/>
  <c r="A2233" i="1"/>
  <c r="B2233" i="1"/>
  <c r="C2233" i="1"/>
  <c r="D2233" i="1"/>
  <c r="E2233" i="1"/>
  <c r="F2233" i="1"/>
  <c r="A2234" i="1"/>
  <c r="B2234" i="1"/>
  <c r="C2234" i="1"/>
  <c r="D2234" i="1"/>
  <c r="E2234" i="1"/>
  <c r="F2234" i="1"/>
  <c r="A2235" i="1"/>
  <c r="B2235" i="1"/>
  <c r="C2235" i="1"/>
  <c r="D2235" i="1"/>
  <c r="E2235" i="1"/>
  <c r="F2235" i="1"/>
  <c r="A2236" i="1"/>
  <c r="B2236" i="1"/>
  <c r="C2236" i="1"/>
  <c r="D2236" i="1"/>
  <c r="E2236" i="1"/>
  <c r="F2236" i="1"/>
  <c r="A2237" i="1"/>
  <c r="B2237" i="1"/>
  <c r="C2237" i="1"/>
  <c r="D2237" i="1"/>
  <c r="E2237" i="1"/>
  <c r="F2237" i="1"/>
  <c r="A2238" i="1"/>
  <c r="B2238" i="1"/>
  <c r="C2238" i="1"/>
  <c r="D2238" i="1"/>
  <c r="E2238" i="1"/>
  <c r="F2238" i="1"/>
  <c r="A2239" i="1"/>
  <c r="B2239" i="1"/>
  <c r="C2239" i="1"/>
  <c r="D2239" i="1"/>
  <c r="E2239" i="1"/>
  <c r="F2239" i="1"/>
  <c r="A2240" i="1"/>
  <c r="B2240" i="1"/>
  <c r="C2240" i="1"/>
  <c r="D2240" i="1"/>
  <c r="E2240" i="1"/>
  <c r="F2240" i="1"/>
  <c r="A2241" i="1"/>
  <c r="B2241" i="1"/>
  <c r="C2241" i="1"/>
  <c r="D2241" i="1"/>
  <c r="E2241" i="1"/>
  <c r="F2241" i="1"/>
  <c r="A2242" i="1"/>
  <c r="B2242" i="1"/>
  <c r="C2242" i="1"/>
  <c r="D2242" i="1"/>
  <c r="E2242" i="1"/>
  <c r="F2242" i="1"/>
  <c r="A2243" i="1"/>
  <c r="B2243" i="1"/>
  <c r="C2243" i="1"/>
  <c r="D2243" i="1"/>
  <c r="E2243" i="1"/>
  <c r="F2243" i="1"/>
  <c r="A2244" i="1"/>
  <c r="B2244" i="1"/>
  <c r="C2244" i="1"/>
  <c r="D2244" i="1"/>
  <c r="E2244" i="1"/>
  <c r="F2244" i="1"/>
  <c r="A2245" i="1"/>
  <c r="B2245" i="1"/>
  <c r="C2245" i="1"/>
  <c r="D2245" i="1"/>
  <c r="E2245" i="1"/>
  <c r="F2245" i="1"/>
  <c r="A2246" i="1"/>
  <c r="B2246" i="1"/>
  <c r="C2246" i="1"/>
  <c r="D2246" i="1"/>
  <c r="E2246" i="1"/>
  <c r="F2246" i="1"/>
  <c r="A2247" i="1"/>
  <c r="B2247" i="1"/>
  <c r="C2247" i="1"/>
  <c r="D2247" i="1"/>
  <c r="E2247" i="1"/>
  <c r="F2247" i="1"/>
  <c r="A2248" i="1"/>
  <c r="B2248" i="1"/>
  <c r="C2248" i="1"/>
  <c r="D2248" i="1"/>
  <c r="E2248" i="1"/>
  <c r="F2248" i="1"/>
  <c r="A2249" i="1"/>
  <c r="B2249" i="1"/>
  <c r="C2249" i="1"/>
  <c r="D2249" i="1"/>
  <c r="E2249" i="1"/>
  <c r="F2249" i="1"/>
  <c r="A2250" i="1"/>
  <c r="B2250" i="1"/>
  <c r="C2250" i="1"/>
  <c r="D2250" i="1"/>
  <c r="E2250" i="1"/>
  <c r="F2250" i="1"/>
  <c r="A2251" i="1"/>
  <c r="B2251" i="1"/>
  <c r="C2251" i="1"/>
  <c r="D2251" i="1"/>
  <c r="E2251" i="1"/>
  <c r="F2251" i="1"/>
  <c r="A2252" i="1"/>
  <c r="B2252" i="1"/>
  <c r="C2252" i="1"/>
  <c r="D2252" i="1"/>
  <c r="E2252" i="1"/>
  <c r="F2252" i="1"/>
  <c r="A2253" i="1"/>
  <c r="B2253" i="1"/>
  <c r="C2253" i="1"/>
  <c r="D2253" i="1"/>
  <c r="E2253" i="1"/>
  <c r="F2253" i="1"/>
  <c r="A2254" i="1"/>
  <c r="B2254" i="1"/>
  <c r="C2254" i="1"/>
  <c r="D2254" i="1"/>
  <c r="E2254" i="1"/>
  <c r="F2254" i="1"/>
  <c r="A2255" i="1"/>
  <c r="B2255" i="1"/>
  <c r="C2255" i="1"/>
  <c r="D2255" i="1"/>
  <c r="E2255" i="1"/>
  <c r="F2255" i="1"/>
  <c r="A2256" i="1"/>
  <c r="B2256" i="1"/>
  <c r="C2256" i="1"/>
  <c r="D2256" i="1"/>
  <c r="E2256" i="1"/>
  <c r="F2256" i="1"/>
  <c r="A2257" i="1"/>
  <c r="B2257" i="1"/>
  <c r="C2257" i="1"/>
  <c r="D2257" i="1"/>
  <c r="E2257" i="1"/>
  <c r="F2257" i="1"/>
  <c r="A2258" i="1"/>
  <c r="B2258" i="1"/>
  <c r="C2258" i="1"/>
  <c r="D2258" i="1"/>
  <c r="E2258" i="1"/>
  <c r="F2258" i="1"/>
  <c r="A2259" i="1"/>
  <c r="B2259" i="1"/>
  <c r="C2259" i="1"/>
  <c r="D2259" i="1"/>
  <c r="E2259" i="1"/>
  <c r="F2259" i="1"/>
  <c r="A2260" i="1"/>
  <c r="B2260" i="1"/>
  <c r="C2260" i="1"/>
  <c r="D2260" i="1"/>
  <c r="E2260" i="1"/>
  <c r="F2260" i="1"/>
  <c r="A2261" i="1"/>
  <c r="B2261" i="1"/>
  <c r="C2261" i="1"/>
  <c r="D2261" i="1"/>
  <c r="E2261" i="1"/>
  <c r="F2261" i="1"/>
  <c r="A2262" i="1"/>
  <c r="B2262" i="1"/>
  <c r="C2262" i="1"/>
  <c r="D2262" i="1"/>
  <c r="E2262" i="1"/>
  <c r="F2262" i="1"/>
  <c r="A2263" i="1"/>
  <c r="B2263" i="1"/>
  <c r="C2263" i="1"/>
  <c r="D2263" i="1"/>
  <c r="E2263" i="1"/>
  <c r="F2263" i="1"/>
  <c r="A2264" i="1"/>
  <c r="B2264" i="1"/>
  <c r="C2264" i="1"/>
  <c r="D2264" i="1"/>
  <c r="E2264" i="1"/>
  <c r="F2264" i="1"/>
  <c r="A2265" i="1"/>
  <c r="B2265" i="1"/>
  <c r="C2265" i="1"/>
  <c r="D2265" i="1"/>
  <c r="E2265" i="1"/>
  <c r="F2265" i="1"/>
  <c r="A2266" i="1"/>
  <c r="B2266" i="1"/>
  <c r="C2266" i="1"/>
  <c r="D2266" i="1"/>
  <c r="E2266" i="1"/>
  <c r="F2266" i="1"/>
  <c r="A2267" i="1"/>
  <c r="B2267" i="1"/>
  <c r="C2267" i="1"/>
  <c r="D2267" i="1"/>
  <c r="E2267" i="1"/>
  <c r="F2267" i="1"/>
  <c r="A2268" i="1"/>
  <c r="B2268" i="1"/>
  <c r="C2268" i="1"/>
  <c r="D2268" i="1"/>
  <c r="E2268" i="1"/>
  <c r="F2268" i="1"/>
  <c r="A2269" i="1"/>
  <c r="B2269" i="1"/>
  <c r="C2269" i="1"/>
  <c r="D2269" i="1"/>
  <c r="E2269" i="1"/>
  <c r="F2269" i="1"/>
  <c r="A2270" i="1"/>
  <c r="B2270" i="1"/>
  <c r="C2270" i="1"/>
  <c r="D2270" i="1"/>
  <c r="E2270" i="1"/>
  <c r="F2270" i="1"/>
  <c r="A2271" i="1"/>
  <c r="B2271" i="1"/>
  <c r="C2271" i="1"/>
  <c r="D2271" i="1"/>
  <c r="E2271" i="1"/>
  <c r="F2271" i="1"/>
  <c r="A2272" i="1"/>
  <c r="B2272" i="1"/>
  <c r="C2272" i="1"/>
  <c r="D2272" i="1"/>
  <c r="E2272" i="1"/>
  <c r="F2272" i="1"/>
  <c r="A2273" i="1"/>
  <c r="B2273" i="1"/>
  <c r="C2273" i="1"/>
  <c r="D2273" i="1"/>
  <c r="E2273" i="1"/>
  <c r="F2273" i="1"/>
  <c r="A2274" i="1"/>
  <c r="B2274" i="1"/>
  <c r="C2274" i="1"/>
  <c r="D2274" i="1"/>
  <c r="E2274" i="1"/>
  <c r="F2274" i="1"/>
  <c r="A2275" i="1"/>
  <c r="B2275" i="1"/>
  <c r="C2275" i="1"/>
  <c r="D2275" i="1"/>
  <c r="E2275" i="1"/>
  <c r="F2275" i="1"/>
  <c r="A2276" i="1"/>
  <c r="B2276" i="1"/>
  <c r="C2276" i="1"/>
  <c r="D2276" i="1"/>
  <c r="E2276" i="1"/>
  <c r="F2276" i="1"/>
  <c r="A2277" i="1"/>
  <c r="B2277" i="1"/>
  <c r="C2277" i="1"/>
  <c r="D2277" i="1"/>
  <c r="E2277" i="1"/>
  <c r="F2277" i="1"/>
  <c r="A2278" i="1"/>
  <c r="B2278" i="1"/>
  <c r="C2278" i="1"/>
  <c r="D2278" i="1"/>
  <c r="E2278" i="1"/>
  <c r="F2278" i="1"/>
  <c r="A2279" i="1"/>
  <c r="B2279" i="1"/>
  <c r="C2279" i="1"/>
  <c r="D2279" i="1"/>
  <c r="E2279" i="1"/>
  <c r="F2279" i="1"/>
  <c r="A2280" i="1"/>
  <c r="B2280" i="1"/>
  <c r="C2280" i="1"/>
  <c r="D2280" i="1"/>
  <c r="E2280" i="1"/>
  <c r="F2280" i="1"/>
  <c r="A2281" i="1"/>
  <c r="B2281" i="1"/>
  <c r="C2281" i="1"/>
  <c r="D2281" i="1"/>
  <c r="E2281" i="1"/>
  <c r="F2281" i="1"/>
  <c r="A2282" i="1"/>
  <c r="B2282" i="1"/>
  <c r="C2282" i="1"/>
  <c r="D2282" i="1"/>
  <c r="E2282" i="1"/>
  <c r="F2282" i="1"/>
  <c r="A2283" i="1"/>
  <c r="B2283" i="1"/>
  <c r="C2283" i="1"/>
  <c r="D2283" i="1"/>
  <c r="E2283" i="1"/>
  <c r="F2283" i="1"/>
  <c r="A2284" i="1"/>
  <c r="B2284" i="1"/>
  <c r="C2284" i="1"/>
  <c r="D2284" i="1"/>
  <c r="E2284" i="1"/>
  <c r="F2284" i="1"/>
  <c r="A2285" i="1"/>
  <c r="B2285" i="1"/>
  <c r="C2285" i="1"/>
  <c r="D2285" i="1"/>
  <c r="E2285" i="1"/>
  <c r="F2285" i="1"/>
  <c r="A2286" i="1"/>
  <c r="B2286" i="1"/>
  <c r="C2286" i="1"/>
  <c r="D2286" i="1"/>
  <c r="E2286" i="1"/>
  <c r="F2286" i="1"/>
  <c r="A2287" i="1"/>
  <c r="B2287" i="1"/>
  <c r="C2287" i="1"/>
  <c r="D2287" i="1"/>
  <c r="E2287" i="1"/>
  <c r="F2287" i="1"/>
  <c r="A2288" i="1"/>
  <c r="B2288" i="1"/>
  <c r="C2288" i="1"/>
  <c r="D2288" i="1"/>
  <c r="E2288" i="1"/>
  <c r="F2288" i="1"/>
  <c r="A2289" i="1"/>
  <c r="B2289" i="1"/>
  <c r="C2289" i="1"/>
  <c r="D2289" i="1"/>
  <c r="E2289" i="1"/>
  <c r="F2289" i="1"/>
  <c r="A2290" i="1"/>
  <c r="B2290" i="1"/>
  <c r="C2290" i="1"/>
  <c r="D2290" i="1"/>
  <c r="E2290" i="1"/>
  <c r="F2290" i="1"/>
  <c r="A2291" i="1"/>
  <c r="B2291" i="1"/>
  <c r="C2291" i="1"/>
  <c r="D2291" i="1"/>
  <c r="E2291" i="1"/>
  <c r="F2291" i="1"/>
  <c r="A2292" i="1"/>
  <c r="B2292" i="1"/>
  <c r="C2292" i="1"/>
  <c r="D2292" i="1"/>
  <c r="E2292" i="1"/>
  <c r="F2292" i="1"/>
  <c r="A2293" i="1"/>
  <c r="B2293" i="1"/>
  <c r="C2293" i="1"/>
  <c r="D2293" i="1"/>
  <c r="E2293" i="1"/>
  <c r="F2293" i="1"/>
  <c r="A2294" i="1"/>
  <c r="B2294" i="1"/>
  <c r="C2294" i="1"/>
  <c r="D2294" i="1"/>
  <c r="E2294" i="1"/>
  <c r="F2294" i="1"/>
  <c r="A2295" i="1"/>
  <c r="B2295" i="1"/>
  <c r="C2295" i="1"/>
  <c r="D2295" i="1"/>
  <c r="E2295" i="1"/>
  <c r="F2295" i="1"/>
  <c r="A2296" i="1"/>
  <c r="B2296" i="1"/>
  <c r="C2296" i="1"/>
  <c r="D2296" i="1"/>
  <c r="E2296" i="1"/>
  <c r="F2296" i="1"/>
  <c r="A2297" i="1"/>
  <c r="B2297" i="1"/>
  <c r="C2297" i="1"/>
  <c r="D2297" i="1"/>
  <c r="E2297" i="1"/>
  <c r="F2297" i="1"/>
  <c r="A2298" i="1"/>
  <c r="B2298" i="1"/>
  <c r="C2298" i="1"/>
  <c r="D2298" i="1"/>
  <c r="E2298" i="1"/>
  <c r="F2298" i="1"/>
  <c r="A2299" i="1"/>
  <c r="B2299" i="1"/>
  <c r="C2299" i="1"/>
  <c r="D2299" i="1"/>
  <c r="E2299" i="1"/>
  <c r="F2299" i="1"/>
  <c r="A2300" i="1"/>
  <c r="B2300" i="1"/>
  <c r="C2300" i="1"/>
  <c r="D2300" i="1"/>
  <c r="E2300" i="1"/>
  <c r="F2300" i="1"/>
  <c r="A2301" i="1"/>
  <c r="B2301" i="1"/>
  <c r="C2301" i="1"/>
  <c r="D2301" i="1"/>
  <c r="E2301" i="1"/>
  <c r="F2301" i="1"/>
  <c r="A2302" i="1"/>
  <c r="B2302" i="1"/>
  <c r="C2302" i="1"/>
  <c r="D2302" i="1"/>
  <c r="E2302" i="1"/>
  <c r="F2302" i="1"/>
  <c r="A2303" i="1"/>
  <c r="B2303" i="1"/>
  <c r="C2303" i="1"/>
  <c r="D2303" i="1"/>
  <c r="E2303" i="1"/>
  <c r="F2303" i="1"/>
  <c r="A2304" i="1"/>
  <c r="B2304" i="1"/>
  <c r="C2304" i="1"/>
  <c r="D2304" i="1"/>
  <c r="E2304" i="1"/>
  <c r="F2304" i="1"/>
  <c r="A2305" i="1"/>
  <c r="B2305" i="1"/>
  <c r="C2305" i="1"/>
  <c r="D2305" i="1"/>
  <c r="E2305" i="1"/>
  <c r="F2305" i="1"/>
  <c r="A2306" i="1"/>
  <c r="B2306" i="1"/>
  <c r="C2306" i="1"/>
  <c r="D2306" i="1"/>
  <c r="E2306" i="1"/>
  <c r="F2306" i="1"/>
  <c r="A2307" i="1"/>
  <c r="B2307" i="1"/>
  <c r="C2307" i="1"/>
  <c r="D2307" i="1"/>
  <c r="E2307" i="1"/>
  <c r="F2307" i="1"/>
  <c r="A2308" i="1"/>
  <c r="B2308" i="1"/>
  <c r="C2308" i="1"/>
  <c r="D2308" i="1"/>
  <c r="E2308" i="1"/>
  <c r="F2308" i="1"/>
  <c r="A2309" i="1"/>
  <c r="B2309" i="1"/>
  <c r="C2309" i="1"/>
  <c r="D2309" i="1"/>
  <c r="E2309" i="1"/>
  <c r="F2309" i="1"/>
  <c r="A2310" i="1"/>
  <c r="B2310" i="1"/>
  <c r="C2310" i="1"/>
  <c r="D2310" i="1"/>
  <c r="E2310" i="1"/>
  <c r="F2310" i="1"/>
  <c r="A2311" i="1"/>
  <c r="B2311" i="1"/>
  <c r="C2311" i="1"/>
  <c r="D2311" i="1"/>
  <c r="E2311" i="1"/>
  <c r="F2311" i="1"/>
  <c r="A2312" i="1"/>
  <c r="B2312" i="1"/>
  <c r="C2312" i="1"/>
  <c r="D2312" i="1"/>
  <c r="E2312" i="1"/>
  <c r="F2312" i="1"/>
  <c r="A2313" i="1"/>
  <c r="B2313" i="1"/>
  <c r="C2313" i="1"/>
  <c r="D2313" i="1"/>
  <c r="E2313" i="1"/>
  <c r="F2313" i="1"/>
  <c r="A2314" i="1"/>
  <c r="B2314" i="1"/>
  <c r="C2314" i="1"/>
  <c r="D2314" i="1"/>
  <c r="E2314" i="1"/>
  <c r="F2314" i="1"/>
  <c r="A2315" i="1"/>
  <c r="B2315" i="1"/>
  <c r="C2315" i="1"/>
  <c r="D2315" i="1"/>
  <c r="E2315" i="1"/>
  <c r="F2315" i="1"/>
  <c r="A2316" i="1"/>
  <c r="B2316" i="1"/>
  <c r="C2316" i="1"/>
  <c r="D2316" i="1"/>
  <c r="E2316" i="1"/>
  <c r="F2316" i="1"/>
  <c r="A2317" i="1"/>
  <c r="B2317" i="1"/>
  <c r="C2317" i="1"/>
  <c r="D2317" i="1"/>
  <c r="E2317" i="1"/>
  <c r="F2317" i="1"/>
  <c r="A2318" i="1"/>
  <c r="B2318" i="1"/>
  <c r="C2318" i="1"/>
  <c r="D2318" i="1"/>
  <c r="E2318" i="1"/>
  <c r="F2318" i="1"/>
  <c r="A2319" i="1"/>
  <c r="B2319" i="1"/>
  <c r="C2319" i="1"/>
  <c r="D2319" i="1"/>
  <c r="E2319" i="1"/>
  <c r="F2319" i="1"/>
  <c r="A2320" i="1"/>
  <c r="B2320" i="1"/>
  <c r="C2320" i="1"/>
  <c r="D2320" i="1"/>
  <c r="E2320" i="1"/>
  <c r="F2320" i="1"/>
  <c r="A2321" i="1"/>
  <c r="B2321" i="1"/>
  <c r="C2321" i="1"/>
  <c r="D2321" i="1"/>
  <c r="E2321" i="1"/>
  <c r="F2321" i="1"/>
  <c r="A2322" i="1"/>
  <c r="B2322" i="1"/>
  <c r="C2322" i="1"/>
  <c r="D2322" i="1"/>
  <c r="E2322" i="1"/>
  <c r="F2322" i="1"/>
  <c r="A2323" i="1"/>
  <c r="B2323" i="1"/>
  <c r="C2323" i="1"/>
  <c r="D2323" i="1"/>
  <c r="E2323" i="1"/>
  <c r="F2323" i="1"/>
  <c r="A2324" i="1"/>
  <c r="B2324" i="1"/>
  <c r="C2324" i="1"/>
  <c r="D2324" i="1"/>
  <c r="E2324" i="1"/>
  <c r="F2324" i="1"/>
  <c r="A2325" i="1"/>
  <c r="B2325" i="1"/>
  <c r="C2325" i="1"/>
  <c r="D2325" i="1"/>
  <c r="E2325" i="1"/>
  <c r="F2325" i="1"/>
  <c r="A2326" i="1"/>
  <c r="B2326" i="1"/>
  <c r="C2326" i="1"/>
  <c r="D2326" i="1"/>
  <c r="E2326" i="1"/>
  <c r="F2326" i="1"/>
  <c r="A2327" i="1"/>
  <c r="B2327" i="1"/>
  <c r="C2327" i="1"/>
  <c r="D2327" i="1"/>
  <c r="E2327" i="1"/>
  <c r="F2327" i="1"/>
  <c r="A2328" i="1"/>
  <c r="B2328" i="1"/>
  <c r="C2328" i="1"/>
  <c r="D2328" i="1"/>
  <c r="E2328" i="1"/>
  <c r="F2328" i="1"/>
  <c r="A2329" i="1"/>
  <c r="B2329" i="1"/>
  <c r="C2329" i="1"/>
  <c r="D2329" i="1"/>
  <c r="E2329" i="1"/>
  <c r="F2329" i="1"/>
  <c r="A2330" i="1"/>
  <c r="B2330" i="1"/>
  <c r="C2330" i="1"/>
  <c r="D2330" i="1"/>
  <c r="E2330" i="1"/>
  <c r="F2330" i="1"/>
  <c r="A2331" i="1"/>
  <c r="B2331" i="1"/>
  <c r="C2331" i="1"/>
  <c r="D2331" i="1"/>
  <c r="E2331" i="1"/>
  <c r="F2331" i="1"/>
  <c r="A2332" i="1"/>
  <c r="B2332" i="1"/>
  <c r="C2332" i="1"/>
  <c r="D2332" i="1"/>
  <c r="E2332" i="1"/>
  <c r="F2332" i="1"/>
  <c r="A2333" i="1"/>
  <c r="B2333" i="1"/>
  <c r="C2333" i="1"/>
  <c r="D2333" i="1"/>
  <c r="E2333" i="1"/>
  <c r="F2333" i="1"/>
  <c r="A2334" i="1"/>
  <c r="B2334" i="1"/>
  <c r="C2334" i="1"/>
  <c r="D2334" i="1"/>
  <c r="E2334" i="1"/>
  <c r="F2334" i="1"/>
  <c r="A2335" i="1"/>
  <c r="B2335" i="1"/>
  <c r="C2335" i="1"/>
  <c r="D2335" i="1"/>
  <c r="E2335" i="1"/>
  <c r="F2335" i="1"/>
  <c r="A2336" i="1"/>
  <c r="B2336" i="1"/>
  <c r="C2336" i="1"/>
  <c r="D2336" i="1"/>
  <c r="E2336" i="1"/>
  <c r="F2336" i="1"/>
  <c r="A2337" i="1"/>
  <c r="B2337" i="1"/>
  <c r="C2337" i="1"/>
  <c r="D2337" i="1"/>
  <c r="E2337" i="1"/>
  <c r="F2337" i="1"/>
  <c r="A2338" i="1"/>
  <c r="B2338" i="1"/>
  <c r="C2338" i="1"/>
  <c r="D2338" i="1"/>
  <c r="E2338" i="1"/>
  <c r="F2338" i="1"/>
  <c r="A2339" i="1"/>
  <c r="B2339" i="1"/>
  <c r="C2339" i="1"/>
  <c r="D2339" i="1"/>
  <c r="E2339" i="1"/>
  <c r="F2339" i="1"/>
  <c r="A2340" i="1"/>
  <c r="B2340" i="1"/>
  <c r="C2340" i="1"/>
  <c r="D2340" i="1"/>
  <c r="E2340" i="1"/>
  <c r="F2340" i="1"/>
  <c r="A2341" i="1"/>
  <c r="B2341" i="1"/>
  <c r="C2341" i="1"/>
  <c r="D2341" i="1"/>
  <c r="E2341" i="1"/>
  <c r="F2341" i="1"/>
  <c r="A2342" i="1"/>
  <c r="B2342" i="1"/>
  <c r="C2342" i="1"/>
  <c r="D2342" i="1"/>
  <c r="E2342" i="1"/>
  <c r="F2342" i="1"/>
  <c r="A2343" i="1"/>
  <c r="B2343" i="1"/>
  <c r="C2343" i="1"/>
  <c r="D2343" i="1"/>
  <c r="E2343" i="1"/>
  <c r="F2343" i="1"/>
  <c r="A2344" i="1"/>
  <c r="B2344" i="1"/>
  <c r="C2344" i="1"/>
  <c r="D2344" i="1"/>
  <c r="E2344" i="1"/>
  <c r="F2344" i="1"/>
  <c r="A2345" i="1"/>
  <c r="B2345" i="1"/>
  <c r="C2345" i="1"/>
  <c r="D2345" i="1"/>
  <c r="E2345" i="1"/>
  <c r="F2345" i="1"/>
  <c r="A2346" i="1"/>
  <c r="B2346" i="1"/>
  <c r="C2346" i="1"/>
  <c r="D2346" i="1"/>
  <c r="E2346" i="1"/>
  <c r="F2346" i="1"/>
  <c r="A2347" i="1"/>
  <c r="B2347" i="1"/>
  <c r="C2347" i="1"/>
  <c r="D2347" i="1"/>
  <c r="E2347" i="1"/>
  <c r="F2347" i="1"/>
  <c r="A2348" i="1"/>
  <c r="B2348" i="1"/>
  <c r="C2348" i="1"/>
  <c r="D2348" i="1"/>
  <c r="E2348" i="1"/>
  <c r="F2348" i="1"/>
  <c r="A2349" i="1"/>
  <c r="B2349" i="1"/>
  <c r="C2349" i="1"/>
  <c r="D2349" i="1"/>
  <c r="E2349" i="1"/>
  <c r="F2349" i="1"/>
  <c r="A2350" i="1"/>
  <c r="B2350" i="1"/>
  <c r="C2350" i="1"/>
  <c r="D2350" i="1"/>
  <c r="E2350" i="1"/>
  <c r="F2350" i="1"/>
  <c r="A2351" i="1"/>
  <c r="B2351" i="1"/>
  <c r="C2351" i="1"/>
  <c r="D2351" i="1"/>
  <c r="E2351" i="1"/>
  <c r="F2351" i="1"/>
  <c r="A2352" i="1"/>
  <c r="B2352" i="1"/>
  <c r="C2352" i="1"/>
  <c r="D2352" i="1"/>
  <c r="E2352" i="1"/>
  <c r="F2352" i="1"/>
  <c r="A2353" i="1"/>
  <c r="B2353" i="1"/>
  <c r="C2353" i="1"/>
  <c r="D2353" i="1"/>
  <c r="E2353" i="1"/>
  <c r="F2353" i="1"/>
  <c r="A2354" i="1"/>
  <c r="B2354" i="1"/>
  <c r="C2354" i="1"/>
  <c r="D2354" i="1"/>
  <c r="E2354" i="1"/>
  <c r="F2354" i="1"/>
  <c r="A2355" i="1"/>
  <c r="B2355" i="1"/>
  <c r="C2355" i="1"/>
  <c r="D2355" i="1"/>
  <c r="E2355" i="1"/>
  <c r="F2355" i="1"/>
  <c r="A2356" i="1"/>
  <c r="B2356" i="1"/>
  <c r="C2356" i="1"/>
  <c r="D2356" i="1"/>
  <c r="E2356" i="1"/>
  <c r="F2356" i="1"/>
  <c r="A2357" i="1"/>
  <c r="B2357" i="1"/>
  <c r="C2357" i="1"/>
  <c r="D2357" i="1"/>
  <c r="E2357" i="1"/>
  <c r="F2357" i="1"/>
  <c r="A2358" i="1"/>
  <c r="B2358" i="1"/>
  <c r="C2358" i="1"/>
  <c r="D2358" i="1"/>
  <c r="E2358" i="1"/>
  <c r="F2358" i="1"/>
  <c r="A2359" i="1"/>
  <c r="B2359" i="1"/>
  <c r="C2359" i="1"/>
  <c r="D2359" i="1"/>
  <c r="E2359" i="1"/>
  <c r="F2359" i="1"/>
  <c r="A2360" i="1"/>
  <c r="B2360" i="1"/>
  <c r="C2360" i="1"/>
  <c r="D2360" i="1"/>
  <c r="E2360" i="1"/>
  <c r="F2360" i="1"/>
  <c r="A2361" i="1"/>
  <c r="B2361" i="1"/>
  <c r="C2361" i="1"/>
  <c r="D2361" i="1"/>
  <c r="E2361" i="1"/>
  <c r="F2361" i="1"/>
  <c r="A2362" i="1"/>
  <c r="B2362" i="1"/>
  <c r="C2362" i="1"/>
  <c r="D2362" i="1"/>
  <c r="E2362" i="1"/>
  <c r="F2362" i="1"/>
  <c r="A2363" i="1"/>
  <c r="B2363" i="1"/>
  <c r="C2363" i="1"/>
  <c r="D2363" i="1"/>
  <c r="E2363" i="1"/>
  <c r="F2363" i="1"/>
  <c r="A2364" i="1"/>
  <c r="B2364" i="1"/>
  <c r="C2364" i="1"/>
  <c r="D2364" i="1"/>
  <c r="E2364" i="1"/>
  <c r="F2364" i="1"/>
  <c r="A2365" i="1"/>
  <c r="B2365" i="1"/>
  <c r="C2365" i="1"/>
  <c r="D2365" i="1"/>
  <c r="E2365" i="1"/>
  <c r="F2365" i="1"/>
  <c r="A2366" i="1"/>
  <c r="B2366" i="1"/>
  <c r="C2366" i="1"/>
  <c r="D2366" i="1"/>
  <c r="E2366" i="1"/>
  <c r="F2366" i="1"/>
  <c r="A2367" i="1"/>
  <c r="B2367" i="1"/>
  <c r="C2367" i="1"/>
  <c r="D2367" i="1"/>
  <c r="E2367" i="1"/>
  <c r="F2367" i="1"/>
  <c r="A2368" i="1"/>
  <c r="B2368" i="1"/>
  <c r="C2368" i="1"/>
  <c r="D2368" i="1"/>
  <c r="E2368" i="1"/>
  <c r="F2368" i="1"/>
  <c r="A2369" i="1"/>
  <c r="B2369" i="1"/>
  <c r="C2369" i="1"/>
  <c r="D2369" i="1"/>
  <c r="E2369" i="1"/>
  <c r="F2369" i="1"/>
  <c r="A2370" i="1"/>
  <c r="B2370" i="1"/>
  <c r="C2370" i="1"/>
  <c r="D2370" i="1"/>
  <c r="E2370" i="1"/>
  <c r="F2370" i="1"/>
  <c r="A2371" i="1"/>
  <c r="B2371" i="1"/>
  <c r="C2371" i="1"/>
  <c r="D2371" i="1"/>
  <c r="E2371" i="1"/>
  <c r="F2371" i="1"/>
  <c r="A2372" i="1"/>
  <c r="B2372" i="1"/>
  <c r="C2372" i="1"/>
  <c r="D2372" i="1"/>
  <c r="E2372" i="1"/>
  <c r="F2372" i="1"/>
  <c r="A2373" i="1"/>
  <c r="B2373" i="1"/>
  <c r="C2373" i="1"/>
  <c r="D2373" i="1"/>
  <c r="E2373" i="1"/>
  <c r="F2373" i="1"/>
  <c r="A2374" i="1"/>
  <c r="B2374" i="1"/>
  <c r="C2374" i="1"/>
  <c r="D2374" i="1"/>
  <c r="E2374" i="1"/>
  <c r="F2374" i="1"/>
  <c r="A2375" i="1"/>
  <c r="B2375" i="1"/>
  <c r="C2375" i="1"/>
  <c r="D2375" i="1"/>
  <c r="E2375" i="1"/>
  <c r="F2375" i="1"/>
  <c r="A2376" i="1"/>
  <c r="B2376" i="1"/>
  <c r="C2376" i="1"/>
  <c r="D2376" i="1"/>
  <c r="E2376" i="1"/>
  <c r="F2376" i="1"/>
  <c r="A2377" i="1"/>
  <c r="B2377" i="1"/>
  <c r="C2377" i="1"/>
  <c r="D2377" i="1"/>
  <c r="E2377" i="1"/>
  <c r="F2377" i="1"/>
  <c r="A2378" i="1"/>
  <c r="B2378" i="1"/>
  <c r="C2378" i="1"/>
  <c r="D2378" i="1"/>
  <c r="E2378" i="1"/>
  <c r="F2378" i="1"/>
  <c r="A2379" i="1"/>
  <c r="B2379" i="1"/>
  <c r="C2379" i="1"/>
  <c r="D2379" i="1"/>
  <c r="E2379" i="1"/>
  <c r="F2379" i="1"/>
  <c r="A2380" i="1"/>
  <c r="B2380" i="1"/>
  <c r="C2380" i="1"/>
  <c r="D2380" i="1"/>
  <c r="E2380" i="1"/>
  <c r="F2380" i="1"/>
  <c r="A2381" i="1"/>
  <c r="B2381" i="1"/>
  <c r="C2381" i="1"/>
  <c r="D2381" i="1"/>
  <c r="E2381" i="1"/>
  <c r="F2381" i="1"/>
  <c r="A2382" i="1"/>
  <c r="B2382" i="1"/>
  <c r="C2382" i="1"/>
  <c r="D2382" i="1"/>
  <c r="E2382" i="1"/>
  <c r="F2382" i="1"/>
  <c r="A2383" i="1"/>
  <c r="B2383" i="1"/>
  <c r="C2383" i="1"/>
  <c r="D2383" i="1"/>
  <c r="E2383" i="1"/>
  <c r="F2383" i="1"/>
  <c r="A2384" i="1"/>
  <c r="B2384" i="1"/>
  <c r="C2384" i="1"/>
  <c r="D2384" i="1"/>
  <c r="E2384" i="1"/>
  <c r="F2384" i="1"/>
  <c r="A2385" i="1"/>
  <c r="B2385" i="1"/>
  <c r="C2385" i="1"/>
  <c r="D2385" i="1"/>
  <c r="E2385" i="1"/>
  <c r="F2385" i="1"/>
  <c r="A2386" i="1"/>
  <c r="B2386" i="1"/>
  <c r="C2386" i="1"/>
  <c r="D2386" i="1"/>
  <c r="E2386" i="1"/>
  <c r="F2386" i="1"/>
  <c r="A2387" i="1"/>
  <c r="B2387" i="1"/>
  <c r="C2387" i="1"/>
  <c r="D2387" i="1"/>
  <c r="E2387" i="1"/>
  <c r="F2387" i="1"/>
  <c r="A2388" i="1"/>
  <c r="B2388" i="1"/>
  <c r="C2388" i="1"/>
  <c r="D2388" i="1"/>
  <c r="E2388" i="1"/>
  <c r="F2388" i="1"/>
  <c r="A2389" i="1"/>
  <c r="B2389" i="1"/>
  <c r="C2389" i="1"/>
  <c r="D2389" i="1"/>
  <c r="E2389" i="1"/>
  <c r="F2389" i="1"/>
  <c r="A2390" i="1"/>
  <c r="B2390" i="1"/>
  <c r="C2390" i="1"/>
  <c r="D2390" i="1"/>
  <c r="E2390" i="1"/>
  <c r="F2390" i="1"/>
  <c r="A2391" i="1"/>
  <c r="B2391" i="1"/>
  <c r="C2391" i="1"/>
  <c r="D2391" i="1"/>
  <c r="E2391" i="1"/>
  <c r="F2391" i="1"/>
  <c r="A2392" i="1"/>
  <c r="B2392" i="1"/>
  <c r="C2392" i="1"/>
  <c r="D2392" i="1"/>
  <c r="E2392" i="1"/>
  <c r="F2392" i="1"/>
  <c r="A2393" i="1"/>
  <c r="B2393" i="1"/>
  <c r="C2393" i="1"/>
  <c r="D2393" i="1"/>
  <c r="E2393" i="1"/>
  <c r="F2393" i="1"/>
  <c r="A2394" i="1"/>
  <c r="B2394" i="1"/>
  <c r="C2394" i="1"/>
  <c r="D2394" i="1"/>
  <c r="E2394" i="1"/>
  <c r="F2394" i="1"/>
  <c r="A2395" i="1"/>
  <c r="B2395" i="1"/>
  <c r="C2395" i="1"/>
  <c r="D2395" i="1"/>
  <c r="E2395" i="1"/>
  <c r="F2395" i="1"/>
  <c r="A2396" i="1"/>
  <c r="B2396" i="1"/>
  <c r="C2396" i="1"/>
  <c r="D2396" i="1"/>
  <c r="E2396" i="1"/>
  <c r="F2396" i="1"/>
  <c r="A2397" i="1"/>
  <c r="B2397" i="1"/>
  <c r="C2397" i="1"/>
  <c r="D2397" i="1"/>
  <c r="E2397" i="1"/>
  <c r="F2397" i="1"/>
  <c r="A2398" i="1"/>
  <c r="B2398" i="1"/>
  <c r="C2398" i="1"/>
  <c r="D2398" i="1"/>
  <c r="E2398" i="1"/>
  <c r="F2398" i="1"/>
  <c r="A2399" i="1"/>
  <c r="B2399" i="1"/>
  <c r="C2399" i="1"/>
  <c r="D2399" i="1"/>
  <c r="E2399" i="1"/>
  <c r="F2399" i="1"/>
  <c r="A2400" i="1"/>
  <c r="B2400" i="1"/>
  <c r="C2400" i="1"/>
  <c r="D2400" i="1"/>
  <c r="E2400" i="1"/>
  <c r="F2400" i="1"/>
  <c r="A2401" i="1"/>
  <c r="B2401" i="1"/>
  <c r="C2401" i="1"/>
  <c r="D2401" i="1"/>
  <c r="E2401" i="1"/>
  <c r="F2401" i="1"/>
  <c r="A2402" i="1"/>
  <c r="B2402" i="1"/>
  <c r="C2402" i="1"/>
  <c r="D2402" i="1"/>
  <c r="E2402" i="1"/>
  <c r="F2402" i="1"/>
  <c r="A2403" i="1"/>
  <c r="B2403" i="1"/>
  <c r="C2403" i="1"/>
  <c r="D2403" i="1"/>
  <c r="E2403" i="1"/>
  <c r="F2403" i="1"/>
  <c r="A2404" i="1"/>
  <c r="B2404" i="1"/>
  <c r="C2404" i="1"/>
  <c r="D2404" i="1"/>
  <c r="E2404" i="1"/>
  <c r="F2404" i="1"/>
  <c r="A2405" i="1"/>
  <c r="B2405" i="1"/>
  <c r="C2405" i="1"/>
  <c r="D2405" i="1"/>
  <c r="E2405" i="1"/>
  <c r="F2405" i="1"/>
  <c r="A2406" i="1"/>
  <c r="B2406" i="1"/>
  <c r="C2406" i="1"/>
  <c r="D2406" i="1"/>
  <c r="E2406" i="1"/>
  <c r="F2406" i="1"/>
  <c r="A2407" i="1"/>
  <c r="B2407" i="1"/>
  <c r="C2407" i="1"/>
  <c r="D2407" i="1"/>
  <c r="E2407" i="1"/>
  <c r="F2407" i="1"/>
  <c r="A2408" i="1"/>
  <c r="B2408" i="1"/>
  <c r="C2408" i="1"/>
  <c r="D2408" i="1"/>
  <c r="E2408" i="1"/>
  <c r="F2408" i="1"/>
  <c r="A2409" i="1"/>
  <c r="B2409" i="1"/>
  <c r="C2409" i="1"/>
  <c r="D2409" i="1"/>
  <c r="E2409" i="1"/>
  <c r="F2409" i="1"/>
  <c r="A2410" i="1"/>
  <c r="B2410" i="1"/>
  <c r="C2410" i="1"/>
  <c r="D2410" i="1"/>
  <c r="E2410" i="1"/>
  <c r="F2410" i="1"/>
  <c r="A2411" i="1"/>
  <c r="B2411" i="1"/>
  <c r="C2411" i="1"/>
  <c r="D2411" i="1"/>
  <c r="E2411" i="1"/>
  <c r="F2411" i="1"/>
  <c r="A2412" i="1"/>
  <c r="B2412" i="1"/>
  <c r="C2412" i="1"/>
  <c r="D2412" i="1"/>
  <c r="E2412" i="1"/>
  <c r="F2412" i="1"/>
  <c r="A2413" i="1"/>
  <c r="B2413" i="1"/>
  <c r="C2413" i="1"/>
  <c r="D2413" i="1"/>
  <c r="E2413" i="1"/>
  <c r="F2413" i="1"/>
  <c r="A2414" i="1"/>
  <c r="B2414" i="1"/>
  <c r="C2414" i="1"/>
  <c r="D2414" i="1"/>
  <c r="E2414" i="1"/>
  <c r="F2414" i="1"/>
  <c r="A2415" i="1"/>
  <c r="B2415" i="1"/>
  <c r="C2415" i="1"/>
  <c r="D2415" i="1"/>
  <c r="E2415" i="1"/>
  <c r="F2415" i="1"/>
  <c r="A2416" i="1"/>
  <c r="B2416" i="1"/>
  <c r="C2416" i="1"/>
  <c r="D2416" i="1"/>
  <c r="E2416" i="1"/>
  <c r="F2416" i="1"/>
  <c r="A2417" i="1"/>
  <c r="B2417" i="1"/>
  <c r="C2417" i="1"/>
  <c r="D2417" i="1"/>
  <c r="E2417" i="1"/>
  <c r="F2417" i="1"/>
  <c r="A2418" i="1"/>
  <c r="B2418" i="1"/>
  <c r="C2418" i="1"/>
  <c r="D2418" i="1"/>
  <c r="E2418" i="1"/>
  <c r="F2418" i="1"/>
  <c r="A2419" i="1"/>
  <c r="B2419" i="1"/>
  <c r="C2419" i="1"/>
  <c r="D2419" i="1"/>
  <c r="E2419" i="1"/>
  <c r="F2419" i="1"/>
  <c r="A2420" i="1"/>
  <c r="B2420" i="1"/>
  <c r="C2420" i="1"/>
  <c r="D2420" i="1"/>
  <c r="E2420" i="1"/>
  <c r="F2420" i="1"/>
  <c r="A2421" i="1"/>
  <c r="B2421" i="1"/>
  <c r="C2421" i="1"/>
  <c r="D2421" i="1"/>
  <c r="E2421" i="1"/>
  <c r="F2421" i="1"/>
  <c r="A2422" i="1"/>
  <c r="B2422" i="1"/>
  <c r="C2422" i="1"/>
  <c r="D2422" i="1"/>
  <c r="E2422" i="1"/>
  <c r="F2422" i="1"/>
  <c r="A2423" i="1"/>
  <c r="B2423" i="1"/>
  <c r="C2423" i="1"/>
  <c r="D2423" i="1"/>
  <c r="E2423" i="1"/>
  <c r="F2423" i="1"/>
  <c r="A2424" i="1"/>
  <c r="B2424" i="1"/>
  <c r="C2424" i="1"/>
  <c r="D2424" i="1"/>
  <c r="E2424" i="1"/>
  <c r="F2424" i="1"/>
  <c r="A2425" i="1"/>
  <c r="B2425" i="1"/>
  <c r="C2425" i="1"/>
  <c r="D2425" i="1"/>
  <c r="E2425" i="1"/>
  <c r="F2425" i="1"/>
  <c r="A2426" i="1"/>
  <c r="B2426" i="1"/>
  <c r="C2426" i="1"/>
  <c r="D2426" i="1"/>
  <c r="E2426" i="1"/>
  <c r="F2426" i="1"/>
  <c r="A2427" i="1"/>
  <c r="B2427" i="1"/>
  <c r="C2427" i="1"/>
  <c r="D2427" i="1"/>
  <c r="E2427" i="1"/>
  <c r="F2427" i="1"/>
  <c r="A2428" i="1"/>
  <c r="B2428" i="1"/>
  <c r="C2428" i="1"/>
  <c r="D2428" i="1"/>
  <c r="E2428" i="1"/>
  <c r="F2428" i="1"/>
  <c r="A2429" i="1"/>
  <c r="B2429" i="1"/>
  <c r="C2429" i="1"/>
  <c r="D2429" i="1"/>
  <c r="E2429" i="1"/>
  <c r="F2429" i="1"/>
  <c r="A2430" i="1"/>
  <c r="B2430" i="1"/>
  <c r="C2430" i="1"/>
  <c r="D2430" i="1"/>
  <c r="E2430" i="1"/>
  <c r="F2430" i="1"/>
  <c r="A2431" i="1"/>
  <c r="B2431" i="1"/>
  <c r="C2431" i="1"/>
  <c r="D2431" i="1"/>
  <c r="E2431" i="1"/>
  <c r="F2431" i="1"/>
  <c r="A2432" i="1"/>
  <c r="B2432" i="1"/>
  <c r="C2432" i="1"/>
  <c r="D2432" i="1"/>
  <c r="E2432" i="1"/>
  <c r="F2432" i="1"/>
  <c r="A2433" i="1"/>
  <c r="B2433" i="1"/>
  <c r="C2433" i="1"/>
  <c r="D2433" i="1"/>
  <c r="E2433" i="1"/>
  <c r="F2433" i="1"/>
  <c r="A2434" i="1"/>
  <c r="B2434" i="1"/>
  <c r="C2434" i="1"/>
  <c r="D2434" i="1"/>
  <c r="E2434" i="1"/>
  <c r="F2434" i="1"/>
  <c r="A2435" i="1"/>
  <c r="B2435" i="1"/>
  <c r="C2435" i="1"/>
  <c r="D2435" i="1"/>
  <c r="E2435" i="1"/>
  <c r="F2435" i="1"/>
  <c r="A2436" i="1"/>
  <c r="B2436" i="1"/>
  <c r="C2436" i="1"/>
  <c r="D2436" i="1"/>
  <c r="E2436" i="1"/>
  <c r="F2436" i="1"/>
  <c r="A2437" i="1"/>
  <c r="B2437" i="1"/>
  <c r="C2437" i="1"/>
  <c r="D2437" i="1"/>
  <c r="E2437" i="1"/>
  <c r="F2437" i="1"/>
  <c r="A2438" i="1"/>
  <c r="B2438" i="1"/>
  <c r="C2438" i="1"/>
  <c r="D2438" i="1"/>
  <c r="E2438" i="1"/>
  <c r="F2438" i="1"/>
  <c r="A2439" i="1"/>
  <c r="B2439" i="1"/>
  <c r="C2439" i="1"/>
  <c r="D2439" i="1"/>
  <c r="E2439" i="1"/>
  <c r="F2439" i="1"/>
  <c r="A2440" i="1"/>
  <c r="B2440" i="1"/>
  <c r="C2440" i="1"/>
  <c r="D2440" i="1"/>
  <c r="E2440" i="1"/>
  <c r="F2440" i="1"/>
  <c r="A2441" i="1"/>
  <c r="B2441" i="1"/>
  <c r="C2441" i="1"/>
  <c r="D2441" i="1"/>
  <c r="E2441" i="1"/>
  <c r="F2441" i="1"/>
  <c r="A2442" i="1"/>
  <c r="B2442" i="1"/>
  <c r="C2442" i="1"/>
  <c r="D2442" i="1"/>
  <c r="E2442" i="1"/>
  <c r="F2442" i="1"/>
  <c r="A2443" i="1"/>
  <c r="B2443" i="1"/>
  <c r="C2443" i="1"/>
  <c r="D2443" i="1"/>
  <c r="E2443" i="1"/>
  <c r="F2443" i="1"/>
  <c r="A2444" i="1"/>
  <c r="B2444" i="1"/>
  <c r="C2444" i="1"/>
  <c r="D2444" i="1"/>
  <c r="E2444" i="1"/>
  <c r="F2444" i="1"/>
  <c r="A2445" i="1"/>
  <c r="B2445" i="1"/>
  <c r="C2445" i="1"/>
  <c r="D2445" i="1"/>
  <c r="E2445" i="1"/>
  <c r="F2445" i="1"/>
  <c r="A2446" i="1"/>
  <c r="B2446" i="1"/>
  <c r="C2446" i="1"/>
  <c r="D2446" i="1"/>
  <c r="E2446" i="1"/>
  <c r="F2446" i="1"/>
  <c r="A2447" i="1"/>
  <c r="B2447" i="1"/>
  <c r="C2447" i="1"/>
  <c r="D2447" i="1"/>
  <c r="E2447" i="1"/>
  <c r="F2447" i="1"/>
  <c r="A2448" i="1"/>
  <c r="B2448" i="1"/>
  <c r="C2448" i="1"/>
  <c r="D2448" i="1"/>
  <c r="E2448" i="1"/>
  <c r="F2448" i="1"/>
  <c r="A2449" i="1"/>
  <c r="B2449" i="1"/>
  <c r="C2449" i="1"/>
  <c r="D2449" i="1"/>
  <c r="E2449" i="1"/>
  <c r="F2449" i="1"/>
  <c r="A2450" i="1"/>
  <c r="B2450" i="1"/>
  <c r="C2450" i="1"/>
  <c r="D2450" i="1"/>
  <c r="E2450" i="1"/>
  <c r="F2450" i="1"/>
  <c r="A2451" i="1"/>
  <c r="B2451" i="1"/>
  <c r="C2451" i="1"/>
  <c r="D2451" i="1"/>
  <c r="E2451" i="1"/>
  <c r="F2451" i="1"/>
  <c r="A2452" i="1"/>
  <c r="B2452" i="1"/>
  <c r="C2452" i="1"/>
  <c r="D2452" i="1"/>
  <c r="E2452" i="1"/>
  <c r="F2452" i="1"/>
  <c r="A2453" i="1"/>
  <c r="B2453" i="1"/>
  <c r="C2453" i="1"/>
  <c r="D2453" i="1"/>
  <c r="E2453" i="1"/>
  <c r="F2453" i="1"/>
  <c r="A2454" i="1"/>
  <c r="B2454" i="1"/>
  <c r="C2454" i="1"/>
  <c r="D2454" i="1"/>
  <c r="E2454" i="1"/>
  <c r="F2454" i="1"/>
  <c r="A2455" i="1"/>
  <c r="B2455" i="1"/>
  <c r="C2455" i="1"/>
  <c r="D2455" i="1"/>
  <c r="E2455" i="1"/>
  <c r="F2455" i="1"/>
  <c r="A2456" i="1"/>
  <c r="B2456" i="1"/>
  <c r="C2456" i="1"/>
  <c r="D2456" i="1"/>
  <c r="E2456" i="1"/>
  <c r="F2456" i="1"/>
  <c r="A2457" i="1"/>
  <c r="B2457" i="1"/>
  <c r="C2457" i="1"/>
  <c r="D2457" i="1"/>
  <c r="E2457" i="1"/>
  <c r="F2457" i="1"/>
  <c r="A2458" i="1"/>
  <c r="B2458" i="1"/>
  <c r="C2458" i="1"/>
  <c r="D2458" i="1"/>
  <c r="E2458" i="1"/>
  <c r="F2458" i="1"/>
  <c r="A2459" i="1"/>
  <c r="B2459" i="1"/>
  <c r="C2459" i="1"/>
  <c r="D2459" i="1"/>
  <c r="E2459" i="1"/>
  <c r="F2459" i="1"/>
  <c r="A2460" i="1"/>
  <c r="B2460" i="1"/>
  <c r="C2460" i="1"/>
  <c r="D2460" i="1"/>
  <c r="E2460" i="1"/>
  <c r="F2460" i="1"/>
  <c r="A2461" i="1"/>
  <c r="B2461" i="1"/>
  <c r="C2461" i="1"/>
  <c r="D2461" i="1"/>
  <c r="E2461" i="1"/>
  <c r="F2461" i="1"/>
  <c r="A2462" i="1"/>
  <c r="B2462" i="1"/>
  <c r="C2462" i="1"/>
  <c r="D2462" i="1"/>
  <c r="E2462" i="1"/>
  <c r="F2462" i="1"/>
  <c r="A2463" i="1"/>
  <c r="B2463" i="1"/>
  <c r="C2463" i="1"/>
  <c r="D2463" i="1"/>
  <c r="E2463" i="1"/>
  <c r="F2463" i="1"/>
  <c r="A2464" i="1"/>
  <c r="B2464" i="1"/>
  <c r="C2464" i="1"/>
  <c r="D2464" i="1"/>
  <c r="E2464" i="1"/>
  <c r="F2464" i="1"/>
  <c r="A2465" i="1"/>
  <c r="B2465" i="1"/>
  <c r="C2465" i="1"/>
  <c r="D2465" i="1"/>
  <c r="E2465" i="1"/>
  <c r="F2465" i="1"/>
  <c r="A2466" i="1"/>
  <c r="B2466" i="1"/>
  <c r="C2466" i="1"/>
  <c r="D2466" i="1"/>
  <c r="E2466" i="1"/>
  <c r="F2466" i="1"/>
  <c r="A2467" i="1"/>
  <c r="B2467" i="1"/>
  <c r="C2467" i="1"/>
  <c r="D2467" i="1"/>
  <c r="E2467" i="1"/>
  <c r="F2467" i="1"/>
  <c r="A2468" i="1"/>
  <c r="B2468" i="1"/>
  <c r="C2468" i="1"/>
  <c r="D2468" i="1"/>
  <c r="E2468" i="1"/>
  <c r="F2468" i="1"/>
  <c r="A2469" i="1"/>
  <c r="B2469" i="1"/>
  <c r="C2469" i="1"/>
  <c r="D2469" i="1"/>
  <c r="E2469" i="1"/>
  <c r="F2469" i="1"/>
  <c r="A2470" i="1"/>
  <c r="B2470" i="1"/>
  <c r="C2470" i="1"/>
  <c r="D2470" i="1"/>
  <c r="E2470" i="1"/>
  <c r="F2470" i="1"/>
  <c r="A2471" i="1"/>
  <c r="B2471" i="1"/>
  <c r="C2471" i="1"/>
  <c r="D2471" i="1"/>
  <c r="E2471" i="1"/>
  <c r="F2471" i="1"/>
  <c r="A2472" i="1"/>
  <c r="B2472" i="1"/>
  <c r="C2472" i="1"/>
  <c r="D2472" i="1"/>
  <c r="E2472" i="1"/>
  <c r="F2472" i="1"/>
  <c r="A2473" i="1"/>
  <c r="B2473" i="1"/>
  <c r="C2473" i="1"/>
  <c r="D2473" i="1"/>
  <c r="E2473" i="1"/>
  <c r="F2473" i="1"/>
  <c r="A2474" i="1"/>
  <c r="B2474" i="1"/>
  <c r="C2474" i="1"/>
  <c r="D2474" i="1"/>
  <c r="E2474" i="1"/>
  <c r="F2474" i="1"/>
  <c r="A2475" i="1"/>
  <c r="B2475" i="1"/>
  <c r="C2475" i="1"/>
  <c r="D2475" i="1"/>
  <c r="E2475" i="1"/>
  <c r="F2475" i="1"/>
  <c r="A2476" i="1"/>
  <c r="B2476" i="1"/>
  <c r="C2476" i="1"/>
  <c r="D2476" i="1"/>
  <c r="E2476" i="1"/>
  <c r="F2476" i="1"/>
  <c r="A2477" i="1"/>
  <c r="B2477" i="1"/>
  <c r="C2477" i="1"/>
  <c r="D2477" i="1"/>
  <c r="E2477" i="1"/>
  <c r="F2477" i="1"/>
  <c r="A2478" i="1"/>
  <c r="B2478" i="1"/>
  <c r="C2478" i="1"/>
  <c r="D2478" i="1"/>
  <c r="E2478" i="1"/>
  <c r="F2478" i="1"/>
  <c r="A2479" i="1"/>
  <c r="B2479" i="1"/>
  <c r="C2479" i="1"/>
  <c r="D2479" i="1"/>
  <c r="E2479" i="1"/>
  <c r="F2479" i="1"/>
  <c r="A2480" i="1"/>
  <c r="B2480" i="1"/>
  <c r="C2480" i="1"/>
  <c r="D2480" i="1"/>
  <c r="E2480" i="1"/>
  <c r="F2480" i="1"/>
  <c r="A2481" i="1"/>
  <c r="B2481" i="1"/>
  <c r="C2481" i="1"/>
  <c r="D2481" i="1"/>
  <c r="E2481" i="1"/>
  <c r="F2481" i="1"/>
  <c r="A2482" i="1"/>
  <c r="B2482" i="1"/>
  <c r="C2482" i="1"/>
  <c r="D2482" i="1"/>
  <c r="E2482" i="1"/>
  <c r="F2482" i="1"/>
  <c r="A2483" i="1"/>
  <c r="B2483" i="1"/>
  <c r="C2483" i="1"/>
  <c r="D2483" i="1"/>
  <c r="E2483" i="1"/>
  <c r="F2483" i="1"/>
  <c r="A2484" i="1"/>
  <c r="B2484" i="1"/>
  <c r="C2484" i="1"/>
  <c r="D2484" i="1"/>
  <c r="E2484" i="1"/>
  <c r="F2484" i="1"/>
  <c r="A2485" i="1"/>
  <c r="B2485" i="1"/>
  <c r="C2485" i="1"/>
  <c r="D2485" i="1"/>
  <c r="E2485" i="1"/>
  <c r="F2485" i="1"/>
  <c r="A2486" i="1"/>
  <c r="B2486" i="1"/>
  <c r="C2486" i="1"/>
  <c r="D2486" i="1"/>
  <c r="E2486" i="1"/>
  <c r="F2486" i="1"/>
  <c r="A2487" i="1"/>
  <c r="B2487" i="1"/>
  <c r="C2487" i="1"/>
  <c r="D2487" i="1"/>
  <c r="E2487" i="1"/>
  <c r="F2487" i="1"/>
  <c r="A2488" i="1"/>
  <c r="B2488" i="1"/>
  <c r="C2488" i="1"/>
  <c r="D2488" i="1"/>
  <c r="E2488" i="1"/>
  <c r="F2488" i="1"/>
  <c r="A2489" i="1"/>
  <c r="B2489" i="1"/>
  <c r="C2489" i="1"/>
  <c r="D2489" i="1"/>
  <c r="E2489" i="1"/>
  <c r="F2489" i="1"/>
  <c r="A2490" i="1"/>
  <c r="B2490" i="1"/>
  <c r="C2490" i="1"/>
  <c r="D2490" i="1"/>
  <c r="E2490" i="1"/>
  <c r="F2490" i="1"/>
  <c r="A2491" i="1"/>
  <c r="B2491" i="1"/>
  <c r="C2491" i="1"/>
  <c r="D2491" i="1"/>
  <c r="E2491" i="1"/>
  <c r="F2491" i="1"/>
  <c r="A2492" i="1"/>
  <c r="B2492" i="1"/>
  <c r="C2492" i="1"/>
  <c r="D2492" i="1"/>
  <c r="E2492" i="1"/>
  <c r="F2492" i="1"/>
  <c r="A2493" i="1"/>
  <c r="B2493" i="1"/>
  <c r="C2493" i="1"/>
  <c r="D2493" i="1"/>
  <c r="E2493" i="1"/>
  <c r="F2493" i="1"/>
  <c r="A2494" i="1"/>
  <c r="B2494" i="1"/>
  <c r="C2494" i="1"/>
  <c r="D2494" i="1"/>
  <c r="E2494" i="1"/>
  <c r="F2494" i="1"/>
  <c r="A2495" i="1"/>
  <c r="B2495" i="1"/>
  <c r="C2495" i="1"/>
  <c r="D2495" i="1"/>
  <c r="E2495" i="1"/>
  <c r="F2495" i="1"/>
  <c r="A2496" i="1"/>
  <c r="B2496" i="1"/>
  <c r="C2496" i="1"/>
  <c r="D2496" i="1"/>
  <c r="E2496" i="1"/>
  <c r="F2496" i="1"/>
  <c r="A2497" i="1"/>
  <c r="B2497" i="1"/>
  <c r="C2497" i="1"/>
  <c r="D2497" i="1"/>
  <c r="E2497" i="1"/>
  <c r="F2497" i="1"/>
  <c r="A2498" i="1"/>
  <c r="B2498" i="1"/>
  <c r="C2498" i="1"/>
  <c r="D2498" i="1"/>
  <c r="E2498" i="1"/>
  <c r="F2498" i="1"/>
  <c r="A2499" i="1"/>
  <c r="B2499" i="1"/>
  <c r="C2499" i="1"/>
  <c r="D2499" i="1"/>
  <c r="E2499" i="1"/>
  <c r="F2499" i="1"/>
  <c r="A2500" i="1"/>
  <c r="B2500" i="1"/>
  <c r="C2500" i="1"/>
  <c r="D2500" i="1"/>
  <c r="E2500" i="1"/>
  <c r="F2500" i="1"/>
  <c r="A2501" i="1"/>
  <c r="B2501" i="1"/>
  <c r="C2501" i="1"/>
  <c r="D2501" i="1"/>
  <c r="E2501" i="1"/>
  <c r="F2501" i="1"/>
  <c r="A2502" i="1"/>
  <c r="B2502" i="1"/>
  <c r="C2502" i="1"/>
  <c r="D2502" i="1"/>
  <c r="E2502" i="1"/>
  <c r="F2502" i="1"/>
  <c r="A2503" i="1"/>
  <c r="B2503" i="1"/>
  <c r="C2503" i="1"/>
  <c r="D2503" i="1"/>
  <c r="E2503" i="1"/>
  <c r="F2503" i="1"/>
  <c r="A2504" i="1"/>
  <c r="B2504" i="1"/>
  <c r="C2504" i="1"/>
  <c r="D2504" i="1"/>
  <c r="E2504" i="1"/>
  <c r="F2504" i="1"/>
  <c r="A2505" i="1"/>
  <c r="B2505" i="1"/>
  <c r="C2505" i="1"/>
  <c r="D2505" i="1"/>
  <c r="E2505" i="1"/>
  <c r="F2505" i="1"/>
  <c r="A2506" i="1"/>
  <c r="B2506" i="1"/>
  <c r="C2506" i="1"/>
  <c r="D2506" i="1"/>
  <c r="E2506" i="1"/>
  <c r="F2506" i="1"/>
  <c r="A2507" i="1"/>
  <c r="B2507" i="1"/>
  <c r="C2507" i="1"/>
  <c r="D2507" i="1"/>
  <c r="E2507" i="1"/>
  <c r="F2507" i="1"/>
  <c r="A2508" i="1"/>
  <c r="B2508" i="1"/>
  <c r="C2508" i="1"/>
  <c r="D2508" i="1"/>
  <c r="E2508" i="1"/>
  <c r="F2508" i="1"/>
  <c r="A2509" i="1"/>
  <c r="B2509" i="1"/>
  <c r="C2509" i="1"/>
  <c r="D2509" i="1"/>
  <c r="E2509" i="1"/>
  <c r="F2509" i="1"/>
  <c r="A2510" i="1"/>
  <c r="B2510" i="1"/>
  <c r="C2510" i="1"/>
  <c r="D2510" i="1"/>
  <c r="E2510" i="1"/>
  <c r="F2510" i="1"/>
  <c r="A2511" i="1"/>
  <c r="B2511" i="1"/>
  <c r="C2511" i="1"/>
  <c r="D2511" i="1"/>
  <c r="E2511" i="1"/>
  <c r="F2511" i="1"/>
  <c r="A2512" i="1"/>
  <c r="B2512" i="1"/>
  <c r="C2512" i="1"/>
  <c r="D2512" i="1"/>
  <c r="E2512" i="1"/>
  <c r="F2512" i="1"/>
  <c r="A2513" i="1"/>
  <c r="B2513" i="1"/>
  <c r="C2513" i="1"/>
  <c r="D2513" i="1"/>
  <c r="E2513" i="1"/>
  <c r="F2513" i="1"/>
  <c r="A2514" i="1"/>
  <c r="B2514" i="1"/>
  <c r="C2514" i="1"/>
  <c r="D2514" i="1"/>
  <c r="E2514" i="1"/>
  <c r="F2514" i="1"/>
  <c r="A2515" i="1"/>
  <c r="B2515" i="1"/>
  <c r="C2515" i="1"/>
  <c r="D2515" i="1"/>
  <c r="E2515" i="1"/>
  <c r="F2515" i="1"/>
  <c r="A2516" i="1"/>
  <c r="B2516" i="1"/>
  <c r="C2516" i="1"/>
  <c r="D2516" i="1"/>
  <c r="E2516" i="1"/>
  <c r="F2516" i="1"/>
  <c r="A2517" i="1"/>
  <c r="B2517" i="1"/>
  <c r="C2517" i="1"/>
  <c r="D2517" i="1"/>
  <c r="E2517" i="1"/>
  <c r="F2517" i="1"/>
  <c r="A2518" i="1"/>
  <c r="B2518" i="1"/>
  <c r="C2518" i="1"/>
  <c r="D2518" i="1"/>
  <c r="E2518" i="1"/>
  <c r="F2518" i="1"/>
  <c r="A2519" i="1"/>
  <c r="B2519" i="1"/>
  <c r="C2519" i="1"/>
  <c r="D2519" i="1"/>
  <c r="E2519" i="1"/>
  <c r="F2519" i="1"/>
  <c r="A2520" i="1"/>
  <c r="B2520" i="1"/>
  <c r="C2520" i="1"/>
  <c r="D2520" i="1"/>
  <c r="E2520" i="1"/>
  <c r="F2520" i="1"/>
  <c r="A2521" i="1"/>
  <c r="B2521" i="1"/>
  <c r="C2521" i="1"/>
  <c r="D2521" i="1"/>
  <c r="E2521" i="1"/>
  <c r="F2521" i="1"/>
  <c r="A2522" i="1"/>
  <c r="B2522" i="1"/>
  <c r="C2522" i="1"/>
  <c r="D2522" i="1"/>
  <c r="E2522" i="1"/>
  <c r="F2522" i="1"/>
  <c r="A2523" i="1"/>
  <c r="B2523" i="1"/>
  <c r="C2523" i="1"/>
  <c r="D2523" i="1"/>
  <c r="E2523" i="1"/>
  <c r="F2523" i="1"/>
  <c r="A2524" i="1"/>
  <c r="B2524" i="1"/>
  <c r="C2524" i="1"/>
  <c r="D2524" i="1"/>
  <c r="E2524" i="1"/>
  <c r="F2524" i="1"/>
  <c r="A2525" i="1"/>
  <c r="B2525" i="1"/>
  <c r="C2525" i="1"/>
  <c r="D2525" i="1"/>
  <c r="E2525" i="1"/>
  <c r="F2525" i="1"/>
  <c r="A2526" i="1"/>
  <c r="B2526" i="1"/>
  <c r="C2526" i="1"/>
  <c r="D2526" i="1"/>
  <c r="E2526" i="1"/>
  <c r="F2526" i="1"/>
  <c r="A2527" i="1"/>
  <c r="B2527" i="1"/>
  <c r="C2527" i="1"/>
  <c r="D2527" i="1"/>
  <c r="E2527" i="1"/>
  <c r="F2527" i="1"/>
  <c r="A2528" i="1"/>
  <c r="B2528" i="1"/>
  <c r="C2528" i="1"/>
  <c r="D2528" i="1"/>
  <c r="E2528" i="1"/>
  <c r="F2528" i="1"/>
  <c r="A2529" i="1"/>
  <c r="B2529" i="1"/>
  <c r="C2529" i="1"/>
  <c r="D2529" i="1"/>
  <c r="E2529" i="1"/>
  <c r="F2529" i="1"/>
  <c r="A2530" i="1"/>
  <c r="B2530" i="1"/>
  <c r="C2530" i="1"/>
  <c r="D2530" i="1"/>
  <c r="E2530" i="1"/>
  <c r="F2530" i="1"/>
  <c r="A2531" i="1"/>
  <c r="B2531" i="1"/>
  <c r="C2531" i="1"/>
  <c r="D2531" i="1"/>
  <c r="E2531" i="1"/>
  <c r="F2531" i="1"/>
  <c r="A2532" i="1"/>
  <c r="B2532" i="1"/>
  <c r="C2532" i="1"/>
  <c r="D2532" i="1"/>
  <c r="E2532" i="1"/>
  <c r="F2532" i="1"/>
  <c r="A2533" i="1"/>
  <c r="B2533" i="1"/>
  <c r="C2533" i="1"/>
  <c r="D2533" i="1"/>
  <c r="E2533" i="1"/>
  <c r="F2533" i="1"/>
  <c r="A2534" i="1"/>
  <c r="B2534" i="1"/>
  <c r="C2534" i="1"/>
  <c r="D2534" i="1"/>
  <c r="E2534" i="1"/>
  <c r="F2534" i="1"/>
  <c r="A2535" i="1"/>
  <c r="B2535" i="1"/>
  <c r="C2535" i="1"/>
  <c r="D2535" i="1"/>
  <c r="E2535" i="1"/>
  <c r="F2535" i="1"/>
  <c r="A2536" i="1"/>
  <c r="B2536" i="1"/>
  <c r="C2536" i="1"/>
  <c r="D2536" i="1"/>
  <c r="E2536" i="1"/>
  <c r="F2536" i="1"/>
  <c r="A2537" i="1"/>
  <c r="B2537" i="1"/>
  <c r="C2537" i="1"/>
  <c r="D2537" i="1"/>
  <c r="E2537" i="1"/>
  <c r="F2537" i="1"/>
  <c r="A2538" i="1"/>
  <c r="B2538" i="1"/>
  <c r="C2538" i="1"/>
  <c r="D2538" i="1"/>
  <c r="E2538" i="1"/>
  <c r="F2538" i="1"/>
  <c r="A2539" i="1"/>
  <c r="B2539" i="1"/>
  <c r="C2539" i="1"/>
  <c r="D2539" i="1"/>
  <c r="E2539" i="1"/>
  <c r="F2539" i="1"/>
  <c r="A2540" i="1"/>
  <c r="B2540" i="1"/>
  <c r="C2540" i="1"/>
  <c r="D2540" i="1"/>
  <c r="E2540" i="1"/>
  <c r="F2540" i="1"/>
  <c r="A2541" i="1"/>
  <c r="B2541" i="1"/>
  <c r="C2541" i="1"/>
  <c r="D2541" i="1"/>
  <c r="E2541" i="1"/>
  <c r="F2541" i="1"/>
  <c r="A2542" i="1"/>
  <c r="B2542" i="1"/>
  <c r="C2542" i="1"/>
  <c r="D2542" i="1"/>
  <c r="E2542" i="1"/>
  <c r="F2542" i="1"/>
  <c r="A2543" i="1"/>
  <c r="B2543" i="1"/>
  <c r="C2543" i="1"/>
  <c r="D2543" i="1"/>
  <c r="E2543" i="1"/>
  <c r="F2543" i="1"/>
  <c r="A2544" i="1"/>
  <c r="B2544" i="1"/>
  <c r="C2544" i="1"/>
  <c r="D2544" i="1"/>
  <c r="E2544" i="1"/>
  <c r="F2544" i="1"/>
  <c r="A2545" i="1"/>
  <c r="B2545" i="1"/>
  <c r="C2545" i="1"/>
  <c r="D2545" i="1"/>
  <c r="E2545" i="1"/>
  <c r="F2545" i="1"/>
  <c r="A2546" i="1"/>
  <c r="B2546" i="1"/>
  <c r="C2546" i="1"/>
  <c r="D2546" i="1"/>
  <c r="E2546" i="1"/>
  <c r="F2546" i="1"/>
  <c r="A2547" i="1"/>
  <c r="B2547" i="1"/>
  <c r="C2547" i="1"/>
  <c r="D2547" i="1"/>
  <c r="E2547" i="1"/>
  <c r="F2547" i="1"/>
  <c r="A2548" i="1"/>
  <c r="B2548" i="1"/>
  <c r="C2548" i="1"/>
  <c r="D2548" i="1"/>
  <c r="E2548" i="1"/>
  <c r="F2548" i="1"/>
  <c r="A2549" i="1"/>
  <c r="B2549" i="1"/>
  <c r="C2549" i="1"/>
  <c r="D2549" i="1"/>
  <c r="E2549" i="1"/>
  <c r="F2549" i="1"/>
  <c r="A2550" i="1"/>
  <c r="B2550" i="1"/>
  <c r="C2550" i="1"/>
  <c r="D2550" i="1"/>
  <c r="E2550" i="1"/>
  <c r="F2550" i="1"/>
  <c r="A2551" i="1"/>
  <c r="B2551" i="1"/>
  <c r="C2551" i="1"/>
  <c r="D2551" i="1"/>
  <c r="E2551" i="1"/>
  <c r="F2551" i="1"/>
  <c r="A2552" i="1"/>
  <c r="B2552" i="1"/>
  <c r="C2552" i="1"/>
  <c r="D2552" i="1"/>
  <c r="E2552" i="1"/>
  <c r="F2552" i="1"/>
  <c r="A2553" i="1"/>
  <c r="B2553" i="1"/>
  <c r="C2553" i="1"/>
  <c r="D2553" i="1"/>
  <c r="E2553" i="1"/>
  <c r="F2553" i="1"/>
  <c r="A2554" i="1"/>
  <c r="B2554" i="1"/>
  <c r="C2554" i="1"/>
  <c r="D2554" i="1"/>
  <c r="E2554" i="1"/>
  <c r="F2554" i="1"/>
  <c r="A2555" i="1"/>
  <c r="B2555" i="1"/>
  <c r="C2555" i="1"/>
  <c r="D2555" i="1"/>
  <c r="E2555" i="1"/>
  <c r="F2555" i="1"/>
  <c r="A2556" i="1"/>
  <c r="B2556" i="1"/>
  <c r="C2556" i="1"/>
  <c r="D2556" i="1"/>
  <c r="E2556" i="1"/>
  <c r="F2556" i="1"/>
  <c r="A2557" i="1"/>
  <c r="B2557" i="1"/>
  <c r="C2557" i="1"/>
  <c r="D2557" i="1"/>
  <c r="E2557" i="1"/>
  <c r="F2557" i="1"/>
  <c r="A2558" i="1"/>
  <c r="B2558" i="1"/>
  <c r="C2558" i="1"/>
  <c r="D2558" i="1"/>
  <c r="E2558" i="1"/>
  <c r="F2558" i="1"/>
  <c r="A2559" i="1"/>
  <c r="B2559" i="1"/>
  <c r="C2559" i="1"/>
  <c r="D2559" i="1"/>
  <c r="E2559" i="1"/>
  <c r="F2559" i="1"/>
  <c r="A2560" i="1"/>
  <c r="B2560" i="1"/>
  <c r="C2560" i="1"/>
  <c r="D2560" i="1"/>
  <c r="E2560" i="1"/>
  <c r="F2560" i="1"/>
  <c r="A2561" i="1"/>
  <c r="B2561" i="1"/>
  <c r="C2561" i="1"/>
  <c r="D2561" i="1"/>
  <c r="E2561" i="1"/>
  <c r="F2561" i="1"/>
  <c r="A2562" i="1"/>
  <c r="B2562" i="1"/>
  <c r="C2562" i="1"/>
  <c r="D2562" i="1"/>
  <c r="E2562" i="1"/>
  <c r="F2562" i="1"/>
  <c r="A2563" i="1"/>
  <c r="B2563" i="1"/>
  <c r="C2563" i="1"/>
  <c r="D2563" i="1"/>
  <c r="E2563" i="1"/>
  <c r="F2563" i="1"/>
  <c r="A2564" i="1"/>
  <c r="B2564" i="1"/>
  <c r="C2564" i="1"/>
  <c r="D2564" i="1"/>
  <c r="E2564" i="1"/>
  <c r="F2564" i="1"/>
  <c r="A2565" i="1"/>
  <c r="B2565" i="1"/>
  <c r="C2565" i="1"/>
  <c r="D2565" i="1"/>
  <c r="E2565" i="1"/>
  <c r="F2565" i="1"/>
  <c r="A2566" i="1"/>
  <c r="B2566" i="1"/>
  <c r="C2566" i="1"/>
  <c r="D2566" i="1"/>
  <c r="E2566" i="1"/>
  <c r="F2566" i="1"/>
  <c r="A2567" i="1"/>
  <c r="B2567" i="1"/>
  <c r="C2567" i="1"/>
  <c r="D2567" i="1"/>
  <c r="E2567" i="1"/>
  <c r="F2567" i="1"/>
  <c r="A2568" i="1"/>
  <c r="B2568" i="1"/>
  <c r="C2568" i="1"/>
  <c r="D2568" i="1"/>
  <c r="E2568" i="1"/>
  <c r="F2568" i="1"/>
  <c r="A2569" i="1"/>
  <c r="B2569" i="1"/>
  <c r="C2569" i="1"/>
  <c r="D2569" i="1"/>
  <c r="E2569" i="1"/>
  <c r="F2569" i="1"/>
  <c r="A2570" i="1"/>
  <c r="B2570" i="1"/>
  <c r="C2570" i="1"/>
  <c r="D2570" i="1"/>
  <c r="E2570" i="1"/>
  <c r="F2570" i="1"/>
  <c r="A2571" i="1"/>
  <c r="B2571" i="1"/>
  <c r="C2571" i="1"/>
  <c r="D2571" i="1"/>
  <c r="E2571" i="1"/>
  <c r="F2571" i="1"/>
  <c r="A2572" i="1"/>
  <c r="B2572" i="1"/>
  <c r="C2572" i="1"/>
  <c r="D2572" i="1"/>
  <c r="E2572" i="1"/>
  <c r="F2572" i="1"/>
  <c r="A2573" i="1"/>
  <c r="B2573" i="1"/>
  <c r="C2573" i="1"/>
  <c r="D2573" i="1"/>
  <c r="E2573" i="1"/>
  <c r="F2573" i="1"/>
  <c r="A2574" i="1"/>
  <c r="B2574" i="1"/>
  <c r="C2574" i="1"/>
  <c r="D2574" i="1"/>
  <c r="E2574" i="1"/>
  <c r="F2574" i="1"/>
  <c r="A2575" i="1"/>
  <c r="B2575" i="1"/>
  <c r="C2575" i="1"/>
  <c r="D2575" i="1"/>
  <c r="E2575" i="1"/>
  <c r="F2575" i="1"/>
  <c r="A2576" i="1"/>
  <c r="B2576" i="1"/>
  <c r="C2576" i="1"/>
  <c r="D2576" i="1"/>
  <c r="E2576" i="1"/>
  <c r="F2576" i="1"/>
  <c r="A2577" i="1"/>
  <c r="B2577" i="1"/>
  <c r="C2577" i="1"/>
  <c r="D2577" i="1"/>
  <c r="E2577" i="1"/>
  <c r="F2577" i="1"/>
  <c r="A2578" i="1"/>
  <c r="B2578" i="1"/>
  <c r="C2578" i="1"/>
  <c r="D2578" i="1"/>
  <c r="E2578" i="1"/>
  <c r="F2578" i="1"/>
  <c r="A2579" i="1"/>
  <c r="B2579" i="1"/>
  <c r="C2579" i="1"/>
  <c r="D2579" i="1"/>
  <c r="E2579" i="1"/>
  <c r="F2579" i="1"/>
  <c r="A2580" i="1"/>
  <c r="B2580" i="1"/>
  <c r="C2580" i="1"/>
  <c r="D2580" i="1"/>
  <c r="E2580" i="1"/>
  <c r="F2580" i="1"/>
  <c r="A2581" i="1"/>
  <c r="B2581" i="1"/>
  <c r="C2581" i="1"/>
  <c r="D2581" i="1"/>
  <c r="E2581" i="1"/>
  <c r="F2581" i="1"/>
  <c r="A2582" i="1"/>
  <c r="B2582" i="1"/>
  <c r="C2582" i="1"/>
  <c r="D2582" i="1"/>
  <c r="E2582" i="1"/>
  <c r="F2582" i="1"/>
  <c r="A2583" i="1"/>
  <c r="B2583" i="1"/>
  <c r="C2583" i="1"/>
  <c r="D2583" i="1"/>
  <c r="E2583" i="1"/>
  <c r="F2583" i="1"/>
  <c r="A2584" i="1"/>
  <c r="B2584" i="1"/>
  <c r="C2584" i="1"/>
  <c r="D2584" i="1"/>
  <c r="E2584" i="1"/>
  <c r="F2584" i="1"/>
  <c r="A2585" i="1"/>
  <c r="B2585" i="1"/>
  <c r="C2585" i="1"/>
  <c r="D2585" i="1"/>
  <c r="E2585" i="1"/>
  <c r="F2585" i="1"/>
  <c r="A2586" i="1"/>
  <c r="B2586" i="1"/>
  <c r="C2586" i="1"/>
  <c r="D2586" i="1"/>
  <c r="E2586" i="1"/>
  <c r="F2586" i="1"/>
  <c r="A2587" i="1"/>
  <c r="B2587" i="1"/>
  <c r="C2587" i="1"/>
  <c r="D2587" i="1"/>
  <c r="E2587" i="1"/>
  <c r="F2587" i="1"/>
  <c r="A2588" i="1"/>
  <c r="B2588" i="1"/>
  <c r="C2588" i="1"/>
  <c r="D2588" i="1"/>
  <c r="E2588" i="1"/>
  <c r="F2588" i="1"/>
  <c r="A2589" i="1"/>
  <c r="B2589" i="1"/>
  <c r="C2589" i="1"/>
  <c r="D2589" i="1"/>
  <c r="E2589" i="1"/>
  <c r="F2589" i="1"/>
  <c r="A2590" i="1"/>
  <c r="B2590" i="1"/>
  <c r="C2590" i="1"/>
  <c r="D2590" i="1"/>
  <c r="E2590" i="1"/>
  <c r="F2590" i="1"/>
  <c r="A2591" i="1"/>
  <c r="B2591" i="1"/>
  <c r="C2591" i="1"/>
  <c r="D2591" i="1"/>
  <c r="E2591" i="1"/>
  <c r="F2591" i="1"/>
  <c r="A2592" i="1"/>
  <c r="B2592" i="1"/>
  <c r="C2592" i="1"/>
  <c r="D2592" i="1"/>
  <c r="E2592" i="1"/>
  <c r="F2592" i="1"/>
  <c r="A2593" i="1"/>
  <c r="B2593" i="1"/>
  <c r="C2593" i="1"/>
  <c r="D2593" i="1"/>
  <c r="E2593" i="1"/>
  <c r="F2593" i="1"/>
  <c r="A2594" i="1"/>
  <c r="B2594" i="1"/>
  <c r="C2594" i="1"/>
  <c r="D2594" i="1"/>
  <c r="E2594" i="1"/>
  <c r="F2594" i="1"/>
  <c r="A2595" i="1"/>
  <c r="B2595" i="1"/>
  <c r="C2595" i="1"/>
  <c r="D2595" i="1"/>
  <c r="E2595" i="1"/>
  <c r="F2595" i="1"/>
  <c r="A2596" i="1"/>
  <c r="B2596" i="1"/>
  <c r="C2596" i="1"/>
  <c r="D2596" i="1"/>
  <c r="E2596" i="1"/>
  <c r="F2596" i="1"/>
  <c r="A2597" i="1"/>
  <c r="B2597" i="1"/>
  <c r="C2597" i="1"/>
  <c r="D2597" i="1"/>
  <c r="E2597" i="1"/>
  <c r="F2597" i="1"/>
  <c r="A2598" i="1"/>
  <c r="B2598" i="1"/>
  <c r="C2598" i="1"/>
  <c r="D2598" i="1"/>
  <c r="E2598" i="1"/>
  <c r="F2598" i="1"/>
  <c r="A2599" i="1"/>
  <c r="B2599" i="1"/>
  <c r="C2599" i="1"/>
  <c r="D2599" i="1"/>
  <c r="E2599" i="1"/>
  <c r="F2599" i="1"/>
  <c r="A2600" i="1"/>
  <c r="B2600" i="1"/>
  <c r="C2600" i="1"/>
  <c r="D2600" i="1"/>
  <c r="E2600" i="1"/>
  <c r="F2600" i="1"/>
  <c r="A2601" i="1"/>
  <c r="B2601" i="1"/>
  <c r="C2601" i="1"/>
  <c r="D2601" i="1"/>
  <c r="E2601" i="1"/>
  <c r="F2601" i="1"/>
  <c r="A2602" i="1"/>
  <c r="B2602" i="1"/>
  <c r="C2602" i="1"/>
  <c r="D2602" i="1"/>
  <c r="E2602" i="1"/>
  <c r="F2602" i="1"/>
  <c r="A2603" i="1"/>
  <c r="B2603" i="1"/>
  <c r="C2603" i="1"/>
  <c r="D2603" i="1"/>
  <c r="E2603" i="1"/>
  <c r="F2603" i="1"/>
  <c r="A2604" i="1"/>
  <c r="B2604" i="1"/>
  <c r="C2604" i="1"/>
  <c r="D2604" i="1"/>
  <c r="E2604" i="1"/>
  <c r="F2604" i="1"/>
  <c r="A2605" i="1"/>
  <c r="B2605" i="1"/>
  <c r="C2605" i="1"/>
  <c r="D2605" i="1"/>
  <c r="E2605" i="1"/>
  <c r="F2605" i="1"/>
  <c r="A2606" i="1"/>
  <c r="B2606" i="1"/>
  <c r="C2606" i="1"/>
  <c r="D2606" i="1"/>
  <c r="E2606" i="1"/>
  <c r="F2606" i="1"/>
  <c r="A2607" i="1"/>
  <c r="B2607" i="1"/>
  <c r="C2607" i="1"/>
  <c r="D2607" i="1"/>
  <c r="E2607" i="1"/>
  <c r="F2607" i="1"/>
  <c r="A2608" i="1"/>
  <c r="B2608" i="1"/>
  <c r="C2608" i="1"/>
  <c r="D2608" i="1"/>
  <c r="E2608" i="1"/>
  <c r="F2608" i="1"/>
  <c r="A2609" i="1"/>
  <c r="B2609" i="1"/>
  <c r="C2609" i="1"/>
  <c r="D2609" i="1"/>
  <c r="E2609" i="1"/>
  <c r="F2609" i="1"/>
  <c r="A2610" i="1"/>
  <c r="B2610" i="1"/>
  <c r="C2610" i="1"/>
  <c r="D2610" i="1"/>
  <c r="E2610" i="1"/>
  <c r="F2610" i="1"/>
  <c r="A2611" i="1"/>
  <c r="B2611" i="1"/>
  <c r="C2611" i="1"/>
  <c r="D2611" i="1"/>
  <c r="E2611" i="1"/>
  <c r="F2611" i="1"/>
  <c r="A2612" i="1"/>
  <c r="B2612" i="1"/>
  <c r="C2612" i="1"/>
  <c r="D2612" i="1"/>
  <c r="E2612" i="1"/>
  <c r="F2612" i="1"/>
  <c r="A2613" i="1"/>
  <c r="B2613" i="1"/>
  <c r="C2613" i="1"/>
  <c r="D2613" i="1"/>
  <c r="E2613" i="1"/>
  <c r="F2613" i="1"/>
  <c r="A2614" i="1"/>
  <c r="B2614" i="1"/>
  <c r="C2614" i="1"/>
  <c r="D2614" i="1"/>
  <c r="E2614" i="1"/>
  <c r="F2614" i="1"/>
  <c r="A2615" i="1"/>
  <c r="B2615" i="1"/>
  <c r="C2615" i="1"/>
  <c r="D2615" i="1"/>
  <c r="E2615" i="1"/>
  <c r="F2615" i="1"/>
  <c r="A2616" i="1"/>
  <c r="B2616" i="1"/>
  <c r="C2616" i="1"/>
  <c r="D2616" i="1"/>
  <c r="E2616" i="1"/>
  <c r="F2616" i="1"/>
  <c r="A2617" i="1"/>
  <c r="B2617" i="1"/>
  <c r="C2617" i="1"/>
  <c r="D2617" i="1"/>
  <c r="E2617" i="1"/>
  <c r="F2617" i="1"/>
  <c r="A2618" i="1"/>
  <c r="B2618" i="1"/>
  <c r="C2618" i="1"/>
  <c r="D2618" i="1"/>
  <c r="E2618" i="1"/>
  <c r="F2618" i="1"/>
  <c r="A2619" i="1"/>
  <c r="B2619" i="1"/>
  <c r="C2619" i="1"/>
  <c r="D2619" i="1"/>
  <c r="E2619" i="1"/>
  <c r="F2619" i="1"/>
  <c r="A2620" i="1"/>
  <c r="B2620" i="1"/>
  <c r="C2620" i="1"/>
  <c r="D2620" i="1"/>
  <c r="E2620" i="1"/>
  <c r="F2620" i="1"/>
  <c r="A2621" i="1"/>
  <c r="B2621" i="1"/>
  <c r="C2621" i="1"/>
  <c r="D2621" i="1"/>
  <c r="E2621" i="1"/>
  <c r="F2621" i="1"/>
  <c r="A2622" i="1"/>
  <c r="B2622" i="1"/>
  <c r="C2622" i="1"/>
  <c r="D2622" i="1"/>
  <c r="E2622" i="1"/>
  <c r="F2622" i="1"/>
  <c r="A2623" i="1"/>
  <c r="B2623" i="1"/>
  <c r="C2623" i="1"/>
  <c r="D2623" i="1"/>
  <c r="E2623" i="1"/>
  <c r="F2623" i="1"/>
  <c r="A2624" i="1"/>
  <c r="B2624" i="1"/>
  <c r="C2624" i="1"/>
  <c r="D2624" i="1"/>
  <c r="E2624" i="1"/>
  <c r="F2624" i="1"/>
  <c r="A2625" i="1"/>
  <c r="B2625" i="1"/>
  <c r="C2625" i="1"/>
  <c r="D2625" i="1"/>
  <c r="E2625" i="1"/>
  <c r="F2625" i="1"/>
  <c r="A2626" i="1"/>
  <c r="B2626" i="1"/>
  <c r="C2626" i="1"/>
  <c r="D2626" i="1"/>
  <c r="E2626" i="1"/>
  <c r="F2626" i="1"/>
  <c r="A2627" i="1"/>
  <c r="B2627" i="1"/>
  <c r="C2627" i="1"/>
  <c r="D2627" i="1"/>
  <c r="E2627" i="1"/>
  <c r="F2627" i="1"/>
  <c r="A2628" i="1"/>
  <c r="B2628" i="1"/>
  <c r="C2628" i="1"/>
  <c r="D2628" i="1"/>
  <c r="E2628" i="1"/>
  <c r="F2628" i="1"/>
  <c r="A2629" i="1"/>
  <c r="B2629" i="1"/>
  <c r="C2629" i="1"/>
  <c r="D2629" i="1"/>
  <c r="E2629" i="1"/>
  <c r="F2629" i="1"/>
  <c r="A2630" i="1"/>
  <c r="B2630" i="1"/>
  <c r="C2630" i="1"/>
  <c r="D2630" i="1"/>
  <c r="E2630" i="1"/>
  <c r="F2630" i="1"/>
  <c r="A2631" i="1"/>
  <c r="B2631" i="1"/>
  <c r="C2631" i="1"/>
  <c r="D2631" i="1"/>
  <c r="E2631" i="1"/>
  <c r="F2631" i="1"/>
  <c r="A2632" i="1"/>
  <c r="B2632" i="1"/>
  <c r="C2632" i="1"/>
  <c r="D2632" i="1"/>
  <c r="E2632" i="1"/>
  <c r="F2632" i="1"/>
  <c r="A2633" i="1"/>
  <c r="B2633" i="1"/>
  <c r="C2633" i="1"/>
  <c r="D2633" i="1"/>
  <c r="E2633" i="1"/>
  <c r="F2633" i="1"/>
  <c r="A2634" i="1"/>
  <c r="B2634" i="1"/>
  <c r="C2634" i="1"/>
  <c r="D2634" i="1"/>
  <c r="E2634" i="1"/>
  <c r="F2634" i="1"/>
  <c r="A2635" i="1"/>
  <c r="B2635" i="1"/>
  <c r="C2635" i="1"/>
  <c r="D2635" i="1"/>
  <c r="E2635" i="1"/>
  <c r="F2635" i="1"/>
  <c r="A2636" i="1"/>
  <c r="B2636" i="1"/>
  <c r="C2636" i="1"/>
  <c r="D2636" i="1"/>
  <c r="E2636" i="1"/>
  <c r="F2636" i="1"/>
  <c r="A2637" i="1"/>
  <c r="B2637" i="1"/>
  <c r="C2637" i="1"/>
  <c r="D2637" i="1"/>
  <c r="E2637" i="1"/>
  <c r="F2637" i="1"/>
  <c r="A2638" i="1"/>
  <c r="B2638" i="1"/>
  <c r="C2638" i="1"/>
  <c r="D2638" i="1"/>
  <c r="E2638" i="1"/>
  <c r="F2638" i="1"/>
  <c r="A2639" i="1"/>
  <c r="B2639" i="1"/>
  <c r="C2639" i="1"/>
  <c r="D2639" i="1"/>
  <c r="E2639" i="1"/>
  <c r="F2639" i="1"/>
  <c r="A2640" i="1"/>
  <c r="B2640" i="1"/>
  <c r="C2640" i="1"/>
  <c r="D2640" i="1"/>
  <c r="E2640" i="1"/>
  <c r="F2640" i="1"/>
  <c r="A2641" i="1"/>
  <c r="B2641" i="1"/>
  <c r="C2641" i="1"/>
  <c r="D2641" i="1"/>
  <c r="E2641" i="1"/>
  <c r="F2641" i="1"/>
  <c r="A2642" i="1"/>
  <c r="B2642" i="1"/>
  <c r="C2642" i="1"/>
  <c r="D2642" i="1"/>
  <c r="E2642" i="1"/>
  <c r="F2642" i="1"/>
  <c r="A2643" i="1"/>
  <c r="B2643" i="1"/>
  <c r="C2643" i="1"/>
  <c r="D2643" i="1"/>
  <c r="E2643" i="1"/>
  <c r="F2643" i="1"/>
  <c r="A2644" i="1"/>
  <c r="B2644" i="1"/>
  <c r="C2644" i="1"/>
  <c r="D2644" i="1"/>
  <c r="E2644" i="1"/>
  <c r="F2644" i="1"/>
  <c r="A2645" i="1"/>
  <c r="B2645" i="1"/>
  <c r="C2645" i="1"/>
  <c r="D2645" i="1"/>
  <c r="E2645" i="1"/>
  <c r="F2645" i="1"/>
  <c r="A2646" i="1"/>
  <c r="B2646" i="1"/>
  <c r="C2646" i="1"/>
  <c r="D2646" i="1"/>
  <c r="E2646" i="1"/>
  <c r="F2646" i="1"/>
  <c r="A2647" i="1"/>
  <c r="B2647" i="1"/>
  <c r="C2647" i="1"/>
  <c r="D2647" i="1"/>
  <c r="E2647" i="1"/>
  <c r="F2647" i="1"/>
  <c r="A2648" i="1"/>
  <c r="B2648" i="1"/>
  <c r="C2648" i="1"/>
  <c r="D2648" i="1"/>
  <c r="E2648" i="1"/>
  <c r="F2648" i="1"/>
  <c r="A2649" i="1"/>
  <c r="B2649" i="1"/>
  <c r="C2649" i="1"/>
  <c r="D2649" i="1"/>
  <c r="E2649" i="1"/>
  <c r="F2649" i="1"/>
  <c r="A2650" i="1"/>
  <c r="B2650" i="1"/>
  <c r="C2650" i="1"/>
  <c r="D2650" i="1"/>
  <c r="E2650" i="1"/>
  <c r="F2650" i="1"/>
  <c r="A2651" i="1"/>
  <c r="B2651" i="1"/>
  <c r="C2651" i="1"/>
  <c r="D2651" i="1"/>
  <c r="E2651" i="1"/>
  <c r="F2651" i="1"/>
  <c r="A2652" i="1"/>
  <c r="B2652" i="1"/>
  <c r="C2652" i="1"/>
  <c r="D2652" i="1"/>
  <c r="E2652" i="1"/>
  <c r="F2652" i="1"/>
  <c r="A2653" i="1"/>
  <c r="B2653" i="1"/>
  <c r="C2653" i="1"/>
  <c r="D2653" i="1"/>
  <c r="E2653" i="1"/>
  <c r="F2653" i="1"/>
  <c r="A2654" i="1"/>
  <c r="B2654" i="1"/>
  <c r="C2654" i="1"/>
  <c r="D2654" i="1"/>
  <c r="E2654" i="1"/>
  <c r="F2654" i="1"/>
  <c r="A2655" i="1"/>
  <c r="B2655" i="1"/>
  <c r="C2655" i="1"/>
  <c r="D2655" i="1"/>
  <c r="E2655" i="1"/>
  <c r="F2655" i="1"/>
  <c r="A2656" i="1"/>
  <c r="B2656" i="1"/>
  <c r="C2656" i="1"/>
  <c r="D2656" i="1"/>
  <c r="E2656" i="1"/>
  <c r="F2656" i="1"/>
  <c r="A2657" i="1"/>
  <c r="B2657" i="1"/>
  <c r="C2657" i="1"/>
  <c r="D2657" i="1"/>
  <c r="E2657" i="1"/>
  <c r="F2657" i="1"/>
  <c r="A2658" i="1"/>
  <c r="B2658" i="1"/>
  <c r="C2658" i="1"/>
  <c r="D2658" i="1"/>
  <c r="E2658" i="1"/>
  <c r="F2658" i="1"/>
  <c r="A2659" i="1"/>
  <c r="B2659" i="1"/>
  <c r="C2659" i="1"/>
  <c r="D2659" i="1"/>
  <c r="E2659" i="1"/>
  <c r="F2659" i="1"/>
  <c r="A2660" i="1"/>
  <c r="B2660" i="1"/>
  <c r="C2660" i="1"/>
  <c r="D2660" i="1"/>
  <c r="E2660" i="1"/>
  <c r="F2660" i="1"/>
  <c r="A2661" i="1"/>
  <c r="B2661" i="1"/>
  <c r="C2661" i="1"/>
  <c r="D2661" i="1"/>
  <c r="E2661" i="1"/>
  <c r="F2661" i="1"/>
  <c r="A2662" i="1"/>
  <c r="B2662" i="1"/>
  <c r="C2662" i="1"/>
  <c r="D2662" i="1"/>
  <c r="E2662" i="1"/>
  <c r="F2662" i="1"/>
  <c r="A2663" i="1"/>
  <c r="B2663" i="1"/>
  <c r="C2663" i="1"/>
  <c r="D2663" i="1"/>
  <c r="E2663" i="1"/>
  <c r="F2663" i="1"/>
  <c r="A2664" i="1"/>
  <c r="B2664" i="1"/>
  <c r="C2664" i="1"/>
  <c r="D2664" i="1"/>
  <c r="E2664" i="1"/>
  <c r="F2664" i="1"/>
  <c r="A2665" i="1"/>
  <c r="B2665" i="1"/>
  <c r="C2665" i="1"/>
  <c r="D2665" i="1"/>
  <c r="E2665" i="1"/>
  <c r="F2665" i="1"/>
  <c r="A2666" i="1"/>
  <c r="B2666" i="1"/>
  <c r="C2666" i="1"/>
  <c r="D2666" i="1"/>
  <c r="E2666" i="1"/>
  <c r="F2666" i="1"/>
  <c r="A2667" i="1"/>
  <c r="B2667" i="1"/>
  <c r="C2667" i="1"/>
  <c r="D2667" i="1"/>
  <c r="E2667" i="1"/>
  <c r="F2667" i="1"/>
  <c r="A2668" i="1"/>
  <c r="B2668" i="1"/>
  <c r="C2668" i="1"/>
  <c r="D2668" i="1"/>
  <c r="E2668" i="1"/>
  <c r="F2668" i="1"/>
  <c r="A2669" i="1"/>
  <c r="B2669" i="1"/>
  <c r="C2669" i="1"/>
  <c r="D2669" i="1"/>
  <c r="E2669" i="1"/>
  <c r="F2669" i="1"/>
  <c r="A2670" i="1"/>
  <c r="B2670" i="1"/>
  <c r="C2670" i="1"/>
  <c r="D2670" i="1"/>
  <c r="E2670" i="1"/>
  <c r="F2670" i="1"/>
  <c r="A2671" i="1"/>
  <c r="B2671" i="1"/>
  <c r="C2671" i="1"/>
  <c r="D2671" i="1"/>
  <c r="E2671" i="1"/>
  <c r="F2671" i="1"/>
  <c r="A2672" i="1"/>
  <c r="B2672" i="1"/>
  <c r="C2672" i="1"/>
  <c r="D2672" i="1"/>
  <c r="E2672" i="1"/>
  <c r="F2672" i="1"/>
  <c r="A2673" i="1"/>
  <c r="B2673" i="1"/>
  <c r="C2673" i="1"/>
  <c r="D2673" i="1"/>
  <c r="E2673" i="1"/>
  <c r="F2673" i="1"/>
  <c r="A2674" i="1"/>
  <c r="B2674" i="1"/>
  <c r="C2674" i="1"/>
  <c r="D2674" i="1"/>
  <c r="E2674" i="1"/>
  <c r="F2674" i="1"/>
  <c r="A2675" i="1"/>
  <c r="B2675" i="1"/>
  <c r="C2675" i="1"/>
  <c r="D2675" i="1"/>
  <c r="E2675" i="1"/>
  <c r="F2675" i="1"/>
  <c r="A2676" i="1"/>
  <c r="B2676" i="1"/>
  <c r="C2676" i="1"/>
  <c r="D2676" i="1"/>
  <c r="E2676" i="1"/>
  <c r="F2676" i="1"/>
  <c r="A2677" i="1"/>
  <c r="B2677" i="1"/>
  <c r="C2677" i="1"/>
  <c r="D2677" i="1"/>
  <c r="E2677" i="1"/>
  <c r="F2677" i="1"/>
  <c r="A2678" i="1"/>
  <c r="B2678" i="1"/>
  <c r="C2678" i="1"/>
  <c r="D2678" i="1"/>
  <c r="E2678" i="1"/>
  <c r="F2678" i="1"/>
  <c r="A2679" i="1"/>
  <c r="B2679" i="1"/>
  <c r="C2679" i="1"/>
  <c r="D2679" i="1"/>
  <c r="E2679" i="1"/>
  <c r="F2679" i="1"/>
  <c r="A2680" i="1"/>
  <c r="B2680" i="1"/>
  <c r="C2680" i="1"/>
  <c r="D2680" i="1"/>
  <c r="E2680" i="1"/>
  <c r="F2680" i="1"/>
  <c r="A2681" i="1"/>
  <c r="B2681" i="1"/>
  <c r="C2681" i="1"/>
  <c r="D2681" i="1"/>
  <c r="E2681" i="1"/>
  <c r="F2681" i="1"/>
  <c r="A2682" i="1"/>
  <c r="B2682" i="1"/>
  <c r="C2682" i="1"/>
  <c r="D2682" i="1"/>
  <c r="E2682" i="1"/>
  <c r="F2682" i="1"/>
  <c r="A2683" i="1"/>
  <c r="B2683" i="1"/>
  <c r="C2683" i="1"/>
  <c r="D2683" i="1"/>
  <c r="E2683" i="1"/>
  <c r="F2683" i="1"/>
  <c r="A2684" i="1"/>
  <c r="B2684" i="1"/>
  <c r="C2684" i="1"/>
  <c r="D2684" i="1"/>
  <c r="E2684" i="1"/>
  <c r="F2684" i="1"/>
  <c r="A2685" i="1"/>
  <c r="B2685" i="1"/>
  <c r="C2685" i="1"/>
  <c r="D2685" i="1"/>
  <c r="E2685" i="1"/>
  <c r="F2685" i="1"/>
  <c r="A2686" i="1"/>
  <c r="B2686" i="1"/>
  <c r="C2686" i="1"/>
  <c r="D2686" i="1"/>
  <c r="E2686" i="1"/>
  <c r="F2686" i="1"/>
  <c r="A2687" i="1"/>
  <c r="B2687" i="1"/>
  <c r="C2687" i="1"/>
  <c r="D2687" i="1"/>
  <c r="E2687" i="1"/>
  <c r="F2687" i="1"/>
  <c r="A2688" i="1"/>
  <c r="B2688" i="1"/>
  <c r="C2688" i="1"/>
  <c r="D2688" i="1"/>
  <c r="E2688" i="1"/>
  <c r="F2688" i="1"/>
  <c r="A2689" i="1"/>
  <c r="B2689" i="1"/>
  <c r="C2689" i="1"/>
  <c r="D2689" i="1"/>
  <c r="E2689" i="1"/>
  <c r="F2689" i="1"/>
  <c r="A2690" i="1"/>
  <c r="B2690" i="1"/>
  <c r="C2690" i="1"/>
  <c r="D2690" i="1"/>
  <c r="E2690" i="1"/>
  <c r="F2690" i="1"/>
  <c r="A2691" i="1"/>
  <c r="B2691" i="1"/>
  <c r="C2691" i="1"/>
  <c r="D2691" i="1"/>
  <c r="E2691" i="1"/>
  <c r="F2691" i="1"/>
  <c r="A2692" i="1"/>
  <c r="B2692" i="1"/>
  <c r="C2692" i="1"/>
  <c r="D2692" i="1"/>
  <c r="E2692" i="1"/>
  <c r="F2692" i="1"/>
  <c r="A2693" i="1"/>
  <c r="B2693" i="1"/>
  <c r="C2693" i="1"/>
  <c r="D2693" i="1"/>
  <c r="E2693" i="1"/>
  <c r="F2693" i="1"/>
  <c r="A2694" i="1"/>
  <c r="B2694" i="1"/>
  <c r="C2694" i="1"/>
  <c r="D2694" i="1"/>
  <c r="E2694" i="1"/>
  <c r="F2694" i="1"/>
  <c r="A2695" i="1"/>
  <c r="B2695" i="1"/>
  <c r="C2695" i="1"/>
  <c r="D2695" i="1"/>
  <c r="E2695" i="1"/>
  <c r="F2695" i="1"/>
  <c r="A2696" i="1"/>
  <c r="B2696" i="1"/>
  <c r="C2696" i="1"/>
  <c r="D2696" i="1"/>
  <c r="E2696" i="1"/>
  <c r="F2696" i="1"/>
  <c r="A2697" i="1"/>
  <c r="B2697" i="1"/>
  <c r="C2697" i="1"/>
  <c r="D2697" i="1"/>
  <c r="E2697" i="1"/>
  <c r="F2697" i="1"/>
  <c r="A2698" i="1"/>
  <c r="B2698" i="1"/>
  <c r="C2698" i="1"/>
  <c r="D2698" i="1"/>
  <c r="E2698" i="1"/>
  <c r="F2698" i="1"/>
  <c r="A2699" i="1"/>
  <c r="B2699" i="1"/>
  <c r="C2699" i="1"/>
  <c r="D2699" i="1"/>
  <c r="E2699" i="1"/>
  <c r="F2699" i="1"/>
  <c r="A2700" i="1"/>
  <c r="B2700" i="1"/>
  <c r="C2700" i="1"/>
  <c r="D2700" i="1"/>
  <c r="E2700" i="1"/>
  <c r="F2700" i="1"/>
  <c r="A2701" i="1"/>
  <c r="B2701" i="1"/>
  <c r="C2701" i="1"/>
  <c r="D2701" i="1"/>
  <c r="E2701" i="1"/>
  <c r="F2701" i="1"/>
  <c r="A2702" i="1"/>
  <c r="B2702" i="1"/>
  <c r="C2702" i="1"/>
  <c r="D2702" i="1"/>
  <c r="E2702" i="1"/>
  <c r="F2702" i="1"/>
  <c r="A2703" i="1"/>
  <c r="B2703" i="1"/>
  <c r="C2703" i="1"/>
  <c r="D2703" i="1"/>
  <c r="E2703" i="1"/>
  <c r="F2703" i="1"/>
  <c r="A2704" i="1"/>
  <c r="B2704" i="1"/>
  <c r="C2704" i="1"/>
  <c r="D2704" i="1"/>
  <c r="E2704" i="1"/>
  <c r="F2704" i="1"/>
  <c r="A2705" i="1"/>
  <c r="B2705" i="1"/>
  <c r="C2705" i="1"/>
  <c r="D2705" i="1"/>
  <c r="E2705" i="1"/>
  <c r="F2705" i="1"/>
  <c r="A2706" i="1"/>
  <c r="B2706" i="1"/>
  <c r="C2706" i="1"/>
  <c r="D2706" i="1"/>
  <c r="E2706" i="1"/>
  <c r="F2706" i="1"/>
  <c r="A2707" i="1"/>
  <c r="B2707" i="1"/>
  <c r="C2707" i="1"/>
  <c r="D2707" i="1"/>
  <c r="E2707" i="1"/>
  <c r="F2707" i="1"/>
  <c r="A2708" i="1"/>
  <c r="B2708" i="1"/>
  <c r="C2708" i="1"/>
  <c r="D2708" i="1"/>
  <c r="E2708" i="1"/>
  <c r="F2708" i="1"/>
  <c r="A2709" i="1"/>
  <c r="B2709" i="1"/>
  <c r="C2709" i="1"/>
  <c r="D2709" i="1"/>
  <c r="E2709" i="1"/>
  <c r="F2709" i="1"/>
  <c r="A2710" i="1"/>
  <c r="B2710" i="1"/>
  <c r="C2710" i="1"/>
  <c r="D2710" i="1"/>
  <c r="E2710" i="1"/>
  <c r="F2710" i="1"/>
  <c r="A2711" i="1"/>
  <c r="B2711" i="1"/>
  <c r="C2711" i="1"/>
  <c r="D2711" i="1"/>
  <c r="E2711" i="1"/>
  <c r="F2711" i="1"/>
  <c r="A2712" i="1"/>
  <c r="B2712" i="1"/>
  <c r="C2712" i="1"/>
  <c r="D2712" i="1"/>
  <c r="E2712" i="1"/>
  <c r="F2712" i="1"/>
  <c r="A2713" i="1"/>
  <c r="B2713" i="1"/>
  <c r="C2713" i="1"/>
  <c r="D2713" i="1"/>
  <c r="E2713" i="1"/>
  <c r="F2713" i="1"/>
  <c r="A2714" i="1"/>
  <c r="B2714" i="1"/>
  <c r="C2714" i="1"/>
  <c r="D2714" i="1"/>
  <c r="E2714" i="1"/>
  <c r="F2714" i="1"/>
  <c r="A2715" i="1"/>
  <c r="B2715" i="1"/>
  <c r="C2715" i="1"/>
  <c r="D2715" i="1"/>
  <c r="E2715" i="1"/>
  <c r="F2715" i="1"/>
  <c r="A2716" i="1"/>
  <c r="B2716" i="1"/>
  <c r="C2716" i="1"/>
  <c r="D2716" i="1"/>
  <c r="E2716" i="1"/>
  <c r="F2716" i="1"/>
  <c r="A2717" i="1"/>
  <c r="B2717" i="1"/>
  <c r="C2717" i="1"/>
  <c r="D2717" i="1"/>
  <c r="E2717" i="1"/>
  <c r="F2717" i="1"/>
  <c r="A2718" i="1"/>
  <c r="B2718" i="1"/>
  <c r="C2718" i="1"/>
  <c r="D2718" i="1"/>
  <c r="E2718" i="1"/>
  <c r="F2718" i="1"/>
  <c r="A2719" i="1"/>
  <c r="B2719" i="1"/>
  <c r="C2719" i="1"/>
  <c r="D2719" i="1"/>
  <c r="E2719" i="1"/>
  <c r="F2719" i="1"/>
  <c r="A2720" i="1"/>
  <c r="B2720" i="1"/>
  <c r="C2720" i="1"/>
  <c r="D2720" i="1"/>
  <c r="E2720" i="1"/>
  <c r="F2720" i="1"/>
  <c r="A2721" i="1"/>
  <c r="B2721" i="1"/>
  <c r="C2721" i="1"/>
  <c r="D2721" i="1"/>
  <c r="E2721" i="1"/>
  <c r="F2721" i="1"/>
  <c r="A2722" i="1"/>
  <c r="B2722" i="1"/>
  <c r="C2722" i="1"/>
  <c r="D2722" i="1"/>
  <c r="E2722" i="1"/>
  <c r="F2722" i="1"/>
  <c r="A2723" i="1"/>
  <c r="B2723" i="1"/>
  <c r="C2723" i="1"/>
  <c r="D2723" i="1"/>
  <c r="E2723" i="1"/>
  <c r="F2723" i="1"/>
  <c r="A2724" i="1"/>
  <c r="B2724" i="1"/>
  <c r="C2724" i="1"/>
  <c r="D2724" i="1"/>
  <c r="E2724" i="1"/>
  <c r="F2724" i="1"/>
  <c r="A2725" i="1"/>
  <c r="B2725" i="1"/>
  <c r="C2725" i="1"/>
  <c r="D2725" i="1"/>
  <c r="E2725" i="1"/>
  <c r="F2725" i="1"/>
  <c r="A2726" i="1"/>
  <c r="B2726" i="1"/>
  <c r="C2726" i="1"/>
  <c r="D2726" i="1"/>
  <c r="E2726" i="1"/>
  <c r="F2726" i="1"/>
  <c r="A2727" i="1"/>
  <c r="B2727" i="1"/>
  <c r="C2727" i="1"/>
  <c r="D2727" i="1"/>
  <c r="E2727" i="1"/>
  <c r="F2727" i="1"/>
  <c r="A2728" i="1"/>
  <c r="B2728" i="1"/>
  <c r="C2728" i="1"/>
  <c r="D2728" i="1"/>
  <c r="E2728" i="1"/>
  <c r="F2728" i="1"/>
  <c r="A2729" i="1"/>
  <c r="B2729" i="1"/>
  <c r="C2729" i="1"/>
  <c r="D2729" i="1"/>
  <c r="E2729" i="1"/>
  <c r="F2729" i="1"/>
  <c r="A2730" i="1"/>
  <c r="B2730" i="1"/>
  <c r="C2730" i="1"/>
  <c r="D2730" i="1"/>
  <c r="E2730" i="1"/>
  <c r="F2730" i="1"/>
  <c r="A2731" i="1"/>
  <c r="B2731" i="1"/>
  <c r="C2731" i="1"/>
  <c r="D2731" i="1"/>
  <c r="E2731" i="1"/>
  <c r="F2731" i="1"/>
  <c r="A2732" i="1"/>
  <c r="B2732" i="1"/>
  <c r="C2732" i="1"/>
  <c r="D2732" i="1"/>
  <c r="E2732" i="1"/>
  <c r="F2732" i="1"/>
  <c r="A2733" i="1"/>
  <c r="B2733" i="1"/>
  <c r="C2733" i="1"/>
  <c r="D2733" i="1"/>
  <c r="E2733" i="1"/>
  <c r="F2733" i="1"/>
  <c r="A2734" i="1"/>
  <c r="B2734" i="1"/>
  <c r="C2734" i="1"/>
  <c r="D2734" i="1"/>
  <c r="E2734" i="1"/>
  <c r="F2734" i="1"/>
  <c r="A2735" i="1"/>
  <c r="B2735" i="1"/>
  <c r="C2735" i="1"/>
  <c r="D2735" i="1"/>
  <c r="E2735" i="1"/>
  <c r="F2735" i="1"/>
  <c r="A2736" i="1"/>
  <c r="B2736" i="1"/>
  <c r="C2736" i="1"/>
  <c r="D2736" i="1"/>
  <c r="E2736" i="1"/>
  <c r="F2736" i="1"/>
  <c r="A2737" i="1"/>
  <c r="B2737" i="1"/>
  <c r="C2737" i="1"/>
  <c r="D2737" i="1"/>
  <c r="E2737" i="1"/>
  <c r="F2737" i="1"/>
  <c r="A2738" i="1"/>
  <c r="B2738" i="1"/>
  <c r="C2738" i="1"/>
  <c r="D2738" i="1"/>
  <c r="E2738" i="1"/>
  <c r="F2738" i="1"/>
  <c r="A2739" i="1"/>
  <c r="B2739" i="1"/>
  <c r="C2739" i="1"/>
  <c r="D2739" i="1"/>
  <c r="E2739" i="1"/>
  <c r="F2739" i="1"/>
  <c r="A2740" i="1"/>
  <c r="B2740" i="1"/>
  <c r="C2740" i="1"/>
  <c r="D2740" i="1"/>
  <c r="E2740" i="1"/>
  <c r="F2740" i="1"/>
  <c r="A2741" i="1"/>
  <c r="B2741" i="1"/>
  <c r="C2741" i="1"/>
  <c r="D2741" i="1"/>
  <c r="E2741" i="1"/>
  <c r="F2741" i="1"/>
  <c r="A2742" i="1"/>
  <c r="B2742" i="1"/>
  <c r="C2742" i="1"/>
  <c r="D2742" i="1"/>
  <c r="E2742" i="1"/>
  <c r="F2742" i="1"/>
  <c r="A2743" i="1"/>
  <c r="B2743" i="1"/>
  <c r="C2743" i="1"/>
  <c r="D2743" i="1"/>
  <c r="E2743" i="1"/>
  <c r="F2743" i="1"/>
  <c r="A2744" i="1"/>
  <c r="B2744" i="1"/>
  <c r="C2744" i="1"/>
  <c r="D2744" i="1"/>
  <c r="E2744" i="1"/>
  <c r="F2744" i="1"/>
  <c r="A2745" i="1"/>
  <c r="B2745" i="1"/>
  <c r="C2745" i="1"/>
  <c r="D2745" i="1"/>
  <c r="E2745" i="1"/>
  <c r="F2745" i="1"/>
  <c r="A2746" i="1"/>
  <c r="B2746" i="1"/>
  <c r="C2746" i="1"/>
  <c r="D2746" i="1"/>
  <c r="E2746" i="1"/>
  <c r="F2746" i="1"/>
  <c r="A2747" i="1"/>
  <c r="B2747" i="1"/>
  <c r="C2747" i="1"/>
  <c r="D2747" i="1"/>
  <c r="E2747" i="1"/>
  <c r="F2747" i="1"/>
  <c r="A2748" i="1"/>
  <c r="B2748" i="1"/>
  <c r="C2748" i="1"/>
  <c r="D2748" i="1"/>
  <c r="E2748" i="1"/>
  <c r="F2748" i="1"/>
  <c r="A2749" i="1"/>
  <c r="B2749" i="1"/>
  <c r="C2749" i="1"/>
  <c r="D2749" i="1"/>
  <c r="E2749" i="1"/>
  <c r="F2749" i="1"/>
  <c r="A2750" i="1"/>
  <c r="B2750" i="1"/>
  <c r="C2750" i="1"/>
  <c r="D2750" i="1"/>
  <c r="E2750" i="1"/>
  <c r="F2750" i="1"/>
  <c r="A2751" i="1"/>
  <c r="B2751" i="1"/>
  <c r="C2751" i="1"/>
  <c r="D2751" i="1"/>
  <c r="E2751" i="1"/>
  <c r="F2751" i="1"/>
  <c r="A2752" i="1"/>
  <c r="B2752" i="1"/>
  <c r="C2752" i="1"/>
  <c r="D2752" i="1"/>
  <c r="E2752" i="1"/>
  <c r="F2752" i="1"/>
  <c r="A2753" i="1"/>
  <c r="B2753" i="1"/>
  <c r="C2753" i="1"/>
  <c r="D2753" i="1"/>
  <c r="E2753" i="1"/>
  <c r="F2753" i="1"/>
  <c r="A2754" i="1"/>
  <c r="B2754" i="1"/>
  <c r="C2754" i="1"/>
  <c r="D2754" i="1"/>
  <c r="E2754" i="1"/>
  <c r="F2754" i="1"/>
  <c r="A2755" i="1"/>
  <c r="B2755" i="1"/>
  <c r="C2755" i="1"/>
  <c r="D2755" i="1"/>
  <c r="E2755" i="1"/>
  <c r="F2755" i="1"/>
  <c r="A2756" i="1"/>
  <c r="B2756" i="1"/>
  <c r="C2756" i="1"/>
  <c r="D2756" i="1"/>
  <c r="E2756" i="1"/>
  <c r="F2756" i="1"/>
  <c r="A2757" i="1"/>
  <c r="B2757" i="1"/>
  <c r="C2757" i="1"/>
  <c r="D2757" i="1"/>
  <c r="E2757" i="1"/>
  <c r="F2757" i="1"/>
  <c r="A2758" i="1"/>
  <c r="B2758" i="1"/>
  <c r="C2758" i="1"/>
  <c r="D2758" i="1"/>
  <c r="E2758" i="1"/>
  <c r="F2758" i="1"/>
  <c r="A2759" i="1"/>
  <c r="B2759" i="1"/>
  <c r="C2759" i="1"/>
  <c r="D2759" i="1"/>
  <c r="E2759" i="1"/>
  <c r="F2759" i="1"/>
  <c r="A2760" i="1"/>
  <c r="B2760" i="1"/>
  <c r="C2760" i="1"/>
  <c r="D2760" i="1"/>
  <c r="E2760" i="1"/>
  <c r="F2760" i="1"/>
  <c r="A2761" i="1"/>
  <c r="B2761" i="1"/>
  <c r="C2761" i="1"/>
  <c r="D2761" i="1"/>
  <c r="E2761" i="1"/>
  <c r="F2761" i="1"/>
  <c r="A2762" i="1"/>
  <c r="B2762" i="1"/>
  <c r="C2762" i="1"/>
  <c r="D2762" i="1"/>
  <c r="E2762" i="1"/>
  <c r="F2762" i="1"/>
  <c r="A2763" i="1"/>
  <c r="B2763" i="1"/>
  <c r="C2763" i="1"/>
  <c r="D2763" i="1"/>
  <c r="E2763" i="1"/>
  <c r="F2763" i="1"/>
  <c r="A2764" i="1"/>
  <c r="B2764" i="1"/>
  <c r="C2764" i="1"/>
  <c r="D2764" i="1"/>
  <c r="E2764" i="1"/>
  <c r="F2764" i="1"/>
  <c r="A2765" i="1"/>
  <c r="B2765" i="1"/>
  <c r="C2765" i="1"/>
  <c r="D2765" i="1"/>
  <c r="E2765" i="1"/>
  <c r="F2765" i="1"/>
  <c r="A2766" i="1"/>
  <c r="B2766" i="1"/>
  <c r="C2766" i="1"/>
  <c r="D2766" i="1"/>
  <c r="E2766" i="1"/>
  <c r="F2766" i="1"/>
  <c r="A2767" i="1"/>
  <c r="B2767" i="1"/>
  <c r="C2767" i="1"/>
  <c r="D2767" i="1"/>
  <c r="E2767" i="1"/>
  <c r="F2767" i="1"/>
  <c r="A2768" i="1"/>
  <c r="B2768" i="1"/>
  <c r="C2768" i="1"/>
  <c r="D2768" i="1"/>
  <c r="E2768" i="1"/>
  <c r="F2768" i="1"/>
  <c r="A2769" i="1"/>
  <c r="B2769" i="1"/>
  <c r="C2769" i="1"/>
  <c r="D2769" i="1"/>
  <c r="E2769" i="1"/>
  <c r="F2769" i="1"/>
  <c r="A2770" i="1"/>
  <c r="B2770" i="1"/>
  <c r="C2770" i="1"/>
  <c r="D2770" i="1"/>
  <c r="E2770" i="1"/>
  <c r="F2770" i="1"/>
  <c r="A2771" i="1"/>
  <c r="B2771" i="1"/>
  <c r="C2771" i="1"/>
  <c r="D2771" i="1"/>
  <c r="E2771" i="1"/>
  <c r="F2771" i="1"/>
  <c r="A2772" i="1"/>
  <c r="B2772" i="1"/>
  <c r="C2772" i="1"/>
  <c r="D2772" i="1"/>
  <c r="E2772" i="1"/>
  <c r="F2772" i="1"/>
  <c r="A2773" i="1"/>
  <c r="B2773" i="1"/>
  <c r="C2773" i="1"/>
  <c r="D2773" i="1"/>
  <c r="E2773" i="1"/>
  <c r="F2773" i="1"/>
  <c r="A2774" i="1"/>
  <c r="B2774" i="1"/>
  <c r="C2774" i="1"/>
  <c r="D2774" i="1"/>
  <c r="E2774" i="1"/>
  <c r="F2774" i="1"/>
  <c r="A2775" i="1"/>
  <c r="B2775" i="1"/>
  <c r="C2775" i="1"/>
  <c r="D2775" i="1"/>
  <c r="E2775" i="1"/>
  <c r="F2775" i="1"/>
  <c r="A2776" i="1"/>
  <c r="B2776" i="1"/>
  <c r="C2776" i="1"/>
  <c r="D2776" i="1"/>
  <c r="E2776" i="1"/>
  <c r="F2776" i="1"/>
  <c r="A2777" i="1"/>
  <c r="B2777" i="1"/>
  <c r="C2777" i="1"/>
  <c r="D2777" i="1"/>
  <c r="E2777" i="1"/>
  <c r="F2777" i="1"/>
  <c r="A2778" i="1"/>
  <c r="B2778" i="1"/>
  <c r="C2778" i="1"/>
  <c r="D2778" i="1"/>
  <c r="E2778" i="1"/>
  <c r="F2778" i="1"/>
  <c r="A2779" i="1"/>
  <c r="B2779" i="1"/>
  <c r="C2779" i="1"/>
  <c r="D2779" i="1"/>
  <c r="E2779" i="1"/>
  <c r="F2779" i="1"/>
  <c r="A2780" i="1"/>
  <c r="B2780" i="1"/>
  <c r="C2780" i="1"/>
  <c r="D2780" i="1"/>
  <c r="E2780" i="1"/>
  <c r="F2780" i="1"/>
  <c r="A2781" i="1"/>
  <c r="B2781" i="1"/>
  <c r="C2781" i="1"/>
  <c r="D2781" i="1"/>
  <c r="E2781" i="1"/>
  <c r="F2781" i="1"/>
  <c r="A2782" i="1"/>
  <c r="B2782" i="1"/>
  <c r="C2782" i="1"/>
  <c r="D2782" i="1"/>
  <c r="E2782" i="1"/>
  <c r="F2782" i="1"/>
  <c r="A2783" i="1"/>
  <c r="B2783" i="1"/>
  <c r="C2783" i="1"/>
  <c r="D2783" i="1"/>
  <c r="E2783" i="1"/>
  <c r="F2783" i="1"/>
  <c r="A2784" i="1"/>
  <c r="B2784" i="1"/>
  <c r="C2784" i="1"/>
  <c r="D2784" i="1"/>
  <c r="E2784" i="1"/>
  <c r="F2784" i="1"/>
  <c r="A2785" i="1"/>
  <c r="B2785" i="1"/>
  <c r="C2785" i="1"/>
  <c r="D2785" i="1"/>
  <c r="E2785" i="1"/>
  <c r="F2785" i="1"/>
  <c r="A2786" i="1"/>
  <c r="B2786" i="1"/>
  <c r="C2786" i="1"/>
  <c r="D2786" i="1"/>
  <c r="E2786" i="1"/>
  <c r="F2786" i="1"/>
  <c r="A2787" i="1"/>
  <c r="B2787" i="1"/>
  <c r="C2787" i="1"/>
  <c r="D2787" i="1"/>
  <c r="E2787" i="1"/>
  <c r="F2787" i="1"/>
  <c r="A2788" i="1"/>
  <c r="B2788" i="1"/>
  <c r="C2788" i="1"/>
  <c r="D2788" i="1"/>
  <c r="E2788" i="1"/>
  <c r="F2788" i="1"/>
  <c r="A2789" i="1"/>
  <c r="B2789" i="1"/>
  <c r="C2789" i="1"/>
  <c r="D2789" i="1"/>
  <c r="E2789" i="1"/>
  <c r="F2789" i="1"/>
  <c r="A2790" i="1"/>
  <c r="B2790" i="1"/>
  <c r="C2790" i="1"/>
  <c r="D2790" i="1"/>
  <c r="E2790" i="1"/>
  <c r="F2790" i="1"/>
  <c r="A2791" i="1"/>
  <c r="B2791" i="1"/>
  <c r="C2791" i="1"/>
  <c r="D2791" i="1"/>
  <c r="E2791" i="1"/>
  <c r="F2791" i="1"/>
  <c r="A2792" i="1"/>
  <c r="B2792" i="1"/>
  <c r="C2792" i="1"/>
  <c r="D2792" i="1"/>
  <c r="E2792" i="1"/>
  <c r="F2792" i="1"/>
  <c r="A2793" i="1"/>
  <c r="B2793" i="1"/>
  <c r="C2793" i="1"/>
  <c r="D2793" i="1"/>
  <c r="E2793" i="1"/>
  <c r="F2793" i="1"/>
  <c r="A2794" i="1"/>
  <c r="B2794" i="1"/>
  <c r="C2794" i="1"/>
  <c r="D2794" i="1"/>
  <c r="E2794" i="1"/>
  <c r="F2794" i="1"/>
  <c r="A2795" i="1"/>
  <c r="B2795" i="1"/>
  <c r="C2795" i="1"/>
  <c r="D2795" i="1"/>
  <c r="E2795" i="1"/>
  <c r="F2795" i="1"/>
  <c r="A2796" i="1"/>
  <c r="B2796" i="1"/>
  <c r="C2796" i="1"/>
  <c r="D2796" i="1"/>
  <c r="E2796" i="1"/>
  <c r="F2796" i="1"/>
  <c r="A2797" i="1"/>
  <c r="B2797" i="1"/>
  <c r="C2797" i="1"/>
  <c r="D2797" i="1"/>
  <c r="E2797" i="1"/>
  <c r="F2797" i="1"/>
  <c r="A2798" i="1"/>
  <c r="B2798" i="1"/>
  <c r="C2798" i="1"/>
  <c r="D2798" i="1"/>
  <c r="E2798" i="1"/>
  <c r="F2798" i="1"/>
  <c r="A2799" i="1"/>
  <c r="B2799" i="1"/>
  <c r="C2799" i="1"/>
  <c r="D2799" i="1"/>
  <c r="E2799" i="1"/>
  <c r="F2799" i="1"/>
  <c r="A2800" i="1"/>
  <c r="B2800" i="1"/>
  <c r="C2800" i="1"/>
  <c r="D2800" i="1"/>
  <c r="E2800" i="1"/>
  <c r="F2800" i="1"/>
  <c r="A2801" i="1"/>
  <c r="B2801" i="1"/>
  <c r="C2801" i="1"/>
  <c r="D2801" i="1"/>
  <c r="E2801" i="1"/>
  <c r="F2801" i="1"/>
  <c r="A2802" i="1"/>
  <c r="B2802" i="1"/>
  <c r="C2802" i="1"/>
  <c r="D2802" i="1"/>
  <c r="E2802" i="1"/>
  <c r="F2802" i="1"/>
  <c r="A2803" i="1"/>
  <c r="B2803" i="1"/>
  <c r="C2803" i="1"/>
  <c r="D2803" i="1"/>
  <c r="E2803" i="1"/>
  <c r="F2803" i="1"/>
  <c r="A2804" i="1"/>
  <c r="B2804" i="1"/>
  <c r="C2804" i="1"/>
  <c r="D2804" i="1"/>
  <c r="E2804" i="1"/>
  <c r="F2804" i="1"/>
  <c r="A2805" i="1"/>
  <c r="B2805" i="1"/>
  <c r="C2805" i="1"/>
  <c r="D2805" i="1"/>
  <c r="E2805" i="1"/>
  <c r="F2805" i="1"/>
  <c r="A2806" i="1"/>
  <c r="B2806" i="1"/>
  <c r="C2806" i="1"/>
  <c r="D2806" i="1"/>
  <c r="E2806" i="1"/>
  <c r="F2806" i="1"/>
  <c r="A2807" i="1"/>
  <c r="B2807" i="1"/>
  <c r="C2807" i="1"/>
  <c r="D2807" i="1"/>
  <c r="E2807" i="1"/>
  <c r="F2807" i="1"/>
  <c r="A2808" i="1"/>
  <c r="B2808" i="1"/>
  <c r="C2808" i="1"/>
  <c r="D2808" i="1"/>
  <c r="E2808" i="1"/>
  <c r="F2808" i="1"/>
  <c r="A2809" i="1"/>
  <c r="B2809" i="1"/>
  <c r="C2809" i="1"/>
  <c r="D2809" i="1"/>
  <c r="E2809" i="1"/>
  <c r="F2809" i="1"/>
  <c r="A2810" i="1"/>
  <c r="B2810" i="1"/>
  <c r="C2810" i="1"/>
  <c r="D2810" i="1"/>
  <c r="E2810" i="1"/>
  <c r="F2810" i="1"/>
  <c r="A2811" i="1"/>
  <c r="B2811" i="1"/>
  <c r="C2811" i="1"/>
  <c r="D2811" i="1"/>
  <c r="E2811" i="1"/>
  <c r="F2811" i="1"/>
  <c r="A2812" i="1"/>
  <c r="B2812" i="1"/>
  <c r="C2812" i="1"/>
  <c r="D2812" i="1"/>
  <c r="E2812" i="1"/>
  <c r="F2812" i="1"/>
  <c r="A2813" i="1"/>
  <c r="B2813" i="1"/>
  <c r="C2813" i="1"/>
  <c r="D2813" i="1"/>
  <c r="E2813" i="1"/>
  <c r="F2813" i="1"/>
  <c r="A2814" i="1"/>
  <c r="B2814" i="1"/>
  <c r="C2814" i="1"/>
  <c r="D2814" i="1"/>
  <c r="E2814" i="1"/>
  <c r="F2814" i="1"/>
  <c r="A2815" i="1"/>
  <c r="B2815" i="1"/>
  <c r="C2815" i="1"/>
  <c r="D2815" i="1"/>
  <c r="E2815" i="1"/>
  <c r="F2815" i="1"/>
  <c r="A2816" i="1"/>
  <c r="B2816" i="1"/>
  <c r="C2816" i="1"/>
  <c r="D2816" i="1"/>
  <c r="E2816" i="1"/>
  <c r="F2816" i="1"/>
  <c r="A2817" i="1"/>
  <c r="B2817" i="1"/>
  <c r="C2817" i="1"/>
  <c r="D2817" i="1"/>
  <c r="E2817" i="1"/>
  <c r="F2817" i="1"/>
  <c r="A2818" i="1"/>
  <c r="B2818" i="1"/>
  <c r="C2818" i="1"/>
  <c r="D2818" i="1"/>
  <c r="E2818" i="1"/>
  <c r="F2818" i="1"/>
  <c r="A2819" i="1"/>
  <c r="B2819" i="1"/>
  <c r="C2819" i="1"/>
  <c r="D2819" i="1"/>
  <c r="E2819" i="1"/>
  <c r="F2819" i="1"/>
  <c r="A2820" i="1"/>
  <c r="B2820" i="1"/>
  <c r="C2820" i="1"/>
  <c r="D2820" i="1"/>
  <c r="E2820" i="1"/>
  <c r="F2820" i="1"/>
  <c r="A2821" i="1"/>
  <c r="B2821" i="1"/>
  <c r="C2821" i="1"/>
  <c r="D2821" i="1"/>
  <c r="E2821" i="1"/>
  <c r="F2821" i="1"/>
  <c r="A2822" i="1"/>
  <c r="B2822" i="1"/>
  <c r="C2822" i="1"/>
  <c r="D2822" i="1"/>
  <c r="E2822" i="1"/>
  <c r="F2822" i="1"/>
  <c r="A2823" i="1"/>
  <c r="B2823" i="1"/>
  <c r="C2823" i="1"/>
  <c r="D2823" i="1"/>
  <c r="E2823" i="1"/>
  <c r="F2823" i="1"/>
  <c r="A2824" i="1"/>
  <c r="B2824" i="1"/>
  <c r="C2824" i="1"/>
  <c r="D2824" i="1"/>
  <c r="E2824" i="1"/>
  <c r="F2824" i="1"/>
  <c r="A2825" i="1"/>
  <c r="B2825" i="1"/>
  <c r="C2825" i="1"/>
  <c r="D2825" i="1"/>
  <c r="E2825" i="1"/>
  <c r="F2825" i="1"/>
  <c r="A2826" i="1"/>
  <c r="B2826" i="1"/>
  <c r="C2826" i="1"/>
  <c r="D2826" i="1"/>
  <c r="E2826" i="1"/>
  <c r="F2826" i="1"/>
  <c r="A2827" i="1"/>
  <c r="B2827" i="1"/>
  <c r="C2827" i="1"/>
  <c r="D2827" i="1"/>
  <c r="E2827" i="1"/>
  <c r="F2827" i="1"/>
  <c r="A2828" i="1"/>
  <c r="B2828" i="1"/>
  <c r="C2828" i="1"/>
  <c r="D2828" i="1"/>
  <c r="E2828" i="1"/>
  <c r="F2828" i="1"/>
  <c r="A2829" i="1"/>
  <c r="B2829" i="1"/>
  <c r="C2829" i="1"/>
  <c r="D2829" i="1"/>
  <c r="E2829" i="1"/>
  <c r="F2829" i="1"/>
  <c r="A2830" i="1"/>
  <c r="B2830" i="1"/>
  <c r="C2830" i="1"/>
  <c r="D2830" i="1"/>
  <c r="E2830" i="1"/>
  <c r="F2830" i="1"/>
  <c r="A2831" i="1"/>
  <c r="B2831" i="1"/>
  <c r="C2831" i="1"/>
  <c r="D2831" i="1"/>
  <c r="E2831" i="1"/>
  <c r="F2831" i="1"/>
  <c r="A2832" i="1"/>
  <c r="B2832" i="1"/>
  <c r="C2832" i="1"/>
  <c r="D2832" i="1"/>
  <c r="E2832" i="1"/>
  <c r="F2832" i="1"/>
  <c r="A2833" i="1"/>
  <c r="B2833" i="1"/>
  <c r="C2833" i="1"/>
  <c r="D2833" i="1"/>
  <c r="E2833" i="1"/>
  <c r="F2833" i="1"/>
  <c r="A2834" i="1"/>
  <c r="B2834" i="1"/>
  <c r="C2834" i="1"/>
  <c r="D2834" i="1"/>
  <c r="E2834" i="1"/>
  <c r="F2834" i="1"/>
  <c r="A2835" i="1"/>
  <c r="B2835" i="1"/>
  <c r="C2835" i="1"/>
  <c r="D2835" i="1"/>
  <c r="E2835" i="1"/>
  <c r="F2835" i="1"/>
  <c r="A2836" i="1"/>
  <c r="B2836" i="1"/>
  <c r="C2836" i="1"/>
  <c r="D2836" i="1"/>
  <c r="E2836" i="1"/>
  <c r="F2836" i="1"/>
  <c r="A2837" i="1"/>
  <c r="B2837" i="1"/>
  <c r="C2837" i="1"/>
  <c r="D2837" i="1"/>
  <c r="E2837" i="1"/>
  <c r="F2837" i="1"/>
  <c r="A2838" i="1"/>
  <c r="B2838" i="1"/>
  <c r="C2838" i="1"/>
  <c r="D2838" i="1"/>
  <c r="E2838" i="1"/>
  <c r="F2838" i="1"/>
  <c r="A2839" i="1"/>
  <c r="B2839" i="1"/>
  <c r="C2839" i="1"/>
  <c r="D2839" i="1"/>
  <c r="E2839" i="1"/>
  <c r="F2839" i="1"/>
  <c r="A2840" i="1"/>
  <c r="B2840" i="1"/>
  <c r="C2840" i="1"/>
  <c r="D2840" i="1"/>
  <c r="E2840" i="1"/>
  <c r="F2840" i="1"/>
  <c r="A2841" i="1"/>
  <c r="B2841" i="1"/>
  <c r="C2841" i="1"/>
  <c r="D2841" i="1"/>
  <c r="E2841" i="1"/>
  <c r="F2841" i="1"/>
  <c r="A2842" i="1"/>
  <c r="B2842" i="1"/>
  <c r="C2842" i="1"/>
  <c r="D2842" i="1"/>
  <c r="E2842" i="1"/>
  <c r="F2842" i="1"/>
  <c r="A2843" i="1"/>
  <c r="B2843" i="1"/>
  <c r="C2843" i="1"/>
  <c r="D2843" i="1"/>
  <c r="E2843" i="1"/>
  <c r="F2843" i="1"/>
  <c r="A2844" i="1"/>
  <c r="B2844" i="1"/>
  <c r="C2844" i="1"/>
  <c r="D2844" i="1"/>
  <c r="E2844" i="1"/>
  <c r="F2844" i="1"/>
  <c r="A2845" i="1"/>
  <c r="B2845" i="1"/>
  <c r="C2845" i="1"/>
  <c r="D2845" i="1"/>
  <c r="E2845" i="1"/>
  <c r="F2845" i="1"/>
  <c r="A2846" i="1"/>
  <c r="B2846" i="1"/>
  <c r="C2846" i="1"/>
  <c r="D2846" i="1"/>
  <c r="E2846" i="1"/>
  <c r="F2846" i="1"/>
  <c r="A2847" i="1"/>
  <c r="B2847" i="1"/>
  <c r="C2847" i="1"/>
  <c r="D2847" i="1"/>
  <c r="E2847" i="1"/>
  <c r="F2847" i="1"/>
  <c r="A2848" i="1"/>
  <c r="B2848" i="1"/>
  <c r="C2848" i="1"/>
  <c r="D2848" i="1"/>
  <c r="E2848" i="1"/>
  <c r="F2848" i="1"/>
  <c r="A2849" i="1"/>
  <c r="B2849" i="1"/>
  <c r="C2849" i="1"/>
  <c r="D2849" i="1"/>
  <c r="E2849" i="1"/>
  <c r="F2849" i="1"/>
  <c r="A2850" i="1"/>
  <c r="B2850" i="1"/>
  <c r="C2850" i="1"/>
  <c r="D2850" i="1"/>
  <c r="E2850" i="1"/>
  <c r="F2850" i="1"/>
  <c r="A2851" i="1"/>
  <c r="B2851" i="1"/>
  <c r="C2851" i="1"/>
  <c r="D2851" i="1"/>
  <c r="E2851" i="1"/>
  <c r="F2851" i="1"/>
  <c r="A2852" i="1"/>
  <c r="B2852" i="1"/>
  <c r="C2852" i="1"/>
  <c r="D2852" i="1"/>
  <c r="E2852" i="1"/>
  <c r="F2852" i="1"/>
  <c r="A2853" i="1"/>
  <c r="B2853" i="1"/>
  <c r="C2853" i="1"/>
  <c r="D2853" i="1"/>
  <c r="E2853" i="1"/>
  <c r="F2853" i="1"/>
  <c r="A2854" i="1"/>
  <c r="B2854" i="1"/>
  <c r="C2854" i="1"/>
  <c r="D2854" i="1"/>
  <c r="E2854" i="1"/>
  <c r="F2854" i="1"/>
  <c r="A2855" i="1"/>
  <c r="B2855" i="1"/>
  <c r="C2855" i="1"/>
  <c r="D2855" i="1"/>
  <c r="E2855" i="1"/>
  <c r="F2855" i="1"/>
  <c r="A2856" i="1"/>
  <c r="B2856" i="1"/>
  <c r="C2856" i="1"/>
  <c r="D2856" i="1"/>
  <c r="E2856" i="1"/>
  <c r="F2856" i="1"/>
  <c r="A2857" i="1"/>
  <c r="B2857" i="1"/>
  <c r="C2857" i="1"/>
  <c r="D2857" i="1"/>
  <c r="E2857" i="1"/>
  <c r="F2857" i="1"/>
  <c r="A2858" i="1"/>
  <c r="B2858" i="1"/>
  <c r="C2858" i="1"/>
  <c r="D2858" i="1"/>
  <c r="E2858" i="1"/>
  <c r="F2858" i="1"/>
  <c r="A2859" i="1"/>
  <c r="B2859" i="1"/>
  <c r="C2859" i="1"/>
  <c r="D2859" i="1"/>
  <c r="E2859" i="1"/>
  <c r="F2859" i="1"/>
  <c r="A2860" i="1"/>
  <c r="B2860" i="1"/>
  <c r="C2860" i="1"/>
  <c r="D2860" i="1"/>
  <c r="E2860" i="1"/>
  <c r="F2860" i="1"/>
  <c r="A2861" i="1"/>
  <c r="B2861" i="1"/>
  <c r="C2861" i="1"/>
  <c r="D2861" i="1"/>
  <c r="E2861" i="1"/>
  <c r="F2861" i="1"/>
  <c r="A2862" i="1"/>
  <c r="B2862" i="1"/>
  <c r="C2862" i="1"/>
  <c r="D2862" i="1"/>
  <c r="E2862" i="1"/>
  <c r="F2862" i="1"/>
  <c r="A2863" i="1"/>
  <c r="B2863" i="1"/>
  <c r="C2863" i="1"/>
  <c r="D2863" i="1"/>
  <c r="E2863" i="1"/>
  <c r="F2863" i="1"/>
  <c r="A2864" i="1"/>
  <c r="B2864" i="1"/>
  <c r="C2864" i="1"/>
  <c r="D2864" i="1"/>
  <c r="E2864" i="1"/>
  <c r="F2864" i="1"/>
  <c r="A2865" i="1"/>
  <c r="B2865" i="1"/>
  <c r="C2865" i="1"/>
  <c r="D2865" i="1"/>
  <c r="E2865" i="1"/>
  <c r="F2865" i="1"/>
  <c r="A2866" i="1"/>
  <c r="B2866" i="1"/>
  <c r="C2866" i="1"/>
  <c r="D2866" i="1"/>
  <c r="E2866" i="1"/>
  <c r="F2866" i="1"/>
  <c r="A2867" i="1"/>
  <c r="B2867" i="1"/>
  <c r="C2867" i="1"/>
  <c r="D2867" i="1"/>
  <c r="E2867" i="1"/>
  <c r="F2867" i="1"/>
  <c r="A2868" i="1"/>
  <c r="B2868" i="1"/>
  <c r="C2868" i="1"/>
  <c r="D2868" i="1"/>
  <c r="E2868" i="1"/>
  <c r="F2868" i="1"/>
  <c r="A2869" i="1"/>
  <c r="B2869" i="1"/>
  <c r="C2869" i="1"/>
  <c r="D2869" i="1"/>
  <c r="E2869" i="1"/>
  <c r="F2869" i="1"/>
  <c r="A2870" i="1"/>
  <c r="B2870" i="1"/>
  <c r="C2870" i="1"/>
  <c r="D2870" i="1"/>
  <c r="E2870" i="1"/>
  <c r="F2870" i="1"/>
  <c r="A2871" i="1"/>
  <c r="B2871" i="1"/>
  <c r="C2871" i="1"/>
  <c r="D2871" i="1"/>
  <c r="E2871" i="1"/>
  <c r="F2871" i="1"/>
  <c r="A2872" i="1"/>
  <c r="B2872" i="1"/>
  <c r="C2872" i="1"/>
  <c r="D2872" i="1"/>
  <c r="E2872" i="1"/>
  <c r="F2872" i="1"/>
  <c r="A2873" i="1"/>
  <c r="B2873" i="1"/>
  <c r="C2873" i="1"/>
  <c r="D2873" i="1"/>
  <c r="E2873" i="1"/>
  <c r="F2873" i="1"/>
  <c r="A2874" i="1"/>
  <c r="B2874" i="1"/>
  <c r="C2874" i="1"/>
  <c r="D2874" i="1"/>
  <c r="E2874" i="1"/>
  <c r="F2874" i="1"/>
  <c r="A2875" i="1"/>
  <c r="B2875" i="1"/>
  <c r="C2875" i="1"/>
  <c r="D2875" i="1"/>
  <c r="E2875" i="1"/>
  <c r="F2875" i="1"/>
  <c r="A2876" i="1"/>
  <c r="B2876" i="1"/>
  <c r="C2876" i="1"/>
  <c r="D2876" i="1"/>
  <c r="E2876" i="1"/>
  <c r="F2876" i="1"/>
  <c r="A2877" i="1"/>
  <c r="B2877" i="1"/>
  <c r="C2877" i="1"/>
  <c r="D2877" i="1"/>
  <c r="E2877" i="1"/>
  <c r="F2877" i="1"/>
  <c r="A2878" i="1"/>
  <c r="B2878" i="1"/>
  <c r="C2878" i="1"/>
  <c r="D2878" i="1"/>
  <c r="E2878" i="1"/>
  <c r="F2878" i="1"/>
  <c r="A2879" i="1"/>
  <c r="B2879" i="1"/>
  <c r="C2879" i="1"/>
  <c r="D2879" i="1"/>
  <c r="E2879" i="1"/>
  <c r="F2879" i="1"/>
  <c r="A2880" i="1"/>
  <c r="B2880" i="1"/>
  <c r="C2880" i="1"/>
  <c r="D2880" i="1"/>
  <c r="E2880" i="1"/>
  <c r="F2880" i="1"/>
  <c r="A2881" i="1"/>
  <c r="B2881" i="1"/>
  <c r="C2881" i="1"/>
  <c r="D2881" i="1"/>
  <c r="E2881" i="1"/>
  <c r="F2881" i="1"/>
  <c r="A2882" i="1"/>
  <c r="B2882" i="1"/>
  <c r="C2882" i="1"/>
  <c r="D2882" i="1"/>
  <c r="E2882" i="1"/>
  <c r="F2882" i="1"/>
  <c r="A2883" i="1"/>
  <c r="B2883" i="1"/>
  <c r="C2883" i="1"/>
  <c r="D2883" i="1"/>
  <c r="E2883" i="1"/>
  <c r="F2883" i="1"/>
  <c r="A2884" i="1"/>
  <c r="B2884" i="1"/>
  <c r="C2884" i="1"/>
  <c r="D2884" i="1"/>
  <c r="E2884" i="1"/>
  <c r="F2884" i="1"/>
  <c r="A2885" i="1"/>
  <c r="B2885" i="1"/>
  <c r="C2885" i="1"/>
  <c r="D2885" i="1"/>
  <c r="E2885" i="1"/>
  <c r="F2885" i="1"/>
  <c r="A2886" i="1"/>
  <c r="B2886" i="1"/>
  <c r="C2886" i="1"/>
  <c r="D2886" i="1"/>
  <c r="E2886" i="1"/>
  <c r="F2886" i="1"/>
  <c r="A2887" i="1"/>
  <c r="B2887" i="1"/>
  <c r="C2887" i="1"/>
  <c r="D2887" i="1"/>
  <c r="E2887" i="1"/>
  <c r="F2887" i="1"/>
  <c r="A2888" i="1"/>
  <c r="B2888" i="1"/>
  <c r="C2888" i="1"/>
  <c r="D2888" i="1"/>
  <c r="E2888" i="1"/>
  <c r="F2888" i="1"/>
  <c r="A2889" i="1"/>
  <c r="B2889" i="1"/>
  <c r="C2889" i="1"/>
  <c r="D2889" i="1"/>
  <c r="E2889" i="1"/>
  <c r="F2889" i="1"/>
  <c r="A2890" i="1"/>
  <c r="B2890" i="1"/>
  <c r="C2890" i="1"/>
  <c r="D2890" i="1"/>
  <c r="E2890" i="1"/>
  <c r="F2890" i="1"/>
  <c r="A2891" i="1"/>
  <c r="B2891" i="1"/>
  <c r="C2891" i="1"/>
  <c r="D2891" i="1"/>
  <c r="E2891" i="1"/>
  <c r="F2891" i="1"/>
  <c r="A2892" i="1"/>
  <c r="B2892" i="1"/>
  <c r="C2892" i="1"/>
  <c r="D2892" i="1"/>
  <c r="E2892" i="1"/>
  <c r="F2892" i="1"/>
  <c r="A2893" i="1"/>
  <c r="B2893" i="1"/>
  <c r="C2893" i="1"/>
  <c r="D2893" i="1"/>
  <c r="E2893" i="1"/>
  <c r="F2893" i="1"/>
  <c r="A2894" i="1"/>
  <c r="B2894" i="1"/>
  <c r="C2894" i="1"/>
  <c r="D2894" i="1"/>
  <c r="E2894" i="1"/>
  <c r="F2894" i="1"/>
  <c r="A2895" i="1"/>
  <c r="B2895" i="1"/>
  <c r="C2895" i="1"/>
  <c r="D2895" i="1"/>
  <c r="E2895" i="1"/>
  <c r="F2895" i="1"/>
  <c r="A2896" i="1"/>
  <c r="B2896" i="1"/>
  <c r="C2896" i="1"/>
  <c r="D2896" i="1"/>
  <c r="E2896" i="1"/>
  <c r="F2896" i="1"/>
  <c r="A2897" i="1"/>
  <c r="B2897" i="1"/>
  <c r="C2897" i="1"/>
  <c r="D2897" i="1"/>
  <c r="E2897" i="1"/>
  <c r="F2897" i="1"/>
  <c r="A2898" i="1"/>
  <c r="B2898" i="1"/>
  <c r="C2898" i="1"/>
  <c r="D2898" i="1"/>
  <c r="E2898" i="1"/>
  <c r="F2898" i="1"/>
  <c r="A2899" i="1"/>
  <c r="B2899" i="1"/>
  <c r="C2899" i="1"/>
  <c r="D2899" i="1"/>
  <c r="E2899" i="1"/>
  <c r="F2899" i="1"/>
  <c r="A2900" i="1"/>
  <c r="B2900" i="1"/>
  <c r="C2900" i="1"/>
  <c r="D2900" i="1"/>
  <c r="E2900" i="1"/>
  <c r="F2900" i="1"/>
  <c r="A2901" i="1"/>
  <c r="B2901" i="1"/>
  <c r="C2901" i="1"/>
  <c r="D2901" i="1"/>
  <c r="E2901" i="1"/>
  <c r="F2901" i="1"/>
  <c r="A2902" i="1"/>
  <c r="B2902" i="1"/>
  <c r="C2902" i="1"/>
  <c r="D2902" i="1"/>
  <c r="E2902" i="1"/>
  <c r="F2902" i="1"/>
  <c r="A2903" i="1"/>
  <c r="B2903" i="1"/>
  <c r="C2903" i="1"/>
  <c r="D2903" i="1"/>
  <c r="E2903" i="1"/>
  <c r="F2903" i="1"/>
  <c r="A2904" i="1"/>
  <c r="B2904" i="1"/>
  <c r="C2904" i="1"/>
  <c r="D2904" i="1"/>
  <c r="E2904" i="1"/>
  <c r="F2904" i="1"/>
  <c r="A2905" i="1"/>
  <c r="B2905" i="1"/>
  <c r="C2905" i="1"/>
  <c r="D2905" i="1"/>
  <c r="E2905" i="1"/>
  <c r="F2905" i="1"/>
  <c r="A2906" i="1"/>
  <c r="B2906" i="1"/>
  <c r="C2906" i="1"/>
  <c r="D2906" i="1"/>
  <c r="E2906" i="1"/>
  <c r="F2906" i="1"/>
  <c r="A2907" i="1"/>
  <c r="B2907" i="1"/>
  <c r="C2907" i="1"/>
  <c r="D2907" i="1"/>
  <c r="E2907" i="1"/>
  <c r="F2907" i="1"/>
  <c r="A2908" i="1"/>
  <c r="B2908" i="1"/>
  <c r="C2908" i="1"/>
  <c r="D2908" i="1"/>
  <c r="E2908" i="1"/>
  <c r="F2908" i="1"/>
  <c r="A2909" i="1"/>
  <c r="B2909" i="1"/>
  <c r="C2909" i="1"/>
  <c r="D2909" i="1"/>
  <c r="E2909" i="1"/>
  <c r="F2909" i="1"/>
  <c r="A2910" i="1"/>
  <c r="B2910" i="1"/>
  <c r="C2910" i="1"/>
  <c r="D2910" i="1"/>
  <c r="E2910" i="1"/>
  <c r="F2910" i="1"/>
  <c r="A2911" i="1"/>
  <c r="B2911" i="1"/>
  <c r="C2911" i="1"/>
  <c r="D2911" i="1"/>
  <c r="E2911" i="1"/>
  <c r="F2911" i="1"/>
  <c r="A2912" i="1"/>
  <c r="B2912" i="1"/>
  <c r="C2912" i="1"/>
  <c r="D2912" i="1"/>
  <c r="E2912" i="1"/>
  <c r="F2912" i="1"/>
  <c r="A2913" i="1"/>
  <c r="B2913" i="1"/>
  <c r="C2913" i="1"/>
  <c r="D2913" i="1"/>
  <c r="E2913" i="1"/>
  <c r="F2913" i="1"/>
  <c r="A2914" i="1"/>
  <c r="B2914" i="1"/>
  <c r="C2914" i="1"/>
  <c r="D2914" i="1"/>
  <c r="E2914" i="1"/>
  <c r="F2914" i="1"/>
  <c r="A2915" i="1"/>
  <c r="B2915" i="1"/>
  <c r="C2915" i="1"/>
  <c r="D2915" i="1"/>
  <c r="E2915" i="1"/>
  <c r="F2915" i="1"/>
  <c r="A2916" i="1"/>
  <c r="B2916" i="1"/>
  <c r="C2916" i="1"/>
  <c r="D2916" i="1"/>
  <c r="E2916" i="1"/>
  <c r="F2916" i="1"/>
  <c r="A2917" i="1"/>
  <c r="B2917" i="1"/>
  <c r="C2917" i="1"/>
  <c r="D2917" i="1"/>
  <c r="E2917" i="1"/>
  <c r="F2917" i="1"/>
  <c r="A2918" i="1"/>
  <c r="B2918" i="1"/>
  <c r="C2918" i="1"/>
  <c r="D2918" i="1"/>
  <c r="E2918" i="1"/>
  <c r="F2918" i="1"/>
  <c r="A2919" i="1"/>
  <c r="B2919" i="1"/>
  <c r="C2919" i="1"/>
  <c r="D2919" i="1"/>
  <c r="E2919" i="1"/>
  <c r="F2919" i="1"/>
  <c r="A2920" i="1"/>
  <c r="B2920" i="1"/>
  <c r="C2920" i="1"/>
  <c r="D2920" i="1"/>
  <c r="E2920" i="1"/>
  <c r="F2920" i="1"/>
  <c r="A2921" i="1"/>
  <c r="B2921" i="1"/>
  <c r="C2921" i="1"/>
  <c r="D2921" i="1"/>
  <c r="E2921" i="1"/>
  <c r="F2921" i="1"/>
  <c r="A2922" i="1"/>
  <c r="B2922" i="1"/>
  <c r="C2922" i="1"/>
  <c r="D2922" i="1"/>
  <c r="E2922" i="1"/>
  <c r="F2922" i="1"/>
  <c r="A2923" i="1"/>
  <c r="B2923" i="1"/>
  <c r="C2923" i="1"/>
  <c r="D2923" i="1"/>
  <c r="E2923" i="1"/>
  <c r="F2923" i="1"/>
  <c r="A2924" i="1"/>
  <c r="B2924" i="1"/>
  <c r="C2924" i="1"/>
  <c r="D2924" i="1"/>
  <c r="E2924" i="1"/>
  <c r="F2924" i="1"/>
  <c r="A2925" i="1"/>
  <c r="B2925" i="1"/>
  <c r="C2925" i="1"/>
  <c r="D2925" i="1"/>
  <c r="E2925" i="1"/>
  <c r="F2925" i="1"/>
  <c r="A2926" i="1"/>
  <c r="B2926" i="1"/>
  <c r="C2926" i="1"/>
  <c r="D2926" i="1"/>
  <c r="E2926" i="1"/>
  <c r="F2926" i="1"/>
  <c r="A2927" i="1"/>
  <c r="B2927" i="1"/>
  <c r="C2927" i="1"/>
  <c r="D2927" i="1"/>
  <c r="E2927" i="1"/>
  <c r="F2927" i="1"/>
  <c r="A2928" i="1"/>
  <c r="B2928" i="1"/>
  <c r="C2928" i="1"/>
  <c r="D2928" i="1"/>
  <c r="E2928" i="1"/>
  <c r="F2928" i="1"/>
  <c r="A2929" i="1"/>
  <c r="B2929" i="1"/>
  <c r="C2929" i="1"/>
  <c r="D2929" i="1"/>
  <c r="E2929" i="1"/>
  <c r="F2929" i="1"/>
  <c r="A2930" i="1"/>
  <c r="B2930" i="1"/>
  <c r="C2930" i="1"/>
  <c r="D2930" i="1"/>
  <c r="E2930" i="1"/>
  <c r="F2930" i="1"/>
  <c r="A2931" i="1"/>
  <c r="B2931" i="1"/>
  <c r="C2931" i="1"/>
  <c r="D2931" i="1"/>
  <c r="E2931" i="1"/>
  <c r="F2931" i="1"/>
  <c r="A2932" i="1"/>
  <c r="B2932" i="1"/>
  <c r="C2932" i="1"/>
  <c r="D2932" i="1"/>
  <c r="E2932" i="1"/>
  <c r="F2932" i="1"/>
  <c r="A2933" i="1"/>
  <c r="B2933" i="1"/>
  <c r="C2933" i="1"/>
  <c r="D2933" i="1"/>
  <c r="E2933" i="1"/>
  <c r="F2933" i="1"/>
  <c r="A2934" i="1"/>
  <c r="B2934" i="1"/>
  <c r="C2934" i="1"/>
  <c r="D2934" i="1"/>
  <c r="E2934" i="1"/>
  <c r="F2934" i="1"/>
  <c r="A2935" i="1"/>
  <c r="B2935" i="1"/>
  <c r="C2935" i="1"/>
  <c r="D2935" i="1"/>
  <c r="E2935" i="1"/>
  <c r="F2935" i="1"/>
  <c r="A2936" i="1"/>
  <c r="B2936" i="1"/>
  <c r="C2936" i="1"/>
  <c r="D2936" i="1"/>
  <c r="E2936" i="1"/>
  <c r="F2936" i="1"/>
  <c r="A2937" i="1"/>
  <c r="B2937" i="1"/>
  <c r="C2937" i="1"/>
  <c r="D2937" i="1"/>
  <c r="E2937" i="1"/>
  <c r="F2937" i="1"/>
  <c r="A2938" i="1"/>
  <c r="B2938" i="1"/>
  <c r="C2938" i="1"/>
  <c r="D2938" i="1"/>
  <c r="E2938" i="1"/>
  <c r="F2938" i="1"/>
  <c r="A2939" i="1"/>
  <c r="B2939" i="1"/>
  <c r="C2939" i="1"/>
  <c r="D2939" i="1"/>
  <c r="E2939" i="1"/>
  <c r="F2939" i="1"/>
  <c r="A2940" i="1"/>
  <c r="B2940" i="1"/>
  <c r="C2940" i="1"/>
  <c r="D2940" i="1"/>
  <c r="E2940" i="1"/>
  <c r="F2940" i="1"/>
  <c r="A2941" i="1"/>
  <c r="B2941" i="1"/>
  <c r="C2941" i="1"/>
  <c r="D2941" i="1"/>
  <c r="E2941" i="1"/>
  <c r="F2941" i="1"/>
  <c r="A2942" i="1"/>
  <c r="B2942" i="1"/>
  <c r="C2942" i="1"/>
  <c r="D2942" i="1"/>
  <c r="E2942" i="1"/>
  <c r="F2942" i="1"/>
  <c r="A2943" i="1"/>
  <c r="B2943" i="1"/>
  <c r="C2943" i="1"/>
  <c r="D2943" i="1"/>
  <c r="E2943" i="1"/>
  <c r="F2943" i="1"/>
  <c r="A2944" i="1"/>
  <c r="B2944" i="1"/>
  <c r="C2944" i="1"/>
  <c r="D2944" i="1"/>
  <c r="E2944" i="1"/>
  <c r="F2944" i="1"/>
  <c r="A2945" i="1"/>
  <c r="B2945" i="1"/>
  <c r="C2945" i="1"/>
  <c r="D2945" i="1"/>
  <c r="E2945" i="1"/>
  <c r="F2945" i="1"/>
  <c r="A2946" i="1"/>
  <c r="B2946" i="1"/>
  <c r="C2946" i="1"/>
  <c r="D2946" i="1"/>
  <c r="E2946" i="1"/>
  <c r="F2946" i="1"/>
  <c r="A2947" i="1"/>
  <c r="B2947" i="1"/>
  <c r="C2947" i="1"/>
  <c r="D2947" i="1"/>
  <c r="E2947" i="1"/>
  <c r="F2947" i="1"/>
  <c r="A2948" i="1"/>
  <c r="B2948" i="1"/>
  <c r="C2948" i="1"/>
  <c r="D2948" i="1"/>
  <c r="E2948" i="1"/>
  <c r="F2948" i="1"/>
  <c r="A2949" i="1"/>
  <c r="B2949" i="1"/>
  <c r="C2949" i="1"/>
  <c r="D2949" i="1"/>
  <c r="E2949" i="1"/>
  <c r="F2949" i="1"/>
  <c r="A2950" i="1"/>
  <c r="B2950" i="1"/>
  <c r="C2950" i="1"/>
  <c r="D2950" i="1"/>
  <c r="E2950" i="1"/>
  <c r="F2950" i="1"/>
  <c r="A2951" i="1"/>
  <c r="B2951" i="1"/>
  <c r="C2951" i="1"/>
  <c r="D2951" i="1"/>
  <c r="E2951" i="1"/>
  <c r="F2951" i="1"/>
  <c r="A2952" i="1"/>
  <c r="B2952" i="1"/>
  <c r="C2952" i="1"/>
  <c r="D2952" i="1"/>
  <c r="E2952" i="1"/>
  <c r="F2952" i="1"/>
  <c r="A2953" i="1"/>
  <c r="B2953" i="1"/>
  <c r="C2953" i="1"/>
  <c r="D2953" i="1"/>
  <c r="E2953" i="1"/>
  <c r="F2953" i="1"/>
  <c r="A2954" i="1"/>
  <c r="B2954" i="1"/>
  <c r="C2954" i="1"/>
  <c r="D2954" i="1"/>
  <c r="E2954" i="1"/>
  <c r="F2954" i="1"/>
  <c r="A2955" i="1"/>
  <c r="B2955" i="1"/>
  <c r="C2955" i="1"/>
  <c r="D2955" i="1"/>
  <c r="E2955" i="1"/>
  <c r="F2955" i="1"/>
  <c r="A2956" i="1"/>
  <c r="B2956" i="1"/>
  <c r="C2956" i="1"/>
  <c r="D2956" i="1"/>
  <c r="E2956" i="1"/>
  <c r="F2956" i="1"/>
  <c r="A2957" i="1"/>
  <c r="B2957" i="1"/>
  <c r="C2957" i="1"/>
  <c r="D2957" i="1"/>
  <c r="E2957" i="1"/>
  <c r="F2957" i="1"/>
  <c r="A2958" i="1"/>
  <c r="B2958" i="1"/>
  <c r="C2958" i="1"/>
  <c r="D2958" i="1"/>
  <c r="E2958" i="1"/>
  <c r="F2958" i="1"/>
  <c r="A2959" i="1"/>
  <c r="B2959" i="1"/>
  <c r="C2959" i="1"/>
  <c r="D2959" i="1"/>
  <c r="E2959" i="1"/>
  <c r="F2959" i="1"/>
  <c r="A2960" i="1"/>
  <c r="B2960" i="1"/>
  <c r="C2960" i="1"/>
  <c r="D2960" i="1"/>
  <c r="E2960" i="1"/>
  <c r="F2960" i="1"/>
  <c r="A2961" i="1"/>
  <c r="B2961" i="1"/>
  <c r="C2961" i="1"/>
  <c r="D2961" i="1"/>
  <c r="E2961" i="1"/>
  <c r="F2961" i="1"/>
  <c r="A2962" i="1"/>
  <c r="B2962" i="1"/>
  <c r="C2962" i="1"/>
  <c r="D2962" i="1"/>
  <c r="E2962" i="1"/>
  <c r="F2962" i="1"/>
  <c r="A2963" i="1"/>
  <c r="B2963" i="1"/>
  <c r="C2963" i="1"/>
  <c r="D2963" i="1"/>
  <c r="E2963" i="1"/>
  <c r="F2963" i="1"/>
  <c r="A2964" i="1"/>
  <c r="B2964" i="1"/>
  <c r="C2964" i="1"/>
  <c r="D2964" i="1"/>
  <c r="E2964" i="1"/>
  <c r="F2964" i="1"/>
  <c r="A2965" i="1"/>
  <c r="B2965" i="1"/>
  <c r="C2965" i="1"/>
  <c r="D2965" i="1"/>
  <c r="E2965" i="1"/>
  <c r="F2965" i="1"/>
  <c r="A2966" i="1"/>
  <c r="B2966" i="1"/>
  <c r="C2966" i="1"/>
  <c r="D2966" i="1"/>
  <c r="E2966" i="1"/>
  <c r="F2966" i="1"/>
  <c r="A2967" i="1"/>
  <c r="B2967" i="1"/>
  <c r="C2967" i="1"/>
  <c r="D2967" i="1"/>
  <c r="E2967" i="1"/>
  <c r="F2967" i="1"/>
  <c r="A2968" i="1"/>
  <c r="B2968" i="1"/>
  <c r="C2968" i="1"/>
  <c r="D2968" i="1"/>
  <c r="E2968" i="1"/>
  <c r="F2968" i="1"/>
  <c r="A2969" i="1"/>
  <c r="B2969" i="1"/>
  <c r="C2969" i="1"/>
  <c r="D2969" i="1"/>
  <c r="E2969" i="1"/>
  <c r="F2969" i="1"/>
  <c r="A2970" i="1"/>
  <c r="B2970" i="1"/>
  <c r="C2970" i="1"/>
  <c r="D2970" i="1"/>
  <c r="E2970" i="1"/>
  <c r="F2970" i="1"/>
  <c r="A2971" i="1"/>
  <c r="B2971" i="1"/>
  <c r="C2971" i="1"/>
  <c r="D2971" i="1"/>
  <c r="E2971" i="1"/>
  <c r="F2971" i="1"/>
  <c r="A2972" i="1"/>
  <c r="B2972" i="1"/>
  <c r="C2972" i="1"/>
  <c r="D2972" i="1"/>
  <c r="E2972" i="1"/>
  <c r="F2972" i="1"/>
  <c r="A2973" i="1"/>
  <c r="B2973" i="1"/>
  <c r="C2973" i="1"/>
  <c r="D2973" i="1"/>
  <c r="E2973" i="1"/>
  <c r="F2973" i="1"/>
  <c r="A2974" i="1"/>
  <c r="B2974" i="1"/>
  <c r="C2974" i="1"/>
  <c r="D2974" i="1"/>
  <c r="E2974" i="1"/>
  <c r="F2974" i="1"/>
  <c r="A2975" i="1"/>
  <c r="B2975" i="1"/>
  <c r="C2975" i="1"/>
  <c r="D2975" i="1"/>
  <c r="E2975" i="1"/>
  <c r="F2975" i="1"/>
  <c r="A2976" i="1"/>
  <c r="B2976" i="1"/>
  <c r="C2976" i="1"/>
  <c r="D2976" i="1"/>
  <c r="E2976" i="1"/>
  <c r="F2976" i="1"/>
  <c r="A2977" i="1"/>
  <c r="B2977" i="1"/>
  <c r="C2977" i="1"/>
  <c r="D2977" i="1"/>
  <c r="E2977" i="1"/>
  <c r="F2977" i="1"/>
  <c r="A2978" i="1"/>
  <c r="B2978" i="1"/>
  <c r="C2978" i="1"/>
  <c r="D2978" i="1"/>
  <c r="E2978" i="1"/>
  <c r="F2978" i="1"/>
  <c r="A2979" i="1"/>
  <c r="B2979" i="1"/>
  <c r="C2979" i="1"/>
  <c r="D2979" i="1"/>
  <c r="E2979" i="1"/>
  <c r="F2979" i="1"/>
  <c r="A2980" i="1"/>
  <c r="B2980" i="1"/>
  <c r="C2980" i="1"/>
  <c r="D2980" i="1"/>
  <c r="E2980" i="1"/>
  <c r="F2980" i="1"/>
  <c r="A2981" i="1"/>
  <c r="B2981" i="1"/>
  <c r="C2981" i="1"/>
  <c r="D2981" i="1"/>
  <c r="E2981" i="1"/>
  <c r="F2981" i="1"/>
  <c r="A2982" i="1"/>
  <c r="B2982" i="1"/>
  <c r="C2982" i="1"/>
  <c r="D2982" i="1"/>
  <c r="E2982" i="1"/>
  <c r="F2982" i="1"/>
  <c r="A2983" i="1"/>
  <c r="B2983" i="1"/>
  <c r="C2983" i="1"/>
  <c r="D2983" i="1"/>
  <c r="E2983" i="1"/>
  <c r="F2983" i="1"/>
  <c r="A2984" i="1"/>
  <c r="B2984" i="1"/>
  <c r="C2984" i="1"/>
  <c r="D2984" i="1"/>
  <c r="E2984" i="1"/>
  <c r="F2984" i="1"/>
  <c r="A2985" i="1"/>
  <c r="B2985" i="1"/>
  <c r="C2985" i="1"/>
  <c r="D2985" i="1"/>
  <c r="E2985" i="1"/>
  <c r="F2985" i="1"/>
  <c r="A2986" i="1"/>
  <c r="B2986" i="1"/>
  <c r="C2986" i="1"/>
  <c r="D2986" i="1"/>
  <c r="E2986" i="1"/>
  <c r="F2986" i="1"/>
  <c r="A2987" i="1"/>
  <c r="B2987" i="1"/>
  <c r="C2987" i="1"/>
  <c r="D2987" i="1"/>
  <c r="E2987" i="1"/>
  <c r="F2987" i="1"/>
  <c r="A2988" i="1"/>
  <c r="B2988" i="1"/>
  <c r="C2988" i="1"/>
  <c r="D2988" i="1"/>
  <c r="E2988" i="1"/>
  <c r="F2988" i="1"/>
  <c r="A2989" i="1"/>
  <c r="B2989" i="1"/>
  <c r="C2989" i="1"/>
  <c r="D2989" i="1"/>
  <c r="E2989" i="1"/>
  <c r="F2989" i="1"/>
  <c r="A2990" i="1"/>
  <c r="B2990" i="1"/>
  <c r="C2990" i="1"/>
  <c r="D2990" i="1"/>
  <c r="E2990" i="1"/>
  <c r="F2990" i="1"/>
  <c r="A2991" i="1"/>
  <c r="B2991" i="1"/>
  <c r="C2991" i="1"/>
  <c r="D2991" i="1"/>
  <c r="E2991" i="1"/>
  <c r="F2991" i="1"/>
  <c r="A2992" i="1"/>
  <c r="B2992" i="1"/>
  <c r="C2992" i="1"/>
  <c r="D2992" i="1"/>
  <c r="E2992" i="1"/>
  <c r="F2992" i="1"/>
  <c r="A2993" i="1"/>
  <c r="B2993" i="1"/>
  <c r="C2993" i="1"/>
  <c r="D2993" i="1"/>
  <c r="E2993" i="1"/>
  <c r="F2993" i="1"/>
  <c r="A2994" i="1"/>
  <c r="B2994" i="1"/>
  <c r="C2994" i="1"/>
  <c r="D2994" i="1"/>
  <c r="E2994" i="1"/>
  <c r="F2994" i="1"/>
  <c r="A2995" i="1"/>
  <c r="B2995" i="1"/>
  <c r="C2995" i="1"/>
  <c r="D2995" i="1"/>
  <c r="E2995" i="1"/>
  <c r="F2995" i="1"/>
  <c r="A2996" i="1"/>
  <c r="B2996" i="1"/>
  <c r="C2996" i="1"/>
  <c r="D2996" i="1"/>
  <c r="E2996" i="1"/>
  <c r="F2996" i="1"/>
  <c r="A2997" i="1"/>
  <c r="B2997" i="1"/>
  <c r="C2997" i="1"/>
  <c r="D2997" i="1"/>
  <c r="E2997" i="1"/>
  <c r="F2997" i="1"/>
  <c r="A2998" i="1"/>
  <c r="B2998" i="1"/>
  <c r="C2998" i="1"/>
  <c r="D2998" i="1"/>
  <c r="E2998" i="1"/>
  <c r="F2998" i="1"/>
  <c r="A2999" i="1"/>
  <c r="B2999" i="1"/>
  <c r="C2999" i="1"/>
  <c r="D2999" i="1"/>
  <c r="E2999" i="1"/>
  <c r="F2999" i="1"/>
  <c r="A3000" i="1"/>
  <c r="B3000" i="1"/>
  <c r="C3000" i="1"/>
  <c r="D3000" i="1"/>
  <c r="E3000" i="1"/>
  <c r="F3000" i="1"/>
  <c r="A3001" i="1"/>
  <c r="B3001" i="1"/>
  <c r="C3001" i="1"/>
  <c r="D3001" i="1"/>
  <c r="E3001" i="1"/>
  <c r="F3001" i="1"/>
  <c r="A3002" i="1"/>
  <c r="B3002" i="1"/>
  <c r="C3002" i="1"/>
  <c r="D3002" i="1"/>
  <c r="E3002" i="1"/>
  <c r="F3002" i="1"/>
  <c r="A3003" i="1"/>
  <c r="B3003" i="1"/>
  <c r="C3003" i="1"/>
  <c r="D3003" i="1"/>
  <c r="E3003" i="1"/>
  <c r="F3003" i="1"/>
  <c r="A3004" i="1"/>
  <c r="B3004" i="1"/>
  <c r="C3004" i="1"/>
  <c r="D3004" i="1"/>
  <c r="E3004" i="1"/>
  <c r="F3004" i="1"/>
  <c r="A3005" i="1"/>
  <c r="B3005" i="1"/>
  <c r="C3005" i="1"/>
  <c r="D3005" i="1"/>
  <c r="E3005" i="1"/>
  <c r="F3005" i="1"/>
  <c r="A3006" i="1"/>
  <c r="B3006" i="1"/>
  <c r="C3006" i="1"/>
  <c r="D3006" i="1"/>
  <c r="E3006" i="1"/>
  <c r="F3006" i="1"/>
  <c r="A3007" i="1"/>
  <c r="B3007" i="1"/>
  <c r="C3007" i="1"/>
  <c r="D3007" i="1"/>
  <c r="E3007" i="1"/>
  <c r="F3007" i="1"/>
  <c r="A3008" i="1"/>
  <c r="B3008" i="1"/>
  <c r="C3008" i="1"/>
  <c r="D3008" i="1"/>
  <c r="E3008" i="1"/>
  <c r="F3008" i="1"/>
  <c r="A3009" i="1"/>
  <c r="B3009" i="1"/>
  <c r="C3009" i="1"/>
  <c r="D3009" i="1"/>
  <c r="E3009" i="1"/>
  <c r="F3009" i="1"/>
  <c r="A3010" i="1"/>
  <c r="B3010" i="1"/>
  <c r="C3010" i="1"/>
  <c r="D3010" i="1"/>
  <c r="E3010" i="1"/>
  <c r="F3010" i="1"/>
  <c r="A3011" i="1"/>
  <c r="B3011" i="1"/>
  <c r="C3011" i="1"/>
  <c r="D3011" i="1"/>
  <c r="E3011" i="1"/>
  <c r="F3011" i="1"/>
  <c r="A3012" i="1"/>
  <c r="B3012" i="1"/>
  <c r="C3012" i="1"/>
  <c r="D3012" i="1"/>
  <c r="E3012" i="1"/>
  <c r="F3012" i="1"/>
  <c r="A3013" i="1"/>
  <c r="B3013" i="1"/>
  <c r="C3013" i="1"/>
  <c r="D3013" i="1"/>
  <c r="E3013" i="1"/>
  <c r="F3013" i="1"/>
  <c r="A3014" i="1"/>
  <c r="B3014" i="1"/>
  <c r="C3014" i="1"/>
  <c r="D3014" i="1"/>
  <c r="E3014" i="1"/>
  <c r="F3014" i="1"/>
  <c r="A3015" i="1"/>
  <c r="B3015" i="1"/>
  <c r="C3015" i="1"/>
  <c r="D3015" i="1"/>
  <c r="E3015" i="1"/>
  <c r="F3015" i="1"/>
  <c r="A3016" i="1"/>
  <c r="B3016" i="1"/>
  <c r="C3016" i="1"/>
  <c r="D3016" i="1"/>
  <c r="E3016" i="1"/>
  <c r="F3016" i="1"/>
  <c r="A3017" i="1"/>
  <c r="B3017" i="1"/>
  <c r="C3017" i="1"/>
  <c r="D3017" i="1"/>
  <c r="E3017" i="1"/>
  <c r="F3017" i="1"/>
  <c r="A3018" i="1"/>
  <c r="B3018" i="1"/>
  <c r="C3018" i="1"/>
  <c r="D3018" i="1"/>
  <c r="E3018" i="1"/>
  <c r="F3018" i="1"/>
  <c r="A3019" i="1"/>
  <c r="B3019" i="1"/>
  <c r="C3019" i="1"/>
  <c r="D3019" i="1"/>
  <c r="E3019" i="1"/>
  <c r="F3019" i="1"/>
  <c r="A3020" i="1"/>
  <c r="B3020" i="1"/>
  <c r="C3020" i="1"/>
  <c r="D3020" i="1"/>
  <c r="E3020" i="1"/>
  <c r="F3020" i="1"/>
  <c r="A3021" i="1"/>
  <c r="B3021" i="1"/>
  <c r="C3021" i="1"/>
  <c r="D3021" i="1"/>
  <c r="E3021" i="1"/>
  <c r="F3021" i="1"/>
  <c r="A3022" i="1"/>
  <c r="B3022" i="1"/>
  <c r="C3022" i="1"/>
  <c r="D3022" i="1"/>
  <c r="E3022" i="1"/>
  <c r="F3022" i="1"/>
  <c r="A3023" i="1"/>
  <c r="B3023" i="1"/>
  <c r="C3023" i="1"/>
  <c r="D3023" i="1"/>
  <c r="E3023" i="1"/>
  <c r="F3023" i="1"/>
  <c r="A3024" i="1"/>
  <c r="B3024" i="1"/>
  <c r="C3024" i="1"/>
  <c r="D3024" i="1"/>
  <c r="E3024" i="1"/>
  <c r="F3024" i="1"/>
  <c r="A3025" i="1"/>
  <c r="B3025" i="1"/>
  <c r="C3025" i="1"/>
  <c r="D3025" i="1"/>
  <c r="E3025" i="1"/>
  <c r="F3025" i="1"/>
  <c r="A3026" i="1"/>
  <c r="B3026" i="1"/>
  <c r="C3026" i="1"/>
  <c r="D3026" i="1"/>
  <c r="E3026" i="1"/>
  <c r="F3026" i="1"/>
  <c r="A3027" i="1"/>
  <c r="B3027" i="1"/>
  <c r="C3027" i="1"/>
  <c r="D3027" i="1"/>
  <c r="E3027" i="1"/>
  <c r="F3027" i="1"/>
  <c r="A3028" i="1"/>
  <c r="B3028" i="1"/>
  <c r="C3028" i="1"/>
  <c r="D3028" i="1"/>
  <c r="E3028" i="1"/>
  <c r="F3028" i="1"/>
  <c r="A3029" i="1"/>
  <c r="B3029" i="1"/>
  <c r="C3029" i="1"/>
  <c r="D3029" i="1"/>
  <c r="E3029" i="1"/>
  <c r="F3029" i="1"/>
  <c r="A3030" i="1"/>
  <c r="B3030" i="1"/>
  <c r="C3030" i="1"/>
  <c r="D3030" i="1"/>
  <c r="E3030" i="1"/>
  <c r="F3030" i="1"/>
  <c r="A3031" i="1"/>
  <c r="B3031" i="1"/>
  <c r="C3031" i="1"/>
  <c r="D3031" i="1"/>
  <c r="E3031" i="1"/>
  <c r="F3031" i="1"/>
  <c r="A3032" i="1"/>
  <c r="B3032" i="1"/>
  <c r="C3032" i="1"/>
  <c r="D3032" i="1"/>
  <c r="E3032" i="1"/>
  <c r="F3032" i="1"/>
  <c r="A3033" i="1"/>
  <c r="B3033" i="1"/>
  <c r="C3033" i="1"/>
  <c r="D3033" i="1"/>
  <c r="E3033" i="1"/>
  <c r="F3033" i="1"/>
  <c r="A3034" i="1"/>
  <c r="B3034" i="1"/>
  <c r="C3034" i="1"/>
  <c r="D3034" i="1"/>
  <c r="E3034" i="1"/>
  <c r="F3034" i="1"/>
  <c r="A3035" i="1"/>
  <c r="B3035" i="1"/>
  <c r="C3035" i="1"/>
  <c r="D3035" i="1"/>
  <c r="E3035" i="1"/>
  <c r="F3035" i="1"/>
  <c r="A3036" i="1"/>
  <c r="B3036" i="1"/>
  <c r="C3036" i="1"/>
  <c r="D3036" i="1"/>
  <c r="E3036" i="1"/>
  <c r="F3036" i="1"/>
  <c r="A3037" i="1"/>
  <c r="B3037" i="1"/>
  <c r="C3037" i="1"/>
  <c r="D3037" i="1"/>
  <c r="E3037" i="1"/>
  <c r="F3037" i="1"/>
  <c r="A3038" i="1"/>
  <c r="B3038" i="1"/>
  <c r="C3038" i="1"/>
  <c r="D3038" i="1"/>
  <c r="E3038" i="1"/>
  <c r="F3038" i="1"/>
  <c r="A3039" i="1"/>
  <c r="B3039" i="1"/>
  <c r="C3039" i="1"/>
  <c r="D3039" i="1"/>
  <c r="E3039" i="1"/>
  <c r="F3039" i="1"/>
  <c r="A3040" i="1"/>
  <c r="B3040" i="1"/>
  <c r="C3040" i="1"/>
  <c r="D3040" i="1"/>
  <c r="E3040" i="1"/>
  <c r="F3040" i="1"/>
  <c r="A3041" i="1"/>
  <c r="B3041" i="1"/>
  <c r="C3041" i="1"/>
  <c r="D3041" i="1"/>
  <c r="E3041" i="1"/>
  <c r="F3041" i="1"/>
  <c r="A3042" i="1"/>
  <c r="B3042" i="1"/>
  <c r="C3042" i="1"/>
  <c r="D3042" i="1"/>
  <c r="E3042" i="1"/>
  <c r="F3042" i="1"/>
  <c r="A3043" i="1"/>
  <c r="B3043" i="1"/>
  <c r="C3043" i="1"/>
  <c r="D3043" i="1"/>
  <c r="E3043" i="1"/>
  <c r="F3043" i="1"/>
  <c r="A3044" i="1"/>
  <c r="B3044" i="1"/>
  <c r="C3044" i="1"/>
  <c r="D3044" i="1"/>
  <c r="E3044" i="1"/>
  <c r="F3044" i="1"/>
  <c r="A3045" i="1"/>
  <c r="B3045" i="1"/>
  <c r="C3045" i="1"/>
  <c r="D3045" i="1"/>
  <c r="E3045" i="1"/>
  <c r="F3045" i="1"/>
  <c r="A3046" i="1"/>
  <c r="B3046" i="1"/>
  <c r="C3046" i="1"/>
  <c r="D3046" i="1"/>
  <c r="E3046" i="1"/>
  <c r="F3046" i="1"/>
  <c r="A3047" i="1"/>
  <c r="B3047" i="1"/>
  <c r="C3047" i="1"/>
  <c r="D3047" i="1"/>
  <c r="E3047" i="1"/>
  <c r="F3047" i="1"/>
  <c r="A3048" i="1"/>
  <c r="B3048" i="1"/>
  <c r="C3048" i="1"/>
  <c r="D3048" i="1"/>
  <c r="E3048" i="1"/>
  <c r="F3048" i="1"/>
  <c r="A3049" i="1"/>
  <c r="B3049" i="1"/>
  <c r="C3049" i="1"/>
  <c r="D3049" i="1"/>
  <c r="E3049" i="1"/>
  <c r="F3049" i="1"/>
  <c r="A3050" i="1"/>
  <c r="B3050" i="1"/>
  <c r="C3050" i="1"/>
  <c r="D3050" i="1"/>
  <c r="E3050" i="1"/>
  <c r="F3050" i="1"/>
  <c r="A3051" i="1"/>
  <c r="B3051" i="1"/>
  <c r="C3051" i="1"/>
  <c r="D3051" i="1"/>
  <c r="E3051" i="1"/>
  <c r="F3051" i="1"/>
  <c r="A3052" i="1"/>
  <c r="B3052" i="1"/>
  <c r="C3052" i="1"/>
  <c r="D3052" i="1"/>
  <c r="E3052" i="1"/>
  <c r="F3052" i="1"/>
  <c r="A3053" i="1"/>
  <c r="B3053" i="1"/>
  <c r="C3053" i="1"/>
  <c r="D3053" i="1"/>
  <c r="E3053" i="1"/>
  <c r="F3053" i="1"/>
  <c r="A3054" i="1"/>
  <c r="B3054" i="1"/>
  <c r="C3054" i="1"/>
  <c r="D3054" i="1"/>
  <c r="E3054" i="1"/>
  <c r="F3054" i="1"/>
  <c r="A3055" i="1"/>
  <c r="B3055" i="1"/>
  <c r="C3055" i="1"/>
  <c r="D3055" i="1"/>
  <c r="E3055" i="1"/>
  <c r="F3055" i="1"/>
  <c r="A3056" i="1"/>
  <c r="B3056" i="1"/>
  <c r="C3056" i="1"/>
  <c r="D3056" i="1"/>
  <c r="E3056" i="1"/>
  <c r="F3056" i="1"/>
  <c r="A3057" i="1"/>
  <c r="B3057" i="1"/>
  <c r="C3057" i="1"/>
  <c r="D3057" i="1"/>
  <c r="E3057" i="1"/>
  <c r="F3057" i="1"/>
  <c r="A3058" i="1"/>
  <c r="B3058" i="1"/>
  <c r="C3058" i="1"/>
  <c r="D3058" i="1"/>
  <c r="E3058" i="1"/>
  <c r="F3058" i="1"/>
  <c r="A3059" i="1"/>
  <c r="B3059" i="1"/>
  <c r="C3059" i="1"/>
  <c r="D3059" i="1"/>
  <c r="E3059" i="1"/>
  <c r="F3059" i="1"/>
  <c r="A3060" i="1"/>
  <c r="B3060" i="1"/>
  <c r="C3060" i="1"/>
  <c r="D3060" i="1"/>
  <c r="E3060" i="1"/>
  <c r="F3060" i="1"/>
  <c r="A3061" i="1"/>
  <c r="B3061" i="1"/>
  <c r="C3061" i="1"/>
  <c r="D3061" i="1"/>
  <c r="E3061" i="1"/>
  <c r="F3061" i="1"/>
  <c r="A3062" i="1"/>
  <c r="B3062" i="1"/>
  <c r="C3062" i="1"/>
  <c r="D3062" i="1"/>
  <c r="E3062" i="1"/>
  <c r="F3062" i="1"/>
  <c r="A3063" i="1"/>
  <c r="B3063" i="1"/>
  <c r="C3063" i="1"/>
  <c r="D3063" i="1"/>
  <c r="E3063" i="1"/>
  <c r="F3063" i="1"/>
  <c r="A3064" i="1"/>
  <c r="B3064" i="1"/>
  <c r="C3064" i="1"/>
  <c r="D3064" i="1"/>
  <c r="E3064" i="1"/>
  <c r="F3064" i="1"/>
  <c r="A3065" i="1"/>
  <c r="B3065" i="1"/>
  <c r="C3065" i="1"/>
  <c r="D3065" i="1"/>
  <c r="E3065" i="1"/>
  <c r="F3065" i="1"/>
  <c r="A3066" i="1"/>
  <c r="B3066" i="1"/>
  <c r="C3066" i="1"/>
  <c r="D3066" i="1"/>
  <c r="E3066" i="1"/>
  <c r="F3066" i="1"/>
  <c r="A3067" i="1"/>
  <c r="B3067" i="1"/>
  <c r="C3067" i="1"/>
  <c r="D3067" i="1"/>
  <c r="E3067" i="1"/>
  <c r="F3067" i="1"/>
  <c r="A3068" i="1"/>
  <c r="B3068" i="1"/>
  <c r="C3068" i="1"/>
  <c r="D3068" i="1"/>
  <c r="E3068" i="1"/>
  <c r="F3068" i="1"/>
  <c r="A3069" i="1"/>
  <c r="B3069" i="1"/>
  <c r="C3069" i="1"/>
  <c r="D3069" i="1"/>
  <c r="E3069" i="1"/>
  <c r="F3069" i="1"/>
  <c r="A3070" i="1"/>
  <c r="B3070" i="1"/>
  <c r="C3070" i="1"/>
  <c r="D3070" i="1"/>
  <c r="E3070" i="1"/>
  <c r="F3070" i="1"/>
  <c r="A3071" i="1"/>
  <c r="B3071" i="1"/>
  <c r="C3071" i="1"/>
  <c r="D3071" i="1"/>
  <c r="E3071" i="1"/>
  <c r="F3071" i="1"/>
  <c r="A3072" i="1"/>
  <c r="B3072" i="1"/>
  <c r="C3072" i="1"/>
  <c r="D3072" i="1"/>
  <c r="E3072" i="1"/>
  <c r="F3072" i="1"/>
  <c r="A3073" i="1"/>
  <c r="B3073" i="1"/>
  <c r="C3073" i="1"/>
  <c r="D3073" i="1"/>
  <c r="E3073" i="1"/>
  <c r="F3073" i="1"/>
  <c r="A3074" i="1"/>
  <c r="B3074" i="1"/>
  <c r="C3074" i="1"/>
  <c r="D3074" i="1"/>
  <c r="E3074" i="1"/>
  <c r="F3074" i="1"/>
  <c r="A3075" i="1"/>
  <c r="B3075" i="1"/>
  <c r="C3075" i="1"/>
  <c r="D3075" i="1"/>
  <c r="E3075" i="1"/>
  <c r="F3075" i="1"/>
  <c r="A3076" i="1"/>
  <c r="B3076" i="1"/>
  <c r="C3076" i="1"/>
  <c r="D3076" i="1"/>
  <c r="E3076" i="1"/>
  <c r="F3076" i="1"/>
  <c r="A3077" i="1"/>
  <c r="B3077" i="1"/>
  <c r="C3077" i="1"/>
  <c r="D3077" i="1"/>
  <c r="E3077" i="1"/>
  <c r="F3077" i="1"/>
  <c r="A3078" i="1"/>
  <c r="B3078" i="1"/>
  <c r="C3078" i="1"/>
  <c r="D3078" i="1"/>
  <c r="E3078" i="1"/>
  <c r="F3078" i="1"/>
  <c r="A3079" i="1"/>
  <c r="B3079" i="1"/>
  <c r="C3079" i="1"/>
  <c r="D3079" i="1"/>
  <c r="E3079" i="1"/>
  <c r="F3079" i="1"/>
  <c r="A3080" i="1"/>
  <c r="B3080" i="1"/>
  <c r="C3080" i="1"/>
  <c r="D3080" i="1"/>
  <c r="E3080" i="1"/>
  <c r="F3080" i="1"/>
  <c r="A3081" i="1"/>
  <c r="B3081" i="1"/>
  <c r="C3081" i="1"/>
  <c r="D3081" i="1"/>
  <c r="E3081" i="1"/>
  <c r="F3081" i="1"/>
  <c r="A3082" i="1"/>
  <c r="B3082" i="1"/>
  <c r="C3082" i="1"/>
  <c r="D3082" i="1"/>
  <c r="E3082" i="1"/>
  <c r="F3082" i="1"/>
  <c r="A3083" i="1"/>
  <c r="B3083" i="1"/>
  <c r="C3083" i="1"/>
  <c r="D3083" i="1"/>
  <c r="E3083" i="1"/>
  <c r="F3083" i="1"/>
  <c r="A3084" i="1"/>
  <c r="B3084" i="1"/>
  <c r="C3084" i="1"/>
  <c r="D3084" i="1"/>
  <c r="E3084" i="1"/>
  <c r="F3084" i="1"/>
  <c r="A3085" i="1"/>
  <c r="B3085" i="1"/>
  <c r="C3085" i="1"/>
  <c r="D3085" i="1"/>
  <c r="E3085" i="1"/>
  <c r="F3085" i="1"/>
  <c r="A3086" i="1"/>
  <c r="B3086" i="1"/>
  <c r="C3086" i="1"/>
  <c r="D3086" i="1"/>
  <c r="E3086" i="1"/>
  <c r="F3086" i="1"/>
  <c r="A3087" i="1"/>
  <c r="B3087" i="1"/>
  <c r="C3087" i="1"/>
  <c r="D3087" i="1"/>
  <c r="E3087" i="1"/>
  <c r="F3087" i="1"/>
  <c r="A3088" i="1"/>
  <c r="B3088" i="1"/>
  <c r="C3088" i="1"/>
  <c r="D3088" i="1"/>
  <c r="E3088" i="1"/>
  <c r="F3088" i="1"/>
  <c r="A3089" i="1"/>
  <c r="B3089" i="1"/>
  <c r="C3089" i="1"/>
  <c r="D3089" i="1"/>
  <c r="E3089" i="1"/>
  <c r="F3089" i="1"/>
  <c r="A3090" i="1"/>
  <c r="B3090" i="1"/>
  <c r="C3090" i="1"/>
  <c r="D3090" i="1"/>
  <c r="E3090" i="1"/>
  <c r="F3090" i="1"/>
  <c r="A3091" i="1"/>
  <c r="B3091" i="1"/>
  <c r="C3091" i="1"/>
  <c r="D3091" i="1"/>
  <c r="E3091" i="1"/>
  <c r="F3091" i="1"/>
  <c r="A3092" i="1"/>
  <c r="B3092" i="1"/>
  <c r="C3092" i="1"/>
  <c r="D3092" i="1"/>
  <c r="E3092" i="1"/>
  <c r="F3092" i="1"/>
  <c r="A3093" i="1"/>
  <c r="B3093" i="1"/>
  <c r="C3093" i="1"/>
  <c r="D3093" i="1"/>
  <c r="E3093" i="1"/>
  <c r="F3093" i="1"/>
  <c r="A3094" i="1"/>
  <c r="B3094" i="1"/>
  <c r="C3094" i="1"/>
  <c r="D3094" i="1"/>
  <c r="E3094" i="1"/>
  <c r="F3094" i="1"/>
  <c r="A3095" i="1"/>
  <c r="B3095" i="1"/>
  <c r="C3095" i="1"/>
  <c r="D3095" i="1"/>
  <c r="E3095" i="1"/>
  <c r="F3095" i="1"/>
  <c r="A3096" i="1"/>
  <c r="B3096" i="1"/>
  <c r="C3096" i="1"/>
  <c r="D3096" i="1"/>
  <c r="E3096" i="1"/>
  <c r="F3096" i="1"/>
  <c r="A3097" i="1"/>
  <c r="B3097" i="1"/>
  <c r="C3097" i="1"/>
  <c r="D3097" i="1"/>
  <c r="E3097" i="1"/>
  <c r="F3097" i="1"/>
  <c r="A3098" i="1"/>
  <c r="B3098" i="1"/>
  <c r="C3098" i="1"/>
  <c r="D3098" i="1"/>
  <c r="E3098" i="1"/>
  <c r="F3098" i="1"/>
  <c r="A3099" i="1"/>
  <c r="B3099" i="1"/>
  <c r="C3099" i="1"/>
  <c r="D3099" i="1"/>
  <c r="E3099" i="1"/>
  <c r="F3099" i="1"/>
  <c r="A3100" i="1"/>
  <c r="B3100" i="1"/>
  <c r="C3100" i="1"/>
  <c r="D3100" i="1"/>
  <c r="E3100" i="1"/>
  <c r="F3100" i="1"/>
  <c r="A3101" i="1"/>
  <c r="B3101" i="1"/>
  <c r="C3101" i="1"/>
  <c r="D3101" i="1"/>
  <c r="E3101" i="1"/>
  <c r="F3101" i="1"/>
  <c r="A3102" i="1"/>
  <c r="B3102" i="1"/>
  <c r="C3102" i="1"/>
  <c r="D3102" i="1"/>
  <c r="E3102" i="1"/>
  <c r="F3102" i="1"/>
  <c r="A3103" i="1"/>
  <c r="B3103" i="1"/>
  <c r="C3103" i="1"/>
  <c r="D3103" i="1"/>
  <c r="E3103" i="1"/>
  <c r="F3103" i="1"/>
  <c r="A3104" i="1"/>
  <c r="B3104" i="1"/>
  <c r="C3104" i="1"/>
  <c r="D3104" i="1"/>
  <c r="E3104" i="1"/>
  <c r="F3104" i="1"/>
  <c r="A3105" i="1"/>
  <c r="B3105" i="1"/>
  <c r="C3105" i="1"/>
  <c r="D3105" i="1"/>
  <c r="E3105" i="1"/>
  <c r="F3105" i="1"/>
  <c r="A3106" i="1"/>
  <c r="B3106" i="1"/>
  <c r="C3106" i="1"/>
  <c r="D3106" i="1"/>
  <c r="E3106" i="1"/>
  <c r="F3106" i="1"/>
  <c r="A3107" i="1"/>
  <c r="B3107" i="1"/>
  <c r="C3107" i="1"/>
  <c r="D3107" i="1"/>
  <c r="E3107" i="1"/>
  <c r="F3107" i="1"/>
  <c r="A3108" i="1"/>
  <c r="B3108" i="1"/>
  <c r="C3108" i="1"/>
  <c r="D3108" i="1"/>
  <c r="E3108" i="1"/>
  <c r="F3108" i="1"/>
  <c r="A3109" i="1"/>
  <c r="B3109" i="1"/>
  <c r="C3109" i="1"/>
  <c r="D3109" i="1"/>
  <c r="E3109" i="1"/>
  <c r="F3109" i="1"/>
  <c r="A3110" i="1"/>
  <c r="B3110" i="1"/>
  <c r="C3110" i="1"/>
  <c r="D3110" i="1"/>
  <c r="E3110" i="1"/>
  <c r="F3110" i="1"/>
  <c r="A3111" i="1"/>
  <c r="B3111" i="1"/>
  <c r="C3111" i="1"/>
  <c r="D3111" i="1"/>
  <c r="E3111" i="1"/>
  <c r="F3111" i="1"/>
  <c r="A3112" i="1"/>
  <c r="B3112" i="1"/>
  <c r="C3112" i="1"/>
  <c r="D3112" i="1"/>
  <c r="E3112" i="1"/>
  <c r="F3112" i="1"/>
  <c r="A3113" i="1"/>
  <c r="B3113" i="1"/>
  <c r="C3113" i="1"/>
  <c r="D3113" i="1"/>
  <c r="E3113" i="1"/>
  <c r="F3113" i="1"/>
  <c r="A3114" i="1"/>
  <c r="B3114" i="1"/>
  <c r="C3114" i="1"/>
  <c r="D3114" i="1"/>
  <c r="E3114" i="1"/>
  <c r="F3114" i="1"/>
  <c r="A3115" i="1"/>
  <c r="B3115" i="1"/>
  <c r="C3115" i="1"/>
  <c r="D3115" i="1"/>
  <c r="E3115" i="1"/>
  <c r="F3115" i="1"/>
  <c r="A3116" i="1"/>
  <c r="B3116" i="1"/>
  <c r="C3116" i="1"/>
  <c r="D3116" i="1"/>
  <c r="E3116" i="1"/>
  <c r="F3116" i="1"/>
  <c r="A3117" i="1"/>
  <c r="B3117" i="1"/>
  <c r="C3117" i="1"/>
  <c r="D3117" i="1"/>
  <c r="E3117" i="1"/>
  <c r="F3117" i="1"/>
  <c r="A3118" i="1"/>
  <c r="B3118" i="1"/>
  <c r="C3118" i="1"/>
  <c r="D3118" i="1"/>
  <c r="E3118" i="1"/>
  <c r="F3118" i="1"/>
  <c r="A3119" i="1"/>
  <c r="B3119" i="1"/>
  <c r="C3119" i="1"/>
  <c r="D3119" i="1"/>
  <c r="E3119" i="1"/>
  <c r="F3119" i="1"/>
  <c r="A3120" i="1"/>
  <c r="B3120" i="1"/>
  <c r="C3120" i="1"/>
  <c r="D3120" i="1"/>
  <c r="E3120" i="1"/>
  <c r="F3120" i="1"/>
  <c r="A3121" i="1"/>
  <c r="B3121" i="1"/>
  <c r="C3121" i="1"/>
  <c r="D3121" i="1"/>
  <c r="E3121" i="1"/>
  <c r="F3121" i="1"/>
  <c r="A3122" i="1"/>
  <c r="B3122" i="1"/>
  <c r="C3122" i="1"/>
  <c r="D3122" i="1"/>
  <c r="E3122" i="1"/>
  <c r="F3122" i="1"/>
  <c r="A3123" i="1"/>
  <c r="B3123" i="1"/>
  <c r="C3123" i="1"/>
  <c r="D3123" i="1"/>
  <c r="E3123" i="1"/>
  <c r="F3123" i="1"/>
  <c r="A3124" i="1"/>
  <c r="B3124" i="1"/>
  <c r="C3124" i="1"/>
  <c r="D3124" i="1"/>
  <c r="E3124" i="1"/>
  <c r="F3124" i="1"/>
  <c r="A3125" i="1"/>
  <c r="B3125" i="1"/>
  <c r="C3125" i="1"/>
  <c r="D3125" i="1"/>
  <c r="E3125" i="1"/>
  <c r="F3125" i="1"/>
  <c r="A3126" i="1"/>
  <c r="B3126" i="1"/>
  <c r="C3126" i="1"/>
  <c r="D3126" i="1"/>
  <c r="E3126" i="1"/>
  <c r="F3126" i="1"/>
  <c r="A3127" i="1"/>
  <c r="B3127" i="1"/>
  <c r="C3127" i="1"/>
  <c r="D3127" i="1"/>
  <c r="E3127" i="1"/>
  <c r="F3127" i="1"/>
  <c r="A3128" i="1"/>
  <c r="B3128" i="1"/>
  <c r="C3128" i="1"/>
  <c r="D3128" i="1"/>
  <c r="E3128" i="1"/>
  <c r="F3128" i="1"/>
  <c r="A3129" i="1"/>
  <c r="B3129" i="1"/>
  <c r="C3129" i="1"/>
  <c r="D3129" i="1"/>
  <c r="E3129" i="1"/>
  <c r="F3129" i="1"/>
  <c r="A3130" i="1"/>
  <c r="B3130" i="1"/>
  <c r="C3130" i="1"/>
  <c r="D3130" i="1"/>
  <c r="E3130" i="1"/>
  <c r="F3130" i="1"/>
  <c r="A3131" i="1"/>
  <c r="B3131" i="1"/>
  <c r="C3131" i="1"/>
  <c r="D3131" i="1"/>
  <c r="E3131" i="1"/>
  <c r="F3131" i="1"/>
  <c r="A3132" i="1"/>
  <c r="B3132" i="1"/>
  <c r="C3132" i="1"/>
  <c r="D3132" i="1"/>
  <c r="E3132" i="1"/>
  <c r="F3132" i="1"/>
  <c r="A3133" i="1"/>
  <c r="B3133" i="1"/>
  <c r="C3133" i="1"/>
  <c r="D3133" i="1"/>
  <c r="E3133" i="1"/>
  <c r="F3133" i="1"/>
  <c r="A3134" i="1"/>
  <c r="B3134" i="1"/>
  <c r="C3134" i="1"/>
  <c r="D3134" i="1"/>
  <c r="E3134" i="1"/>
  <c r="F3134" i="1"/>
  <c r="A3135" i="1"/>
  <c r="B3135" i="1"/>
  <c r="C3135" i="1"/>
  <c r="D3135" i="1"/>
  <c r="E3135" i="1"/>
  <c r="F3135" i="1"/>
  <c r="A3136" i="1"/>
  <c r="B3136" i="1"/>
  <c r="C3136" i="1"/>
  <c r="D3136" i="1"/>
  <c r="E3136" i="1"/>
  <c r="F3136" i="1"/>
  <c r="A3137" i="1"/>
  <c r="B3137" i="1"/>
  <c r="C3137" i="1"/>
  <c r="D3137" i="1"/>
  <c r="E3137" i="1"/>
  <c r="F3137" i="1"/>
  <c r="A3138" i="1"/>
  <c r="B3138" i="1"/>
  <c r="C3138" i="1"/>
  <c r="D3138" i="1"/>
  <c r="E3138" i="1"/>
  <c r="F3138" i="1"/>
  <c r="A3139" i="1"/>
  <c r="B3139" i="1"/>
  <c r="C3139" i="1"/>
  <c r="D3139" i="1"/>
  <c r="E3139" i="1"/>
  <c r="F3139" i="1"/>
  <c r="A3140" i="1"/>
  <c r="B3140" i="1"/>
  <c r="C3140" i="1"/>
  <c r="D3140" i="1"/>
  <c r="E3140" i="1"/>
  <c r="F3140" i="1"/>
  <c r="A3141" i="1"/>
  <c r="B3141" i="1"/>
  <c r="C3141" i="1"/>
  <c r="D3141" i="1"/>
  <c r="E3141" i="1"/>
  <c r="F3141" i="1"/>
  <c r="A3142" i="1"/>
  <c r="B3142" i="1"/>
  <c r="C3142" i="1"/>
  <c r="D3142" i="1"/>
  <c r="E3142" i="1"/>
  <c r="F3142" i="1"/>
  <c r="A3143" i="1"/>
  <c r="B3143" i="1"/>
  <c r="C3143" i="1"/>
  <c r="D3143" i="1"/>
  <c r="E3143" i="1"/>
  <c r="F3143" i="1"/>
  <c r="A3144" i="1"/>
  <c r="B3144" i="1"/>
  <c r="C3144" i="1"/>
  <c r="D3144" i="1"/>
  <c r="E3144" i="1"/>
  <c r="F3144" i="1"/>
  <c r="A3145" i="1"/>
  <c r="B3145" i="1"/>
  <c r="C3145" i="1"/>
  <c r="D3145" i="1"/>
  <c r="E3145" i="1"/>
  <c r="F3145" i="1"/>
  <c r="A3146" i="1"/>
  <c r="B3146" i="1"/>
  <c r="C3146" i="1"/>
  <c r="D3146" i="1"/>
  <c r="E3146" i="1"/>
  <c r="F3146" i="1"/>
  <c r="A3147" i="1"/>
  <c r="B3147" i="1"/>
  <c r="C3147" i="1"/>
  <c r="D3147" i="1"/>
  <c r="E3147" i="1"/>
  <c r="F3147" i="1"/>
  <c r="A3148" i="1"/>
  <c r="B3148" i="1"/>
  <c r="C3148" i="1"/>
  <c r="D3148" i="1"/>
  <c r="E3148" i="1"/>
  <c r="F3148" i="1"/>
  <c r="A3149" i="1"/>
  <c r="B3149" i="1"/>
  <c r="C3149" i="1"/>
  <c r="D3149" i="1"/>
  <c r="E3149" i="1"/>
  <c r="F3149" i="1"/>
  <c r="A3150" i="1"/>
  <c r="B3150" i="1"/>
  <c r="C3150" i="1"/>
  <c r="D3150" i="1"/>
  <c r="E3150" i="1"/>
  <c r="F3150" i="1"/>
  <c r="A3151" i="1"/>
  <c r="B3151" i="1"/>
  <c r="C3151" i="1"/>
  <c r="D3151" i="1"/>
  <c r="E3151" i="1"/>
  <c r="F3151" i="1"/>
  <c r="A3152" i="1"/>
  <c r="B3152" i="1"/>
  <c r="C3152" i="1"/>
  <c r="D3152" i="1"/>
  <c r="E3152" i="1"/>
  <c r="F3152" i="1"/>
  <c r="A3153" i="1"/>
  <c r="B3153" i="1"/>
  <c r="C3153" i="1"/>
  <c r="D3153" i="1"/>
  <c r="E3153" i="1"/>
  <c r="F3153" i="1"/>
  <c r="A3154" i="1"/>
  <c r="B3154" i="1"/>
  <c r="C3154" i="1"/>
  <c r="D3154" i="1"/>
  <c r="E3154" i="1"/>
  <c r="F3154" i="1"/>
  <c r="A3155" i="1"/>
  <c r="B3155" i="1"/>
  <c r="C3155" i="1"/>
  <c r="D3155" i="1"/>
  <c r="E3155" i="1"/>
  <c r="F3155" i="1"/>
  <c r="A3156" i="1"/>
  <c r="B3156" i="1"/>
  <c r="C3156" i="1"/>
  <c r="D3156" i="1"/>
  <c r="E3156" i="1"/>
  <c r="F3156" i="1"/>
  <c r="A3157" i="1"/>
  <c r="B3157" i="1"/>
  <c r="C3157" i="1"/>
  <c r="D3157" i="1"/>
  <c r="E3157" i="1"/>
  <c r="F3157" i="1"/>
  <c r="A3158" i="1"/>
  <c r="B3158" i="1"/>
  <c r="C3158" i="1"/>
  <c r="D3158" i="1"/>
  <c r="E3158" i="1"/>
  <c r="F3158" i="1"/>
  <c r="A3159" i="1"/>
  <c r="B3159" i="1"/>
  <c r="C3159" i="1"/>
  <c r="D3159" i="1"/>
  <c r="E3159" i="1"/>
  <c r="F3159" i="1"/>
  <c r="A3160" i="1"/>
  <c r="B3160" i="1"/>
  <c r="C3160" i="1"/>
  <c r="D3160" i="1"/>
  <c r="E3160" i="1"/>
  <c r="F3160" i="1"/>
  <c r="A3161" i="1"/>
  <c r="B3161" i="1"/>
  <c r="C3161" i="1"/>
  <c r="D3161" i="1"/>
  <c r="E3161" i="1"/>
  <c r="F3161" i="1"/>
  <c r="A3162" i="1"/>
  <c r="B3162" i="1"/>
  <c r="C3162" i="1"/>
  <c r="D3162" i="1"/>
  <c r="E3162" i="1"/>
  <c r="F3162" i="1"/>
  <c r="A3163" i="1"/>
  <c r="B3163" i="1"/>
  <c r="C3163" i="1"/>
  <c r="D3163" i="1"/>
  <c r="E3163" i="1"/>
  <c r="F3163" i="1"/>
  <c r="A3164" i="1"/>
  <c r="B3164" i="1"/>
  <c r="C3164" i="1"/>
  <c r="D3164" i="1"/>
  <c r="E3164" i="1"/>
  <c r="F3164" i="1"/>
  <c r="A3165" i="1"/>
  <c r="B3165" i="1"/>
  <c r="C3165" i="1"/>
  <c r="D3165" i="1"/>
  <c r="E3165" i="1"/>
  <c r="F3165" i="1"/>
  <c r="A3166" i="1"/>
  <c r="B3166" i="1"/>
  <c r="C3166" i="1"/>
  <c r="D3166" i="1"/>
  <c r="E3166" i="1"/>
  <c r="F3166" i="1"/>
  <c r="A3167" i="1"/>
  <c r="B3167" i="1"/>
  <c r="C3167" i="1"/>
  <c r="D3167" i="1"/>
  <c r="E3167" i="1"/>
  <c r="F3167" i="1"/>
  <c r="A3168" i="1"/>
  <c r="B3168" i="1"/>
  <c r="C3168" i="1"/>
  <c r="D3168" i="1"/>
  <c r="E3168" i="1"/>
  <c r="F3168" i="1"/>
  <c r="A3169" i="1"/>
  <c r="B3169" i="1"/>
  <c r="C3169" i="1"/>
  <c r="D3169" i="1"/>
  <c r="E3169" i="1"/>
  <c r="F3169" i="1"/>
  <c r="A3170" i="1"/>
  <c r="B3170" i="1"/>
  <c r="C3170" i="1"/>
  <c r="D3170" i="1"/>
  <c r="E3170" i="1"/>
  <c r="F3170" i="1"/>
  <c r="A3171" i="1"/>
  <c r="B3171" i="1"/>
  <c r="C3171" i="1"/>
  <c r="D3171" i="1"/>
  <c r="E3171" i="1"/>
  <c r="F3171" i="1"/>
  <c r="A3172" i="1"/>
  <c r="B3172" i="1"/>
  <c r="C3172" i="1"/>
  <c r="D3172" i="1"/>
  <c r="E3172" i="1"/>
  <c r="F3172" i="1"/>
  <c r="A3173" i="1"/>
  <c r="B3173" i="1"/>
  <c r="C3173" i="1"/>
  <c r="D3173" i="1"/>
  <c r="E3173" i="1"/>
  <c r="F3173" i="1"/>
  <c r="A3174" i="1"/>
  <c r="B3174" i="1"/>
  <c r="C3174" i="1"/>
  <c r="D3174" i="1"/>
  <c r="E3174" i="1"/>
  <c r="F3174" i="1"/>
  <c r="A3175" i="1"/>
  <c r="B3175" i="1"/>
  <c r="C3175" i="1"/>
  <c r="D3175" i="1"/>
  <c r="E3175" i="1"/>
  <c r="F3175" i="1"/>
  <c r="A3176" i="1"/>
  <c r="B3176" i="1"/>
  <c r="C3176" i="1"/>
  <c r="D3176" i="1"/>
  <c r="E3176" i="1"/>
  <c r="F3176" i="1"/>
  <c r="A3177" i="1"/>
  <c r="B3177" i="1"/>
  <c r="C3177" i="1"/>
  <c r="D3177" i="1"/>
  <c r="E3177" i="1"/>
  <c r="F3177" i="1"/>
  <c r="A3178" i="1"/>
  <c r="B3178" i="1"/>
  <c r="C3178" i="1"/>
  <c r="D3178" i="1"/>
  <c r="E3178" i="1"/>
  <c r="F3178" i="1"/>
  <c r="A3179" i="1"/>
  <c r="B3179" i="1"/>
  <c r="C3179" i="1"/>
  <c r="D3179" i="1"/>
  <c r="E3179" i="1"/>
  <c r="F3179" i="1"/>
  <c r="A3180" i="1"/>
  <c r="B3180" i="1"/>
  <c r="C3180" i="1"/>
  <c r="D3180" i="1"/>
  <c r="E3180" i="1"/>
  <c r="F3180" i="1"/>
  <c r="A3181" i="1"/>
  <c r="B3181" i="1"/>
  <c r="C3181" i="1"/>
  <c r="D3181" i="1"/>
  <c r="E3181" i="1"/>
  <c r="F3181" i="1"/>
  <c r="A3182" i="1"/>
  <c r="B3182" i="1"/>
  <c r="C3182" i="1"/>
  <c r="D3182" i="1"/>
  <c r="E3182" i="1"/>
  <c r="F3182" i="1"/>
  <c r="A3183" i="1"/>
  <c r="B3183" i="1"/>
  <c r="C3183" i="1"/>
  <c r="D3183" i="1"/>
  <c r="E3183" i="1"/>
  <c r="F3183" i="1"/>
  <c r="A3184" i="1"/>
  <c r="B3184" i="1"/>
  <c r="C3184" i="1"/>
  <c r="D3184" i="1"/>
  <c r="E3184" i="1"/>
  <c r="F3184" i="1"/>
  <c r="A3185" i="1"/>
  <c r="B3185" i="1"/>
  <c r="C3185" i="1"/>
  <c r="D3185" i="1"/>
  <c r="E3185" i="1"/>
  <c r="F3185" i="1"/>
  <c r="A3186" i="1"/>
  <c r="B3186" i="1"/>
  <c r="C3186" i="1"/>
  <c r="D3186" i="1"/>
  <c r="E3186" i="1"/>
  <c r="F3186" i="1"/>
  <c r="A3187" i="1"/>
  <c r="B3187" i="1"/>
  <c r="C3187" i="1"/>
  <c r="D3187" i="1"/>
  <c r="E3187" i="1"/>
  <c r="F3187" i="1"/>
  <c r="A3188" i="1"/>
  <c r="B3188" i="1"/>
  <c r="C3188" i="1"/>
  <c r="D3188" i="1"/>
  <c r="E3188" i="1"/>
  <c r="F3188" i="1"/>
  <c r="A3189" i="1"/>
  <c r="B3189" i="1"/>
  <c r="C3189" i="1"/>
  <c r="D3189" i="1"/>
  <c r="E3189" i="1"/>
  <c r="F3189" i="1"/>
  <c r="A3190" i="1"/>
  <c r="B3190" i="1"/>
  <c r="C3190" i="1"/>
  <c r="D3190" i="1"/>
  <c r="E3190" i="1"/>
  <c r="F3190" i="1"/>
  <c r="A3191" i="1"/>
  <c r="B3191" i="1"/>
  <c r="C3191" i="1"/>
  <c r="D3191" i="1"/>
  <c r="E3191" i="1"/>
  <c r="F3191" i="1"/>
  <c r="A3192" i="1"/>
  <c r="B3192" i="1"/>
  <c r="C3192" i="1"/>
  <c r="D3192" i="1"/>
  <c r="E3192" i="1"/>
  <c r="F3192" i="1"/>
  <c r="A3193" i="1"/>
  <c r="B3193" i="1"/>
  <c r="C3193" i="1"/>
  <c r="D3193" i="1"/>
  <c r="E3193" i="1"/>
  <c r="F3193" i="1"/>
  <c r="A3194" i="1"/>
  <c r="B3194" i="1"/>
  <c r="C3194" i="1"/>
  <c r="D3194" i="1"/>
  <c r="E3194" i="1"/>
  <c r="F3194" i="1"/>
  <c r="A3195" i="1"/>
  <c r="B3195" i="1"/>
  <c r="C3195" i="1"/>
  <c r="D3195" i="1"/>
  <c r="E3195" i="1"/>
  <c r="F3195" i="1"/>
  <c r="A3196" i="1"/>
  <c r="B3196" i="1"/>
  <c r="C3196" i="1"/>
  <c r="D3196" i="1"/>
  <c r="E3196" i="1"/>
  <c r="F3196" i="1"/>
  <c r="A3197" i="1"/>
  <c r="B3197" i="1"/>
  <c r="C3197" i="1"/>
  <c r="D3197" i="1"/>
  <c r="E3197" i="1"/>
  <c r="F3197" i="1"/>
  <c r="A3198" i="1"/>
  <c r="B3198" i="1"/>
  <c r="C3198" i="1"/>
  <c r="D3198" i="1"/>
  <c r="E3198" i="1"/>
  <c r="F3198" i="1"/>
  <c r="A3199" i="1"/>
  <c r="B3199" i="1"/>
  <c r="C3199" i="1"/>
  <c r="D3199" i="1"/>
  <c r="E3199" i="1"/>
  <c r="F3199" i="1"/>
  <c r="A3200" i="1"/>
  <c r="B3200" i="1"/>
  <c r="C3200" i="1"/>
  <c r="D3200" i="1"/>
  <c r="E3200" i="1"/>
  <c r="F3200" i="1"/>
  <c r="A3201" i="1"/>
  <c r="B3201" i="1"/>
  <c r="C3201" i="1"/>
  <c r="D3201" i="1"/>
  <c r="E3201" i="1"/>
  <c r="F3201" i="1"/>
  <c r="A3202" i="1"/>
  <c r="B3202" i="1"/>
  <c r="C3202" i="1"/>
  <c r="D3202" i="1"/>
  <c r="E3202" i="1"/>
  <c r="F3202" i="1"/>
  <c r="A3203" i="1"/>
  <c r="B3203" i="1"/>
  <c r="C3203" i="1"/>
  <c r="D3203" i="1"/>
  <c r="E3203" i="1"/>
  <c r="F3203" i="1"/>
  <c r="A3204" i="1"/>
  <c r="B3204" i="1"/>
  <c r="C3204" i="1"/>
  <c r="D3204" i="1"/>
  <c r="E3204" i="1"/>
  <c r="F3204" i="1"/>
  <c r="A3205" i="1"/>
  <c r="B3205" i="1"/>
  <c r="C3205" i="1"/>
  <c r="D3205" i="1"/>
  <c r="E3205" i="1"/>
  <c r="F3205" i="1"/>
  <c r="A3206" i="1"/>
  <c r="B3206" i="1"/>
  <c r="C3206" i="1"/>
  <c r="D3206" i="1"/>
  <c r="E3206" i="1"/>
  <c r="F3206" i="1"/>
  <c r="A3207" i="1"/>
  <c r="B3207" i="1"/>
  <c r="C3207" i="1"/>
  <c r="D3207" i="1"/>
  <c r="E3207" i="1"/>
  <c r="F3207" i="1"/>
  <c r="A3208" i="1"/>
  <c r="B3208" i="1"/>
  <c r="C3208" i="1"/>
  <c r="D3208" i="1"/>
  <c r="E3208" i="1"/>
  <c r="F3208" i="1"/>
  <c r="A3209" i="1"/>
  <c r="B3209" i="1"/>
  <c r="C3209" i="1"/>
  <c r="D3209" i="1"/>
  <c r="E3209" i="1"/>
  <c r="F3209" i="1"/>
  <c r="A3210" i="1"/>
  <c r="B3210" i="1"/>
  <c r="C3210" i="1"/>
  <c r="D3210" i="1"/>
  <c r="E3210" i="1"/>
  <c r="F3210" i="1"/>
  <c r="A3211" i="1"/>
  <c r="B3211" i="1"/>
  <c r="C3211" i="1"/>
  <c r="D3211" i="1"/>
  <c r="E3211" i="1"/>
  <c r="F3211" i="1"/>
  <c r="A3212" i="1"/>
  <c r="B3212" i="1"/>
  <c r="C3212" i="1"/>
  <c r="D3212" i="1"/>
  <c r="E3212" i="1"/>
  <c r="F3212" i="1"/>
  <c r="A3213" i="1"/>
  <c r="B3213" i="1"/>
  <c r="C3213" i="1"/>
  <c r="D3213" i="1"/>
  <c r="E3213" i="1"/>
  <c r="F3213" i="1"/>
  <c r="A3214" i="1"/>
  <c r="B3214" i="1"/>
  <c r="C3214" i="1"/>
  <c r="D3214" i="1"/>
  <c r="E3214" i="1"/>
  <c r="F3214" i="1"/>
  <c r="A3215" i="1"/>
  <c r="B3215" i="1"/>
  <c r="C3215" i="1"/>
  <c r="D3215" i="1"/>
  <c r="E3215" i="1"/>
  <c r="F3215" i="1"/>
  <c r="A3216" i="1"/>
  <c r="B3216" i="1"/>
  <c r="C3216" i="1"/>
  <c r="D3216" i="1"/>
  <c r="E3216" i="1"/>
  <c r="F3216" i="1"/>
  <c r="A3217" i="1"/>
  <c r="B3217" i="1"/>
  <c r="C3217" i="1"/>
  <c r="D3217" i="1"/>
  <c r="E3217" i="1"/>
  <c r="F3217" i="1"/>
  <c r="A3218" i="1"/>
  <c r="B3218" i="1"/>
  <c r="C3218" i="1"/>
  <c r="D3218" i="1"/>
  <c r="E3218" i="1"/>
  <c r="F3218" i="1"/>
  <c r="A3219" i="1"/>
  <c r="B3219" i="1"/>
  <c r="C3219" i="1"/>
  <c r="D3219" i="1"/>
  <c r="E3219" i="1"/>
  <c r="F3219" i="1"/>
  <c r="A3220" i="1"/>
  <c r="B3220" i="1"/>
  <c r="C3220" i="1"/>
  <c r="D3220" i="1"/>
  <c r="E3220" i="1"/>
  <c r="F3220" i="1"/>
  <c r="A3221" i="1"/>
  <c r="B3221" i="1"/>
  <c r="C3221" i="1"/>
  <c r="D3221" i="1"/>
  <c r="E3221" i="1"/>
  <c r="F3221" i="1"/>
  <c r="A3222" i="1"/>
  <c r="B3222" i="1"/>
  <c r="C3222" i="1"/>
  <c r="D3222" i="1"/>
  <c r="E3222" i="1"/>
  <c r="F3222" i="1"/>
  <c r="A3223" i="1"/>
  <c r="B3223" i="1"/>
  <c r="C3223" i="1"/>
  <c r="D3223" i="1"/>
  <c r="E3223" i="1"/>
  <c r="F3223" i="1"/>
  <c r="A3224" i="1"/>
  <c r="B3224" i="1"/>
  <c r="C3224" i="1"/>
  <c r="D3224" i="1"/>
  <c r="E3224" i="1"/>
  <c r="F3224" i="1"/>
  <c r="A3225" i="1"/>
  <c r="B3225" i="1"/>
  <c r="C3225" i="1"/>
  <c r="D3225" i="1"/>
  <c r="E3225" i="1"/>
  <c r="F3225" i="1"/>
  <c r="A3226" i="1"/>
  <c r="B3226" i="1"/>
  <c r="C3226" i="1"/>
  <c r="D3226" i="1"/>
  <c r="E3226" i="1"/>
  <c r="F3226" i="1"/>
  <c r="A3227" i="1"/>
  <c r="B3227" i="1"/>
  <c r="C3227" i="1"/>
  <c r="D3227" i="1"/>
  <c r="E3227" i="1"/>
  <c r="F3227" i="1"/>
  <c r="A3228" i="1"/>
  <c r="B3228" i="1"/>
  <c r="C3228" i="1"/>
  <c r="D3228" i="1"/>
  <c r="E3228" i="1"/>
  <c r="F3228" i="1"/>
  <c r="A3229" i="1"/>
  <c r="B3229" i="1"/>
  <c r="C3229" i="1"/>
  <c r="D3229" i="1"/>
  <c r="E3229" i="1"/>
  <c r="F3229" i="1"/>
  <c r="A3230" i="1"/>
  <c r="B3230" i="1"/>
  <c r="C3230" i="1"/>
  <c r="D3230" i="1"/>
  <c r="E3230" i="1"/>
  <c r="F3230" i="1"/>
  <c r="A3231" i="1"/>
  <c r="B3231" i="1"/>
  <c r="C3231" i="1"/>
  <c r="D3231" i="1"/>
  <c r="E3231" i="1"/>
  <c r="F3231" i="1"/>
  <c r="A3232" i="1"/>
  <c r="B3232" i="1"/>
  <c r="C3232" i="1"/>
  <c r="D3232" i="1"/>
  <c r="E3232" i="1"/>
  <c r="F3232" i="1"/>
  <c r="A3233" i="1"/>
  <c r="B3233" i="1"/>
  <c r="C3233" i="1"/>
  <c r="D3233" i="1"/>
  <c r="E3233" i="1"/>
  <c r="F3233" i="1"/>
  <c r="A3234" i="1"/>
  <c r="B3234" i="1"/>
  <c r="C3234" i="1"/>
  <c r="D3234" i="1"/>
  <c r="E3234" i="1"/>
  <c r="F3234" i="1"/>
  <c r="A3235" i="1"/>
  <c r="B3235" i="1"/>
  <c r="C3235" i="1"/>
  <c r="D3235" i="1"/>
  <c r="E3235" i="1"/>
  <c r="F3235" i="1"/>
  <c r="A3236" i="1"/>
  <c r="B3236" i="1"/>
  <c r="C3236" i="1"/>
  <c r="D3236" i="1"/>
  <c r="E3236" i="1"/>
  <c r="F3236" i="1"/>
  <c r="A3237" i="1"/>
  <c r="B3237" i="1"/>
  <c r="C3237" i="1"/>
  <c r="D3237" i="1"/>
  <c r="E3237" i="1"/>
  <c r="F3237" i="1"/>
  <c r="A3238" i="1"/>
  <c r="B3238" i="1"/>
  <c r="C3238" i="1"/>
  <c r="D3238" i="1"/>
  <c r="E3238" i="1"/>
  <c r="F3238" i="1"/>
  <c r="A3239" i="1"/>
  <c r="B3239" i="1"/>
  <c r="C3239" i="1"/>
  <c r="D3239" i="1"/>
  <c r="E3239" i="1"/>
  <c r="F3239" i="1"/>
  <c r="A3240" i="1"/>
  <c r="B3240" i="1"/>
  <c r="C3240" i="1"/>
  <c r="D3240" i="1"/>
  <c r="E3240" i="1"/>
  <c r="F3240" i="1"/>
  <c r="A3241" i="1"/>
  <c r="B3241" i="1"/>
  <c r="C3241" i="1"/>
  <c r="D3241" i="1"/>
  <c r="E3241" i="1"/>
  <c r="F3241" i="1"/>
  <c r="A3242" i="1"/>
  <c r="B3242" i="1"/>
  <c r="C3242" i="1"/>
  <c r="D3242" i="1"/>
  <c r="E3242" i="1"/>
  <c r="F3242" i="1"/>
  <c r="A3243" i="1"/>
  <c r="B3243" i="1"/>
  <c r="C3243" i="1"/>
  <c r="D3243" i="1"/>
  <c r="E3243" i="1"/>
  <c r="F3243" i="1"/>
  <c r="A3244" i="1"/>
  <c r="B3244" i="1"/>
  <c r="C3244" i="1"/>
  <c r="D3244" i="1"/>
  <c r="E3244" i="1"/>
  <c r="F3244" i="1"/>
  <c r="A3245" i="1"/>
  <c r="B3245" i="1"/>
  <c r="C3245" i="1"/>
  <c r="D3245" i="1"/>
  <c r="E3245" i="1"/>
  <c r="F3245" i="1"/>
  <c r="A3246" i="1"/>
  <c r="B3246" i="1"/>
  <c r="C3246" i="1"/>
  <c r="D3246" i="1"/>
  <c r="E3246" i="1"/>
  <c r="F3246" i="1"/>
  <c r="A3247" i="1"/>
  <c r="B3247" i="1"/>
  <c r="C3247" i="1"/>
  <c r="D3247" i="1"/>
  <c r="E3247" i="1"/>
  <c r="F3247" i="1"/>
  <c r="A3248" i="1"/>
  <c r="B3248" i="1"/>
  <c r="C3248" i="1"/>
  <c r="D3248" i="1"/>
  <c r="E3248" i="1"/>
  <c r="F3248" i="1"/>
  <c r="A3249" i="1"/>
  <c r="B3249" i="1"/>
  <c r="C3249" i="1"/>
  <c r="D3249" i="1"/>
  <c r="E3249" i="1"/>
  <c r="F3249" i="1"/>
  <c r="A3250" i="1"/>
  <c r="B3250" i="1"/>
  <c r="C3250" i="1"/>
  <c r="D3250" i="1"/>
  <c r="E3250" i="1"/>
  <c r="F3250" i="1"/>
  <c r="A3251" i="1"/>
  <c r="B3251" i="1"/>
  <c r="C3251" i="1"/>
  <c r="D3251" i="1"/>
  <c r="E3251" i="1"/>
  <c r="F3251" i="1"/>
  <c r="A3252" i="1"/>
  <c r="B3252" i="1"/>
  <c r="C3252" i="1"/>
  <c r="D3252" i="1"/>
  <c r="E3252" i="1"/>
  <c r="F3252" i="1"/>
  <c r="A3253" i="1"/>
  <c r="B3253" i="1"/>
  <c r="C3253" i="1"/>
  <c r="D3253" i="1"/>
  <c r="E3253" i="1"/>
  <c r="F3253" i="1"/>
  <c r="A3254" i="1"/>
  <c r="B3254" i="1"/>
  <c r="C3254" i="1"/>
  <c r="D3254" i="1"/>
  <c r="E3254" i="1"/>
  <c r="F3254" i="1"/>
  <c r="A3255" i="1"/>
  <c r="B3255" i="1"/>
  <c r="C3255" i="1"/>
  <c r="D3255" i="1"/>
  <c r="E3255" i="1"/>
  <c r="F3255" i="1"/>
  <c r="A3256" i="1"/>
  <c r="B3256" i="1"/>
  <c r="C3256" i="1"/>
  <c r="D3256" i="1"/>
  <c r="E3256" i="1"/>
  <c r="F3256" i="1"/>
  <c r="A3257" i="1"/>
  <c r="B3257" i="1"/>
  <c r="C3257" i="1"/>
  <c r="D3257" i="1"/>
  <c r="E3257" i="1"/>
  <c r="F3257" i="1"/>
  <c r="A3258" i="1"/>
  <c r="B3258" i="1"/>
  <c r="C3258" i="1"/>
  <c r="D3258" i="1"/>
  <c r="E3258" i="1"/>
  <c r="F3258" i="1"/>
  <c r="A3259" i="1"/>
  <c r="B3259" i="1"/>
  <c r="C3259" i="1"/>
  <c r="D3259" i="1"/>
  <c r="E3259" i="1"/>
  <c r="F3259" i="1"/>
  <c r="A3260" i="1"/>
  <c r="B3260" i="1"/>
  <c r="C3260" i="1"/>
  <c r="D3260" i="1"/>
  <c r="E3260" i="1"/>
  <c r="F3260" i="1"/>
  <c r="A3261" i="1"/>
  <c r="B3261" i="1"/>
  <c r="C3261" i="1"/>
  <c r="D3261" i="1"/>
  <c r="E3261" i="1"/>
  <c r="F3261" i="1"/>
  <c r="A3262" i="1"/>
  <c r="B3262" i="1"/>
  <c r="C3262" i="1"/>
  <c r="D3262" i="1"/>
  <c r="E3262" i="1"/>
  <c r="F3262" i="1"/>
  <c r="A3263" i="1"/>
  <c r="B3263" i="1"/>
  <c r="C3263" i="1"/>
  <c r="D3263" i="1"/>
  <c r="E3263" i="1"/>
  <c r="F3263" i="1"/>
  <c r="A3264" i="1"/>
  <c r="B3264" i="1"/>
  <c r="C3264" i="1"/>
  <c r="D3264" i="1"/>
  <c r="E3264" i="1"/>
  <c r="F3264" i="1"/>
  <c r="A3265" i="1"/>
  <c r="B3265" i="1"/>
  <c r="C3265" i="1"/>
  <c r="D3265" i="1"/>
  <c r="E3265" i="1"/>
  <c r="F3265" i="1"/>
  <c r="A3266" i="1"/>
  <c r="B3266" i="1"/>
  <c r="C3266" i="1"/>
  <c r="D3266" i="1"/>
  <c r="E3266" i="1"/>
  <c r="F3266" i="1"/>
  <c r="A3267" i="1"/>
  <c r="B3267" i="1"/>
  <c r="C3267" i="1"/>
  <c r="D3267" i="1"/>
  <c r="E3267" i="1"/>
  <c r="F3267" i="1"/>
  <c r="A3268" i="1"/>
  <c r="B3268" i="1"/>
  <c r="C3268" i="1"/>
  <c r="D3268" i="1"/>
  <c r="E3268" i="1"/>
  <c r="F3268" i="1"/>
  <c r="A3269" i="1"/>
  <c r="B3269" i="1"/>
  <c r="C3269" i="1"/>
  <c r="D3269" i="1"/>
  <c r="E3269" i="1"/>
  <c r="F3269" i="1"/>
  <c r="A3270" i="1"/>
  <c r="B3270" i="1"/>
  <c r="C3270" i="1"/>
  <c r="D3270" i="1"/>
  <c r="E3270" i="1"/>
  <c r="F3270" i="1"/>
  <c r="A3271" i="1"/>
  <c r="B3271" i="1"/>
  <c r="C3271" i="1"/>
  <c r="D3271" i="1"/>
  <c r="E3271" i="1"/>
  <c r="F3271" i="1"/>
  <c r="A3272" i="1"/>
  <c r="B3272" i="1"/>
  <c r="C3272" i="1"/>
  <c r="D3272" i="1"/>
  <c r="E3272" i="1"/>
  <c r="F3272" i="1"/>
  <c r="A3273" i="1"/>
  <c r="B3273" i="1"/>
  <c r="C3273" i="1"/>
  <c r="D3273" i="1"/>
  <c r="E3273" i="1"/>
  <c r="F3273" i="1"/>
  <c r="A3274" i="1"/>
  <c r="B3274" i="1"/>
  <c r="C3274" i="1"/>
  <c r="D3274" i="1"/>
  <c r="E3274" i="1"/>
  <c r="F3274" i="1"/>
  <c r="A3275" i="1"/>
  <c r="B3275" i="1"/>
  <c r="C3275" i="1"/>
  <c r="D3275" i="1"/>
  <c r="E3275" i="1"/>
  <c r="F3275" i="1"/>
  <c r="A3276" i="1"/>
  <c r="B3276" i="1"/>
  <c r="C3276" i="1"/>
  <c r="D3276" i="1"/>
  <c r="E3276" i="1"/>
  <c r="F3276" i="1"/>
  <c r="A3277" i="1"/>
  <c r="B3277" i="1"/>
  <c r="C3277" i="1"/>
  <c r="D3277" i="1"/>
  <c r="E3277" i="1"/>
  <c r="F3277" i="1"/>
  <c r="A3278" i="1"/>
  <c r="B3278" i="1"/>
  <c r="C3278" i="1"/>
  <c r="D3278" i="1"/>
  <c r="E3278" i="1"/>
  <c r="F3278" i="1"/>
  <c r="A3279" i="1"/>
  <c r="B3279" i="1"/>
  <c r="C3279" i="1"/>
  <c r="D3279" i="1"/>
  <c r="E3279" i="1"/>
  <c r="F3279" i="1"/>
  <c r="A3280" i="1"/>
  <c r="B3280" i="1"/>
  <c r="C3280" i="1"/>
  <c r="D3280" i="1"/>
  <c r="E3280" i="1"/>
  <c r="F3280" i="1"/>
  <c r="A3281" i="1"/>
  <c r="B3281" i="1"/>
  <c r="C3281" i="1"/>
  <c r="D3281" i="1"/>
  <c r="E3281" i="1"/>
  <c r="F3281" i="1"/>
  <c r="A3282" i="1"/>
  <c r="B3282" i="1"/>
  <c r="C3282" i="1"/>
  <c r="D3282" i="1"/>
  <c r="E3282" i="1"/>
  <c r="F3282" i="1"/>
  <c r="A3283" i="1"/>
  <c r="B3283" i="1"/>
  <c r="C3283" i="1"/>
  <c r="D3283" i="1"/>
  <c r="E3283" i="1"/>
  <c r="F3283" i="1"/>
  <c r="A3284" i="1"/>
  <c r="B3284" i="1"/>
  <c r="C3284" i="1"/>
  <c r="D3284" i="1"/>
  <c r="E3284" i="1"/>
  <c r="F3284" i="1"/>
  <c r="A3285" i="1"/>
  <c r="B3285" i="1"/>
  <c r="C3285" i="1"/>
  <c r="D3285" i="1"/>
  <c r="E3285" i="1"/>
  <c r="F3285" i="1"/>
  <c r="A3286" i="1"/>
  <c r="B3286" i="1"/>
  <c r="C3286" i="1"/>
  <c r="D3286" i="1"/>
  <c r="E3286" i="1"/>
  <c r="F3286" i="1"/>
  <c r="A3287" i="1"/>
  <c r="B3287" i="1"/>
  <c r="C3287" i="1"/>
  <c r="D3287" i="1"/>
  <c r="E3287" i="1"/>
  <c r="F3287" i="1"/>
  <c r="A3288" i="1"/>
  <c r="B3288" i="1"/>
  <c r="C3288" i="1"/>
  <c r="D3288" i="1"/>
  <c r="E3288" i="1"/>
  <c r="F3288" i="1"/>
  <c r="A3289" i="1"/>
  <c r="B3289" i="1"/>
  <c r="C3289" i="1"/>
  <c r="D3289" i="1"/>
  <c r="E3289" i="1"/>
  <c r="F3289" i="1"/>
  <c r="A3290" i="1"/>
  <c r="B3290" i="1"/>
  <c r="C3290" i="1"/>
  <c r="D3290" i="1"/>
  <c r="E3290" i="1"/>
  <c r="F3290" i="1"/>
  <c r="A3291" i="1"/>
  <c r="B3291" i="1"/>
  <c r="C3291" i="1"/>
  <c r="D3291" i="1"/>
  <c r="E3291" i="1"/>
  <c r="F3291" i="1"/>
  <c r="A3292" i="1"/>
  <c r="B3292" i="1"/>
  <c r="C3292" i="1"/>
  <c r="D3292" i="1"/>
  <c r="E3292" i="1"/>
  <c r="F3292" i="1"/>
  <c r="A3293" i="1"/>
  <c r="B3293" i="1"/>
  <c r="C3293" i="1"/>
  <c r="D3293" i="1"/>
  <c r="E3293" i="1"/>
  <c r="F3293" i="1"/>
  <c r="A3294" i="1"/>
  <c r="B3294" i="1"/>
  <c r="C3294" i="1"/>
  <c r="D3294" i="1"/>
  <c r="E3294" i="1"/>
  <c r="F3294" i="1"/>
  <c r="A3295" i="1"/>
  <c r="B3295" i="1"/>
  <c r="C3295" i="1"/>
  <c r="D3295" i="1"/>
  <c r="E3295" i="1"/>
  <c r="F3295" i="1"/>
  <c r="A3296" i="1"/>
  <c r="B3296" i="1"/>
  <c r="C3296" i="1"/>
  <c r="D3296" i="1"/>
  <c r="E3296" i="1"/>
  <c r="F3296" i="1"/>
  <c r="A3297" i="1"/>
  <c r="B3297" i="1"/>
  <c r="C3297" i="1"/>
  <c r="D3297" i="1"/>
  <c r="E3297" i="1"/>
  <c r="F3297" i="1"/>
  <c r="A3298" i="1"/>
  <c r="B3298" i="1"/>
  <c r="C3298" i="1"/>
  <c r="D3298" i="1"/>
  <c r="E3298" i="1"/>
  <c r="F3298" i="1"/>
  <c r="A3299" i="1"/>
  <c r="B3299" i="1"/>
  <c r="C3299" i="1"/>
  <c r="D3299" i="1"/>
  <c r="E3299" i="1"/>
  <c r="F3299" i="1"/>
  <c r="A3300" i="1"/>
  <c r="B3300" i="1"/>
  <c r="C3300" i="1"/>
  <c r="D3300" i="1"/>
  <c r="E3300" i="1"/>
  <c r="F3300" i="1"/>
  <c r="A3301" i="1"/>
  <c r="B3301" i="1"/>
  <c r="C3301" i="1"/>
  <c r="D3301" i="1"/>
  <c r="E3301" i="1"/>
  <c r="F3301" i="1"/>
  <c r="A3302" i="1"/>
  <c r="B3302" i="1"/>
  <c r="C3302" i="1"/>
  <c r="D3302" i="1"/>
  <c r="E3302" i="1"/>
  <c r="F3302" i="1"/>
  <c r="A3303" i="1"/>
  <c r="B3303" i="1"/>
  <c r="C3303" i="1"/>
  <c r="D3303" i="1"/>
  <c r="E3303" i="1"/>
  <c r="F3303" i="1"/>
  <c r="A3304" i="1"/>
  <c r="B3304" i="1"/>
  <c r="C3304" i="1"/>
  <c r="D3304" i="1"/>
  <c r="E3304" i="1"/>
  <c r="F3304" i="1"/>
  <c r="A3305" i="1"/>
  <c r="B3305" i="1"/>
  <c r="C3305" i="1"/>
  <c r="D3305" i="1"/>
  <c r="E3305" i="1"/>
  <c r="F3305" i="1"/>
  <c r="A3306" i="1"/>
  <c r="B3306" i="1"/>
  <c r="C3306" i="1"/>
  <c r="D3306" i="1"/>
  <c r="E3306" i="1"/>
  <c r="F3306" i="1"/>
  <c r="A3307" i="1"/>
  <c r="B3307" i="1"/>
  <c r="C3307" i="1"/>
  <c r="D3307" i="1"/>
  <c r="E3307" i="1"/>
  <c r="F3307" i="1"/>
  <c r="A3308" i="1"/>
  <c r="B3308" i="1"/>
  <c r="C3308" i="1"/>
  <c r="D3308" i="1"/>
  <c r="E3308" i="1"/>
  <c r="F3308" i="1"/>
  <c r="A3309" i="1"/>
  <c r="B3309" i="1"/>
  <c r="C3309" i="1"/>
  <c r="D3309" i="1"/>
  <c r="E3309" i="1"/>
  <c r="F3309" i="1"/>
  <c r="A3310" i="1"/>
  <c r="B3310" i="1"/>
  <c r="C3310" i="1"/>
  <c r="D3310" i="1"/>
  <c r="E3310" i="1"/>
  <c r="F3310" i="1"/>
  <c r="A3311" i="1"/>
  <c r="B3311" i="1"/>
  <c r="C3311" i="1"/>
  <c r="D3311" i="1"/>
  <c r="E3311" i="1"/>
  <c r="F3311" i="1"/>
  <c r="A3312" i="1"/>
  <c r="B3312" i="1"/>
  <c r="C3312" i="1"/>
  <c r="D3312" i="1"/>
  <c r="E3312" i="1"/>
  <c r="F3312" i="1"/>
  <c r="A3313" i="1"/>
  <c r="B3313" i="1"/>
  <c r="C3313" i="1"/>
  <c r="D3313" i="1"/>
  <c r="E3313" i="1"/>
  <c r="F3313" i="1"/>
  <c r="A3314" i="1"/>
  <c r="B3314" i="1"/>
  <c r="C3314" i="1"/>
  <c r="D3314" i="1"/>
  <c r="E3314" i="1"/>
  <c r="F3314" i="1"/>
  <c r="A3315" i="1"/>
  <c r="B3315" i="1"/>
  <c r="C3315" i="1"/>
  <c r="D3315" i="1"/>
  <c r="E3315" i="1"/>
  <c r="F3315" i="1"/>
  <c r="A3316" i="1"/>
  <c r="B3316" i="1"/>
  <c r="C3316" i="1"/>
  <c r="D3316" i="1"/>
  <c r="E3316" i="1"/>
  <c r="F3316" i="1"/>
  <c r="A3317" i="1"/>
  <c r="B3317" i="1"/>
  <c r="C3317" i="1"/>
  <c r="D3317" i="1"/>
  <c r="E3317" i="1"/>
  <c r="F3317" i="1"/>
  <c r="A3318" i="1"/>
  <c r="B3318" i="1"/>
  <c r="C3318" i="1"/>
  <c r="D3318" i="1"/>
  <c r="E3318" i="1"/>
  <c r="F3318" i="1"/>
  <c r="A3319" i="1"/>
  <c r="B3319" i="1"/>
  <c r="C3319" i="1"/>
  <c r="D3319" i="1"/>
  <c r="E3319" i="1"/>
  <c r="F3319" i="1"/>
  <c r="A3320" i="1"/>
  <c r="B3320" i="1"/>
  <c r="C3320" i="1"/>
  <c r="D3320" i="1"/>
  <c r="E3320" i="1"/>
  <c r="F3320" i="1"/>
  <c r="A3321" i="1"/>
  <c r="B3321" i="1"/>
  <c r="C3321" i="1"/>
  <c r="D3321" i="1"/>
  <c r="E3321" i="1"/>
  <c r="F3321" i="1"/>
  <c r="A3322" i="1"/>
  <c r="B3322" i="1"/>
  <c r="C3322" i="1"/>
  <c r="D3322" i="1"/>
  <c r="E3322" i="1"/>
  <c r="F3322" i="1"/>
  <c r="A3323" i="1"/>
  <c r="B3323" i="1"/>
  <c r="C3323" i="1"/>
  <c r="D3323" i="1"/>
  <c r="E3323" i="1"/>
  <c r="F3323" i="1"/>
  <c r="A3324" i="1"/>
  <c r="B3324" i="1"/>
  <c r="C3324" i="1"/>
  <c r="D3324" i="1"/>
  <c r="E3324" i="1"/>
  <c r="F3324" i="1"/>
  <c r="A3325" i="1"/>
  <c r="B3325" i="1"/>
  <c r="C3325" i="1"/>
  <c r="D3325" i="1"/>
  <c r="E3325" i="1"/>
  <c r="F3325" i="1"/>
  <c r="A3326" i="1"/>
  <c r="B3326" i="1"/>
  <c r="C3326" i="1"/>
  <c r="D3326" i="1"/>
  <c r="E3326" i="1"/>
  <c r="F3326" i="1"/>
  <c r="A3327" i="1"/>
  <c r="B3327" i="1"/>
  <c r="C3327" i="1"/>
  <c r="D3327" i="1"/>
  <c r="E3327" i="1"/>
  <c r="F3327" i="1"/>
  <c r="A3328" i="1"/>
  <c r="B3328" i="1"/>
  <c r="C3328" i="1"/>
  <c r="D3328" i="1"/>
  <c r="E3328" i="1"/>
  <c r="F3328" i="1"/>
  <c r="A3329" i="1"/>
  <c r="B3329" i="1"/>
  <c r="C3329" i="1"/>
  <c r="D3329" i="1"/>
  <c r="E3329" i="1"/>
  <c r="F3329" i="1"/>
  <c r="A3330" i="1"/>
  <c r="B3330" i="1"/>
  <c r="C3330" i="1"/>
  <c r="D3330" i="1"/>
  <c r="E3330" i="1"/>
  <c r="F3330" i="1"/>
  <c r="A3331" i="1"/>
  <c r="B3331" i="1"/>
  <c r="C3331" i="1"/>
  <c r="D3331" i="1"/>
  <c r="E3331" i="1"/>
  <c r="F3331" i="1"/>
  <c r="A3332" i="1"/>
  <c r="B3332" i="1"/>
  <c r="C3332" i="1"/>
  <c r="D3332" i="1"/>
  <c r="E3332" i="1"/>
  <c r="F3332" i="1"/>
  <c r="A3333" i="1"/>
  <c r="B3333" i="1"/>
  <c r="C3333" i="1"/>
  <c r="D3333" i="1"/>
  <c r="E3333" i="1"/>
  <c r="F3333" i="1"/>
  <c r="A3334" i="1"/>
  <c r="B3334" i="1"/>
  <c r="C3334" i="1"/>
  <c r="D3334" i="1"/>
  <c r="E3334" i="1"/>
  <c r="F3334" i="1"/>
  <c r="A3335" i="1"/>
  <c r="B3335" i="1"/>
  <c r="C3335" i="1"/>
  <c r="D3335" i="1"/>
  <c r="E3335" i="1"/>
  <c r="F3335" i="1"/>
  <c r="A3336" i="1"/>
  <c r="B3336" i="1"/>
  <c r="C3336" i="1"/>
  <c r="D3336" i="1"/>
  <c r="E3336" i="1"/>
  <c r="F3336" i="1"/>
  <c r="A3337" i="1"/>
  <c r="B3337" i="1"/>
  <c r="C3337" i="1"/>
  <c r="D3337" i="1"/>
  <c r="E3337" i="1"/>
  <c r="F3337" i="1"/>
  <c r="A3338" i="1"/>
  <c r="B3338" i="1"/>
  <c r="C3338" i="1"/>
  <c r="D3338" i="1"/>
  <c r="E3338" i="1"/>
  <c r="F3338" i="1"/>
  <c r="A3339" i="1"/>
  <c r="B3339" i="1"/>
  <c r="C3339" i="1"/>
  <c r="D3339" i="1"/>
  <c r="E3339" i="1"/>
  <c r="F3339" i="1"/>
  <c r="A3340" i="1"/>
  <c r="B3340" i="1"/>
  <c r="C3340" i="1"/>
  <c r="D3340" i="1"/>
  <c r="E3340" i="1"/>
  <c r="F3340" i="1"/>
  <c r="A3341" i="1"/>
  <c r="B3341" i="1"/>
  <c r="C3341" i="1"/>
  <c r="D3341" i="1"/>
  <c r="E3341" i="1"/>
  <c r="F3341" i="1"/>
  <c r="A3342" i="1"/>
  <c r="B3342" i="1"/>
  <c r="C3342" i="1"/>
  <c r="D3342" i="1"/>
  <c r="E3342" i="1"/>
  <c r="F3342" i="1"/>
  <c r="A3343" i="1"/>
  <c r="B3343" i="1"/>
  <c r="C3343" i="1"/>
  <c r="D3343" i="1"/>
  <c r="E3343" i="1"/>
  <c r="F3343" i="1"/>
  <c r="A3344" i="1"/>
  <c r="B3344" i="1"/>
  <c r="C3344" i="1"/>
  <c r="D3344" i="1"/>
  <c r="E3344" i="1"/>
  <c r="F3344" i="1"/>
  <c r="A3345" i="1"/>
  <c r="B3345" i="1"/>
  <c r="C3345" i="1"/>
  <c r="D3345" i="1"/>
  <c r="E3345" i="1"/>
  <c r="F3345" i="1"/>
  <c r="A3346" i="1"/>
  <c r="B3346" i="1"/>
  <c r="C3346" i="1"/>
  <c r="D3346" i="1"/>
  <c r="E3346" i="1"/>
  <c r="F3346" i="1"/>
  <c r="A3347" i="1"/>
  <c r="B3347" i="1"/>
  <c r="C3347" i="1"/>
  <c r="D3347" i="1"/>
  <c r="E3347" i="1"/>
  <c r="F3347" i="1"/>
  <c r="A3348" i="1"/>
  <c r="B3348" i="1"/>
  <c r="C3348" i="1"/>
  <c r="D3348" i="1"/>
  <c r="E3348" i="1"/>
  <c r="F3348" i="1"/>
  <c r="A3349" i="1"/>
  <c r="B3349" i="1"/>
  <c r="C3349" i="1"/>
  <c r="D3349" i="1"/>
  <c r="E3349" i="1"/>
  <c r="F3349" i="1"/>
  <c r="A3350" i="1"/>
  <c r="B3350" i="1"/>
  <c r="C3350" i="1"/>
  <c r="D3350" i="1"/>
  <c r="E3350" i="1"/>
  <c r="F3350" i="1"/>
  <c r="A3351" i="1"/>
  <c r="B3351" i="1"/>
  <c r="C3351" i="1"/>
  <c r="D3351" i="1"/>
  <c r="E3351" i="1"/>
  <c r="F3351" i="1"/>
  <c r="A3352" i="1"/>
  <c r="B3352" i="1"/>
  <c r="C3352" i="1"/>
  <c r="D3352" i="1"/>
  <c r="E3352" i="1"/>
  <c r="F3352" i="1"/>
  <c r="A3353" i="1"/>
  <c r="B3353" i="1"/>
  <c r="C3353" i="1"/>
  <c r="D3353" i="1"/>
  <c r="E3353" i="1"/>
  <c r="F3353" i="1"/>
  <c r="A3354" i="1"/>
  <c r="B3354" i="1"/>
  <c r="C3354" i="1"/>
  <c r="D3354" i="1"/>
  <c r="E3354" i="1"/>
  <c r="F3354" i="1"/>
  <c r="A3355" i="1"/>
  <c r="B3355" i="1"/>
  <c r="C3355" i="1"/>
  <c r="D3355" i="1"/>
  <c r="E3355" i="1"/>
  <c r="F3355" i="1"/>
  <c r="A3356" i="1"/>
  <c r="B3356" i="1"/>
  <c r="C3356" i="1"/>
  <c r="D3356" i="1"/>
  <c r="E3356" i="1"/>
  <c r="F3356" i="1"/>
  <c r="A3357" i="1"/>
  <c r="B3357" i="1"/>
  <c r="C3357" i="1"/>
  <c r="D3357" i="1"/>
  <c r="E3357" i="1"/>
  <c r="F3357" i="1"/>
  <c r="A3358" i="1"/>
  <c r="B3358" i="1"/>
  <c r="C3358" i="1"/>
  <c r="D3358" i="1"/>
  <c r="E3358" i="1"/>
  <c r="F3358" i="1"/>
  <c r="A3359" i="1"/>
  <c r="B3359" i="1"/>
  <c r="C3359" i="1"/>
  <c r="D3359" i="1"/>
  <c r="E3359" i="1"/>
  <c r="F3359" i="1"/>
  <c r="A3360" i="1"/>
  <c r="B3360" i="1"/>
  <c r="C3360" i="1"/>
  <c r="D3360" i="1"/>
  <c r="E3360" i="1"/>
  <c r="F3360" i="1"/>
  <c r="A3361" i="1"/>
  <c r="B3361" i="1"/>
  <c r="C3361" i="1"/>
  <c r="D3361" i="1"/>
  <c r="E3361" i="1"/>
  <c r="F3361" i="1"/>
  <c r="A3362" i="1"/>
  <c r="B3362" i="1"/>
  <c r="C3362" i="1"/>
  <c r="D3362" i="1"/>
  <c r="E3362" i="1"/>
  <c r="F3362" i="1"/>
  <c r="A3363" i="1"/>
  <c r="B3363" i="1"/>
  <c r="C3363" i="1"/>
  <c r="D3363" i="1"/>
  <c r="E3363" i="1"/>
  <c r="F3363" i="1"/>
  <c r="A3364" i="1"/>
  <c r="B3364" i="1"/>
  <c r="C3364" i="1"/>
  <c r="D3364" i="1"/>
  <c r="E3364" i="1"/>
  <c r="F3364" i="1"/>
  <c r="A3365" i="1"/>
  <c r="B3365" i="1"/>
  <c r="C3365" i="1"/>
  <c r="D3365" i="1"/>
  <c r="E3365" i="1"/>
  <c r="F3365" i="1"/>
  <c r="A3366" i="1"/>
  <c r="B3366" i="1"/>
  <c r="C3366" i="1"/>
  <c r="D3366" i="1"/>
  <c r="E3366" i="1"/>
  <c r="F3366" i="1"/>
  <c r="A3367" i="1"/>
  <c r="B3367" i="1"/>
  <c r="C3367" i="1"/>
  <c r="D3367" i="1"/>
  <c r="E3367" i="1"/>
  <c r="F3367" i="1"/>
  <c r="A3368" i="1"/>
  <c r="B3368" i="1"/>
  <c r="C3368" i="1"/>
  <c r="D3368" i="1"/>
  <c r="E3368" i="1"/>
  <c r="F3368" i="1"/>
  <c r="A3369" i="1"/>
  <c r="B3369" i="1"/>
  <c r="C3369" i="1"/>
  <c r="D3369" i="1"/>
  <c r="E3369" i="1"/>
  <c r="F3369" i="1"/>
  <c r="A3370" i="1"/>
  <c r="B3370" i="1"/>
  <c r="C3370" i="1"/>
  <c r="D3370" i="1"/>
  <c r="E3370" i="1"/>
  <c r="F3370" i="1"/>
  <c r="A3371" i="1"/>
  <c r="B3371" i="1"/>
  <c r="C3371" i="1"/>
  <c r="D3371" i="1"/>
  <c r="E3371" i="1"/>
  <c r="F3371" i="1"/>
  <c r="A3372" i="1"/>
  <c r="B3372" i="1"/>
  <c r="C3372" i="1"/>
  <c r="D3372" i="1"/>
  <c r="E3372" i="1"/>
  <c r="F3372" i="1"/>
  <c r="A3373" i="1"/>
  <c r="B3373" i="1"/>
  <c r="C3373" i="1"/>
  <c r="D3373" i="1"/>
  <c r="E3373" i="1"/>
  <c r="F3373" i="1"/>
  <c r="A3374" i="1"/>
  <c r="B3374" i="1"/>
  <c r="C3374" i="1"/>
  <c r="D3374" i="1"/>
  <c r="E3374" i="1"/>
  <c r="F3374" i="1"/>
  <c r="A3375" i="1"/>
  <c r="B3375" i="1"/>
  <c r="C3375" i="1"/>
  <c r="D3375" i="1"/>
  <c r="E3375" i="1"/>
  <c r="F3375" i="1"/>
  <c r="A3376" i="1"/>
  <c r="B3376" i="1"/>
  <c r="C3376" i="1"/>
  <c r="D3376" i="1"/>
  <c r="E3376" i="1"/>
  <c r="F3376" i="1"/>
  <c r="A3377" i="1"/>
  <c r="B3377" i="1"/>
  <c r="C3377" i="1"/>
  <c r="D3377" i="1"/>
  <c r="E3377" i="1"/>
  <c r="F3377" i="1"/>
  <c r="A3378" i="1"/>
  <c r="B3378" i="1"/>
  <c r="C3378" i="1"/>
  <c r="D3378" i="1"/>
  <c r="E3378" i="1"/>
  <c r="F3378" i="1"/>
  <c r="A3379" i="1"/>
  <c r="B3379" i="1"/>
  <c r="C3379" i="1"/>
  <c r="D3379" i="1"/>
  <c r="E3379" i="1"/>
  <c r="F3379" i="1"/>
  <c r="A3380" i="1"/>
  <c r="B3380" i="1"/>
  <c r="C3380" i="1"/>
  <c r="D3380" i="1"/>
  <c r="E3380" i="1"/>
  <c r="F3380" i="1"/>
  <c r="A3381" i="1"/>
  <c r="B3381" i="1"/>
  <c r="C3381" i="1"/>
  <c r="D3381" i="1"/>
  <c r="E3381" i="1"/>
  <c r="F3381" i="1"/>
  <c r="A3382" i="1"/>
  <c r="B3382" i="1"/>
  <c r="C3382" i="1"/>
  <c r="D3382" i="1"/>
  <c r="E3382" i="1"/>
  <c r="F3382" i="1"/>
  <c r="A3383" i="1"/>
  <c r="B3383" i="1"/>
  <c r="C3383" i="1"/>
  <c r="D3383" i="1"/>
  <c r="E3383" i="1"/>
  <c r="F3383" i="1"/>
  <c r="A3384" i="1"/>
  <c r="B3384" i="1"/>
  <c r="C3384" i="1"/>
  <c r="D3384" i="1"/>
  <c r="E3384" i="1"/>
  <c r="F3384" i="1"/>
  <c r="A3385" i="1"/>
  <c r="B3385" i="1"/>
  <c r="C3385" i="1"/>
  <c r="D3385" i="1"/>
  <c r="E3385" i="1"/>
  <c r="F3385" i="1"/>
  <c r="A3386" i="1"/>
  <c r="B3386" i="1"/>
  <c r="C3386" i="1"/>
  <c r="D3386" i="1"/>
  <c r="E3386" i="1"/>
  <c r="F3386" i="1"/>
  <c r="A3387" i="1"/>
  <c r="B3387" i="1"/>
  <c r="C3387" i="1"/>
  <c r="D3387" i="1"/>
  <c r="E3387" i="1"/>
  <c r="F3387" i="1"/>
  <c r="A3388" i="1"/>
  <c r="B3388" i="1"/>
  <c r="C3388" i="1"/>
  <c r="D3388" i="1"/>
  <c r="E3388" i="1"/>
  <c r="F3388" i="1"/>
  <c r="A3389" i="1"/>
  <c r="B3389" i="1"/>
  <c r="C3389" i="1"/>
  <c r="D3389" i="1"/>
  <c r="E3389" i="1"/>
  <c r="F3389" i="1"/>
  <c r="A3390" i="1"/>
  <c r="B3390" i="1"/>
  <c r="C3390" i="1"/>
  <c r="D3390" i="1"/>
  <c r="E3390" i="1"/>
  <c r="F3390" i="1"/>
  <c r="A3391" i="1"/>
  <c r="B3391" i="1"/>
  <c r="C3391" i="1"/>
  <c r="D3391" i="1"/>
  <c r="E3391" i="1"/>
  <c r="F3391" i="1"/>
  <c r="A3392" i="1"/>
  <c r="B3392" i="1"/>
  <c r="C3392" i="1"/>
  <c r="D3392" i="1"/>
  <c r="E3392" i="1"/>
  <c r="F3392" i="1"/>
  <c r="A3393" i="1"/>
  <c r="B3393" i="1"/>
  <c r="C3393" i="1"/>
  <c r="D3393" i="1"/>
  <c r="E3393" i="1"/>
  <c r="F3393" i="1"/>
  <c r="A3394" i="1"/>
  <c r="B3394" i="1"/>
  <c r="C3394" i="1"/>
  <c r="D3394" i="1"/>
  <c r="E3394" i="1"/>
  <c r="F3394" i="1"/>
  <c r="A3395" i="1"/>
  <c r="B3395" i="1"/>
  <c r="C3395" i="1"/>
  <c r="D3395" i="1"/>
  <c r="E3395" i="1"/>
  <c r="F3395" i="1"/>
  <c r="A3396" i="1"/>
  <c r="B3396" i="1"/>
  <c r="C3396" i="1"/>
  <c r="D3396" i="1"/>
  <c r="E3396" i="1"/>
  <c r="F3396" i="1"/>
  <c r="A3397" i="1"/>
  <c r="B3397" i="1"/>
  <c r="C3397" i="1"/>
  <c r="D3397" i="1"/>
  <c r="E3397" i="1"/>
  <c r="F3397" i="1"/>
  <c r="A3398" i="1"/>
  <c r="B3398" i="1"/>
  <c r="C3398" i="1"/>
  <c r="D3398" i="1"/>
  <c r="E3398" i="1"/>
  <c r="F3398" i="1"/>
  <c r="A3399" i="1"/>
  <c r="B3399" i="1"/>
  <c r="C3399" i="1"/>
  <c r="D3399" i="1"/>
  <c r="E3399" i="1"/>
  <c r="F3399" i="1"/>
  <c r="A3400" i="1"/>
  <c r="B3400" i="1"/>
  <c r="C3400" i="1"/>
  <c r="D3400" i="1"/>
  <c r="E3400" i="1"/>
  <c r="F3400" i="1"/>
  <c r="A3401" i="1"/>
  <c r="B3401" i="1"/>
  <c r="C3401" i="1"/>
  <c r="D3401" i="1"/>
  <c r="E3401" i="1"/>
  <c r="F3401" i="1"/>
  <c r="A3402" i="1"/>
  <c r="B3402" i="1"/>
  <c r="C3402" i="1"/>
  <c r="D3402" i="1"/>
  <c r="E3402" i="1"/>
  <c r="F3402" i="1"/>
  <c r="A3403" i="1"/>
  <c r="B3403" i="1"/>
  <c r="C3403" i="1"/>
  <c r="D3403" i="1"/>
  <c r="E3403" i="1"/>
  <c r="F3403" i="1"/>
  <c r="A3404" i="1"/>
  <c r="B3404" i="1"/>
  <c r="C3404" i="1"/>
  <c r="D3404" i="1"/>
  <c r="E3404" i="1"/>
  <c r="F3404" i="1"/>
  <c r="A3405" i="1"/>
  <c r="B3405" i="1"/>
  <c r="C3405" i="1"/>
  <c r="D3405" i="1"/>
  <c r="E3405" i="1"/>
  <c r="F3405" i="1"/>
  <c r="A3406" i="1"/>
  <c r="B3406" i="1"/>
  <c r="C3406" i="1"/>
  <c r="D3406" i="1"/>
  <c r="E3406" i="1"/>
  <c r="F3406" i="1"/>
  <c r="A3407" i="1"/>
  <c r="B3407" i="1"/>
  <c r="C3407" i="1"/>
  <c r="D3407" i="1"/>
  <c r="E3407" i="1"/>
  <c r="F3407" i="1"/>
  <c r="A3408" i="1"/>
  <c r="B3408" i="1"/>
  <c r="C3408" i="1"/>
  <c r="D3408" i="1"/>
  <c r="E3408" i="1"/>
  <c r="F3408" i="1"/>
  <c r="A3409" i="1"/>
  <c r="B3409" i="1"/>
  <c r="C3409" i="1"/>
  <c r="D3409" i="1"/>
  <c r="E3409" i="1"/>
  <c r="F3409" i="1"/>
  <c r="A3410" i="1"/>
  <c r="B3410" i="1"/>
  <c r="C3410" i="1"/>
  <c r="D3410" i="1"/>
  <c r="E3410" i="1"/>
  <c r="F3410" i="1"/>
  <c r="A3411" i="1"/>
  <c r="B3411" i="1"/>
  <c r="C3411" i="1"/>
  <c r="D3411" i="1"/>
  <c r="E3411" i="1"/>
  <c r="F3411" i="1"/>
  <c r="A3412" i="1"/>
  <c r="B3412" i="1"/>
  <c r="C3412" i="1"/>
  <c r="D3412" i="1"/>
  <c r="E3412" i="1"/>
  <c r="F3412" i="1"/>
  <c r="A3413" i="1"/>
  <c r="B3413" i="1"/>
  <c r="C3413" i="1"/>
  <c r="D3413" i="1"/>
  <c r="E3413" i="1"/>
  <c r="F3413" i="1"/>
  <c r="A3414" i="1"/>
  <c r="B3414" i="1"/>
  <c r="C3414" i="1"/>
  <c r="D3414" i="1"/>
  <c r="E3414" i="1"/>
  <c r="F3414" i="1"/>
  <c r="A3415" i="1"/>
  <c r="B3415" i="1"/>
  <c r="C3415" i="1"/>
  <c r="D3415" i="1"/>
  <c r="E3415" i="1"/>
  <c r="F3415" i="1"/>
  <c r="A3416" i="1"/>
  <c r="B3416" i="1"/>
  <c r="C3416" i="1"/>
  <c r="D3416" i="1"/>
  <c r="E3416" i="1"/>
  <c r="F3416" i="1"/>
  <c r="A3417" i="1"/>
  <c r="B3417" i="1"/>
  <c r="C3417" i="1"/>
  <c r="D3417" i="1"/>
  <c r="E3417" i="1"/>
  <c r="F3417" i="1"/>
  <c r="A3418" i="1"/>
  <c r="B3418" i="1"/>
  <c r="C3418" i="1"/>
  <c r="D3418" i="1"/>
  <c r="E3418" i="1"/>
  <c r="F3418" i="1"/>
  <c r="A3419" i="1"/>
  <c r="B3419" i="1"/>
  <c r="C3419" i="1"/>
  <c r="D3419" i="1"/>
  <c r="E3419" i="1"/>
  <c r="F3419" i="1"/>
  <c r="A3420" i="1"/>
  <c r="B3420" i="1"/>
  <c r="C3420" i="1"/>
  <c r="D3420" i="1"/>
  <c r="E3420" i="1"/>
  <c r="F3420" i="1"/>
  <c r="A3421" i="1"/>
  <c r="B3421" i="1"/>
  <c r="C3421" i="1"/>
  <c r="D3421" i="1"/>
  <c r="E3421" i="1"/>
  <c r="F3421" i="1"/>
  <c r="A3422" i="1"/>
  <c r="B3422" i="1"/>
  <c r="C3422" i="1"/>
  <c r="D3422" i="1"/>
  <c r="E3422" i="1"/>
  <c r="F3422" i="1"/>
  <c r="A3423" i="1"/>
  <c r="B3423" i="1"/>
  <c r="C3423" i="1"/>
  <c r="D3423" i="1"/>
  <c r="E3423" i="1"/>
  <c r="F3423" i="1"/>
  <c r="A3424" i="1"/>
  <c r="B3424" i="1"/>
  <c r="C3424" i="1"/>
  <c r="D3424" i="1"/>
  <c r="E3424" i="1"/>
  <c r="F3424" i="1"/>
  <c r="A3425" i="1"/>
  <c r="B3425" i="1"/>
  <c r="C3425" i="1"/>
  <c r="D3425" i="1"/>
  <c r="E3425" i="1"/>
  <c r="F3425" i="1"/>
  <c r="A3426" i="1"/>
  <c r="B3426" i="1"/>
  <c r="C3426" i="1"/>
  <c r="D3426" i="1"/>
  <c r="E3426" i="1"/>
  <c r="F3426" i="1"/>
  <c r="A3427" i="1"/>
  <c r="B3427" i="1"/>
  <c r="C3427" i="1"/>
  <c r="D3427" i="1"/>
  <c r="E3427" i="1"/>
  <c r="F3427" i="1"/>
  <c r="A3428" i="1"/>
  <c r="B3428" i="1"/>
  <c r="C3428" i="1"/>
  <c r="D3428" i="1"/>
  <c r="E3428" i="1"/>
  <c r="F3428" i="1"/>
  <c r="A3429" i="1"/>
  <c r="B3429" i="1"/>
  <c r="C3429" i="1"/>
  <c r="D3429" i="1"/>
  <c r="E3429" i="1"/>
  <c r="F3429" i="1"/>
  <c r="A3430" i="1"/>
  <c r="B3430" i="1"/>
  <c r="C3430" i="1"/>
  <c r="D3430" i="1"/>
  <c r="E3430" i="1"/>
  <c r="F3430" i="1"/>
  <c r="A3431" i="1"/>
  <c r="B3431" i="1"/>
  <c r="C3431" i="1"/>
  <c r="D3431" i="1"/>
  <c r="E3431" i="1"/>
  <c r="F3431" i="1"/>
  <c r="A3432" i="1"/>
  <c r="B3432" i="1"/>
  <c r="C3432" i="1"/>
  <c r="D3432" i="1"/>
  <c r="E3432" i="1"/>
  <c r="F3432" i="1"/>
  <c r="A3433" i="1"/>
  <c r="B3433" i="1"/>
  <c r="C3433" i="1"/>
  <c r="D3433" i="1"/>
  <c r="E3433" i="1"/>
  <c r="F3433" i="1"/>
  <c r="A3434" i="1"/>
  <c r="B3434" i="1"/>
  <c r="C3434" i="1"/>
  <c r="D3434" i="1"/>
  <c r="E3434" i="1"/>
  <c r="F3434" i="1"/>
  <c r="A3435" i="1"/>
  <c r="B3435" i="1"/>
  <c r="C3435" i="1"/>
  <c r="D3435" i="1"/>
  <c r="E3435" i="1"/>
  <c r="F3435" i="1"/>
  <c r="A3436" i="1"/>
  <c r="B3436" i="1"/>
  <c r="C3436" i="1"/>
  <c r="D3436" i="1"/>
  <c r="E3436" i="1"/>
  <c r="F3436" i="1"/>
  <c r="A3437" i="1"/>
  <c r="B3437" i="1"/>
  <c r="C3437" i="1"/>
  <c r="D3437" i="1"/>
  <c r="E3437" i="1"/>
  <c r="F3437" i="1"/>
  <c r="A3438" i="1"/>
  <c r="B3438" i="1"/>
  <c r="C3438" i="1"/>
  <c r="D3438" i="1"/>
  <c r="E3438" i="1"/>
  <c r="F3438" i="1"/>
  <c r="A3439" i="1"/>
  <c r="B3439" i="1"/>
  <c r="C3439" i="1"/>
  <c r="D3439" i="1"/>
  <c r="E3439" i="1"/>
  <c r="F3439" i="1"/>
  <c r="A3440" i="1"/>
  <c r="B3440" i="1"/>
  <c r="C3440" i="1"/>
  <c r="D3440" i="1"/>
  <c r="E3440" i="1"/>
  <c r="F3440" i="1"/>
  <c r="A3441" i="1"/>
  <c r="B3441" i="1"/>
  <c r="C3441" i="1"/>
  <c r="D3441" i="1"/>
  <c r="E3441" i="1"/>
  <c r="F3441" i="1"/>
  <c r="A3442" i="1"/>
  <c r="B3442" i="1"/>
  <c r="C3442" i="1"/>
  <c r="D3442" i="1"/>
  <c r="E3442" i="1"/>
  <c r="F3442" i="1"/>
  <c r="A3443" i="1"/>
  <c r="B3443" i="1"/>
  <c r="C3443" i="1"/>
  <c r="D3443" i="1"/>
  <c r="E3443" i="1"/>
  <c r="F3443" i="1"/>
  <c r="A3444" i="1"/>
  <c r="B3444" i="1"/>
  <c r="C3444" i="1"/>
  <c r="D3444" i="1"/>
  <c r="E3444" i="1"/>
  <c r="F3444" i="1"/>
  <c r="A3445" i="1"/>
  <c r="B3445" i="1"/>
  <c r="C3445" i="1"/>
  <c r="D3445" i="1"/>
  <c r="E3445" i="1"/>
  <c r="F3445" i="1"/>
  <c r="A3446" i="1"/>
  <c r="B3446" i="1"/>
  <c r="C3446" i="1"/>
  <c r="D3446" i="1"/>
  <c r="E3446" i="1"/>
  <c r="F3446" i="1"/>
  <c r="A3447" i="1"/>
  <c r="B3447" i="1"/>
  <c r="C3447" i="1"/>
  <c r="D3447" i="1"/>
  <c r="E3447" i="1"/>
  <c r="F3447" i="1"/>
  <c r="A3448" i="1"/>
  <c r="B3448" i="1"/>
  <c r="C3448" i="1"/>
  <c r="D3448" i="1"/>
  <c r="E3448" i="1"/>
  <c r="F3448" i="1"/>
  <c r="A3449" i="1"/>
  <c r="B3449" i="1"/>
  <c r="C3449" i="1"/>
  <c r="D3449" i="1"/>
  <c r="E3449" i="1"/>
  <c r="F3449" i="1"/>
  <c r="A3450" i="1"/>
  <c r="B3450" i="1"/>
  <c r="C3450" i="1"/>
  <c r="D3450" i="1"/>
  <c r="E3450" i="1"/>
  <c r="F3450" i="1"/>
  <c r="A3451" i="1"/>
  <c r="B3451" i="1"/>
  <c r="C3451" i="1"/>
  <c r="D3451" i="1"/>
  <c r="E3451" i="1"/>
  <c r="F3451" i="1"/>
  <c r="A3452" i="1"/>
  <c r="B3452" i="1"/>
  <c r="C3452" i="1"/>
  <c r="D3452" i="1"/>
  <c r="E3452" i="1"/>
  <c r="F3452" i="1"/>
  <c r="A3453" i="1"/>
  <c r="B3453" i="1"/>
  <c r="C3453" i="1"/>
  <c r="D3453" i="1"/>
  <c r="E3453" i="1"/>
  <c r="F3453" i="1"/>
  <c r="A3454" i="1"/>
  <c r="B3454" i="1"/>
  <c r="C3454" i="1"/>
  <c r="D3454" i="1"/>
  <c r="E3454" i="1"/>
  <c r="F3454" i="1"/>
  <c r="A3455" i="1"/>
  <c r="B3455" i="1"/>
  <c r="C3455" i="1"/>
  <c r="D3455" i="1"/>
  <c r="E3455" i="1"/>
  <c r="F3455" i="1"/>
  <c r="A3456" i="1"/>
  <c r="B3456" i="1"/>
  <c r="C3456" i="1"/>
  <c r="D3456" i="1"/>
  <c r="E3456" i="1"/>
  <c r="F3456" i="1"/>
  <c r="A3457" i="1"/>
  <c r="B3457" i="1"/>
  <c r="C3457" i="1"/>
  <c r="D3457" i="1"/>
  <c r="E3457" i="1"/>
  <c r="F3457" i="1"/>
  <c r="A3458" i="1"/>
  <c r="B3458" i="1"/>
  <c r="C3458" i="1"/>
  <c r="D3458" i="1"/>
  <c r="E3458" i="1"/>
  <c r="F3458" i="1"/>
  <c r="A3459" i="1"/>
  <c r="B3459" i="1"/>
  <c r="C3459" i="1"/>
  <c r="D3459" i="1"/>
  <c r="E3459" i="1"/>
  <c r="F3459" i="1"/>
  <c r="A3460" i="1"/>
  <c r="B3460" i="1"/>
  <c r="C3460" i="1"/>
  <c r="D3460" i="1"/>
  <c r="E3460" i="1"/>
  <c r="F3460" i="1"/>
  <c r="A3461" i="1"/>
  <c r="B3461" i="1"/>
  <c r="C3461" i="1"/>
  <c r="D3461" i="1"/>
  <c r="E3461" i="1"/>
  <c r="F3461" i="1"/>
  <c r="A3462" i="1"/>
  <c r="B3462" i="1"/>
  <c r="C3462" i="1"/>
  <c r="D3462" i="1"/>
  <c r="E3462" i="1"/>
  <c r="F3462" i="1"/>
  <c r="A3463" i="1"/>
  <c r="B3463" i="1"/>
  <c r="C3463" i="1"/>
  <c r="D3463" i="1"/>
  <c r="E3463" i="1"/>
  <c r="F3463" i="1"/>
  <c r="A3464" i="1"/>
  <c r="B3464" i="1"/>
  <c r="C3464" i="1"/>
  <c r="D3464" i="1"/>
  <c r="E3464" i="1"/>
  <c r="F3464" i="1"/>
  <c r="A3465" i="1"/>
  <c r="B3465" i="1"/>
  <c r="C3465" i="1"/>
  <c r="D3465" i="1"/>
  <c r="E3465" i="1"/>
  <c r="F3465" i="1"/>
  <c r="A3466" i="1"/>
  <c r="B3466" i="1"/>
  <c r="C3466" i="1"/>
  <c r="D3466" i="1"/>
  <c r="E3466" i="1"/>
  <c r="F3466" i="1"/>
  <c r="A3467" i="1"/>
  <c r="B3467" i="1"/>
  <c r="C3467" i="1"/>
  <c r="D3467" i="1"/>
  <c r="E3467" i="1"/>
  <c r="F3467" i="1"/>
  <c r="A3468" i="1"/>
  <c r="B3468" i="1"/>
  <c r="C3468" i="1"/>
  <c r="D3468" i="1"/>
  <c r="E3468" i="1"/>
  <c r="F3468" i="1"/>
  <c r="A3469" i="1"/>
  <c r="B3469" i="1"/>
  <c r="C3469" i="1"/>
  <c r="D3469" i="1"/>
  <c r="E3469" i="1"/>
  <c r="F3469" i="1"/>
  <c r="A3470" i="1"/>
  <c r="B3470" i="1"/>
  <c r="C3470" i="1"/>
  <c r="D3470" i="1"/>
  <c r="E3470" i="1"/>
  <c r="F3470" i="1"/>
  <c r="A3471" i="1"/>
  <c r="B3471" i="1"/>
  <c r="C3471" i="1"/>
  <c r="D3471" i="1"/>
  <c r="E3471" i="1"/>
  <c r="F3471" i="1"/>
  <c r="A3472" i="1"/>
  <c r="B3472" i="1"/>
  <c r="C3472" i="1"/>
  <c r="D3472" i="1"/>
  <c r="E3472" i="1"/>
  <c r="F3472" i="1"/>
  <c r="A3473" i="1"/>
  <c r="B3473" i="1"/>
  <c r="C3473" i="1"/>
  <c r="D3473" i="1"/>
  <c r="E3473" i="1"/>
  <c r="F3473" i="1"/>
  <c r="A3474" i="1"/>
  <c r="B3474" i="1"/>
  <c r="C3474" i="1"/>
  <c r="D3474" i="1"/>
  <c r="E3474" i="1"/>
  <c r="F3474" i="1"/>
  <c r="A3475" i="1"/>
  <c r="B3475" i="1"/>
  <c r="C3475" i="1"/>
  <c r="D3475" i="1"/>
  <c r="E3475" i="1"/>
  <c r="F3475" i="1"/>
  <c r="A3476" i="1"/>
  <c r="B3476" i="1"/>
  <c r="C3476" i="1"/>
  <c r="D3476" i="1"/>
  <c r="E3476" i="1"/>
  <c r="F3476" i="1"/>
  <c r="A3477" i="1"/>
  <c r="B3477" i="1"/>
  <c r="C3477" i="1"/>
  <c r="D3477" i="1"/>
  <c r="E3477" i="1"/>
  <c r="F3477" i="1"/>
  <c r="A3478" i="1"/>
  <c r="B3478" i="1"/>
  <c r="C3478" i="1"/>
  <c r="D3478" i="1"/>
  <c r="E3478" i="1"/>
  <c r="F3478" i="1"/>
  <c r="A3479" i="1"/>
  <c r="B3479" i="1"/>
  <c r="C3479" i="1"/>
  <c r="D3479" i="1"/>
  <c r="E3479" i="1"/>
  <c r="F3479" i="1"/>
  <c r="A3480" i="1"/>
  <c r="B3480" i="1"/>
  <c r="C3480" i="1"/>
  <c r="D3480" i="1"/>
  <c r="E3480" i="1"/>
  <c r="F3480" i="1"/>
  <c r="A3481" i="1"/>
  <c r="B3481" i="1"/>
  <c r="C3481" i="1"/>
  <c r="D3481" i="1"/>
  <c r="E3481" i="1"/>
  <c r="F3481" i="1"/>
  <c r="A3482" i="1"/>
  <c r="B3482" i="1"/>
  <c r="C3482" i="1"/>
  <c r="D3482" i="1"/>
  <c r="E3482" i="1"/>
  <c r="F3482" i="1"/>
  <c r="A3483" i="1"/>
  <c r="B3483" i="1"/>
  <c r="C3483" i="1"/>
  <c r="D3483" i="1"/>
  <c r="E3483" i="1"/>
  <c r="F3483" i="1"/>
  <c r="A3484" i="1"/>
  <c r="B3484" i="1"/>
  <c r="C3484" i="1"/>
  <c r="D3484" i="1"/>
  <c r="E3484" i="1"/>
  <c r="F3484" i="1"/>
  <c r="A3485" i="1"/>
  <c r="B3485" i="1"/>
  <c r="C3485" i="1"/>
  <c r="D3485" i="1"/>
  <c r="E3485" i="1"/>
  <c r="F3485" i="1"/>
  <c r="A3486" i="1"/>
  <c r="B3486" i="1"/>
  <c r="C3486" i="1"/>
  <c r="D3486" i="1"/>
  <c r="E3486" i="1"/>
  <c r="F3486" i="1"/>
  <c r="A3487" i="1"/>
  <c r="B3487" i="1"/>
  <c r="C3487" i="1"/>
  <c r="D3487" i="1"/>
  <c r="E3487" i="1"/>
  <c r="F3487" i="1"/>
  <c r="A3488" i="1"/>
  <c r="B3488" i="1"/>
  <c r="C3488" i="1"/>
  <c r="D3488" i="1"/>
  <c r="E3488" i="1"/>
  <c r="F3488" i="1"/>
  <c r="A3489" i="1"/>
  <c r="B3489" i="1"/>
  <c r="C3489" i="1"/>
  <c r="D3489" i="1"/>
  <c r="E3489" i="1"/>
  <c r="F3489" i="1"/>
  <c r="A3490" i="1"/>
  <c r="B3490" i="1"/>
  <c r="C3490" i="1"/>
  <c r="D3490" i="1"/>
  <c r="E3490" i="1"/>
  <c r="F3490" i="1"/>
  <c r="A3491" i="1"/>
  <c r="B3491" i="1"/>
  <c r="C3491" i="1"/>
  <c r="D3491" i="1"/>
  <c r="E3491" i="1"/>
  <c r="F3491" i="1"/>
  <c r="A3492" i="1"/>
  <c r="B3492" i="1"/>
  <c r="C3492" i="1"/>
  <c r="D3492" i="1"/>
  <c r="E3492" i="1"/>
  <c r="F3492" i="1"/>
  <c r="A3493" i="1"/>
  <c r="B3493" i="1"/>
  <c r="C3493" i="1"/>
  <c r="D3493" i="1"/>
  <c r="E3493" i="1"/>
  <c r="F3493" i="1"/>
  <c r="A3494" i="1"/>
  <c r="B3494" i="1"/>
  <c r="C3494" i="1"/>
  <c r="D3494" i="1"/>
  <c r="E3494" i="1"/>
  <c r="F3494" i="1"/>
  <c r="A3495" i="1"/>
  <c r="B3495" i="1"/>
  <c r="C3495" i="1"/>
  <c r="D3495" i="1"/>
  <c r="E3495" i="1"/>
  <c r="F3495" i="1"/>
  <c r="A3496" i="1"/>
  <c r="B3496" i="1"/>
  <c r="C3496" i="1"/>
  <c r="D3496" i="1"/>
  <c r="E3496" i="1"/>
  <c r="F3496" i="1"/>
  <c r="A3497" i="1"/>
  <c r="B3497" i="1"/>
  <c r="C3497" i="1"/>
  <c r="D3497" i="1"/>
  <c r="E3497" i="1"/>
  <c r="F3497" i="1"/>
  <c r="A3498" i="1"/>
  <c r="B3498" i="1"/>
  <c r="C3498" i="1"/>
  <c r="D3498" i="1"/>
  <c r="E3498" i="1"/>
  <c r="F3498" i="1"/>
  <c r="A3499" i="1"/>
  <c r="B3499" i="1"/>
  <c r="C3499" i="1"/>
  <c r="D3499" i="1"/>
  <c r="E3499" i="1"/>
  <c r="F3499" i="1"/>
  <c r="A3500" i="1"/>
  <c r="B3500" i="1"/>
  <c r="C3500" i="1"/>
  <c r="D3500" i="1"/>
  <c r="E3500" i="1"/>
  <c r="F3500" i="1"/>
  <c r="A3501" i="1"/>
  <c r="B3501" i="1"/>
  <c r="C3501" i="1"/>
  <c r="D3501" i="1"/>
  <c r="E3501" i="1"/>
  <c r="F3501" i="1"/>
  <c r="A3502" i="1"/>
  <c r="B3502" i="1"/>
  <c r="C3502" i="1"/>
  <c r="D3502" i="1"/>
  <c r="E3502" i="1"/>
  <c r="F3502" i="1"/>
  <c r="A3503" i="1"/>
  <c r="B3503" i="1"/>
  <c r="C3503" i="1"/>
  <c r="D3503" i="1"/>
  <c r="E3503" i="1"/>
  <c r="F3503" i="1"/>
  <c r="A3504" i="1"/>
  <c r="B3504" i="1"/>
  <c r="C3504" i="1"/>
  <c r="D3504" i="1"/>
  <c r="E3504" i="1"/>
  <c r="F3504" i="1"/>
  <c r="A3505" i="1"/>
  <c r="B3505" i="1"/>
  <c r="C3505" i="1"/>
  <c r="D3505" i="1"/>
  <c r="E3505" i="1"/>
  <c r="F3505" i="1"/>
  <c r="A3506" i="1"/>
  <c r="B3506" i="1"/>
  <c r="C3506" i="1"/>
  <c r="D3506" i="1"/>
  <c r="E3506" i="1"/>
  <c r="F3506" i="1"/>
  <c r="A3507" i="1"/>
  <c r="B3507" i="1"/>
  <c r="C3507" i="1"/>
  <c r="D3507" i="1"/>
  <c r="E3507" i="1"/>
  <c r="F3507" i="1"/>
  <c r="A3508" i="1"/>
  <c r="B3508" i="1"/>
  <c r="C3508" i="1"/>
  <c r="D3508" i="1"/>
  <c r="E3508" i="1"/>
  <c r="F3508" i="1"/>
  <c r="A3509" i="1"/>
  <c r="B3509" i="1"/>
  <c r="C3509" i="1"/>
  <c r="D3509" i="1"/>
  <c r="E3509" i="1"/>
  <c r="F3509" i="1"/>
  <c r="A3510" i="1"/>
  <c r="B3510" i="1"/>
  <c r="C3510" i="1"/>
  <c r="D3510" i="1"/>
  <c r="E3510" i="1"/>
  <c r="F3510" i="1"/>
  <c r="A3511" i="1"/>
  <c r="B3511" i="1"/>
  <c r="C3511" i="1"/>
  <c r="D3511" i="1"/>
  <c r="E3511" i="1"/>
  <c r="F3511" i="1"/>
  <c r="A3512" i="1"/>
  <c r="B3512" i="1"/>
  <c r="C3512" i="1"/>
  <c r="D3512" i="1"/>
  <c r="E3512" i="1"/>
  <c r="F3512" i="1"/>
  <c r="A3513" i="1"/>
  <c r="B3513" i="1"/>
  <c r="C3513" i="1"/>
  <c r="D3513" i="1"/>
  <c r="E3513" i="1"/>
  <c r="F3513" i="1"/>
  <c r="A3514" i="1"/>
  <c r="B3514" i="1"/>
  <c r="C3514" i="1"/>
  <c r="D3514" i="1"/>
  <c r="E3514" i="1"/>
  <c r="F3514" i="1"/>
  <c r="A3515" i="1"/>
  <c r="B3515" i="1"/>
  <c r="C3515" i="1"/>
  <c r="D3515" i="1"/>
  <c r="E3515" i="1"/>
  <c r="F3515" i="1"/>
  <c r="A3516" i="1"/>
  <c r="B3516" i="1"/>
  <c r="C3516" i="1"/>
  <c r="D3516" i="1"/>
  <c r="E3516" i="1"/>
  <c r="F3516" i="1"/>
  <c r="A3517" i="1"/>
  <c r="B3517" i="1"/>
  <c r="C3517" i="1"/>
  <c r="D3517" i="1"/>
  <c r="E3517" i="1"/>
  <c r="F3517" i="1"/>
  <c r="A3518" i="1"/>
  <c r="B3518" i="1"/>
  <c r="C3518" i="1"/>
  <c r="D3518" i="1"/>
  <c r="E3518" i="1"/>
  <c r="F3518" i="1"/>
  <c r="A3519" i="1"/>
  <c r="B3519" i="1"/>
  <c r="C3519" i="1"/>
  <c r="D3519" i="1"/>
  <c r="E3519" i="1"/>
  <c r="F3519" i="1"/>
  <c r="A3520" i="1"/>
  <c r="B3520" i="1"/>
  <c r="C3520" i="1"/>
  <c r="D3520" i="1"/>
  <c r="E3520" i="1"/>
  <c r="F3520" i="1"/>
  <c r="A3521" i="1"/>
  <c r="B3521" i="1"/>
  <c r="C3521" i="1"/>
  <c r="D3521" i="1"/>
  <c r="E3521" i="1"/>
  <c r="F3521" i="1"/>
  <c r="A3522" i="1"/>
  <c r="B3522" i="1"/>
  <c r="C3522" i="1"/>
  <c r="D3522" i="1"/>
  <c r="E3522" i="1"/>
  <c r="F3522" i="1"/>
  <c r="A3523" i="1"/>
  <c r="B3523" i="1"/>
  <c r="C3523" i="1"/>
  <c r="D3523" i="1"/>
  <c r="E3523" i="1"/>
  <c r="F3523" i="1"/>
  <c r="A3524" i="1"/>
  <c r="B3524" i="1"/>
  <c r="C3524" i="1"/>
  <c r="D3524" i="1"/>
  <c r="E3524" i="1"/>
  <c r="F3524" i="1"/>
  <c r="A3525" i="1"/>
  <c r="B3525" i="1"/>
  <c r="C3525" i="1"/>
  <c r="D3525" i="1"/>
  <c r="E3525" i="1"/>
  <c r="F3525" i="1"/>
  <c r="A3526" i="1"/>
  <c r="B3526" i="1"/>
  <c r="C3526" i="1"/>
  <c r="D3526" i="1"/>
  <c r="E3526" i="1"/>
  <c r="F3526" i="1"/>
  <c r="A3527" i="1"/>
  <c r="B3527" i="1"/>
  <c r="C3527" i="1"/>
  <c r="D3527" i="1"/>
  <c r="E3527" i="1"/>
  <c r="F3527" i="1"/>
  <c r="A3528" i="1"/>
  <c r="B3528" i="1"/>
  <c r="C3528" i="1"/>
  <c r="D3528" i="1"/>
  <c r="E3528" i="1"/>
  <c r="F3528" i="1"/>
  <c r="A3529" i="1"/>
  <c r="B3529" i="1"/>
  <c r="C3529" i="1"/>
  <c r="D3529" i="1"/>
  <c r="E3529" i="1"/>
  <c r="F3529" i="1"/>
  <c r="A3530" i="1"/>
  <c r="B3530" i="1"/>
  <c r="C3530" i="1"/>
  <c r="D3530" i="1"/>
  <c r="E3530" i="1"/>
  <c r="F3530" i="1"/>
  <c r="A3531" i="1"/>
  <c r="B3531" i="1"/>
  <c r="C3531" i="1"/>
  <c r="D3531" i="1"/>
  <c r="E3531" i="1"/>
  <c r="F3531" i="1"/>
  <c r="A3532" i="1"/>
  <c r="B3532" i="1"/>
  <c r="C3532" i="1"/>
  <c r="D3532" i="1"/>
  <c r="E3532" i="1"/>
  <c r="F3532" i="1"/>
  <c r="A3533" i="1"/>
  <c r="B3533" i="1"/>
  <c r="C3533" i="1"/>
  <c r="D3533" i="1"/>
  <c r="E3533" i="1"/>
  <c r="F3533" i="1"/>
  <c r="A3534" i="1"/>
  <c r="B3534" i="1"/>
  <c r="C3534" i="1"/>
  <c r="D3534" i="1"/>
  <c r="E3534" i="1"/>
  <c r="F3534" i="1"/>
  <c r="A3535" i="1"/>
  <c r="B3535" i="1"/>
  <c r="C3535" i="1"/>
  <c r="D3535" i="1"/>
  <c r="E3535" i="1"/>
  <c r="F3535" i="1"/>
  <c r="A3536" i="1"/>
  <c r="B3536" i="1"/>
  <c r="C3536" i="1"/>
  <c r="D3536" i="1"/>
  <c r="E3536" i="1"/>
  <c r="F3536" i="1"/>
  <c r="A3537" i="1"/>
  <c r="B3537" i="1"/>
  <c r="C3537" i="1"/>
  <c r="D3537" i="1"/>
  <c r="E3537" i="1"/>
  <c r="F3537" i="1"/>
  <c r="A3538" i="1"/>
  <c r="B3538" i="1"/>
  <c r="C3538" i="1"/>
  <c r="D3538" i="1"/>
  <c r="E3538" i="1"/>
  <c r="F3538" i="1"/>
  <c r="A3539" i="1"/>
  <c r="B3539" i="1"/>
  <c r="C3539" i="1"/>
  <c r="D3539" i="1"/>
  <c r="E3539" i="1"/>
  <c r="F3539" i="1"/>
  <c r="A3540" i="1"/>
  <c r="B3540" i="1"/>
  <c r="C3540" i="1"/>
  <c r="D3540" i="1"/>
  <c r="E3540" i="1"/>
  <c r="F3540" i="1"/>
  <c r="A3541" i="1"/>
  <c r="B3541" i="1"/>
  <c r="C3541" i="1"/>
  <c r="D3541" i="1"/>
  <c r="E3541" i="1"/>
  <c r="F3541" i="1"/>
  <c r="A3542" i="1"/>
  <c r="B3542" i="1"/>
  <c r="C3542" i="1"/>
  <c r="D3542" i="1"/>
  <c r="E3542" i="1"/>
  <c r="F3542" i="1"/>
  <c r="A3543" i="1"/>
  <c r="B3543" i="1"/>
  <c r="C3543" i="1"/>
  <c r="D3543" i="1"/>
  <c r="E3543" i="1"/>
  <c r="F3543" i="1"/>
  <c r="A3544" i="1"/>
  <c r="B3544" i="1"/>
  <c r="C3544" i="1"/>
  <c r="D3544" i="1"/>
  <c r="E3544" i="1"/>
  <c r="F3544" i="1"/>
  <c r="A3545" i="1"/>
  <c r="B3545" i="1"/>
  <c r="C3545" i="1"/>
  <c r="D3545" i="1"/>
  <c r="E3545" i="1"/>
  <c r="F3545" i="1"/>
  <c r="A3546" i="1"/>
  <c r="B3546" i="1"/>
  <c r="C3546" i="1"/>
  <c r="D3546" i="1"/>
  <c r="E3546" i="1"/>
  <c r="F3546" i="1"/>
  <c r="A3547" i="1"/>
  <c r="B3547" i="1"/>
  <c r="C3547" i="1"/>
  <c r="D3547" i="1"/>
  <c r="E3547" i="1"/>
  <c r="F3547" i="1"/>
  <c r="A3548" i="1"/>
  <c r="B3548" i="1"/>
  <c r="C3548" i="1"/>
  <c r="D3548" i="1"/>
  <c r="E3548" i="1"/>
  <c r="F3548" i="1"/>
  <c r="A3549" i="1"/>
  <c r="B3549" i="1"/>
  <c r="C3549" i="1"/>
  <c r="D3549" i="1"/>
  <c r="E3549" i="1"/>
  <c r="F3549" i="1"/>
  <c r="A3550" i="1"/>
  <c r="B3550" i="1"/>
  <c r="C3550" i="1"/>
  <c r="D3550" i="1"/>
  <c r="E3550" i="1"/>
  <c r="F3550" i="1"/>
  <c r="A3551" i="1"/>
  <c r="B3551" i="1"/>
  <c r="C3551" i="1"/>
  <c r="D3551" i="1"/>
  <c r="E3551" i="1"/>
  <c r="F3551" i="1"/>
  <c r="A3552" i="1"/>
  <c r="B3552" i="1"/>
  <c r="C3552" i="1"/>
  <c r="D3552" i="1"/>
  <c r="E3552" i="1"/>
  <c r="F3552" i="1"/>
  <c r="A3553" i="1"/>
  <c r="B3553" i="1"/>
  <c r="C3553" i="1"/>
  <c r="D3553" i="1"/>
  <c r="E3553" i="1"/>
  <c r="F3553" i="1"/>
  <c r="A3554" i="1"/>
  <c r="B3554" i="1"/>
  <c r="C3554" i="1"/>
  <c r="D3554" i="1"/>
  <c r="E3554" i="1"/>
  <c r="F3554" i="1"/>
  <c r="A3555" i="1"/>
  <c r="B3555" i="1"/>
  <c r="C3555" i="1"/>
  <c r="D3555" i="1"/>
  <c r="E3555" i="1"/>
  <c r="F3555" i="1"/>
  <c r="A3556" i="1"/>
  <c r="B3556" i="1"/>
  <c r="C3556" i="1"/>
  <c r="D3556" i="1"/>
  <c r="E3556" i="1"/>
  <c r="F3556" i="1"/>
  <c r="A3557" i="1"/>
  <c r="B3557" i="1"/>
  <c r="C3557" i="1"/>
  <c r="D3557" i="1"/>
  <c r="E3557" i="1"/>
  <c r="F3557" i="1"/>
  <c r="A3558" i="1"/>
  <c r="B3558" i="1"/>
  <c r="C3558" i="1"/>
  <c r="D3558" i="1"/>
  <c r="E3558" i="1"/>
  <c r="F3558" i="1"/>
  <c r="A3559" i="1"/>
  <c r="B3559" i="1"/>
  <c r="C3559" i="1"/>
  <c r="D3559" i="1"/>
  <c r="E3559" i="1"/>
  <c r="F3559" i="1"/>
  <c r="A3560" i="1"/>
  <c r="B3560" i="1"/>
  <c r="C3560" i="1"/>
  <c r="D3560" i="1"/>
  <c r="E3560" i="1"/>
  <c r="F3560" i="1"/>
  <c r="A3561" i="1"/>
  <c r="B3561" i="1"/>
  <c r="C3561" i="1"/>
  <c r="D3561" i="1"/>
  <c r="E3561" i="1"/>
  <c r="F3561" i="1"/>
  <c r="A3562" i="1"/>
  <c r="B3562" i="1"/>
  <c r="C3562" i="1"/>
  <c r="D3562" i="1"/>
  <c r="E3562" i="1"/>
  <c r="F3562" i="1"/>
  <c r="A3563" i="1"/>
  <c r="B3563" i="1"/>
  <c r="C3563" i="1"/>
  <c r="D3563" i="1"/>
  <c r="E3563" i="1"/>
  <c r="F3563" i="1"/>
  <c r="A3564" i="1"/>
  <c r="B3564" i="1"/>
  <c r="C3564" i="1"/>
  <c r="D3564" i="1"/>
  <c r="E3564" i="1"/>
  <c r="F3564" i="1"/>
  <c r="A3565" i="1"/>
  <c r="B3565" i="1"/>
  <c r="C3565" i="1"/>
  <c r="D3565" i="1"/>
  <c r="E3565" i="1"/>
  <c r="F3565" i="1"/>
  <c r="A3566" i="1"/>
  <c r="B3566" i="1"/>
  <c r="C3566" i="1"/>
  <c r="D3566" i="1"/>
  <c r="E3566" i="1"/>
  <c r="F3566" i="1"/>
  <c r="A3567" i="1"/>
  <c r="B3567" i="1"/>
  <c r="C3567" i="1"/>
  <c r="D3567" i="1"/>
  <c r="E3567" i="1"/>
  <c r="F3567" i="1"/>
  <c r="A3568" i="1"/>
  <c r="B3568" i="1"/>
  <c r="C3568" i="1"/>
  <c r="D3568" i="1"/>
  <c r="E3568" i="1"/>
  <c r="F3568" i="1"/>
  <c r="A3569" i="1"/>
  <c r="B3569" i="1"/>
  <c r="C3569" i="1"/>
  <c r="D3569" i="1"/>
  <c r="E3569" i="1"/>
  <c r="F3569" i="1"/>
  <c r="A3570" i="1"/>
  <c r="B3570" i="1"/>
  <c r="C3570" i="1"/>
  <c r="D3570" i="1"/>
  <c r="E3570" i="1"/>
  <c r="F3570" i="1"/>
  <c r="A3571" i="1"/>
  <c r="B3571" i="1"/>
  <c r="C3571" i="1"/>
  <c r="D3571" i="1"/>
  <c r="E3571" i="1"/>
  <c r="F3571" i="1"/>
  <c r="A3572" i="1"/>
  <c r="B3572" i="1"/>
  <c r="C3572" i="1"/>
  <c r="D3572" i="1"/>
  <c r="E3572" i="1"/>
  <c r="F3572" i="1"/>
  <c r="A3573" i="1"/>
  <c r="B3573" i="1"/>
  <c r="C3573" i="1"/>
  <c r="D3573" i="1"/>
  <c r="E3573" i="1"/>
  <c r="F3573" i="1"/>
  <c r="A3574" i="1"/>
  <c r="B3574" i="1"/>
  <c r="C3574" i="1"/>
  <c r="D3574" i="1"/>
  <c r="E3574" i="1"/>
  <c r="F3574" i="1"/>
  <c r="A3575" i="1"/>
  <c r="B3575" i="1"/>
  <c r="C3575" i="1"/>
  <c r="D3575" i="1"/>
  <c r="E3575" i="1"/>
  <c r="F3575" i="1"/>
  <c r="A3576" i="1"/>
  <c r="B3576" i="1"/>
  <c r="C3576" i="1"/>
  <c r="D3576" i="1"/>
  <c r="E3576" i="1"/>
  <c r="F3576" i="1"/>
  <c r="A3577" i="1"/>
  <c r="B3577" i="1"/>
  <c r="C3577" i="1"/>
  <c r="D3577" i="1"/>
  <c r="E3577" i="1"/>
  <c r="F3577" i="1"/>
  <c r="A3578" i="1"/>
  <c r="B3578" i="1"/>
  <c r="C3578" i="1"/>
  <c r="D3578" i="1"/>
  <c r="E3578" i="1"/>
  <c r="F3578" i="1"/>
  <c r="A3579" i="1"/>
  <c r="B3579" i="1"/>
  <c r="C3579" i="1"/>
  <c r="D3579" i="1"/>
  <c r="E3579" i="1"/>
  <c r="F3579" i="1"/>
  <c r="A3580" i="1"/>
  <c r="B3580" i="1"/>
  <c r="C3580" i="1"/>
  <c r="D3580" i="1"/>
  <c r="E3580" i="1"/>
  <c r="F3580" i="1"/>
  <c r="A3581" i="1"/>
  <c r="B3581" i="1"/>
  <c r="C3581" i="1"/>
  <c r="D3581" i="1"/>
  <c r="E3581" i="1"/>
  <c r="F3581" i="1"/>
  <c r="A3582" i="1"/>
  <c r="B3582" i="1"/>
  <c r="C3582" i="1"/>
  <c r="D3582" i="1"/>
  <c r="E3582" i="1"/>
  <c r="F3582" i="1"/>
  <c r="A3583" i="1"/>
  <c r="B3583" i="1"/>
  <c r="C3583" i="1"/>
  <c r="D3583" i="1"/>
  <c r="E3583" i="1"/>
  <c r="F3583" i="1"/>
  <c r="A3584" i="1"/>
  <c r="B3584" i="1"/>
  <c r="C3584" i="1"/>
  <c r="D3584" i="1"/>
  <c r="E3584" i="1"/>
  <c r="F3584" i="1"/>
  <c r="A3585" i="1"/>
  <c r="B3585" i="1"/>
  <c r="C3585" i="1"/>
  <c r="D3585" i="1"/>
  <c r="E3585" i="1"/>
  <c r="F3585" i="1"/>
  <c r="A3586" i="1"/>
  <c r="B3586" i="1"/>
  <c r="C3586" i="1"/>
  <c r="D3586" i="1"/>
  <c r="E3586" i="1"/>
  <c r="F3586" i="1"/>
  <c r="A3587" i="1"/>
  <c r="B3587" i="1"/>
  <c r="C3587" i="1"/>
  <c r="D3587" i="1"/>
  <c r="E3587" i="1"/>
  <c r="F3587" i="1"/>
  <c r="A3588" i="1"/>
  <c r="B3588" i="1"/>
  <c r="C3588" i="1"/>
  <c r="D3588" i="1"/>
  <c r="E3588" i="1"/>
  <c r="F3588" i="1"/>
  <c r="A3589" i="1"/>
  <c r="B3589" i="1"/>
  <c r="C3589" i="1"/>
  <c r="D3589" i="1"/>
  <c r="E3589" i="1"/>
  <c r="F3589" i="1"/>
  <c r="A3590" i="1"/>
  <c r="B3590" i="1"/>
  <c r="C3590" i="1"/>
  <c r="D3590" i="1"/>
  <c r="E3590" i="1"/>
  <c r="F3590" i="1"/>
  <c r="A3591" i="1"/>
  <c r="B3591" i="1"/>
  <c r="C3591" i="1"/>
  <c r="D3591" i="1"/>
  <c r="E3591" i="1"/>
  <c r="F3591" i="1"/>
  <c r="A3592" i="1"/>
  <c r="B3592" i="1"/>
  <c r="C3592" i="1"/>
  <c r="D3592" i="1"/>
  <c r="E3592" i="1"/>
  <c r="F3592" i="1"/>
  <c r="A3593" i="1"/>
  <c r="B3593" i="1"/>
  <c r="C3593" i="1"/>
  <c r="D3593" i="1"/>
  <c r="E3593" i="1"/>
  <c r="F3593" i="1"/>
  <c r="A3594" i="1"/>
  <c r="B3594" i="1"/>
  <c r="C3594" i="1"/>
  <c r="D3594" i="1"/>
  <c r="E3594" i="1"/>
  <c r="F3594" i="1"/>
  <c r="A3595" i="1"/>
  <c r="B3595" i="1"/>
  <c r="C3595" i="1"/>
  <c r="D3595" i="1"/>
  <c r="E3595" i="1"/>
  <c r="F3595" i="1"/>
  <c r="A3596" i="1"/>
  <c r="B3596" i="1"/>
  <c r="C3596" i="1"/>
  <c r="D3596" i="1"/>
  <c r="E3596" i="1"/>
  <c r="F3596" i="1"/>
  <c r="A3597" i="1"/>
  <c r="B3597" i="1"/>
  <c r="C3597" i="1"/>
  <c r="D3597" i="1"/>
  <c r="E3597" i="1"/>
  <c r="F3597" i="1"/>
  <c r="A3598" i="1"/>
  <c r="B3598" i="1"/>
  <c r="C3598" i="1"/>
  <c r="D3598" i="1"/>
  <c r="E3598" i="1"/>
  <c r="F3598" i="1"/>
  <c r="A3599" i="1"/>
  <c r="B3599" i="1"/>
  <c r="C3599" i="1"/>
  <c r="D3599" i="1"/>
  <c r="E3599" i="1"/>
  <c r="F3599" i="1"/>
  <c r="A3600" i="1"/>
  <c r="B3600" i="1"/>
  <c r="C3600" i="1"/>
  <c r="D3600" i="1"/>
  <c r="E3600" i="1"/>
  <c r="F3600" i="1"/>
  <c r="A3601" i="1"/>
  <c r="B3601" i="1"/>
  <c r="C3601" i="1"/>
  <c r="D3601" i="1"/>
  <c r="E3601" i="1"/>
  <c r="F3601" i="1"/>
  <c r="A3602" i="1"/>
  <c r="B3602" i="1"/>
  <c r="C3602" i="1"/>
  <c r="D3602" i="1"/>
  <c r="E3602" i="1"/>
  <c r="F3602" i="1"/>
  <c r="A3603" i="1"/>
  <c r="B3603" i="1"/>
  <c r="C3603" i="1"/>
  <c r="D3603" i="1"/>
  <c r="E3603" i="1"/>
  <c r="F3603" i="1"/>
  <c r="A3604" i="1"/>
  <c r="B3604" i="1"/>
  <c r="C3604" i="1"/>
  <c r="D3604" i="1"/>
  <c r="E3604" i="1"/>
  <c r="F3604" i="1"/>
  <c r="A3605" i="1"/>
  <c r="B3605" i="1"/>
  <c r="C3605" i="1"/>
  <c r="D3605" i="1"/>
  <c r="E3605" i="1"/>
  <c r="F3605" i="1"/>
  <c r="A3606" i="1"/>
  <c r="B3606" i="1"/>
  <c r="C3606" i="1"/>
  <c r="D3606" i="1"/>
  <c r="E3606" i="1"/>
  <c r="F3606" i="1"/>
  <c r="A3607" i="1"/>
  <c r="B3607" i="1"/>
  <c r="C3607" i="1"/>
  <c r="D3607" i="1"/>
  <c r="E3607" i="1"/>
  <c r="F3607" i="1"/>
  <c r="A3608" i="1"/>
  <c r="B3608" i="1"/>
  <c r="C3608" i="1"/>
  <c r="D3608" i="1"/>
  <c r="E3608" i="1"/>
  <c r="F3608" i="1"/>
  <c r="A3609" i="1"/>
  <c r="B3609" i="1"/>
  <c r="C3609" i="1"/>
  <c r="D3609" i="1"/>
  <c r="E3609" i="1"/>
  <c r="F3609" i="1"/>
  <c r="A3610" i="1"/>
  <c r="B3610" i="1"/>
  <c r="C3610" i="1"/>
  <c r="D3610" i="1"/>
  <c r="E3610" i="1"/>
  <c r="F3610" i="1"/>
  <c r="A3611" i="1"/>
  <c r="B3611" i="1"/>
  <c r="C3611" i="1"/>
  <c r="D3611" i="1"/>
  <c r="E3611" i="1"/>
  <c r="F3611" i="1"/>
  <c r="A3612" i="1"/>
  <c r="B3612" i="1"/>
  <c r="C3612" i="1"/>
  <c r="D3612" i="1"/>
  <c r="E3612" i="1"/>
  <c r="F3612" i="1"/>
  <c r="A3613" i="1"/>
  <c r="B3613" i="1"/>
  <c r="C3613" i="1"/>
  <c r="D3613" i="1"/>
  <c r="E3613" i="1"/>
  <c r="F3613" i="1"/>
  <c r="A3614" i="1"/>
  <c r="B3614" i="1"/>
  <c r="C3614" i="1"/>
  <c r="D3614" i="1"/>
  <c r="E3614" i="1"/>
  <c r="F3614" i="1"/>
  <c r="A3615" i="1"/>
  <c r="B3615" i="1"/>
  <c r="C3615" i="1"/>
  <c r="D3615" i="1"/>
  <c r="E3615" i="1"/>
  <c r="F3615" i="1"/>
  <c r="A3616" i="1"/>
  <c r="B3616" i="1"/>
  <c r="C3616" i="1"/>
  <c r="D3616" i="1"/>
  <c r="E3616" i="1"/>
  <c r="F3616" i="1"/>
  <c r="A3617" i="1"/>
  <c r="B3617" i="1"/>
  <c r="C3617" i="1"/>
  <c r="D3617" i="1"/>
  <c r="E3617" i="1"/>
  <c r="F3617" i="1"/>
  <c r="A3618" i="1"/>
  <c r="B3618" i="1"/>
  <c r="C3618" i="1"/>
  <c r="D3618" i="1"/>
  <c r="E3618" i="1"/>
  <c r="F3618" i="1"/>
  <c r="A3619" i="1"/>
  <c r="B3619" i="1"/>
  <c r="C3619" i="1"/>
  <c r="D3619" i="1"/>
  <c r="E3619" i="1"/>
  <c r="F3619" i="1"/>
  <c r="A3620" i="1"/>
  <c r="B3620" i="1"/>
  <c r="C3620" i="1"/>
  <c r="D3620" i="1"/>
  <c r="E3620" i="1"/>
  <c r="F3620" i="1"/>
  <c r="A3621" i="1"/>
  <c r="B3621" i="1"/>
  <c r="C3621" i="1"/>
  <c r="D3621" i="1"/>
  <c r="E3621" i="1"/>
  <c r="F3621" i="1"/>
  <c r="A3622" i="1"/>
  <c r="B3622" i="1"/>
  <c r="C3622" i="1"/>
  <c r="D3622" i="1"/>
  <c r="E3622" i="1"/>
  <c r="F3622" i="1"/>
  <c r="A3623" i="1"/>
  <c r="B3623" i="1"/>
  <c r="C3623" i="1"/>
  <c r="D3623" i="1"/>
  <c r="E3623" i="1"/>
  <c r="F3623" i="1"/>
  <c r="A3624" i="1"/>
  <c r="B3624" i="1"/>
  <c r="C3624" i="1"/>
  <c r="D3624" i="1"/>
  <c r="E3624" i="1"/>
  <c r="F3624" i="1"/>
  <c r="A3625" i="1"/>
  <c r="B3625" i="1"/>
  <c r="C3625" i="1"/>
  <c r="D3625" i="1"/>
  <c r="E3625" i="1"/>
  <c r="F3625" i="1"/>
  <c r="A3626" i="1"/>
  <c r="B3626" i="1"/>
  <c r="C3626" i="1"/>
  <c r="D3626" i="1"/>
  <c r="E3626" i="1"/>
  <c r="F3626" i="1"/>
  <c r="A3627" i="1"/>
  <c r="B3627" i="1"/>
  <c r="C3627" i="1"/>
  <c r="D3627" i="1"/>
  <c r="E3627" i="1"/>
  <c r="F3627" i="1"/>
  <c r="A3628" i="1"/>
  <c r="B3628" i="1"/>
  <c r="C3628" i="1"/>
  <c r="D3628" i="1"/>
  <c r="E3628" i="1"/>
  <c r="F3628" i="1"/>
  <c r="A3629" i="1"/>
  <c r="B3629" i="1"/>
  <c r="C3629" i="1"/>
  <c r="D3629" i="1"/>
  <c r="E3629" i="1"/>
  <c r="F3629" i="1"/>
  <c r="A3630" i="1"/>
  <c r="B3630" i="1"/>
  <c r="C3630" i="1"/>
  <c r="D3630" i="1"/>
  <c r="E3630" i="1"/>
  <c r="F3630" i="1"/>
  <c r="A3631" i="1"/>
  <c r="B3631" i="1"/>
  <c r="C3631" i="1"/>
  <c r="D3631" i="1"/>
  <c r="E3631" i="1"/>
  <c r="F3631" i="1"/>
  <c r="A3632" i="1"/>
  <c r="B3632" i="1"/>
  <c r="C3632" i="1"/>
  <c r="D3632" i="1"/>
  <c r="E3632" i="1"/>
  <c r="F3632" i="1"/>
  <c r="A3633" i="1"/>
  <c r="B3633" i="1"/>
  <c r="C3633" i="1"/>
  <c r="D3633" i="1"/>
  <c r="E3633" i="1"/>
  <c r="F3633" i="1"/>
  <c r="A3634" i="1"/>
  <c r="B3634" i="1"/>
  <c r="C3634" i="1"/>
  <c r="D3634" i="1"/>
  <c r="E3634" i="1"/>
  <c r="F3634" i="1"/>
  <c r="A3635" i="1"/>
  <c r="B3635" i="1"/>
  <c r="C3635" i="1"/>
  <c r="D3635" i="1"/>
  <c r="E3635" i="1"/>
  <c r="F3635" i="1"/>
  <c r="A3636" i="1"/>
  <c r="B3636" i="1"/>
  <c r="C3636" i="1"/>
  <c r="D3636" i="1"/>
  <c r="E3636" i="1"/>
  <c r="F3636" i="1"/>
  <c r="A3637" i="1"/>
  <c r="B3637" i="1"/>
  <c r="C3637" i="1"/>
  <c r="D3637" i="1"/>
  <c r="E3637" i="1"/>
  <c r="F3637" i="1"/>
  <c r="A3638" i="1"/>
  <c r="B3638" i="1"/>
  <c r="C3638" i="1"/>
  <c r="D3638" i="1"/>
  <c r="E3638" i="1"/>
  <c r="F3638" i="1"/>
  <c r="A3639" i="1"/>
  <c r="B3639" i="1"/>
  <c r="C3639" i="1"/>
  <c r="D3639" i="1"/>
  <c r="E3639" i="1"/>
  <c r="F3639" i="1"/>
  <c r="A3640" i="1"/>
  <c r="B3640" i="1"/>
  <c r="C3640" i="1"/>
  <c r="D3640" i="1"/>
  <c r="E3640" i="1"/>
  <c r="F3640" i="1"/>
  <c r="A3641" i="1"/>
  <c r="B3641" i="1"/>
  <c r="C3641" i="1"/>
  <c r="D3641" i="1"/>
  <c r="E3641" i="1"/>
  <c r="F3641" i="1"/>
  <c r="A3642" i="1"/>
  <c r="B3642" i="1"/>
  <c r="C3642" i="1"/>
  <c r="D3642" i="1"/>
  <c r="E3642" i="1"/>
  <c r="F3642" i="1"/>
  <c r="A3643" i="1"/>
  <c r="B3643" i="1"/>
  <c r="C3643" i="1"/>
  <c r="D3643" i="1"/>
  <c r="E3643" i="1"/>
  <c r="F3643" i="1"/>
  <c r="A3644" i="1"/>
  <c r="B3644" i="1"/>
  <c r="C3644" i="1"/>
  <c r="D3644" i="1"/>
  <c r="E3644" i="1"/>
  <c r="F3644" i="1"/>
  <c r="A3645" i="1"/>
  <c r="B3645" i="1"/>
  <c r="C3645" i="1"/>
  <c r="D3645" i="1"/>
  <c r="E3645" i="1"/>
  <c r="F3645" i="1"/>
  <c r="A3646" i="1"/>
  <c r="B3646" i="1"/>
  <c r="C3646" i="1"/>
  <c r="D3646" i="1"/>
  <c r="E3646" i="1"/>
  <c r="F3646" i="1"/>
  <c r="A3647" i="1"/>
  <c r="B3647" i="1"/>
  <c r="C3647" i="1"/>
  <c r="D3647" i="1"/>
  <c r="E3647" i="1"/>
  <c r="F3647" i="1"/>
  <c r="A3648" i="1"/>
  <c r="B3648" i="1"/>
  <c r="C3648" i="1"/>
  <c r="D3648" i="1"/>
  <c r="E3648" i="1"/>
  <c r="F3648" i="1"/>
  <c r="A3649" i="1"/>
  <c r="B3649" i="1"/>
  <c r="C3649" i="1"/>
  <c r="D3649" i="1"/>
  <c r="E3649" i="1"/>
  <c r="F3649" i="1"/>
  <c r="A3650" i="1"/>
  <c r="B3650" i="1"/>
  <c r="C3650" i="1"/>
  <c r="D3650" i="1"/>
  <c r="E3650" i="1"/>
  <c r="F3650" i="1"/>
  <c r="A3651" i="1"/>
  <c r="B3651" i="1"/>
  <c r="C3651" i="1"/>
  <c r="D3651" i="1"/>
  <c r="E3651" i="1"/>
  <c r="F3651" i="1"/>
  <c r="A3652" i="1"/>
  <c r="B3652" i="1"/>
  <c r="C3652" i="1"/>
  <c r="D3652" i="1"/>
  <c r="E3652" i="1"/>
  <c r="F3652" i="1"/>
  <c r="A3653" i="1"/>
  <c r="B3653" i="1"/>
  <c r="C3653" i="1"/>
  <c r="D3653" i="1"/>
  <c r="E3653" i="1"/>
  <c r="F3653" i="1"/>
  <c r="A3654" i="1"/>
  <c r="B3654" i="1"/>
  <c r="C3654" i="1"/>
  <c r="D3654" i="1"/>
  <c r="E3654" i="1"/>
  <c r="F3654" i="1"/>
  <c r="A3655" i="1"/>
  <c r="B3655" i="1"/>
  <c r="C3655" i="1"/>
  <c r="D3655" i="1"/>
  <c r="E3655" i="1"/>
  <c r="F3655" i="1"/>
  <c r="A3656" i="1"/>
  <c r="B3656" i="1"/>
  <c r="C3656" i="1"/>
  <c r="D3656" i="1"/>
  <c r="E3656" i="1"/>
  <c r="F3656" i="1"/>
  <c r="A3657" i="1"/>
  <c r="B3657" i="1"/>
  <c r="C3657" i="1"/>
  <c r="D3657" i="1"/>
  <c r="E3657" i="1"/>
  <c r="F3657" i="1"/>
  <c r="A3658" i="1"/>
  <c r="B3658" i="1"/>
  <c r="C3658" i="1"/>
  <c r="D3658" i="1"/>
  <c r="E3658" i="1"/>
  <c r="F3658" i="1"/>
  <c r="A3659" i="1"/>
  <c r="B3659" i="1"/>
  <c r="C3659" i="1"/>
  <c r="D3659" i="1"/>
  <c r="E3659" i="1"/>
  <c r="F3659" i="1"/>
  <c r="A3660" i="1"/>
  <c r="B3660" i="1"/>
  <c r="C3660" i="1"/>
  <c r="D3660" i="1"/>
  <c r="E3660" i="1"/>
  <c r="F3660" i="1"/>
  <c r="A3661" i="1"/>
  <c r="B3661" i="1"/>
  <c r="C3661" i="1"/>
  <c r="D3661" i="1"/>
  <c r="E3661" i="1"/>
  <c r="F3661" i="1"/>
  <c r="A3662" i="1"/>
  <c r="B3662" i="1"/>
  <c r="C3662" i="1"/>
  <c r="D3662" i="1"/>
  <c r="E3662" i="1"/>
  <c r="F3662" i="1"/>
  <c r="A3663" i="1"/>
  <c r="B3663" i="1"/>
  <c r="C3663" i="1"/>
  <c r="D3663" i="1"/>
  <c r="E3663" i="1"/>
  <c r="F3663" i="1"/>
  <c r="A3664" i="1"/>
  <c r="B3664" i="1"/>
  <c r="C3664" i="1"/>
  <c r="D3664" i="1"/>
  <c r="E3664" i="1"/>
  <c r="F3664" i="1"/>
  <c r="A3665" i="1"/>
  <c r="B3665" i="1"/>
  <c r="C3665" i="1"/>
  <c r="D3665" i="1"/>
  <c r="E3665" i="1"/>
  <c r="F3665" i="1"/>
  <c r="A3666" i="1"/>
  <c r="B3666" i="1"/>
  <c r="C3666" i="1"/>
  <c r="D3666" i="1"/>
  <c r="E3666" i="1"/>
  <c r="F3666" i="1"/>
  <c r="A3667" i="1"/>
  <c r="B3667" i="1"/>
  <c r="C3667" i="1"/>
  <c r="D3667" i="1"/>
  <c r="E3667" i="1"/>
  <c r="F3667" i="1"/>
  <c r="A3668" i="1"/>
  <c r="B3668" i="1"/>
  <c r="C3668" i="1"/>
  <c r="D3668" i="1"/>
  <c r="E3668" i="1"/>
  <c r="F3668" i="1"/>
  <c r="A3669" i="1"/>
  <c r="B3669" i="1"/>
  <c r="C3669" i="1"/>
  <c r="D3669" i="1"/>
  <c r="E3669" i="1"/>
  <c r="F3669" i="1"/>
  <c r="A3670" i="1"/>
  <c r="B3670" i="1"/>
  <c r="C3670" i="1"/>
  <c r="D3670" i="1"/>
  <c r="E3670" i="1"/>
  <c r="F3670" i="1"/>
  <c r="A3671" i="1"/>
  <c r="B3671" i="1"/>
  <c r="C3671" i="1"/>
  <c r="D3671" i="1"/>
  <c r="E3671" i="1"/>
  <c r="F3671" i="1"/>
  <c r="A3672" i="1"/>
  <c r="B3672" i="1"/>
  <c r="C3672" i="1"/>
  <c r="D3672" i="1"/>
  <c r="E3672" i="1"/>
  <c r="F3672" i="1"/>
  <c r="A3673" i="1"/>
  <c r="B3673" i="1"/>
  <c r="C3673" i="1"/>
  <c r="D3673" i="1"/>
  <c r="E3673" i="1"/>
  <c r="F3673" i="1"/>
  <c r="A3674" i="1"/>
  <c r="B3674" i="1"/>
  <c r="C3674" i="1"/>
  <c r="D3674" i="1"/>
  <c r="E3674" i="1"/>
  <c r="F3674" i="1"/>
  <c r="A3675" i="1"/>
  <c r="B3675" i="1"/>
  <c r="C3675" i="1"/>
  <c r="D3675" i="1"/>
  <c r="E3675" i="1"/>
  <c r="F3675" i="1"/>
  <c r="A3676" i="1"/>
  <c r="B3676" i="1"/>
  <c r="C3676" i="1"/>
  <c r="D3676" i="1"/>
  <c r="E3676" i="1"/>
  <c r="F3676" i="1"/>
  <c r="A3677" i="1"/>
  <c r="B3677" i="1"/>
  <c r="C3677" i="1"/>
  <c r="D3677" i="1"/>
  <c r="E3677" i="1"/>
  <c r="F3677" i="1"/>
  <c r="A3678" i="1"/>
  <c r="B3678" i="1"/>
  <c r="C3678" i="1"/>
  <c r="D3678" i="1"/>
  <c r="E3678" i="1"/>
  <c r="F3678" i="1"/>
  <c r="A3679" i="1"/>
  <c r="B3679" i="1"/>
  <c r="C3679" i="1"/>
  <c r="D3679" i="1"/>
  <c r="E3679" i="1"/>
  <c r="F3679" i="1"/>
  <c r="A3680" i="1"/>
  <c r="B3680" i="1"/>
  <c r="C3680" i="1"/>
  <c r="D3680" i="1"/>
  <c r="E3680" i="1"/>
  <c r="F3680" i="1"/>
  <c r="A3681" i="1"/>
  <c r="B3681" i="1"/>
  <c r="C3681" i="1"/>
  <c r="D3681" i="1"/>
  <c r="E3681" i="1"/>
  <c r="F3681" i="1"/>
  <c r="A3682" i="1"/>
  <c r="B3682" i="1"/>
  <c r="C3682" i="1"/>
  <c r="D3682" i="1"/>
  <c r="E3682" i="1"/>
  <c r="F3682" i="1"/>
  <c r="A3683" i="1"/>
  <c r="B3683" i="1"/>
  <c r="C3683" i="1"/>
  <c r="D3683" i="1"/>
  <c r="E3683" i="1"/>
  <c r="F3683" i="1"/>
  <c r="A3684" i="1"/>
  <c r="B3684" i="1"/>
  <c r="C3684" i="1"/>
  <c r="D3684" i="1"/>
  <c r="E3684" i="1"/>
  <c r="F3684" i="1"/>
  <c r="A3685" i="1"/>
  <c r="B3685" i="1"/>
  <c r="C3685" i="1"/>
  <c r="D3685" i="1"/>
  <c r="E3685" i="1"/>
  <c r="F3685" i="1"/>
  <c r="A3686" i="1"/>
  <c r="B3686" i="1"/>
  <c r="C3686" i="1"/>
  <c r="D3686" i="1"/>
  <c r="E3686" i="1"/>
  <c r="F3686" i="1"/>
  <c r="A3687" i="1"/>
  <c r="B3687" i="1"/>
  <c r="C3687" i="1"/>
  <c r="D3687" i="1"/>
  <c r="E3687" i="1"/>
  <c r="F3687" i="1"/>
  <c r="A3688" i="1"/>
  <c r="B3688" i="1"/>
  <c r="C3688" i="1"/>
  <c r="D3688" i="1"/>
  <c r="E3688" i="1"/>
  <c r="F3688" i="1"/>
  <c r="A3689" i="1"/>
  <c r="B3689" i="1"/>
  <c r="C3689" i="1"/>
  <c r="D3689" i="1"/>
  <c r="E3689" i="1"/>
  <c r="F3689" i="1"/>
  <c r="A3690" i="1"/>
  <c r="B3690" i="1"/>
  <c r="C3690" i="1"/>
  <c r="D3690" i="1"/>
  <c r="E3690" i="1"/>
  <c r="F3690" i="1"/>
  <c r="A3691" i="1"/>
  <c r="B3691" i="1"/>
  <c r="C3691" i="1"/>
  <c r="D3691" i="1"/>
  <c r="E3691" i="1"/>
  <c r="F3691" i="1"/>
  <c r="A3692" i="1"/>
  <c r="B3692" i="1"/>
  <c r="C3692" i="1"/>
  <c r="D3692" i="1"/>
  <c r="E3692" i="1"/>
  <c r="F3692" i="1"/>
  <c r="A3693" i="1"/>
  <c r="B3693" i="1"/>
  <c r="C3693" i="1"/>
  <c r="D3693" i="1"/>
  <c r="E3693" i="1"/>
  <c r="F3693" i="1"/>
  <c r="A3694" i="1"/>
  <c r="B3694" i="1"/>
  <c r="C3694" i="1"/>
  <c r="D3694" i="1"/>
  <c r="E3694" i="1"/>
  <c r="F3694" i="1"/>
  <c r="A3695" i="1"/>
  <c r="B3695" i="1"/>
  <c r="C3695" i="1"/>
  <c r="D3695" i="1"/>
  <c r="E3695" i="1"/>
  <c r="F3695" i="1"/>
  <c r="A3696" i="1"/>
  <c r="B3696" i="1"/>
  <c r="C3696" i="1"/>
  <c r="D3696" i="1"/>
  <c r="E3696" i="1"/>
  <c r="F3696" i="1"/>
  <c r="A3697" i="1"/>
  <c r="B3697" i="1"/>
  <c r="C3697" i="1"/>
  <c r="D3697" i="1"/>
  <c r="E3697" i="1"/>
  <c r="F3697" i="1"/>
  <c r="A3698" i="1"/>
  <c r="B3698" i="1"/>
  <c r="C3698" i="1"/>
  <c r="D3698" i="1"/>
  <c r="E3698" i="1"/>
  <c r="F3698" i="1"/>
  <c r="A3699" i="1"/>
  <c r="B3699" i="1"/>
  <c r="C3699" i="1"/>
  <c r="D3699" i="1"/>
  <c r="E3699" i="1"/>
  <c r="F3699" i="1"/>
  <c r="A3700" i="1"/>
  <c r="B3700" i="1"/>
  <c r="C3700" i="1"/>
  <c r="D3700" i="1"/>
  <c r="E3700" i="1"/>
  <c r="F3700" i="1"/>
  <c r="A3701" i="1"/>
  <c r="B3701" i="1"/>
  <c r="C3701" i="1"/>
  <c r="D3701" i="1"/>
  <c r="E3701" i="1"/>
  <c r="F3701" i="1"/>
  <c r="A3702" i="1"/>
  <c r="B3702" i="1"/>
  <c r="C3702" i="1"/>
  <c r="D3702" i="1"/>
  <c r="E3702" i="1"/>
  <c r="F3702" i="1"/>
  <c r="A3703" i="1"/>
  <c r="B3703" i="1"/>
  <c r="C3703" i="1"/>
  <c r="D3703" i="1"/>
  <c r="E3703" i="1"/>
  <c r="F3703" i="1"/>
  <c r="A3704" i="1"/>
  <c r="B3704" i="1"/>
  <c r="C3704" i="1"/>
  <c r="D3704" i="1"/>
  <c r="E3704" i="1"/>
  <c r="F3704" i="1"/>
  <c r="A3705" i="1"/>
  <c r="B3705" i="1"/>
  <c r="C3705" i="1"/>
  <c r="D3705" i="1"/>
  <c r="E3705" i="1"/>
  <c r="F3705" i="1"/>
  <c r="A3706" i="1"/>
  <c r="B3706" i="1"/>
  <c r="C3706" i="1"/>
  <c r="D3706" i="1"/>
  <c r="E3706" i="1"/>
  <c r="F3706" i="1"/>
  <c r="A3707" i="1"/>
  <c r="B3707" i="1"/>
  <c r="C3707" i="1"/>
  <c r="D3707" i="1"/>
  <c r="E3707" i="1"/>
  <c r="F3707" i="1"/>
  <c r="A3708" i="1"/>
  <c r="B3708" i="1"/>
  <c r="C3708" i="1"/>
  <c r="D3708" i="1"/>
  <c r="E3708" i="1"/>
  <c r="F3708" i="1"/>
  <c r="A3709" i="1"/>
  <c r="B3709" i="1"/>
  <c r="C3709" i="1"/>
  <c r="D3709" i="1"/>
  <c r="E3709" i="1"/>
  <c r="F3709" i="1"/>
  <c r="A3710" i="1"/>
  <c r="B3710" i="1"/>
  <c r="C3710" i="1"/>
  <c r="D3710" i="1"/>
  <c r="E3710" i="1"/>
  <c r="F3710" i="1"/>
  <c r="A3711" i="1"/>
  <c r="B3711" i="1"/>
  <c r="C3711" i="1"/>
  <c r="D3711" i="1"/>
  <c r="E3711" i="1"/>
  <c r="F3711" i="1"/>
  <c r="A3712" i="1"/>
  <c r="B3712" i="1"/>
  <c r="C3712" i="1"/>
  <c r="D3712" i="1"/>
  <c r="E3712" i="1"/>
  <c r="F3712" i="1"/>
  <c r="A3713" i="1"/>
  <c r="B3713" i="1"/>
  <c r="C3713" i="1"/>
  <c r="D3713" i="1"/>
  <c r="E3713" i="1"/>
  <c r="F3713" i="1"/>
  <c r="A3714" i="1"/>
  <c r="B3714" i="1"/>
  <c r="C3714" i="1"/>
  <c r="D3714" i="1"/>
  <c r="E3714" i="1"/>
  <c r="F3714" i="1"/>
  <c r="A3715" i="1"/>
  <c r="B3715" i="1"/>
  <c r="C3715" i="1"/>
  <c r="D3715" i="1"/>
  <c r="E3715" i="1"/>
  <c r="F3715" i="1"/>
  <c r="A3716" i="1"/>
  <c r="B3716" i="1"/>
  <c r="C3716" i="1"/>
  <c r="D3716" i="1"/>
  <c r="E3716" i="1"/>
  <c r="F3716" i="1"/>
  <c r="A3717" i="1"/>
  <c r="B3717" i="1"/>
  <c r="C3717" i="1"/>
  <c r="D3717" i="1"/>
  <c r="E3717" i="1"/>
  <c r="F3717" i="1"/>
  <c r="A3718" i="1"/>
  <c r="B3718" i="1"/>
  <c r="C3718" i="1"/>
  <c r="D3718" i="1"/>
  <c r="E3718" i="1"/>
  <c r="F3718" i="1"/>
  <c r="A3719" i="1"/>
  <c r="B3719" i="1"/>
  <c r="C3719" i="1"/>
  <c r="D3719" i="1"/>
  <c r="E3719" i="1"/>
  <c r="F3719" i="1"/>
  <c r="A3720" i="1"/>
  <c r="B3720" i="1"/>
  <c r="C3720" i="1"/>
  <c r="D3720" i="1"/>
  <c r="E3720" i="1"/>
  <c r="F3720" i="1"/>
  <c r="A3721" i="1"/>
  <c r="B3721" i="1"/>
  <c r="C3721" i="1"/>
  <c r="D3721" i="1"/>
  <c r="E3721" i="1"/>
  <c r="F3721" i="1"/>
  <c r="A3722" i="1"/>
  <c r="B3722" i="1"/>
  <c r="C3722" i="1"/>
  <c r="D3722" i="1"/>
  <c r="E3722" i="1"/>
  <c r="F3722" i="1"/>
  <c r="A3723" i="1"/>
  <c r="B3723" i="1"/>
  <c r="C3723" i="1"/>
  <c r="D3723" i="1"/>
  <c r="E3723" i="1"/>
  <c r="F3723" i="1"/>
  <c r="A3724" i="1"/>
  <c r="B3724" i="1"/>
  <c r="C3724" i="1"/>
  <c r="D3724" i="1"/>
  <c r="E3724" i="1"/>
  <c r="F3724" i="1"/>
  <c r="A3725" i="1"/>
  <c r="B3725" i="1"/>
  <c r="C3725" i="1"/>
  <c r="D3725" i="1"/>
  <c r="E3725" i="1"/>
  <c r="F3725" i="1"/>
  <c r="A3726" i="1"/>
  <c r="B3726" i="1"/>
  <c r="C3726" i="1"/>
  <c r="D3726" i="1"/>
  <c r="E3726" i="1"/>
  <c r="F3726" i="1"/>
  <c r="A3727" i="1"/>
  <c r="B3727" i="1"/>
  <c r="C3727" i="1"/>
  <c r="D3727" i="1"/>
  <c r="E3727" i="1"/>
  <c r="F3727" i="1"/>
  <c r="A3728" i="1"/>
  <c r="B3728" i="1"/>
  <c r="C3728" i="1"/>
  <c r="D3728" i="1"/>
  <c r="E3728" i="1"/>
  <c r="F3728" i="1"/>
  <c r="A3729" i="1"/>
  <c r="B3729" i="1"/>
  <c r="C3729" i="1"/>
  <c r="D3729" i="1"/>
  <c r="E3729" i="1"/>
  <c r="F3729" i="1"/>
  <c r="A3730" i="1"/>
  <c r="B3730" i="1"/>
  <c r="C3730" i="1"/>
  <c r="D3730" i="1"/>
  <c r="E3730" i="1"/>
  <c r="F3730" i="1"/>
  <c r="A3731" i="1"/>
  <c r="B3731" i="1"/>
  <c r="C3731" i="1"/>
  <c r="D3731" i="1"/>
  <c r="E3731" i="1"/>
  <c r="F3731" i="1"/>
  <c r="A3732" i="1"/>
  <c r="B3732" i="1"/>
  <c r="C3732" i="1"/>
  <c r="D3732" i="1"/>
  <c r="E3732" i="1"/>
  <c r="F3732" i="1"/>
  <c r="A3733" i="1"/>
  <c r="B3733" i="1"/>
  <c r="C3733" i="1"/>
  <c r="D3733" i="1"/>
  <c r="E3733" i="1"/>
  <c r="F3733" i="1"/>
  <c r="A3734" i="1"/>
  <c r="B3734" i="1"/>
  <c r="C3734" i="1"/>
  <c r="D3734" i="1"/>
  <c r="E3734" i="1"/>
  <c r="F3734" i="1"/>
  <c r="A3735" i="1"/>
  <c r="B3735" i="1"/>
  <c r="C3735" i="1"/>
  <c r="D3735" i="1"/>
  <c r="E3735" i="1"/>
  <c r="F3735" i="1"/>
  <c r="A3736" i="1"/>
  <c r="B3736" i="1"/>
  <c r="C3736" i="1"/>
  <c r="D3736" i="1"/>
  <c r="E3736" i="1"/>
  <c r="F3736" i="1"/>
  <c r="A3737" i="1"/>
  <c r="B3737" i="1"/>
  <c r="C3737" i="1"/>
  <c r="D3737" i="1"/>
  <c r="E3737" i="1"/>
  <c r="F3737" i="1"/>
  <c r="A3738" i="1"/>
  <c r="B3738" i="1"/>
  <c r="C3738" i="1"/>
  <c r="D3738" i="1"/>
  <c r="E3738" i="1"/>
  <c r="F3738" i="1"/>
  <c r="A3739" i="1"/>
  <c r="B3739" i="1"/>
  <c r="C3739" i="1"/>
  <c r="D3739" i="1"/>
  <c r="E3739" i="1"/>
  <c r="F3739" i="1"/>
  <c r="A3740" i="1"/>
  <c r="B3740" i="1"/>
  <c r="C3740" i="1"/>
  <c r="D3740" i="1"/>
  <c r="E3740" i="1"/>
  <c r="F3740" i="1"/>
  <c r="A3741" i="1"/>
  <c r="B3741" i="1"/>
  <c r="C3741" i="1"/>
  <c r="D3741" i="1"/>
  <c r="E3741" i="1"/>
  <c r="F3741" i="1"/>
  <c r="A3742" i="1"/>
  <c r="B3742" i="1"/>
  <c r="C3742" i="1"/>
  <c r="D3742" i="1"/>
  <c r="E3742" i="1"/>
  <c r="F3742" i="1"/>
  <c r="A3743" i="1"/>
  <c r="B3743" i="1"/>
  <c r="C3743" i="1"/>
  <c r="D3743" i="1"/>
  <c r="E3743" i="1"/>
  <c r="F3743" i="1"/>
  <c r="A3744" i="1"/>
  <c r="B3744" i="1"/>
  <c r="C3744" i="1"/>
  <c r="D3744" i="1"/>
  <c r="E3744" i="1"/>
  <c r="F3744" i="1"/>
  <c r="A3745" i="1"/>
  <c r="B3745" i="1"/>
  <c r="C3745" i="1"/>
  <c r="D3745" i="1"/>
  <c r="E3745" i="1"/>
  <c r="F3745" i="1"/>
  <c r="A3746" i="1"/>
  <c r="B3746" i="1"/>
  <c r="C3746" i="1"/>
  <c r="D3746" i="1"/>
  <c r="E3746" i="1"/>
  <c r="F3746" i="1"/>
  <c r="A3747" i="1"/>
  <c r="B3747" i="1"/>
  <c r="C3747" i="1"/>
  <c r="D3747" i="1"/>
  <c r="E3747" i="1"/>
  <c r="F3747" i="1"/>
  <c r="A3748" i="1"/>
  <c r="B3748" i="1"/>
  <c r="C3748" i="1"/>
  <c r="D3748" i="1"/>
  <c r="E3748" i="1"/>
  <c r="F3748" i="1"/>
  <c r="A3749" i="1"/>
  <c r="B3749" i="1"/>
  <c r="C3749" i="1"/>
  <c r="D3749" i="1"/>
  <c r="E3749" i="1"/>
  <c r="F3749" i="1"/>
  <c r="A3750" i="1"/>
  <c r="B3750" i="1"/>
  <c r="C3750" i="1"/>
  <c r="D3750" i="1"/>
  <c r="E3750" i="1"/>
  <c r="F3750" i="1"/>
  <c r="A3751" i="1"/>
  <c r="B3751" i="1"/>
  <c r="C3751" i="1"/>
  <c r="D3751" i="1"/>
  <c r="E3751" i="1"/>
  <c r="F3751" i="1"/>
  <c r="A3752" i="1"/>
  <c r="B3752" i="1"/>
  <c r="C3752" i="1"/>
  <c r="D3752" i="1"/>
  <c r="E3752" i="1"/>
  <c r="F3752" i="1"/>
  <c r="A3753" i="1"/>
  <c r="B3753" i="1"/>
  <c r="C3753" i="1"/>
  <c r="D3753" i="1"/>
  <c r="E3753" i="1"/>
  <c r="F3753" i="1"/>
  <c r="A3754" i="1"/>
  <c r="B3754" i="1"/>
  <c r="C3754" i="1"/>
  <c r="D3754" i="1"/>
  <c r="E3754" i="1"/>
  <c r="F3754" i="1"/>
  <c r="A3755" i="1"/>
  <c r="B3755" i="1"/>
  <c r="C3755" i="1"/>
  <c r="D3755" i="1"/>
  <c r="E3755" i="1"/>
  <c r="F3755" i="1"/>
  <c r="A3756" i="1"/>
  <c r="B3756" i="1"/>
  <c r="C3756" i="1"/>
  <c r="D3756" i="1"/>
  <c r="E3756" i="1"/>
  <c r="F3756" i="1"/>
  <c r="A3757" i="1"/>
  <c r="B3757" i="1"/>
  <c r="C3757" i="1"/>
  <c r="D3757" i="1"/>
  <c r="E3757" i="1"/>
  <c r="F3757" i="1"/>
  <c r="A3758" i="1"/>
  <c r="B3758" i="1"/>
  <c r="C3758" i="1"/>
  <c r="D3758" i="1"/>
  <c r="E3758" i="1"/>
  <c r="F3758" i="1"/>
  <c r="A3759" i="1"/>
  <c r="B3759" i="1"/>
  <c r="C3759" i="1"/>
  <c r="D3759" i="1"/>
  <c r="E3759" i="1"/>
  <c r="F3759" i="1"/>
  <c r="A3760" i="1"/>
  <c r="B3760" i="1"/>
  <c r="C3760" i="1"/>
  <c r="D3760" i="1"/>
  <c r="E3760" i="1"/>
  <c r="F3760" i="1"/>
  <c r="A3761" i="1"/>
  <c r="B3761" i="1"/>
  <c r="C3761" i="1"/>
  <c r="D3761" i="1"/>
  <c r="E3761" i="1"/>
  <c r="F3761" i="1"/>
  <c r="A3762" i="1"/>
  <c r="B3762" i="1"/>
  <c r="C3762" i="1"/>
  <c r="D3762" i="1"/>
  <c r="E3762" i="1"/>
  <c r="F3762" i="1"/>
  <c r="A3763" i="1"/>
  <c r="B3763" i="1"/>
  <c r="C3763" i="1"/>
  <c r="D3763" i="1"/>
  <c r="E3763" i="1"/>
  <c r="F3763" i="1"/>
  <c r="A3764" i="1"/>
  <c r="B3764" i="1"/>
  <c r="C3764" i="1"/>
  <c r="D3764" i="1"/>
  <c r="E3764" i="1"/>
  <c r="F3764" i="1"/>
  <c r="A3765" i="1"/>
  <c r="B3765" i="1"/>
  <c r="C3765" i="1"/>
  <c r="D3765" i="1"/>
  <c r="E3765" i="1"/>
  <c r="F3765" i="1"/>
  <c r="A3766" i="1"/>
  <c r="B3766" i="1"/>
  <c r="C3766" i="1"/>
  <c r="D3766" i="1"/>
  <c r="E3766" i="1"/>
  <c r="F3766" i="1"/>
  <c r="A3767" i="1"/>
  <c r="B3767" i="1"/>
  <c r="C3767" i="1"/>
  <c r="D3767" i="1"/>
  <c r="E3767" i="1"/>
  <c r="F3767" i="1"/>
  <c r="A3768" i="1"/>
  <c r="B3768" i="1"/>
  <c r="C3768" i="1"/>
  <c r="D3768" i="1"/>
  <c r="E3768" i="1"/>
  <c r="F3768" i="1"/>
  <c r="A3769" i="1"/>
  <c r="B3769" i="1"/>
  <c r="C3769" i="1"/>
  <c r="D3769" i="1"/>
  <c r="E3769" i="1"/>
  <c r="F3769" i="1"/>
  <c r="A3770" i="1"/>
  <c r="B3770" i="1"/>
  <c r="C3770" i="1"/>
  <c r="D3770" i="1"/>
  <c r="E3770" i="1"/>
  <c r="F3770" i="1"/>
  <c r="A3771" i="1"/>
  <c r="B3771" i="1"/>
  <c r="C3771" i="1"/>
  <c r="D3771" i="1"/>
  <c r="E3771" i="1"/>
  <c r="F3771" i="1"/>
  <c r="A3772" i="1"/>
  <c r="B3772" i="1"/>
  <c r="C3772" i="1"/>
  <c r="D3772" i="1"/>
  <c r="E3772" i="1"/>
  <c r="F3772" i="1"/>
  <c r="A3773" i="1"/>
  <c r="B3773" i="1"/>
  <c r="C3773" i="1"/>
  <c r="D3773" i="1"/>
  <c r="E3773" i="1"/>
  <c r="F3773" i="1"/>
  <c r="A3774" i="1"/>
  <c r="B3774" i="1"/>
  <c r="C3774" i="1"/>
  <c r="D3774" i="1"/>
  <c r="E3774" i="1"/>
  <c r="F3774" i="1"/>
  <c r="A3775" i="1"/>
  <c r="B3775" i="1"/>
  <c r="C3775" i="1"/>
  <c r="D3775" i="1"/>
  <c r="E3775" i="1"/>
  <c r="F3775" i="1"/>
  <c r="A3776" i="1"/>
  <c r="B3776" i="1"/>
  <c r="C3776" i="1"/>
  <c r="D3776" i="1"/>
  <c r="E3776" i="1"/>
  <c r="F3776" i="1"/>
  <c r="A3777" i="1"/>
  <c r="B3777" i="1"/>
  <c r="C3777" i="1"/>
  <c r="D3777" i="1"/>
  <c r="E3777" i="1"/>
  <c r="F3777" i="1"/>
  <c r="A3778" i="1"/>
  <c r="B3778" i="1"/>
  <c r="C3778" i="1"/>
  <c r="D3778" i="1"/>
  <c r="E3778" i="1"/>
  <c r="F3778" i="1"/>
  <c r="A3779" i="1"/>
  <c r="B3779" i="1"/>
  <c r="C3779" i="1"/>
  <c r="D3779" i="1"/>
  <c r="E3779" i="1"/>
  <c r="F3779" i="1"/>
  <c r="A3780" i="1"/>
  <c r="B3780" i="1"/>
  <c r="C3780" i="1"/>
  <c r="D3780" i="1"/>
  <c r="E3780" i="1"/>
  <c r="F3780" i="1"/>
  <c r="A3781" i="1"/>
  <c r="B3781" i="1"/>
  <c r="C3781" i="1"/>
  <c r="D3781" i="1"/>
  <c r="E3781" i="1"/>
  <c r="F3781" i="1"/>
  <c r="A3782" i="1"/>
  <c r="B3782" i="1"/>
  <c r="C3782" i="1"/>
  <c r="D3782" i="1"/>
  <c r="E3782" i="1"/>
  <c r="F3782" i="1"/>
  <c r="A3783" i="1"/>
  <c r="B3783" i="1"/>
  <c r="C3783" i="1"/>
  <c r="D3783" i="1"/>
  <c r="E3783" i="1"/>
  <c r="F3783" i="1"/>
  <c r="A3784" i="1"/>
  <c r="B3784" i="1"/>
  <c r="C3784" i="1"/>
  <c r="D3784" i="1"/>
  <c r="E3784" i="1"/>
  <c r="F3784" i="1"/>
  <c r="A3785" i="1"/>
  <c r="B3785" i="1"/>
  <c r="C3785" i="1"/>
  <c r="D3785" i="1"/>
  <c r="E3785" i="1"/>
  <c r="F3785" i="1"/>
  <c r="A3786" i="1"/>
  <c r="B3786" i="1"/>
  <c r="C3786" i="1"/>
  <c r="D3786" i="1"/>
  <c r="E3786" i="1"/>
  <c r="F3786" i="1"/>
  <c r="A3787" i="1"/>
  <c r="B3787" i="1"/>
  <c r="C3787" i="1"/>
  <c r="D3787" i="1"/>
  <c r="E3787" i="1"/>
  <c r="F3787" i="1"/>
  <c r="A3788" i="1"/>
  <c r="B3788" i="1"/>
  <c r="C3788" i="1"/>
  <c r="D3788" i="1"/>
  <c r="E3788" i="1"/>
  <c r="F3788" i="1"/>
  <c r="A3789" i="1"/>
  <c r="B3789" i="1"/>
  <c r="C3789" i="1"/>
  <c r="D3789" i="1"/>
  <c r="E3789" i="1"/>
  <c r="F3789" i="1"/>
  <c r="A3790" i="1"/>
  <c r="B3790" i="1"/>
  <c r="C3790" i="1"/>
  <c r="D3790" i="1"/>
  <c r="E3790" i="1"/>
  <c r="F3790" i="1"/>
  <c r="A3791" i="1"/>
  <c r="B3791" i="1"/>
  <c r="C3791" i="1"/>
  <c r="D3791" i="1"/>
  <c r="E3791" i="1"/>
  <c r="F3791" i="1"/>
  <c r="A3792" i="1"/>
  <c r="B3792" i="1"/>
  <c r="C3792" i="1"/>
  <c r="D3792" i="1"/>
  <c r="E3792" i="1"/>
  <c r="F3792" i="1"/>
  <c r="A3793" i="1"/>
  <c r="B3793" i="1"/>
  <c r="C3793" i="1"/>
  <c r="D3793" i="1"/>
  <c r="E3793" i="1"/>
  <c r="F3793" i="1"/>
  <c r="A3794" i="1"/>
  <c r="B3794" i="1"/>
  <c r="C3794" i="1"/>
  <c r="D3794" i="1"/>
  <c r="E3794" i="1"/>
  <c r="F3794" i="1"/>
  <c r="A3795" i="1"/>
  <c r="B3795" i="1"/>
  <c r="C3795" i="1"/>
  <c r="D3795" i="1"/>
  <c r="E3795" i="1"/>
  <c r="F3795" i="1"/>
  <c r="A3796" i="1"/>
  <c r="B3796" i="1"/>
  <c r="C3796" i="1"/>
  <c r="D3796" i="1"/>
  <c r="E3796" i="1"/>
  <c r="F3796" i="1"/>
  <c r="A3797" i="1"/>
  <c r="B3797" i="1"/>
  <c r="C3797" i="1"/>
  <c r="D3797" i="1"/>
  <c r="E3797" i="1"/>
  <c r="F3797" i="1"/>
  <c r="A3798" i="1"/>
  <c r="B3798" i="1"/>
  <c r="C3798" i="1"/>
  <c r="D3798" i="1"/>
  <c r="E3798" i="1"/>
  <c r="F3798" i="1"/>
  <c r="A3799" i="1"/>
  <c r="B3799" i="1"/>
  <c r="C3799" i="1"/>
  <c r="D3799" i="1"/>
  <c r="E3799" i="1"/>
  <c r="F3799" i="1"/>
  <c r="A3800" i="1"/>
  <c r="B3800" i="1"/>
  <c r="C3800" i="1"/>
  <c r="D3800" i="1"/>
  <c r="E3800" i="1"/>
  <c r="F3800" i="1"/>
  <c r="A3801" i="1"/>
  <c r="B3801" i="1"/>
  <c r="C3801" i="1"/>
  <c r="D3801" i="1"/>
  <c r="E3801" i="1"/>
  <c r="F3801" i="1"/>
  <c r="A3802" i="1"/>
  <c r="B3802" i="1"/>
  <c r="C3802" i="1"/>
  <c r="D3802" i="1"/>
  <c r="E3802" i="1"/>
  <c r="F3802" i="1"/>
  <c r="A3803" i="1"/>
  <c r="B3803" i="1"/>
  <c r="C3803" i="1"/>
  <c r="D3803" i="1"/>
  <c r="E3803" i="1"/>
  <c r="F3803" i="1"/>
  <c r="A3804" i="1"/>
  <c r="B3804" i="1"/>
  <c r="C3804" i="1"/>
  <c r="D3804" i="1"/>
  <c r="E3804" i="1"/>
  <c r="F3804" i="1"/>
  <c r="A3805" i="1"/>
  <c r="B3805" i="1"/>
  <c r="C3805" i="1"/>
  <c r="D3805" i="1"/>
  <c r="E3805" i="1"/>
  <c r="F3805" i="1"/>
  <c r="A3806" i="1"/>
  <c r="B3806" i="1"/>
  <c r="C3806" i="1"/>
  <c r="D3806" i="1"/>
  <c r="E3806" i="1"/>
  <c r="F3806" i="1"/>
  <c r="A3807" i="1"/>
  <c r="B3807" i="1"/>
  <c r="C3807" i="1"/>
  <c r="D3807" i="1"/>
  <c r="E3807" i="1"/>
  <c r="F3807" i="1"/>
  <c r="A3808" i="1"/>
  <c r="B3808" i="1"/>
  <c r="C3808" i="1"/>
  <c r="D3808" i="1"/>
  <c r="E3808" i="1"/>
  <c r="F3808" i="1"/>
  <c r="A3809" i="1"/>
  <c r="B3809" i="1"/>
  <c r="C3809" i="1"/>
  <c r="D3809" i="1"/>
  <c r="E3809" i="1"/>
  <c r="F3809" i="1"/>
  <c r="A3810" i="1"/>
  <c r="B3810" i="1"/>
  <c r="C3810" i="1"/>
  <c r="D3810" i="1"/>
  <c r="E3810" i="1"/>
  <c r="F3810" i="1"/>
  <c r="A3811" i="1"/>
  <c r="B3811" i="1"/>
  <c r="C3811" i="1"/>
  <c r="D3811" i="1"/>
  <c r="E3811" i="1"/>
  <c r="F3811" i="1"/>
  <c r="A3812" i="1"/>
  <c r="B3812" i="1"/>
  <c r="C3812" i="1"/>
  <c r="D3812" i="1"/>
  <c r="E3812" i="1"/>
  <c r="F3812" i="1"/>
  <c r="A3813" i="1"/>
  <c r="B3813" i="1"/>
  <c r="C3813" i="1"/>
  <c r="D3813" i="1"/>
  <c r="E3813" i="1"/>
  <c r="F3813" i="1"/>
  <c r="A3814" i="1"/>
  <c r="B3814" i="1"/>
  <c r="C3814" i="1"/>
  <c r="D3814" i="1"/>
  <c r="E3814" i="1"/>
  <c r="F3814" i="1"/>
  <c r="A3815" i="1"/>
  <c r="B3815" i="1"/>
  <c r="C3815" i="1"/>
  <c r="D3815" i="1"/>
  <c r="E3815" i="1"/>
  <c r="F3815" i="1"/>
  <c r="A3816" i="1"/>
  <c r="B3816" i="1"/>
  <c r="C3816" i="1"/>
  <c r="D3816" i="1"/>
  <c r="E3816" i="1"/>
  <c r="F3816" i="1"/>
  <c r="A3817" i="1"/>
  <c r="B3817" i="1"/>
  <c r="C3817" i="1"/>
  <c r="D3817" i="1"/>
  <c r="E3817" i="1"/>
  <c r="F3817" i="1"/>
  <c r="A3818" i="1"/>
  <c r="B3818" i="1"/>
  <c r="C3818" i="1"/>
  <c r="D3818" i="1"/>
  <c r="E3818" i="1"/>
  <c r="F3818" i="1"/>
  <c r="A3819" i="1"/>
  <c r="B3819" i="1"/>
  <c r="C3819" i="1"/>
  <c r="D3819" i="1"/>
  <c r="E3819" i="1"/>
  <c r="F3819" i="1"/>
  <c r="A3820" i="1"/>
  <c r="B3820" i="1"/>
  <c r="C3820" i="1"/>
  <c r="D3820" i="1"/>
  <c r="E3820" i="1"/>
  <c r="F3820" i="1"/>
  <c r="A3821" i="1"/>
  <c r="B3821" i="1"/>
  <c r="C3821" i="1"/>
  <c r="D3821" i="1"/>
  <c r="E3821" i="1"/>
  <c r="F3821" i="1"/>
  <c r="A3822" i="1"/>
  <c r="B3822" i="1"/>
  <c r="C3822" i="1"/>
  <c r="D3822" i="1"/>
  <c r="E3822" i="1"/>
  <c r="F3822" i="1"/>
  <c r="A3823" i="1"/>
  <c r="B3823" i="1"/>
  <c r="C3823" i="1"/>
  <c r="D3823" i="1"/>
  <c r="E3823" i="1"/>
  <c r="F3823" i="1"/>
  <c r="A3824" i="1"/>
  <c r="B3824" i="1"/>
  <c r="C3824" i="1"/>
  <c r="D3824" i="1"/>
  <c r="E3824" i="1"/>
  <c r="F3824" i="1"/>
  <c r="A3825" i="1"/>
  <c r="B3825" i="1"/>
  <c r="C3825" i="1"/>
  <c r="D3825" i="1"/>
  <c r="E3825" i="1"/>
  <c r="F3825" i="1"/>
  <c r="A3826" i="1"/>
  <c r="B3826" i="1"/>
  <c r="C3826" i="1"/>
  <c r="D3826" i="1"/>
  <c r="E3826" i="1"/>
  <c r="F3826" i="1"/>
  <c r="A3827" i="1"/>
  <c r="B3827" i="1"/>
  <c r="C3827" i="1"/>
  <c r="D3827" i="1"/>
  <c r="E3827" i="1"/>
  <c r="F3827" i="1"/>
  <c r="A3828" i="1"/>
  <c r="B3828" i="1"/>
  <c r="C3828" i="1"/>
  <c r="D3828" i="1"/>
  <c r="E3828" i="1"/>
  <c r="F3828" i="1"/>
  <c r="A3829" i="1"/>
  <c r="B3829" i="1"/>
  <c r="C3829" i="1"/>
  <c r="D3829" i="1"/>
  <c r="E3829" i="1"/>
  <c r="F3829" i="1"/>
  <c r="A3830" i="1"/>
  <c r="B3830" i="1"/>
  <c r="C3830" i="1"/>
  <c r="D3830" i="1"/>
  <c r="E3830" i="1"/>
  <c r="F3830" i="1"/>
  <c r="A3831" i="1"/>
  <c r="B3831" i="1"/>
  <c r="C3831" i="1"/>
  <c r="D3831" i="1"/>
  <c r="E3831" i="1"/>
  <c r="F3831" i="1"/>
  <c r="A3832" i="1"/>
  <c r="B3832" i="1"/>
  <c r="C3832" i="1"/>
  <c r="D3832" i="1"/>
  <c r="E3832" i="1"/>
  <c r="F3832" i="1"/>
  <c r="A3833" i="1"/>
  <c r="B3833" i="1"/>
  <c r="C3833" i="1"/>
  <c r="D3833" i="1"/>
  <c r="E3833" i="1"/>
  <c r="F3833" i="1"/>
  <c r="A3834" i="1"/>
  <c r="B3834" i="1"/>
  <c r="C3834" i="1"/>
  <c r="D3834" i="1"/>
  <c r="E3834" i="1"/>
  <c r="F3834" i="1"/>
  <c r="A3835" i="1"/>
  <c r="B3835" i="1"/>
  <c r="C3835" i="1"/>
  <c r="D3835" i="1"/>
  <c r="E3835" i="1"/>
  <c r="F3835" i="1"/>
  <c r="A3836" i="1"/>
  <c r="B3836" i="1"/>
  <c r="C3836" i="1"/>
  <c r="D3836" i="1"/>
  <c r="E3836" i="1"/>
  <c r="F3836" i="1"/>
  <c r="A3837" i="1"/>
  <c r="B3837" i="1"/>
  <c r="C3837" i="1"/>
  <c r="D3837" i="1"/>
  <c r="E3837" i="1"/>
  <c r="F3837" i="1"/>
  <c r="A3838" i="1"/>
  <c r="B3838" i="1"/>
  <c r="C3838" i="1"/>
  <c r="D3838" i="1"/>
  <c r="E3838" i="1"/>
  <c r="F3838" i="1"/>
  <c r="A3839" i="1"/>
  <c r="B3839" i="1"/>
  <c r="C3839" i="1"/>
  <c r="D3839" i="1"/>
  <c r="E3839" i="1"/>
  <c r="F3839" i="1"/>
  <c r="A3840" i="1"/>
  <c r="B3840" i="1"/>
  <c r="C3840" i="1"/>
  <c r="D3840" i="1"/>
  <c r="E3840" i="1"/>
  <c r="F3840" i="1"/>
  <c r="A3841" i="1"/>
  <c r="B3841" i="1"/>
  <c r="C3841" i="1"/>
  <c r="D3841" i="1"/>
  <c r="E3841" i="1"/>
  <c r="F3841" i="1"/>
  <c r="A3842" i="1"/>
  <c r="B3842" i="1"/>
  <c r="C3842" i="1"/>
  <c r="D3842" i="1"/>
  <c r="E3842" i="1"/>
  <c r="F3842" i="1"/>
  <c r="A3843" i="1"/>
  <c r="B3843" i="1"/>
  <c r="C3843" i="1"/>
  <c r="D3843" i="1"/>
  <c r="E3843" i="1"/>
  <c r="F3843" i="1"/>
  <c r="A3844" i="1"/>
  <c r="B3844" i="1"/>
  <c r="C3844" i="1"/>
  <c r="D3844" i="1"/>
  <c r="E3844" i="1"/>
  <c r="F3844" i="1"/>
  <c r="A3845" i="1"/>
  <c r="B3845" i="1"/>
  <c r="C3845" i="1"/>
  <c r="D3845" i="1"/>
  <c r="E3845" i="1"/>
  <c r="F3845" i="1"/>
  <c r="A3846" i="1"/>
  <c r="B3846" i="1"/>
  <c r="C3846" i="1"/>
  <c r="D3846" i="1"/>
  <c r="E3846" i="1"/>
  <c r="F3846" i="1"/>
  <c r="A3847" i="1"/>
  <c r="B3847" i="1"/>
  <c r="C3847" i="1"/>
  <c r="D3847" i="1"/>
  <c r="E3847" i="1"/>
  <c r="F3847" i="1"/>
  <c r="A3848" i="1"/>
  <c r="B3848" i="1"/>
  <c r="C3848" i="1"/>
  <c r="D3848" i="1"/>
  <c r="E3848" i="1"/>
  <c r="F3848" i="1"/>
  <c r="A3849" i="1"/>
  <c r="B3849" i="1"/>
  <c r="C3849" i="1"/>
  <c r="D3849" i="1"/>
  <c r="E3849" i="1"/>
  <c r="F3849" i="1"/>
  <c r="A3850" i="1"/>
  <c r="B3850" i="1"/>
  <c r="C3850" i="1"/>
  <c r="D3850" i="1"/>
  <c r="E3850" i="1"/>
  <c r="F3850" i="1"/>
  <c r="A3851" i="1"/>
  <c r="B3851" i="1"/>
  <c r="C3851" i="1"/>
  <c r="D3851" i="1"/>
  <c r="E3851" i="1"/>
  <c r="F3851" i="1"/>
  <c r="A3852" i="1"/>
  <c r="B3852" i="1"/>
  <c r="C3852" i="1"/>
  <c r="D3852" i="1"/>
  <c r="E3852" i="1"/>
  <c r="F3852" i="1"/>
  <c r="A3853" i="1"/>
  <c r="B3853" i="1"/>
  <c r="C3853" i="1"/>
  <c r="D3853" i="1"/>
  <c r="E3853" i="1"/>
  <c r="F3853" i="1"/>
  <c r="A3854" i="1"/>
  <c r="B3854" i="1"/>
  <c r="C3854" i="1"/>
  <c r="D3854" i="1"/>
  <c r="E3854" i="1"/>
  <c r="F3854" i="1"/>
  <c r="A3855" i="1"/>
  <c r="B3855" i="1"/>
  <c r="C3855" i="1"/>
  <c r="D3855" i="1"/>
  <c r="E3855" i="1"/>
  <c r="F3855" i="1"/>
  <c r="A3856" i="1"/>
  <c r="B3856" i="1"/>
  <c r="C3856" i="1"/>
  <c r="D3856" i="1"/>
  <c r="E3856" i="1"/>
  <c r="F3856" i="1"/>
  <c r="A3857" i="1"/>
  <c r="B3857" i="1"/>
  <c r="C3857" i="1"/>
  <c r="D3857" i="1"/>
  <c r="E3857" i="1"/>
  <c r="F3857" i="1"/>
  <c r="A3858" i="1"/>
  <c r="B3858" i="1"/>
  <c r="C3858" i="1"/>
  <c r="D3858" i="1"/>
  <c r="E3858" i="1"/>
  <c r="F3858" i="1"/>
  <c r="A3859" i="1"/>
  <c r="B3859" i="1"/>
  <c r="C3859" i="1"/>
  <c r="D3859" i="1"/>
  <c r="E3859" i="1"/>
  <c r="F3859" i="1"/>
  <c r="A3860" i="1"/>
  <c r="B3860" i="1"/>
  <c r="C3860" i="1"/>
  <c r="D3860" i="1"/>
  <c r="E3860" i="1"/>
  <c r="F3860" i="1"/>
  <c r="A3861" i="1"/>
  <c r="B3861" i="1"/>
  <c r="C3861" i="1"/>
  <c r="D3861" i="1"/>
  <c r="E3861" i="1"/>
  <c r="F3861" i="1"/>
  <c r="A3862" i="1"/>
  <c r="B3862" i="1"/>
  <c r="C3862" i="1"/>
  <c r="D3862" i="1"/>
  <c r="E3862" i="1"/>
  <c r="F3862" i="1"/>
  <c r="A3863" i="1"/>
  <c r="B3863" i="1"/>
  <c r="C3863" i="1"/>
  <c r="D3863" i="1"/>
  <c r="E3863" i="1"/>
  <c r="F3863" i="1"/>
  <c r="A3864" i="1"/>
  <c r="B3864" i="1"/>
  <c r="C3864" i="1"/>
  <c r="D3864" i="1"/>
  <c r="E3864" i="1"/>
  <c r="F3864" i="1"/>
  <c r="A3865" i="1"/>
  <c r="B3865" i="1"/>
  <c r="C3865" i="1"/>
  <c r="D3865" i="1"/>
  <c r="E3865" i="1"/>
  <c r="F3865" i="1"/>
  <c r="A3866" i="1"/>
  <c r="B3866" i="1"/>
  <c r="C3866" i="1"/>
  <c r="D3866" i="1"/>
  <c r="E3866" i="1"/>
  <c r="F3866" i="1"/>
  <c r="A3867" i="1"/>
  <c r="B3867" i="1"/>
  <c r="C3867" i="1"/>
  <c r="D3867" i="1"/>
  <c r="E3867" i="1"/>
  <c r="F3867" i="1"/>
  <c r="A3868" i="1"/>
  <c r="B3868" i="1"/>
  <c r="C3868" i="1"/>
  <c r="D3868" i="1"/>
  <c r="E3868" i="1"/>
  <c r="F3868" i="1"/>
  <c r="A3869" i="1"/>
  <c r="B3869" i="1"/>
  <c r="C3869" i="1"/>
  <c r="D3869" i="1"/>
  <c r="E3869" i="1"/>
  <c r="F3869" i="1"/>
  <c r="A3870" i="1"/>
  <c r="B3870" i="1"/>
  <c r="C3870" i="1"/>
  <c r="D3870" i="1"/>
  <c r="E3870" i="1"/>
  <c r="F3870" i="1"/>
  <c r="A3871" i="1"/>
  <c r="B3871" i="1"/>
  <c r="C3871" i="1"/>
  <c r="D3871" i="1"/>
  <c r="E3871" i="1"/>
  <c r="F3871" i="1"/>
  <c r="A3872" i="1"/>
  <c r="B3872" i="1"/>
  <c r="C3872" i="1"/>
  <c r="D3872" i="1"/>
  <c r="E3872" i="1"/>
  <c r="F3872" i="1"/>
  <c r="A3873" i="1"/>
  <c r="B3873" i="1"/>
  <c r="C3873" i="1"/>
  <c r="D3873" i="1"/>
  <c r="E3873" i="1"/>
  <c r="F3873" i="1"/>
  <c r="A3874" i="1"/>
  <c r="B3874" i="1"/>
  <c r="C3874" i="1"/>
  <c r="D3874" i="1"/>
  <c r="E3874" i="1"/>
  <c r="F3874" i="1"/>
  <c r="A3875" i="1"/>
  <c r="B3875" i="1"/>
  <c r="C3875" i="1"/>
  <c r="D3875" i="1"/>
  <c r="E3875" i="1"/>
  <c r="F3875" i="1"/>
  <c r="A3876" i="1"/>
  <c r="B3876" i="1"/>
  <c r="C3876" i="1"/>
  <c r="D3876" i="1"/>
  <c r="E3876" i="1"/>
  <c r="F3876" i="1"/>
  <c r="A3877" i="1"/>
  <c r="B3877" i="1"/>
  <c r="C3877" i="1"/>
  <c r="D3877" i="1"/>
  <c r="E3877" i="1"/>
  <c r="F3877" i="1"/>
  <c r="A3878" i="1"/>
  <c r="B3878" i="1"/>
  <c r="C3878" i="1"/>
  <c r="D3878" i="1"/>
  <c r="E3878" i="1"/>
  <c r="F3878" i="1"/>
  <c r="A3879" i="1"/>
  <c r="B3879" i="1"/>
  <c r="C3879" i="1"/>
  <c r="D3879" i="1"/>
  <c r="E3879" i="1"/>
  <c r="F3879" i="1"/>
  <c r="A3880" i="1"/>
  <c r="B3880" i="1"/>
  <c r="C3880" i="1"/>
  <c r="D3880" i="1"/>
  <c r="E3880" i="1"/>
  <c r="F3880" i="1"/>
  <c r="A3881" i="1"/>
  <c r="B3881" i="1"/>
  <c r="C3881" i="1"/>
  <c r="D3881" i="1"/>
  <c r="E3881" i="1"/>
  <c r="F3881" i="1"/>
  <c r="A3882" i="1"/>
  <c r="B3882" i="1"/>
  <c r="C3882" i="1"/>
  <c r="D3882" i="1"/>
  <c r="E3882" i="1"/>
  <c r="F3882" i="1"/>
  <c r="A3883" i="1"/>
  <c r="B3883" i="1"/>
  <c r="C3883" i="1"/>
  <c r="D3883" i="1"/>
  <c r="E3883" i="1"/>
  <c r="F3883" i="1"/>
  <c r="A3884" i="1"/>
  <c r="B3884" i="1"/>
  <c r="C3884" i="1"/>
  <c r="D3884" i="1"/>
  <c r="E3884" i="1"/>
  <c r="F3884" i="1"/>
  <c r="A3885" i="1"/>
  <c r="B3885" i="1"/>
  <c r="C3885" i="1"/>
  <c r="D3885" i="1"/>
  <c r="E3885" i="1"/>
  <c r="F3885" i="1"/>
  <c r="A3886" i="1"/>
  <c r="B3886" i="1"/>
  <c r="C3886" i="1"/>
  <c r="D3886" i="1"/>
  <c r="E3886" i="1"/>
  <c r="F3886" i="1"/>
  <c r="A3887" i="1"/>
  <c r="B3887" i="1"/>
  <c r="C3887" i="1"/>
  <c r="D3887" i="1"/>
  <c r="E3887" i="1"/>
  <c r="F3887" i="1"/>
  <c r="A3888" i="1"/>
  <c r="B3888" i="1"/>
  <c r="C3888" i="1"/>
  <c r="D3888" i="1"/>
  <c r="E3888" i="1"/>
  <c r="F3888" i="1"/>
  <c r="A3889" i="1"/>
  <c r="B3889" i="1"/>
  <c r="C3889" i="1"/>
  <c r="D3889" i="1"/>
  <c r="E3889" i="1"/>
  <c r="F3889" i="1"/>
  <c r="A3890" i="1"/>
  <c r="B3890" i="1"/>
  <c r="C3890" i="1"/>
  <c r="D3890" i="1"/>
  <c r="E3890" i="1"/>
  <c r="F3890" i="1"/>
  <c r="A3891" i="1"/>
  <c r="B3891" i="1"/>
  <c r="C3891" i="1"/>
  <c r="D3891" i="1"/>
  <c r="E3891" i="1"/>
  <c r="F3891" i="1"/>
  <c r="A3892" i="1"/>
  <c r="B3892" i="1"/>
  <c r="C3892" i="1"/>
  <c r="D3892" i="1"/>
  <c r="E3892" i="1"/>
  <c r="F3892" i="1"/>
  <c r="A3893" i="1"/>
  <c r="B3893" i="1"/>
  <c r="C3893" i="1"/>
  <c r="D3893" i="1"/>
  <c r="E3893" i="1"/>
  <c r="F3893" i="1"/>
  <c r="A3894" i="1"/>
  <c r="B3894" i="1"/>
  <c r="C3894" i="1"/>
  <c r="D3894" i="1"/>
  <c r="E3894" i="1"/>
  <c r="F3894" i="1"/>
  <c r="A3895" i="1"/>
  <c r="B3895" i="1"/>
  <c r="C3895" i="1"/>
  <c r="D3895" i="1"/>
  <c r="E3895" i="1"/>
  <c r="F3895" i="1"/>
  <c r="A3896" i="1"/>
  <c r="B3896" i="1"/>
  <c r="C3896" i="1"/>
  <c r="D3896" i="1"/>
  <c r="E3896" i="1"/>
  <c r="F3896" i="1"/>
  <c r="A3897" i="1"/>
  <c r="B3897" i="1"/>
  <c r="C3897" i="1"/>
  <c r="D3897" i="1"/>
  <c r="E3897" i="1"/>
  <c r="F3897" i="1"/>
  <c r="A3898" i="1"/>
  <c r="B3898" i="1"/>
  <c r="C3898" i="1"/>
  <c r="D3898" i="1"/>
  <c r="E3898" i="1"/>
  <c r="F3898" i="1"/>
  <c r="A3899" i="1"/>
  <c r="B3899" i="1"/>
  <c r="C3899" i="1"/>
  <c r="D3899" i="1"/>
  <c r="E3899" i="1"/>
  <c r="F3899" i="1"/>
  <c r="A3900" i="1"/>
  <c r="B3900" i="1"/>
  <c r="C3900" i="1"/>
  <c r="D3900" i="1"/>
  <c r="E3900" i="1"/>
  <c r="F3900" i="1"/>
  <c r="A3901" i="1"/>
  <c r="B3901" i="1"/>
  <c r="C3901" i="1"/>
  <c r="D3901" i="1"/>
  <c r="E3901" i="1"/>
  <c r="F3901" i="1"/>
  <c r="A3902" i="1"/>
  <c r="B3902" i="1"/>
  <c r="C3902" i="1"/>
  <c r="D3902" i="1"/>
  <c r="E3902" i="1"/>
  <c r="F3902" i="1"/>
  <c r="A3903" i="1"/>
  <c r="B3903" i="1"/>
  <c r="C3903" i="1"/>
  <c r="D3903" i="1"/>
  <c r="E3903" i="1"/>
  <c r="F3903" i="1"/>
  <c r="A3904" i="1"/>
  <c r="B3904" i="1"/>
  <c r="C3904" i="1"/>
  <c r="D3904" i="1"/>
  <c r="E3904" i="1"/>
  <c r="F3904" i="1"/>
  <c r="A3905" i="1"/>
  <c r="B3905" i="1"/>
  <c r="C3905" i="1"/>
  <c r="D3905" i="1"/>
  <c r="E3905" i="1"/>
  <c r="F3905" i="1"/>
  <c r="A3906" i="1"/>
  <c r="B3906" i="1"/>
  <c r="C3906" i="1"/>
  <c r="D3906" i="1"/>
  <c r="E3906" i="1"/>
  <c r="F3906" i="1"/>
  <c r="A3907" i="1"/>
  <c r="B3907" i="1"/>
  <c r="C3907" i="1"/>
  <c r="D3907" i="1"/>
  <c r="E3907" i="1"/>
  <c r="F3907" i="1"/>
  <c r="A3908" i="1"/>
  <c r="B3908" i="1"/>
  <c r="C3908" i="1"/>
  <c r="D3908" i="1"/>
  <c r="E3908" i="1"/>
  <c r="F3908" i="1"/>
  <c r="A3909" i="1"/>
  <c r="B3909" i="1"/>
  <c r="C3909" i="1"/>
  <c r="D3909" i="1"/>
  <c r="E3909" i="1"/>
  <c r="F3909" i="1"/>
  <c r="A3910" i="1"/>
  <c r="B3910" i="1"/>
  <c r="C3910" i="1"/>
  <c r="D3910" i="1"/>
  <c r="E3910" i="1"/>
  <c r="F3910" i="1"/>
  <c r="A3911" i="1"/>
  <c r="B3911" i="1"/>
  <c r="C3911" i="1"/>
  <c r="D3911" i="1"/>
  <c r="E3911" i="1"/>
  <c r="F3911" i="1"/>
  <c r="A3912" i="1"/>
  <c r="B3912" i="1"/>
  <c r="C3912" i="1"/>
  <c r="D3912" i="1"/>
  <c r="E3912" i="1"/>
  <c r="F3912" i="1"/>
  <c r="A3913" i="1"/>
  <c r="B3913" i="1"/>
  <c r="C3913" i="1"/>
  <c r="D3913" i="1"/>
  <c r="E3913" i="1"/>
  <c r="F3913" i="1"/>
  <c r="A3914" i="1"/>
  <c r="B3914" i="1"/>
  <c r="C3914" i="1"/>
  <c r="D3914" i="1"/>
  <c r="E3914" i="1"/>
  <c r="F3914" i="1"/>
  <c r="A3915" i="1"/>
  <c r="B3915" i="1"/>
  <c r="C3915" i="1"/>
  <c r="D3915" i="1"/>
  <c r="E3915" i="1"/>
  <c r="F3915" i="1"/>
  <c r="A3916" i="1"/>
  <c r="B3916" i="1"/>
  <c r="C3916" i="1"/>
  <c r="D3916" i="1"/>
  <c r="E3916" i="1"/>
  <c r="F3916" i="1"/>
  <c r="A3917" i="1"/>
  <c r="B3917" i="1"/>
  <c r="C3917" i="1"/>
  <c r="D3917" i="1"/>
  <c r="E3917" i="1"/>
  <c r="F3917" i="1"/>
  <c r="A3918" i="1"/>
  <c r="B3918" i="1"/>
  <c r="C3918" i="1"/>
  <c r="D3918" i="1"/>
  <c r="E3918" i="1"/>
  <c r="F3918" i="1"/>
  <c r="A3919" i="1"/>
  <c r="B3919" i="1"/>
  <c r="C3919" i="1"/>
  <c r="D3919" i="1"/>
  <c r="E3919" i="1"/>
  <c r="F3919" i="1"/>
  <c r="A3920" i="1"/>
  <c r="B3920" i="1"/>
  <c r="C3920" i="1"/>
  <c r="D3920" i="1"/>
  <c r="E3920" i="1"/>
  <c r="F3920" i="1"/>
  <c r="A3921" i="1"/>
  <c r="B3921" i="1"/>
  <c r="C3921" i="1"/>
  <c r="D3921" i="1"/>
  <c r="E3921" i="1"/>
  <c r="F3921" i="1"/>
  <c r="A3922" i="1"/>
  <c r="B3922" i="1"/>
  <c r="C3922" i="1"/>
  <c r="D3922" i="1"/>
  <c r="E3922" i="1"/>
  <c r="F3922" i="1"/>
  <c r="A3923" i="1"/>
  <c r="B3923" i="1"/>
  <c r="C3923" i="1"/>
  <c r="D3923" i="1"/>
  <c r="E3923" i="1"/>
  <c r="F3923" i="1"/>
  <c r="A3924" i="1"/>
  <c r="B3924" i="1"/>
  <c r="C3924" i="1"/>
  <c r="D3924" i="1"/>
  <c r="E3924" i="1"/>
  <c r="F3924" i="1"/>
  <c r="A3925" i="1"/>
  <c r="B3925" i="1"/>
  <c r="C3925" i="1"/>
  <c r="D3925" i="1"/>
  <c r="E3925" i="1"/>
  <c r="F3925" i="1"/>
  <c r="A3926" i="1"/>
  <c r="B3926" i="1"/>
  <c r="C3926" i="1"/>
  <c r="D3926" i="1"/>
  <c r="E3926" i="1"/>
  <c r="F3926" i="1"/>
  <c r="A3927" i="1"/>
  <c r="B3927" i="1"/>
  <c r="C3927" i="1"/>
  <c r="D3927" i="1"/>
  <c r="E3927" i="1"/>
  <c r="F3927" i="1"/>
  <c r="A3928" i="1"/>
  <c r="B3928" i="1"/>
  <c r="C3928" i="1"/>
  <c r="D3928" i="1"/>
  <c r="E3928" i="1"/>
  <c r="F3928" i="1"/>
  <c r="A3929" i="1"/>
  <c r="B3929" i="1"/>
  <c r="C3929" i="1"/>
  <c r="D3929" i="1"/>
  <c r="E3929" i="1"/>
  <c r="F3929" i="1"/>
  <c r="A3930" i="1"/>
  <c r="B3930" i="1"/>
  <c r="C3930" i="1"/>
  <c r="D3930" i="1"/>
  <c r="E3930" i="1"/>
  <c r="F3930" i="1"/>
  <c r="A3931" i="1"/>
  <c r="B3931" i="1"/>
  <c r="C3931" i="1"/>
  <c r="D3931" i="1"/>
  <c r="E3931" i="1"/>
  <c r="F3931" i="1"/>
  <c r="A3932" i="1"/>
  <c r="B3932" i="1"/>
  <c r="C3932" i="1"/>
  <c r="D3932" i="1"/>
  <c r="E3932" i="1"/>
  <c r="F3932" i="1"/>
  <c r="A3933" i="1"/>
  <c r="B3933" i="1"/>
  <c r="C3933" i="1"/>
  <c r="D3933" i="1"/>
  <c r="E3933" i="1"/>
  <c r="F3933" i="1"/>
  <c r="A3934" i="1"/>
  <c r="B3934" i="1"/>
  <c r="C3934" i="1"/>
  <c r="D3934" i="1"/>
  <c r="E3934" i="1"/>
  <c r="F3934" i="1"/>
  <c r="A3935" i="1"/>
  <c r="B3935" i="1"/>
  <c r="C3935" i="1"/>
  <c r="D3935" i="1"/>
  <c r="E3935" i="1"/>
  <c r="F3935" i="1"/>
  <c r="A3936" i="1"/>
  <c r="B3936" i="1"/>
  <c r="C3936" i="1"/>
  <c r="D3936" i="1"/>
  <c r="E3936" i="1"/>
  <c r="F3936" i="1"/>
  <c r="A3937" i="1"/>
  <c r="B3937" i="1"/>
  <c r="C3937" i="1"/>
  <c r="D3937" i="1"/>
  <c r="E3937" i="1"/>
  <c r="F3937" i="1"/>
  <c r="A3938" i="1"/>
  <c r="B3938" i="1"/>
  <c r="C3938" i="1"/>
  <c r="D3938" i="1"/>
  <c r="E3938" i="1"/>
  <c r="F3938" i="1"/>
  <c r="A3939" i="1"/>
  <c r="B3939" i="1"/>
  <c r="C3939" i="1"/>
  <c r="D3939" i="1"/>
  <c r="E3939" i="1"/>
  <c r="F3939" i="1"/>
  <c r="A3940" i="1"/>
  <c r="B3940" i="1"/>
  <c r="C3940" i="1"/>
  <c r="D3940" i="1"/>
  <c r="E3940" i="1"/>
  <c r="F3940" i="1"/>
  <c r="A3941" i="1"/>
  <c r="B3941" i="1"/>
  <c r="C3941" i="1"/>
  <c r="D3941" i="1"/>
  <c r="E3941" i="1"/>
  <c r="F3941" i="1"/>
  <c r="A3942" i="1"/>
  <c r="B3942" i="1"/>
  <c r="C3942" i="1"/>
  <c r="D3942" i="1"/>
  <c r="E3942" i="1"/>
  <c r="F3942" i="1"/>
  <c r="A3943" i="1"/>
  <c r="B3943" i="1"/>
  <c r="C3943" i="1"/>
  <c r="D3943" i="1"/>
  <c r="E3943" i="1"/>
  <c r="F3943" i="1"/>
  <c r="A3944" i="1"/>
  <c r="B3944" i="1"/>
  <c r="C3944" i="1"/>
  <c r="D3944" i="1"/>
  <c r="E3944" i="1"/>
  <c r="F3944" i="1"/>
  <c r="A3945" i="1"/>
  <c r="B3945" i="1"/>
  <c r="C3945" i="1"/>
  <c r="D3945" i="1"/>
  <c r="E3945" i="1"/>
  <c r="F3945" i="1"/>
  <c r="A3946" i="1"/>
  <c r="B3946" i="1"/>
  <c r="C3946" i="1"/>
  <c r="D3946" i="1"/>
  <c r="E3946" i="1"/>
  <c r="F3946" i="1"/>
  <c r="A3947" i="1"/>
  <c r="B3947" i="1"/>
  <c r="C3947" i="1"/>
  <c r="D3947" i="1"/>
  <c r="E3947" i="1"/>
  <c r="F3947" i="1"/>
  <c r="A3948" i="1"/>
  <c r="B3948" i="1"/>
  <c r="C3948" i="1"/>
  <c r="D3948" i="1"/>
  <c r="E3948" i="1"/>
  <c r="F3948" i="1"/>
  <c r="A3949" i="1"/>
  <c r="B3949" i="1"/>
  <c r="C3949" i="1"/>
  <c r="D3949" i="1"/>
  <c r="E3949" i="1"/>
  <c r="F3949" i="1"/>
  <c r="A3950" i="1"/>
  <c r="B3950" i="1"/>
  <c r="C3950" i="1"/>
  <c r="D3950" i="1"/>
  <c r="E3950" i="1"/>
  <c r="F3950" i="1"/>
  <c r="A3951" i="1"/>
  <c r="B3951" i="1"/>
  <c r="C3951" i="1"/>
  <c r="D3951" i="1"/>
  <c r="E3951" i="1"/>
  <c r="F3951" i="1"/>
  <c r="A3952" i="1"/>
  <c r="B3952" i="1"/>
  <c r="C3952" i="1"/>
  <c r="D3952" i="1"/>
  <c r="E3952" i="1"/>
  <c r="F3952" i="1"/>
  <c r="A3953" i="1"/>
  <c r="B3953" i="1"/>
  <c r="C3953" i="1"/>
  <c r="D3953" i="1"/>
  <c r="E3953" i="1"/>
  <c r="F3953" i="1"/>
  <c r="A3954" i="1"/>
  <c r="B3954" i="1"/>
  <c r="C3954" i="1"/>
  <c r="D3954" i="1"/>
  <c r="E3954" i="1"/>
  <c r="F3954" i="1"/>
  <c r="A3955" i="1"/>
  <c r="B3955" i="1"/>
  <c r="C3955" i="1"/>
  <c r="D3955" i="1"/>
  <c r="E3955" i="1"/>
  <c r="F3955" i="1"/>
  <c r="A3956" i="1"/>
  <c r="B3956" i="1"/>
  <c r="C3956" i="1"/>
  <c r="D3956" i="1"/>
  <c r="E3956" i="1"/>
  <c r="F3956" i="1"/>
  <c r="A3957" i="1"/>
  <c r="B3957" i="1"/>
  <c r="C3957" i="1"/>
  <c r="D3957" i="1"/>
  <c r="E3957" i="1"/>
  <c r="F3957" i="1"/>
  <c r="A3958" i="1"/>
  <c r="B3958" i="1"/>
  <c r="C3958" i="1"/>
  <c r="D3958" i="1"/>
  <c r="E3958" i="1"/>
  <c r="F3958" i="1"/>
  <c r="A3959" i="1"/>
  <c r="B3959" i="1"/>
  <c r="C3959" i="1"/>
  <c r="D3959" i="1"/>
  <c r="E3959" i="1"/>
  <c r="F3959" i="1"/>
  <c r="A3960" i="1"/>
  <c r="B3960" i="1"/>
  <c r="C3960" i="1"/>
  <c r="D3960" i="1"/>
  <c r="E3960" i="1"/>
  <c r="F3960" i="1"/>
  <c r="A3961" i="1"/>
  <c r="B3961" i="1"/>
  <c r="C3961" i="1"/>
  <c r="D3961" i="1"/>
  <c r="E3961" i="1"/>
  <c r="F3961" i="1"/>
  <c r="A3962" i="1"/>
  <c r="B3962" i="1"/>
  <c r="C3962" i="1"/>
  <c r="D3962" i="1"/>
  <c r="E3962" i="1"/>
  <c r="F3962" i="1"/>
  <c r="A3963" i="1"/>
  <c r="B3963" i="1"/>
  <c r="C3963" i="1"/>
  <c r="D3963" i="1"/>
  <c r="E3963" i="1"/>
  <c r="F3963" i="1"/>
  <c r="A3964" i="1"/>
  <c r="B3964" i="1"/>
  <c r="C3964" i="1"/>
  <c r="D3964" i="1"/>
  <c r="E3964" i="1"/>
  <c r="F3964" i="1"/>
  <c r="A3965" i="1"/>
  <c r="B3965" i="1"/>
  <c r="C3965" i="1"/>
  <c r="D3965" i="1"/>
  <c r="E3965" i="1"/>
  <c r="F3965" i="1"/>
  <c r="A3966" i="1"/>
  <c r="B3966" i="1"/>
  <c r="C3966" i="1"/>
  <c r="D3966" i="1"/>
  <c r="E3966" i="1"/>
  <c r="F3966" i="1"/>
  <c r="A3967" i="1"/>
  <c r="B3967" i="1"/>
  <c r="C3967" i="1"/>
  <c r="D3967" i="1"/>
  <c r="E3967" i="1"/>
  <c r="F3967" i="1"/>
  <c r="A3968" i="1"/>
  <c r="B3968" i="1"/>
  <c r="C3968" i="1"/>
  <c r="D3968" i="1"/>
  <c r="E3968" i="1"/>
  <c r="F3968" i="1"/>
  <c r="A3969" i="1"/>
  <c r="B3969" i="1"/>
  <c r="C3969" i="1"/>
  <c r="D3969" i="1"/>
  <c r="E3969" i="1"/>
  <c r="F3969" i="1"/>
  <c r="A3970" i="1"/>
  <c r="B3970" i="1"/>
  <c r="C3970" i="1"/>
  <c r="D3970" i="1"/>
  <c r="E3970" i="1"/>
  <c r="F3970" i="1"/>
  <c r="A3971" i="1"/>
  <c r="B3971" i="1"/>
  <c r="C3971" i="1"/>
  <c r="D3971" i="1"/>
  <c r="E3971" i="1"/>
  <c r="F3971" i="1"/>
  <c r="A3972" i="1"/>
  <c r="B3972" i="1"/>
  <c r="C3972" i="1"/>
  <c r="D3972" i="1"/>
  <c r="E3972" i="1"/>
  <c r="F3972" i="1"/>
  <c r="A3973" i="1"/>
  <c r="B3973" i="1"/>
  <c r="C3973" i="1"/>
  <c r="D3973" i="1"/>
  <c r="E3973" i="1"/>
  <c r="F3973" i="1"/>
  <c r="A3974" i="1"/>
  <c r="B3974" i="1"/>
  <c r="C3974" i="1"/>
  <c r="D3974" i="1"/>
  <c r="E3974" i="1"/>
  <c r="F3974" i="1"/>
  <c r="A3975" i="1"/>
  <c r="B3975" i="1"/>
  <c r="C3975" i="1"/>
  <c r="D3975" i="1"/>
  <c r="E3975" i="1"/>
  <c r="F3975" i="1"/>
  <c r="A3976" i="1"/>
  <c r="B3976" i="1"/>
  <c r="C3976" i="1"/>
  <c r="D3976" i="1"/>
  <c r="E3976" i="1"/>
  <c r="F3976" i="1"/>
  <c r="A3977" i="1"/>
  <c r="B3977" i="1"/>
  <c r="C3977" i="1"/>
  <c r="D3977" i="1"/>
  <c r="E3977" i="1"/>
  <c r="F3977" i="1"/>
  <c r="A3978" i="1"/>
  <c r="B3978" i="1"/>
  <c r="C3978" i="1"/>
  <c r="D3978" i="1"/>
  <c r="E3978" i="1"/>
  <c r="F3978" i="1"/>
  <c r="A3979" i="1"/>
  <c r="B3979" i="1"/>
  <c r="C3979" i="1"/>
  <c r="D3979" i="1"/>
  <c r="E3979" i="1"/>
  <c r="F3979" i="1"/>
  <c r="A3980" i="1"/>
  <c r="B3980" i="1"/>
  <c r="C3980" i="1"/>
  <c r="D3980" i="1"/>
  <c r="E3980" i="1"/>
  <c r="F3980" i="1"/>
  <c r="A3981" i="1"/>
  <c r="B3981" i="1"/>
  <c r="C3981" i="1"/>
  <c r="D3981" i="1"/>
  <c r="E3981" i="1"/>
  <c r="F3981" i="1"/>
  <c r="A3982" i="1"/>
  <c r="B3982" i="1"/>
  <c r="C3982" i="1"/>
  <c r="D3982" i="1"/>
  <c r="E3982" i="1"/>
  <c r="F3982" i="1"/>
  <c r="A3983" i="1"/>
  <c r="B3983" i="1"/>
  <c r="C3983" i="1"/>
  <c r="D3983" i="1"/>
  <c r="E3983" i="1"/>
  <c r="F3983" i="1"/>
  <c r="A3984" i="1"/>
  <c r="B3984" i="1"/>
  <c r="C3984" i="1"/>
  <c r="D3984" i="1"/>
  <c r="E3984" i="1"/>
  <c r="F3984" i="1"/>
  <c r="A3985" i="1"/>
  <c r="B3985" i="1"/>
  <c r="C3985" i="1"/>
  <c r="D3985" i="1"/>
  <c r="E3985" i="1"/>
  <c r="F3985" i="1"/>
  <c r="A3986" i="1"/>
  <c r="B3986" i="1"/>
  <c r="C3986" i="1"/>
  <c r="D3986" i="1"/>
  <c r="E3986" i="1"/>
  <c r="F3986" i="1"/>
  <c r="A3987" i="1"/>
  <c r="B3987" i="1"/>
  <c r="C3987" i="1"/>
  <c r="D3987" i="1"/>
  <c r="E3987" i="1"/>
  <c r="F3987" i="1"/>
  <c r="A3988" i="1"/>
  <c r="B3988" i="1"/>
  <c r="C3988" i="1"/>
  <c r="D3988" i="1"/>
  <c r="E3988" i="1"/>
  <c r="F3988" i="1"/>
  <c r="A3989" i="1"/>
  <c r="B3989" i="1"/>
  <c r="C3989" i="1"/>
  <c r="D3989" i="1"/>
  <c r="E3989" i="1"/>
  <c r="F3989" i="1"/>
  <c r="A3990" i="1"/>
  <c r="B3990" i="1"/>
  <c r="C3990" i="1"/>
  <c r="D3990" i="1"/>
  <c r="E3990" i="1"/>
  <c r="F3990" i="1"/>
  <c r="A3991" i="1"/>
  <c r="B3991" i="1"/>
  <c r="C3991" i="1"/>
  <c r="D3991" i="1"/>
  <c r="E3991" i="1"/>
  <c r="F3991" i="1"/>
  <c r="A3992" i="1"/>
  <c r="B3992" i="1"/>
  <c r="C3992" i="1"/>
  <c r="D3992" i="1"/>
  <c r="E3992" i="1"/>
  <c r="F3992" i="1"/>
  <c r="A3993" i="1"/>
  <c r="B3993" i="1"/>
  <c r="C3993" i="1"/>
  <c r="D3993" i="1"/>
  <c r="E3993" i="1"/>
  <c r="F3993" i="1"/>
  <c r="A3994" i="1"/>
  <c r="B3994" i="1"/>
  <c r="C3994" i="1"/>
  <c r="D3994" i="1"/>
  <c r="E3994" i="1"/>
  <c r="F3994" i="1"/>
  <c r="A3995" i="1"/>
  <c r="B3995" i="1"/>
  <c r="C3995" i="1"/>
  <c r="D3995" i="1"/>
  <c r="E3995" i="1"/>
  <c r="F3995" i="1"/>
  <c r="A3996" i="1"/>
  <c r="B3996" i="1"/>
  <c r="C3996" i="1"/>
  <c r="D3996" i="1"/>
  <c r="E3996" i="1"/>
  <c r="F3996" i="1"/>
  <c r="A3997" i="1"/>
  <c r="B3997" i="1"/>
  <c r="C3997" i="1"/>
  <c r="D3997" i="1"/>
  <c r="E3997" i="1"/>
  <c r="F3997" i="1"/>
  <c r="A3998" i="1"/>
  <c r="B3998" i="1"/>
  <c r="C3998" i="1"/>
  <c r="D3998" i="1"/>
  <c r="E3998" i="1"/>
  <c r="F3998" i="1"/>
  <c r="A3999" i="1"/>
  <c r="B3999" i="1"/>
  <c r="C3999" i="1"/>
  <c r="D3999" i="1"/>
  <c r="E3999" i="1"/>
  <c r="F3999" i="1"/>
  <c r="A4000" i="1"/>
  <c r="B4000" i="1"/>
  <c r="C4000" i="1"/>
  <c r="D4000" i="1"/>
  <c r="E4000" i="1"/>
  <c r="F4000" i="1"/>
  <c r="A4001" i="1"/>
  <c r="B4001" i="1"/>
  <c r="C4001" i="1"/>
  <c r="D4001" i="1"/>
  <c r="E4001" i="1"/>
  <c r="F4001" i="1"/>
  <c r="A4002" i="1"/>
  <c r="B4002" i="1"/>
  <c r="C4002" i="1"/>
  <c r="D4002" i="1"/>
  <c r="E4002" i="1"/>
  <c r="F4002" i="1"/>
  <c r="A4003" i="1"/>
  <c r="B4003" i="1"/>
  <c r="C4003" i="1"/>
  <c r="D4003" i="1"/>
  <c r="E4003" i="1"/>
  <c r="F4003" i="1"/>
  <c r="A4004" i="1"/>
  <c r="B4004" i="1"/>
  <c r="C4004" i="1"/>
  <c r="D4004" i="1"/>
  <c r="E4004" i="1"/>
  <c r="F4004" i="1"/>
  <c r="A4005" i="1"/>
  <c r="B4005" i="1"/>
  <c r="C4005" i="1"/>
  <c r="D4005" i="1"/>
  <c r="E4005" i="1"/>
  <c r="F4005" i="1"/>
  <c r="A4006" i="1"/>
  <c r="B4006" i="1"/>
  <c r="C4006" i="1"/>
  <c r="D4006" i="1"/>
  <c r="E4006" i="1"/>
  <c r="F4006" i="1"/>
  <c r="A4007" i="1"/>
  <c r="B4007" i="1"/>
  <c r="C4007" i="1"/>
  <c r="D4007" i="1"/>
  <c r="E4007" i="1"/>
  <c r="F4007" i="1"/>
  <c r="A4008" i="1"/>
  <c r="B4008" i="1"/>
  <c r="C4008" i="1"/>
  <c r="D4008" i="1"/>
  <c r="E4008" i="1"/>
  <c r="F4008" i="1"/>
  <c r="A4009" i="1"/>
  <c r="B4009" i="1"/>
  <c r="C4009" i="1"/>
  <c r="D4009" i="1"/>
  <c r="E4009" i="1"/>
  <c r="F4009" i="1"/>
  <c r="A4010" i="1"/>
  <c r="B4010" i="1"/>
  <c r="C4010" i="1"/>
  <c r="D4010" i="1"/>
  <c r="E4010" i="1"/>
  <c r="F4010" i="1"/>
  <c r="A4011" i="1"/>
  <c r="B4011" i="1"/>
  <c r="C4011" i="1"/>
  <c r="D4011" i="1"/>
  <c r="E4011" i="1"/>
  <c r="F4011" i="1"/>
  <c r="A4012" i="1"/>
  <c r="B4012" i="1"/>
  <c r="C4012" i="1"/>
  <c r="D4012" i="1"/>
  <c r="E4012" i="1"/>
  <c r="F4012" i="1"/>
  <c r="A4013" i="1"/>
  <c r="B4013" i="1"/>
  <c r="C4013" i="1"/>
  <c r="D4013" i="1"/>
  <c r="E4013" i="1"/>
  <c r="F4013" i="1"/>
  <c r="A4014" i="1"/>
  <c r="B4014" i="1"/>
  <c r="C4014" i="1"/>
  <c r="D4014" i="1"/>
  <c r="E4014" i="1"/>
  <c r="F4014" i="1"/>
  <c r="A4015" i="1"/>
  <c r="B4015" i="1"/>
  <c r="C4015" i="1"/>
  <c r="D4015" i="1"/>
  <c r="E4015" i="1"/>
  <c r="F4015" i="1"/>
  <c r="A4016" i="1"/>
  <c r="B4016" i="1"/>
  <c r="C4016" i="1"/>
  <c r="D4016" i="1"/>
  <c r="E4016" i="1"/>
  <c r="F4016" i="1"/>
  <c r="A4017" i="1"/>
  <c r="B4017" i="1"/>
  <c r="C4017" i="1"/>
  <c r="D4017" i="1"/>
  <c r="E4017" i="1"/>
  <c r="F4017" i="1"/>
  <c r="A4018" i="1"/>
  <c r="B4018" i="1"/>
  <c r="C4018" i="1"/>
  <c r="D4018" i="1"/>
  <c r="E4018" i="1"/>
  <c r="F4018" i="1"/>
  <c r="A4019" i="1"/>
  <c r="B4019" i="1"/>
  <c r="C4019" i="1"/>
  <c r="D4019" i="1"/>
  <c r="E4019" i="1"/>
  <c r="F4019" i="1"/>
  <c r="A4020" i="1"/>
  <c r="B4020" i="1"/>
  <c r="C4020" i="1"/>
  <c r="D4020" i="1"/>
  <c r="E4020" i="1"/>
  <c r="F4020" i="1"/>
  <c r="A4021" i="1"/>
  <c r="B4021" i="1"/>
  <c r="C4021" i="1"/>
  <c r="D4021" i="1"/>
  <c r="E4021" i="1"/>
  <c r="F4021" i="1"/>
  <c r="A4022" i="1"/>
  <c r="B4022" i="1"/>
  <c r="C4022" i="1"/>
  <c r="D4022" i="1"/>
  <c r="E4022" i="1"/>
  <c r="F4022" i="1"/>
  <c r="A4023" i="1"/>
  <c r="B4023" i="1"/>
  <c r="C4023" i="1"/>
  <c r="D4023" i="1"/>
  <c r="E4023" i="1"/>
  <c r="F4023" i="1"/>
  <c r="A4024" i="1"/>
  <c r="B4024" i="1"/>
  <c r="C4024" i="1"/>
  <c r="D4024" i="1"/>
  <c r="E4024" i="1"/>
  <c r="F4024" i="1"/>
  <c r="A4025" i="1"/>
  <c r="B4025" i="1"/>
  <c r="C4025" i="1"/>
  <c r="D4025" i="1"/>
  <c r="E4025" i="1"/>
  <c r="F4025" i="1"/>
  <c r="A4026" i="1"/>
  <c r="B4026" i="1"/>
  <c r="C4026" i="1"/>
  <c r="D4026" i="1"/>
  <c r="E4026" i="1"/>
  <c r="F4026" i="1"/>
  <c r="A4027" i="1"/>
  <c r="B4027" i="1"/>
  <c r="C4027" i="1"/>
  <c r="D4027" i="1"/>
  <c r="E4027" i="1"/>
  <c r="F4027" i="1"/>
  <c r="A4028" i="1"/>
  <c r="B4028" i="1"/>
  <c r="C4028" i="1"/>
  <c r="D4028" i="1"/>
  <c r="E4028" i="1"/>
  <c r="F4028" i="1"/>
  <c r="A4029" i="1"/>
  <c r="B4029" i="1"/>
  <c r="C4029" i="1"/>
  <c r="D4029" i="1"/>
  <c r="E4029" i="1"/>
  <c r="F4029" i="1"/>
  <c r="A4030" i="1"/>
  <c r="B4030" i="1"/>
  <c r="C4030" i="1"/>
  <c r="D4030" i="1"/>
  <c r="E4030" i="1"/>
  <c r="F4030" i="1"/>
  <c r="A4031" i="1"/>
  <c r="B4031" i="1"/>
  <c r="C4031" i="1"/>
  <c r="D4031" i="1"/>
  <c r="E4031" i="1"/>
  <c r="F4031" i="1"/>
  <c r="A4032" i="1"/>
  <c r="B4032" i="1"/>
  <c r="C4032" i="1"/>
  <c r="D4032" i="1"/>
  <c r="E4032" i="1"/>
  <c r="F4032" i="1"/>
  <c r="A4033" i="1"/>
  <c r="B4033" i="1"/>
  <c r="C4033" i="1"/>
  <c r="D4033" i="1"/>
  <c r="E4033" i="1"/>
  <c r="F4033" i="1"/>
  <c r="A4034" i="1"/>
  <c r="B4034" i="1"/>
  <c r="C4034" i="1"/>
  <c r="D4034" i="1"/>
  <c r="E4034" i="1"/>
  <c r="F4034" i="1"/>
  <c r="A4035" i="1"/>
  <c r="B4035" i="1"/>
  <c r="C4035" i="1"/>
  <c r="D4035" i="1"/>
  <c r="E4035" i="1"/>
  <c r="F4035" i="1"/>
  <c r="A4036" i="1"/>
  <c r="B4036" i="1"/>
  <c r="C4036" i="1"/>
  <c r="D4036" i="1"/>
  <c r="E4036" i="1"/>
  <c r="F4036" i="1"/>
  <c r="A4037" i="1"/>
  <c r="B4037" i="1"/>
  <c r="C4037" i="1"/>
  <c r="D4037" i="1"/>
  <c r="E4037" i="1"/>
  <c r="F4037" i="1"/>
  <c r="A4038" i="1"/>
  <c r="B4038" i="1"/>
  <c r="C4038" i="1"/>
  <c r="D4038" i="1"/>
  <c r="E4038" i="1"/>
  <c r="F4038" i="1"/>
  <c r="A4039" i="1"/>
  <c r="B4039" i="1"/>
  <c r="C4039" i="1"/>
  <c r="D4039" i="1"/>
  <c r="E4039" i="1"/>
  <c r="F4039" i="1"/>
  <c r="A4040" i="1"/>
  <c r="B4040" i="1"/>
  <c r="C4040" i="1"/>
  <c r="D4040" i="1"/>
  <c r="E4040" i="1"/>
  <c r="F4040" i="1"/>
  <c r="A4041" i="1"/>
  <c r="B4041" i="1"/>
  <c r="C4041" i="1"/>
  <c r="D4041" i="1"/>
  <c r="E4041" i="1"/>
  <c r="F4041" i="1"/>
  <c r="A4042" i="1"/>
  <c r="B4042" i="1"/>
  <c r="C4042" i="1"/>
  <c r="D4042" i="1"/>
  <c r="E4042" i="1"/>
  <c r="F4042" i="1"/>
  <c r="A4043" i="1"/>
  <c r="B4043" i="1"/>
  <c r="C4043" i="1"/>
  <c r="D4043" i="1"/>
  <c r="E4043" i="1"/>
  <c r="F4043" i="1"/>
  <c r="A4044" i="1"/>
  <c r="B4044" i="1"/>
  <c r="C4044" i="1"/>
  <c r="D4044" i="1"/>
  <c r="E4044" i="1"/>
  <c r="F4044" i="1"/>
  <c r="A4045" i="1"/>
  <c r="B4045" i="1"/>
  <c r="C4045" i="1"/>
  <c r="D4045" i="1"/>
  <c r="E4045" i="1"/>
  <c r="F4045" i="1"/>
  <c r="A4046" i="1"/>
  <c r="B4046" i="1"/>
  <c r="C4046" i="1"/>
  <c r="D4046" i="1"/>
  <c r="E4046" i="1"/>
  <c r="F4046" i="1"/>
  <c r="A4047" i="1"/>
  <c r="B4047" i="1"/>
  <c r="C4047" i="1"/>
  <c r="D4047" i="1"/>
  <c r="E4047" i="1"/>
  <c r="F4047" i="1"/>
  <c r="A4048" i="1"/>
  <c r="B4048" i="1"/>
  <c r="C4048" i="1"/>
  <c r="D4048" i="1"/>
  <c r="E4048" i="1"/>
  <c r="F4048" i="1"/>
  <c r="A4049" i="1"/>
  <c r="B4049" i="1"/>
  <c r="C4049" i="1"/>
  <c r="D4049" i="1"/>
  <c r="E4049" i="1"/>
  <c r="F4049" i="1"/>
  <c r="A4050" i="1"/>
  <c r="B4050" i="1"/>
  <c r="C4050" i="1"/>
  <c r="D4050" i="1"/>
  <c r="E4050" i="1"/>
  <c r="F4050" i="1"/>
  <c r="A4051" i="1"/>
  <c r="B4051" i="1"/>
  <c r="C4051" i="1"/>
  <c r="D4051" i="1"/>
  <c r="E4051" i="1"/>
  <c r="F4051" i="1"/>
  <c r="A4052" i="1"/>
  <c r="B4052" i="1"/>
  <c r="C4052" i="1"/>
  <c r="D4052" i="1"/>
  <c r="E4052" i="1"/>
  <c r="F4052" i="1"/>
  <c r="A4053" i="1"/>
  <c r="B4053" i="1"/>
  <c r="C4053" i="1"/>
  <c r="D4053" i="1"/>
  <c r="E4053" i="1"/>
  <c r="F4053" i="1"/>
  <c r="A4054" i="1"/>
  <c r="B4054" i="1"/>
  <c r="C4054" i="1"/>
  <c r="D4054" i="1"/>
  <c r="E4054" i="1"/>
  <c r="F4054" i="1"/>
  <c r="A4055" i="1"/>
  <c r="B4055" i="1"/>
  <c r="C4055" i="1"/>
  <c r="D4055" i="1"/>
  <c r="E4055" i="1"/>
  <c r="F4055" i="1"/>
  <c r="A4056" i="1"/>
  <c r="B4056" i="1"/>
  <c r="C4056" i="1"/>
  <c r="D4056" i="1"/>
  <c r="E4056" i="1"/>
  <c r="F4056" i="1"/>
  <c r="A4057" i="1"/>
  <c r="B4057" i="1"/>
  <c r="C4057" i="1"/>
  <c r="D4057" i="1"/>
  <c r="E4057" i="1"/>
  <c r="F4057" i="1"/>
  <c r="A4058" i="1"/>
  <c r="B4058" i="1"/>
  <c r="C4058" i="1"/>
  <c r="D4058" i="1"/>
  <c r="E4058" i="1"/>
  <c r="F4058" i="1"/>
  <c r="A4059" i="1"/>
  <c r="B4059" i="1"/>
  <c r="C4059" i="1"/>
  <c r="D4059" i="1"/>
  <c r="E4059" i="1"/>
  <c r="F4059" i="1"/>
  <c r="A4060" i="1"/>
  <c r="B4060" i="1"/>
  <c r="C4060" i="1"/>
  <c r="D4060" i="1"/>
  <c r="E4060" i="1"/>
  <c r="F4060" i="1"/>
  <c r="A4061" i="1"/>
  <c r="B4061" i="1"/>
  <c r="C4061" i="1"/>
  <c r="D4061" i="1"/>
  <c r="E4061" i="1"/>
  <c r="F4061" i="1"/>
  <c r="A4062" i="1"/>
  <c r="B4062" i="1"/>
  <c r="C4062" i="1"/>
  <c r="D4062" i="1"/>
  <c r="E4062" i="1"/>
  <c r="F4062" i="1"/>
  <c r="A4063" i="1"/>
  <c r="B4063" i="1"/>
  <c r="C4063" i="1"/>
  <c r="D4063" i="1"/>
  <c r="E4063" i="1"/>
  <c r="F4063" i="1"/>
  <c r="A4064" i="1"/>
  <c r="B4064" i="1"/>
  <c r="C4064" i="1"/>
  <c r="D4064" i="1"/>
  <c r="E4064" i="1"/>
  <c r="F4064" i="1"/>
  <c r="A4065" i="1"/>
  <c r="B4065" i="1"/>
  <c r="C4065" i="1"/>
  <c r="D4065" i="1"/>
  <c r="E4065" i="1"/>
  <c r="F4065" i="1"/>
  <c r="A4066" i="1"/>
  <c r="B4066" i="1"/>
  <c r="C4066" i="1"/>
  <c r="D4066" i="1"/>
  <c r="E4066" i="1"/>
  <c r="F4066" i="1"/>
  <c r="A4067" i="1"/>
  <c r="B4067" i="1"/>
  <c r="C4067" i="1"/>
  <c r="D4067" i="1"/>
  <c r="E4067" i="1"/>
  <c r="F4067" i="1"/>
  <c r="A4068" i="1"/>
  <c r="B4068" i="1"/>
  <c r="C4068" i="1"/>
  <c r="D4068" i="1"/>
  <c r="E4068" i="1"/>
  <c r="F4068" i="1"/>
  <c r="A4069" i="1"/>
  <c r="B4069" i="1"/>
  <c r="C4069" i="1"/>
  <c r="D4069" i="1"/>
  <c r="E4069" i="1"/>
  <c r="F4069" i="1"/>
  <c r="A4070" i="1"/>
  <c r="B4070" i="1"/>
  <c r="C4070" i="1"/>
  <c r="D4070" i="1"/>
  <c r="E4070" i="1"/>
  <c r="F4070" i="1"/>
  <c r="A4071" i="1"/>
  <c r="B4071" i="1"/>
  <c r="C4071" i="1"/>
  <c r="D4071" i="1"/>
  <c r="E4071" i="1"/>
  <c r="F4071" i="1"/>
  <c r="A4072" i="1"/>
  <c r="B4072" i="1"/>
  <c r="C4072" i="1"/>
  <c r="D4072" i="1"/>
  <c r="E4072" i="1"/>
  <c r="F4072" i="1"/>
  <c r="A4073" i="1"/>
  <c r="B4073" i="1"/>
  <c r="C4073" i="1"/>
  <c r="D4073" i="1"/>
  <c r="E4073" i="1"/>
  <c r="F4073" i="1"/>
  <c r="A4074" i="1"/>
  <c r="B4074" i="1"/>
  <c r="C4074" i="1"/>
  <c r="D4074" i="1"/>
  <c r="E4074" i="1"/>
  <c r="F4074" i="1"/>
  <c r="A4075" i="1"/>
  <c r="B4075" i="1"/>
  <c r="C4075" i="1"/>
  <c r="D4075" i="1"/>
  <c r="E4075" i="1"/>
  <c r="F4075" i="1"/>
  <c r="A4076" i="1"/>
  <c r="B4076" i="1"/>
  <c r="C4076" i="1"/>
  <c r="D4076" i="1"/>
  <c r="E4076" i="1"/>
  <c r="F4076" i="1"/>
  <c r="A4077" i="1"/>
  <c r="B4077" i="1"/>
  <c r="C4077" i="1"/>
  <c r="D4077" i="1"/>
  <c r="E4077" i="1"/>
  <c r="F4077" i="1"/>
  <c r="A4078" i="1"/>
  <c r="B4078" i="1"/>
  <c r="C4078" i="1"/>
  <c r="D4078" i="1"/>
  <c r="E4078" i="1"/>
  <c r="F4078" i="1"/>
  <c r="A4079" i="1"/>
  <c r="B4079" i="1"/>
  <c r="C4079" i="1"/>
  <c r="D4079" i="1"/>
  <c r="E4079" i="1"/>
  <c r="F4079" i="1"/>
  <c r="A4080" i="1"/>
  <c r="B4080" i="1"/>
  <c r="C4080" i="1"/>
  <c r="D4080" i="1"/>
  <c r="E4080" i="1"/>
  <c r="F4080" i="1"/>
  <c r="A4081" i="1"/>
  <c r="B4081" i="1"/>
  <c r="C4081" i="1"/>
  <c r="D4081" i="1"/>
  <c r="E4081" i="1"/>
  <c r="F4081" i="1"/>
  <c r="A4082" i="1"/>
  <c r="B4082" i="1"/>
  <c r="C4082" i="1"/>
  <c r="D4082" i="1"/>
  <c r="E4082" i="1"/>
  <c r="F4082" i="1"/>
  <c r="A4083" i="1"/>
  <c r="B4083" i="1"/>
  <c r="C4083" i="1"/>
  <c r="D4083" i="1"/>
  <c r="E4083" i="1"/>
  <c r="F4083" i="1"/>
  <c r="A4084" i="1"/>
  <c r="B4084" i="1"/>
  <c r="C4084" i="1"/>
  <c r="D4084" i="1"/>
  <c r="E4084" i="1"/>
  <c r="F4084" i="1"/>
  <c r="A4085" i="1"/>
  <c r="B4085" i="1"/>
  <c r="C4085" i="1"/>
  <c r="D4085" i="1"/>
  <c r="E4085" i="1"/>
  <c r="F4085" i="1"/>
  <c r="A4086" i="1"/>
  <c r="B4086" i="1"/>
  <c r="C4086" i="1"/>
  <c r="D4086" i="1"/>
  <c r="E4086" i="1"/>
  <c r="F4086" i="1"/>
  <c r="A4087" i="1"/>
  <c r="B4087" i="1"/>
  <c r="C4087" i="1"/>
  <c r="D4087" i="1"/>
  <c r="E4087" i="1"/>
  <c r="F4087" i="1"/>
  <c r="A4088" i="1"/>
  <c r="B4088" i="1"/>
  <c r="C4088" i="1"/>
  <c r="D4088" i="1"/>
  <c r="E4088" i="1"/>
  <c r="F4088" i="1"/>
  <c r="A4089" i="1"/>
  <c r="B4089" i="1"/>
  <c r="C4089" i="1"/>
  <c r="D4089" i="1"/>
  <c r="E4089" i="1"/>
  <c r="F4089" i="1"/>
  <c r="A4090" i="1"/>
  <c r="B4090" i="1"/>
  <c r="C4090" i="1"/>
  <c r="D4090" i="1"/>
  <c r="E4090" i="1"/>
  <c r="F4090" i="1"/>
  <c r="A4091" i="1"/>
  <c r="B4091" i="1"/>
  <c r="C4091" i="1"/>
  <c r="D4091" i="1"/>
  <c r="E4091" i="1"/>
  <c r="F4091" i="1"/>
  <c r="A4092" i="1"/>
  <c r="B4092" i="1"/>
  <c r="C4092" i="1"/>
  <c r="D4092" i="1"/>
  <c r="E4092" i="1"/>
  <c r="F4092" i="1"/>
  <c r="A4093" i="1"/>
  <c r="B4093" i="1"/>
  <c r="C4093" i="1"/>
  <c r="D4093" i="1"/>
  <c r="E4093" i="1"/>
  <c r="F4093" i="1"/>
  <c r="A4094" i="1"/>
  <c r="B4094" i="1"/>
  <c r="C4094" i="1"/>
  <c r="D4094" i="1"/>
  <c r="E4094" i="1"/>
  <c r="F4094" i="1"/>
  <c r="A4095" i="1"/>
  <c r="B4095" i="1"/>
  <c r="C4095" i="1"/>
  <c r="D4095" i="1"/>
  <c r="E4095" i="1"/>
  <c r="F4095" i="1"/>
  <c r="A4096" i="1"/>
  <c r="B4096" i="1"/>
  <c r="C4096" i="1"/>
  <c r="D4096" i="1"/>
  <c r="E4096" i="1"/>
  <c r="F4096" i="1"/>
  <c r="A4097" i="1"/>
  <c r="B4097" i="1"/>
  <c r="C4097" i="1"/>
  <c r="D4097" i="1"/>
  <c r="E4097" i="1"/>
  <c r="F4097" i="1"/>
  <c r="A4098" i="1"/>
  <c r="B4098" i="1"/>
  <c r="C4098" i="1"/>
  <c r="D4098" i="1"/>
  <c r="E4098" i="1"/>
  <c r="F4098" i="1"/>
  <c r="A4099" i="1"/>
  <c r="B4099" i="1"/>
  <c r="C4099" i="1"/>
  <c r="D4099" i="1"/>
  <c r="E4099" i="1"/>
  <c r="F4099" i="1"/>
  <c r="A4100" i="1"/>
  <c r="B4100" i="1"/>
  <c r="C4100" i="1"/>
  <c r="D4100" i="1"/>
  <c r="E4100" i="1"/>
  <c r="F4100" i="1"/>
  <c r="A4101" i="1"/>
  <c r="B4101" i="1"/>
  <c r="C4101" i="1"/>
  <c r="D4101" i="1"/>
  <c r="E4101" i="1"/>
  <c r="F4101" i="1"/>
  <c r="A4102" i="1"/>
  <c r="B4102" i="1"/>
  <c r="C4102" i="1"/>
  <c r="D4102" i="1"/>
  <c r="E4102" i="1"/>
  <c r="F4102" i="1"/>
  <c r="A4103" i="1"/>
  <c r="B4103" i="1"/>
  <c r="C4103" i="1"/>
  <c r="D4103" i="1"/>
  <c r="E4103" i="1"/>
  <c r="F4103" i="1"/>
  <c r="A4104" i="1"/>
  <c r="B4104" i="1"/>
  <c r="C4104" i="1"/>
  <c r="D4104" i="1"/>
  <c r="E4104" i="1"/>
  <c r="F4104" i="1"/>
  <c r="A4105" i="1"/>
  <c r="B4105" i="1"/>
  <c r="C4105" i="1"/>
  <c r="D4105" i="1"/>
  <c r="E4105" i="1"/>
  <c r="F4105" i="1"/>
  <c r="A4106" i="1"/>
  <c r="B4106" i="1"/>
  <c r="C4106" i="1"/>
  <c r="D4106" i="1"/>
  <c r="E4106" i="1"/>
  <c r="F4106" i="1"/>
  <c r="A4107" i="1"/>
  <c r="B4107" i="1"/>
  <c r="C4107" i="1"/>
  <c r="D4107" i="1"/>
  <c r="E4107" i="1"/>
  <c r="F4107" i="1"/>
  <c r="A4108" i="1"/>
  <c r="B4108" i="1"/>
  <c r="C4108" i="1"/>
  <c r="D4108" i="1"/>
  <c r="E4108" i="1"/>
  <c r="F4108" i="1"/>
  <c r="A4109" i="1"/>
  <c r="B4109" i="1"/>
  <c r="C4109" i="1"/>
  <c r="D4109" i="1"/>
  <c r="E4109" i="1"/>
  <c r="F4109" i="1"/>
  <c r="A4110" i="1"/>
  <c r="B4110" i="1"/>
  <c r="C4110" i="1"/>
  <c r="D4110" i="1"/>
  <c r="E4110" i="1"/>
  <c r="F4110" i="1"/>
  <c r="A4111" i="1"/>
  <c r="B4111" i="1"/>
  <c r="C4111" i="1"/>
  <c r="D4111" i="1"/>
  <c r="E4111" i="1"/>
  <c r="F4111" i="1"/>
  <c r="A4112" i="1"/>
  <c r="B4112" i="1"/>
  <c r="C4112" i="1"/>
  <c r="D4112" i="1"/>
  <c r="E4112" i="1"/>
  <c r="F4112" i="1"/>
  <c r="A4113" i="1"/>
  <c r="B4113" i="1"/>
  <c r="C4113" i="1"/>
  <c r="D4113" i="1"/>
  <c r="E4113" i="1"/>
  <c r="F4113" i="1"/>
  <c r="A4114" i="1"/>
  <c r="B4114" i="1"/>
  <c r="C4114" i="1"/>
  <c r="D4114" i="1"/>
  <c r="E4114" i="1"/>
  <c r="F4114" i="1"/>
  <c r="A4115" i="1"/>
  <c r="B4115" i="1"/>
  <c r="C4115" i="1"/>
  <c r="D4115" i="1"/>
  <c r="E4115" i="1"/>
  <c r="F4115" i="1"/>
  <c r="A4116" i="1"/>
  <c r="B4116" i="1"/>
  <c r="C4116" i="1"/>
  <c r="D4116" i="1"/>
  <c r="E4116" i="1"/>
  <c r="F4116" i="1"/>
  <c r="A4117" i="1"/>
  <c r="B4117" i="1"/>
  <c r="C4117" i="1"/>
  <c r="D4117" i="1"/>
  <c r="E4117" i="1"/>
  <c r="F4117" i="1"/>
  <c r="A4118" i="1"/>
  <c r="B4118" i="1"/>
  <c r="C4118" i="1"/>
  <c r="D4118" i="1"/>
  <c r="E4118" i="1"/>
  <c r="F4118" i="1"/>
  <c r="A4119" i="1"/>
  <c r="B4119" i="1"/>
  <c r="C4119" i="1"/>
  <c r="D4119" i="1"/>
  <c r="E4119" i="1"/>
  <c r="F4119" i="1"/>
  <c r="A4120" i="1"/>
  <c r="B4120" i="1"/>
  <c r="C4120" i="1"/>
  <c r="D4120" i="1"/>
  <c r="E4120" i="1"/>
  <c r="F4120" i="1"/>
  <c r="A4121" i="1"/>
  <c r="B4121" i="1"/>
  <c r="C4121" i="1"/>
  <c r="D4121" i="1"/>
  <c r="E4121" i="1"/>
  <c r="F4121" i="1"/>
  <c r="A4122" i="1"/>
  <c r="B4122" i="1"/>
  <c r="C4122" i="1"/>
  <c r="D4122" i="1"/>
  <c r="E4122" i="1"/>
  <c r="F4122" i="1"/>
  <c r="A4123" i="1"/>
  <c r="B4123" i="1"/>
  <c r="C4123" i="1"/>
  <c r="D4123" i="1"/>
  <c r="E4123" i="1"/>
  <c r="F4123" i="1"/>
  <c r="A4124" i="1"/>
  <c r="B4124" i="1"/>
  <c r="C4124" i="1"/>
  <c r="D4124" i="1"/>
  <c r="E4124" i="1"/>
  <c r="F4124" i="1"/>
  <c r="A4125" i="1"/>
  <c r="B4125" i="1"/>
  <c r="C4125" i="1"/>
  <c r="D4125" i="1"/>
  <c r="E4125" i="1"/>
  <c r="F4125" i="1"/>
  <c r="A4126" i="1"/>
  <c r="B4126" i="1"/>
  <c r="C4126" i="1"/>
  <c r="D4126" i="1"/>
  <c r="E4126" i="1"/>
  <c r="F4126" i="1"/>
  <c r="A4127" i="1"/>
  <c r="B4127" i="1"/>
  <c r="C4127" i="1"/>
  <c r="D4127" i="1"/>
  <c r="E4127" i="1"/>
  <c r="F4127" i="1"/>
  <c r="A4128" i="1"/>
  <c r="B4128" i="1"/>
  <c r="C4128" i="1"/>
  <c r="D4128" i="1"/>
  <c r="E4128" i="1"/>
  <c r="F4128" i="1"/>
  <c r="A4129" i="1"/>
  <c r="B4129" i="1"/>
  <c r="C4129" i="1"/>
  <c r="D4129" i="1"/>
  <c r="E4129" i="1"/>
  <c r="F4129" i="1"/>
  <c r="A4130" i="1"/>
  <c r="B4130" i="1"/>
  <c r="C4130" i="1"/>
  <c r="D4130" i="1"/>
  <c r="E4130" i="1"/>
  <c r="F4130" i="1"/>
  <c r="A4131" i="1"/>
  <c r="B4131" i="1"/>
  <c r="C4131" i="1"/>
  <c r="D4131" i="1"/>
  <c r="E4131" i="1"/>
  <c r="F4131" i="1"/>
  <c r="A4132" i="1"/>
  <c r="B4132" i="1"/>
  <c r="C4132" i="1"/>
  <c r="D4132" i="1"/>
  <c r="E4132" i="1"/>
  <c r="F4132" i="1"/>
  <c r="A4133" i="1"/>
  <c r="B4133" i="1"/>
  <c r="C4133" i="1"/>
  <c r="D4133" i="1"/>
  <c r="E4133" i="1"/>
  <c r="F4133" i="1"/>
  <c r="A4134" i="1"/>
  <c r="B4134" i="1"/>
  <c r="C4134" i="1"/>
  <c r="D4134" i="1"/>
  <c r="E4134" i="1"/>
  <c r="F4134" i="1"/>
  <c r="A4135" i="1"/>
  <c r="B4135" i="1"/>
  <c r="C4135" i="1"/>
  <c r="D4135" i="1"/>
  <c r="E4135" i="1"/>
  <c r="F4135" i="1"/>
  <c r="A4136" i="1"/>
  <c r="B4136" i="1"/>
  <c r="C4136" i="1"/>
  <c r="D4136" i="1"/>
  <c r="E4136" i="1"/>
  <c r="F4136" i="1"/>
  <c r="A4137" i="1"/>
  <c r="B4137" i="1"/>
  <c r="C4137" i="1"/>
  <c r="D4137" i="1"/>
  <c r="E4137" i="1"/>
  <c r="F4137" i="1"/>
  <c r="A4138" i="1"/>
  <c r="B4138" i="1"/>
  <c r="C4138" i="1"/>
  <c r="D4138" i="1"/>
  <c r="E4138" i="1"/>
  <c r="F4138" i="1"/>
  <c r="A4139" i="1"/>
  <c r="B4139" i="1"/>
  <c r="C4139" i="1"/>
  <c r="D4139" i="1"/>
  <c r="E4139" i="1"/>
  <c r="F4139" i="1"/>
  <c r="A4140" i="1"/>
  <c r="B4140" i="1"/>
  <c r="C4140" i="1"/>
  <c r="D4140" i="1"/>
  <c r="E4140" i="1"/>
  <c r="F4140" i="1"/>
  <c r="A4141" i="1"/>
  <c r="B4141" i="1"/>
  <c r="C4141" i="1"/>
  <c r="D4141" i="1"/>
  <c r="E4141" i="1"/>
  <c r="F4141" i="1"/>
  <c r="A4142" i="1"/>
  <c r="B4142" i="1"/>
  <c r="C4142" i="1"/>
  <c r="D4142" i="1"/>
  <c r="E4142" i="1"/>
  <c r="F4142" i="1"/>
  <c r="A4143" i="1"/>
  <c r="B4143" i="1"/>
  <c r="C4143" i="1"/>
  <c r="D4143" i="1"/>
  <c r="E4143" i="1"/>
  <c r="F4143" i="1"/>
  <c r="A4144" i="1"/>
  <c r="B4144" i="1"/>
  <c r="C4144" i="1"/>
  <c r="D4144" i="1"/>
  <c r="E4144" i="1"/>
  <c r="F4144" i="1"/>
  <c r="A4145" i="1"/>
  <c r="B4145" i="1"/>
  <c r="C4145" i="1"/>
  <c r="D4145" i="1"/>
  <c r="E4145" i="1"/>
  <c r="F4145" i="1"/>
  <c r="A4146" i="1"/>
  <c r="B4146" i="1"/>
  <c r="C4146" i="1"/>
  <c r="D4146" i="1"/>
  <c r="E4146" i="1"/>
  <c r="F4146" i="1"/>
  <c r="A4147" i="1"/>
  <c r="B4147" i="1"/>
  <c r="C4147" i="1"/>
  <c r="D4147" i="1"/>
  <c r="E4147" i="1"/>
  <c r="F4147" i="1"/>
  <c r="A4148" i="1"/>
  <c r="B4148" i="1"/>
  <c r="C4148" i="1"/>
  <c r="D4148" i="1"/>
  <c r="E4148" i="1"/>
  <c r="F4148" i="1"/>
  <c r="A4149" i="1"/>
  <c r="B4149" i="1"/>
  <c r="C4149" i="1"/>
  <c r="D4149" i="1"/>
  <c r="E4149" i="1"/>
  <c r="F4149" i="1"/>
  <c r="A4150" i="1"/>
  <c r="B4150" i="1"/>
  <c r="C4150" i="1"/>
  <c r="D4150" i="1"/>
  <c r="E4150" i="1"/>
  <c r="F4150" i="1"/>
  <c r="A4151" i="1"/>
  <c r="B4151" i="1"/>
  <c r="C4151" i="1"/>
  <c r="D4151" i="1"/>
  <c r="E4151" i="1"/>
  <c r="F4151" i="1"/>
  <c r="A4152" i="1"/>
  <c r="B4152" i="1"/>
  <c r="C4152" i="1"/>
  <c r="D4152" i="1"/>
  <c r="E4152" i="1"/>
  <c r="F4152" i="1"/>
  <c r="A4153" i="1"/>
  <c r="B4153" i="1"/>
  <c r="C4153" i="1"/>
  <c r="D4153" i="1"/>
  <c r="E4153" i="1"/>
  <c r="F4153" i="1"/>
  <c r="A4154" i="1"/>
  <c r="B4154" i="1"/>
  <c r="C4154" i="1"/>
  <c r="D4154" i="1"/>
  <c r="E4154" i="1"/>
  <c r="F4154" i="1"/>
  <c r="A4155" i="1"/>
  <c r="B4155" i="1"/>
  <c r="C4155" i="1"/>
  <c r="D4155" i="1"/>
  <c r="E4155" i="1"/>
  <c r="F4155" i="1"/>
  <c r="A4156" i="1"/>
  <c r="B4156" i="1"/>
  <c r="C4156" i="1"/>
  <c r="D4156" i="1"/>
  <c r="E4156" i="1"/>
  <c r="F4156" i="1"/>
  <c r="A4157" i="1"/>
  <c r="B4157" i="1"/>
  <c r="C4157" i="1"/>
  <c r="D4157" i="1"/>
  <c r="E4157" i="1"/>
  <c r="F4157" i="1"/>
  <c r="A4158" i="1"/>
  <c r="B4158" i="1"/>
  <c r="C4158" i="1"/>
  <c r="D4158" i="1"/>
  <c r="E4158" i="1"/>
  <c r="F4158" i="1"/>
  <c r="A4159" i="1"/>
  <c r="B4159" i="1"/>
  <c r="C4159" i="1"/>
  <c r="D4159" i="1"/>
  <c r="E4159" i="1"/>
  <c r="F4159" i="1"/>
  <c r="A4160" i="1"/>
  <c r="B4160" i="1"/>
  <c r="C4160" i="1"/>
  <c r="D4160" i="1"/>
  <c r="E4160" i="1"/>
  <c r="F4160" i="1"/>
  <c r="A4161" i="1"/>
  <c r="B4161" i="1"/>
  <c r="C4161" i="1"/>
  <c r="D4161" i="1"/>
  <c r="E4161" i="1"/>
  <c r="F4161" i="1"/>
  <c r="A4162" i="1"/>
  <c r="B4162" i="1"/>
  <c r="C4162" i="1"/>
  <c r="D4162" i="1"/>
  <c r="E4162" i="1"/>
  <c r="F4162" i="1"/>
  <c r="A4163" i="1"/>
  <c r="B4163" i="1"/>
  <c r="C4163" i="1"/>
  <c r="D4163" i="1"/>
  <c r="E4163" i="1"/>
  <c r="F4163" i="1"/>
  <c r="A4164" i="1"/>
  <c r="B4164" i="1"/>
  <c r="C4164" i="1"/>
  <c r="D4164" i="1"/>
  <c r="E4164" i="1"/>
  <c r="F4164" i="1"/>
  <c r="A4165" i="1"/>
  <c r="B4165" i="1"/>
  <c r="C4165" i="1"/>
  <c r="D4165" i="1"/>
  <c r="E4165" i="1"/>
  <c r="F4165" i="1"/>
  <c r="A4166" i="1"/>
  <c r="B4166" i="1"/>
  <c r="C4166" i="1"/>
  <c r="D4166" i="1"/>
  <c r="E4166" i="1"/>
  <c r="F4166" i="1"/>
  <c r="A4167" i="1"/>
  <c r="B4167" i="1"/>
  <c r="C4167" i="1"/>
  <c r="D4167" i="1"/>
  <c r="E4167" i="1"/>
  <c r="F4167" i="1"/>
  <c r="A4168" i="1"/>
  <c r="B4168" i="1"/>
  <c r="C4168" i="1"/>
  <c r="D4168" i="1"/>
  <c r="E4168" i="1"/>
  <c r="F4168" i="1"/>
  <c r="A4169" i="1"/>
  <c r="B4169" i="1"/>
  <c r="C4169" i="1"/>
  <c r="D4169" i="1"/>
  <c r="E4169" i="1"/>
  <c r="F4169" i="1"/>
  <c r="A4170" i="1"/>
  <c r="B4170" i="1"/>
  <c r="C4170" i="1"/>
  <c r="D4170" i="1"/>
  <c r="E4170" i="1"/>
  <c r="F4170" i="1"/>
  <c r="A4171" i="1"/>
  <c r="B4171" i="1"/>
  <c r="C4171" i="1"/>
  <c r="D4171" i="1"/>
  <c r="E4171" i="1"/>
  <c r="F4171" i="1"/>
  <c r="A4172" i="1"/>
  <c r="B4172" i="1"/>
  <c r="C4172" i="1"/>
  <c r="D4172" i="1"/>
  <c r="E4172" i="1"/>
  <c r="F4172" i="1"/>
  <c r="A4173" i="1"/>
  <c r="B4173" i="1"/>
  <c r="C4173" i="1"/>
  <c r="D4173" i="1"/>
  <c r="E4173" i="1"/>
  <c r="F4173" i="1"/>
  <c r="A4174" i="1"/>
  <c r="B4174" i="1"/>
  <c r="C4174" i="1"/>
  <c r="D4174" i="1"/>
  <c r="E4174" i="1"/>
  <c r="F4174" i="1"/>
  <c r="A4175" i="1"/>
  <c r="B4175" i="1"/>
  <c r="C4175" i="1"/>
  <c r="D4175" i="1"/>
  <c r="E4175" i="1"/>
  <c r="F4175" i="1"/>
  <c r="A4176" i="1"/>
  <c r="B4176" i="1"/>
  <c r="C4176" i="1"/>
  <c r="D4176" i="1"/>
  <c r="E4176" i="1"/>
  <c r="F4176" i="1"/>
  <c r="A4177" i="1"/>
  <c r="B4177" i="1"/>
  <c r="C4177" i="1"/>
  <c r="D4177" i="1"/>
  <c r="E4177" i="1"/>
  <c r="F4177" i="1"/>
  <c r="A4178" i="1"/>
  <c r="B4178" i="1"/>
  <c r="C4178" i="1"/>
  <c r="D4178" i="1"/>
  <c r="E4178" i="1"/>
  <c r="F4178" i="1"/>
  <c r="A4179" i="1"/>
  <c r="B4179" i="1"/>
  <c r="C4179" i="1"/>
  <c r="D4179" i="1"/>
  <c r="E4179" i="1"/>
  <c r="F4179" i="1"/>
  <c r="A4180" i="1"/>
  <c r="B4180" i="1"/>
  <c r="C4180" i="1"/>
  <c r="D4180" i="1"/>
  <c r="E4180" i="1"/>
  <c r="F4180" i="1"/>
  <c r="A4181" i="1"/>
  <c r="B4181" i="1"/>
  <c r="C4181" i="1"/>
  <c r="D4181" i="1"/>
  <c r="E4181" i="1"/>
  <c r="F4181" i="1"/>
  <c r="A4182" i="1"/>
  <c r="B4182" i="1"/>
  <c r="C4182" i="1"/>
  <c r="D4182" i="1"/>
  <c r="E4182" i="1"/>
  <c r="F4182" i="1"/>
  <c r="A4183" i="1"/>
  <c r="B4183" i="1"/>
  <c r="C4183" i="1"/>
  <c r="D4183" i="1"/>
  <c r="E4183" i="1"/>
  <c r="F4183" i="1"/>
  <c r="A4184" i="1"/>
  <c r="B4184" i="1"/>
  <c r="C4184" i="1"/>
  <c r="D4184" i="1"/>
  <c r="E4184" i="1"/>
  <c r="F4184" i="1"/>
  <c r="A4185" i="1"/>
  <c r="B4185" i="1"/>
  <c r="C4185" i="1"/>
  <c r="D4185" i="1"/>
  <c r="E4185" i="1"/>
  <c r="F4185" i="1"/>
  <c r="A4186" i="1"/>
  <c r="B4186" i="1"/>
  <c r="C4186" i="1"/>
  <c r="D4186" i="1"/>
  <c r="E4186" i="1"/>
  <c r="F4186" i="1"/>
  <c r="A4187" i="1"/>
  <c r="B4187" i="1"/>
  <c r="C4187" i="1"/>
  <c r="D4187" i="1"/>
  <c r="E4187" i="1"/>
  <c r="F4187" i="1"/>
  <c r="A4188" i="1"/>
  <c r="B4188" i="1"/>
  <c r="C4188" i="1"/>
  <c r="D4188" i="1"/>
  <c r="E4188" i="1"/>
  <c r="F4188" i="1"/>
  <c r="A4189" i="1"/>
  <c r="B4189" i="1"/>
  <c r="C4189" i="1"/>
  <c r="D4189" i="1"/>
  <c r="E4189" i="1"/>
  <c r="F4189" i="1"/>
  <c r="A4190" i="1"/>
  <c r="B4190" i="1"/>
  <c r="C4190" i="1"/>
  <c r="D4190" i="1"/>
  <c r="E4190" i="1"/>
  <c r="F4190" i="1"/>
  <c r="A4191" i="1"/>
  <c r="B4191" i="1"/>
  <c r="C4191" i="1"/>
  <c r="D4191" i="1"/>
  <c r="E4191" i="1"/>
  <c r="F4191" i="1"/>
  <c r="A4192" i="1"/>
  <c r="B4192" i="1"/>
  <c r="C4192" i="1"/>
  <c r="D4192" i="1"/>
  <c r="E4192" i="1"/>
  <c r="F4192" i="1"/>
  <c r="A4193" i="1"/>
  <c r="B4193" i="1"/>
  <c r="C4193" i="1"/>
  <c r="D4193" i="1"/>
  <c r="E4193" i="1"/>
  <c r="F4193" i="1"/>
  <c r="A4194" i="1"/>
  <c r="B4194" i="1"/>
  <c r="C4194" i="1"/>
  <c r="D4194" i="1"/>
  <c r="E4194" i="1"/>
  <c r="F4194" i="1"/>
  <c r="A4195" i="1"/>
  <c r="B4195" i="1"/>
  <c r="C4195" i="1"/>
  <c r="D4195" i="1"/>
  <c r="E4195" i="1"/>
  <c r="F4195" i="1"/>
  <c r="A4196" i="1"/>
  <c r="B4196" i="1"/>
  <c r="C4196" i="1"/>
  <c r="D4196" i="1"/>
  <c r="E4196" i="1"/>
  <c r="F4196" i="1"/>
  <c r="A4197" i="1"/>
  <c r="B4197" i="1"/>
  <c r="C4197" i="1"/>
  <c r="D4197" i="1"/>
  <c r="E4197" i="1"/>
  <c r="F4197" i="1"/>
  <c r="A4198" i="1"/>
  <c r="B4198" i="1"/>
  <c r="C4198" i="1"/>
  <c r="D4198" i="1"/>
  <c r="E4198" i="1"/>
  <c r="F4198" i="1"/>
  <c r="A4199" i="1"/>
  <c r="B4199" i="1"/>
  <c r="C4199" i="1"/>
  <c r="D4199" i="1"/>
  <c r="E4199" i="1"/>
  <c r="F4199" i="1"/>
  <c r="A4200" i="1"/>
  <c r="B4200" i="1"/>
  <c r="C4200" i="1"/>
  <c r="D4200" i="1"/>
  <c r="E4200" i="1"/>
  <c r="F4200" i="1"/>
  <c r="A4201" i="1"/>
  <c r="B4201" i="1"/>
  <c r="C4201" i="1"/>
  <c r="D4201" i="1"/>
  <c r="E4201" i="1"/>
  <c r="F4201" i="1"/>
  <c r="A4202" i="1"/>
  <c r="B4202" i="1"/>
  <c r="C4202" i="1"/>
  <c r="D4202" i="1"/>
  <c r="E4202" i="1"/>
  <c r="F4202" i="1"/>
  <c r="A4203" i="1"/>
  <c r="B4203" i="1"/>
  <c r="C4203" i="1"/>
  <c r="D4203" i="1"/>
  <c r="E4203" i="1"/>
  <c r="F4203" i="1"/>
  <c r="A4204" i="1"/>
  <c r="B4204" i="1"/>
  <c r="C4204" i="1"/>
  <c r="D4204" i="1"/>
  <c r="E4204" i="1"/>
  <c r="F4204" i="1"/>
  <c r="A4205" i="1"/>
  <c r="B4205" i="1"/>
  <c r="C4205" i="1"/>
  <c r="D4205" i="1"/>
  <c r="E4205" i="1"/>
  <c r="F4205" i="1"/>
  <c r="A4206" i="1"/>
  <c r="B4206" i="1"/>
  <c r="C4206" i="1"/>
  <c r="D4206" i="1"/>
  <c r="E4206" i="1"/>
  <c r="F4206" i="1"/>
  <c r="A4207" i="1"/>
  <c r="B4207" i="1"/>
  <c r="C4207" i="1"/>
  <c r="D4207" i="1"/>
  <c r="E4207" i="1"/>
  <c r="F4207" i="1"/>
  <c r="A4208" i="1"/>
  <c r="B4208" i="1"/>
  <c r="C4208" i="1"/>
  <c r="D4208" i="1"/>
  <c r="E4208" i="1"/>
  <c r="F4208" i="1"/>
  <c r="A4209" i="1"/>
  <c r="B4209" i="1"/>
  <c r="C4209" i="1"/>
  <c r="D4209" i="1"/>
  <c r="E4209" i="1"/>
  <c r="F4209" i="1"/>
  <c r="A4210" i="1"/>
  <c r="B4210" i="1"/>
  <c r="C4210" i="1"/>
  <c r="D4210" i="1"/>
  <c r="E4210" i="1"/>
  <c r="F4210" i="1"/>
  <c r="A4211" i="1"/>
  <c r="B4211" i="1"/>
  <c r="C4211" i="1"/>
  <c r="D4211" i="1"/>
  <c r="E4211" i="1"/>
  <c r="F4211" i="1"/>
  <c r="A4212" i="1"/>
  <c r="B4212" i="1"/>
  <c r="C4212" i="1"/>
  <c r="D4212" i="1"/>
  <c r="E4212" i="1"/>
  <c r="F4212" i="1"/>
  <c r="A4213" i="1"/>
  <c r="B4213" i="1"/>
  <c r="C4213" i="1"/>
  <c r="D4213" i="1"/>
  <c r="E4213" i="1"/>
  <c r="F4213" i="1"/>
  <c r="A4214" i="1"/>
  <c r="B4214" i="1"/>
  <c r="C4214" i="1"/>
  <c r="D4214" i="1"/>
  <c r="E4214" i="1"/>
  <c r="F4214" i="1"/>
  <c r="A4215" i="1"/>
  <c r="B4215" i="1"/>
  <c r="C4215" i="1"/>
  <c r="D4215" i="1"/>
  <c r="E4215" i="1"/>
  <c r="F4215" i="1"/>
  <c r="A4216" i="1"/>
  <c r="B4216" i="1"/>
  <c r="C4216" i="1"/>
  <c r="D4216" i="1"/>
  <c r="E4216" i="1"/>
  <c r="F4216" i="1"/>
  <c r="A4217" i="1"/>
  <c r="B4217" i="1"/>
  <c r="C4217" i="1"/>
  <c r="D4217" i="1"/>
  <c r="E4217" i="1"/>
  <c r="F4217" i="1"/>
  <c r="A4218" i="1"/>
  <c r="B4218" i="1"/>
  <c r="C4218" i="1"/>
  <c r="D4218" i="1"/>
  <c r="E4218" i="1"/>
  <c r="F4218" i="1"/>
  <c r="A4219" i="1"/>
  <c r="B4219" i="1"/>
  <c r="C4219" i="1"/>
  <c r="D4219" i="1"/>
  <c r="E4219" i="1"/>
  <c r="F4219" i="1"/>
  <c r="A4220" i="1"/>
  <c r="B4220" i="1"/>
  <c r="C4220" i="1"/>
  <c r="D4220" i="1"/>
  <c r="E4220" i="1"/>
  <c r="F4220" i="1"/>
  <c r="A4221" i="1"/>
  <c r="B4221" i="1"/>
  <c r="C4221" i="1"/>
  <c r="D4221" i="1"/>
  <c r="E4221" i="1"/>
  <c r="F4221" i="1"/>
  <c r="A4222" i="1"/>
  <c r="B4222" i="1"/>
  <c r="C4222" i="1"/>
  <c r="D4222" i="1"/>
  <c r="E4222" i="1"/>
  <c r="F4222" i="1"/>
  <c r="A4223" i="1"/>
  <c r="B4223" i="1"/>
  <c r="C4223" i="1"/>
  <c r="D4223" i="1"/>
  <c r="E4223" i="1"/>
  <c r="F4223" i="1"/>
  <c r="A4224" i="1"/>
  <c r="B4224" i="1"/>
  <c r="C4224" i="1"/>
  <c r="D4224" i="1"/>
  <c r="E4224" i="1"/>
  <c r="F4224" i="1"/>
  <c r="A4225" i="1"/>
  <c r="B4225" i="1"/>
  <c r="C4225" i="1"/>
  <c r="D4225" i="1"/>
  <c r="E4225" i="1"/>
  <c r="F4225" i="1"/>
  <c r="A4226" i="1"/>
  <c r="B4226" i="1"/>
  <c r="C4226" i="1"/>
  <c r="D4226" i="1"/>
  <c r="E4226" i="1"/>
  <c r="F4226" i="1"/>
  <c r="A4227" i="1"/>
  <c r="B4227" i="1"/>
  <c r="C4227" i="1"/>
  <c r="D4227" i="1"/>
  <c r="E4227" i="1"/>
  <c r="F4227" i="1"/>
  <c r="A4228" i="1"/>
  <c r="B4228" i="1"/>
  <c r="C4228" i="1"/>
  <c r="D4228" i="1"/>
  <c r="E4228" i="1"/>
  <c r="F4228" i="1"/>
  <c r="A4229" i="1"/>
  <c r="B4229" i="1"/>
  <c r="C4229" i="1"/>
  <c r="D4229" i="1"/>
  <c r="E4229" i="1"/>
  <c r="F4229" i="1"/>
  <c r="A4230" i="1"/>
  <c r="B4230" i="1"/>
  <c r="C4230" i="1"/>
  <c r="D4230" i="1"/>
  <c r="E4230" i="1"/>
  <c r="F4230" i="1"/>
  <c r="A4231" i="1"/>
  <c r="B4231" i="1"/>
  <c r="C4231" i="1"/>
  <c r="D4231" i="1"/>
  <c r="E4231" i="1"/>
  <c r="F4231" i="1"/>
  <c r="A4232" i="1"/>
  <c r="B4232" i="1"/>
  <c r="C4232" i="1"/>
  <c r="D4232" i="1"/>
  <c r="E4232" i="1"/>
  <c r="F4232" i="1"/>
  <c r="A4233" i="1"/>
  <c r="B4233" i="1"/>
  <c r="C4233" i="1"/>
  <c r="D4233" i="1"/>
  <c r="E4233" i="1"/>
  <c r="F4233" i="1"/>
  <c r="A4234" i="1"/>
  <c r="B4234" i="1"/>
  <c r="C4234" i="1"/>
  <c r="D4234" i="1"/>
  <c r="E4234" i="1"/>
  <c r="F4234" i="1"/>
  <c r="A4235" i="1"/>
  <c r="B4235" i="1"/>
  <c r="C4235" i="1"/>
  <c r="D4235" i="1"/>
  <c r="E4235" i="1"/>
  <c r="F4235" i="1"/>
  <c r="A4236" i="1"/>
  <c r="B4236" i="1"/>
  <c r="C4236" i="1"/>
  <c r="D4236" i="1"/>
  <c r="E4236" i="1"/>
  <c r="F4236" i="1"/>
  <c r="A4237" i="1"/>
  <c r="B4237" i="1"/>
  <c r="C4237" i="1"/>
  <c r="D4237" i="1"/>
  <c r="E4237" i="1"/>
  <c r="F4237" i="1"/>
  <c r="A4238" i="1"/>
  <c r="B4238" i="1"/>
  <c r="C4238" i="1"/>
  <c r="D4238" i="1"/>
  <c r="E4238" i="1"/>
  <c r="F4238" i="1"/>
  <c r="A4239" i="1"/>
  <c r="B4239" i="1"/>
  <c r="C4239" i="1"/>
  <c r="D4239" i="1"/>
  <c r="E4239" i="1"/>
  <c r="F4239" i="1"/>
  <c r="A4240" i="1"/>
  <c r="B4240" i="1"/>
  <c r="C4240" i="1"/>
  <c r="D4240" i="1"/>
  <c r="E4240" i="1"/>
  <c r="F4240" i="1"/>
  <c r="A4241" i="1"/>
  <c r="B4241" i="1"/>
  <c r="C4241" i="1"/>
  <c r="D4241" i="1"/>
  <c r="E4241" i="1"/>
  <c r="F4241" i="1"/>
  <c r="A4242" i="1"/>
  <c r="B4242" i="1"/>
  <c r="C4242" i="1"/>
  <c r="D4242" i="1"/>
  <c r="E4242" i="1"/>
  <c r="F4242" i="1"/>
  <c r="A4243" i="1"/>
  <c r="B4243" i="1"/>
  <c r="C4243" i="1"/>
  <c r="D4243" i="1"/>
  <c r="E4243" i="1"/>
  <c r="F4243" i="1"/>
  <c r="A4244" i="1"/>
  <c r="B4244" i="1"/>
  <c r="C4244" i="1"/>
  <c r="D4244" i="1"/>
  <c r="E4244" i="1"/>
  <c r="F4244" i="1"/>
  <c r="A4245" i="1"/>
  <c r="B4245" i="1"/>
  <c r="C4245" i="1"/>
  <c r="D4245" i="1"/>
  <c r="E4245" i="1"/>
  <c r="F4245" i="1"/>
  <c r="A4246" i="1"/>
  <c r="B4246" i="1"/>
  <c r="C4246" i="1"/>
  <c r="D4246" i="1"/>
  <c r="E4246" i="1"/>
  <c r="F4246" i="1"/>
  <c r="A4247" i="1"/>
  <c r="B4247" i="1"/>
  <c r="C4247" i="1"/>
  <c r="D4247" i="1"/>
  <c r="E4247" i="1"/>
  <c r="F4247" i="1"/>
  <c r="A4248" i="1"/>
  <c r="B4248" i="1"/>
  <c r="C4248" i="1"/>
  <c r="D4248" i="1"/>
  <c r="E4248" i="1"/>
  <c r="F4248" i="1"/>
  <c r="A4249" i="1"/>
  <c r="B4249" i="1"/>
  <c r="C4249" i="1"/>
  <c r="D4249" i="1"/>
  <c r="E4249" i="1"/>
  <c r="F4249" i="1"/>
  <c r="A4250" i="1"/>
  <c r="B4250" i="1"/>
  <c r="C4250" i="1"/>
  <c r="D4250" i="1"/>
  <c r="E4250" i="1"/>
  <c r="F4250" i="1"/>
  <c r="A4251" i="1"/>
  <c r="B4251" i="1"/>
  <c r="C4251" i="1"/>
  <c r="D4251" i="1"/>
  <c r="E4251" i="1"/>
  <c r="F4251" i="1"/>
  <c r="A4252" i="1"/>
  <c r="B4252" i="1"/>
  <c r="C4252" i="1"/>
  <c r="D4252" i="1"/>
  <c r="E4252" i="1"/>
  <c r="F4252" i="1"/>
  <c r="A4253" i="1"/>
  <c r="B4253" i="1"/>
  <c r="C4253" i="1"/>
  <c r="D4253" i="1"/>
  <c r="E4253" i="1"/>
  <c r="F4253" i="1"/>
  <c r="A4254" i="1"/>
  <c r="B4254" i="1"/>
  <c r="C4254" i="1"/>
  <c r="D4254" i="1"/>
  <c r="E4254" i="1"/>
  <c r="F4254" i="1"/>
  <c r="A4255" i="1"/>
  <c r="B4255" i="1"/>
  <c r="C4255" i="1"/>
  <c r="D4255" i="1"/>
  <c r="E4255" i="1"/>
  <c r="F4255" i="1"/>
  <c r="A4256" i="1"/>
  <c r="B4256" i="1"/>
  <c r="C4256" i="1"/>
  <c r="D4256" i="1"/>
  <c r="E4256" i="1"/>
  <c r="F4256" i="1"/>
  <c r="A4257" i="1"/>
  <c r="B4257" i="1"/>
  <c r="C4257" i="1"/>
  <c r="D4257" i="1"/>
  <c r="E4257" i="1"/>
  <c r="F4257" i="1"/>
  <c r="A4258" i="1"/>
  <c r="B4258" i="1"/>
  <c r="C4258" i="1"/>
  <c r="D4258" i="1"/>
  <c r="E4258" i="1"/>
  <c r="F4258" i="1"/>
  <c r="A4259" i="1"/>
  <c r="B4259" i="1"/>
  <c r="C4259" i="1"/>
  <c r="D4259" i="1"/>
  <c r="E4259" i="1"/>
  <c r="F4259" i="1"/>
  <c r="A4260" i="1"/>
  <c r="B4260" i="1"/>
  <c r="C4260" i="1"/>
  <c r="D4260" i="1"/>
  <c r="E4260" i="1"/>
  <c r="F4260" i="1"/>
  <c r="A4261" i="1"/>
  <c r="B4261" i="1"/>
  <c r="C4261" i="1"/>
  <c r="D4261" i="1"/>
  <c r="E4261" i="1"/>
  <c r="F4261" i="1"/>
  <c r="A4262" i="1"/>
  <c r="B4262" i="1"/>
  <c r="C4262" i="1"/>
  <c r="D4262" i="1"/>
  <c r="E4262" i="1"/>
  <c r="F4262" i="1"/>
  <c r="A4263" i="1"/>
  <c r="B4263" i="1"/>
  <c r="C4263" i="1"/>
  <c r="D4263" i="1"/>
  <c r="E4263" i="1"/>
  <c r="F4263" i="1"/>
  <c r="A4264" i="1"/>
  <c r="B4264" i="1"/>
  <c r="C4264" i="1"/>
  <c r="D4264" i="1"/>
  <c r="E4264" i="1"/>
  <c r="F4264" i="1"/>
  <c r="A4265" i="1"/>
  <c r="B4265" i="1"/>
  <c r="C4265" i="1"/>
  <c r="D4265" i="1"/>
  <c r="E4265" i="1"/>
  <c r="F4265" i="1"/>
  <c r="A4266" i="1"/>
  <c r="B4266" i="1"/>
  <c r="C4266" i="1"/>
  <c r="D4266" i="1"/>
  <c r="E4266" i="1"/>
  <c r="F4266" i="1"/>
  <c r="A4267" i="1"/>
  <c r="B4267" i="1"/>
  <c r="C4267" i="1"/>
  <c r="D4267" i="1"/>
  <c r="E4267" i="1"/>
  <c r="F4267" i="1"/>
  <c r="A4268" i="1"/>
  <c r="B4268" i="1"/>
  <c r="C4268" i="1"/>
  <c r="D4268" i="1"/>
  <c r="E4268" i="1"/>
  <c r="F4268" i="1"/>
  <c r="A4269" i="1"/>
  <c r="B4269" i="1"/>
  <c r="C4269" i="1"/>
  <c r="D4269" i="1"/>
  <c r="E4269" i="1"/>
  <c r="F4269" i="1"/>
  <c r="A4270" i="1"/>
  <c r="B4270" i="1"/>
  <c r="C4270" i="1"/>
  <c r="D4270" i="1"/>
  <c r="E4270" i="1"/>
  <c r="F4270" i="1"/>
  <c r="A4271" i="1"/>
  <c r="B4271" i="1"/>
  <c r="C4271" i="1"/>
  <c r="D4271" i="1"/>
  <c r="E4271" i="1"/>
  <c r="F4271" i="1"/>
  <c r="A4272" i="1"/>
  <c r="B4272" i="1"/>
  <c r="C4272" i="1"/>
  <c r="D4272" i="1"/>
  <c r="E4272" i="1"/>
  <c r="F4272" i="1"/>
  <c r="A4273" i="1"/>
  <c r="B4273" i="1"/>
  <c r="C4273" i="1"/>
  <c r="D4273" i="1"/>
  <c r="E4273" i="1"/>
  <c r="F4273" i="1"/>
  <c r="A4274" i="1"/>
  <c r="B4274" i="1"/>
  <c r="C4274" i="1"/>
  <c r="D4274" i="1"/>
  <c r="E4274" i="1"/>
  <c r="F4274" i="1"/>
  <c r="A4275" i="1"/>
  <c r="B4275" i="1"/>
  <c r="C4275" i="1"/>
  <c r="D4275" i="1"/>
  <c r="E4275" i="1"/>
  <c r="F4275" i="1"/>
  <c r="A4276" i="1"/>
  <c r="B4276" i="1"/>
  <c r="C4276" i="1"/>
  <c r="D4276" i="1"/>
  <c r="E4276" i="1"/>
  <c r="F4276" i="1"/>
  <c r="A4277" i="1"/>
  <c r="B4277" i="1"/>
  <c r="C4277" i="1"/>
  <c r="D4277" i="1"/>
  <c r="E4277" i="1"/>
  <c r="F4277" i="1"/>
  <c r="A4278" i="1"/>
  <c r="B4278" i="1"/>
  <c r="C4278" i="1"/>
  <c r="D4278" i="1"/>
  <c r="E4278" i="1"/>
  <c r="F4278" i="1"/>
  <c r="A4279" i="1"/>
  <c r="B4279" i="1"/>
  <c r="C4279" i="1"/>
  <c r="D4279" i="1"/>
  <c r="E4279" i="1"/>
  <c r="F4279" i="1"/>
  <c r="A4280" i="1"/>
  <c r="B4280" i="1"/>
  <c r="C4280" i="1"/>
  <c r="D4280" i="1"/>
  <c r="E4280" i="1"/>
  <c r="F4280" i="1"/>
  <c r="A4281" i="1"/>
  <c r="B4281" i="1"/>
  <c r="C4281" i="1"/>
  <c r="D4281" i="1"/>
  <c r="E4281" i="1"/>
  <c r="F4281" i="1"/>
  <c r="A4282" i="1"/>
  <c r="B4282" i="1"/>
  <c r="C4282" i="1"/>
  <c r="D4282" i="1"/>
  <c r="E4282" i="1"/>
  <c r="F4282" i="1"/>
  <c r="A4283" i="1"/>
  <c r="B4283" i="1"/>
  <c r="C4283" i="1"/>
  <c r="D4283" i="1"/>
  <c r="E4283" i="1"/>
  <c r="F4283" i="1"/>
  <c r="A4284" i="1"/>
  <c r="B4284" i="1"/>
  <c r="C4284" i="1"/>
  <c r="D4284" i="1"/>
  <c r="E4284" i="1"/>
  <c r="F4284" i="1"/>
  <c r="A4285" i="1"/>
  <c r="B4285" i="1"/>
  <c r="C4285" i="1"/>
  <c r="D4285" i="1"/>
  <c r="E4285" i="1"/>
  <c r="F4285" i="1"/>
  <c r="A4286" i="1"/>
  <c r="B4286" i="1"/>
  <c r="C4286" i="1"/>
  <c r="D4286" i="1"/>
  <c r="E4286" i="1"/>
  <c r="F4286" i="1"/>
  <c r="A4287" i="1"/>
  <c r="B4287" i="1"/>
  <c r="C4287" i="1"/>
  <c r="D4287" i="1"/>
  <c r="E4287" i="1"/>
  <c r="F4287" i="1"/>
  <c r="A4288" i="1"/>
  <c r="B4288" i="1"/>
  <c r="C4288" i="1"/>
  <c r="D4288" i="1"/>
  <c r="E4288" i="1"/>
  <c r="F4288" i="1"/>
  <c r="A4289" i="1"/>
  <c r="B4289" i="1"/>
  <c r="C4289" i="1"/>
  <c r="D4289" i="1"/>
  <c r="E4289" i="1"/>
  <c r="F4289" i="1"/>
  <c r="A4290" i="1"/>
  <c r="B4290" i="1"/>
  <c r="C4290" i="1"/>
  <c r="D4290" i="1"/>
  <c r="E4290" i="1"/>
  <c r="F4290" i="1"/>
  <c r="A4291" i="1"/>
  <c r="B4291" i="1"/>
  <c r="C4291" i="1"/>
  <c r="D4291" i="1"/>
  <c r="E4291" i="1"/>
  <c r="F4291" i="1"/>
  <c r="A4292" i="1"/>
  <c r="B4292" i="1"/>
  <c r="C4292" i="1"/>
  <c r="D4292" i="1"/>
  <c r="E4292" i="1"/>
  <c r="F4292" i="1"/>
  <c r="A4293" i="1"/>
  <c r="B4293" i="1"/>
  <c r="C4293" i="1"/>
  <c r="D4293" i="1"/>
  <c r="E4293" i="1"/>
  <c r="F4293" i="1"/>
  <c r="A4294" i="1"/>
  <c r="B4294" i="1"/>
  <c r="C4294" i="1"/>
  <c r="D4294" i="1"/>
  <c r="E4294" i="1"/>
  <c r="F4294" i="1"/>
  <c r="A4295" i="1"/>
  <c r="B4295" i="1"/>
  <c r="C4295" i="1"/>
  <c r="D4295" i="1"/>
  <c r="E4295" i="1"/>
  <c r="F4295" i="1"/>
  <c r="A4296" i="1"/>
  <c r="B4296" i="1"/>
  <c r="C4296" i="1"/>
  <c r="D4296" i="1"/>
  <c r="E4296" i="1"/>
  <c r="F4296" i="1"/>
  <c r="A4297" i="1"/>
  <c r="B4297" i="1"/>
  <c r="C4297" i="1"/>
  <c r="D4297" i="1"/>
  <c r="E4297" i="1"/>
  <c r="F4297" i="1"/>
  <c r="A4298" i="1"/>
  <c r="B4298" i="1"/>
  <c r="C4298" i="1"/>
  <c r="D4298" i="1"/>
  <c r="E4298" i="1"/>
  <c r="F4298" i="1"/>
  <c r="A4299" i="1"/>
  <c r="B4299" i="1"/>
  <c r="C4299" i="1"/>
  <c r="D4299" i="1"/>
  <c r="E4299" i="1"/>
  <c r="F4299" i="1"/>
  <c r="A4300" i="1"/>
  <c r="B4300" i="1"/>
  <c r="C4300" i="1"/>
  <c r="D4300" i="1"/>
  <c r="E4300" i="1"/>
  <c r="F4300" i="1"/>
  <c r="A4301" i="1"/>
  <c r="B4301" i="1"/>
  <c r="C4301" i="1"/>
  <c r="D4301" i="1"/>
  <c r="E4301" i="1"/>
  <c r="F4301" i="1"/>
  <c r="A4302" i="1"/>
  <c r="B4302" i="1"/>
  <c r="C4302" i="1"/>
  <c r="D4302" i="1"/>
  <c r="E4302" i="1"/>
  <c r="F4302" i="1"/>
  <c r="A4303" i="1"/>
  <c r="B4303" i="1"/>
  <c r="C4303" i="1"/>
  <c r="D4303" i="1"/>
  <c r="E4303" i="1"/>
  <c r="F4303" i="1"/>
  <c r="A4304" i="1"/>
  <c r="B4304" i="1"/>
  <c r="C4304" i="1"/>
  <c r="D4304" i="1"/>
  <c r="E4304" i="1"/>
  <c r="F4304" i="1"/>
  <c r="A4305" i="1"/>
  <c r="B4305" i="1"/>
  <c r="C4305" i="1"/>
  <c r="D4305" i="1"/>
  <c r="E4305" i="1"/>
  <c r="F4305" i="1"/>
  <c r="A4306" i="1"/>
  <c r="B4306" i="1"/>
  <c r="C4306" i="1"/>
  <c r="D4306" i="1"/>
  <c r="E4306" i="1"/>
  <c r="F4306" i="1"/>
  <c r="A4307" i="1"/>
  <c r="B4307" i="1"/>
  <c r="C4307" i="1"/>
  <c r="D4307" i="1"/>
  <c r="E4307" i="1"/>
  <c r="F4307" i="1"/>
  <c r="A4308" i="1"/>
  <c r="B4308" i="1"/>
  <c r="C4308" i="1"/>
  <c r="D4308" i="1"/>
  <c r="E4308" i="1"/>
  <c r="F4308" i="1"/>
  <c r="A4309" i="1"/>
  <c r="B4309" i="1"/>
  <c r="C4309" i="1"/>
  <c r="D4309" i="1"/>
  <c r="E4309" i="1"/>
  <c r="F4309" i="1"/>
  <c r="A4310" i="1"/>
  <c r="B4310" i="1"/>
  <c r="C4310" i="1"/>
  <c r="D4310" i="1"/>
  <c r="E4310" i="1"/>
  <c r="F4310" i="1"/>
  <c r="A4311" i="1"/>
  <c r="B4311" i="1"/>
  <c r="C4311" i="1"/>
  <c r="D4311" i="1"/>
  <c r="E4311" i="1"/>
  <c r="F4311" i="1"/>
  <c r="A4312" i="1"/>
  <c r="B4312" i="1"/>
  <c r="C4312" i="1"/>
  <c r="D4312" i="1"/>
  <c r="E4312" i="1"/>
  <c r="F4312" i="1"/>
  <c r="A4313" i="1"/>
  <c r="B4313" i="1"/>
  <c r="C4313" i="1"/>
  <c r="D4313" i="1"/>
  <c r="E4313" i="1"/>
  <c r="F4313" i="1"/>
  <c r="A4314" i="1"/>
  <c r="B4314" i="1"/>
  <c r="C4314" i="1"/>
  <c r="D4314" i="1"/>
  <c r="E4314" i="1"/>
  <c r="F4314" i="1"/>
  <c r="A4315" i="1"/>
  <c r="B4315" i="1"/>
  <c r="C4315" i="1"/>
  <c r="D4315" i="1"/>
  <c r="E4315" i="1"/>
  <c r="F4315" i="1"/>
  <c r="A4316" i="1"/>
  <c r="B4316" i="1"/>
  <c r="C4316" i="1"/>
  <c r="D4316" i="1"/>
  <c r="E4316" i="1"/>
  <c r="F4316" i="1"/>
  <c r="A4317" i="1"/>
  <c r="B4317" i="1"/>
  <c r="C4317" i="1"/>
  <c r="D4317" i="1"/>
  <c r="E4317" i="1"/>
  <c r="F4317" i="1"/>
  <c r="A4318" i="1"/>
  <c r="B4318" i="1"/>
  <c r="C4318" i="1"/>
  <c r="D4318" i="1"/>
  <c r="E4318" i="1"/>
  <c r="F4318" i="1"/>
  <c r="A4319" i="1"/>
  <c r="B4319" i="1"/>
  <c r="C4319" i="1"/>
  <c r="D4319" i="1"/>
  <c r="E4319" i="1"/>
  <c r="F4319" i="1"/>
  <c r="A4320" i="1"/>
  <c r="B4320" i="1"/>
  <c r="C4320" i="1"/>
  <c r="D4320" i="1"/>
  <c r="E4320" i="1"/>
  <c r="F4320" i="1"/>
  <c r="A4321" i="1"/>
  <c r="B4321" i="1"/>
  <c r="C4321" i="1"/>
  <c r="D4321" i="1"/>
  <c r="E4321" i="1"/>
  <c r="F4321" i="1"/>
  <c r="A4322" i="1"/>
  <c r="B4322" i="1"/>
  <c r="C4322" i="1"/>
  <c r="D4322" i="1"/>
  <c r="E4322" i="1"/>
  <c r="F4322" i="1"/>
  <c r="A4323" i="1"/>
  <c r="B4323" i="1"/>
  <c r="C4323" i="1"/>
  <c r="D4323" i="1"/>
  <c r="E4323" i="1"/>
  <c r="F4323" i="1"/>
  <c r="A4324" i="1"/>
  <c r="B4324" i="1"/>
  <c r="C4324" i="1"/>
  <c r="D4324" i="1"/>
  <c r="E4324" i="1"/>
  <c r="F4324" i="1"/>
  <c r="A4325" i="1"/>
  <c r="B4325" i="1"/>
  <c r="C4325" i="1"/>
  <c r="D4325" i="1"/>
  <c r="E4325" i="1"/>
  <c r="F4325" i="1"/>
  <c r="A4326" i="1"/>
  <c r="B4326" i="1"/>
  <c r="C4326" i="1"/>
  <c r="D4326" i="1"/>
  <c r="E4326" i="1"/>
  <c r="F4326" i="1"/>
  <c r="A4327" i="1"/>
  <c r="B4327" i="1"/>
  <c r="C4327" i="1"/>
  <c r="D4327" i="1"/>
  <c r="E4327" i="1"/>
  <c r="F4327" i="1"/>
  <c r="A4328" i="1"/>
  <c r="B4328" i="1"/>
  <c r="C4328" i="1"/>
  <c r="D4328" i="1"/>
  <c r="E4328" i="1"/>
  <c r="F4328" i="1"/>
  <c r="A4329" i="1"/>
  <c r="B4329" i="1"/>
  <c r="C4329" i="1"/>
  <c r="D4329" i="1"/>
  <c r="E4329" i="1"/>
  <c r="F4329" i="1"/>
  <c r="A4330" i="1"/>
  <c r="B4330" i="1"/>
  <c r="C4330" i="1"/>
  <c r="D4330" i="1"/>
  <c r="E4330" i="1"/>
  <c r="F4330" i="1"/>
  <c r="A4331" i="1"/>
  <c r="B4331" i="1"/>
  <c r="C4331" i="1"/>
  <c r="D4331" i="1"/>
  <c r="E4331" i="1"/>
  <c r="F4331" i="1"/>
  <c r="A4332" i="1"/>
  <c r="B4332" i="1"/>
  <c r="C4332" i="1"/>
  <c r="D4332" i="1"/>
  <c r="E4332" i="1"/>
  <c r="F4332" i="1"/>
  <c r="A4333" i="1"/>
  <c r="B4333" i="1"/>
  <c r="C4333" i="1"/>
  <c r="D4333" i="1"/>
  <c r="E4333" i="1"/>
  <c r="F4333" i="1"/>
  <c r="A4334" i="1"/>
  <c r="B4334" i="1"/>
  <c r="C4334" i="1"/>
  <c r="D4334" i="1"/>
  <c r="E4334" i="1"/>
  <c r="F4334" i="1"/>
  <c r="A4335" i="1"/>
  <c r="B4335" i="1"/>
  <c r="C4335" i="1"/>
  <c r="D4335" i="1"/>
  <c r="E4335" i="1"/>
  <c r="F4335" i="1"/>
  <c r="A4336" i="1"/>
  <c r="B4336" i="1"/>
  <c r="C4336" i="1"/>
  <c r="D4336" i="1"/>
  <c r="E4336" i="1"/>
  <c r="F4336" i="1"/>
  <c r="A4337" i="1"/>
  <c r="B4337" i="1"/>
  <c r="C4337" i="1"/>
  <c r="D4337" i="1"/>
  <c r="E4337" i="1"/>
  <c r="F4337" i="1"/>
  <c r="A4338" i="1"/>
  <c r="B4338" i="1"/>
  <c r="C4338" i="1"/>
  <c r="D4338" i="1"/>
  <c r="E4338" i="1"/>
  <c r="F4338" i="1"/>
  <c r="A4339" i="1"/>
  <c r="B4339" i="1"/>
  <c r="C4339" i="1"/>
  <c r="D4339" i="1"/>
  <c r="E4339" i="1"/>
  <c r="F4339" i="1"/>
  <c r="A4340" i="1"/>
  <c r="B4340" i="1"/>
  <c r="C4340" i="1"/>
  <c r="D4340" i="1"/>
  <c r="E4340" i="1"/>
  <c r="F4340" i="1"/>
  <c r="A4341" i="1"/>
  <c r="B4341" i="1"/>
  <c r="C4341" i="1"/>
  <c r="D4341" i="1"/>
  <c r="E4341" i="1"/>
  <c r="F4341" i="1"/>
  <c r="A4342" i="1"/>
  <c r="B4342" i="1"/>
  <c r="C4342" i="1"/>
  <c r="D4342" i="1"/>
  <c r="E4342" i="1"/>
  <c r="F4342" i="1"/>
  <c r="A4343" i="1"/>
  <c r="B4343" i="1"/>
  <c r="C4343" i="1"/>
  <c r="D4343" i="1"/>
  <c r="E4343" i="1"/>
  <c r="F4343" i="1"/>
  <c r="A4344" i="1"/>
  <c r="B4344" i="1"/>
  <c r="C4344" i="1"/>
  <c r="D4344" i="1"/>
  <c r="E4344" i="1"/>
  <c r="F4344" i="1"/>
  <c r="A4345" i="1"/>
  <c r="B4345" i="1"/>
  <c r="C4345" i="1"/>
  <c r="D4345" i="1"/>
  <c r="E4345" i="1"/>
  <c r="F4345" i="1"/>
  <c r="A4346" i="1"/>
  <c r="B4346" i="1"/>
  <c r="C4346" i="1"/>
  <c r="D4346" i="1"/>
  <c r="E4346" i="1"/>
  <c r="F4346" i="1"/>
  <c r="A4347" i="1"/>
  <c r="B4347" i="1"/>
  <c r="C4347" i="1"/>
  <c r="D4347" i="1"/>
  <c r="E4347" i="1"/>
  <c r="F4347" i="1"/>
  <c r="A4348" i="1"/>
  <c r="B4348" i="1"/>
  <c r="C4348" i="1"/>
  <c r="D4348" i="1"/>
  <c r="E4348" i="1"/>
  <c r="F4348" i="1"/>
  <c r="A4349" i="1"/>
  <c r="B4349" i="1"/>
  <c r="C4349" i="1"/>
  <c r="D4349" i="1"/>
  <c r="E4349" i="1"/>
  <c r="F4349" i="1"/>
  <c r="A4350" i="1"/>
  <c r="B4350" i="1"/>
  <c r="C4350" i="1"/>
  <c r="D4350" i="1"/>
  <c r="E4350" i="1"/>
  <c r="F4350" i="1"/>
  <c r="A4351" i="1"/>
  <c r="B4351" i="1"/>
  <c r="C4351" i="1"/>
  <c r="D4351" i="1"/>
  <c r="E4351" i="1"/>
  <c r="F4351" i="1"/>
  <c r="A4352" i="1"/>
  <c r="B4352" i="1"/>
  <c r="C4352" i="1"/>
  <c r="D4352" i="1"/>
  <c r="E4352" i="1"/>
  <c r="F4352" i="1"/>
  <c r="A4353" i="1"/>
  <c r="B4353" i="1"/>
  <c r="C4353" i="1"/>
  <c r="D4353" i="1"/>
  <c r="E4353" i="1"/>
  <c r="F4353" i="1"/>
  <c r="A4354" i="1"/>
  <c r="B4354" i="1"/>
  <c r="C4354" i="1"/>
  <c r="D4354" i="1"/>
  <c r="E4354" i="1"/>
  <c r="F4354" i="1"/>
  <c r="A4355" i="1"/>
  <c r="B4355" i="1"/>
  <c r="C4355" i="1"/>
  <c r="D4355" i="1"/>
  <c r="E4355" i="1"/>
  <c r="F4355" i="1"/>
  <c r="A4356" i="1"/>
  <c r="B4356" i="1"/>
  <c r="C4356" i="1"/>
  <c r="D4356" i="1"/>
  <c r="E4356" i="1"/>
  <c r="F4356" i="1"/>
  <c r="A4357" i="1"/>
  <c r="B4357" i="1"/>
  <c r="C4357" i="1"/>
  <c r="D4357" i="1"/>
  <c r="E4357" i="1"/>
  <c r="F4357" i="1"/>
  <c r="A4358" i="1"/>
  <c r="B4358" i="1"/>
  <c r="C4358" i="1"/>
  <c r="D4358" i="1"/>
  <c r="E4358" i="1"/>
  <c r="F4358" i="1"/>
  <c r="A4359" i="1"/>
  <c r="B4359" i="1"/>
  <c r="C4359" i="1"/>
  <c r="D4359" i="1"/>
  <c r="E4359" i="1"/>
  <c r="F4359" i="1"/>
  <c r="A4360" i="1"/>
  <c r="B4360" i="1"/>
  <c r="C4360" i="1"/>
  <c r="D4360" i="1"/>
  <c r="E4360" i="1"/>
  <c r="F4360" i="1"/>
  <c r="A4361" i="1"/>
  <c r="B4361" i="1"/>
  <c r="C4361" i="1"/>
  <c r="D4361" i="1"/>
  <c r="E4361" i="1"/>
  <c r="F4361" i="1"/>
  <c r="A4362" i="1"/>
  <c r="B4362" i="1"/>
  <c r="C4362" i="1"/>
  <c r="D4362" i="1"/>
  <c r="E4362" i="1"/>
  <c r="F4362" i="1"/>
  <c r="A4363" i="1"/>
  <c r="B4363" i="1"/>
  <c r="C4363" i="1"/>
  <c r="D4363" i="1"/>
  <c r="E4363" i="1"/>
  <c r="F4363" i="1"/>
  <c r="A4364" i="1"/>
  <c r="B4364" i="1"/>
  <c r="C4364" i="1"/>
  <c r="D4364" i="1"/>
  <c r="E4364" i="1"/>
  <c r="F4364" i="1"/>
  <c r="A4365" i="1"/>
  <c r="B4365" i="1"/>
  <c r="C4365" i="1"/>
  <c r="D4365" i="1"/>
  <c r="E4365" i="1"/>
  <c r="F4365" i="1"/>
  <c r="A4366" i="1"/>
  <c r="B4366" i="1"/>
  <c r="C4366" i="1"/>
  <c r="D4366" i="1"/>
  <c r="E4366" i="1"/>
  <c r="F4366" i="1"/>
  <c r="A4367" i="1"/>
  <c r="B4367" i="1"/>
  <c r="C4367" i="1"/>
  <c r="D4367" i="1"/>
  <c r="E4367" i="1"/>
  <c r="F4367" i="1"/>
  <c r="A4368" i="1"/>
  <c r="B4368" i="1"/>
  <c r="C4368" i="1"/>
  <c r="D4368" i="1"/>
  <c r="E4368" i="1"/>
  <c r="F4368" i="1"/>
  <c r="A4369" i="1"/>
  <c r="B4369" i="1"/>
  <c r="C4369" i="1"/>
  <c r="D4369" i="1"/>
  <c r="E4369" i="1"/>
  <c r="F4369" i="1"/>
  <c r="A4370" i="1"/>
  <c r="B4370" i="1"/>
  <c r="C4370" i="1"/>
  <c r="D4370" i="1"/>
  <c r="E4370" i="1"/>
  <c r="F4370" i="1"/>
  <c r="A4371" i="1"/>
  <c r="B4371" i="1"/>
  <c r="C4371" i="1"/>
  <c r="D4371" i="1"/>
  <c r="E4371" i="1"/>
  <c r="F4371" i="1"/>
  <c r="A4372" i="1"/>
  <c r="B4372" i="1"/>
  <c r="C4372" i="1"/>
  <c r="D4372" i="1"/>
  <c r="E4372" i="1"/>
  <c r="F4372" i="1"/>
  <c r="A4373" i="1"/>
  <c r="B4373" i="1"/>
  <c r="C4373" i="1"/>
  <c r="D4373" i="1"/>
  <c r="E4373" i="1"/>
  <c r="F4373" i="1"/>
  <c r="A4374" i="1"/>
  <c r="B4374" i="1"/>
  <c r="C4374" i="1"/>
  <c r="D4374" i="1"/>
  <c r="E4374" i="1"/>
  <c r="F4374" i="1"/>
  <c r="A4375" i="1"/>
  <c r="B4375" i="1"/>
  <c r="C4375" i="1"/>
  <c r="D4375" i="1"/>
  <c r="E4375" i="1"/>
  <c r="F4375" i="1"/>
  <c r="A4376" i="1"/>
  <c r="B4376" i="1"/>
  <c r="C4376" i="1"/>
  <c r="D4376" i="1"/>
  <c r="E4376" i="1"/>
  <c r="F4376" i="1"/>
  <c r="A4377" i="1"/>
  <c r="B4377" i="1"/>
  <c r="C4377" i="1"/>
  <c r="D4377" i="1"/>
  <c r="E4377" i="1"/>
  <c r="F4377" i="1"/>
  <c r="A4378" i="1"/>
  <c r="B4378" i="1"/>
  <c r="C4378" i="1"/>
  <c r="D4378" i="1"/>
  <c r="E4378" i="1"/>
  <c r="F4378" i="1"/>
  <c r="A4379" i="1"/>
  <c r="B4379" i="1"/>
  <c r="C4379" i="1"/>
  <c r="D4379" i="1"/>
  <c r="E4379" i="1"/>
  <c r="F4379" i="1"/>
  <c r="A4380" i="1"/>
  <c r="B4380" i="1"/>
  <c r="C4380" i="1"/>
  <c r="D4380" i="1"/>
  <c r="E4380" i="1"/>
  <c r="F4380" i="1"/>
  <c r="A4381" i="1"/>
  <c r="B4381" i="1"/>
  <c r="C4381" i="1"/>
  <c r="D4381" i="1"/>
  <c r="E4381" i="1"/>
  <c r="F4381" i="1"/>
  <c r="A4382" i="1"/>
  <c r="B4382" i="1"/>
  <c r="C4382" i="1"/>
  <c r="D4382" i="1"/>
  <c r="E4382" i="1"/>
  <c r="F4382" i="1"/>
  <c r="A4383" i="1"/>
  <c r="B4383" i="1"/>
  <c r="C4383" i="1"/>
  <c r="D4383" i="1"/>
  <c r="E4383" i="1"/>
  <c r="F4383" i="1"/>
  <c r="A4384" i="1"/>
  <c r="B4384" i="1"/>
  <c r="C4384" i="1"/>
  <c r="D4384" i="1"/>
  <c r="E4384" i="1"/>
  <c r="F4384" i="1"/>
  <c r="A4385" i="1"/>
  <c r="B4385" i="1"/>
  <c r="C4385" i="1"/>
  <c r="D4385" i="1"/>
  <c r="E4385" i="1"/>
  <c r="F4385" i="1"/>
  <c r="A4386" i="1"/>
  <c r="B4386" i="1"/>
  <c r="C4386" i="1"/>
  <c r="D4386" i="1"/>
  <c r="E4386" i="1"/>
  <c r="F4386" i="1"/>
  <c r="A4387" i="1"/>
  <c r="B4387" i="1"/>
  <c r="C4387" i="1"/>
  <c r="D4387" i="1"/>
  <c r="E4387" i="1"/>
  <c r="F4387" i="1"/>
  <c r="A4388" i="1"/>
  <c r="B4388" i="1"/>
  <c r="C4388" i="1"/>
  <c r="D4388" i="1"/>
  <c r="E4388" i="1"/>
  <c r="F4388" i="1"/>
  <c r="A4389" i="1"/>
  <c r="B4389" i="1"/>
  <c r="C4389" i="1"/>
  <c r="D4389" i="1"/>
  <c r="E4389" i="1"/>
  <c r="F4389" i="1"/>
  <c r="A4390" i="1"/>
  <c r="B4390" i="1"/>
  <c r="C4390" i="1"/>
  <c r="D4390" i="1"/>
  <c r="E4390" i="1"/>
  <c r="F4390" i="1"/>
  <c r="A4391" i="1"/>
  <c r="B4391" i="1"/>
  <c r="C4391" i="1"/>
  <c r="D4391" i="1"/>
  <c r="E4391" i="1"/>
  <c r="F4391" i="1"/>
  <c r="A4392" i="1"/>
  <c r="B4392" i="1"/>
  <c r="C4392" i="1"/>
  <c r="D4392" i="1"/>
  <c r="E4392" i="1"/>
  <c r="F4392" i="1"/>
  <c r="A4393" i="1"/>
  <c r="B4393" i="1"/>
  <c r="C4393" i="1"/>
  <c r="D4393" i="1"/>
  <c r="E4393" i="1"/>
  <c r="F4393" i="1"/>
  <c r="A4394" i="1"/>
  <c r="B4394" i="1"/>
  <c r="C4394" i="1"/>
  <c r="D4394" i="1"/>
  <c r="E4394" i="1"/>
  <c r="F4394" i="1"/>
  <c r="A4395" i="1"/>
  <c r="B4395" i="1"/>
  <c r="C4395" i="1"/>
  <c r="D4395" i="1"/>
  <c r="E4395" i="1"/>
  <c r="F4395" i="1"/>
  <c r="A4396" i="1"/>
  <c r="B4396" i="1"/>
  <c r="C4396" i="1"/>
  <c r="D4396" i="1"/>
  <c r="E4396" i="1"/>
  <c r="F4396" i="1"/>
  <c r="A4397" i="1"/>
  <c r="B4397" i="1"/>
  <c r="C4397" i="1"/>
  <c r="D4397" i="1"/>
  <c r="E4397" i="1"/>
  <c r="F4397" i="1"/>
  <c r="A4398" i="1"/>
  <c r="B4398" i="1"/>
  <c r="C4398" i="1"/>
  <c r="D4398" i="1"/>
  <c r="E4398" i="1"/>
  <c r="F4398" i="1"/>
  <c r="A4399" i="1"/>
  <c r="B4399" i="1"/>
  <c r="C4399" i="1"/>
  <c r="D4399" i="1"/>
  <c r="E4399" i="1"/>
  <c r="F4399" i="1"/>
  <c r="A4400" i="1"/>
  <c r="B4400" i="1"/>
  <c r="C4400" i="1"/>
  <c r="D4400" i="1"/>
  <c r="E4400" i="1"/>
  <c r="F4400" i="1"/>
  <c r="A4401" i="1"/>
  <c r="B4401" i="1"/>
  <c r="C4401" i="1"/>
  <c r="D4401" i="1"/>
  <c r="E4401" i="1"/>
  <c r="F4401" i="1"/>
  <c r="A4402" i="1"/>
  <c r="B4402" i="1"/>
  <c r="C4402" i="1"/>
  <c r="D4402" i="1"/>
  <c r="E4402" i="1"/>
  <c r="F4402" i="1"/>
  <c r="A4403" i="1"/>
  <c r="B4403" i="1"/>
  <c r="C4403" i="1"/>
  <c r="D4403" i="1"/>
  <c r="E4403" i="1"/>
  <c r="F4403" i="1"/>
  <c r="A4404" i="1"/>
  <c r="B4404" i="1"/>
  <c r="C4404" i="1"/>
  <c r="D4404" i="1"/>
  <c r="E4404" i="1"/>
  <c r="F4404" i="1"/>
  <c r="A4405" i="1"/>
  <c r="B4405" i="1"/>
  <c r="C4405" i="1"/>
  <c r="D4405" i="1"/>
  <c r="E4405" i="1"/>
  <c r="F4405" i="1"/>
  <c r="A4406" i="1"/>
  <c r="B4406" i="1"/>
  <c r="C4406" i="1"/>
  <c r="D4406" i="1"/>
  <c r="E4406" i="1"/>
  <c r="F4406" i="1"/>
  <c r="A4407" i="1"/>
  <c r="B4407" i="1"/>
  <c r="C4407" i="1"/>
  <c r="D4407" i="1"/>
  <c r="E4407" i="1"/>
  <c r="F4407" i="1"/>
  <c r="A4408" i="1"/>
  <c r="B4408" i="1"/>
  <c r="C4408" i="1"/>
  <c r="D4408" i="1"/>
  <c r="E4408" i="1"/>
  <c r="F4408" i="1"/>
  <c r="A4409" i="1"/>
  <c r="B4409" i="1"/>
  <c r="C4409" i="1"/>
  <c r="D4409" i="1"/>
  <c r="E4409" i="1"/>
  <c r="F4409" i="1"/>
  <c r="A4410" i="1"/>
  <c r="B4410" i="1"/>
  <c r="C4410" i="1"/>
  <c r="D4410" i="1"/>
  <c r="E4410" i="1"/>
  <c r="F4410" i="1"/>
  <c r="A4411" i="1"/>
  <c r="B4411" i="1"/>
  <c r="C4411" i="1"/>
  <c r="D4411" i="1"/>
  <c r="E4411" i="1"/>
  <c r="F4411" i="1"/>
  <c r="A4412" i="1"/>
  <c r="B4412" i="1"/>
  <c r="C4412" i="1"/>
  <c r="D4412" i="1"/>
  <c r="E4412" i="1"/>
  <c r="F4412" i="1"/>
  <c r="A4413" i="1"/>
  <c r="B4413" i="1"/>
  <c r="C4413" i="1"/>
  <c r="D4413" i="1"/>
  <c r="E4413" i="1"/>
  <c r="F4413" i="1"/>
  <c r="A4414" i="1"/>
  <c r="B4414" i="1"/>
  <c r="C4414" i="1"/>
  <c r="D4414" i="1"/>
  <c r="E4414" i="1"/>
  <c r="F4414" i="1"/>
  <c r="A4415" i="1"/>
  <c r="B4415" i="1"/>
  <c r="C4415" i="1"/>
  <c r="D4415" i="1"/>
  <c r="E4415" i="1"/>
  <c r="F4415" i="1"/>
  <c r="A4416" i="1"/>
  <c r="B4416" i="1"/>
  <c r="C4416" i="1"/>
  <c r="D4416" i="1"/>
  <c r="E4416" i="1"/>
  <c r="F4416" i="1"/>
  <c r="A4417" i="1"/>
  <c r="B4417" i="1"/>
  <c r="C4417" i="1"/>
  <c r="D4417" i="1"/>
  <c r="E4417" i="1"/>
  <c r="F4417" i="1"/>
  <c r="A4418" i="1"/>
  <c r="B4418" i="1"/>
  <c r="C4418" i="1"/>
  <c r="D4418" i="1"/>
  <c r="E4418" i="1"/>
  <c r="F4418" i="1"/>
  <c r="A4419" i="1"/>
  <c r="B4419" i="1"/>
  <c r="C4419" i="1"/>
  <c r="D4419" i="1"/>
  <c r="E4419" i="1"/>
  <c r="F4419" i="1"/>
  <c r="A4420" i="1"/>
  <c r="B4420" i="1"/>
  <c r="C4420" i="1"/>
  <c r="D4420" i="1"/>
  <c r="E4420" i="1"/>
  <c r="F4420" i="1"/>
  <c r="A4421" i="1"/>
  <c r="B4421" i="1"/>
  <c r="C4421" i="1"/>
  <c r="D4421" i="1"/>
  <c r="E4421" i="1"/>
  <c r="F4421" i="1"/>
  <c r="A4422" i="1"/>
  <c r="B4422" i="1"/>
  <c r="C4422" i="1"/>
  <c r="D4422" i="1"/>
  <c r="E4422" i="1"/>
  <c r="F4422" i="1"/>
  <c r="A4423" i="1"/>
  <c r="B4423" i="1"/>
  <c r="C4423" i="1"/>
  <c r="D4423" i="1"/>
  <c r="E4423" i="1"/>
  <c r="F4423" i="1"/>
  <c r="A4424" i="1"/>
  <c r="B4424" i="1"/>
  <c r="C4424" i="1"/>
  <c r="D4424" i="1"/>
  <c r="E4424" i="1"/>
  <c r="F4424" i="1"/>
  <c r="A4425" i="1"/>
  <c r="B4425" i="1"/>
  <c r="C4425" i="1"/>
  <c r="D4425" i="1"/>
  <c r="E4425" i="1"/>
  <c r="F4425" i="1"/>
  <c r="A4426" i="1"/>
  <c r="B4426" i="1"/>
  <c r="C4426" i="1"/>
  <c r="D4426" i="1"/>
  <c r="E4426" i="1"/>
  <c r="F4426" i="1"/>
  <c r="A4427" i="1"/>
  <c r="B4427" i="1"/>
  <c r="C4427" i="1"/>
  <c r="D4427" i="1"/>
  <c r="E4427" i="1"/>
  <c r="F4427" i="1"/>
  <c r="A4428" i="1"/>
  <c r="B4428" i="1"/>
  <c r="C4428" i="1"/>
  <c r="D4428" i="1"/>
  <c r="E4428" i="1"/>
  <c r="F4428" i="1"/>
  <c r="A4429" i="1"/>
  <c r="B4429" i="1"/>
  <c r="C4429" i="1"/>
  <c r="D4429" i="1"/>
  <c r="E4429" i="1"/>
  <c r="F4429" i="1"/>
  <c r="A4430" i="1"/>
  <c r="B4430" i="1"/>
  <c r="C4430" i="1"/>
  <c r="D4430" i="1"/>
  <c r="E4430" i="1"/>
  <c r="F4430" i="1"/>
  <c r="A4431" i="1"/>
  <c r="B4431" i="1"/>
  <c r="C4431" i="1"/>
  <c r="D4431" i="1"/>
  <c r="E4431" i="1"/>
  <c r="F4431" i="1"/>
  <c r="A4432" i="1"/>
  <c r="B4432" i="1"/>
  <c r="C4432" i="1"/>
  <c r="D4432" i="1"/>
  <c r="E4432" i="1"/>
  <c r="F4432" i="1"/>
  <c r="A4433" i="1"/>
  <c r="B4433" i="1"/>
  <c r="C4433" i="1"/>
  <c r="D4433" i="1"/>
  <c r="E4433" i="1"/>
  <c r="F4433" i="1"/>
  <c r="A4434" i="1"/>
  <c r="B4434" i="1"/>
  <c r="C4434" i="1"/>
  <c r="D4434" i="1"/>
  <c r="E4434" i="1"/>
  <c r="F4434" i="1"/>
  <c r="A4435" i="1"/>
  <c r="B4435" i="1"/>
  <c r="C4435" i="1"/>
  <c r="D4435" i="1"/>
  <c r="E4435" i="1"/>
  <c r="F4435" i="1"/>
  <c r="A4436" i="1"/>
  <c r="B4436" i="1"/>
  <c r="C4436" i="1"/>
  <c r="D4436" i="1"/>
  <c r="E4436" i="1"/>
  <c r="F4436" i="1"/>
  <c r="A4437" i="1"/>
  <c r="B4437" i="1"/>
  <c r="C4437" i="1"/>
  <c r="D4437" i="1"/>
  <c r="E4437" i="1"/>
  <c r="F4437" i="1"/>
  <c r="A4438" i="1"/>
  <c r="B4438" i="1"/>
  <c r="C4438" i="1"/>
  <c r="D4438" i="1"/>
  <c r="E4438" i="1"/>
  <c r="F4438" i="1"/>
  <c r="A4439" i="1"/>
  <c r="B4439" i="1"/>
  <c r="C4439" i="1"/>
  <c r="D4439" i="1"/>
  <c r="E4439" i="1"/>
  <c r="F4439" i="1"/>
  <c r="A4440" i="1"/>
  <c r="B4440" i="1"/>
  <c r="C4440" i="1"/>
  <c r="D4440" i="1"/>
  <c r="E4440" i="1"/>
  <c r="F4440" i="1"/>
  <c r="A4441" i="1"/>
  <c r="B4441" i="1"/>
  <c r="C4441" i="1"/>
  <c r="D4441" i="1"/>
  <c r="E4441" i="1"/>
  <c r="F4441" i="1"/>
  <c r="A4442" i="1"/>
  <c r="B4442" i="1"/>
  <c r="C4442" i="1"/>
  <c r="D4442" i="1"/>
  <c r="E4442" i="1"/>
  <c r="F4442" i="1"/>
  <c r="A4443" i="1"/>
  <c r="B4443" i="1"/>
  <c r="C4443" i="1"/>
  <c r="D4443" i="1"/>
  <c r="E4443" i="1"/>
  <c r="F4443" i="1"/>
  <c r="A4444" i="1"/>
  <c r="B4444" i="1"/>
  <c r="C4444" i="1"/>
  <c r="D4444" i="1"/>
  <c r="E4444" i="1"/>
  <c r="F4444" i="1"/>
  <c r="A4445" i="1"/>
  <c r="B4445" i="1"/>
  <c r="C4445" i="1"/>
  <c r="D4445" i="1"/>
  <c r="E4445" i="1"/>
  <c r="F4445" i="1"/>
  <c r="A4446" i="1"/>
  <c r="B4446" i="1"/>
  <c r="C4446" i="1"/>
  <c r="D4446" i="1"/>
  <c r="E4446" i="1"/>
  <c r="F4446" i="1"/>
  <c r="A4447" i="1"/>
  <c r="B4447" i="1"/>
  <c r="C4447" i="1"/>
  <c r="D4447" i="1"/>
  <c r="E4447" i="1"/>
  <c r="F4447" i="1"/>
  <c r="A4448" i="1"/>
  <c r="B4448" i="1"/>
  <c r="C4448" i="1"/>
  <c r="D4448" i="1"/>
  <c r="E4448" i="1"/>
  <c r="F4448" i="1"/>
  <c r="A4449" i="1"/>
  <c r="B4449" i="1"/>
  <c r="C4449" i="1"/>
  <c r="D4449" i="1"/>
  <c r="E4449" i="1"/>
  <c r="F4449" i="1"/>
  <c r="A4450" i="1"/>
  <c r="B4450" i="1"/>
  <c r="C4450" i="1"/>
  <c r="D4450" i="1"/>
  <c r="E4450" i="1"/>
  <c r="F4450" i="1"/>
  <c r="A4451" i="1"/>
  <c r="B4451" i="1"/>
  <c r="C4451" i="1"/>
  <c r="D4451" i="1"/>
  <c r="E4451" i="1"/>
  <c r="F4451" i="1"/>
  <c r="A4452" i="1"/>
  <c r="B4452" i="1"/>
  <c r="C4452" i="1"/>
  <c r="D4452" i="1"/>
  <c r="E4452" i="1"/>
  <c r="F4452" i="1"/>
  <c r="A4453" i="1"/>
  <c r="B4453" i="1"/>
  <c r="C4453" i="1"/>
  <c r="D4453" i="1"/>
  <c r="E4453" i="1"/>
  <c r="F4453" i="1"/>
  <c r="A4454" i="1"/>
  <c r="B4454" i="1"/>
  <c r="C4454" i="1"/>
  <c r="D4454" i="1"/>
  <c r="E4454" i="1"/>
  <c r="F4454" i="1"/>
  <c r="A4455" i="1"/>
  <c r="B4455" i="1"/>
  <c r="C4455" i="1"/>
  <c r="D4455" i="1"/>
  <c r="E4455" i="1"/>
  <c r="F4455" i="1"/>
  <c r="A4456" i="1"/>
  <c r="B4456" i="1"/>
  <c r="C4456" i="1"/>
  <c r="D4456" i="1"/>
  <c r="E4456" i="1"/>
  <c r="F4456" i="1"/>
  <c r="A4457" i="1"/>
  <c r="B4457" i="1"/>
  <c r="C4457" i="1"/>
  <c r="D4457" i="1"/>
  <c r="E4457" i="1"/>
  <c r="F4457" i="1"/>
  <c r="A4458" i="1"/>
  <c r="B4458" i="1"/>
  <c r="C4458" i="1"/>
  <c r="D4458" i="1"/>
  <c r="E4458" i="1"/>
  <c r="F4458" i="1"/>
  <c r="A4459" i="1"/>
  <c r="B4459" i="1"/>
  <c r="C4459" i="1"/>
  <c r="D4459" i="1"/>
  <c r="E4459" i="1"/>
  <c r="F4459" i="1"/>
  <c r="A4460" i="1"/>
  <c r="B4460" i="1"/>
  <c r="C4460" i="1"/>
  <c r="D4460" i="1"/>
  <c r="E4460" i="1"/>
  <c r="F4460" i="1"/>
  <c r="A4461" i="1"/>
  <c r="B4461" i="1"/>
  <c r="C4461" i="1"/>
  <c r="D4461" i="1"/>
  <c r="E4461" i="1"/>
  <c r="F4461" i="1"/>
  <c r="A4462" i="1"/>
  <c r="B4462" i="1"/>
  <c r="C4462" i="1"/>
  <c r="D4462" i="1"/>
  <c r="E4462" i="1"/>
  <c r="F4462" i="1"/>
  <c r="A4463" i="1"/>
  <c r="B4463" i="1"/>
  <c r="C4463" i="1"/>
  <c r="D4463" i="1"/>
  <c r="E4463" i="1"/>
  <c r="F4463" i="1"/>
  <c r="A4464" i="1"/>
  <c r="B4464" i="1"/>
  <c r="C4464" i="1"/>
  <c r="D4464" i="1"/>
  <c r="E4464" i="1"/>
  <c r="F4464" i="1"/>
  <c r="A4465" i="1"/>
  <c r="B4465" i="1"/>
  <c r="C4465" i="1"/>
  <c r="D4465" i="1"/>
  <c r="E4465" i="1"/>
  <c r="F4465" i="1"/>
  <c r="A4466" i="1"/>
  <c r="B4466" i="1"/>
  <c r="C4466" i="1"/>
  <c r="D4466" i="1"/>
  <c r="E4466" i="1"/>
  <c r="F4466" i="1"/>
  <c r="A4467" i="1"/>
  <c r="B4467" i="1"/>
  <c r="C4467" i="1"/>
  <c r="D4467" i="1"/>
  <c r="E4467" i="1"/>
  <c r="F4467" i="1"/>
  <c r="A4468" i="1"/>
  <c r="B4468" i="1"/>
  <c r="C4468" i="1"/>
  <c r="D4468" i="1"/>
  <c r="E4468" i="1"/>
  <c r="F4468" i="1"/>
  <c r="A4469" i="1"/>
  <c r="B4469" i="1"/>
  <c r="C4469" i="1"/>
  <c r="D4469" i="1"/>
  <c r="E4469" i="1"/>
  <c r="F4469" i="1"/>
  <c r="A4470" i="1"/>
  <c r="B4470" i="1"/>
  <c r="C4470" i="1"/>
  <c r="D4470" i="1"/>
  <c r="E4470" i="1"/>
  <c r="F4470" i="1"/>
  <c r="A4471" i="1"/>
  <c r="B4471" i="1"/>
  <c r="C4471" i="1"/>
  <c r="D4471" i="1"/>
  <c r="E4471" i="1"/>
  <c r="F4471" i="1"/>
  <c r="A4472" i="1"/>
  <c r="B4472" i="1"/>
  <c r="C4472" i="1"/>
  <c r="D4472" i="1"/>
  <c r="E4472" i="1"/>
  <c r="F4472" i="1"/>
  <c r="A4473" i="1"/>
  <c r="B4473" i="1"/>
  <c r="C4473" i="1"/>
  <c r="D4473" i="1"/>
  <c r="E4473" i="1"/>
  <c r="F4473" i="1"/>
  <c r="A4474" i="1"/>
  <c r="B4474" i="1"/>
  <c r="C4474" i="1"/>
  <c r="D4474" i="1"/>
  <c r="E4474" i="1"/>
  <c r="F4474" i="1"/>
  <c r="A4475" i="1"/>
  <c r="B4475" i="1"/>
  <c r="C4475" i="1"/>
  <c r="D4475" i="1"/>
  <c r="E4475" i="1"/>
  <c r="F4475" i="1"/>
  <c r="A4476" i="1"/>
  <c r="B4476" i="1"/>
  <c r="C4476" i="1"/>
  <c r="D4476" i="1"/>
  <c r="E4476" i="1"/>
  <c r="F4476" i="1"/>
  <c r="A4477" i="1"/>
  <c r="B4477" i="1"/>
  <c r="C4477" i="1"/>
  <c r="D4477" i="1"/>
  <c r="E4477" i="1"/>
  <c r="F4477" i="1"/>
  <c r="A4478" i="1"/>
  <c r="B4478" i="1"/>
  <c r="C4478" i="1"/>
  <c r="D4478" i="1"/>
  <c r="E4478" i="1"/>
  <c r="F4478" i="1"/>
  <c r="A4479" i="1"/>
  <c r="B4479" i="1"/>
  <c r="C4479" i="1"/>
  <c r="D4479" i="1"/>
  <c r="E4479" i="1"/>
  <c r="F4479" i="1"/>
  <c r="A4480" i="1"/>
  <c r="B4480" i="1"/>
  <c r="C4480" i="1"/>
  <c r="D4480" i="1"/>
  <c r="E4480" i="1"/>
  <c r="F4480" i="1"/>
  <c r="A4481" i="1"/>
  <c r="B4481" i="1"/>
  <c r="C4481" i="1"/>
  <c r="D4481" i="1"/>
  <c r="E4481" i="1"/>
  <c r="F4481" i="1"/>
  <c r="A4482" i="1"/>
  <c r="B4482" i="1"/>
  <c r="C4482" i="1"/>
  <c r="D4482" i="1"/>
  <c r="E4482" i="1"/>
  <c r="F4482" i="1"/>
  <c r="A4483" i="1"/>
  <c r="B4483" i="1"/>
  <c r="C4483" i="1"/>
  <c r="D4483" i="1"/>
  <c r="E4483" i="1"/>
  <c r="F4483" i="1"/>
  <c r="A4484" i="1"/>
  <c r="B4484" i="1"/>
  <c r="C4484" i="1"/>
  <c r="D4484" i="1"/>
  <c r="E4484" i="1"/>
  <c r="F4484" i="1"/>
  <c r="A4485" i="1"/>
  <c r="B4485" i="1"/>
  <c r="C4485" i="1"/>
  <c r="D4485" i="1"/>
  <c r="E4485" i="1"/>
  <c r="F4485" i="1"/>
  <c r="A4486" i="1"/>
  <c r="B4486" i="1"/>
  <c r="C4486" i="1"/>
  <c r="D4486" i="1"/>
  <c r="E4486" i="1"/>
  <c r="F4486" i="1"/>
  <c r="A4487" i="1"/>
  <c r="B4487" i="1"/>
  <c r="C4487" i="1"/>
  <c r="D4487" i="1"/>
  <c r="E4487" i="1"/>
  <c r="F4487" i="1"/>
  <c r="A4488" i="1"/>
  <c r="B4488" i="1"/>
  <c r="C4488" i="1"/>
  <c r="D4488" i="1"/>
  <c r="E4488" i="1"/>
  <c r="F4488" i="1"/>
  <c r="A4489" i="1"/>
  <c r="B4489" i="1"/>
  <c r="C4489" i="1"/>
  <c r="D4489" i="1"/>
  <c r="E4489" i="1"/>
  <c r="F4489" i="1"/>
  <c r="A4490" i="1"/>
  <c r="B4490" i="1"/>
  <c r="C4490" i="1"/>
  <c r="D4490" i="1"/>
  <c r="E4490" i="1"/>
  <c r="F4490" i="1"/>
  <c r="A4491" i="1"/>
  <c r="B4491" i="1"/>
  <c r="C4491" i="1"/>
  <c r="D4491" i="1"/>
  <c r="E4491" i="1"/>
  <c r="F4491" i="1"/>
  <c r="A4492" i="1"/>
  <c r="B4492" i="1"/>
  <c r="C4492" i="1"/>
  <c r="D4492" i="1"/>
  <c r="E4492" i="1"/>
  <c r="F4492" i="1"/>
  <c r="A4493" i="1"/>
  <c r="B4493" i="1"/>
  <c r="C4493" i="1"/>
  <c r="D4493" i="1"/>
  <c r="E4493" i="1"/>
  <c r="F4493" i="1"/>
  <c r="A4494" i="1"/>
  <c r="B4494" i="1"/>
  <c r="C4494" i="1"/>
  <c r="D4494" i="1"/>
  <c r="E4494" i="1"/>
  <c r="F4494" i="1"/>
  <c r="A4495" i="1"/>
  <c r="B4495" i="1"/>
  <c r="C4495" i="1"/>
  <c r="D4495" i="1"/>
  <c r="E4495" i="1"/>
  <c r="F4495" i="1"/>
  <c r="A4496" i="1"/>
  <c r="B4496" i="1"/>
  <c r="C4496" i="1"/>
  <c r="D4496" i="1"/>
  <c r="E4496" i="1"/>
  <c r="F4496" i="1"/>
  <c r="A4497" i="1"/>
  <c r="B4497" i="1"/>
  <c r="C4497" i="1"/>
  <c r="D4497" i="1"/>
  <c r="E4497" i="1"/>
  <c r="F4497" i="1"/>
  <c r="A4498" i="1"/>
  <c r="B4498" i="1"/>
  <c r="C4498" i="1"/>
  <c r="D4498" i="1"/>
  <c r="E4498" i="1"/>
  <c r="F4498" i="1"/>
  <c r="A4499" i="1"/>
  <c r="B4499" i="1"/>
  <c r="C4499" i="1"/>
  <c r="D4499" i="1"/>
  <c r="E4499" i="1"/>
  <c r="F4499" i="1"/>
  <c r="A4500" i="1"/>
  <c r="B4500" i="1"/>
  <c r="C4500" i="1"/>
  <c r="D4500" i="1"/>
  <c r="E4500" i="1"/>
  <c r="F4500" i="1"/>
  <c r="A4501" i="1"/>
  <c r="B4501" i="1"/>
  <c r="C4501" i="1"/>
  <c r="D4501" i="1"/>
  <c r="E4501" i="1"/>
  <c r="F4501" i="1"/>
  <c r="A4502" i="1"/>
  <c r="B4502" i="1"/>
  <c r="C4502" i="1"/>
  <c r="D4502" i="1"/>
  <c r="E4502" i="1"/>
  <c r="F4502" i="1"/>
  <c r="A4503" i="1"/>
  <c r="B4503" i="1"/>
  <c r="C4503" i="1"/>
  <c r="D4503" i="1"/>
  <c r="E4503" i="1"/>
  <c r="F4503" i="1"/>
  <c r="A4504" i="1"/>
  <c r="B4504" i="1"/>
  <c r="C4504" i="1"/>
  <c r="D4504" i="1"/>
  <c r="E4504" i="1"/>
  <c r="F4504" i="1"/>
  <c r="A4505" i="1"/>
  <c r="B4505" i="1"/>
  <c r="C4505" i="1"/>
  <c r="D4505" i="1"/>
  <c r="E4505" i="1"/>
  <c r="F4505" i="1"/>
  <c r="A4506" i="1"/>
  <c r="B4506" i="1"/>
  <c r="C4506" i="1"/>
  <c r="D4506" i="1"/>
  <c r="E4506" i="1"/>
  <c r="F4506" i="1"/>
  <c r="A4507" i="1"/>
  <c r="B4507" i="1"/>
  <c r="C4507" i="1"/>
  <c r="D4507" i="1"/>
  <c r="E4507" i="1"/>
  <c r="F4507" i="1"/>
  <c r="A4508" i="1"/>
  <c r="B4508" i="1"/>
  <c r="C4508" i="1"/>
  <c r="D4508" i="1"/>
  <c r="E4508" i="1"/>
  <c r="F4508" i="1"/>
  <c r="A4509" i="1"/>
  <c r="B4509" i="1"/>
  <c r="C4509" i="1"/>
  <c r="D4509" i="1"/>
  <c r="E4509" i="1"/>
  <c r="F4509" i="1"/>
  <c r="A4510" i="1"/>
  <c r="B4510" i="1"/>
  <c r="C4510" i="1"/>
  <c r="D4510" i="1"/>
  <c r="E4510" i="1"/>
  <c r="F4510" i="1"/>
  <c r="A4511" i="1"/>
  <c r="B4511" i="1"/>
  <c r="C4511" i="1"/>
  <c r="D4511" i="1"/>
  <c r="E4511" i="1"/>
  <c r="F4511" i="1"/>
  <c r="A4512" i="1"/>
  <c r="B4512" i="1"/>
  <c r="C4512" i="1"/>
  <c r="D4512" i="1"/>
  <c r="E4512" i="1"/>
  <c r="F4512" i="1"/>
  <c r="A4513" i="1"/>
  <c r="B4513" i="1"/>
  <c r="C4513" i="1"/>
  <c r="D4513" i="1"/>
  <c r="E4513" i="1"/>
  <c r="F4513" i="1"/>
  <c r="A4514" i="1"/>
  <c r="B4514" i="1"/>
  <c r="C4514" i="1"/>
  <c r="D4514" i="1"/>
  <c r="E4514" i="1"/>
  <c r="F4514" i="1"/>
  <c r="A4515" i="1"/>
  <c r="B4515" i="1"/>
  <c r="C4515" i="1"/>
  <c r="D4515" i="1"/>
  <c r="E4515" i="1"/>
  <c r="F4515" i="1"/>
  <c r="A4516" i="1"/>
  <c r="B4516" i="1"/>
  <c r="C4516" i="1"/>
  <c r="D4516" i="1"/>
  <c r="E4516" i="1"/>
  <c r="F4516" i="1"/>
  <c r="A4517" i="1"/>
  <c r="B4517" i="1"/>
  <c r="C4517" i="1"/>
  <c r="D4517" i="1"/>
  <c r="E4517" i="1"/>
  <c r="F4517" i="1"/>
  <c r="A4518" i="1"/>
  <c r="B4518" i="1"/>
  <c r="C4518" i="1"/>
  <c r="D4518" i="1"/>
  <c r="E4518" i="1"/>
  <c r="F4518" i="1"/>
  <c r="A4519" i="1"/>
  <c r="B4519" i="1"/>
  <c r="C4519" i="1"/>
  <c r="D4519" i="1"/>
  <c r="E4519" i="1"/>
  <c r="F4519" i="1"/>
  <c r="A4520" i="1"/>
  <c r="B4520" i="1"/>
  <c r="C4520" i="1"/>
  <c r="D4520" i="1"/>
  <c r="E4520" i="1"/>
  <c r="F4520" i="1"/>
  <c r="A4521" i="1"/>
  <c r="B4521" i="1"/>
  <c r="C4521" i="1"/>
  <c r="D4521" i="1"/>
  <c r="E4521" i="1"/>
  <c r="F4521" i="1"/>
  <c r="A4522" i="1"/>
  <c r="B4522" i="1"/>
  <c r="C4522" i="1"/>
  <c r="D4522" i="1"/>
  <c r="E4522" i="1"/>
  <c r="F4522" i="1"/>
  <c r="A4523" i="1"/>
  <c r="B4523" i="1"/>
  <c r="C4523" i="1"/>
  <c r="D4523" i="1"/>
  <c r="E4523" i="1"/>
  <c r="F4523" i="1"/>
  <c r="A4524" i="1"/>
  <c r="B4524" i="1"/>
  <c r="C4524" i="1"/>
  <c r="D4524" i="1"/>
  <c r="E4524" i="1"/>
  <c r="F4524" i="1"/>
  <c r="A4525" i="1"/>
  <c r="B4525" i="1"/>
  <c r="C4525" i="1"/>
  <c r="D4525" i="1"/>
  <c r="E4525" i="1"/>
  <c r="F4525" i="1"/>
  <c r="A4526" i="1"/>
  <c r="B4526" i="1"/>
  <c r="C4526" i="1"/>
  <c r="D4526" i="1"/>
  <c r="E4526" i="1"/>
  <c r="F4526" i="1"/>
  <c r="A4527" i="1"/>
  <c r="B4527" i="1"/>
  <c r="C4527" i="1"/>
  <c r="D4527" i="1"/>
  <c r="E4527" i="1"/>
  <c r="F4527" i="1"/>
  <c r="A4528" i="1"/>
  <c r="B4528" i="1"/>
  <c r="C4528" i="1"/>
  <c r="D4528" i="1"/>
  <c r="E4528" i="1"/>
  <c r="F4528" i="1"/>
  <c r="A4529" i="1"/>
  <c r="B4529" i="1"/>
  <c r="C4529" i="1"/>
  <c r="D4529" i="1"/>
  <c r="E4529" i="1"/>
  <c r="F4529" i="1"/>
  <c r="A4530" i="1"/>
  <c r="B4530" i="1"/>
  <c r="C4530" i="1"/>
  <c r="D4530" i="1"/>
  <c r="E4530" i="1"/>
  <c r="F4530" i="1"/>
  <c r="A4531" i="1"/>
  <c r="B4531" i="1"/>
  <c r="C4531" i="1"/>
  <c r="D4531" i="1"/>
  <c r="E4531" i="1"/>
  <c r="F4531" i="1"/>
  <c r="A4532" i="1"/>
  <c r="B4532" i="1"/>
  <c r="C4532" i="1"/>
  <c r="D4532" i="1"/>
  <c r="E4532" i="1"/>
  <c r="F4532" i="1"/>
  <c r="A4533" i="1"/>
  <c r="B4533" i="1"/>
  <c r="C4533" i="1"/>
  <c r="D4533" i="1"/>
  <c r="E4533" i="1"/>
  <c r="F4533" i="1"/>
  <c r="A4534" i="1"/>
  <c r="B4534" i="1"/>
  <c r="C4534" i="1"/>
  <c r="D4534" i="1"/>
  <c r="E4534" i="1"/>
  <c r="F4534" i="1"/>
  <c r="A4535" i="1"/>
  <c r="B4535" i="1"/>
  <c r="C4535" i="1"/>
  <c r="D4535" i="1"/>
  <c r="E4535" i="1"/>
  <c r="F4535" i="1"/>
  <c r="A4536" i="1"/>
  <c r="B4536" i="1"/>
  <c r="C4536" i="1"/>
  <c r="D4536" i="1"/>
  <c r="E4536" i="1"/>
  <c r="F4536" i="1"/>
  <c r="A4537" i="1"/>
  <c r="B4537" i="1"/>
  <c r="C4537" i="1"/>
  <c r="D4537" i="1"/>
  <c r="E4537" i="1"/>
  <c r="F4537" i="1"/>
  <c r="A4538" i="1"/>
  <c r="B4538" i="1"/>
  <c r="C4538" i="1"/>
  <c r="D4538" i="1"/>
  <c r="E4538" i="1"/>
  <c r="F4538" i="1"/>
  <c r="A4539" i="1"/>
  <c r="B4539" i="1"/>
  <c r="C4539" i="1"/>
  <c r="D4539" i="1"/>
  <c r="E4539" i="1"/>
  <c r="F4539" i="1"/>
  <c r="A4540" i="1"/>
  <c r="B4540" i="1"/>
  <c r="C4540" i="1"/>
  <c r="D4540" i="1"/>
  <c r="E4540" i="1"/>
  <c r="F4540" i="1"/>
  <c r="A4541" i="1"/>
  <c r="B4541" i="1"/>
  <c r="C4541" i="1"/>
  <c r="D4541" i="1"/>
  <c r="E4541" i="1"/>
  <c r="F4541" i="1"/>
  <c r="A4542" i="1"/>
  <c r="B4542" i="1"/>
  <c r="C4542" i="1"/>
  <c r="D4542" i="1"/>
  <c r="E4542" i="1"/>
  <c r="F4542" i="1"/>
  <c r="A4543" i="1"/>
  <c r="B4543" i="1"/>
  <c r="C4543" i="1"/>
  <c r="D4543" i="1"/>
  <c r="E4543" i="1"/>
  <c r="F4543" i="1"/>
  <c r="A4544" i="1"/>
  <c r="B4544" i="1"/>
  <c r="C4544" i="1"/>
  <c r="D4544" i="1"/>
  <c r="E4544" i="1"/>
  <c r="F4544" i="1"/>
  <c r="A4545" i="1"/>
  <c r="B4545" i="1"/>
  <c r="C4545" i="1"/>
  <c r="D4545" i="1"/>
  <c r="E4545" i="1"/>
  <c r="F4545" i="1"/>
  <c r="A4546" i="1"/>
  <c r="B4546" i="1"/>
  <c r="C4546" i="1"/>
  <c r="D4546" i="1"/>
  <c r="E4546" i="1"/>
  <c r="F4546" i="1"/>
  <c r="A4547" i="1"/>
  <c r="B4547" i="1"/>
  <c r="C4547" i="1"/>
  <c r="D4547" i="1"/>
  <c r="E4547" i="1"/>
  <c r="F4547" i="1"/>
  <c r="A4548" i="1"/>
  <c r="B4548" i="1"/>
  <c r="C4548" i="1"/>
  <c r="D4548" i="1"/>
  <c r="E4548" i="1"/>
  <c r="F4548" i="1"/>
  <c r="A4549" i="1"/>
  <c r="B4549" i="1"/>
  <c r="C4549" i="1"/>
  <c r="D4549" i="1"/>
  <c r="E4549" i="1"/>
  <c r="F4549" i="1"/>
  <c r="A4550" i="1"/>
  <c r="B4550" i="1"/>
  <c r="C4550" i="1"/>
  <c r="D4550" i="1"/>
  <c r="E4550" i="1"/>
  <c r="F4550" i="1"/>
  <c r="A4551" i="1"/>
  <c r="B4551" i="1"/>
  <c r="C4551" i="1"/>
  <c r="D4551" i="1"/>
  <c r="E4551" i="1"/>
  <c r="F4551" i="1"/>
  <c r="A4552" i="1"/>
  <c r="B4552" i="1"/>
  <c r="C4552" i="1"/>
  <c r="D4552" i="1"/>
  <c r="E4552" i="1"/>
  <c r="F4552" i="1"/>
  <c r="A4553" i="1"/>
  <c r="B4553" i="1"/>
  <c r="C4553" i="1"/>
  <c r="D4553" i="1"/>
  <c r="E4553" i="1"/>
  <c r="F4553" i="1"/>
  <c r="A4554" i="1"/>
  <c r="B4554" i="1"/>
  <c r="C4554" i="1"/>
  <c r="D4554" i="1"/>
  <c r="E4554" i="1"/>
  <c r="F4554" i="1"/>
  <c r="A4555" i="1"/>
  <c r="B4555" i="1"/>
  <c r="C4555" i="1"/>
  <c r="D4555" i="1"/>
  <c r="E4555" i="1"/>
  <c r="F4555" i="1"/>
  <c r="A4556" i="1"/>
  <c r="B4556" i="1"/>
  <c r="C4556" i="1"/>
  <c r="D4556" i="1"/>
  <c r="E4556" i="1"/>
  <c r="F4556" i="1"/>
  <c r="A4557" i="1"/>
  <c r="B4557" i="1"/>
  <c r="C4557" i="1"/>
  <c r="D4557" i="1"/>
  <c r="E4557" i="1"/>
  <c r="F4557" i="1"/>
  <c r="A4558" i="1"/>
  <c r="B4558" i="1"/>
  <c r="C4558" i="1"/>
  <c r="D4558" i="1"/>
  <c r="E4558" i="1"/>
  <c r="F4558" i="1"/>
  <c r="A4559" i="1"/>
  <c r="B4559" i="1"/>
  <c r="C4559" i="1"/>
  <c r="D4559" i="1"/>
  <c r="E4559" i="1"/>
  <c r="F4559" i="1"/>
  <c r="A4560" i="1"/>
  <c r="B4560" i="1"/>
  <c r="C4560" i="1"/>
  <c r="D4560" i="1"/>
  <c r="E4560" i="1"/>
  <c r="F4560" i="1"/>
  <c r="A4561" i="1"/>
  <c r="B4561" i="1"/>
  <c r="C4561" i="1"/>
  <c r="D4561" i="1"/>
  <c r="E4561" i="1"/>
  <c r="F4561" i="1"/>
  <c r="A4562" i="1"/>
  <c r="B4562" i="1"/>
  <c r="C4562" i="1"/>
  <c r="D4562" i="1"/>
  <c r="E4562" i="1"/>
  <c r="F4562" i="1"/>
  <c r="A4563" i="1"/>
  <c r="B4563" i="1"/>
  <c r="C4563" i="1"/>
  <c r="D4563" i="1"/>
  <c r="E4563" i="1"/>
  <c r="F4563" i="1"/>
  <c r="A4564" i="1"/>
  <c r="B4564" i="1"/>
  <c r="C4564" i="1"/>
  <c r="D4564" i="1"/>
  <c r="E4564" i="1"/>
  <c r="F4564" i="1"/>
  <c r="A4565" i="1"/>
  <c r="B4565" i="1"/>
  <c r="C4565" i="1"/>
  <c r="D4565" i="1"/>
  <c r="E4565" i="1"/>
  <c r="F4565" i="1"/>
  <c r="A4566" i="1"/>
  <c r="B4566" i="1"/>
  <c r="C4566" i="1"/>
  <c r="D4566" i="1"/>
  <c r="E4566" i="1"/>
  <c r="F4566" i="1"/>
  <c r="A4567" i="1"/>
  <c r="B4567" i="1"/>
  <c r="C4567" i="1"/>
  <c r="D4567" i="1"/>
  <c r="E4567" i="1"/>
  <c r="F4567" i="1"/>
  <c r="A4568" i="1"/>
  <c r="B4568" i="1"/>
  <c r="C4568" i="1"/>
  <c r="D4568" i="1"/>
  <c r="E4568" i="1"/>
  <c r="F4568" i="1"/>
  <c r="A4569" i="1"/>
  <c r="B4569" i="1"/>
  <c r="C4569" i="1"/>
  <c r="D4569" i="1"/>
  <c r="E4569" i="1"/>
  <c r="F4569" i="1"/>
  <c r="A4570" i="1"/>
  <c r="B4570" i="1"/>
  <c r="C4570" i="1"/>
  <c r="D4570" i="1"/>
  <c r="E4570" i="1"/>
  <c r="F4570" i="1"/>
  <c r="A4571" i="1"/>
  <c r="B4571" i="1"/>
  <c r="C4571" i="1"/>
  <c r="D4571" i="1"/>
  <c r="E4571" i="1"/>
  <c r="F4571" i="1"/>
  <c r="A4572" i="1"/>
  <c r="B4572" i="1"/>
  <c r="C4572" i="1"/>
  <c r="D4572" i="1"/>
  <c r="E4572" i="1"/>
  <c r="F4572" i="1"/>
  <c r="A4573" i="1"/>
  <c r="B4573" i="1"/>
  <c r="C4573" i="1"/>
  <c r="D4573" i="1"/>
  <c r="E4573" i="1"/>
  <c r="F4573" i="1"/>
  <c r="A4574" i="1"/>
  <c r="B4574" i="1"/>
  <c r="C4574" i="1"/>
  <c r="D4574" i="1"/>
  <c r="E4574" i="1"/>
  <c r="F4574" i="1"/>
  <c r="A4575" i="1"/>
  <c r="B4575" i="1"/>
  <c r="C4575" i="1"/>
  <c r="D4575" i="1"/>
  <c r="E4575" i="1"/>
  <c r="F4575" i="1"/>
  <c r="A4576" i="1"/>
  <c r="B4576" i="1"/>
  <c r="C4576" i="1"/>
  <c r="D4576" i="1"/>
  <c r="E4576" i="1"/>
  <c r="F4576" i="1"/>
  <c r="A4577" i="1"/>
  <c r="B4577" i="1"/>
  <c r="C4577" i="1"/>
  <c r="D4577" i="1"/>
  <c r="E4577" i="1"/>
  <c r="F4577" i="1"/>
  <c r="A4578" i="1"/>
  <c r="B4578" i="1"/>
  <c r="C4578" i="1"/>
  <c r="D4578" i="1"/>
  <c r="E4578" i="1"/>
  <c r="F4578" i="1"/>
  <c r="A4579" i="1"/>
  <c r="B4579" i="1"/>
  <c r="C4579" i="1"/>
  <c r="D4579" i="1"/>
  <c r="E4579" i="1"/>
  <c r="F4579" i="1"/>
  <c r="A4580" i="1"/>
  <c r="B4580" i="1"/>
  <c r="C4580" i="1"/>
  <c r="D4580" i="1"/>
  <c r="E4580" i="1"/>
  <c r="F4580" i="1"/>
  <c r="A4581" i="1"/>
  <c r="B4581" i="1"/>
  <c r="C4581" i="1"/>
  <c r="D4581" i="1"/>
  <c r="E4581" i="1"/>
  <c r="F4581" i="1"/>
  <c r="A4582" i="1"/>
  <c r="B4582" i="1"/>
  <c r="C4582" i="1"/>
  <c r="D4582" i="1"/>
  <c r="E4582" i="1"/>
  <c r="F4582" i="1"/>
  <c r="A4583" i="1"/>
  <c r="B4583" i="1"/>
  <c r="C4583" i="1"/>
  <c r="D4583" i="1"/>
  <c r="E4583" i="1"/>
  <c r="F4583" i="1"/>
  <c r="A4584" i="1"/>
  <c r="B4584" i="1"/>
  <c r="C4584" i="1"/>
  <c r="D4584" i="1"/>
  <c r="E4584" i="1"/>
  <c r="F4584" i="1"/>
  <c r="A4585" i="1"/>
  <c r="B4585" i="1"/>
  <c r="C4585" i="1"/>
  <c r="D4585" i="1"/>
  <c r="E4585" i="1"/>
  <c r="F4585" i="1"/>
  <c r="A4586" i="1"/>
  <c r="B4586" i="1"/>
  <c r="C4586" i="1"/>
  <c r="D4586" i="1"/>
  <c r="E4586" i="1"/>
  <c r="F4586" i="1"/>
  <c r="A4587" i="1"/>
  <c r="B4587" i="1"/>
  <c r="C4587" i="1"/>
  <c r="D4587" i="1"/>
  <c r="E4587" i="1"/>
  <c r="F4587" i="1"/>
  <c r="A4588" i="1"/>
  <c r="B4588" i="1"/>
  <c r="C4588" i="1"/>
  <c r="D4588" i="1"/>
  <c r="E4588" i="1"/>
  <c r="F4588" i="1"/>
  <c r="A4589" i="1"/>
  <c r="B4589" i="1"/>
  <c r="C4589" i="1"/>
  <c r="D4589" i="1"/>
  <c r="E4589" i="1"/>
  <c r="F4589" i="1"/>
  <c r="A4590" i="1"/>
  <c r="B4590" i="1"/>
  <c r="C4590" i="1"/>
  <c r="D4590" i="1"/>
  <c r="E4590" i="1"/>
  <c r="F4590" i="1"/>
  <c r="A4591" i="1"/>
  <c r="B4591" i="1"/>
  <c r="C4591" i="1"/>
  <c r="D4591" i="1"/>
  <c r="E4591" i="1"/>
  <c r="F4591" i="1"/>
  <c r="A4592" i="1"/>
  <c r="B4592" i="1"/>
  <c r="C4592" i="1"/>
  <c r="D4592" i="1"/>
  <c r="E4592" i="1"/>
  <c r="F4592" i="1"/>
  <c r="A4593" i="1"/>
  <c r="B4593" i="1"/>
  <c r="C4593" i="1"/>
  <c r="D4593" i="1"/>
  <c r="E4593" i="1"/>
  <c r="F4593" i="1"/>
  <c r="A4594" i="1"/>
  <c r="B4594" i="1"/>
  <c r="C4594" i="1"/>
  <c r="D4594" i="1"/>
  <c r="E4594" i="1"/>
  <c r="F4594" i="1"/>
  <c r="A4595" i="1"/>
  <c r="B4595" i="1"/>
  <c r="C4595" i="1"/>
  <c r="D4595" i="1"/>
  <c r="E4595" i="1"/>
  <c r="F4595" i="1"/>
  <c r="A4596" i="1"/>
  <c r="B4596" i="1"/>
  <c r="C4596" i="1"/>
  <c r="D4596" i="1"/>
  <c r="E4596" i="1"/>
  <c r="F4596" i="1"/>
  <c r="A4597" i="1"/>
  <c r="B4597" i="1"/>
  <c r="C4597" i="1"/>
  <c r="D4597" i="1"/>
  <c r="E4597" i="1"/>
  <c r="F4597" i="1"/>
  <c r="A4598" i="1"/>
  <c r="B4598" i="1"/>
  <c r="C4598" i="1"/>
  <c r="D4598" i="1"/>
  <c r="E4598" i="1"/>
  <c r="F4598" i="1"/>
  <c r="A4599" i="1"/>
  <c r="B4599" i="1"/>
  <c r="C4599" i="1"/>
  <c r="D4599" i="1"/>
  <c r="E4599" i="1"/>
  <c r="F4599" i="1"/>
  <c r="A4600" i="1"/>
  <c r="B4600" i="1"/>
  <c r="C4600" i="1"/>
  <c r="D4600" i="1"/>
  <c r="E4600" i="1"/>
  <c r="F4600" i="1"/>
  <c r="A4601" i="1"/>
  <c r="B4601" i="1"/>
  <c r="C4601" i="1"/>
  <c r="D4601" i="1"/>
  <c r="E4601" i="1"/>
  <c r="F4601" i="1"/>
  <c r="A4602" i="1"/>
  <c r="B4602" i="1"/>
  <c r="C4602" i="1"/>
  <c r="D4602" i="1"/>
  <c r="E4602" i="1"/>
  <c r="F4602" i="1"/>
  <c r="A4603" i="1"/>
  <c r="B4603" i="1"/>
  <c r="C4603" i="1"/>
  <c r="D4603" i="1"/>
  <c r="E4603" i="1"/>
  <c r="F4603" i="1"/>
  <c r="A4604" i="1"/>
  <c r="B4604" i="1"/>
  <c r="C4604" i="1"/>
  <c r="D4604" i="1"/>
  <c r="E4604" i="1"/>
  <c r="F4604" i="1"/>
  <c r="A4605" i="1"/>
  <c r="B4605" i="1"/>
  <c r="C4605" i="1"/>
  <c r="D4605" i="1"/>
  <c r="E4605" i="1"/>
  <c r="F4605" i="1"/>
  <c r="A4606" i="1"/>
  <c r="B4606" i="1"/>
  <c r="C4606" i="1"/>
  <c r="D4606" i="1"/>
  <c r="E4606" i="1"/>
  <c r="F4606" i="1"/>
  <c r="A4607" i="1"/>
  <c r="B4607" i="1"/>
  <c r="C4607" i="1"/>
  <c r="D4607" i="1"/>
  <c r="E4607" i="1"/>
  <c r="F4607" i="1"/>
  <c r="A4608" i="1"/>
  <c r="B4608" i="1"/>
  <c r="C4608" i="1"/>
  <c r="D4608" i="1"/>
  <c r="E4608" i="1"/>
  <c r="F4608" i="1"/>
  <c r="A4609" i="1"/>
  <c r="B4609" i="1"/>
  <c r="C4609" i="1"/>
  <c r="D4609" i="1"/>
  <c r="E4609" i="1"/>
  <c r="F4609" i="1"/>
  <c r="A4610" i="1"/>
  <c r="B4610" i="1"/>
  <c r="C4610" i="1"/>
  <c r="D4610" i="1"/>
  <c r="E4610" i="1"/>
  <c r="F4610" i="1"/>
  <c r="A4611" i="1"/>
  <c r="B4611" i="1"/>
  <c r="C4611" i="1"/>
  <c r="D4611" i="1"/>
  <c r="E4611" i="1"/>
  <c r="F4611" i="1"/>
  <c r="A4612" i="1"/>
  <c r="B4612" i="1"/>
  <c r="C4612" i="1"/>
  <c r="D4612" i="1"/>
  <c r="E4612" i="1"/>
  <c r="F4612" i="1"/>
  <c r="A4613" i="1"/>
  <c r="B4613" i="1"/>
  <c r="C4613" i="1"/>
  <c r="D4613" i="1"/>
  <c r="E4613" i="1"/>
  <c r="F4613" i="1"/>
  <c r="A4614" i="1"/>
  <c r="B4614" i="1"/>
  <c r="C4614" i="1"/>
  <c r="D4614" i="1"/>
  <c r="E4614" i="1"/>
  <c r="F4614" i="1"/>
  <c r="A4615" i="1"/>
  <c r="B4615" i="1"/>
  <c r="C4615" i="1"/>
  <c r="D4615" i="1"/>
  <c r="E4615" i="1"/>
  <c r="F4615" i="1"/>
  <c r="A4616" i="1"/>
  <c r="B4616" i="1"/>
  <c r="C4616" i="1"/>
  <c r="D4616" i="1"/>
  <c r="E4616" i="1"/>
  <c r="F4616" i="1"/>
  <c r="A4617" i="1"/>
  <c r="B4617" i="1"/>
  <c r="C4617" i="1"/>
  <c r="D4617" i="1"/>
  <c r="E4617" i="1"/>
  <c r="F4617" i="1"/>
  <c r="A4618" i="1"/>
  <c r="B4618" i="1"/>
  <c r="C4618" i="1"/>
  <c r="D4618" i="1"/>
  <c r="E4618" i="1"/>
  <c r="F4618" i="1"/>
  <c r="A4619" i="1"/>
  <c r="B4619" i="1"/>
  <c r="C4619" i="1"/>
  <c r="D4619" i="1"/>
  <c r="E4619" i="1"/>
  <c r="F4619" i="1"/>
  <c r="A4620" i="1"/>
  <c r="B4620" i="1"/>
  <c r="C4620" i="1"/>
  <c r="D4620" i="1"/>
  <c r="E4620" i="1"/>
  <c r="F4620" i="1"/>
  <c r="A4621" i="1"/>
  <c r="B4621" i="1"/>
  <c r="C4621" i="1"/>
  <c r="D4621" i="1"/>
  <c r="E4621" i="1"/>
  <c r="F4621" i="1"/>
  <c r="A4622" i="1"/>
  <c r="B4622" i="1"/>
  <c r="C4622" i="1"/>
  <c r="D4622" i="1"/>
  <c r="E4622" i="1"/>
  <c r="F4622" i="1"/>
  <c r="A4623" i="1"/>
  <c r="B4623" i="1"/>
  <c r="C4623" i="1"/>
  <c r="D4623" i="1"/>
  <c r="E4623" i="1"/>
  <c r="F4623" i="1"/>
  <c r="A4624" i="1"/>
  <c r="B4624" i="1"/>
  <c r="C4624" i="1"/>
  <c r="D4624" i="1"/>
  <c r="E4624" i="1"/>
  <c r="F4624" i="1"/>
  <c r="A4625" i="1"/>
  <c r="B4625" i="1"/>
  <c r="C4625" i="1"/>
  <c r="D4625" i="1"/>
  <c r="E4625" i="1"/>
  <c r="F4625" i="1"/>
  <c r="A4626" i="1"/>
  <c r="B4626" i="1"/>
  <c r="C4626" i="1"/>
  <c r="D4626" i="1"/>
  <c r="E4626" i="1"/>
  <c r="F4626" i="1"/>
  <c r="A4627" i="1"/>
  <c r="B4627" i="1"/>
  <c r="C4627" i="1"/>
  <c r="D4627" i="1"/>
  <c r="E4627" i="1"/>
  <c r="F4627" i="1"/>
  <c r="A4628" i="1"/>
  <c r="B4628" i="1"/>
  <c r="C4628" i="1"/>
  <c r="D4628" i="1"/>
  <c r="E4628" i="1"/>
  <c r="F4628" i="1"/>
  <c r="A4629" i="1"/>
  <c r="B4629" i="1"/>
  <c r="C4629" i="1"/>
  <c r="D4629" i="1"/>
  <c r="E4629" i="1"/>
  <c r="F4629" i="1"/>
  <c r="A4630" i="1"/>
  <c r="B4630" i="1"/>
  <c r="C4630" i="1"/>
  <c r="D4630" i="1"/>
  <c r="E4630" i="1"/>
  <c r="F4630" i="1"/>
  <c r="A4631" i="1"/>
  <c r="B4631" i="1"/>
  <c r="C4631" i="1"/>
  <c r="D4631" i="1"/>
  <c r="E4631" i="1"/>
  <c r="F4631" i="1"/>
  <c r="A4632" i="1"/>
  <c r="B4632" i="1"/>
  <c r="C4632" i="1"/>
  <c r="D4632" i="1"/>
  <c r="E4632" i="1"/>
  <c r="F4632" i="1"/>
  <c r="A4633" i="1"/>
  <c r="B4633" i="1"/>
  <c r="C4633" i="1"/>
  <c r="D4633" i="1"/>
  <c r="E4633" i="1"/>
  <c r="F4633" i="1"/>
  <c r="A4634" i="1"/>
  <c r="B4634" i="1"/>
  <c r="C4634" i="1"/>
  <c r="D4634" i="1"/>
  <c r="E4634" i="1"/>
  <c r="F4634" i="1"/>
  <c r="A4635" i="1"/>
  <c r="B4635" i="1"/>
  <c r="C4635" i="1"/>
  <c r="D4635" i="1"/>
  <c r="E4635" i="1"/>
  <c r="F4635" i="1"/>
  <c r="A4636" i="1"/>
  <c r="B4636" i="1"/>
  <c r="C4636" i="1"/>
  <c r="D4636" i="1"/>
  <c r="E4636" i="1"/>
  <c r="F4636" i="1"/>
  <c r="A4637" i="1"/>
  <c r="B4637" i="1"/>
  <c r="C4637" i="1"/>
  <c r="D4637" i="1"/>
  <c r="E4637" i="1"/>
  <c r="F4637" i="1"/>
  <c r="A4638" i="1"/>
  <c r="B4638" i="1"/>
  <c r="C4638" i="1"/>
  <c r="D4638" i="1"/>
  <c r="E4638" i="1"/>
  <c r="F4638" i="1"/>
  <c r="A4639" i="1"/>
  <c r="B4639" i="1"/>
  <c r="C4639" i="1"/>
  <c r="D4639" i="1"/>
  <c r="E4639" i="1"/>
  <c r="F4639" i="1"/>
  <c r="A4640" i="1"/>
  <c r="B4640" i="1"/>
  <c r="C4640" i="1"/>
  <c r="D4640" i="1"/>
  <c r="E4640" i="1"/>
  <c r="F4640" i="1"/>
  <c r="A4641" i="1"/>
  <c r="B4641" i="1"/>
  <c r="C4641" i="1"/>
  <c r="D4641" i="1"/>
  <c r="E4641" i="1"/>
  <c r="F4641" i="1"/>
  <c r="A4642" i="1"/>
  <c r="B4642" i="1"/>
  <c r="C4642" i="1"/>
  <c r="D4642" i="1"/>
  <c r="E4642" i="1"/>
  <c r="F4642" i="1"/>
  <c r="A4643" i="1"/>
  <c r="B4643" i="1"/>
  <c r="C4643" i="1"/>
  <c r="D4643" i="1"/>
  <c r="E4643" i="1"/>
  <c r="F4643" i="1"/>
  <c r="A4644" i="1"/>
  <c r="B4644" i="1"/>
  <c r="C4644" i="1"/>
  <c r="D4644" i="1"/>
  <c r="E4644" i="1"/>
  <c r="F4644" i="1"/>
  <c r="A4645" i="1"/>
  <c r="B4645" i="1"/>
  <c r="C4645" i="1"/>
  <c r="D4645" i="1"/>
  <c r="E4645" i="1"/>
  <c r="F4645" i="1"/>
  <c r="A4646" i="1"/>
  <c r="B4646" i="1"/>
  <c r="C4646" i="1"/>
  <c r="D4646" i="1"/>
  <c r="E4646" i="1"/>
  <c r="F4646" i="1"/>
  <c r="A4647" i="1"/>
  <c r="B4647" i="1"/>
  <c r="C4647" i="1"/>
  <c r="D4647" i="1"/>
  <c r="E4647" i="1"/>
  <c r="F4647" i="1"/>
  <c r="A4648" i="1"/>
  <c r="B4648" i="1"/>
  <c r="C4648" i="1"/>
  <c r="D4648" i="1"/>
  <c r="E4648" i="1"/>
  <c r="F4648" i="1"/>
  <c r="A4649" i="1"/>
  <c r="B4649" i="1"/>
  <c r="C4649" i="1"/>
  <c r="D4649" i="1"/>
  <c r="E4649" i="1"/>
  <c r="F4649" i="1"/>
  <c r="A4650" i="1"/>
  <c r="B4650" i="1"/>
  <c r="C4650" i="1"/>
  <c r="D4650" i="1"/>
  <c r="E4650" i="1"/>
  <c r="F4650" i="1"/>
  <c r="A4651" i="1"/>
  <c r="B4651" i="1"/>
  <c r="C4651" i="1"/>
  <c r="D4651" i="1"/>
  <c r="E4651" i="1"/>
  <c r="F4651" i="1"/>
  <c r="A4652" i="1"/>
  <c r="B4652" i="1"/>
  <c r="C4652" i="1"/>
  <c r="D4652" i="1"/>
  <c r="E4652" i="1"/>
  <c r="F4652" i="1"/>
  <c r="A4653" i="1"/>
  <c r="B4653" i="1"/>
  <c r="C4653" i="1"/>
  <c r="D4653" i="1"/>
  <c r="E4653" i="1"/>
  <c r="F4653" i="1"/>
  <c r="A4654" i="1"/>
  <c r="B4654" i="1"/>
  <c r="C4654" i="1"/>
  <c r="D4654" i="1"/>
  <c r="E4654" i="1"/>
  <c r="F4654" i="1"/>
  <c r="A4655" i="1"/>
  <c r="B4655" i="1"/>
  <c r="C4655" i="1"/>
  <c r="D4655" i="1"/>
  <c r="E4655" i="1"/>
  <c r="F4655" i="1"/>
  <c r="A4656" i="1"/>
  <c r="B4656" i="1"/>
  <c r="C4656" i="1"/>
  <c r="D4656" i="1"/>
  <c r="E4656" i="1"/>
  <c r="F4656" i="1"/>
  <c r="A4657" i="1"/>
  <c r="B4657" i="1"/>
  <c r="C4657" i="1"/>
  <c r="D4657" i="1"/>
  <c r="E4657" i="1"/>
  <c r="F4657" i="1"/>
  <c r="A4658" i="1"/>
  <c r="B4658" i="1"/>
  <c r="C4658" i="1"/>
  <c r="D4658" i="1"/>
  <c r="E4658" i="1"/>
  <c r="F4658" i="1"/>
  <c r="A4659" i="1"/>
  <c r="B4659" i="1"/>
  <c r="C4659" i="1"/>
  <c r="D4659" i="1"/>
  <c r="E4659" i="1"/>
  <c r="F4659" i="1"/>
  <c r="A4660" i="1"/>
  <c r="B4660" i="1"/>
  <c r="C4660" i="1"/>
  <c r="D4660" i="1"/>
  <c r="E4660" i="1"/>
  <c r="F4660" i="1"/>
  <c r="A4661" i="1"/>
  <c r="B4661" i="1"/>
  <c r="C4661" i="1"/>
  <c r="D4661" i="1"/>
  <c r="E4661" i="1"/>
  <c r="F4661" i="1"/>
  <c r="A4662" i="1"/>
  <c r="B4662" i="1"/>
  <c r="C4662" i="1"/>
  <c r="D4662" i="1"/>
  <c r="E4662" i="1"/>
  <c r="F4662" i="1"/>
  <c r="A4663" i="1"/>
  <c r="B4663" i="1"/>
  <c r="C4663" i="1"/>
  <c r="D4663" i="1"/>
  <c r="E4663" i="1"/>
  <c r="F4663" i="1"/>
  <c r="A4664" i="1"/>
  <c r="B4664" i="1"/>
  <c r="C4664" i="1"/>
  <c r="D4664" i="1"/>
  <c r="E4664" i="1"/>
  <c r="F4664" i="1"/>
  <c r="A4665" i="1"/>
  <c r="B4665" i="1"/>
  <c r="C4665" i="1"/>
  <c r="D4665" i="1"/>
  <c r="E4665" i="1"/>
  <c r="F4665" i="1"/>
  <c r="A4666" i="1"/>
  <c r="B4666" i="1"/>
  <c r="C4666" i="1"/>
  <c r="D4666" i="1"/>
  <c r="E4666" i="1"/>
  <c r="F4666" i="1"/>
  <c r="A4667" i="1"/>
  <c r="B4667" i="1"/>
  <c r="C4667" i="1"/>
  <c r="D4667" i="1"/>
  <c r="E4667" i="1"/>
  <c r="F4667" i="1"/>
  <c r="A4668" i="1"/>
  <c r="B4668" i="1"/>
  <c r="C4668" i="1"/>
  <c r="D4668" i="1"/>
  <c r="E4668" i="1"/>
  <c r="F4668" i="1"/>
  <c r="A4669" i="1"/>
  <c r="B4669" i="1"/>
  <c r="C4669" i="1"/>
  <c r="D4669" i="1"/>
  <c r="E4669" i="1"/>
  <c r="F4669" i="1"/>
  <c r="A4670" i="1"/>
  <c r="B4670" i="1"/>
  <c r="C4670" i="1"/>
  <c r="D4670" i="1"/>
  <c r="E4670" i="1"/>
  <c r="F4670" i="1"/>
  <c r="A4671" i="1"/>
  <c r="B4671" i="1"/>
  <c r="C4671" i="1"/>
  <c r="D4671" i="1"/>
  <c r="E4671" i="1"/>
  <c r="F4671" i="1"/>
  <c r="A4672" i="1"/>
  <c r="B4672" i="1"/>
  <c r="C4672" i="1"/>
  <c r="D4672" i="1"/>
  <c r="E4672" i="1"/>
  <c r="F4672" i="1"/>
  <c r="A4673" i="1"/>
  <c r="B4673" i="1"/>
  <c r="C4673" i="1"/>
  <c r="D4673" i="1"/>
  <c r="E4673" i="1"/>
  <c r="F4673" i="1"/>
  <c r="A4674" i="1"/>
  <c r="B4674" i="1"/>
  <c r="C4674" i="1"/>
  <c r="D4674" i="1"/>
  <c r="E4674" i="1"/>
  <c r="F4674" i="1"/>
  <c r="A4675" i="1"/>
  <c r="B4675" i="1"/>
  <c r="C4675" i="1"/>
  <c r="D4675" i="1"/>
  <c r="E4675" i="1"/>
  <c r="F4675" i="1"/>
  <c r="A4676" i="1"/>
  <c r="B4676" i="1"/>
  <c r="C4676" i="1"/>
  <c r="D4676" i="1"/>
  <c r="E4676" i="1"/>
  <c r="F4676" i="1"/>
  <c r="A4677" i="1"/>
  <c r="B4677" i="1"/>
  <c r="C4677" i="1"/>
  <c r="D4677" i="1"/>
  <c r="E4677" i="1"/>
  <c r="F4677" i="1"/>
  <c r="A4678" i="1"/>
  <c r="B4678" i="1"/>
  <c r="C4678" i="1"/>
  <c r="D4678" i="1"/>
  <c r="E4678" i="1"/>
  <c r="F4678" i="1"/>
  <c r="A4679" i="1"/>
  <c r="B4679" i="1"/>
  <c r="C4679" i="1"/>
  <c r="D4679" i="1"/>
  <c r="E4679" i="1"/>
  <c r="F4679" i="1"/>
  <c r="A4680" i="1"/>
  <c r="B4680" i="1"/>
  <c r="C4680" i="1"/>
  <c r="D4680" i="1"/>
  <c r="E4680" i="1"/>
  <c r="F4680" i="1"/>
  <c r="A4681" i="1"/>
  <c r="B4681" i="1"/>
  <c r="C4681" i="1"/>
  <c r="D4681" i="1"/>
  <c r="E4681" i="1"/>
  <c r="F4681" i="1"/>
  <c r="A4682" i="1"/>
  <c r="B4682" i="1"/>
  <c r="C4682" i="1"/>
  <c r="D4682" i="1"/>
  <c r="E4682" i="1"/>
  <c r="F4682" i="1"/>
  <c r="A4683" i="1"/>
  <c r="B4683" i="1"/>
  <c r="C4683" i="1"/>
  <c r="D4683" i="1"/>
  <c r="E4683" i="1"/>
  <c r="F4683" i="1"/>
  <c r="A4684" i="1"/>
  <c r="B4684" i="1"/>
  <c r="C4684" i="1"/>
  <c r="D4684" i="1"/>
  <c r="E4684" i="1"/>
  <c r="F4684" i="1"/>
  <c r="A4685" i="1"/>
  <c r="B4685" i="1"/>
  <c r="C4685" i="1"/>
  <c r="D4685" i="1"/>
  <c r="E4685" i="1"/>
  <c r="F4685" i="1"/>
  <c r="A4686" i="1"/>
  <c r="B4686" i="1"/>
  <c r="C4686" i="1"/>
  <c r="D4686" i="1"/>
  <c r="E4686" i="1"/>
  <c r="F4686" i="1"/>
  <c r="A4687" i="1"/>
  <c r="B4687" i="1"/>
  <c r="C4687" i="1"/>
  <c r="D4687" i="1"/>
  <c r="E4687" i="1"/>
  <c r="F4687" i="1"/>
  <c r="A4688" i="1"/>
  <c r="B4688" i="1"/>
  <c r="C4688" i="1"/>
  <c r="D4688" i="1"/>
  <c r="E4688" i="1"/>
  <c r="F4688" i="1"/>
  <c r="A4689" i="1"/>
  <c r="B4689" i="1"/>
  <c r="C4689" i="1"/>
  <c r="D4689" i="1"/>
  <c r="E4689" i="1"/>
  <c r="F4689" i="1"/>
  <c r="A4690" i="1"/>
  <c r="B4690" i="1"/>
  <c r="C4690" i="1"/>
  <c r="D4690" i="1"/>
  <c r="E4690" i="1"/>
  <c r="F4690" i="1"/>
  <c r="A4691" i="1"/>
  <c r="B4691" i="1"/>
  <c r="C4691" i="1"/>
  <c r="D4691" i="1"/>
  <c r="E4691" i="1"/>
  <c r="F4691" i="1"/>
  <c r="A4692" i="1"/>
  <c r="B4692" i="1"/>
  <c r="C4692" i="1"/>
  <c r="D4692" i="1"/>
  <c r="E4692" i="1"/>
  <c r="F4692" i="1"/>
  <c r="A4693" i="1"/>
  <c r="B4693" i="1"/>
  <c r="C4693" i="1"/>
  <c r="D4693" i="1"/>
  <c r="E4693" i="1"/>
  <c r="F4693" i="1"/>
  <c r="A4694" i="1"/>
  <c r="B4694" i="1"/>
  <c r="C4694" i="1"/>
  <c r="D4694" i="1"/>
  <c r="E4694" i="1"/>
  <c r="F4694" i="1"/>
  <c r="A4695" i="1"/>
  <c r="B4695" i="1"/>
  <c r="C4695" i="1"/>
  <c r="D4695" i="1"/>
  <c r="E4695" i="1"/>
  <c r="F4695" i="1"/>
  <c r="A4696" i="1"/>
  <c r="B4696" i="1"/>
  <c r="C4696" i="1"/>
  <c r="D4696" i="1"/>
  <c r="E4696" i="1"/>
  <c r="F4696" i="1"/>
  <c r="A4697" i="1"/>
  <c r="B4697" i="1"/>
  <c r="C4697" i="1"/>
  <c r="D4697" i="1"/>
  <c r="E4697" i="1"/>
  <c r="F4697" i="1"/>
  <c r="A4698" i="1"/>
  <c r="B4698" i="1"/>
  <c r="C4698" i="1"/>
  <c r="D4698" i="1"/>
  <c r="E4698" i="1"/>
  <c r="F4698" i="1"/>
  <c r="A4699" i="1"/>
  <c r="B4699" i="1"/>
  <c r="C4699" i="1"/>
  <c r="D4699" i="1"/>
  <c r="E4699" i="1"/>
  <c r="F4699" i="1"/>
  <c r="A4700" i="1"/>
  <c r="B4700" i="1"/>
  <c r="C4700" i="1"/>
  <c r="D4700" i="1"/>
  <c r="E4700" i="1"/>
  <c r="F4700" i="1"/>
  <c r="A4701" i="1"/>
  <c r="B4701" i="1"/>
  <c r="C4701" i="1"/>
  <c r="D4701" i="1"/>
  <c r="E4701" i="1"/>
  <c r="F4701" i="1"/>
  <c r="A4702" i="1"/>
  <c r="B4702" i="1"/>
  <c r="C4702" i="1"/>
  <c r="D4702" i="1"/>
  <c r="E4702" i="1"/>
  <c r="F4702" i="1"/>
  <c r="A4703" i="1"/>
  <c r="B4703" i="1"/>
  <c r="C4703" i="1"/>
  <c r="D4703" i="1"/>
  <c r="E4703" i="1"/>
  <c r="F4703" i="1"/>
  <c r="A4704" i="1"/>
  <c r="B4704" i="1"/>
  <c r="C4704" i="1"/>
  <c r="D4704" i="1"/>
  <c r="E4704" i="1"/>
  <c r="F4704" i="1"/>
  <c r="A4705" i="1"/>
  <c r="B4705" i="1"/>
  <c r="C4705" i="1"/>
  <c r="D4705" i="1"/>
  <c r="E4705" i="1"/>
  <c r="F4705" i="1"/>
  <c r="A4706" i="1"/>
  <c r="B4706" i="1"/>
  <c r="C4706" i="1"/>
  <c r="D4706" i="1"/>
  <c r="E4706" i="1"/>
  <c r="F4706" i="1"/>
  <c r="A4707" i="1"/>
  <c r="B4707" i="1"/>
  <c r="C4707" i="1"/>
  <c r="D4707" i="1"/>
  <c r="E4707" i="1"/>
  <c r="F4707" i="1"/>
  <c r="A4708" i="1"/>
  <c r="B4708" i="1"/>
  <c r="C4708" i="1"/>
  <c r="D4708" i="1"/>
  <c r="E4708" i="1"/>
  <c r="F4708" i="1"/>
  <c r="A4709" i="1"/>
  <c r="B4709" i="1"/>
  <c r="C4709" i="1"/>
  <c r="D4709" i="1"/>
  <c r="E4709" i="1"/>
  <c r="F4709" i="1"/>
  <c r="A4710" i="1"/>
  <c r="B4710" i="1"/>
  <c r="C4710" i="1"/>
  <c r="D4710" i="1"/>
  <c r="E4710" i="1"/>
  <c r="F4710" i="1"/>
  <c r="A4711" i="1"/>
  <c r="B4711" i="1"/>
  <c r="C4711" i="1"/>
  <c r="D4711" i="1"/>
  <c r="E4711" i="1"/>
  <c r="F4711" i="1"/>
  <c r="A4712" i="1"/>
  <c r="B4712" i="1"/>
  <c r="C4712" i="1"/>
  <c r="D4712" i="1"/>
  <c r="E4712" i="1"/>
  <c r="F4712" i="1"/>
  <c r="A4713" i="1"/>
  <c r="B4713" i="1"/>
  <c r="C4713" i="1"/>
  <c r="D4713" i="1"/>
  <c r="E4713" i="1"/>
  <c r="F4713" i="1"/>
  <c r="A4714" i="1"/>
  <c r="B4714" i="1"/>
  <c r="C4714" i="1"/>
  <c r="D4714" i="1"/>
  <c r="E4714" i="1"/>
  <c r="F4714" i="1"/>
  <c r="A4715" i="1"/>
  <c r="B4715" i="1"/>
  <c r="C4715" i="1"/>
  <c r="D4715" i="1"/>
  <c r="E4715" i="1"/>
  <c r="F4715" i="1"/>
  <c r="A4716" i="1"/>
  <c r="B4716" i="1"/>
  <c r="C4716" i="1"/>
  <c r="D4716" i="1"/>
  <c r="E4716" i="1"/>
  <c r="F4716" i="1"/>
  <c r="A4717" i="1"/>
  <c r="B4717" i="1"/>
  <c r="C4717" i="1"/>
  <c r="D4717" i="1"/>
  <c r="E4717" i="1"/>
  <c r="F4717" i="1"/>
  <c r="A4718" i="1"/>
  <c r="B4718" i="1"/>
  <c r="C4718" i="1"/>
  <c r="D4718" i="1"/>
  <c r="E4718" i="1"/>
  <c r="F4718" i="1"/>
  <c r="A4719" i="1"/>
  <c r="B4719" i="1"/>
  <c r="C4719" i="1"/>
  <c r="D4719" i="1"/>
  <c r="E4719" i="1"/>
  <c r="F4719" i="1"/>
  <c r="A4720" i="1"/>
  <c r="B4720" i="1"/>
  <c r="C4720" i="1"/>
  <c r="D4720" i="1"/>
  <c r="E4720" i="1"/>
  <c r="F4720" i="1"/>
  <c r="A4721" i="1"/>
  <c r="B4721" i="1"/>
  <c r="C4721" i="1"/>
  <c r="D4721" i="1"/>
  <c r="E4721" i="1"/>
  <c r="F4721" i="1"/>
  <c r="A4722" i="1"/>
  <c r="B4722" i="1"/>
  <c r="C4722" i="1"/>
  <c r="D4722" i="1"/>
  <c r="E4722" i="1"/>
  <c r="F4722" i="1"/>
  <c r="A4723" i="1"/>
  <c r="B4723" i="1"/>
  <c r="C4723" i="1"/>
  <c r="D4723" i="1"/>
  <c r="E4723" i="1"/>
  <c r="F4723" i="1"/>
  <c r="A4724" i="1"/>
  <c r="B4724" i="1"/>
  <c r="C4724" i="1"/>
  <c r="D4724" i="1"/>
  <c r="E4724" i="1"/>
  <c r="F4724" i="1"/>
  <c r="A4725" i="1"/>
  <c r="B4725" i="1"/>
  <c r="C4725" i="1"/>
  <c r="D4725" i="1"/>
  <c r="E4725" i="1"/>
  <c r="F4725" i="1"/>
  <c r="A4726" i="1"/>
  <c r="B4726" i="1"/>
  <c r="C4726" i="1"/>
  <c r="D4726" i="1"/>
  <c r="E4726" i="1"/>
  <c r="F4726" i="1"/>
  <c r="A4727" i="1"/>
  <c r="B4727" i="1"/>
  <c r="C4727" i="1"/>
  <c r="D4727" i="1"/>
  <c r="E4727" i="1"/>
  <c r="F4727" i="1"/>
  <c r="A4728" i="1"/>
  <c r="B4728" i="1"/>
  <c r="C4728" i="1"/>
  <c r="D4728" i="1"/>
  <c r="E4728" i="1"/>
  <c r="F4728" i="1"/>
  <c r="A4729" i="1"/>
  <c r="B4729" i="1"/>
  <c r="C4729" i="1"/>
  <c r="D4729" i="1"/>
  <c r="E4729" i="1"/>
  <c r="F4729" i="1"/>
  <c r="A4730" i="1"/>
  <c r="B4730" i="1"/>
  <c r="C4730" i="1"/>
  <c r="D4730" i="1"/>
  <c r="E4730" i="1"/>
  <c r="F4730" i="1"/>
  <c r="A4731" i="1"/>
  <c r="B4731" i="1"/>
  <c r="C4731" i="1"/>
  <c r="D4731" i="1"/>
  <c r="E4731" i="1"/>
  <c r="F4731" i="1"/>
  <c r="A4732" i="1"/>
  <c r="B4732" i="1"/>
  <c r="C4732" i="1"/>
  <c r="D4732" i="1"/>
  <c r="E4732" i="1"/>
  <c r="F4732" i="1"/>
  <c r="A4733" i="1"/>
  <c r="B4733" i="1"/>
  <c r="C4733" i="1"/>
  <c r="D4733" i="1"/>
  <c r="E4733" i="1"/>
  <c r="F4733" i="1"/>
  <c r="A4734" i="1"/>
  <c r="B4734" i="1"/>
  <c r="C4734" i="1"/>
  <c r="D4734" i="1"/>
  <c r="E4734" i="1"/>
  <c r="F4734" i="1"/>
  <c r="A4735" i="1"/>
  <c r="B4735" i="1"/>
  <c r="C4735" i="1"/>
  <c r="D4735" i="1"/>
  <c r="E4735" i="1"/>
  <c r="F4735" i="1"/>
  <c r="A4736" i="1"/>
  <c r="B4736" i="1"/>
  <c r="C4736" i="1"/>
  <c r="D4736" i="1"/>
  <c r="E4736" i="1"/>
  <c r="F4736" i="1"/>
  <c r="A4737" i="1"/>
  <c r="B4737" i="1"/>
  <c r="C4737" i="1"/>
  <c r="D4737" i="1"/>
  <c r="E4737" i="1"/>
  <c r="F4737" i="1"/>
  <c r="A4738" i="1"/>
  <c r="B4738" i="1"/>
  <c r="C4738" i="1"/>
  <c r="D4738" i="1"/>
  <c r="E4738" i="1"/>
  <c r="F4738" i="1"/>
  <c r="A4739" i="1"/>
  <c r="B4739" i="1"/>
  <c r="C4739" i="1"/>
  <c r="D4739" i="1"/>
  <c r="E4739" i="1"/>
  <c r="F4739" i="1"/>
  <c r="A4740" i="1"/>
  <c r="B4740" i="1"/>
  <c r="C4740" i="1"/>
  <c r="D4740" i="1"/>
  <c r="E4740" i="1"/>
  <c r="F4740" i="1"/>
  <c r="A4741" i="1"/>
  <c r="B4741" i="1"/>
  <c r="C4741" i="1"/>
  <c r="D4741" i="1"/>
  <c r="E4741" i="1"/>
  <c r="F4741" i="1"/>
  <c r="A4742" i="1"/>
  <c r="B4742" i="1"/>
  <c r="C4742" i="1"/>
  <c r="D4742" i="1"/>
  <c r="E4742" i="1"/>
  <c r="F4742" i="1"/>
  <c r="A4743" i="1"/>
  <c r="B4743" i="1"/>
  <c r="C4743" i="1"/>
  <c r="D4743" i="1"/>
  <c r="E4743" i="1"/>
  <c r="F4743" i="1"/>
  <c r="A4744" i="1"/>
  <c r="B4744" i="1"/>
  <c r="C4744" i="1"/>
  <c r="D4744" i="1"/>
  <c r="E4744" i="1"/>
  <c r="F4744" i="1"/>
  <c r="A4745" i="1"/>
  <c r="B4745" i="1"/>
  <c r="C4745" i="1"/>
  <c r="D4745" i="1"/>
  <c r="E4745" i="1"/>
  <c r="F4745" i="1"/>
  <c r="A4746" i="1"/>
  <c r="B4746" i="1"/>
  <c r="C4746" i="1"/>
  <c r="D4746" i="1"/>
  <c r="E4746" i="1"/>
  <c r="F4746" i="1"/>
  <c r="A4747" i="1"/>
  <c r="B4747" i="1"/>
  <c r="C4747" i="1"/>
  <c r="D4747" i="1"/>
  <c r="E4747" i="1"/>
  <c r="F4747" i="1"/>
  <c r="A4748" i="1"/>
  <c r="B4748" i="1"/>
  <c r="C4748" i="1"/>
  <c r="D4748" i="1"/>
  <c r="E4748" i="1"/>
  <c r="F4748" i="1"/>
  <c r="A4749" i="1"/>
  <c r="B4749" i="1"/>
  <c r="C4749" i="1"/>
  <c r="D4749" i="1"/>
  <c r="E4749" i="1"/>
  <c r="F4749" i="1"/>
  <c r="A4750" i="1"/>
  <c r="B4750" i="1"/>
  <c r="C4750" i="1"/>
  <c r="D4750" i="1"/>
  <c r="E4750" i="1"/>
  <c r="F4750" i="1"/>
  <c r="A4751" i="1"/>
  <c r="B4751" i="1"/>
  <c r="C4751" i="1"/>
  <c r="D4751" i="1"/>
  <c r="E4751" i="1"/>
  <c r="F4751" i="1"/>
  <c r="A4752" i="1"/>
  <c r="B4752" i="1"/>
  <c r="C4752" i="1"/>
  <c r="D4752" i="1"/>
  <c r="E4752" i="1"/>
  <c r="F4752" i="1"/>
  <c r="A4753" i="1"/>
  <c r="B4753" i="1"/>
  <c r="C4753" i="1"/>
  <c r="D4753" i="1"/>
  <c r="E4753" i="1"/>
  <c r="F4753" i="1"/>
  <c r="A4754" i="1"/>
  <c r="B4754" i="1"/>
  <c r="C4754" i="1"/>
  <c r="D4754" i="1"/>
  <c r="E4754" i="1"/>
  <c r="F4754" i="1"/>
  <c r="A4755" i="1"/>
  <c r="B4755" i="1"/>
  <c r="C4755" i="1"/>
  <c r="D4755" i="1"/>
  <c r="E4755" i="1"/>
  <c r="F4755" i="1"/>
  <c r="A4756" i="1"/>
  <c r="B4756" i="1"/>
  <c r="C4756" i="1"/>
  <c r="D4756" i="1"/>
  <c r="E4756" i="1"/>
  <c r="F4756" i="1"/>
  <c r="A4757" i="1"/>
  <c r="B4757" i="1"/>
  <c r="C4757" i="1"/>
  <c r="D4757" i="1"/>
  <c r="E4757" i="1"/>
  <c r="F4757" i="1"/>
  <c r="A4758" i="1"/>
  <c r="B4758" i="1"/>
  <c r="C4758" i="1"/>
  <c r="D4758" i="1"/>
  <c r="E4758" i="1"/>
  <c r="F4758" i="1"/>
  <c r="A4759" i="1"/>
  <c r="B4759" i="1"/>
  <c r="C4759" i="1"/>
  <c r="D4759" i="1"/>
  <c r="E4759" i="1"/>
  <c r="F4759" i="1"/>
  <c r="A4760" i="1"/>
  <c r="B4760" i="1"/>
  <c r="C4760" i="1"/>
  <c r="D4760" i="1"/>
  <c r="E4760" i="1"/>
  <c r="F4760" i="1"/>
  <c r="A4761" i="1"/>
  <c r="B4761" i="1"/>
  <c r="C4761" i="1"/>
  <c r="D4761" i="1"/>
  <c r="E4761" i="1"/>
  <c r="F4761" i="1"/>
  <c r="A4762" i="1"/>
  <c r="B4762" i="1"/>
  <c r="C4762" i="1"/>
  <c r="D4762" i="1"/>
  <c r="E4762" i="1"/>
  <c r="F4762" i="1"/>
  <c r="A4763" i="1"/>
  <c r="B4763" i="1"/>
  <c r="C4763" i="1"/>
  <c r="D4763" i="1"/>
  <c r="E4763" i="1"/>
  <c r="F4763" i="1"/>
  <c r="A4764" i="1"/>
  <c r="B4764" i="1"/>
  <c r="C4764" i="1"/>
  <c r="D4764" i="1"/>
  <c r="E4764" i="1"/>
  <c r="F4764" i="1"/>
  <c r="A4765" i="1"/>
  <c r="B4765" i="1"/>
  <c r="C4765" i="1"/>
  <c r="D4765" i="1"/>
  <c r="E4765" i="1"/>
  <c r="F4765" i="1"/>
  <c r="A4766" i="1"/>
  <c r="B4766" i="1"/>
  <c r="C4766" i="1"/>
  <c r="D4766" i="1"/>
  <c r="E4766" i="1"/>
  <c r="F4766" i="1"/>
  <c r="A4767" i="1"/>
  <c r="B4767" i="1"/>
  <c r="C4767" i="1"/>
  <c r="D4767" i="1"/>
  <c r="E4767" i="1"/>
  <c r="F4767" i="1"/>
  <c r="A4768" i="1"/>
  <c r="B4768" i="1"/>
  <c r="C4768" i="1"/>
  <c r="D4768" i="1"/>
  <c r="E4768" i="1"/>
  <c r="F4768" i="1"/>
  <c r="A4769" i="1"/>
  <c r="B4769" i="1"/>
  <c r="C4769" i="1"/>
  <c r="D4769" i="1"/>
  <c r="E4769" i="1"/>
  <c r="F4769" i="1"/>
  <c r="A4770" i="1"/>
  <c r="B4770" i="1"/>
  <c r="C4770" i="1"/>
  <c r="D4770" i="1"/>
  <c r="E4770" i="1"/>
  <c r="F4770" i="1"/>
  <c r="A4771" i="1"/>
  <c r="B4771" i="1"/>
  <c r="C4771" i="1"/>
  <c r="D4771" i="1"/>
  <c r="E4771" i="1"/>
  <c r="F4771" i="1"/>
  <c r="A4772" i="1"/>
  <c r="B4772" i="1"/>
  <c r="C4772" i="1"/>
  <c r="D4772" i="1"/>
  <c r="E4772" i="1"/>
  <c r="F4772" i="1"/>
  <c r="A4773" i="1"/>
  <c r="B4773" i="1"/>
  <c r="C4773" i="1"/>
  <c r="D4773" i="1"/>
  <c r="E4773" i="1"/>
  <c r="F4773" i="1"/>
  <c r="A4774" i="1"/>
  <c r="B4774" i="1"/>
  <c r="C4774" i="1"/>
  <c r="D4774" i="1"/>
  <c r="E4774" i="1"/>
  <c r="F4774" i="1"/>
  <c r="A4775" i="1"/>
  <c r="B4775" i="1"/>
  <c r="C4775" i="1"/>
  <c r="D4775" i="1"/>
  <c r="E4775" i="1"/>
  <c r="F4775" i="1"/>
  <c r="A4776" i="1"/>
  <c r="B4776" i="1"/>
  <c r="C4776" i="1"/>
  <c r="D4776" i="1"/>
  <c r="E4776" i="1"/>
  <c r="F4776" i="1"/>
  <c r="A4777" i="1"/>
  <c r="B4777" i="1"/>
  <c r="C4777" i="1"/>
  <c r="D4777" i="1"/>
  <c r="E4777" i="1"/>
  <c r="F4777" i="1"/>
  <c r="A4778" i="1"/>
  <c r="B4778" i="1"/>
  <c r="C4778" i="1"/>
  <c r="D4778" i="1"/>
  <c r="E4778" i="1"/>
  <c r="F4778" i="1"/>
  <c r="A4779" i="1"/>
  <c r="B4779" i="1"/>
  <c r="C4779" i="1"/>
  <c r="D4779" i="1"/>
  <c r="E4779" i="1"/>
  <c r="F4779" i="1"/>
  <c r="A4780" i="1"/>
  <c r="B4780" i="1"/>
  <c r="C4780" i="1"/>
  <c r="D4780" i="1"/>
  <c r="E4780" i="1"/>
  <c r="F4780" i="1"/>
  <c r="A4781" i="1"/>
  <c r="B4781" i="1"/>
  <c r="C4781" i="1"/>
  <c r="D4781" i="1"/>
  <c r="E4781" i="1"/>
  <c r="F4781" i="1"/>
  <c r="A4782" i="1"/>
  <c r="B4782" i="1"/>
  <c r="C4782" i="1"/>
  <c r="D4782" i="1"/>
  <c r="E4782" i="1"/>
  <c r="F4782" i="1"/>
  <c r="A4783" i="1"/>
  <c r="B4783" i="1"/>
  <c r="C4783" i="1"/>
  <c r="D4783" i="1"/>
  <c r="E4783" i="1"/>
  <c r="F4783" i="1"/>
  <c r="A4784" i="1"/>
  <c r="B4784" i="1"/>
  <c r="C4784" i="1"/>
  <c r="D4784" i="1"/>
  <c r="E4784" i="1"/>
  <c r="F4784" i="1"/>
  <c r="A4785" i="1"/>
  <c r="B4785" i="1"/>
  <c r="C4785" i="1"/>
  <c r="D4785" i="1"/>
  <c r="E4785" i="1"/>
  <c r="F4785" i="1"/>
  <c r="A4786" i="1"/>
  <c r="B4786" i="1"/>
  <c r="C4786" i="1"/>
  <c r="D4786" i="1"/>
  <c r="E4786" i="1"/>
  <c r="F4786" i="1"/>
  <c r="A4787" i="1"/>
  <c r="B4787" i="1"/>
  <c r="C4787" i="1"/>
  <c r="D4787" i="1"/>
  <c r="E4787" i="1"/>
  <c r="F4787" i="1"/>
  <c r="A4788" i="1"/>
  <c r="B4788" i="1"/>
  <c r="C4788" i="1"/>
  <c r="D4788" i="1"/>
  <c r="E4788" i="1"/>
  <c r="F4788" i="1"/>
  <c r="A4789" i="1"/>
  <c r="B4789" i="1"/>
  <c r="C4789" i="1"/>
  <c r="D4789" i="1"/>
  <c r="E4789" i="1"/>
  <c r="F4789" i="1"/>
  <c r="A4790" i="1"/>
  <c r="B4790" i="1"/>
  <c r="C4790" i="1"/>
  <c r="D4790" i="1"/>
  <c r="E4790" i="1"/>
  <c r="F4790" i="1"/>
  <c r="A4791" i="1"/>
  <c r="B4791" i="1"/>
  <c r="C4791" i="1"/>
  <c r="D4791" i="1"/>
  <c r="E4791" i="1"/>
  <c r="F4791" i="1"/>
  <c r="A4792" i="1"/>
  <c r="B4792" i="1"/>
  <c r="C4792" i="1"/>
  <c r="D4792" i="1"/>
  <c r="E4792" i="1"/>
  <c r="F4792" i="1"/>
  <c r="A4793" i="1"/>
  <c r="B4793" i="1"/>
  <c r="C4793" i="1"/>
  <c r="D4793" i="1"/>
  <c r="E4793" i="1"/>
  <c r="F4793" i="1"/>
  <c r="A4794" i="1"/>
  <c r="B4794" i="1"/>
  <c r="C4794" i="1"/>
  <c r="D4794" i="1"/>
  <c r="E4794" i="1"/>
  <c r="F4794" i="1"/>
  <c r="A4795" i="1"/>
  <c r="B4795" i="1"/>
  <c r="C4795" i="1"/>
  <c r="D4795" i="1"/>
  <c r="E4795" i="1"/>
  <c r="F4795" i="1"/>
  <c r="A4796" i="1"/>
  <c r="B4796" i="1"/>
  <c r="C4796" i="1"/>
  <c r="D4796" i="1"/>
  <c r="E4796" i="1"/>
  <c r="F4796" i="1"/>
  <c r="A4797" i="1"/>
  <c r="B4797" i="1"/>
  <c r="C4797" i="1"/>
  <c r="D4797" i="1"/>
  <c r="E4797" i="1"/>
  <c r="F4797" i="1"/>
  <c r="A4798" i="1"/>
  <c r="B4798" i="1"/>
  <c r="C4798" i="1"/>
  <c r="D4798" i="1"/>
  <c r="E4798" i="1"/>
  <c r="F4798" i="1"/>
  <c r="A4799" i="1"/>
  <c r="B4799" i="1"/>
  <c r="C4799" i="1"/>
  <c r="D4799" i="1"/>
  <c r="E4799" i="1"/>
  <c r="F4799" i="1"/>
  <c r="A4800" i="1"/>
  <c r="B4800" i="1"/>
  <c r="C4800" i="1"/>
  <c r="D4800" i="1"/>
  <c r="E4800" i="1"/>
  <c r="F4800" i="1"/>
  <c r="A4801" i="1"/>
  <c r="B4801" i="1"/>
  <c r="C4801" i="1"/>
  <c r="D4801" i="1"/>
  <c r="E4801" i="1"/>
  <c r="F4801" i="1"/>
  <c r="A4802" i="1"/>
  <c r="B4802" i="1"/>
  <c r="C4802" i="1"/>
  <c r="D4802" i="1"/>
  <c r="E4802" i="1"/>
  <c r="F4802" i="1"/>
  <c r="A4803" i="1"/>
  <c r="B4803" i="1"/>
  <c r="C4803" i="1"/>
  <c r="D4803" i="1"/>
  <c r="E4803" i="1"/>
  <c r="F4803" i="1"/>
  <c r="A4804" i="1"/>
  <c r="B4804" i="1"/>
  <c r="C4804" i="1"/>
  <c r="D4804" i="1"/>
  <c r="E4804" i="1"/>
  <c r="F4804" i="1"/>
  <c r="A4805" i="1"/>
  <c r="B4805" i="1"/>
  <c r="C4805" i="1"/>
  <c r="D4805" i="1"/>
  <c r="E4805" i="1"/>
  <c r="F4805" i="1"/>
  <c r="A4806" i="1"/>
  <c r="B4806" i="1"/>
  <c r="C4806" i="1"/>
  <c r="D4806" i="1"/>
  <c r="E4806" i="1"/>
  <c r="F4806" i="1"/>
  <c r="A4807" i="1"/>
  <c r="B4807" i="1"/>
  <c r="C4807" i="1"/>
  <c r="D4807" i="1"/>
  <c r="E4807" i="1"/>
  <c r="F4807" i="1"/>
  <c r="A4808" i="1"/>
  <c r="B4808" i="1"/>
  <c r="C4808" i="1"/>
  <c r="D4808" i="1"/>
  <c r="E4808" i="1"/>
  <c r="F4808" i="1"/>
  <c r="A4809" i="1"/>
  <c r="B4809" i="1"/>
  <c r="C4809" i="1"/>
  <c r="D4809" i="1"/>
  <c r="E4809" i="1"/>
  <c r="F4809" i="1"/>
  <c r="A4810" i="1"/>
  <c r="B4810" i="1"/>
  <c r="C4810" i="1"/>
  <c r="D4810" i="1"/>
  <c r="E4810" i="1"/>
  <c r="F4810" i="1"/>
  <c r="A4811" i="1"/>
  <c r="B4811" i="1"/>
  <c r="C4811" i="1"/>
  <c r="D4811" i="1"/>
  <c r="E4811" i="1"/>
  <c r="F4811" i="1"/>
  <c r="A4812" i="1"/>
  <c r="B4812" i="1"/>
  <c r="C4812" i="1"/>
  <c r="D4812" i="1"/>
  <c r="E4812" i="1"/>
  <c r="F4812" i="1"/>
  <c r="A4813" i="1"/>
  <c r="B4813" i="1"/>
  <c r="C4813" i="1"/>
  <c r="D4813" i="1"/>
  <c r="E4813" i="1"/>
  <c r="F4813" i="1"/>
  <c r="A4814" i="1"/>
  <c r="B4814" i="1"/>
  <c r="C4814" i="1"/>
  <c r="D4814" i="1"/>
  <c r="E4814" i="1"/>
  <c r="F4814" i="1"/>
  <c r="A4815" i="1"/>
  <c r="B4815" i="1"/>
  <c r="C4815" i="1"/>
  <c r="D4815" i="1"/>
  <c r="E4815" i="1"/>
  <c r="F4815" i="1"/>
  <c r="A4816" i="1"/>
  <c r="B4816" i="1"/>
  <c r="C4816" i="1"/>
  <c r="D4816" i="1"/>
  <c r="E4816" i="1"/>
  <c r="F4816" i="1"/>
  <c r="A4817" i="1"/>
  <c r="B4817" i="1"/>
  <c r="C4817" i="1"/>
  <c r="D4817" i="1"/>
  <c r="E4817" i="1"/>
  <c r="F4817" i="1"/>
  <c r="A4818" i="1"/>
  <c r="B4818" i="1"/>
  <c r="C4818" i="1"/>
  <c r="D4818" i="1"/>
  <c r="E4818" i="1"/>
  <c r="F4818" i="1"/>
  <c r="A4819" i="1"/>
  <c r="B4819" i="1"/>
  <c r="C4819" i="1"/>
  <c r="D4819" i="1"/>
  <c r="E4819" i="1"/>
  <c r="F4819" i="1"/>
  <c r="A4820" i="1"/>
  <c r="B4820" i="1"/>
  <c r="C4820" i="1"/>
  <c r="D4820" i="1"/>
  <c r="E4820" i="1"/>
  <c r="F4820" i="1"/>
  <c r="A4821" i="1"/>
  <c r="B4821" i="1"/>
  <c r="C4821" i="1"/>
  <c r="D4821" i="1"/>
  <c r="E4821" i="1"/>
  <c r="F4821" i="1"/>
  <c r="A4822" i="1"/>
  <c r="B4822" i="1"/>
  <c r="C4822" i="1"/>
  <c r="D4822" i="1"/>
  <c r="E4822" i="1"/>
  <c r="F4822" i="1"/>
  <c r="A4823" i="1"/>
  <c r="B4823" i="1"/>
  <c r="C4823" i="1"/>
  <c r="D4823" i="1"/>
  <c r="E4823" i="1"/>
  <c r="F4823" i="1"/>
  <c r="A4824" i="1"/>
  <c r="B4824" i="1"/>
  <c r="C4824" i="1"/>
  <c r="D4824" i="1"/>
  <c r="E4824" i="1"/>
  <c r="F4824" i="1"/>
  <c r="A4825" i="1"/>
  <c r="B4825" i="1"/>
  <c r="C4825" i="1"/>
  <c r="D4825" i="1"/>
  <c r="E4825" i="1"/>
  <c r="F4825" i="1"/>
  <c r="A4826" i="1"/>
  <c r="B4826" i="1"/>
  <c r="C4826" i="1"/>
  <c r="D4826" i="1"/>
  <c r="E4826" i="1"/>
  <c r="F4826" i="1"/>
  <c r="A4827" i="1"/>
  <c r="B4827" i="1"/>
  <c r="C4827" i="1"/>
  <c r="D4827" i="1"/>
  <c r="E4827" i="1"/>
  <c r="F4827" i="1"/>
  <c r="A4828" i="1"/>
  <c r="B4828" i="1"/>
  <c r="C4828" i="1"/>
  <c r="D4828" i="1"/>
  <c r="E4828" i="1"/>
  <c r="F4828" i="1"/>
  <c r="A4829" i="1"/>
  <c r="B4829" i="1"/>
  <c r="C4829" i="1"/>
  <c r="D4829" i="1"/>
  <c r="E4829" i="1"/>
  <c r="F4829" i="1"/>
  <c r="A4830" i="1"/>
  <c r="B4830" i="1"/>
  <c r="C4830" i="1"/>
  <c r="D4830" i="1"/>
  <c r="E4830" i="1"/>
  <c r="F4830" i="1"/>
  <c r="A4831" i="1"/>
  <c r="B4831" i="1"/>
  <c r="C4831" i="1"/>
  <c r="D4831" i="1"/>
  <c r="E4831" i="1"/>
  <c r="F4831" i="1"/>
  <c r="A4832" i="1"/>
  <c r="B4832" i="1"/>
  <c r="C4832" i="1"/>
  <c r="D4832" i="1"/>
  <c r="E4832" i="1"/>
  <c r="F4832" i="1"/>
  <c r="A4833" i="1"/>
  <c r="B4833" i="1"/>
  <c r="C4833" i="1"/>
  <c r="D4833" i="1"/>
  <c r="E4833" i="1"/>
  <c r="F4833" i="1"/>
  <c r="A4834" i="1"/>
  <c r="B4834" i="1"/>
  <c r="C4834" i="1"/>
  <c r="D4834" i="1"/>
  <c r="E4834" i="1"/>
  <c r="F4834" i="1"/>
  <c r="A4835" i="1"/>
  <c r="B4835" i="1"/>
  <c r="C4835" i="1"/>
  <c r="D4835" i="1"/>
  <c r="E4835" i="1"/>
  <c r="F4835" i="1"/>
  <c r="A4836" i="1"/>
  <c r="B4836" i="1"/>
  <c r="C4836" i="1"/>
  <c r="D4836" i="1"/>
  <c r="E4836" i="1"/>
  <c r="F4836" i="1"/>
  <c r="A4837" i="1"/>
  <c r="B4837" i="1"/>
  <c r="C4837" i="1"/>
  <c r="D4837" i="1"/>
  <c r="E4837" i="1"/>
  <c r="F4837" i="1"/>
  <c r="A4838" i="1"/>
  <c r="B4838" i="1"/>
  <c r="C4838" i="1"/>
  <c r="D4838" i="1"/>
  <c r="E4838" i="1"/>
  <c r="F4838" i="1"/>
  <c r="A4839" i="1"/>
  <c r="B4839" i="1"/>
  <c r="C4839" i="1"/>
  <c r="D4839" i="1"/>
  <c r="E4839" i="1"/>
  <c r="F4839" i="1"/>
  <c r="A4840" i="1"/>
  <c r="B4840" i="1"/>
  <c r="C4840" i="1"/>
  <c r="D4840" i="1"/>
  <c r="E4840" i="1"/>
  <c r="F4840" i="1"/>
  <c r="A4841" i="1"/>
  <c r="B4841" i="1"/>
  <c r="C4841" i="1"/>
  <c r="D4841" i="1"/>
  <c r="E4841" i="1"/>
  <c r="F4841" i="1"/>
  <c r="A4842" i="1"/>
  <c r="B4842" i="1"/>
  <c r="C4842" i="1"/>
  <c r="D4842" i="1"/>
  <c r="E4842" i="1"/>
  <c r="F4842" i="1"/>
  <c r="A4843" i="1"/>
  <c r="B4843" i="1"/>
  <c r="C4843" i="1"/>
  <c r="D4843" i="1"/>
  <c r="E4843" i="1"/>
  <c r="F4843" i="1"/>
  <c r="A4844" i="1"/>
  <c r="B4844" i="1"/>
  <c r="C4844" i="1"/>
  <c r="D4844" i="1"/>
  <c r="E4844" i="1"/>
  <c r="F4844" i="1"/>
  <c r="A4845" i="1"/>
  <c r="B4845" i="1"/>
  <c r="C4845" i="1"/>
  <c r="D4845" i="1"/>
  <c r="E4845" i="1"/>
  <c r="F4845" i="1"/>
  <c r="A4846" i="1"/>
  <c r="B4846" i="1"/>
  <c r="C4846" i="1"/>
  <c r="D4846" i="1"/>
  <c r="E4846" i="1"/>
  <c r="F4846" i="1"/>
  <c r="A4847" i="1"/>
  <c r="B4847" i="1"/>
  <c r="C4847" i="1"/>
  <c r="D4847" i="1"/>
  <c r="E4847" i="1"/>
  <c r="F4847" i="1"/>
  <c r="A4848" i="1"/>
  <c r="B4848" i="1"/>
  <c r="C4848" i="1"/>
  <c r="D4848" i="1"/>
  <c r="E4848" i="1"/>
  <c r="F4848" i="1"/>
  <c r="A4849" i="1"/>
  <c r="B4849" i="1"/>
  <c r="C4849" i="1"/>
  <c r="D4849" i="1"/>
  <c r="E4849" i="1"/>
  <c r="F4849" i="1"/>
  <c r="A4850" i="1"/>
  <c r="B4850" i="1"/>
  <c r="C4850" i="1"/>
  <c r="D4850" i="1"/>
  <c r="E4850" i="1"/>
  <c r="F4850" i="1"/>
  <c r="A4851" i="1"/>
  <c r="B4851" i="1"/>
  <c r="C4851" i="1"/>
  <c r="D4851" i="1"/>
  <c r="E4851" i="1"/>
  <c r="F4851" i="1"/>
  <c r="A4852" i="1"/>
  <c r="B4852" i="1"/>
  <c r="C4852" i="1"/>
  <c r="D4852" i="1"/>
  <c r="E4852" i="1"/>
  <c r="F4852" i="1"/>
  <c r="A4853" i="1"/>
  <c r="B4853" i="1"/>
  <c r="C4853" i="1"/>
  <c r="D4853" i="1"/>
  <c r="E4853" i="1"/>
  <c r="F4853" i="1"/>
  <c r="A4854" i="1"/>
  <c r="B4854" i="1"/>
  <c r="C4854" i="1"/>
  <c r="D4854" i="1"/>
  <c r="E4854" i="1"/>
  <c r="F4854" i="1"/>
  <c r="A4855" i="1"/>
  <c r="B4855" i="1"/>
  <c r="C4855" i="1"/>
  <c r="D4855" i="1"/>
  <c r="E4855" i="1"/>
  <c r="F4855" i="1"/>
  <c r="A4856" i="1"/>
  <c r="B4856" i="1"/>
  <c r="C4856" i="1"/>
  <c r="D4856" i="1"/>
  <c r="E4856" i="1"/>
  <c r="F4856" i="1"/>
  <c r="A4857" i="1"/>
  <c r="B4857" i="1"/>
  <c r="C4857" i="1"/>
  <c r="D4857" i="1"/>
  <c r="E4857" i="1"/>
  <c r="F4857" i="1"/>
  <c r="A4858" i="1"/>
  <c r="B4858" i="1"/>
  <c r="C4858" i="1"/>
  <c r="D4858" i="1"/>
  <c r="E4858" i="1"/>
  <c r="F4858" i="1"/>
  <c r="A4859" i="1"/>
  <c r="B4859" i="1"/>
  <c r="C4859" i="1"/>
  <c r="D4859" i="1"/>
  <c r="E4859" i="1"/>
  <c r="F4859" i="1"/>
  <c r="A4860" i="1"/>
  <c r="B4860" i="1"/>
  <c r="C4860" i="1"/>
  <c r="D4860" i="1"/>
  <c r="E4860" i="1"/>
  <c r="F4860" i="1"/>
  <c r="A4861" i="1"/>
  <c r="B4861" i="1"/>
  <c r="C4861" i="1"/>
  <c r="D4861" i="1"/>
  <c r="E4861" i="1"/>
  <c r="F4861" i="1"/>
  <c r="A4862" i="1"/>
  <c r="B4862" i="1"/>
  <c r="C4862" i="1"/>
  <c r="D4862" i="1"/>
  <c r="E4862" i="1"/>
  <c r="F4862" i="1"/>
  <c r="A4863" i="1"/>
  <c r="B4863" i="1"/>
  <c r="C4863" i="1"/>
  <c r="D4863" i="1"/>
  <c r="E4863" i="1"/>
  <c r="F4863" i="1"/>
  <c r="A4864" i="1"/>
  <c r="B4864" i="1"/>
  <c r="C4864" i="1"/>
  <c r="D4864" i="1"/>
  <c r="E4864" i="1"/>
  <c r="F4864" i="1"/>
  <c r="A4865" i="1"/>
  <c r="B4865" i="1"/>
  <c r="C4865" i="1"/>
  <c r="D4865" i="1"/>
  <c r="E4865" i="1"/>
  <c r="F4865" i="1"/>
  <c r="A4866" i="1"/>
  <c r="B4866" i="1"/>
  <c r="C4866" i="1"/>
  <c r="D4866" i="1"/>
  <c r="E4866" i="1"/>
  <c r="F4866" i="1"/>
  <c r="A4867" i="1"/>
  <c r="B4867" i="1"/>
  <c r="C4867" i="1"/>
  <c r="D4867" i="1"/>
  <c r="E4867" i="1"/>
  <c r="F4867" i="1"/>
  <c r="A4868" i="1"/>
  <c r="B4868" i="1"/>
  <c r="C4868" i="1"/>
  <c r="D4868" i="1"/>
  <c r="E4868" i="1"/>
  <c r="F4868" i="1"/>
  <c r="A4869" i="1"/>
  <c r="B4869" i="1"/>
  <c r="C4869" i="1"/>
  <c r="D4869" i="1"/>
  <c r="E4869" i="1"/>
  <c r="F4869" i="1"/>
  <c r="A4870" i="1"/>
  <c r="B4870" i="1"/>
  <c r="C4870" i="1"/>
  <c r="D4870" i="1"/>
  <c r="E4870" i="1"/>
  <c r="F4870" i="1"/>
  <c r="A4871" i="1"/>
  <c r="B4871" i="1"/>
  <c r="C4871" i="1"/>
  <c r="D4871" i="1"/>
  <c r="E4871" i="1"/>
  <c r="F4871" i="1"/>
  <c r="A4872" i="1"/>
  <c r="B4872" i="1"/>
  <c r="C4872" i="1"/>
  <c r="D4872" i="1"/>
  <c r="E4872" i="1"/>
  <c r="F4872" i="1"/>
  <c r="A4873" i="1"/>
  <c r="B4873" i="1"/>
  <c r="C4873" i="1"/>
  <c r="D4873" i="1"/>
  <c r="E4873" i="1"/>
  <c r="F4873" i="1"/>
  <c r="A4874" i="1"/>
  <c r="B4874" i="1"/>
  <c r="C4874" i="1"/>
  <c r="D4874" i="1"/>
  <c r="E4874" i="1"/>
  <c r="F4874" i="1"/>
  <c r="A4875" i="1"/>
  <c r="B4875" i="1"/>
  <c r="C4875" i="1"/>
  <c r="D4875" i="1"/>
  <c r="E4875" i="1"/>
  <c r="F4875" i="1"/>
  <c r="A4876" i="1"/>
  <c r="B4876" i="1"/>
  <c r="C4876" i="1"/>
  <c r="D4876" i="1"/>
  <c r="E4876" i="1"/>
  <c r="F4876" i="1"/>
  <c r="A4877" i="1"/>
  <c r="B4877" i="1"/>
  <c r="C4877" i="1"/>
  <c r="D4877" i="1"/>
  <c r="E4877" i="1"/>
  <c r="F4877" i="1"/>
  <c r="A4878" i="1"/>
  <c r="B4878" i="1"/>
  <c r="C4878" i="1"/>
  <c r="D4878" i="1"/>
  <c r="E4878" i="1"/>
  <c r="F4878" i="1"/>
  <c r="A4879" i="1"/>
  <c r="B4879" i="1"/>
  <c r="C4879" i="1"/>
  <c r="D4879" i="1"/>
  <c r="E4879" i="1"/>
  <c r="F4879" i="1"/>
  <c r="A4880" i="1"/>
  <c r="B4880" i="1"/>
  <c r="C4880" i="1"/>
  <c r="D4880" i="1"/>
  <c r="E4880" i="1"/>
  <c r="F4880" i="1"/>
  <c r="A4881" i="1"/>
  <c r="B4881" i="1"/>
  <c r="C4881" i="1"/>
  <c r="D4881" i="1"/>
  <c r="E4881" i="1"/>
  <c r="F4881" i="1"/>
  <c r="A4882" i="1"/>
  <c r="B4882" i="1"/>
  <c r="C4882" i="1"/>
  <c r="D4882" i="1"/>
  <c r="E4882" i="1"/>
  <c r="F4882" i="1"/>
  <c r="A4883" i="1"/>
  <c r="B4883" i="1"/>
  <c r="C4883" i="1"/>
  <c r="D4883" i="1"/>
  <c r="E4883" i="1"/>
  <c r="F4883" i="1"/>
  <c r="A4884" i="1"/>
  <c r="B4884" i="1"/>
  <c r="C4884" i="1"/>
  <c r="D4884" i="1"/>
  <c r="E4884" i="1"/>
  <c r="F4884" i="1"/>
  <c r="A4885" i="1"/>
  <c r="B4885" i="1"/>
  <c r="C4885" i="1"/>
  <c r="D4885" i="1"/>
  <c r="E4885" i="1"/>
  <c r="F4885" i="1"/>
  <c r="A4886" i="1"/>
  <c r="B4886" i="1"/>
  <c r="C4886" i="1"/>
  <c r="D4886" i="1"/>
  <c r="E4886" i="1"/>
  <c r="F4886" i="1"/>
  <c r="A4887" i="1"/>
  <c r="B4887" i="1"/>
  <c r="C4887" i="1"/>
  <c r="D4887" i="1"/>
  <c r="E4887" i="1"/>
  <c r="F4887" i="1"/>
  <c r="A4888" i="1"/>
  <c r="B4888" i="1"/>
  <c r="C4888" i="1"/>
  <c r="D4888" i="1"/>
  <c r="E4888" i="1"/>
  <c r="F4888" i="1"/>
  <c r="A4889" i="1"/>
  <c r="B4889" i="1"/>
  <c r="C4889" i="1"/>
  <c r="D4889" i="1"/>
  <c r="E4889" i="1"/>
  <c r="F4889" i="1"/>
  <c r="A4890" i="1"/>
  <c r="B4890" i="1"/>
  <c r="C4890" i="1"/>
  <c r="D4890" i="1"/>
  <c r="E4890" i="1"/>
  <c r="F4890" i="1"/>
  <c r="A4891" i="1"/>
  <c r="B4891" i="1"/>
  <c r="C4891" i="1"/>
  <c r="D4891" i="1"/>
  <c r="E4891" i="1"/>
  <c r="F4891" i="1"/>
  <c r="A4892" i="1"/>
  <c r="B4892" i="1"/>
  <c r="C4892" i="1"/>
  <c r="D4892" i="1"/>
  <c r="E4892" i="1"/>
  <c r="F4892" i="1"/>
  <c r="A4893" i="1"/>
  <c r="B4893" i="1"/>
  <c r="C4893" i="1"/>
  <c r="D4893" i="1"/>
  <c r="E4893" i="1"/>
  <c r="F4893" i="1"/>
  <c r="A4894" i="1"/>
  <c r="B4894" i="1"/>
  <c r="C4894" i="1"/>
  <c r="D4894" i="1"/>
  <c r="E4894" i="1"/>
  <c r="F4894" i="1"/>
  <c r="A4895" i="1"/>
  <c r="B4895" i="1"/>
  <c r="C4895" i="1"/>
  <c r="D4895" i="1"/>
  <c r="E4895" i="1"/>
  <c r="F4895" i="1"/>
  <c r="A4896" i="1"/>
  <c r="B4896" i="1"/>
  <c r="C4896" i="1"/>
  <c r="D4896" i="1"/>
  <c r="E4896" i="1"/>
  <c r="F4896" i="1"/>
  <c r="A4897" i="1"/>
  <c r="B4897" i="1"/>
  <c r="C4897" i="1"/>
  <c r="D4897" i="1"/>
  <c r="E4897" i="1"/>
  <c r="F4897" i="1"/>
  <c r="A4898" i="1"/>
  <c r="B4898" i="1"/>
  <c r="C4898" i="1"/>
  <c r="D4898" i="1"/>
  <c r="E4898" i="1"/>
  <c r="F4898" i="1"/>
  <c r="A4899" i="1"/>
  <c r="B4899" i="1"/>
  <c r="C4899" i="1"/>
  <c r="D4899" i="1"/>
  <c r="E4899" i="1"/>
  <c r="F4899" i="1"/>
  <c r="A4900" i="1"/>
  <c r="B4900" i="1"/>
  <c r="C4900" i="1"/>
  <c r="D4900" i="1"/>
  <c r="E4900" i="1"/>
  <c r="F4900" i="1"/>
  <c r="A4901" i="1"/>
  <c r="B4901" i="1"/>
  <c r="C4901" i="1"/>
  <c r="D4901" i="1"/>
  <c r="E4901" i="1"/>
  <c r="F4901" i="1"/>
  <c r="A4902" i="1"/>
  <c r="B4902" i="1"/>
  <c r="C4902" i="1"/>
  <c r="D4902" i="1"/>
  <c r="E4902" i="1"/>
  <c r="F4902" i="1"/>
  <c r="A4903" i="1"/>
  <c r="B4903" i="1"/>
  <c r="C4903" i="1"/>
  <c r="D4903" i="1"/>
  <c r="E4903" i="1"/>
  <c r="F4903" i="1"/>
  <c r="A4904" i="1"/>
  <c r="B4904" i="1"/>
  <c r="C4904" i="1"/>
  <c r="D4904" i="1"/>
  <c r="E4904" i="1"/>
  <c r="F4904" i="1"/>
  <c r="A4905" i="1"/>
  <c r="B4905" i="1"/>
  <c r="C4905" i="1"/>
  <c r="D4905" i="1"/>
  <c r="E4905" i="1"/>
  <c r="F4905" i="1"/>
  <c r="A4906" i="1"/>
  <c r="B4906" i="1"/>
  <c r="C4906" i="1"/>
  <c r="D4906" i="1"/>
  <c r="E4906" i="1"/>
  <c r="F4906" i="1"/>
  <c r="A4907" i="1"/>
  <c r="B4907" i="1"/>
  <c r="C4907" i="1"/>
  <c r="D4907" i="1"/>
  <c r="E4907" i="1"/>
  <c r="F4907" i="1"/>
  <c r="A4908" i="1"/>
  <c r="B4908" i="1"/>
  <c r="C4908" i="1"/>
  <c r="D4908" i="1"/>
  <c r="E4908" i="1"/>
  <c r="F4908" i="1"/>
  <c r="A4909" i="1"/>
  <c r="B4909" i="1"/>
  <c r="C4909" i="1"/>
  <c r="D4909" i="1"/>
  <c r="E4909" i="1"/>
  <c r="F4909" i="1"/>
  <c r="A4910" i="1"/>
  <c r="B4910" i="1"/>
  <c r="C4910" i="1"/>
  <c r="D4910" i="1"/>
  <c r="E4910" i="1"/>
  <c r="F4910" i="1"/>
  <c r="A4911" i="1"/>
  <c r="B4911" i="1"/>
  <c r="C4911" i="1"/>
  <c r="D4911" i="1"/>
  <c r="E4911" i="1"/>
  <c r="F4911" i="1"/>
  <c r="A4912" i="1"/>
  <c r="B4912" i="1"/>
  <c r="C4912" i="1"/>
  <c r="D4912" i="1"/>
  <c r="E4912" i="1"/>
  <c r="F4912" i="1"/>
  <c r="A4913" i="1"/>
  <c r="B4913" i="1"/>
  <c r="C4913" i="1"/>
  <c r="D4913" i="1"/>
  <c r="E4913" i="1"/>
  <c r="F4913" i="1"/>
  <c r="A4914" i="1"/>
  <c r="B4914" i="1"/>
  <c r="C4914" i="1"/>
  <c r="D4914" i="1"/>
  <c r="E4914" i="1"/>
  <c r="F4914" i="1"/>
  <c r="A4915" i="1"/>
  <c r="B4915" i="1"/>
  <c r="C4915" i="1"/>
  <c r="D4915" i="1"/>
  <c r="E4915" i="1"/>
  <c r="F4915" i="1"/>
  <c r="A4916" i="1"/>
  <c r="B4916" i="1"/>
  <c r="C4916" i="1"/>
  <c r="D4916" i="1"/>
  <c r="E4916" i="1"/>
  <c r="F4916" i="1"/>
  <c r="A4917" i="1"/>
  <c r="B4917" i="1"/>
  <c r="C4917" i="1"/>
  <c r="D4917" i="1"/>
  <c r="E4917" i="1"/>
  <c r="F4917" i="1"/>
  <c r="A4918" i="1"/>
  <c r="B4918" i="1"/>
  <c r="C4918" i="1"/>
  <c r="D4918" i="1"/>
  <c r="E4918" i="1"/>
  <c r="F4918" i="1"/>
  <c r="A4919" i="1"/>
  <c r="B4919" i="1"/>
  <c r="C4919" i="1"/>
  <c r="D4919" i="1"/>
  <c r="E4919" i="1"/>
  <c r="F4919" i="1"/>
  <c r="A4920" i="1"/>
  <c r="B4920" i="1"/>
  <c r="C4920" i="1"/>
  <c r="D4920" i="1"/>
  <c r="E4920" i="1"/>
  <c r="F4920" i="1"/>
  <c r="A4921" i="1"/>
  <c r="B4921" i="1"/>
  <c r="C4921" i="1"/>
  <c r="D4921" i="1"/>
  <c r="E4921" i="1"/>
  <c r="F4921" i="1"/>
  <c r="A4922" i="1"/>
  <c r="B4922" i="1"/>
  <c r="C4922" i="1"/>
  <c r="D4922" i="1"/>
  <c r="E4922" i="1"/>
  <c r="F4922" i="1"/>
  <c r="A4923" i="1"/>
  <c r="B4923" i="1"/>
  <c r="C4923" i="1"/>
  <c r="D4923" i="1"/>
  <c r="E4923" i="1"/>
  <c r="F4923" i="1"/>
  <c r="A4924" i="1"/>
  <c r="B4924" i="1"/>
  <c r="C4924" i="1"/>
  <c r="D4924" i="1"/>
  <c r="E4924" i="1"/>
  <c r="F4924" i="1"/>
  <c r="A4925" i="1"/>
  <c r="B4925" i="1"/>
  <c r="C4925" i="1"/>
  <c r="D4925" i="1"/>
  <c r="E4925" i="1"/>
  <c r="F4925" i="1"/>
  <c r="A4926" i="1"/>
  <c r="B4926" i="1"/>
  <c r="C4926" i="1"/>
  <c r="D4926" i="1"/>
  <c r="E4926" i="1"/>
  <c r="F4926" i="1"/>
  <c r="A4927" i="1"/>
  <c r="B4927" i="1"/>
  <c r="C4927" i="1"/>
  <c r="D4927" i="1"/>
  <c r="E4927" i="1"/>
  <c r="F4927" i="1"/>
  <c r="A4928" i="1"/>
  <c r="B4928" i="1"/>
  <c r="C4928" i="1"/>
  <c r="D4928" i="1"/>
  <c r="E4928" i="1"/>
  <c r="F4928" i="1"/>
  <c r="A4929" i="1"/>
  <c r="B4929" i="1"/>
  <c r="C4929" i="1"/>
  <c r="D4929" i="1"/>
  <c r="E4929" i="1"/>
  <c r="F4929" i="1"/>
  <c r="A4930" i="1"/>
  <c r="B4930" i="1"/>
  <c r="C4930" i="1"/>
  <c r="D4930" i="1"/>
  <c r="E4930" i="1"/>
  <c r="F4930" i="1"/>
  <c r="A4931" i="1"/>
  <c r="B4931" i="1"/>
  <c r="C4931" i="1"/>
  <c r="D4931" i="1"/>
  <c r="E4931" i="1"/>
  <c r="F4931" i="1"/>
  <c r="A4932" i="1"/>
  <c r="B4932" i="1"/>
  <c r="C4932" i="1"/>
  <c r="D4932" i="1"/>
  <c r="E4932" i="1"/>
  <c r="F4932" i="1"/>
  <c r="A4933" i="1"/>
  <c r="B4933" i="1"/>
  <c r="C4933" i="1"/>
  <c r="D4933" i="1"/>
  <c r="E4933" i="1"/>
  <c r="F4933" i="1"/>
  <c r="A4934" i="1"/>
  <c r="B4934" i="1"/>
  <c r="C4934" i="1"/>
  <c r="D4934" i="1"/>
  <c r="E4934" i="1"/>
  <c r="F4934" i="1"/>
  <c r="A4935" i="1"/>
  <c r="B4935" i="1"/>
  <c r="C4935" i="1"/>
  <c r="D4935" i="1"/>
  <c r="E4935" i="1"/>
  <c r="F4935" i="1"/>
  <c r="A4936" i="1"/>
  <c r="B4936" i="1"/>
  <c r="C4936" i="1"/>
  <c r="D4936" i="1"/>
  <c r="E4936" i="1"/>
  <c r="F4936" i="1"/>
  <c r="A4937" i="1"/>
  <c r="B4937" i="1"/>
  <c r="C4937" i="1"/>
  <c r="D4937" i="1"/>
  <c r="E4937" i="1"/>
  <c r="F4937" i="1"/>
  <c r="A4938" i="1"/>
  <c r="B4938" i="1"/>
  <c r="C4938" i="1"/>
  <c r="D4938" i="1"/>
  <c r="E4938" i="1"/>
  <c r="F4938" i="1"/>
  <c r="A4939" i="1"/>
  <c r="B4939" i="1"/>
  <c r="C4939" i="1"/>
  <c r="D4939" i="1"/>
  <c r="E4939" i="1"/>
  <c r="F4939" i="1"/>
  <c r="A4940" i="1"/>
  <c r="B4940" i="1"/>
  <c r="C4940" i="1"/>
  <c r="D4940" i="1"/>
  <c r="E4940" i="1"/>
  <c r="F4940" i="1"/>
  <c r="A4941" i="1"/>
  <c r="B4941" i="1"/>
  <c r="C4941" i="1"/>
  <c r="D4941" i="1"/>
  <c r="E4941" i="1"/>
  <c r="F4941" i="1"/>
  <c r="A4942" i="1"/>
  <c r="B4942" i="1"/>
  <c r="C4942" i="1"/>
  <c r="D4942" i="1"/>
  <c r="E4942" i="1"/>
  <c r="F4942" i="1"/>
  <c r="A4943" i="1"/>
  <c r="B4943" i="1"/>
  <c r="C4943" i="1"/>
  <c r="D4943" i="1"/>
  <c r="E4943" i="1"/>
  <c r="F4943" i="1"/>
  <c r="A4944" i="1"/>
  <c r="B4944" i="1"/>
  <c r="C4944" i="1"/>
  <c r="D4944" i="1"/>
  <c r="E4944" i="1"/>
  <c r="F4944" i="1"/>
  <c r="A4945" i="1"/>
  <c r="B4945" i="1"/>
  <c r="C4945" i="1"/>
  <c r="D4945" i="1"/>
  <c r="E4945" i="1"/>
  <c r="F4945" i="1"/>
  <c r="A4946" i="1"/>
  <c r="B4946" i="1"/>
  <c r="C4946" i="1"/>
  <c r="D4946" i="1"/>
  <c r="E4946" i="1"/>
  <c r="F4946" i="1"/>
  <c r="A4947" i="1"/>
  <c r="B4947" i="1"/>
  <c r="C4947" i="1"/>
  <c r="D4947" i="1"/>
  <c r="E4947" i="1"/>
  <c r="F4947" i="1"/>
  <c r="A4948" i="1"/>
  <c r="B4948" i="1"/>
  <c r="C4948" i="1"/>
  <c r="D4948" i="1"/>
  <c r="E4948" i="1"/>
  <c r="F4948" i="1"/>
  <c r="A4949" i="1"/>
  <c r="B4949" i="1"/>
  <c r="C4949" i="1"/>
  <c r="D4949" i="1"/>
  <c r="E4949" i="1"/>
  <c r="F4949" i="1"/>
  <c r="A4950" i="1"/>
  <c r="B4950" i="1"/>
  <c r="C4950" i="1"/>
  <c r="D4950" i="1"/>
  <c r="E4950" i="1"/>
  <c r="F4950" i="1"/>
  <c r="A4951" i="1"/>
  <c r="B4951" i="1"/>
  <c r="C4951" i="1"/>
  <c r="D4951" i="1"/>
  <c r="E4951" i="1"/>
  <c r="F4951" i="1"/>
  <c r="A4952" i="1"/>
  <c r="B4952" i="1"/>
  <c r="C4952" i="1"/>
  <c r="D4952" i="1"/>
  <c r="E4952" i="1"/>
  <c r="F4952" i="1"/>
  <c r="A4953" i="1"/>
  <c r="B4953" i="1"/>
  <c r="C4953" i="1"/>
  <c r="D4953" i="1"/>
  <c r="E4953" i="1"/>
  <c r="F4953" i="1"/>
  <c r="A4954" i="1"/>
  <c r="B4954" i="1"/>
  <c r="C4954" i="1"/>
  <c r="D4954" i="1"/>
  <c r="E4954" i="1"/>
  <c r="F4954" i="1"/>
  <c r="A4955" i="1"/>
  <c r="B4955" i="1"/>
  <c r="C4955" i="1"/>
  <c r="D4955" i="1"/>
  <c r="E4955" i="1"/>
  <c r="F4955" i="1"/>
  <c r="A4956" i="1"/>
  <c r="B4956" i="1"/>
  <c r="C4956" i="1"/>
  <c r="D4956" i="1"/>
  <c r="E4956" i="1"/>
  <c r="F4956" i="1"/>
  <c r="A4957" i="1"/>
  <c r="B4957" i="1"/>
  <c r="C4957" i="1"/>
  <c r="D4957" i="1"/>
  <c r="E4957" i="1"/>
  <c r="F4957" i="1"/>
  <c r="A4958" i="1"/>
  <c r="B4958" i="1"/>
  <c r="C4958" i="1"/>
  <c r="D4958" i="1"/>
  <c r="E4958" i="1"/>
  <c r="F4958" i="1"/>
  <c r="A4959" i="1"/>
  <c r="B4959" i="1"/>
  <c r="C4959" i="1"/>
  <c r="D4959" i="1"/>
  <c r="E4959" i="1"/>
  <c r="F4959" i="1"/>
  <c r="A4960" i="1"/>
  <c r="B4960" i="1"/>
  <c r="C4960" i="1"/>
  <c r="D4960" i="1"/>
  <c r="E4960" i="1"/>
  <c r="F4960" i="1"/>
  <c r="A4961" i="1"/>
  <c r="B4961" i="1"/>
  <c r="C4961" i="1"/>
  <c r="D4961" i="1"/>
  <c r="E4961" i="1"/>
  <c r="F4961" i="1"/>
  <c r="A4962" i="1"/>
  <c r="B4962" i="1"/>
  <c r="C4962" i="1"/>
  <c r="D4962" i="1"/>
  <c r="E4962" i="1"/>
  <c r="F4962" i="1"/>
  <c r="A4963" i="1"/>
  <c r="B4963" i="1"/>
  <c r="C4963" i="1"/>
  <c r="D4963" i="1"/>
  <c r="E4963" i="1"/>
  <c r="F4963" i="1"/>
  <c r="A4964" i="1"/>
  <c r="B4964" i="1"/>
  <c r="C4964" i="1"/>
  <c r="D4964" i="1"/>
  <c r="E4964" i="1"/>
  <c r="F4964" i="1"/>
  <c r="A4965" i="1"/>
  <c r="B4965" i="1"/>
  <c r="C4965" i="1"/>
  <c r="D4965" i="1"/>
  <c r="E4965" i="1"/>
  <c r="F4965" i="1"/>
  <c r="A4966" i="1"/>
  <c r="B4966" i="1"/>
  <c r="C4966" i="1"/>
  <c r="D4966" i="1"/>
  <c r="E4966" i="1"/>
  <c r="F4966" i="1"/>
  <c r="A4967" i="1"/>
  <c r="B4967" i="1"/>
  <c r="C4967" i="1"/>
  <c r="D4967" i="1"/>
  <c r="E4967" i="1"/>
  <c r="F4967" i="1"/>
  <c r="A4968" i="1"/>
  <c r="B4968" i="1"/>
  <c r="C4968" i="1"/>
  <c r="D4968" i="1"/>
  <c r="E4968" i="1"/>
  <c r="F4968" i="1"/>
  <c r="A4969" i="1"/>
  <c r="B4969" i="1"/>
  <c r="C4969" i="1"/>
  <c r="D4969" i="1"/>
  <c r="E4969" i="1"/>
  <c r="F4969" i="1"/>
  <c r="A4970" i="1"/>
  <c r="B4970" i="1"/>
  <c r="C4970" i="1"/>
  <c r="D4970" i="1"/>
  <c r="E4970" i="1"/>
  <c r="F4970" i="1"/>
  <c r="A4971" i="1"/>
  <c r="B4971" i="1"/>
  <c r="C4971" i="1"/>
  <c r="D4971" i="1"/>
  <c r="E4971" i="1"/>
  <c r="F4971" i="1"/>
  <c r="A4972" i="1"/>
  <c r="B4972" i="1"/>
  <c r="C4972" i="1"/>
  <c r="D4972" i="1"/>
  <c r="E4972" i="1"/>
  <c r="F4972" i="1"/>
  <c r="A4973" i="1"/>
  <c r="B4973" i="1"/>
  <c r="C4973" i="1"/>
  <c r="D4973" i="1"/>
  <c r="E4973" i="1"/>
  <c r="F4973" i="1"/>
  <c r="A4974" i="1"/>
  <c r="B4974" i="1"/>
  <c r="C4974" i="1"/>
  <c r="D4974" i="1"/>
  <c r="E4974" i="1"/>
  <c r="F4974" i="1"/>
  <c r="A4975" i="1"/>
  <c r="B4975" i="1"/>
  <c r="C4975" i="1"/>
  <c r="D4975" i="1"/>
  <c r="E4975" i="1"/>
  <c r="F4975" i="1"/>
  <c r="A4976" i="1"/>
  <c r="B4976" i="1"/>
  <c r="C4976" i="1"/>
  <c r="D4976" i="1"/>
  <c r="E4976" i="1"/>
  <c r="F4976" i="1"/>
  <c r="A4977" i="1"/>
  <c r="B4977" i="1"/>
  <c r="C4977" i="1"/>
  <c r="D4977" i="1"/>
  <c r="E4977" i="1"/>
  <c r="F4977" i="1"/>
  <c r="A4978" i="1"/>
  <c r="B4978" i="1"/>
  <c r="C4978" i="1"/>
  <c r="D4978" i="1"/>
  <c r="E4978" i="1"/>
  <c r="F4978" i="1"/>
  <c r="A4979" i="1"/>
  <c r="B4979" i="1"/>
  <c r="C4979" i="1"/>
  <c r="D4979" i="1"/>
  <c r="E4979" i="1"/>
  <c r="F4979" i="1"/>
  <c r="A4980" i="1"/>
  <c r="B4980" i="1"/>
  <c r="C4980" i="1"/>
  <c r="D4980" i="1"/>
  <c r="E4980" i="1"/>
  <c r="F4980" i="1"/>
  <c r="A4981" i="1"/>
  <c r="B4981" i="1"/>
  <c r="C4981" i="1"/>
  <c r="D4981" i="1"/>
  <c r="E4981" i="1"/>
  <c r="F4981" i="1"/>
  <c r="A4982" i="1"/>
  <c r="B4982" i="1"/>
  <c r="C4982" i="1"/>
  <c r="D4982" i="1"/>
  <c r="E4982" i="1"/>
  <c r="F4982" i="1"/>
  <c r="A4983" i="1"/>
  <c r="B4983" i="1"/>
  <c r="C4983" i="1"/>
  <c r="D4983" i="1"/>
  <c r="E4983" i="1"/>
  <c r="F4983" i="1"/>
  <c r="A4984" i="1"/>
  <c r="B4984" i="1"/>
  <c r="C4984" i="1"/>
  <c r="D4984" i="1"/>
  <c r="E4984" i="1"/>
  <c r="F4984" i="1"/>
  <c r="A4985" i="1"/>
  <c r="B4985" i="1"/>
  <c r="C4985" i="1"/>
  <c r="D4985" i="1"/>
  <c r="E4985" i="1"/>
  <c r="F4985" i="1"/>
  <c r="A4986" i="1"/>
  <c r="B4986" i="1"/>
  <c r="C4986" i="1"/>
  <c r="D4986" i="1"/>
  <c r="E4986" i="1"/>
  <c r="F4986" i="1"/>
  <c r="A4987" i="1"/>
  <c r="B4987" i="1"/>
  <c r="C4987" i="1"/>
  <c r="D4987" i="1"/>
  <c r="E4987" i="1"/>
  <c r="F4987" i="1"/>
  <c r="A4988" i="1"/>
  <c r="B4988" i="1"/>
  <c r="C4988" i="1"/>
  <c r="D4988" i="1"/>
  <c r="E4988" i="1"/>
  <c r="F4988" i="1"/>
  <c r="A4989" i="1"/>
  <c r="B4989" i="1"/>
  <c r="C4989" i="1"/>
  <c r="D4989" i="1"/>
  <c r="E4989" i="1"/>
  <c r="F4989" i="1"/>
  <c r="A4990" i="1"/>
  <c r="B4990" i="1"/>
  <c r="C4990" i="1"/>
  <c r="D4990" i="1"/>
  <c r="E4990" i="1"/>
  <c r="F4990" i="1"/>
  <c r="A4991" i="1"/>
  <c r="B4991" i="1"/>
  <c r="C4991" i="1"/>
  <c r="D4991" i="1"/>
  <c r="E4991" i="1"/>
  <c r="F4991" i="1"/>
  <c r="A4992" i="1"/>
  <c r="B4992" i="1"/>
  <c r="C4992" i="1"/>
  <c r="D4992" i="1"/>
  <c r="E4992" i="1"/>
  <c r="F4992" i="1"/>
  <c r="A4993" i="1"/>
  <c r="B4993" i="1"/>
  <c r="C4993" i="1"/>
  <c r="D4993" i="1"/>
  <c r="E4993" i="1"/>
  <c r="F4993" i="1"/>
  <c r="A4994" i="1"/>
  <c r="B4994" i="1"/>
  <c r="C4994" i="1"/>
  <c r="D4994" i="1"/>
  <c r="E4994" i="1"/>
  <c r="F4994" i="1"/>
  <c r="A4995" i="1"/>
  <c r="B4995" i="1"/>
  <c r="C4995" i="1"/>
  <c r="D4995" i="1"/>
  <c r="E4995" i="1"/>
  <c r="F4995" i="1"/>
  <c r="A4996" i="1"/>
  <c r="B4996" i="1"/>
  <c r="C4996" i="1"/>
  <c r="D4996" i="1"/>
  <c r="E4996" i="1"/>
  <c r="F4996" i="1"/>
  <c r="A4997" i="1"/>
  <c r="B4997" i="1"/>
  <c r="C4997" i="1"/>
  <c r="D4997" i="1"/>
  <c r="E4997" i="1"/>
  <c r="F4997" i="1"/>
  <c r="A4998" i="1"/>
  <c r="B4998" i="1"/>
  <c r="C4998" i="1"/>
  <c r="D4998" i="1"/>
  <c r="E4998" i="1"/>
  <c r="F4998" i="1"/>
  <c r="A4999" i="1"/>
  <c r="B4999" i="1"/>
  <c r="C4999" i="1"/>
  <c r="D4999" i="1"/>
  <c r="E4999" i="1"/>
  <c r="F4999" i="1"/>
  <c r="A5000" i="1"/>
  <c r="B5000" i="1"/>
  <c r="C5000" i="1"/>
  <c r="D5000" i="1"/>
  <c r="E5000" i="1"/>
  <c r="F5000" i="1"/>
  <c r="A5001" i="1"/>
  <c r="B5001" i="1"/>
  <c r="C5001" i="1"/>
  <c r="D5001" i="1"/>
  <c r="E5001" i="1"/>
  <c r="F5001" i="1"/>
  <c r="A5002" i="1"/>
  <c r="B5002" i="1"/>
  <c r="C5002" i="1"/>
  <c r="D5002" i="1"/>
  <c r="E5002" i="1"/>
  <c r="F5002" i="1"/>
  <c r="A5003" i="1"/>
  <c r="B5003" i="1"/>
  <c r="C5003" i="1"/>
  <c r="D5003" i="1"/>
  <c r="E5003" i="1"/>
  <c r="F5003" i="1"/>
  <c r="A5004" i="1"/>
  <c r="B5004" i="1"/>
  <c r="C5004" i="1"/>
  <c r="D5004" i="1"/>
  <c r="E5004" i="1"/>
  <c r="F5004" i="1"/>
  <c r="A5005" i="1"/>
  <c r="B5005" i="1"/>
  <c r="C5005" i="1"/>
  <c r="D5005" i="1"/>
  <c r="E5005" i="1"/>
  <c r="F5005" i="1"/>
  <c r="A5006" i="1"/>
  <c r="B5006" i="1"/>
  <c r="C5006" i="1"/>
  <c r="D5006" i="1"/>
  <c r="E5006" i="1"/>
  <c r="F5006" i="1"/>
  <c r="A5007" i="1"/>
  <c r="B5007" i="1"/>
  <c r="C5007" i="1"/>
  <c r="D5007" i="1"/>
  <c r="E5007" i="1"/>
  <c r="F5007" i="1"/>
  <c r="A5008" i="1"/>
  <c r="B5008" i="1"/>
  <c r="C5008" i="1"/>
  <c r="D5008" i="1"/>
  <c r="E5008" i="1"/>
  <c r="F5008" i="1"/>
  <c r="A5009" i="1"/>
  <c r="B5009" i="1"/>
  <c r="C5009" i="1"/>
  <c r="D5009" i="1"/>
  <c r="E5009" i="1"/>
  <c r="F5009" i="1"/>
  <c r="A5010" i="1"/>
  <c r="B5010" i="1"/>
  <c r="C5010" i="1"/>
  <c r="D5010" i="1"/>
  <c r="E5010" i="1"/>
  <c r="F5010" i="1"/>
  <c r="A5011" i="1"/>
  <c r="B5011" i="1"/>
  <c r="C5011" i="1"/>
  <c r="D5011" i="1"/>
  <c r="E5011" i="1"/>
  <c r="F5011" i="1"/>
  <c r="A5012" i="1"/>
  <c r="B5012" i="1"/>
  <c r="C5012" i="1"/>
  <c r="D5012" i="1"/>
  <c r="E5012" i="1"/>
  <c r="F5012" i="1"/>
  <c r="A5013" i="1"/>
  <c r="B5013" i="1"/>
  <c r="C5013" i="1"/>
  <c r="D5013" i="1"/>
  <c r="E5013" i="1"/>
  <c r="F5013" i="1"/>
  <c r="A5014" i="1"/>
  <c r="B5014" i="1"/>
  <c r="C5014" i="1"/>
  <c r="D5014" i="1"/>
  <c r="E5014" i="1"/>
  <c r="F5014" i="1"/>
  <c r="A5015" i="1"/>
  <c r="B5015" i="1"/>
  <c r="C5015" i="1"/>
  <c r="D5015" i="1"/>
  <c r="E5015" i="1"/>
  <c r="F5015" i="1"/>
  <c r="A5016" i="1"/>
  <c r="B5016" i="1"/>
  <c r="C5016" i="1"/>
  <c r="D5016" i="1"/>
  <c r="E5016" i="1"/>
  <c r="F5016" i="1"/>
  <c r="A5017" i="1"/>
  <c r="B5017" i="1"/>
  <c r="C5017" i="1"/>
  <c r="D5017" i="1"/>
  <c r="E5017" i="1"/>
  <c r="F5017" i="1"/>
  <c r="A5018" i="1"/>
  <c r="B5018" i="1"/>
  <c r="C5018" i="1"/>
  <c r="D5018" i="1"/>
  <c r="E5018" i="1"/>
  <c r="F5018" i="1"/>
  <c r="A5019" i="1"/>
  <c r="B5019" i="1"/>
  <c r="C5019" i="1"/>
  <c r="D5019" i="1"/>
  <c r="E5019" i="1"/>
  <c r="F5019" i="1"/>
  <c r="A5020" i="1"/>
  <c r="B5020" i="1"/>
  <c r="C5020" i="1"/>
  <c r="D5020" i="1"/>
  <c r="E5020" i="1"/>
  <c r="F5020" i="1"/>
  <c r="A5021" i="1"/>
  <c r="B5021" i="1"/>
  <c r="C5021" i="1"/>
  <c r="D5021" i="1"/>
  <c r="E5021" i="1"/>
  <c r="F5021" i="1"/>
  <c r="A5022" i="1"/>
  <c r="B5022" i="1"/>
  <c r="C5022" i="1"/>
  <c r="D5022" i="1"/>
  <c r="E5022" i="1"/>
  <c r="F5022" i="1"/>
  <c r="A5023" i="1"/>
  <c r="B5023" i="1"/>
  <c r="C5023" i="1"/>
  <c r="D5023" i="1"/>
  <c r="E5023" i="1"/>
  <c r="F5023" i="1"/>
  <c r="A5024" i="1"/>
  <c r="B5024" i="1"/>
  <c r="C5024" i="1"/>
  <c r="D5024" i="1"/>
  <c r="E5024" i="1"/>
  <c r="F5024" i="1"/>
  <c r="A5025" i="1"/>
  <c r="B5025" i="1"/>
  <c r="C5025" i="1"/>
  <c r="D5025" i="1"/>
  <c r="E5025" i="1"/>
  <c r="F5025" i="1"/>
  <c r="A5026" i="1"/>
  <c r="B5026" i="1"/>
  <c r="C5026" i="1"/>
  <c r="D5026" i="1"/>
  <c r="E5026" i="1"/>
  <c r="F5026" i="1"/>
  <c r="A5027" i="1"/>
  <c r="B5027" i="1"/>
  <c r="C5027" i="1"/>
  <c r="D5027" i="1"/>
  <c r="E5027" i="1"/>
  <c r="F5027" i="1"/>
  <c r="A5028" i="1"/>
  <c r="B5028" i="1"/>
  <c r="C5028" i="1"/>
  <c r="D5028" i="1"/>
  <c r="E5028" i="1"/>
  <c r="F5028" i="1"/>
  <c r="A5029" i="1"/>
  <c r="B5029" i="1"/>
  <c r="C5029" i="1"/>
  <c r="D5029" i="1"/>
  <c r="E5029" i="1"/>
  <c r="F5029" i="1"/>
  <c r="A5030" i="1"/>
  <c r="B5030" i="1"/>
  <c r="C5030" i="1"/>
  <c r="D5030" i="1"/>
  <c r="E5030" i="1"/>
  <c r="F5030" i="1"/>
  <c r="A5031" i="1"/>
  <c r="B5031" i="1"/>
  <c r="C5031" i="1"/>
  <c r="D5031" i="1"/>
  <c r="E5031" i="1"/>
  <c r="F5031" i="1"/>
  <c r="A5032" i="1"/>
  <c r="B5032" i="1"/>
  <c r="C5032" i="1"/>
  <c r="D5032" i="1"/>
  <c r="E5032" i="1"/>
  <c r="F5032" i="1"/>
  <c r="A5033" i="1"/>
  <c r="B5033" i="1"/>
  <c r="C5033" i="1"/>
  <c r="D5033" i="1"/>
  <c r="E5033" i="1"/>
  <c r="F5033" i="1"/>
  <c r="A5034" i="1"/>
  <c r="B5034" i="1"/>
  <c r="C5034" i="1"/>
  <c r="D5034" i="1"/>
  <c r="E5034" i="1"/>
  <c r="F5034" i="1"/>
  <c r="A5035" i="1"/>
  <c r="B5035" i="1"/>
  <c r="C5035" i="1"/>
  <c r="D5035" i="1"/>
  <c r="E5035" i="1"/>
  <c r="F5035" i="1"/>
  <c r="A5036" i="1"/>
  <c r="B5036" i="1"/>
  <c r="C5036" i="1"/>
  <c r="D5036" i="1"/>
  <c r="E5036" i="1"/>
  <c r="F5036" i="1"/>
  <c r="A5037" i="1"/>
  <c r="B5037" i="1"/>
  <c r="C5037" i="1"/>
  <c r="D5037" i="1"/>
  <c r="E5037" i="1"/>
  <c r="F5037" i="1"/>
  <c r="A5038" i="1"/>
  <c r="B5038" i="1"/>
  <c r="C5038" i="1"/>
  <c r="D5038" i="1"/>
  <c r="E5038" i="1"/>
  <c r="F5038" i="1"/>
  <c r="A5039" i="1"/>
  <c r="B5039" i="1"/>
  <c r="C5039" i="1"/>
  <c r="D5039" i="1"/>
  <c r="E5039" i="1"/>
  <c r="F5039" i="1"/>
  <c r="A5040" i="1"/>
  <c r="B5040" i="1"/>
  <c r="C5040" i="1"/>
  <c r="D5040" i="1"/>
  <c r="E5040" i="1"/>
  <c r="F5040" i="1"/>
  <c r="A5041" i="1"/>
  <c r="B5041" i="1"/>
  <c r="C5041" i="1"/>
  <c r="D5041" i="1"/>
  <c r="E5041" i="1"/>
  <c r="F5041" i="1"/>
  <c r="A5042" i="1"/>
  <c r="B5042" i="1"/>
  <c r="C5042" i="1"/>
  <c r="D5042" i="1"/>
  <c r="E5042" i="1"/>
  <c r="F5042" i="1"/>
  <c r="A5043" i="1"/>
  <c r="B5043" i="1"/>
  <c r="C5043" i="1"/>
  <c r="D5043" i="1"/>
  <c r="E5043" i="1"/>
  <c r="F5043" i="1"/>
  <c r="A5044" i="1"/>
  <c r="B5044" i="1"/>
  <c r="C5044" i="1"/>
  <c r="D5044" i="1"/>
  <c r="E5044" i="1"/>
  <c r="F5044" i="1"/>
  <c r="A5045" i="1"/>
  <c r="B5045" i="1"/>
  <c r="C5045" i="1"/>
  <c r="D5045" i="1"/>
  <c r="E5045" i="1"/>
  <c r="F5045" i="1"/>
  <c r="A5046" i="1"/>
  <c r="B5046" i="1"/>
  <c r="C5046" i="1"/>
  <c r="D5046" i="1"/>
  <c r="E5046" i="1"/>
  <c r="F5046" i="1"/>
  <c r="A5047" i="1"/>
  <c r="B5047" i="1"/>
  <c r="C5047" i="1"/>
  <c r="D5047" i="1"/>
  <c r="E5047" i="1"/>
  <c r="F5047" i="1"/>
  <c r="A5048" i="1"/>
  <c r="B5048" i="1"/>
  <c r="C5048" i="1"/>
  <c r="D5048" i="1"/>
  <c r="E5048" i="1"/>
  <c r="F5048" i="1"/>
  <c r="A5049" i="1"/>
  <c r="B5049" i="1"/>
  <c r="C5049" i="1"/>
  <c r="D5049" i="1"/>
  <c r="E5049" i="1"/>
  <c r="F5049" i="1"/>
  <c r="A5050" i="1"/>
  <c r="B5050" i="1"/>
  <c r="C5050" i="1"/>
  <c r="D5050" i="1"/>
  <c r="E5050" i="1"/>
  <c r="F5050" i="1"/>
  <c r="A5051" i="1"/>
  <c r="B5051" i="1"/>
  <c r="C5051" i="1"/>
  <c r="D5051" i="1"/>
  <c r="E5051" i="1"/>
  <c r="F5051" i="1"/>
  <c r="A5052" i="1"/>
  <c r="B5052" i="1"/>
  <c r="C5052" i="1"/>
  <c r="D5052" i="1"/>
  <c r="E5052" i="1"/>
  <c r="F5052" i="1"/>
  <c r="A5053" i="1"/>
  <c r="B5053" i="1"/>
  <c r="C5053" i="1"/>
  <c r="D5053" i="1"/>
  <c r="E5053" i="1"/>
  <c r="F5053" i="1"/>
  <c r="A5054" i="1"/>
  <c r="B5054" i="1"/>
  <c r="C5054" i="1"/>
  <c r="D5054" i="1"/>
  <c r="E5054" i="1"/>
  <c r="F5054" i="1"/>
  <c r="A5055" i="1"/>
  <c r="B5055" i="1"/>
  <c r="C5055" i="1"/>
  <c r="D5055" i="1"/>
  <c r="E5055" i="1"/>
  <c r="F5055" i="1"/>
  <c r="A5056" i="1"/>
  <c r="B5056" i="1"/>
  <c r="C5056" i="1"/>
  <c r="D5056" i="1"/>
  <c r="E5056" i="1"/>
  <c r="F5056" i="1"/>
  <c r="A5057" i="1"/>
  <c r="B5057" i="1"/>
  <c r="C5057" i="1"/>
  <c r="D5057" i="1"/>
  <c r="E5057" i="1"/>
  <c r="F5057" i="1"/>
  <c r="A5058" i="1"/>
  <c r="B5058" i="1"/>
  <c r="C5058" i="1"/>
  <c r="D5058" i="1"/>
  <c r="E5058" i="1"/>
  <c r="F5058" i="1"/>
  <c r="A5059" i="1"/>
  <c r="B5059" i="1"/>
  <c r="C5059" i="1"/>
  <c r="D5059" i="1"/>
  <c r="E5059" i="1"/>
  <c r="F5059" i="1"/>
  <c r="A5060" i="1"/>
  <c r="B5060" i="1"/>
  <c r="C5060" i="1"/>
  <c r="D5060" i="1"/>
  <c r="E5060" i="1"/>
  <c r="F5060" i="1"/>
  <c r="A5061" i="1"/>
  <c r="B5061" i="1"/>
  <c r="C5061" i="1"/>
  <c r="D5061" i="1"/>
  <c r="E5061" i="1"/>
  <c r="F5061" i="1"/>
  <c r="A5062" i="1"/>
  <c r="B5062" i="1"/>
  <c r="C5062" i="1"/>
  <c r="D5062" i="1"/>
  <c r="E5062" i="1"/>
  <c r="F5062" i="1"/>
  <c r="A5063" i="1"/>
  <c r="B5063" i="1"/>
  <c r="C5063" i="1"/>
  <c r="D5063" i="1"/>
  <c r="E5063" i="1"/>
  <c r="F5063" i="1"/>
  <c r="A5064" i="1"/>
  <c r="B5064" i="1"/>
  <c r="C5064" i="1"/>
  <c r="D5064" i="1"/>
  <c r="E5064" i="1"/>
  <c r="F5064" i="1"/>
  <c r="A5065" i="1"/>
  <c r="B5065" i="1"/>
  <c r="C5065" i="1"/>
  <c r="D5065" i="1"/>
  <c r="E5065" i="1"/>
  <c r="F5065" i="1"/>
  <c r="A5066" i="1"/>
  <c r="B5066" i="1"/>
  <c r="C5066" i="1"/>
  <c r="D5066" i="1"/>
  <c r="E5066" i="1"/>
  <c r="F5066" i="1"/>
  <c r="A5067" i="1"/>
  <c r="B5067" i="1"/>
  <c r="C5067" i="1"/>
  <c r="D5067" i="1"/>
  <c r="E5067" i="1"/>
  <c r="F5067" i="1"/>
  <c r="A5068" i="1"/>
  <c r="B5068" i="1"/>
  <c r="C5068" i="1"/>
  <c r="D5068" i="1"/>
  <c r="E5068" i="1"/>
  <c r="F5068" i="1"/>
  <c r="A5069" i="1"/>
  <c r="B5069" i="1"/>
  <c r="C5069" i="1"/>
  <c r="D5069" i="1"/>
  <c r="E5069" i="1"/>
  <c r="F5069" i="1"/>
  <c r="A5070" i="1"/>
  <c r="B5070" i="1"/>
  <c r="C5070" i="1"/>
  <c r="D5070" i="1"/>
  <c r="E5070" i="1"/>
  <c r="F5070" i="1"/>
  <c r="A5071" i="1"/>
  <c r="B5071" i="1"/>
  <c r="C5071" i="1"/>
  <c r="D5071" i="1"/>
  <c r="E5071" i="1"/>
  <c r="F5071" i="1"/>
  <c r="A5072" i="1"/>
  <c r="B5072" i="1"/>
  <c r="C5072" i="1"/>
  <c r="D5072" i="1"/>
  <c r="E5072" i="1"/>
  <c r="F5072" i="1"/>
  <c r="A5073" i="1"/>
  <c r="B5073" i="1"/>
  <c r="C5073" i="1"/>
  <c r="D5073" i="1"/>
  <c r="E5073" i="1"/>
  <c r="F5073" i="1"/>
  <c r="A5074" i="1"/>
  <c r="B5074" i="1"/>
  <c r="C5074" i="1"/>
  <c r="D5074" i="1"/>
  <c r="E5074" i="1"/>
  <c r="F5074" i="1"/>
  <c r="A5075" i="1"/>
  <c r="B5075" i="1"/>
  <c r="C5075" i="1"/>
  <c r="D5075" i="1"/>
  <c r="E5075" i="1"/>
  <c r="F5075" i="1"/>
  <c r="A5076" i="1"/>
  <c r="B5076" i="1"/>
  <c r="C5076" i="1"/>
  <c r="D5076" i="1"/>
  <c r="E5076" i="1"/>
  <c r="F5076" i="1"/>
  <c r="A5077" i="1"/>
  <c r="B5077" i="1"/>
  <c r="C5077" i="1"/>
  <c r="D5077" i="1"/>
  <c r="E5077" i="1"/>
  <c r="F5077" i="1"/>
  <c r="A5078" i="1"/>
  <c r="B5078" i="1"/>
  <c r="C5078" i="1"/>
  <c r="D5078" i="1"/>
  <c r="E5078" i="1"/>
  <c r="F5078" i="1"/>
  <c r="A5079" i="1"/>
  <c r="B5079" i="1"/>
  <c r="C5079" i="1"/>
  <c r="D5079" i="1"/>
  <c r="E5079" i="1"/>
  <c r="F5079" i="1"/>
  <c r="A5080" i="1"/>
  <c r="B5080" i="1"/>
  <c r="C5080" i="1"/>
  <c r="D5080" i="1"/>
  <c r="E5080" i="1"/>
  <c r="F5080" i="1"/>
  <c r="A5081" i="1"/>
  <c r="B5081" i="1"/>
  <c r="C5081" i="1"/>
  <c r="D5081" i="1"/>
  <c r="E5081" i="1"/>
  <c r="F5081" i="1"/>
  <c r="A5082" i="1"/>
  <c r="B5082" i="1"/>
  <c r="C5082" i="1"/>
  <c r="D5082" i="1"/>
  <c r="E5082" i="1"/>
  <c r="F5082" i="1"/>
  <c r="A5083" i="1"/>
  <c r="B5083" i="1"/>
  <c r="C5083" i="1"/>
  <c r="D5083" i="1"/>
  <c r="E5083" i="1"/>
  <c r="F5083" i="1"/>
  <c r="A5084" i="1"/>
  <c r="B5084" i="1"/>
  <c r="C5084" i="1"/>
  <c r="D5084" i="1"/>
  <c r="E5084" i="1"/>
  <c r="F5084" i="1"/>
  <c r="A5085" i="1"/>
  <c r="B5085" i="1"/>
  <c r="C5085" i="1"/>
  <c r="D5085" i="1"/>
  <c r="E5085" i="1"/>
  <c r="F5085" i="1"/>
  <c r="A5086" i="1"/>
  <c r="B5086" i="1"/>
  <c r="C5086" i="1"/>
  <c r="D5086" i="1"/>
  <c r="E5086" i="1"/>
  <c r="F5086" i="1"/>
  <c r="A5087" i="1"/>
  <c r="B5087" i="1"/>
  <c r="C5087" i="1"/>
  <c r="D5087" i="1"/>
  <c r="E5087" i="1"/>
  <c r="F5087" i="1"/>
  <c r="A5088" i="1"/>
  <c r="B5088" i="1"/>
  <c r="C5088" i="1"/>
  <c r="D5088" i="1"/>
  <c r="E5088" i="1"/>
  <c r="F5088" i="1"/>
  <c r="A5089" i="1"/>
  <c r="B5089" i="1"/>
  <c r="C5089" i="1"/>
  <c r="D5089" i="1"/>
  <c r="E5089" i="1"/>
  <c r="F5089" i="1"/>
  <c r="A5090" i="1"/>
  <c r="B5090" i="1"/>
  <c r="C5090" i="1"/>
  <c r="D5090" i="1"/>
  <c r="E5090" i="1"/>
  <c r="F5090" i="1"/>
  <c r="A5091" i="1"/>
  <c r="B5091" i="1"/>
  <c r="C5091" i="1"/>
  <c r="D5091" i="1"/>
  <c r="E5091" i="1"/>
  <c r="F5091" i="1"/>
  <c r="A5092" i="1"/>
  <c r="B5092" i="1"/>
  <c r="C5092" i="1"/>
  <c r="D5092" i="1"/>
  <c r="E5092" i="1"/>
  <c r="F5092" i="1"/>
  <c r="A5093" i="1"/>
  <c r="B5093" i="1"/>
  <c r="C5093" i="1"/>
  <c r="D5093" i="1"/>
  <c r="E5093" i="1"/>
  <c r="F5093" i="1"/>
  <c r="A5094" i="1"/>
  <c r="B5094" i="1"/>
  <c r="C5094" i="1"/>
  <c r="D5094" i="1"/>
  <c r="E5094" i="1"/>
  <c r="F5094" i="1"/>
  <c r="A5095" i="1"/>
  <c r="B5095" i="1"/>
  <c r="C5095" i="1"/>
  <c r="D5095" i="1"/>
  <c r="E5095" i="1"/>
  <c r="F5095" i="1"/>
  <c r="A5096" i="1"/>
  <c r="B5096" i="1"/>
  <c r="C5096" i="1"/>
  <c r="D5096" i="1"/>
  <c r="E5096" i="1"/>
  <c r="F5096" i="1"/>
  <c r="A5097" i="1"/>
  <c r="B5097" i="1"/>
  <c r="C5097" i="1"/>
  <c r="D5097" i="1"/>
  <c r="E5097" i="1"/>
  <c r="F5097" i="1"/>
  <c r="A5098" i="1"/>
  <c r="B5098" i="1"/>
  <c r="C5098" i="1"/>
  <c r="D5098" i="1"/>
  <c r="E5098" i="1"/>
  <c r="F5098" i="1"/>
  <c r="A5099" i="1"/>
  <c r="B5099" i="1"/>
  <c r="C5099" i="1"/>
  <c r="D5099" i="1"/>
  <c r="E5099" i="1"/>
  <c r="F5099" i="1"/>
  <c r="A5100" i="1"/>
  <c r="B5100" i="1"/>
  <c r="C5100" i="1"/>
  <c r="D5100" i="1"/>
  <c r="E5100" i="1"/>
  <c r="F5100" i="1"/>
  <c r="A5101" i="1"/>
  <c r="B5101" i="1"/>
  <c r="C5101" i="1"/>
  <c r="D5101" i="1"/>
  <c r="E5101" i="1"/>
  <c r="F5101" i="1"/>
  <c r="A5102" i="1"/>
  <c r="B5102" i="1"/>
  <c r="C5102" i="1"/>
  <c r="D5102" i="1"/>
  <c r="E5102" i="1"/>
  <c r="F5102" i="1"/>
  <c r="A5103" i="1"/>
  <c r="B5103" i="1"/>
  <c r="C5103" i="1"/>
  <c r="D5103" i="1"/>
  <c r="E5103" i="1"/>
  <c r="F5103" i="1"/>
  <c r="A5104" i="1"/>
  <c r="B5104" i="1"/>
  <c r="C5104" i="1"/>
  <c r="D5104" i="1"/>
  <c r="E5104" i="1"/>
  <c r="F5104" i="1"/>
  <c r="A5105" i="1"/>
  <c r="B5105" i="1"/>
  <c r="C5105" i="1"/>
  <c r="D5105" i="1"/>
  <c r="E5105" i="1"/>
  <c r="F5105" i="1"/>
  <c r="A5106" i="1"/>
  <c r="B5106" i="1"/>
  <c r="C5106" i="1"/>
  <c r="D5106" i="1"/>
  <c r="E5106" i="1"/>
  <c r="F5106" i="1"/>
  <c r="A5107" i="1"/>
  <c r="B5107" i="1"/>
  <c r="C5107" i="1"/>
  <c r="D5107" i="1"/>
  <c r="E5107" i="1"/>
  <c r="F5107" i="1"/>
  <c r="A5108" i="1"/>
  <c r="B5108" i="1"/>
  <c r="C5108" i="1"/>
  <c r="D5108" i="1"/>
  <c r="E5108" i="1"/>
  <c r="F5108" i="1"/>
  <c r="A5109" i="1"/>
  <c r="B5109" i="1"/>
  <c r="C5109" i="1"/>
  <c r="D5109" i="1"/>
  <c r="E5109" i="1"/>
  <c r="F5109" i="1"/>
  <c r="A5110" i="1"/>
  <c r="B5110" i="1"/>
  <c r="C5110" i="1"/>
  <c r="D5110" i="1"/>
  <c r="E5110" i="1"/>
  <c r="F5110" i="1"/>
  <c r="A5111" i="1"/>
  <c r="B5111" i="1"/>
  <c r="C5111" i="1"/>
  <c r="D5111" i="1"/>
  <c r="E5111" i="1"/>
  <c r="F5111" i="1"/>
  <c r="A5112" i="1"/>
  <c r="B5112" i="1"/>
  <c r="C5112" i="1"/>
  <c r="D5112" i="1"/>
  <c r="E5112" i="1"/>
  <c r="F5112" i="1"/>
  <c r="A5113" i="1"/>
  <c r="B5113" i="1"/>
  <c r="C5113" i="1"/>
  <c r="D5113" i="1"/>
  <c r="E5113" i="1"/>
  <c r="F5113" i="1"/>
  <c r="A5114" i="1"/>
  <c r="B5114" i="1"/>
  <c r="C5114" i="1"/>
  <c r="D5114" i="1"/>
  <c r="E5114" i="1"/>
  <c r="F5114" i="1"/>
  <c r="A5115" i="1"/>
  <c r="B5115" i="1"/>
  <c r="C5115" i="1"/>
  <c r="D5115" i="1"/>
  <c r="E5115" i="1"/>
  <c r="F5115" i="1"/>
  <c r="A5116" i="1"/>
  <c r="B5116" i="1"/>
  <c r="C5116" i="1"/>
  <c r="D5116" i="1"/>
  <c r="E5116" i="1"/>
  <c r="F5116" i="1"/>
  <c r="A5117" i="1"/>
  <c r="B5117" i="1"/>
  <c r="C5117" i="1"/>
  <c r="D5117" i="1"/>
  <c r="E5117" i="1"/>
  <c r="F5117" i="1"/>
  <c r="A5118" i="1"/>
  <c r="B5118" i="1"/>
  <c r="C5118" i="1"/>
  <c r="D5118" i="1"/>
  <c r="E5118" i="1"/>
  <c r="F5118" i="1"/>
  <c r="A5119" i="1"/>
  <c r="B5119" i="1"/>
  <c r="C5119" i="1"/>
  <c r="D5119" i="1"/>
  <c r="E5119" i="1"/>
  <c r="F5119" i="1"/>
  <c r="A5120" i="1"/>
  <c r="B5120" i="1"/>
  <c r="C5120" i="1"/>
  <c r="D5120" i="1"/>
  <c r="E5120" i="1"/>
  <c r="F5120" i="1"/>
  <c r="A5121" i="1"/>
  <c r="B5121" i="1"/>
  <c r="C5121" i="1"/>
  <c r="D5121" i="1"/>
  <c r="E5121" i="1"/>
  <c r="F5121" i="1"/>
  <c r="A5122" i="1"/>
  <c r="B5122" i="1"/>
  <c r="C5122" i="1"/>
  <c r="D5122" i="1"/>
  <c r="E5122" i="1"/>
  <c r="F5122" i="1"/>
  <c r="A5123" i="1"/>
  <c r="B5123" i="1"/>
  <c r="C5123" i="1"/>
  <c r="D5123" i="1"/>
  <c r="E5123" i="1"/>
  <c r="F5123" i="1"/>
  <c r="A5124" i="1"/>
  <c r="B5124" i="1"/>
  <c r="C5124" i="1"/>
  <c r="D5124" i="1"/>
  <c r="E5124" i="1"/>
  <c r="F5124" i="1"/>
  <c r="A5125" i="1"/>
  <c r="B5125" i="1"/>
  <c r="C5125" i="1"/>
  <c r="D5125" i="1"/>
  <c r="E5125" i="1"/>
  <c r="F5125" i="1"/>
  <c r="A5126" i="1"/>
  <c r="B5126" i="1"/>
  <c r="C5126" i="1"/>
  <c r="D5126" i="1"/>
  <c r="E5126" i="1"/>
  <c r="F5126" i="1"/>
  <c r="A5127" i="1"/>
  <c r="B5127" i="1"/>
  <c r="C5127" i="1"/>
  <c r="D5127" i="1"/>
  <c r="E5127" i="1"/>
  <c r="F5127" i="1"/>
  <c r="A5128" i="1"/>
  <c r="B5128" i="1"/>
  <c r="C5128" i="1"/>
  <c r="D5128" i="1"/>
  <c r="E5128" i="1"/>
  <c r="F5128" i="1"/>
  <c r="A5129" i="1"/>
  <c r="B5129" i="1"/>
  <c r="C5129" i="1"/>
  <c r="D5129" i="1"/>
  <c r="E5129" i="1"/>
  <c r="F5129" i="1"/>
  <c r="A5130" i="1"/>
  <c r="B5130" i="1"/>
  <c r="C5130" i="1"/>
  <c r="D5130" i="1"/>
  <c r="E5130" i="1"/>
  <c r="F5130" i="1"/>
  <c r="A5131" i="1"/>
  <c r="B5131" i="1"/>
  <c r="C5131" i="1"/>
  <c r="D5131" i="1"/>
  <c r="E5131" i="1"/>
  <c r="F5131" i="1"/>
  <c r="A5132" i="1"/>
  <c r="B5132" i="1"/>
  <c r="C5132" i="1"/>
  <c r="D5132" i="1"/>
  <c r="E5132" i="1"/>
  <c r="F5132" i="1"/>
  <c r="A5133" i="1"/>
  <c r="B5133" i="1"/>
  <c r="C5133" i="1"/>
  <c r="D5133" i="1"/>
  <c r="E5133" i="1"/>
  <c r="F5133" i="1"/>
  <c r="A5134" i="1"/>
  <c r="B5134" i="1"/>
  <c r="C5134" i="1"/>
  <c r="D5134" i="1"/>
  <c r="E5134" i="1"/>
  <c r="F5134" i="1"/>
  <c r="A5135" i="1"/>
  <c r="B5135" i="1"/>
  <c r="C5135" i="1"/>
  <c r="D5135" i="1"/>
  <c r="E5135" i="1"/>
  <c r="F5135" i="1"/>
  <c r="A5136" i="1"/>
  <c r="B5136" i="1"/>
  <c r="C5136" i="1"/>
  <c r="D5136" i="1"/>
  <c r="E5136" i="1"/>
  <c r="F5136" i="1"/>
  <c r="A5137" i="1"/>
  <c r="B5137" i="1"/>
  <c r="C5137" i="1"/>
  <c r="D5137" i="1"/>
  <c r="E5137" i="1"/>
  <c r="F5137" i="1"/>
  <c r="A5138" i="1"/>
  <c r="B5138" i="1"/>
  <c r="C5138" i="1"/>
  <c r="D5138" i="1"/>
  <c r="E5138" i="1"/>
  <c r="F5138" i="1"/>
  <c r="A5139" i="1"/>
  <c r="B5139" i="1"/>
  <c r="C5139" i="1"/>
  <c r="D5139" i="1"/>
  <c r="E5139" i="1"/>
  <c r="F5139" i="1"/>
  <c r="A5140" i="1"/>
  <c r="B5140" i="1"/>
  <c r="C5140" i="1"/>
  <c r="D5140" i="1"/>
  <c r="E5140" i="1"/>
  <c r="F5140" i="1"/>
  <c r="A5141" i="1"/>
  <c r="B5141" i="1"/>
  <c r="C5141" i="1"/>
  <c r="D5141" i="1"/>
  <c r="E5141" i="1"/>
  <c r="F5141" i="1"/>
  <c r="A5142" i="1"/>
  <c r="B5142" i="1"/>
  <c r="C5142" i="1"/>
  <c r="D5142" i="1"/>
  <c r="E5142" i="1"/>
  <c r="F5142" i="1"/>
  <c r="A5143" i="1"/>
  <c r="B5143" i="1"/>
  <c r="C5143" i="1"/>
  <c r="D5143" i="1"/>
  <c r="E5143" i="1"/>
  <c r="F5143" i="1"/>
  <c r="A5144" i="1"/>
  <c r="B5144" i="1"/>
  <c r="C5144" i="1"/>
  <c r="D5144" i="1"/>
  <c r="E5144" i="1"/>
  <c r="F5144" i="1"/>
  <c r="A5145" i="1"/>
  <c r="B5145" i="1"/>
  <c r="C5145" i="1"/>
  <c r="D5145" i="1"/>
  <c r="E5145" i="1"/>
  <c r="F5145" i="1"/>
  <c r="A5146" i="1"/>
  <c r="B5146" i="1"/>
  <c r="C5146" i="1"/>
  <c r="D5146" i="1"/>
  <c r="E5146" i="1"/>
  <c r="F5146" i="1"/>
  <c r="A5147" i="1"/>
  <c r="B5147" i="1"/>
  <c r="C5147" i="1"/>
  <c r="D5147" i="1"/>
  <c r="E5147" i="1"/>
  <c r="F5147" i="1"/>
  <c r="A5148" i="1"/>
  <c r="B5148" i="1"/>
  <c r="C5148" i="1"/>
  <c r="D5148" i="1"/>
  <c r="E5148" i="1"/>
  <c r="F5148" i="1"/>
  <c r="A5149" i="1"/>
  <c r="B5149" i="1"/>
  <c r="C5149" i="1"/>
  <c r="D5149" i="1"/>
  <c r="E5149" i="1"/>
  <c r="F5149" i="1"/>
  <c r="A5150" i="1"/>
  <c r="B5150" i="1"/>
  <c r="C5150" i="1"/>
  <c r="D5150" i="1"/>
  <c r="E5150" i="1"/>
  <c r="F5150" i="1"/>
  <c r="A5151" i="1"/>
  <c r="B5151" i="1"/>
  <c r="C5151" i="1"/>
  <c r="D5151" i="1"/>
  <c r="E5151" i="1"/>
  <c r="F5151" i="1"/>
  <c r="A5152" i="1"/>
  <c r="B5152" i="1"/>
  <c r="C5152" i="1"/>
  <c r="D5152" i="1"/>
  <c r="E5152" i="1"/>
  <c r="F5152" i="1"/>
  <c r="A5153" i="1"/>
  <c r="B5153" i="1"/>
  <c r="C5153" i="1"/>
  <c r="D5153" i="1"/>
  <c r="E5153" i="1"/>
  <c r="F5153" i="1"/>
  <c r="A5154" i="1"/>
  <c r="B5154" i="1"/>
  <c r="C5154" i="1"/>
  <c r="D5154" i="1"/>
  <c r="E5154" i="1"/>
  <c r="F5154" i="1"/>
  <c r="A5155" i="1"/>
  <c r="B5155" i="1"/>
  <c r="C5155" i="1"/>
  <c r="D5155" i="1"/>
  <c r="E5155" i="1"/>
  <c r="F5155" i="1"/>
  <c r="A5156" i="1"/>
  <c r="B5156" i="1"/>
  <c r="C5156" i="1"/>
  <c r="D5156" i="1"/>
  <c r="E5156" i="1"/>
  <c r="F5156" i="1"/>
  <c r="A5157" i="1"/>
  <c r="B5157" i="1"/>
  <c r="C5157" i="1"/>
  <c r="D5157" i="1"/>
  <c r="E5157" i="1"/>
  <c r="F5157" i="1"/>
  <c r="A5158" i="1"/>
  <c r="B5158" i="1"/>
  <c r="C5158" i="1"/>
  <c r="D5158" i="1"/>
  <c r="E5158" i="1"/>
  <c r="F5158" i="1"/>
  <c r="A5159" i="1"/>
  <c r="B5159" i="1"/>
  <c r="C5159" i="1"/>
  <c r="D5159" i="1"/>
  <c r="E5159" i="1"/>
  <c r="F5159" i="1"/>
  <c r="A5160" i="1"/>
  <c r="B5160" i="1"/>
  <c r="C5160" i="1"/>
  <c r="D5160" i="1"/>
  <c r="E5160" i="1"/>
  <c r="F5160" i="1"/>
  <c r="A5161" i="1"/>
  <c r="B5161" i="1"/>
  <c r="C5161" i="1"/>
  <c r="D5161" i="1"/>
  <c r="E5161" i="1"/>
  <c r="F5161" i="1"/>
  <c r="A5162" i="1"/>
  <c r="B5162" i="1"/>
  <c r="C5162" i="1"/>
  <c r="D5162" i="1"/>
  <c r="E5162" i="1"/>
  <c r="F5162" i="1"/>
  <c r="A5163" i="1"/>
  <c r="B5163" i="1"/>
  <c r="C5163" i="1"/>
  <c r="D5163" i="1"/>
  <c r="E5163" i="1"/>
  <c r="F5163" i="1"/>
  <c r="A5164" i="1"/>
  <c r="B5164" i="1"/>
  <c r="C5164" i="1"/>
  <c r="D5164" i="1"/>
  <c r="E5164" i="1"/>
  <c r="F5164" i="1"/>
  <c r="A5165" i="1"/>
  <c r="B5165" i="1"/>
  <c r="C5165" i="1"/>
  <c r="D5165" i="1"/>
  <c r="E5165" i="1"/>
  <c r="F5165" i="1"/>
  <c r="A5166" i="1"/>
  <c r="B5166" i="1"/>
  <c r="C5166" i="1"/>
  <c r="D5166" i="1"/>
  <c r="E5166" i="1"/>
  <c r="F5166" i="1"/>
  <c r="A5167" i="1"/>
  <c r="B5167" i="1"/>
  <c r="C5167" i="1"/>
  <c r="D5167" i="1"/>
  <c r="E5167" i="1"/>
  <c r="F5167" i="1"/>
  <c r="A5168" i="1"/>
  <c r="B5168" i="1"/>
  <c r="C5168" i="1"/>
  <c r="D5168" i="1"/>
  <c r="E5168" i="1"/>
  <c r="F5168" i="1"/>
  <c r="A5169" i="1"/>
  <c r="B5169" i="1"/>
  <c r="C5169" i="1"/>
  <c r="D5169" i="1"/>
  <c r="E5169" i="1"/>
  <c r="F5169" i="1"/>
  <c r="A5170" i="1"/>
  <c r="B5170" i="1"/>
  <c r="C5170" i="1"/>
  <c r="D5170" i="1"/>
  <c r="E5170" i="1"/>
  <c r="F5170" i="1"/>
  <c r="A5171" i="1"/>
  <c r="B5171" i="1"/>
  <c r="C5171" i="1"/>
  <c r="D5171" i="1"/>
  <c r="E5171" i="1"/>
  <c r="F5171" i="1"/>
  <c r="A5172" i="1"/>
  <c r="B5172" i="1"/>
  <c r="C5172" i="1"/>
  <c r="D5172" i="1"/>
  <c r="E5172" i="1"/>
  <c r="F5172" i="1"/>
  <c r="A5173" i="1"/>
  <c r="B5173" i="1"/>
  <c r="C5173" i="1"/>
  <c r="D5173" i="1"/>
  <c r="E5173" i="1"/>
  <c r="F5173" i="1"/>
  <c r="A5174" i="1"/>
  <c r="B5174" i="1"/>
  <c r="C5174" i="1"/>
  <c r="D5174" i="1"/>
  <c r="E5174" i="1"/>
  <c r="F5174" i="1"/>
  <c r="A5175" i="1"/>
  <c r="B5175" i="1"/>
  <c r="C5175" i="1"/>
  <c r="D5175" i="1"/>
  <c r="E5175" i="1"/>
  <c r="F5175" i="1"/>
  <c r="A5176" i="1"/>
  <c r="B5176" i="1"/>
  <c r="C5176" i="1"/>
  <c r="D5176" i="1"/>
  <c r="E5176" i="1"/>
  <c r="F5176" i="1"/>
  <c r="A5177" i="1"/>
  <c r="B5177" i="1"/>
  <c r="C5177" i="1"/>
  <c r="D5177" i="1"/>
  <c r="E5177" i="1"/>
  <c r="F5177" i="1"/>
  <c r="A5178" i="1"/>
  <c r="B5178" i="1"/>
  <c r="C5178" i="1"/>
  <c r="D5178" i="1"/>
  <c r="E5178" i="1"/>
  <c r="F5178" i="1"/>
  <c r="A5179" i="1"/>
  <c r="B5179" i="1"/>
  <c r="C5179" i="1"/>
  <c r="D5179" i="1"/>
  <c r="E5179" i="1"/>
  <c r="F5179" i="1"/>
  <c r="A5180" i="1"/>
  <c r="B5180" i="1"/>
  <c r="C5180" i="1"/>
  <c r="D5180" i="1"/>
  <c r="E5180" i="1"/>
  <c r="F5180" i="1"/>
  <c r="A5181" i="1"/>
  <c r="B5181" i="1"/>
  <c r="C5181" i="1"/>
  <c r="D5181" i="1"/>
  <c r="E5181" i="1"/>
  <c r="F5181" i="1"/>
  <c r="A5182" i="1"/>
  <c r="B5182" i="1"/>
  <c r="C5182" i="1"/>
  <c r="D5182" i="1"/>
  <c r="E5182" i="1"/>
  <c r="F5182" i="1"/>
  <c r="A5183" i="1"/>
  <c r="B5183" i="1"/>
  <c r="C5183" i="1"/>
  <c r="D5183" i="1"/>
  <c r="E5183" i="1"/>
  <c r="F5183" i="1"/>
  <c r="A5184" i="1"/>
  <c r="B5184" i="1"/>
  <c r="C5184" i="1"/>
  <c r="D5184" i="1"/>
  <c r="E5184" i="1"/>
  <c r="F5184" i="1"/>
  <c r="A5185" i="1"/>
  <c r="B5185" i="1"/>
  <c r="C5185" i="1"/>
  <c r="D5185" i="1"/>
  <c r="E5185" i="1"/>
  <c r="F5185" i="1"/>
  <c r="A5186" i="1"/>
  <c r="B5186" i="1"/>
  <c r="C5186" i="1"/>
  <c r="D5186" i="1"/>
  <c r="E5186" i="1"/>
  <c r="F5186" i="1"/>
  <c r="A5187" i="1"/>
  <c r="B5187" i="1"/>
  <c r="C5187" i="1"/>
  <c r="D5187" i="1"/>
  <c r="E5187" i="1"/>
  <c r="F5187" i="1"/>
  <c r="A5188" i="1"/>
  <c r="B5188" i="1"/>
  <c r="C5188" i="1"/>
  <c r="D5188" i="1"/>
  <c r="E5188" i="1"/>
  <c r="F5188" i="1"/>
  <c r="A5189" i="1"/>
  <c r="B5189" i="1"/>
  <c r="C5189" i="1"/>
  <c r="D5189" i="1"/>
  <c r="E5189" i="1"/>
  <c r="F5189" i="1"/>
  <c r="A5190" i="1"/>
  <c r="B5190" i="1"/>
  <c r="C5190" i="1"/>
  <c r="D5190" i="1"/>
  <c r="E5190" i="1"/>
  <c r="F5190" i="1"/>
  <c r="A5191" i="1"/>
  <c r="B5191" i="1"/>
  <c r="C5191" i="1"/>
  <c r="D5191" i="1"/>
  <c r="E5191" i="1"/>
  <c r="F5191" i="1"/>
  <c r="A5192" i="1"/>
  <c r="B5192" i="1"/>
  <c r="C5192" i="1"/>
  <c r="D5192" i="1"/>
  <c r="E5192" i="1"/>
  <c r="F5192" i="1"/>
  <c r="A5193" i="1"/>
  <c r="B5193" i="1"/>
  <c r="C5193" i="1"/>
  <c r="D5193" i="1"/>
  <c r="E5193" i="1"/>
  <c r="F5193" i="1"/>
  <c r="A5194" i="1"/>
  <c r="B5194" i="1"/>
  <c r="C5194" i="1"/>
  <c r="D5194" i="1"/>
  <c r="E5194" i="1"/>
  <c r="F5194" i="1"/>
  <c r="A5195" i="1"/>
  <c r="B5195" i="1"/>
  <c r="C5195" i="1"/>
  <c r="D5195" i="1"/>
  <c r="E5195" i="1"/>
  <c r="F5195" i="1"/>
  <c r="A5196" i="1"/>
  <c r="B5196" i="1"/>
  <c r="C5196" i="1"/>
  <c r="D5196" i="1"/>
  <c r="E5196" i="1"/>
  <c r="F5196" i="1"/>
  <c r="A5197" i="1"/>
  <c r="B5197" i="1"/>
  <c r="C5197" i="1"/>
  <c r="D5197" i="1"/>
  <c r="E5197" i="1"/>
  <c r="F5197" i="1"/>
  <c r="A5198" i="1"/>
  <c r="B5198" i="1"/>
  <c r="C5198" i="1"/>
  <c r="D5198" i="1"/>
  <c r="E5198" i="1"/>
  <c r="F5198" i="1"/>
  <c r="A5199" i="1"/>
  <c r="B5199" i="1"/>
  <c r="C5199" i="1"/>
  <c r="D5199" i="1"/>
  <c r="E5199" i="1"/>
  <c r="F5199" i="1"/>
  <c r="A5200" i="1"/>
  <c r="B5200" i="1"/>
  <c r="C5200" i="1"/>
  <c r="D5200" i="1"/>
  <c r="E5200" i="1"/>
  <c r="F5200" i="1"/>
  <c r="A5201" i="1"/>
  <c r="B5201" i="1"/>
  <c r="C5201" i="1"/>
  <c r="D5201" i="1"/>
  <c r="E5201" i="1"/>
  <c r="F5201" i="1"/>
  <c r="A5202" i="1"/>
  <c r="B5202" i="1"/>
  <c r="C5202" i="1"/>
  <c r="D5202" i="1"/>
  <c r="E5202" i="1"/>
  <c r="F5202" i="1"/>
  <c r="A5203" i="1"/>
  <c r="B5203" i="1"/>
  <c r="C5203" i="1"/>
  <c r="D5203" i="1"/>
  <c r="E5203" i="1"/>
  <c r="F5203" i="1"/>
  <c r="A5204" i="1"/>
  <c r="B5204" i="1"/>
  <c r="C5204" i="1"/>
  <c r="D5204" i="1"/>
  <c r="E5204" i="1"/>
  <c r="F5204" i="1"/>
  <c r="A5205" i="1"/>
  <c r="B5205" i="1"/>
  <c r="C5205" i="1"/>
  <c r="D5205" i="1"/>
  <c r="E5205" i="1"/>
  <c r="F5205" i="1"/>
  <c r="A5206" i="1"/>
  <c r="B5206" i="1"/>
  <c r="C5206" i="1"/>
  <c r="D5206" i="1"/>
  <c r="E5206" i="1"/>
  <c r="F5206" i="1"/>
  <c r="A5207" i="1"/>
  <c r="B5207" i="1"/>
  <c r="C5207" i="1"/>
  <c r="D5207" i="1"/>
  <c r="E5207" i="1"/>
  <c r="F5207" i="1"/>
  <c r="A5208" i="1"/>
  <c r="B5208" i="1"/>
  <c r="C5208" i="1"/>
  <c r="D5208" i="1"/>
  <c r="E5208" i="1"/>
  <c r="F5208" i="1"/>
  <c r="A5209" i="1"/>
  <c r="B5209" i="1"/>
  <c r="C5209" i="1"/>
  <c r="D5209" i="1"/>
  <c r="E5209" i="1"/>
  <c r="F5209" i="1"/>
  <c r="A5210" i="1"/>
  <c r="B5210" i="1"/>
  <c r="C5210" i="1"/>
  <c r="D5210" i="1"/>
  <c r="E5210" i="1"/>
  <c r="F5210" i="1"/>
  <c r="A5211" i="1"/>
  <c r="B5211" i="1"/>
  <c r="C5211" i="1"/>
  <c r="D5211" i="1"/>
  <c r="E5211" i="1"/>
  <c r="F5211" i="1"/>
  <c r="A5212" i="1"/>
  <c r="B5212" i="1"/>
  <c r="C5212" i="1"/>
  <c r="D5212" i="1"/>
  <c r="E5212" i="1"/>
  <c r="F5212" i="1"/>
  <c r="A5213" i="1"/>
  <c r="B5213" i="1"/>
  <c r="C5213" i="1"/>
  <c r="D5213" i="1"/>
  <c r="E5213" i="1"/>
  <c r="F5213" i="1"/>
  <c r="A5214" i="1"/>
  <c r="B5214" i="1"/>
  <c r="C5214" i="1"/>
  <c r="D5214" i="1"/>
  <c r="E5214" i="1"/>
  <c r="F5214" i="1"/>
  <c r="A5215" i="1"/>
  <c r="B5215" i="1"/>
  <c r="C5215" i="1"/>
  <c r="D5215" i="1"/>
  <c r="E5215" i="1"/>
  <c r="F5215" i="1"/>
  <c r="A5216" i="1"/>
  <c r="B5216" i="1"/>
  <c r="C5216" i="1"/>
  <c r="D5216" i="1"/>
  <c r="E5216" i="1"/>
  <c r="F5216" i="1"/>
  <c r="A5217" i="1"/>
  <c r="B5217" i="1"/>
  <c r="C5217" i="1"/>
  <c r="D5217" i="1"/>
  <c r="E5217" i="1"/>
  <c r="F5217" i="1"/>
  <c r="A5218" i="1"/>
  <c r="B5218" i="1"/>
  <c r="C5218" i="1"/>
  <c r="D5218" i="1"/>
  <c r="E5218" i="1"/>
  <c r="F5218" i="1"/>
  <c r="A5219" i="1"/>
  <c r="B5219" i="1"/>
  <c r="C5219" i="1"/>
  <c r="D5219" i="1"/>
  <c r="E5219" i="1"/>
  <c r="F5219" i="1"/>
  <c r="A5220" i="1"/>
  <c r="B5220" i="1"/>
  <c r="C5220" i="1"/>
  <c r="D5220" i="1"/>
  <c r="E5220" i="1"/>
  <c r="F5220" i="1"/>
  <c r="A5221" i="1"/>
  <c r="B5221" i="1"/>
  <c r="C5221" i="1"/>
  <c r="D5221" i="1"/>
  <c r="E5221" i="1"/>
  <c r="F5221" i="1"/>
  <c r="A5222" i="1"/>
  <c r="B5222" i="1"/>
  <c r="C5222" i="1"/>
  <c r="D5222" i="1"/>
  <c r="E5222" i="1"/>
  <c r="F5222" i="1"/>
  <c r="A5223" i="1"/>
  <c r="B5223" i="1"/>
  <c r="C5223" i="1"/>
  <c r="D5223" i="1"/>
  <c r="E5223" i="1"/>
  <c r="F5223" i="1"/>
  <c r="A5224" i="1"/>
  <c r="B5224" i="1"/>
  <c r="C5224" i="1"/>
  <c r="D5224" i="1"/>
  <c r="E5224" i="1"/>
  <c r="F5224" i="1"/>
  <c r="A5225" i="1"/>
  <c r="B5225" i="1"/>
  <c r="C5225" i="1"/>
  <c r="D5225" i="1"/>
  <c r="E5225" i="1"/>
  <c r="F5225" i="1"/>
  <c r="A5226" i="1"/>
  <c r="B5226" i="1"/>
  <c r="C5226" i="1"/>
  <c r="D5226" i="1"/>
  <c r="E5226" i="1"/>
  <c r="F5226" i="1"/>
  <c r="A5227" i="1"/>
  <c r="B5227" i="1"/>
  <c r="C5227" i="1"/>
  <c r="D5227" i="1"/>
  <c r="E5227" i="1"/>
  <c r="F5227" i="1"/>
  <c r="A5228" i="1"/>
  <c r="B5228" i="1"/>
  <c r="C5228" i="1"/>
  <c r="D5228" i="1"/>
  <c r="E5228" i="1"/>
  <c r="F5228" i="1"/>
  <c r="A5229" i="1"/>
  <c r="B5229" i="1"/>
  <c r="C5229" i="1"/>
  <c r="D5229" i="1"/>
  <c r="E5229" i="1"/>
  <c r="F5229" i="1"/>
  <c r="A5230" i="1"/>
  <c r="B5230" i="1"/>
  <c r="C5230" i="1"/>
  <c r="D5230" i="1"/>
  <c r="E5230" i="1"/>
  <c r="F5230" i="1"/>
  <c r="A5231" i="1"/>
  <c r="B5231" i="1"/>
  <c r="C5231" i="1"/>
  <c r="D5231" i="1"/>
  <c r="E5231" i="1"/>
  <c r="F5231" i="1"/>
  <c r="A5232" i="1"/>
  <c r="B5232" i="1"/>
  <c r="C5232" i="1"/>
  <c r="D5232" i="1"/>
  <c r="E5232" i="1"/>
  <c r="F5232" i="1"/>
  <c r="A5233" i="1"/>
  <c r="B5233" i="1"/>
  <c r="C5233" i="1"/>
  <c r="D5233" i="1"/>
  <c r="E5233" i="1"/>
  <c r="F5233" i="1"/>
  <c r="A5234" i="1"/>
  <c r="B5234" i="1"/>
  <c r="C5234" i="1"/>
  <c r="D5234" i="1"/>
  <c r="E5234" i="1"/>
  <c r="F5234" i="1"/>
  <c r="A5235" i="1"/>
  <c r="B5235" i="1"/>
  <c r="C5235" i="1"/>
  <c r="D5235" i="1"/>
  <c r="E5235" i="1"/>
  <c r="F5235" i="1"/>
  <c r="A5236" i="1"/>
  <c r="B5236" i="1"/>
  <c r="C5236" i="1"/>
  <c r="D5236" i="1"/>
  <c r="E5236" i="1"/>
  <c r="F5236" i="1"/>
  <c r="A5237" i="1"/>
  <c r="B5237" i="1"/>
  <c r="C5237" i="1"/>
  <c r="D5237" i="1"/>
  <c r="E5237" i="1"/>
  <c r="F5237" i="1"/>
  <c r="A5238" i="1"/>
  <c r="B5238" i="1"/>
  <c r="C5238" i="1"/>
  <c r="D5238" i="1"/>
  <c r="E5238" i="1"/>
  <c r="F5238" i="1"/>
  <c r="A5239" i="1"/>
  <c r="B5239" i="1"/>
  <c r="C5239" i="1"/>
  <c r="D5239" i="1"/>
  <c r="E5239" i="1"/>
  <c r="F5239" i="1"/>
  <c r="A5240" i="1"/>
  <c r="B5240" i="1"/>
  <c r="C5240" i="1"/>
  <c r="D5240" i="1"/>
  <c r="E5240" i="1"/>
  <c r="F5240" i="1"/>
  <c r="A5241" i="1"/>
  <c r="B5241" i="1"/>
  <c r="C5241" i="1"/>
  <c r="D5241" i="1"/>
  <c r="E5241" i="1"/>
  <c r="F5241" i="1"/>
  <c r="A5242" i="1"/>
  <c r="B5242" i="1"/>
  <c r="C5242" i="1"/>
  <c r="D5242" i="1"/>
  <c r="E5242" i="1"/>
  <c r="F5242" i="1"/>
  <c r="A5243" i="1"/>
  <c r="B5243" i="1"/>
  <c r="C5243" i="1"/>
  <c r="D5243" i="1"/>
  <c r="E5243" i="1"/>
  <c r="F5243" i="1"/>
  <c r="A5244" i="1"/>
  <c r="B5244" i="1"/>
  <c r="C5244" i="1"/>
  <c r="D5244" i="1"/>
  <c r="E5244" i="1"/>
  <c r="F5244" i="1"/>
  <c r="A5245" i="1"/>
  <c r="B5245" i="1"/>
  <c r="C5245" i="1"/>
  <c r="D5245" i="1"/>
  <c r="E5245" i="1"/>
  <c r="F5245" i="1"/>
  <c r="A5246" i="1"/>
  <c r="B5246" i="1"/>
  <c r="C5246" i="1"/>
  <c r="D5246" i="1"/>
  <c r="E5246" i="1"/>
  <c r="F5246" i="1"/>
  <c r="A5247" i="1"/>
  <c r="B5247" i="1"/>
  <c r="C5247" i="1"/>
  <c r="D5247" i="1"/>
  <c r="E5247" i="1"/>
  <c r="F5247" i="1"/>
  <c r="A5248" i="1"/>
  <c r="B5248" i="1"/>
  <c r="C5248" i="1"/>
  <c r="D5248" i="1"/>
  <c r="E5248" i="1"/>
  <c r="F5248" i="1"/>
  <c r="A5249" i="1"/>
  <c r="B5249" i="1"/>
  <c r="C5249" i="1"/>
  <c r="D5249" i="1"/>
  <c r="E5249" i="1"/>
  <c r="F5249" i="1"/>
  <c r="A5250" i="1"/>
  <c r="B5250" i="1"/>
  <c r="C5250" i="1"/>
  <c r="D5250" i="1"/>
  <c r="E5250" i="1"/>
  <c r="F5250" i="1"/>
  <c r="A5251" i="1"/>
  <c r="B5251" i="1"/>
  <c r="C5251" i="1"/>
  <c r="D5251" i="1"/>
  <c r="E5251" i="1"/>
  <c r="F5251" i="1"/>
  <c r="A5252" i="1"/>
  <c r="B5252" i="1"/>
  <c r="C5252" i="1"/>
  <c r="D5252" i="1"/>
  <c r="E5252" i="1"/>
  <c r="F5252" i="1"/>
  <c r="A5253" i="1"/>
  <c r="B5253" i="1"/>
  <c r="C5253" i="1"/>
  <c r="D5253" i="1"/>
  <c r="E5253" i="1"/>
  <c r="F5253" i="1"/>
  <c r="A5254" i="1"/>
  <c r="B5254" i="1"/>
  <c r="C5254" i="1"/>
  <c r="D5254" i="1"/>
  <c r="E5254" i="1"/>
  <c r="F5254" i="1"/>
  <c r="A5255" i="1"/>
  <c r="B5255" i="1"/>
  <c r="C5255" i="1"/>
  <c r="D5255" i="1"/>
  <c r="E5255" i="1"/>
  <c r="F5255" i="1"/>
  <c r="A5256" i="1"/>
  <c r="B5256" i="1"/>
  <c r="C5256" i="1"/>
  <c r="D5256" i="1"/>
  <c r="E5256" i="1"/>
  <c r="F5256" i="1"/>
  <c r="A5257" i="1"/>
  <c r="B5257" i="1"/>
  <c r="C5257" i="1"/>
  <c r="D5257" i="1"/>
  <c r="E5257" i="1"/>
  <c r="F5257" i="1"/>
  <c r="A5258" i="1"/>
  <c r="B5258" i="1"/>
  <c r="C5258" i="1"/>
  <c r="D5258" i="1"/>
  <c r="E5258" i="1"/>
  <c r="F5258" i="1"/>
  <c r="A5259" i="1"/>
  <c r="B5259" i="1"/>
  <c r="C5259" i="1"/>
  <c r="D5259" i="1"/>
  <c r="E5259" i="1"/>
  <c r="F5259" i="1"/>
  <c r="A5260" i="1"/>
  <c r="B5260" i="1"/>
  <c r="C5260" i="1"/>
  <c r="D5260" i="1"/>
  <c r="E5260" i="1"/>
  <c r="F5260" i="1"/>
  <c r="A5261" i="1"/>
  <c r="B5261" i="1"/>
  <c r="C5261" i="1"/>
  <c r="D5261" i="1"/>
  <c r="E5261" i="1"/>
  <c r="F5261" i="1"/>
  <c r="A5262" i="1"/>
  <c r="B5262" i="1"/>
  <c r="C5262" i="1"/>
  <c r="D5262" i="1"/>
  <c r="E5262" i="1"/>
  <c r="F5262" i="1"/>
  <c r="A5263" i="1"/>
  <c r="B5263" i="1"/>
  <c r="C5263" i="1"/>
  <c r="D5263" i="1"/>
  <c r="E5263" i="1"/>
  <c r="F5263" i="1"/>
  <c r="A5264" i="1"/>
  <c r="B5264" i="1"/>
  <c r="C5264" i="1"/>
  <c r="D5264" i="1"/>
  <c r="E5264" i="1"/>
  <c r="F5264" i="1"/>
  <c r="A5265" i="1"/>
  <c r="B5265" i="1"/>
  <c r="C5265" i="1"/>
  <c r="D5265" i="1"/>
  <c r="E5265" i="1"/>
  <c r="F5265" i="1"/>
  <c r="A5266" i="1"/>
  <c r="B5266" i="1"/>
  <c r="C5266" i="1"/>
  <c r="D5266" i="1"/>
  <c r="E5266" i="1"/>
  <c r="F5266" i="1"/>
  <c r="A5267" i="1"/>
  <c r="B5267" i="1"/>
  <c r="C5267" i="1"/>
  <c r="D5267" i="1"/>
  <c r="E5267" i="1"/>
  <c r="F5267" i="1"/>
  <c r="A5268" i="1"/>
  <c r="B5268" i="1"/>
  <c r="C5268" i="1"/>
  <c r="D5268" i="1"/>
  <c r="E5268" i="1"/>
  <c r="F5268" i="1"/>
  <c r="A5269" i="1"/>
  <c r="B5269" i="1"/>
  <c r="C5269" i="1"/>
  <c r="D5269" i="1"/>
  <c r="E5269" i="1"/>
  <c r="F5269" i="1"/>
  <c r="A5270" i="1"/>
  <c r="B5270" i="1"/>
  <c r="C5270" i="1"/>
  <c r="D5270" i="1"/>
  <c r="E5270" i="1"/>
  <c r="F5270" i="1"/>
  <c r="A5271" i="1"/>
  <c r="B5271" i="1"/>
  <c r="C5271" i="1"/>
  <c r="D5271" i="1"/>
  <c r="E5271" i="1"/>
  <c r="F5271" i="1"/>
  <c r="A5272" i="1"/>
  <c r="B5272" i="1"/>
  <c r="C5272" i="1"/>
  <c r="D5272" i="1"/>
  <c r="E5272" i="1"/>
  <c r="F5272" i="1"/>
  <c r="A5273" i="1"/>
  <c r="B5273" i="1"/>
  <c r="C5273" i="1"/>
  <c r="D5273" i="1"/>
  <c r="E5273" i="1"/>
  <c r="F5273" i="1"/>
  <c r="A5274" i="1"/>
  <c r="B5274" i="1"/>
  <c r="C5274" i="1"/>
  <c r="D5274" i="1"/>
  <c r="E5274" i="1"/>
  <c r="F5274" i="1"/>
  <c r="A5275" i="1"/>
  <c r="B5275" i="1"/>
  <c r="C5275" i="1"/>
  <c r="D5275" i="1"/>
  <c r="E5275" i="1"/>
  <c r="F5275" i="1"/>
  <c r="A5276" i="1"/>
  <c r="B5276" i="1"/>
  <c r="C5276" i="1"/>
  <c r="D5276" i="1"/>
  <c r="E5276" i="1"/>
  <c r="F5276" i="1"/>
  <c r="A5277" i="1"/>
  <c r="B5277" i="1"/>
  <c r="C5277" i="1"/>
  <c r="D5277" i="1"/>
  <c r="E5277" i="1"/>
  <c r="F5277" i="1"/>
  <c r="A5278" i="1"/>
  <c r="B5278" i="1"/>
  <c r="C5278" i="1"/>
  <c r="D5278" i="1"/>
  <c r="E5278" i="1"/>
  <c r="F5278" i="1"/>
  <c r="A5279" i="1"/>
  <c r="B5279" i="1"/>
  <c r="C5279" i="1"/>
  <c r="D5279" i="1"/>
  <c r="E5279" i="1"/>
  <c r="F5279" i="1"/>
  <c r="A5280" i="1"/>
  <c r="B5280" i="1"/>
  <c r="C5280" i="1"/>
  <c r="D5280" i="1"/>
  <c r="E5280" i="1"/>
  <c r="F5280" i="1"/>
  <c r="A5281" i="1"/>
  <c r="B5281" i="1"/>
  <c r="C5281" i="1"/>
  <c r="D5281" i="1"/>
  <c r="E5281" i="1"/>
  <c r="F5281" i="1"/>
  <c r="A5282" i="1"/>
  <c r="B5282" i="1"/>
  <c r="C5282" i="1"/>
  <c r="D5282" i="1"/>
  <c r="E5282" i="1"/>
  <c r="F5282" i="1"/>
  <c r="A5283" i="1"/>
  <c r="B5283" i="1"/>
  <c r="C5283" i="1"/>
  <c r="D5283" i="1"/>
  <c r="E5283" i="1"/>
  <c r="F5283" i="1"/>
  <c r="A5284" i="1"/>
  <c r="B5284" i="1"/>
  <c r="C5284" i="1"/>
  <c r="D5284" i="1"/>
  <c r="E5284" i="1"/>
  <c r="F5284" i="1"/>
  <c r="A5285" i="1"/>
  <c r="B5285" i="1"/>
  <c r="C5285" i="1"/>
  <c r="D5285" i="1"/>
  <c r="E5285" i="1"/>
  <c r="F5285" i="1"/>
  <c r="A5286" i="1"/>
  <c r="B5286" i="1"/>
  <c r="C5286" i="1"/>
  <c r="D5286" i="1"/>
  <c r="E5286" i="1"/>
  <c r="F5286" i="1"/>
  <c r="A5287" i="1"/>
  <c r="B5287" i="1"/>
  <c r="C5287" i="1"/>
  <c r="D5287" i="1"/>
  <c r="E5287" i="1"/>
  <c r="F5287" i="1"/>
  <c r="A5288" i="1"/>
  <c r="B5288" i="1"/>
  <c r="C5288" i="1"/>
  <c r="D5288" i="1"/>
  <c r="E5288" i="1"/>
  <c r="F5288" i="1"/>
  <c r="A5289" i="1"/>
  <c r="B5289" i="1"/>
  <c r="C5289" i="1"/>
  <c r="D5289" i="1"/>
  <c r="E5289" i="1"/>
  <c r="F5289" i="1"/>
  <c r="A5290" i="1"/>
  <c r="B5290" i="1"/>
  <c r="C5290" i="1"/>
  <c r="D5290" i="1"/>
  <c r="E5290" i="1"/>
  <c r="F5290" i="1"/>
  <c r="A5291" i="1"/>
  <c r="B5291" i="1"/>
  <c r="C5291" i="1"/>
  <c r="D5291" i="1"/>
  <c r="E5291" i="1"/>
  <c r="F5291" i="1"/>
  <c r="A5292" i="1"/>
  <c r="B5292" i="1"/>
  <c r="C5292" i="1"/>
  <c r="D5292" i="1"/>
  <c r="E5292" i="1"/>
  <c r="F5292" i="1"/>
  <c r="A5293" i="1"/>
  <c r="B5293" i="1"/>
  <c r="C5293" i="1"/>
  <c r="D5293" i="1"/>
  <c r="E5293" i="1"/>
  <c r="F5293" i="1"/>
  <c r="A5294" i="1"/>
  <c r="B5294" i="1"/>
  <c r="C5294" i="1"/>
  <c r="D5294" i="1"/>
  <c r="E5294" i="1"/>
  <c r="F5294" i="1"/>
  <c r="A5295" i="1"/>
  <c r="B5295" i="1"/>
  <c r="C5295" i="1"/>
  <c r="D5295" i="1"/>
  <c r="E5295" i="1"/>
  <c r="F5295" i="1"/>
  <c r="A5296" i="1"/>
  <c r="B5296" i="1"/>
  <c r="C5296" i="1"/>
  <c r="D5296" i="1"/>
  <c r="E5296" i="1"/>
  <c r="F5296" i="1"/>
  <c r="A5297" i="1"/>
  <c r="B5297" i="1"/>
  <c r="C5297" i="1"/>
  <c r="D5297" i="1"/>
  <c r="E5297" i="1"/>
  <c r="F5297" i="1"/>
  <c r="A5298" i="1"/>
  <c r="B5298" i="1"/>
  <c r="C5298" i="1"/>
  <c r="D5298" i="1"/>
  <c r="E5298" i="1"/>
  <c r="F5298" i="1"/>
  <c r="A5299" i="1"/>
  <c r="B5299" i="1"/>
  <c r="C5299" i="1"/>
  <c r="D5299" i="1"/>
  <c r="E5299" i="1"/>
  <c r="F5299" i="1"/>
  <c r="A5300" i="1"/>
  <c r="B5300" i="1"/>
  <c r="C5300" i="1"/>
  <c r="D5300" i="1"/>
  <c r="E5300" i="1"/>
  <c r="F5300" i="1"/>
  <c r="A5301" i="1"/>
  <c r="B5301" i="1"/>
  <c r="C5301" i="1"/>
  <c r="D5301" i="1"/>
  <c r="E5301" i="1"/>
  <c r="F5301" i="1"/>
  <c r="A5302" i="1"/>
  <c r="B5302" i="1"/>
  <c r="C5302" i="1"/>
  <c r="D5302" i="1"/>
  <c r="E5302" i="1"/>
  <c r="F5302" i="1"/>
  <c r="A5303" i="1"/>
  <c r="B5303" i="1"/>
  <c r="C5303" i="1"/>
  <c r="D5303" i="1"/>
  <c r="E5303" i="1"/>
  <c r="F5303" i="1"/>
  <c r="A5304" i="1"/>
  <c r="B5304" i="1"/>
  <c r="C5304" i="1"/>
  <c r="D5304" i="1"/>
  <c r="E5304" i="1"/>
  <c r="F5304" i="1"/>
  <c r="A5305" i="1"/>
  <c r="B5305" i="1"/>
  <c r="C5305" i="1"/>
  <c r="D5305" i="1"/>
  <c r="E5305" i="1"/>
  <c r="F5305" i="1"/>
  <c r="A5306" i="1"/>
  <c r="B5306" i="1"/>
  <c r="C5306" i="1"/>
  <c r="D5306" i="1"/>
  <c r="E5306" i="1"/>
  <c r="F5306" i="1"/>
  <c r="A5307" i="1"/>
  <c r="B5307" i="1"/>
  <c r="C5307" i="1"/>
  <c r="D5307" i="1"/>
  <c r="E5307" i="1"/>
  <c r="F5307" i="1"/>
  <c r="A5308" i="1"/>
  <c r="B5308" i="1"/>
  <c r="C5308" i="1"/>
  <c r="D5308" i="1"/>
  <c r="E5308" i="1"/>
  <c r="F5308" i="1"/>
  <c r="A5309" i="1"/>
  <c r="B5309" i="1"/>
  <c r="C5309" i="1"/>
  <c r="D5309" i="1"/>
  <c r="E5309" i="1"/>
  <c r="F5309" i="1"/>
  <c r="A5310" i="1"/>
  <c r="B5310" i="1"/>
  <c r="C5310" i="1"/>
  <c r="D5310" i="1"/>
  <c r="E5310" i="1"/>
  <c r="F5310" i="1"/>
  <c r="A5311" i="1"/>
  <c r="B5311" i="1"/>
  <c r="C5311" i="1"/>
  <c r="D5311" i="1"/>
  <c r="E5311" i="1"/>
  <c r="F5311" i="1"/>
  <c r="A5312" i="1"/>
  <c r="B5312" i="1"/>
  <c r="C5312" i="1"/>
  <c r="D5312" i="1"/>
  <c r="E5312" i="1"/>
  <c r="F5312" i="1"/>
  <c r="A5313" i="1"/>
  <c r="B5313" i="1"/>
  <c r="C5313" i="1"/>
  <c r="D5313" i="1"/>
  <c r="E5313" i="1"/>
  <c r="F5313" i="1"/>
  <c r="A5314" i="1"/>
  <c r="B5314" i="1"/>
  <c r="C5314" i="1"/>
  <c r="D5314" i="1"/>
  <c r="E5314" i="1"/>
  <c r="F5314" i="1"/>
  <c r="A5315" i="1"/>
  <c r="B5315" i="1"/>
  <c r="C5315" i="1"/>
  <c r="D5315" i="1"/>
  <c r="E5315" i="1"/>
  <c r="F5315" i="1"/>
  <c r="A5316" i="1"/>
  <c r="B5316" i="1"/>
  <c r="C5316" i="1"/>
  <c r="D5316" i="1"/>
  <c r="E5316" i="1"/>
  <c r="F5316" i="1"/>
  <c r="A5317" i="1"/>
  <c r="B5317" i="1"/>
  <c r="C5317" i="1"/>
  <c r="D5317" i="1"/>
  <c r="E5317" i="1"/>
  <c r="F5317" i="1"/>
  <c r="A5318" i="1"/>
  <c r="B5318" i="1"/>
  <c r="C5318" i="1"/>
  <c r="D5318" i="1"/>
  <c r="E5318" i="1"/>
  <c r="F5318" i="1"/>
  <c r="A5319" i="1"/>
  <c r="B5319" i="1"/>
  <c r="C5319" i="1"/>
  <c r="D5319" i="1"/>
  <c r="E5319" i="1"/>
  <c r="F5319" i="1"/>
  <c r="A5320" i="1"/>
  <c r="B5320" i="1"/>
  <c r="C5320" i="1"/>
  <c r="D5320" i="1"/>
  <c r="E5320" i="1"/>
  <c r="F5320" i="1"/>
  <c r="A5321" i="1"/>
  <c r="B5321" i="1"/>
  <c r="C5321" i="1"/>
  <c r="D5321" i="1"/>
  <c r="E5321" i="1"/>
  <c r="F5321" i="1"/>
  <c r="A5322" i="1"/>
  <c r="B5322" i="1"/>
  <c r="C5322" i="1"/>
  <c r="D5322" i="1"/>
  <c r="E5322" i="1"/>
  <c r="F5322" i="1"/>
  <c r="A5323" i="1"/>
  <c r="B5323" i="1"/>
  <c r="C5323" i="1"/>
  <c r="D5323" i="1"/>
  <c r="E5323" i="1"/>
  <c r="F5323" i="1"/>
  <c r="A5324" i="1"/>
  <c r="B5324" i="1"/>
  <c r="C5324" i="1"/>
  <c r="D5324" i="1"/>
  <c r="E5324" i="1"/>
  <c r="F5324" i="1"/>
  <c r="A5325" i="1"/>
  <c r="B5325" i="1"/>
  <c r="C5325" i="1"/>
  <c r="D5325" i="1"/>
  <c r="E5325" i="1"/>
  <c r="F5325" i="1"/>
  <c r="A5326" i="1"/>
  <c r="B5326" i="1"/>
  <c r="C5326" i="1"/>
  <c r="D5326" i="1"/>
  <c r="E5326" i="1"/>
  <c r="F5326" i="1"/>
  <c r="A5327" i="1"/>
  <c r="B5327" i="1"/>
  <c r="C5327" i="1"/>
  <c r="D5327" i="1"/>
  <c r="E5327" i="1"/>
  <c r="F5327" i="1"/>
  <c r="A5328" i="1"/>
  <c r="B5328" i="1"/>
  <c r="C5328" i="1"/>
  <c r="D5328" i="1"/>
  <c r="E5328" i="1"/>
  <c r="F5328" i="1"/>
  <c r="A5329" i="1"/>
  <c r="B5329" i="1"/>
  <c r="C5329" i="1"/>
  <c r="D5329" i="1"/>
  <c r="E5329" i="1"/>
  <c r="F5329" i="1"/>
  <c r="A5330" i="1"/>
  <c r="B5330" i="1"/>
  <c r="C5330" i="1"/>
  <c r="D5330" i="1"/>
  <c r="E5330" i="1"/>
  <c r="F5330" i="1"/>
  <c r="A5331" i="1"/>
  <c r="B5331" i="1"/>
  <c r="C5331" i="1"/>
  <c r="D5331" i="1"/>
  <c r="E5331" i="1"/>
  <c r="F5331" i="1"/>
  <c r="A5332" i="1"/>
  <c r="B5332" i="1"/>
  <c r="C5332" i="1"/>
  <c r="D5332" i="1"/>
  <c r="E5332" i="1"/>
  <c r="F5332" i="1"/>
  <c r="A5333" i="1"/>
  <c r="B5333" i="1"/>
  <c r="C5333" i="1"/>
  <c r="D5333" i="1"/>
  <c r="E5333" i="1"/>
  <c r="F5333" i="1"/>
  <c r="A5334" i="1"/>
  <c r="B5334" i="1"/>
  <c r="C5334" i="1"/>
  <c r="D5334" i="1"/>
  <c r="E5334" i="1"/>
  <c r="F5334" i="1"/>
  <c r="A5335" i="1"/>
  <c r="B5335" i="1"/>
  <c r="C5335" i="1"/>
  <c r="D5335" i="1"/>
  <c r="E5335" i="1"/>
  <c r="F5335" i="1"/>
  <c r="A5336" i="1"/>
  <c r="B5336" i="1"/>
  <c r="C5336" i="1"/>
  <c r="D5336" i="1"/>
  <c r="E5336" i="1"/>
  <c r="F5336" i="1"/>
  <c r="A5337" i="1"/>
  <c r="B5337" i="1"/>
  <c r="C5337" i="1"/>
  <c r="D5337" i="1"/>
  <c r="E5337" i="1"/>
  <c r="F5337" i="1"/>
  <c r="A5338" i="1"/>
  <c r="B5338" i="1"/>
  <c r="C5338" i="1"/>
  <c r="D5338" i="1"/>
  <c r="E5338" i="1"/>
  <c r="F5338" i="1"/>
  <c r="A5339" i="1"/>
  <c r="B5339" i="1"/>
  <c r="C5339" i="1"/>
  <c r="D5339" i="1"/>
  <c r="E5339" i="1"/>
  <c r="F5339" i="1"/>
  <c r="A5340" i="1"/>
  <c r="B5340" i="1"/>
  <c r="C5340" i="1"/>
  <c r="D5340" i="1"/>
  <c r="E5340" i="1"/>
  <c r="F5340" i="1"/>
  <c r="A5341" i="1"/>
  <c r="B5341" i="1"/>
  <c r="C5341" i="1"/>
  <c r="D5341" i="1"/>
  <c r="E5341" i="1"/>
  <c r="F5341" i="1"/>
  <c r="A5342" i="1"/>
  <c r="B5342" i="1"/>
  <c r="C5342" i="1"/>
  <c r="D5342" i="1"/>
  <c r="E5342" i="1"/>
  <c r="F5342" i="1"/>
  <c r="A5343" i="1"/>
  <c r="B5343" i="1"/>
  <c r="C5343" i="1"/>
  <c r="D5343" i="1"/>
  <c r="E5343" i="1"/>
  <c r="F5343" i="1"/>
  <c r="A5344" i="1"/>
  <c r="B5344" i="1"/>
  <c r="C5344" i="1"/>
  <c r="D5344" i="1"/>
  <c r="E5344" i="1"/>
  <c r="F5344" i="1"/>
  <c r="A5345" i="1"/>
  <c r="B5345" i="1"/>
  <c r="C5345" i="1"/>
  <c r="D5345" i="1"/>
  <c r="E5345" i="1"/>
  <c r="F5345" i="1"/>
  <c r="A5346" i="1"/>
  <c r="B5346" i="1"/>
  <c r="C5346" i="1"/>
  <c r="D5346" i="1"/>
  <c r="E5346" i="1"/>
  <c r="F5346" i="1"/>
  <c r="A5347" i="1"/>
  <c r="B5347" i="1"/>
  <c r="C5347" i="1"/>
  <c r="D5347" i="1"/>
  <c r="E5347" i="1"/>
  <c r="F5347" i="1"/>
  <c r="A5348" i="1"/>
  <c r="B5348" i="1"/>
  <c r="C5348" i="1"/>
  <c r="D5348" i="1"/>
  <c r="E5348" i="1"/>
  <c r="F5348" i="1"/>
  <c r="A5349" i="1"/>
  <c r="B5349" i="1"/>
  <c r="C5349" i="1"/>
  <c r="D5349" i="1"/>
  <c r="E5349" i="1"/>
  <c r="F5349" i="1"/>
  <c r="A5350" i="1"/>
  <c r="B5350" i="1"/>
  <c r="C5350" i="1"/>
  <c r="D5350" i="1"/>
  <c r="E5350" i="1"/>
  <c r="F5350" i="1"/>
  <c r="A5351" i="1"/>
  <c r="B5351" i="1"/>
  <c r="C5351" i="1"/>
  <c r="D5351" i="1"/>
  <c r="E5351" i="1"/>
  <c r="F5351" i="1"/>
  <c r="A5352" i="1"/>
  <c r="B5352" i="1"/>
  <c r="C5352" i="1"/>
  <c r="D5352" i="1"/>
  <c r="E5352" i="1"/>
  <c r="F5352" i="1"/>
  <c r="A5353" i="1"/>
  <c r="B5353" i="1"/>
  <c r="C5353" i="1"/>
  <c r="D5353" i="1"/>
  <c r="E5353" i="1"/>
  <c r="F5353" i="1"/>
  <c r="A5354" i="1"/>
  <c r="B5354" i="1"/>
  <c r="C5354" i="1"/>
  <c r="D5354" i="1"/>
  <c r="E5354" i="1"/>
  <c r="F5354" i="1"/>
  <c r="A5355" i="1"/>
  <c r="B5355" i="1"/>
  <c r="C5355" i="1"/>
  <c r="D5355" i="1"/>
  <c r="E5355" i="1"/>
  <c r="F5355" i="1"/>
  <c r="A5356" i="1"/>
  <c r="B5356" i="1"/>
  <c r="C5356" i="1"/>
  <c r="D5356" i="1"/>
  <c r="E5356" i="1"/>
  <c r="F5356" i="1"/>
  <c r="A5357" i="1"/>
  <c r="B5357" i="1"/>
  <c r="C5357" i="1"/>
  <c r="D5357" i="1"/>
  <c r="E5357" i="1"/>
  <c r="F5357" i="1"/>
  <c r="A5358" i="1"/>
  <c r="B5358" i="1"/>
  <c r="C5358" i="1"/>
  <c r="D5358" i="1"/>
  <c r="E5358" i="1"/>
  <c r="F5358" i="1"/>
  <c r="A5359" i="1"/>
  <c r="B5359" i="1"/>
  <c r="C5359" i="1"/>
  <c r="D5359" i="1"/>
  <c r="E5359" i="1"/>
  <c r="F5359" i="1"/>
  <c r="A5360" i="1"/>
  <c r="B5360" i="1"/>
  <c r="C5360" i="1"/>
  <c r="D5360" i="1"/>
  <c r="E5360" i="1"/>
  <c r="F5360" i="1"/>
  <c r="A5361" i="1"/>
  <c r="B5361" i="1"/>
  <c r="C5361" i="1"/>
  <c r="D5361" i="1"/>
  <c r="E5361" i="1"/>
  <c r="F5361" i="1"/>
  <c r="A5362" i="1"/>
  <c r="B5362" i="1"/>
  <c r="C5362" i="1"/>
  <c r="D5362" i="1"/>
  <c r="E5362" i="1"/>
  <c r="F5362" i="1"/>
  <c r="A5363" i="1"/>
  <c r="B5363" i="1"/>
  <c r="C5363" i="1"/>
  <c r="D5363" i="1"/>
  <c r="E5363" i="1"/>
  <c r="F5363" i="1"/>
  <c r="A5364" i="1"/>
  <c r="B5364" i="1"/>
  <c r="C5364" i="1"/>
  <c r="D5364" i="1"/>
  <c r="E5364" i="1"/>
  <c r="F5364" i="1"/>
  <c r="A5365" i="1"/>
  <c r="B5365" i="1"/>
  <c r="C5365" i="1"/>
  <c r="D5365" i="1"/>
  <c r="E5365" i="1"/>
  <c r="F5365" i="1"/>
  <c r="A5366" i="1"/>
  <c r="B5366" i="1"/>
  <c r="C5366" i="1"/>
  <c r="D5366" i="1"/>
  <c r="E5366" i="1"/>
  <c r="F5366" i="1"/>
  <c r="A5367" i="1"/>
  <c r="B5367" i="1"/>
  <c r="C5367" i="1"/>
  <c r="D5367" i="1"/>
  <c r="E5367" i="1"/>
  <c r="F5367" i="1"/>
  <c r="A5368" i="1"/>
  <c r="B5368" i="1"/>
  <c r="C5368" i="1"/>
  <c r="D5368" i="1"/>
  <c r="E5368" i="1"/>
  <c r="F5368" i="1"/>
  <c r="A5369" i="1"/>
  <c r="B5369" i="1"/>
  <c r="C5369" i="1"/>
  <c r="D5369" i="1"/>
  <c r="E5369" i="1"/>
  <c r="F5369" i="1"/>
  <c r="A5370" i="1"/>
  <c r="B5370" i="1"/>
  <c r="C5370" i="1"/>
  <c r="D5370" i="1"/>
  <c r="E5370" i="1"/>
  <c r="F5370" i="1"/>
  <c r="A5371" i="1"/>
  <c r="B5371" i="1"/>
  <c r="C5371" i="1"/>
  <c r="D5371" i="1"/>
  <c r="E5371" i="1"/>
  <c r="F5371" i="1"/>
  <c r="A5372" i="1"/>
  <c r="B5372" i="1"/>
  <c r="C5372" i="1"/>
  <c r="D5372" i="1"/>
  <c r="E5372" i="1"/>
  <c r="F5372" i="1"/>
  <c r="A5373" i="1"/>
  <c r="B5373" i="1"/>
  <c r="C5373" i="1"/>
  <c r="D5373" i="1"/>
  <c r="E5373" i="1"/>
  <c r="F5373" i="1"/>
  <c r="A5374" i="1"/>
  <c r="B5374" i="1"/>
  <c r="C5374" i="1"/>
  <c r="D5374" i="1"/>
  <c r="E5374" i="1"/>
  <c r="F5374" i="1"/>
  <c r="A5375" i="1"/>
  <c r="B5375" i="1"/>
  <c r="C5375" i="1"/>
  <c r="D5375" i="1"/>
  <c r="E5375" i="1"/>
  <c r="F5375" i="1"/>
  <c r="A5376" i="1"/>
  <c r="B5376" i="1"/>
  <c r="C5376" i="1"/>
  <c r="D5376" i="1"/>
  <c r="E5376" i="1"/>
  <c r="F5376" i="1"/>
  <c r="A5377" i="1"/>
  <c r="B5377" i="1"/>
  <c r="C5377" i="1"/>
  <c r="D5377" i="1"/>
  <c r="E5377" i="1"/>
  <c r="F5377" i="1"/>
  <c r="A5378" i="1"/>
  <c r="B5378" i="1"/>
  <c r="C5378" i="1"/>
  <c r="D5378" i="1"/>
  <c r="E5378" i="1"/>
  <c r="F5378" i="1"/>
  <c r="A5379" i="1"/>
  <c r="B5379" i="1"/>
  <c r="C5379" i="1"/>
  <c r="D5379" i="1"/>
  <c r="E5379" i="1"/>
  <c r="F5379" i="1"/>
  <c r="A5380" i="1"/>
  <c r="B5380" i="1"/>
  <c r="C5380" i="1"/>
  <c r="D5380" i="1"/>
  <c r="E5380" i="1"/>
  <c r="F5380" i="1"/>
  <c r="A5381" i="1"/>
  <c r="B5381" i="1"/>
  <c r="C5381" i="1"/>
  <c r="D5381" i="1"/>
  <c r="E5381" i="1"/>
  <c r="F5381" i="1"/>
  <c r="A5382" i="1"/>
  <c r="B5382" i="1"/>
  <c r="C5382" i="1"/>
  <c r="D5382" i="1"/>
  <c r="E5382" i="1"/>
  <c r="F5382" i="1"/>
  <c r="A5383" i="1"/>
  <c r="B5383" i="1"/>
  <c r="C5383" i="1"/>
  <c r="D5383" i="1"/>
  <c r="E5383" i="1"/>
  <c r="F5383" i="1"/>
  <c r="A5384" i="1"/>
  <c r="B5384" i="1"/>
  <c r="C5384" i="1"/>
  <c r="D5384" i="1"/>
  <c r="E5384" i="1"/>
  <c r="F5384" i="1"/>
  <c r="A5385" i="1"/>
  <c r="B5385" i="1"/>
  <c r="C5385" i="1"/>
  <c r="D5385" i="1"/>
  <c r="E5385" i="1"/>
  <c r="F5385" i="1"/>
  <c r="A5386" i="1"/>
  <c r="B5386" i="1"/>
  <c r="C5386" i="1"/>
  <c r="D5386" i="1"/>
  <c r="E5386" i="1"/>
  <c r="F5386" i="1"/>
  <c r="A5387" i="1"/>
  <c r="B5387" i="1"/>
  <c r="C5387" i="1"/>
  <c r="D5387" i="1"/>
  <c r="E5387" i="1"/>
  <c r="F5387" i="1"/>
  <c r="A5388" i="1"/>
  <c r="B5388" i="1"/>
  <c r="C5388" i="1"/>
  <c r="D5388" i="1"/>
  <c r="E5388" i="1"/>
  <c r="F5388" i="1"/>
  <c r="A5389" i="1"/>
  <c r="B5389" i="1"/>
  <c r="C5389" i="1"/>
  <c r="D5389" i="1"/>
  <c r="E5389" i="1"/>
  <c r="F5389" i="1"/>
  <c r="A5390" i="1"/>
  <c r="B5390" i="1"/>
  <c r="C5390" i="1"/>
  <c r="D5390" i="1"/>
  <c r="E5390" i="1"/>
  <c r="F5390" i="1"/>
  <c r="A5391" i="1"/>
  <c r="B5391" i="1"/>
  <c r="C5391" i="1"/>
  <c r="D5391" i="1"/>
  <c r="E5391" i="1"/>
  <c r="F5391" i="1"/>
  <c r="A5392" i="1"/>
  <c r="B5392" i="1"/>
  <c r="C5392" i="1"/>
  <c r="D5392" i="1"/>
  <c r="E5392" i="1"/>
  <c r="F5392" i="1"/>
  <c r="A5393" i="1"/>
  <c r="B5393" i="1"/>
  <c r="C5393" i="1"/>
  <c r="D5393" i="1"/>
  <c r="E5393" i="1"/>
  <c r="F5393" i="1"/>
  <c r="A5394" i="1"/>
  <c r="B5394" i="1"/>
  <c r="C5394" i="1"/>
  <c r="D5394" i="1"/>
  <c r="E5394" i="1"/>
  <c r="F5394" i="1"/>
  <c r="A5395" i="1"/>
  <c r="B5395" i="1"/>
  <c r="C5395" i="1"/>
  <c r="D5395" i="1"/>
  <c r="E5395" i="1"/>
  <c r="F5395" i="1"/>
  <c r="A5396" i="1"/>
  <c r="B5396" i="1"/>
  <c r="C5396" i="1"/>
  <c r="D5396" i="1"/>
  <c r="E5396" i="1"/>
  <c r="F5396" i="1"/>
  <c r="A5397" i="1"/>
  <c r="B5397" i="1"/>
  <c r="C5397" i="1"/>
  <c r="D5397" i="1"/>
  <c r="E5397" i="1"/>
  <c r="F5397" i="1"/>
  <c r="A5398" i="1"/>
  <c r="B5398" i="1"/>
  <c r="C5398" i="1"/>
  <c r="D5398" i="1"/>
  <c r="E5398" i="1"/>
  <c r="F5398" i="1"/>
  <c r="A5399" i="1"/>
  <c r="B5399" i="1"/>
  <c r="C5399" i="1"/>
  <c r="D5399" i="1"/>
  <c r="E5399" i="1"/>
  <c r="F5399" i="1"/>
  <c r="A5400" i="1"/>
  <c r="B5400" i="1"/>
  <c r="C5400" i="1"/>
  <c r="D5400" i="1"/>
  <c r="E5400" i="1"/>
  <c r="F5400" i="1"/>
  <c r="A5401" i="1"/>
  <c r="B5401" i="1"/>
  <c r="C5401" i="1"/>
  <c r="D5401" i="1"/>
  <c r="E5401" i="1"/>
  <c r="F5401" i="1"/>
  <c r="A5402" i="1"/>
  <c r="B5402" i="1"/>
  <c r="C5402" i="1"/>
  <c r="D5402" i="1"/>
  <c r="E5402" i="1"/>
  <c r="F5402" i="1"/>
  <c r="A5403" i="1"/>
  <c r="B5403" i="1"/>
  <c r="C5403" i="1"/>
  <c r="D5403" i="1"/>
  <c r="E5403" i="1"/>
  <c r="F5403" i="1"/>
  <c r="A5404" i="1"/>
  <c r="B5404" i="1"/>
  <c r="C5404" i="1"/>
  <c r="D5404" i="1"/>
  <c r="E5404" i="1"/>
  <c r="F5404" i="1"/>
  <c r="A5405" i="1"/>
  <c r="B5405" i="1"/>
  <c r="C5405" i="1"/>
  <c r="D5405" i="1"/>
  <c r="E5405" i="1"/>
  <c r="F5405" i="1"/>
  <c r="A5406" i="1"/>
  <c r="B5406" i="1"/>
  <c r="C5406" i="1"/>
  <c r="D5406" i="1"/>
  <c r="E5406" i="1"/>
  <c r="F5406" i="1"/>
  <c r="A5407" i="1"/>
  <c r="B5407" i="1"/>
  <c r="C5407" i="1"/>
  <c r="D5407" i="1"/>
  <c r="E5407" i="1"/>
  <c r="F5407" i="1"/>
  <c r="A5408" i="1"/>
  <c r="B5408" i="1"/>
  <c r="C5408" i="1"/>
  <c r="D5408" i="1"/>
  <c r="E5408" i="1"/>
  <c r="F5408" i="1"/>
  <c r="A5409" i="1"/>
  <c r="B5409" i="1"/>
  <c r="C5409" i="1"/>
  <c r="D5409" i="1"/>
  <c r="E5409" i="1"/>
  <c r="F5409" i="1"/>
  <c r="A5410" i="1"/>
  <c r="B5410" i="1"/>
  <c r="C5410" i="1"/>
  <c r="D5410" i="1"/>
  <c r="E5410" i="1"/>
  <c r="F5410" i="1"/>
  <c r="A5411" i="1"/>
  <c r="B5411" i="1"/>
  <c r="C5411" i="1"/>
  <c r="D5411" i="1"/>
  <c r="E5411" i="1"/>
  <c r="F5411" i="1"/>
  <c r="A5412" i="1"/>
  <c r="B5412" i="1"/>
  <c r="C5412" i="1"/>
  <c r="D5412" i="1"/>
  <c r="E5412" i="1"/>
  <c r="F5412" i="1"/>
  <c r="A5413" i="1"/>
  <c r="B5413" i="1"/>
  <c r="C5413" i="1"/>
  <c r="D5413" i="1"/>
  <c r="E5413" i="1"/>
  <c r="F5413" i="1"/>
  <c r="A5414" i="1"/>
  <c r="B5414" i="1"/>
  <c r="C5414" i="1"/>
  <c r="D5414" i="1"/>
  <c r="E5414" i="1"/>
  <c r="F5414" i="1"/>
  <c r="A5415" i="1"/>
  <c r="B5415" i="1"/>
  <c r="C5415" i="1"/>
  <c r="D5415" i="1"/>
  <c r="E5415" i="1"/>
  <c r="F5415" i="1"/>
  <c r="A5416" i="1"/>
  <c r="B5416" i="1"/>
  <c r="C5416" i="1"/>
  <c r="D5416" i="1"/>
  <c r="E5416" i="1"/>
  <c r="F5416" i="1"/>
  <c r="A5417" i="1"/>
  <c r="B5417" i="1"/>
  <c r="C5417" i="1"/>
  <c r="D5417" i="1"/>
  <c r="E5417" i="1"/>
  <c r="F5417" i="1"/>
  <c r="A5418" i="1"/>
  <c r="B5418" i="1"/>
  <c r="C5418" i="1"/>
  <c r="D5418" i="1"/>
  <c r="E5418" i="1"/>
  <c r="F5418" i="1"/>
  <c r="A5419" i="1"/>
  <c r="B5419" i="1"/>
  <c r="C5419" i="1"/>
  <c r="D5419" i="1"/>
  <c r="E5419" i="1"/>
  <c r="F5419" i="1"/>
  <c r="A5420" i="1"/>
  <c r="B5420" i="1"/>
  <c r="C5420" i="1"/>
  <c r="D5420" i="1"/>
  <c r="E5420" i="1"/>
  <c r="F5420" i="1"/>
  <c r="A5421" i="1"/>
  <c r="B5421" i="1"/>
  <c r="C5421" i="1"/>
  <c r="D5421" i="1"/>
  <c r="E5421" i="1"/>
  <c r="F5421" i="1"/>
  <c r="A5422" i="1"/>
  <c r="B5422" i="1"/>
  <c r="C5422" i="1"/>
  <c r="D5422" i="1"/>
  <c r="E5422" i="1"/>
  <c r="F5422" i="1"/>
  <c r="A5423" i="1"/>
  <c r="B5423" i="1"/>
  <c r="C5423" i="1"/>
  <c r="D5423" i="1"/>
  <c r="E5423" i="1"/>
  <c r="F5423" i="1"/>
  <c r="A5424" i="1"/>
  <c r="B5424" i="1"/>
  <c r="C5424" i="1"/>
  <c r="D5424" i="1"/>
  <c r="E5424" i="1"/>
  <c r="F5424" i="1"/>
  <c r="A5425" i="1"/>
  <c r="B5425" i="1"/>
  <c r="C5425" i="1"/>
  <c r="D5425" i="1"/>
  <c r="E5425" i="1"/>
  <c r="F5425" i="1"/>
  <c r="A5426" i="1"/>
  <c r="B5426" i="1"/>
  <c r="C5426" i="1"/>
  <c r="D5426" i="1"/>
  <c r="E5426" i="1"/>
  <c r="F5426" i="1"/>
  <c r="A5427" i="1"/>
  <c r="B5427" i="1"/>
  <c r="C5427" i="1"/>
  <c r="D5427" i="1"/>
  <c r="E5427" i="1"/>
  <c r="F5427" i="1"/>
  <c r="A5428" i="1"/>
  <c r="B5428" i="1"/>
  <c r="C5428" i="1"/>
  <c r="D5428" i="1"/>
  <c r="E5428" i="1"/>
  <c r="F5428" i="1"/>
  <c r="A5429" i="1"/>
  <c r="B5429" i="1"/>
  <c r="C5429" i="1"/>
  <c r="D5429" i="1"/>
  <c r="E5429" i="1"/>
  <c r="F5429" i="1"/>
  <c r="A5430" i="1"/>
  <c r="B5430" i="1"/>
  <c r="C5430" i="1"/>
  <c r="D5430" i="1"/>
  <c r="E5430" i="1"/>
  <c r="F5430" i="1"/>
  <c r="A5431" i="1"/>
  <c r="B5431" i="1"/>
  <c r="C5431" i="1"/>
  <c r="D5431" i="1"/>
  <c r="E5431" i="1"/>
  <c r="F5431" i="1"/>
  <c r="A5432" i="1"/>
  <c r="B5432" i="1"/>
  <c r="C5432" i="1"/>
  <c r="D5432" i="1"/>
  <c r="E5432" i="1"/>
  <c r="F5432" i="1"/>
  <c r="A5433" i="1"/>
  <c r="B5433" i="1"/>
  <c r="C5433" i="1"/>
  <c r="D5433" i="1"/>
  <c r="E5433" i="1"/>
  <c r="F5433" i="1"/>
  <c r="A5434" i="1"/>
  <c r="B5434" i="1"/>
  <c r="C5434" i="1"/>
  <c r="D5434" i="1"/>
  <c r="E5434" i="1"/>
  <c r="F5434" i="1"/>
  <c r="A5435" i="1"/>
  <c r="B5435" i="1"/>
  <c r="C5435" i="1"/>
  <c r="D5435" i="1"/>
  <c r="E5435" i="1"/>
  <c r="F5435" i="1"/>
  <c r="A5436" i="1"/>
  <c r="B5436" i="1"/>
  <c r="C5436" i="1"/>
  <c r="D5436" i="1"/>
  <c r="E5436" i="1"/>
  <c r="F5436" i="1"/>
  <c r="A5437" i="1"/>
  <c r="B5437" i="1"/>
  <c r="C5437" i="1"/>
  <c r="D5437" i="1"/>
  <c r="E5437" i="1"/>
  <c r="F5437" i="1"/>
  <c r="A5438" i="1"/>
  <c r="B5438" i="1"/>
  <c r="C5438" i="1"/>
  <c r="D5438" i="1"/>
  <c r="E5438" i="1"/>
  <c r="F5438" i="1"/>
  <c r="A5439" i="1"/>
  <c r="B5439" i="1"/>
  <c r="C5439" i="1"/>
  <c r="D5439" i="1"/>
  <c r="E5439" i="1"/>
  <c r="F5439" i="1"/>
  <c r="A5440" i="1"/>
  <c r="B5440" i="1"/>
  <c r="C5440" i="1"/>
  <c r="D5440" i="1"/>
  <c r="E5440" i="1"/>
  <c r="F5440" i="1"/>
  <c r="A5441" i="1"/>
  <c r="B5441" i="1"/>
  <c r="C5441" i="1"/>
  <c r="D5441" i="1"/>
  <c r="E5441" i="1"/>
  <c r="F5441" i="1"/>
  <c r="A5442" i="1"/>
  <c r="B5442" i="1"/>
  <c r="C5442" i="1"/>
  <c r="D5442" i="1"/>
  <c r="E5442" i="1"/>
  <c r="F5442" i="1"/>
  <c r="A5443" i="1"/>
  <c r="B5443" i="1"/>
  <c r="C5443" i="1"/>
  <c r="D5443" i="1"/>
  <c r="E5443" i="1"/>
  <c r="F5443" i="1"/>
  <c r="A5444" i="1"/>
  <c r="B5444" i="1"/>
  <c r="C5444" i="1"/>
  <c r="D5444" i="1"/>
  <c r="E5444" i="1"/>
  <c r="F5444" i="1"/>
  <c r="A5445" i="1"/>
  <c r="B5445" i="1"/>
  <c r="C5445" i="1"/>
  <c r="D5445" i="1"/>
  <c r="E5445" i="1"/>
  <c r="F5445" i="1"/>
  <c r="A5446" i="1"/>
  <c r="B5446" i="1"/>
  <c r="C5446" i="1"/>
  <c r="D5446" i="1"/>
  <c r="E5446" i="1"/>
  <c r="F5446" i="1"/>
  <c r="A5447" i="1"/>
  <c r="B5447" i="1"/>
  <c r="C5447" i="1"/>
  <c r="D5447" i="1"/>
  <c r="E5447" i="1"/>
  <c r="F5447" i="1"/>
  <c r="A5448" i="1"/>
  <c r="B5448" i="1"/>
  <c r="C5448" i="1"/>
  <c r="D5448" i="1"/>
  <c r="E5448" i="1"/>
  <c r="F5448" i="1"/>
  <c r="A5449" i="1"/>
  <c r="B5449" i="1"/>
  <c r="C5449" i="1"/>
  <c r="D5449" i="1"/>
  <c r="E5449" i="1"/>
  <c r="F5449" i="1"/>
  <c r="A5450" i="1"/>
  <c r="B5450" i="1"/>
  <c r="C5450" i="1"/>
  <c r="D5450" i="1"/>
  <c r="E5450" i="1"/>
  <c r="F5450" i="1"/>
  <c r="A5451" i="1"/>
  <c r="B5451" i="1"/>
  <c r="C5451" i="1"/>
  <c r="D5451" i="1"/>
  <c r="E5451" i="1"/>
  <c r="F5451" i="1"/>
  <c r="A5452" i="1"/>
  <c r="B5452" i="1"/>
  <c r="C5452" i="1"/>
  <c r="D5452" i="1"/>
  <c r="E5452" i="1"/>
  <c r="F5452" i="1"/>
  <c r="A5453" i="1"/>
  <c r="B5453" i="1"/>
  <c r="C5453" i="1"/>
  <c r="D5453" i="1"/>
  <c r="E5453" i="1"/>
  <c r="F5453" i="1"/>
  <c r="A5454" i="1"/>
  <c r="B5454" i="1"/>
  <c r="C5454" i="1"/>
  <c r="D5454" i="1"/>
  <c r="E5454" i="1"/>
  <c r="F5454" i="1"/>
  <c r="A5455" i="1"/>
  <c r="B5455" i="1"/>
  <c r="C5455" i="1"/>
  <c r="D5455" i="1"/>
  <c r="E5455" i="1"/>
  <c r="F5455" i="1"/>
  <c r="A5456" i="1"/>
  <c r="B5456" i="1"/>
  <c r="C5456" i="1"/>
  <c r="D5456" i="1"/>
  <c r="E5456" i="1"/>
  <c r="F5456" i="1"/>
  <c r="A5457" i="1"/>
  <c r="B5457" i="1"/>
  <c r="C5457" i="1"/>
  <c r="D5457" i="1"/>
  <c r="E5457" i="1"/>
  <c r="F5457" i="1"/>
  <c r="A5458" i="1"/>
  <c r="B5458" i="1"/>
  <c r="C5458" i="1"/>
  <c r="D5458" i="1"/>
  <c r="E5458" i="1"/>
  <c r="F5458" i="1"/>
  <c r="A5459" i="1"/>
  <c r="B5459" i="1"/>
  <c r="C5459" i="1"/>
  <c r="D5459" i="1"/>
  <c r="E5459" i="1"/>
  <c r="F5459" i="1"/>
  <c r="A5460" i="1"/>
  <c r="B5460" i="1"/>
  <c r="C5460" i="1"/>
  <c r="D5460" i="1"/>
  <c r="E5460" i="1"/>
  <c r="F5460" i="1"/>
  <c r="A5461" i="1"/>
  <c r="B5461" i="1"/>
  <c r="C5461" i="1"/>
  <c r="D5461" i="1"/>
  <c r="E5461" i="1"/>
  <c r="F5461" i="1"/>
  <c r="A5462" i="1"/>
  <c r="B5462" i="1"/>
  <c r="C5462" i="1"/>
  <c r="D5462" i="1"/>
  <c r="E5462" i="1"/>
  <c r="F5462" i="1"/>
  <c r="A5463" i="1"/>
  <c r="B5463" i="1"/>
  <c r="C5463" i="1"/>
  <c r="D5463" i="1"/>
  <c r="E5463" i="1"/>
  <c r="F5463" i="1"/>
  <c r="A5464" i="1"/>
  <c r="B5464" i="1"/>
  <c r="C5464" i="1"/>
  <c r="D5464" i="1"/>
  <c r="E5464" i="1"/>
  <c r="F5464" i="1"/>
  <c r="A5465" i="1"/>
  <c r="B5465" i="1"/>
  <c r="C5465" i="1"/>
  <c r="D5465" i="1"/>
  <c r="E5465" i="1"/>
  <c r="F5465" i="1"/>
  <c r="A5466" i="1"/>
  <c r="B5466" i="1"/>
  <c r="C5466" i="1"/>
  <c r="D5466" i="1"/>
  <c r="E5466" i="1"/>
  <c r="F5466" i="1"/>
  <c r="A5467" i="1"/>
  <c r="B5467" i="1"/>
  <c r="C5467" i="1"/>
  <c r="D5467" i="1"/>
  <c r="E5467" i="1"/>
  <c r="F5467" i="1"/>
  <c r="A5468" i="1"/>
  <c r="B5468" i="1"/>
  <c r="C5468" i="1"/>
  <c r="D5468" i="1"/>
  <c r="E5468" i="1"/>
  <c r="F5468" i="1"/>
  <c r="A5469" i="1"/>
  <c r="B5469" i="1"/>
  <c r="C5469" i="1"/>
  <c r="D5469" i="1"/>
  <c r="E5469" i="1"/>
  <c r="F5469" i="1"/>
  <c r="A5470" i="1"/>
  <c r="B5470" i="1"/>
  <c r="C5470" i="1"/>
  <c r="D5470" i="1"/>
  <c r="E5470" i="1"/>
  <c r="F5470" i="1"/>
  <c r="A5471" i="1"/>
  <c r="B5471" i="1"/>
  <c r="C5471" i="1"/>
  <c r="D5471" i="1"/>
  <c r="E5471" i="1"/>
  <c r="F5471" i="1"/>
  <c r="A5472" i="1"/>
  <c r="B5472" i="1"/>
  <c r="C5472" i="1"/>
  <c r="D5472" i="1"/>
  <c r="E5472" i="1"/>
  <c r="F5472" i="1"/>
  <c r="A5473" i="1"/>
  <c r="B5473" i="1"/>
  <c r="C5473" i="1"/>
  <c r="D5473" i="1"/>
  <c r="E5473" i="1"/>
  <c r="F5473" i="1"/>
  <c r="A5474" i="1"/>
  <c r="B5474" i="1"/>
  <c r="C5474" i="1"/>
  <c r="D5474" i="1"/>
  <c r="E5474" i="1"/>
  <c r="F5474" i="1"/>
  <c r="A5475" i="1"/>
  <c r="B5475" i="1"/>
  <c r="C5475" i="1"/>
  <c r="D5475" i="1"/>
  <c r="E5475" i="1"/>
  <c r="F5475" i="1"/>
  <c r="A5476" i="1"/>
  <c r="B5476" i="1"/>
  <c r="C5476" i="1"/>
  <c r="D5476" i="1"/>
  <c r="E5476" i="1"/>
  <c r="F5476" i="1"/>
  <c r="A5477" i="1"/>
  <c r="B5477" i="1"/>
  <c r="C5477" i="1"/>
  <c r="D5477" i="1"/>
  <c r="E5477" i="1"/>
  <c r="F5477" i="1"/>
  <c r="A5478" i="1"/>
  <c r="B5478" i="1"/>
  <c r="C5478" i="1"/>
  <c r="D5478" i="1"/>
  <c r="E5478" i="1"/>
  <c r="F5478" i="1"/>
  <c r="A5479" i="1"/>
  <c r="B5479" i="1"/>
  <c r="C5479" i="1"/>
  <c r="D5479" i="1"/>
  <c r="E5479" i="1"/>
  <c r="F5479" i="1"/>
  <c r="A5480" i="1"/>
  <c r="B5480" i="1"/>
  <c r="C5480" i="1"/>
  <c r="D5480" i="1"/>
  <c r="E5480" i="1"/>
  <c r="F5480" i="1"/>
  <c r="A5481" i="1"/>
  <c r="B5481" i="1"/>
  <c r="C5481" i="1"/>
  <c r="D5481" i="1"/>
  <c r="E5481" i="1"/>
  <c r="F5481" i="1"/>
  <c r="A5482" i="1"/>
  <c r="B5482" i="1"/>
  <c r="C5482" i="1"/>
  <c r="D5482" i="1"/>
  <c r="E5482" i="1"/>
  <c r="F5482" i="1"/>
  <c r="A5483" i="1"/>
  <c r="B5483" i="1"/>
  <c r="C5483" i="1"/>
  <c r="D5483" i="1"/>
  <c r="E5483" i="1"/>
  <c r="F5483" i="1"/>
  <c r="A5484" i="1"/>
  <c r="B5484" i="1"/>
  <c r="C5484" i="1"/>
  <c r="D5484" i="1"/>
  <c r="E5484" i="1"/>
  <c r="F5484" i="1"/>
  <c r="A5485" i="1"/>
  <c r="B5485" i="1"/>
  <c r="C5485" i="1"/>
  <c r="D5485" i="1"/>
  <c r="E5485" i="1"/>
  <c r="F5485" i="1"/>
  <c r="A5486" i="1"/>
  <c r="B5486" i="1"/>
  <c r="C5486" i="1"/>
  <c r="D5486" i="1"/>
  <c r="E5486" i="1"/>
  <c r="F5486" i="1"/>
  <c r="A5487" i="1"/>
  <c r="B5487" i="1"/>
  <c r="C5487" i="1"/>
  <c r="D5487" i="1"/>
  <c r="E5487" i="1"/>
  <c r="F5487" i="1"/>
  <c r="A5488" i="1"/>
  <c r="B5488" i="1"/>
  <c r="C5488" i="1"/>
  <c r="D5488" i="1"/>
  <c r="E5488" i="1"/>
  <c r="F5488" i="1"/>
  <c r="A5489" i="1"/>
  <c r="B5489" i="1"/>
  <c r="C5489" i="1"/>
  <c r="D5489" i="1"/>
  <c r="E5489" i="1"/>
  <c r="F5489" i="1"/>
  <c r="A5490" i="1"/>
  <c r="B5490" i="1"/>
  <c r="C5490" i="1"/>
  <c r="D5490" i="1"/>
  <c r="E5490" i="1"/>
  <c r="F5490" i="1"/>
  <c r="A5491" i="1"/>
  <c r="B5491" i="1"/>
  <c r="C5491" i="1"/>
  <c r="D5491" i="1"/>
  <c r="E5491" i="1"/>
  <c r="F5491" i="1"/>
  <c r="A5492" i="1"/>
  <c r="B5492" i="1"/>
  <c r="C5492" i="1"/>
  <c r="D5492" i="1"/>
  <c r="E5492" i="1"/>
  <c r="F5492" i="1"/>
  <c r="A5493" i="1"/>
  <c r="B5493" i="1"/>
  <c r="C5493" i="1"/>
  <c r="D5493" i="1"/>
  <c r="E5493" i="1"/>
  <c r="F5493" i="1"/>
  <c r="A5494" i="1"/>
  <c r="B5494" i="1"/>
  <c r="C5494" i="1"/>
  <c r="D5494" i="1"/>
  <c r="E5494" i="1"/>
  <c r="F5494" i="1"/>
  <c r="A5495" i="1"/>
  <c r="B5495" i="1"/>
  <c r="C5495" i="1"/>
  <c r="D5495" i="1"/>
  <c r="E5495" i="1"/>
  <c r="F5495" i="1"/>
  <c r="A5496" i="1"/>
  <c r="B5496" i="1"/>
  <c r="C5496" i="1"/>
  <c r="D5496" i="1"/>
  <c r="E5496" i="1"/>
  <c r="F5496" i="1"/>
  <c r="A5497" i="1"/>
  <c r="B5497" i="1"/>
  <c r="C5497" i="1"/>
  <c r="D5497" i="1"/>
  <c r="E5497" i="1"/>
  <c r="F5497" i="1"/>
  <c r="A5498" i="1"/>
  <c r="B5498" i="1"/>
  <c r="C5498" i="1"/>
  <c r="D5498" i="1"/>
  <c r="E5498" i="1"/>
  <c r="F5498" i="1"/>
  <c r="A5499" i="1"/>
  <c r="B5499" i="1"/>
  <c r="C5499" i="1"/>
  <c r="D5499" i="1"/>
  <c r="E5499" i="1"/>
  <c r="F5499" i="1"/>
  <c r="A5500" i="1"/>
  <c r="B5500" i="1"/>
  <c r="C5500" i="1"/>
  <c r="D5500" i="1"/>
  <c r="E5500" i="1"/>
  <c r="F5500" i="1"/>
  <c r="A5501" i="1"/>
  <c r="B5501" i="1"/>
  <c r="C5501" i="1"/>
  <c r="D5501" i="1"/>
  <c r="E5501" i="1"/>
  <c r="F5501" i="1"/>
  <c r="A5502" i="1"/>
  <c r="B5502" i="1"/>
  <c r="C5502" i="1"/>
  <c r="D5502" i="1"/>
  <c r="E5502" i="1"/>
  <c r="F5502" i="1"/>
  <c r="A5503" i="1"/>
  <c r="B5503" i="1"/>
  <c r="C5503" i="1"/>
  <c r="D5503" i="1"/>
  <c r="E5503" i="1"/>
  <c r="F5503" i="1"/>
  <c r="A5504" i="1"/>
  <c r="B5504" i="1"/>
  <c r="C5504" i="1"/>
  <c r="D5504" i="1"/>
  <c r="E5504" i="1"/>
  <c r="F5504" i="1"/>
  <c r="A5505" i="1"/>
  <c r="B5505" i="1"/>
  <c r="C5505" i="1"/>
  <c r="D5505" i="1"/>
  <c r="E5505" i="1"/>
  <c r="F5505" i="1"/>
  <c r="A5506" i="1"/>
  <c r="B5506" i="1"/>
  <c r="C5506" i="1"/>
  <c r="D5506" i="1"/>
  <c r="E5506" i="1"/>
  <c r="F5506" i="1"/>
  <c r="A5507" i="1"/>
  <c r="B5507" i="1"/>
  <c r="C5507" i="1"/>
  <c r="D5507" i="1"/>
  <c r="E5507" i="1"/>
  <c r="F5507" i="1"/>
  <c r="A5508" i="1"/>
  <c r="B5508" i="1"/>
  <c r="C5508" i="1"/>
  <c r="D5508" i="1"/>
  <c r="E5508" i="1"/>
  <c r="F5508" i="1"/>
  <c r="A5509" i="1"/>
  <c r="B5509" i="1"/>
  <c r="C5509" i="1"/>
  <c r="D5509" i="1"/>
  <c r="E5509" i="1"/>
  <c r="F5509" i="1"/>
  <c r="A5510" i="1"/>
  <c r="B5510" i="1"/>
  <c r="C5510" i="1"/>
  <c r="D5510" i="1"/>
  <c r="E5510" i="1"/>
  <c r="F5510" i="1"/>
  <c r="A5511" i="1"/>
  <c r="B5511" i="1"/>
  <c r="C5511" i="1"/>
  <c r="D5511" i="1"/>
  <c r="E5511" i="1"/>
  <c r="F5511" i="1"/>
  <c r="A5512" i="1"/>
  <c r="B5512" i="1"/>
  <c r="C5512" i="1"/>
  <c r="D5512" i="1"/>
  <c r="E5512" i="1"/>
  <c r="F5512" i="1"/>
  <c r="A5513" i="1"/>
  <c r="B5513" i="1"/>
  <c r="C5513" i="1"/>
  <c r="D5513" i="1"/>
  <c r="E5513" i="1"/>
  <c r="F5513" i="1"/>
  <c r="A5514" i="1"/>
  <c r="B5514" i="1"/>
  <c r="C5514" i="1"/>
  <c r="D5514" i="1"/>
  <c r="E5514" i="1"/>
  <c r="F5514" i="1"/>
  <c r="A5515" i="1"/>
  <c r="B5515" i="1"/>
  <c r="C5515" i="1"/>
  <c r="D5515" i="1"/>
  <c r="E5515" i="1"/>
  <c r="F5515" i="1"/>
  <c r="A5516" i="1"/>
  <c r="B5516" i="1"/>
  <c r="C5516" i="1"/>
  <c r="D5516" i="1"/>
  <c r="E5516" i="1"/>
  <c r="F5516" i="1"/>
  <c r="A5517" i="1"/>
  <c r="B5517" i="1"/>
  <c r="C5517" i="1"/>
  <c r="D5517" i="1"/>
  <c r="E5517" i="1"/>
  <c r="F5517" i="1"/>
  <c r="A5518" i="1"/>
  <c r="B5518" i="1"/>
  <c r="C5518" i="1"/>
  <c r="D5518" i="1"/>
  <c r="E5518" i="1"/>
  <c r="F5518" i="1"/>
  <c r="A5519" i="1"/>
  <c r="B5519" i="1"/>
  <c r="C5519" i="1"/>
  <c r="D5519" i="1"/>
  <c r="E5519" i="1"/>
  <c r="F5519" i="1"/>
  <c r="A5520" i="1"/>
  <c r="B5520" i="1"/>
  <c r="C5520" i="1"/>
  <c r="D5520" i="1"/>
  <c r="E5520" i="1"/>
  <c r="F5520" i="1"/>
  <c r="A5521" i="1"/>
  <c r="B5521" i="1"/>
  <c r="C5521" i="1"/>
  <c r="D5521" i="1"/>
  <c r="E5521" i="1"/>
  <c r="F5521" i="1"/>
  <c r="A5522" i="1"/>
  <c r="B5522" i="1"/>
  <c r="C5522" i="1"/>
  <c r="D5522" i="1"/>
  <c r="E5522" i="1"/>
  <c r="F5522" i="1"/>
  <c r="A5523" i="1"/>
  <c r="B5523" i="1"/>
  <c r="C5523" i="1"/>
  <c r="D5523" i="1"/>
  <c r="E5523" i="1"/>
  <c r="F5523" i="1"/>
  <c r="A5524" i="1"/>
  <c r="B5524" i="1"/>
  <c r="C5524" i="1"/>
  <c r="D5524" i="1"/>
  <c r="E5524" i="1"/>
  <c r="F5524" i="1"/>
  <c r="A5525" i="1"/>
  <c r="B5525" i="1"/>
  <c r="C5525" i="1"/>
  <c r="D5525" i="1"/>
  <c r="E5525" i="1"/>
  <c r="F5525" i="1"/>
  <c r="A5526" i="1"/>
  <c r="B5526" i="1"/>
  <c r="C5526" i="1"/>
  <c r="D5526" i="1"/>
  <c r="E5526" i="1"/>
  <c r="F5526" i="1"/>
  <c r="A5527" i="1"/>
  <c r="B5527" i="1"/>
  <c r="C5527" i="1"/>
  <c r="D5527" i="1"/>
  <c r="E5527" i="1"/>
  <c r="F5527" i="1"/>
  <c r="A5528" i="1"/>
  <c r="B5528" i="1"/>
  <c r="C5528" i="1"/>
  <c r="D5528" i="1"/>
  <c r="E5528" i="1"/>
  <c r="F5528" i="1"/>
  <c r="A5529" i="1"/>
  <c r="B5529" i="1"/>
  <c r="C5529" i="1"/>
  <c r="D5529" i="1"/>
  <c r="E5529" i="1"/>
  <c r="F5529" i="1"/>
  <c r="A5530" i="1"/>
  <c r="B5530" i="1"/>
  <c r="C5530" i="1"/>
  <c r="D5530" i="1"/>
  <c r="E5530" i="1"/>
  <c r="F5530" i="1"/>
  <c r="A5531" i="1"/>
  <c r="B5531" i="1"/>
  <c r="C5531" i="1"/>
  <c r="D5531" i="1"/>
  <c r="E5531" i="1"/>
  <c r="F5531" i="1"/>
  <c r="A5532" i="1"/>
  <c r="B5532" i="1"/>
  <c r="C5532" i="1"/>
  <c r="D5532" i="1"/>
  <c r="E5532" i="1"/>
  <c r="F5532" i="1"/>
  <c r="A5533" i="1"/>
  <c r="B5533" i="1"/>
  <c r="C5533" i="1"/>
  <c r="D5533" i="1"/>
  <c r="E5533" i="1"/>
  <c r="F5533" i="1"/>
  <c r="A5534" i="1"/>
  <c r="B5534" i="1"/>
  <c r="C5534" i="1"/>
  <c r="D5534" i="1"/>
  <c r="E5534" i="1"/>
  <c r="F5534" i="1"/>
  <c r="A5535" i="1"/>
  <c r="B5535" i="1"/>
  <c r="C5535" i="1"/>
  <c r="D5535" i="1"/>
  <c r="E5535" i="1"/>
  <c r="F5535" i="1"/>
  <c r="A5536" i="1"/>
  <c r="B5536" i="1"/>
  <c r="C5536" i="1"/>
  <c r="D5536" i="1"/>
  <c r="E5536" i="1"/>
  <c r="F5536" i="1"/>
  <c r="A5537" i="1"/>
  <c r="B5537" i="1"/>
  <c r="C5537" i="1"/>
  <c r="D5537" i="1"/>
  <c r="E5537" i="1"/>
  <c r="F5537" i="1"/>
  <c r="A5538" i="1"/>
  <c r="B5538" i="1"/>
  <c r="C5538" i="1"/>
  <c r="D5538" i="1"/>
  <c r="E5538" i="1"/>
  <c r="F5538" i="1"/>
  <c r="A5539" i="1"/>
  <c r="B5539" i="1"/>
  <c r="C5539" i="1"/>
  <c r="D5539" i="1"/>
  <c r="E5539" i="1"/>
  <c r="F5539" i="1"/>
  <c r="A5540" i="1"/>
  <c r="B5540" i="1"/>
  <c r="C5540" i="1"/>
  <c r="D5540" i="1"/>
  <c r="E5540" i="1"/>
  <c r="F5540" i="1"/>
  <c r="A5541" i="1"/>
  <c r="B5541" i="1"/>
  <c r="C5541" i="1"/>
  <c r="D5541" i="1"/>
  <c r="E5541" i="1"/>
  <c r="F5541" i="1"/>
  <c r="A5542" i="1"/>
  <c r="B5542" i="1"/>
  <c r="C5542" i="1"/>
  <c r="D5542" i="1"/>
  <c r="E5542" i="1"/>
  <c r="F5542" i="1"/>
  <c r="A5543" i="1"/>
  <c r="B5543" i="1"/>
  <c r="C5543" i="1"/>
  <c r="D5543" i="1"/>
  <c r="E5543" i="1"/>
  <c r="F5543" i="1"/>
  <c r="A5544" i="1"/>
  <c r="B5544" i="1"/>
  <c r="C5544" i="1"/>
  <c r="D5544" i="1"/>
  <c r="E5544" i="1"/>
  <c r="F5544" i="1"/>
  <c r="A5545" i="1"/>
  <c r="B5545" i="1"/>
  <c r="C5545" i="1"/>
  <c r="D5545" i="1"/>
  <c r="E5545" i="1"/>
  <c r="F5545" i="1"/>
  <c r="A5546" i="1"/>
  <c r="B5546" i="1"/>
  <c r="C5546" i="1"/>
  <c r="D5546" i="1"/>
  <c r="E5546" i="1"/>
  <c r="F5546" i="1"/>
  <c r="A5547" i="1"/>
  <c r="B5547" i="1"/>
  <c r="C5547" i="1"/>
  <c r="D5547" i="1"/>
  <c r="E5547" i="1"/>
  <c r="F5547" i="1"/>
  <c r="A5548" i="1"/>
  <c r="B5548" i="1"/>
  <c r="C5548" i="1"/>
  <c r="D5548" i="1"/>
  <c r="E5548" i="1"/>
  <c r="F5548" i="1"/>
  <c r="A5549" i="1"/>
  <c r="B5549" i="1"/>
  <c r="C5549" i="1"/>
  <c r="D5549" i="1"/>
  <c r="E5549" i="1"/>
  <c r="F5549" i="1"/>
  <c r="A5550" i="1"/>
  <c r="B5550" i="1"/>
  <c r="C5550" i="1"/>
  <c r="D5550" i="1"/>
  <c r="E5550" i="1"/>
  <c r="F5550" i="1"/>
  <c r="A5551" i="1"/>
  <c r="B5551" i="1"/>
  <c r="C5551" i="1"/>
  <c r="D5551" i="1"/>
  <c r="E5551" i="1"/>
  <c r="F5551" i="1"/>
  <c r="A5552" i="1"/>
  <c r="B5552" i="1"/>
  <c r="C5552" i="1"/>
  <c r="D5552" i="1"/>
  <c r="E5552" i="1"/>
  <c r="F5552" i="1"/>
  <c r="A5553" i="1"/>
  <c r="B5553" i="1"/>
  <c r="C5553" i="1"/>
  <c r="D5553" i="1"/>
  <c r="E5553" i="1"/>
  <c r="F5553" i="1"/>
  <c r="A5554" i="1"/>
  <c r="B5554" i="1"/>
  <c r="C5554" i="1"/>
  <c r="D5554" i="1"/>
  <c r="E5554" i="1"/>
  <c r="F5554" i="1"/>
  <c r="A5555" i="1"/>
  <c r="B5555" i="1"/>
  <c r="C5555" i="1"/>
  <c r="D5555" i="1"/>
  <c r="E5555" i="1"/>
  <c r="F5555" i="1"/>
  <c r="A5556" i="1"/>
  <c r="B5556" i="1"/>
  <c r="C5556" i="1"/>
  <c r="D5556" i="1"/>
  <c r="E5556" i="1"/>
  <c r="F5556" i="1"/>
  <c r="A5557" i="1"/>
  <c r="B5557" i="1"/>
  <c r="C5557" i="1"/>
  <c r="D5557" i="1"/>
  <c r="E5557" i="1"/>
  <c r="F5557" i="1"/>
  <c r="A5558" i="1"/>
  <c r="B5558" i="1"/>
  <c r="C5558" i="1"/>
  <c r="D5558" i="1"/>
  <c r="E5558" i="1"/>
  <c r="F5558" i="1"/>
  <c r="A5559" i="1"/>
  <c r="B5559" i="1"/>
  <c r="C5559" i="1"/>
  <c r="D5559" i="1"/>
  <c r="E5559" i="1"/>
  <c r="F5559" i="1"/>
  <c r="A5560" i="1"/>
  <c r="B5560" i="1"/>
  <c r="C5560" i="1"/>
  <c r="D5560" i="1"/>
  <c r="E5560" i="1"/>
  <c r="F5560" i="1"/>
  <c r="A5561" i="1"/>
  <c r="B5561" i="1"/>
  <c r="C5561" i="1"/>
  <c r="D5561" i="1"/>
  <c r="E5561" i="1"/>
  <c r="F5561" i="1"/>
  <c r="A5562" i="1"/>
  <c r="B5562" i="1"/>
  <c r="C5562" i="1"/>
  <c r="D5562" i="1"/>
  <c r="E5562" i="1"/>
  <c r="F5562" i="1"/>
  <c r="A5563" i="1"/>
  <c r="B5563" i="1"/>
  <c r="C5563" i="1"/>
  <c r="D5563" i="1"/>
  <c r="E5563" i="1"/>
  <c r="F5563" i="1"/>
  <c r="A5564" i="1"/>
  <c r="B5564" i="1"/>
  <c r="C5564" i="1"/>
  <c r="D5564" i="1"/>
  <c r="E5564" i="1"/>
  <c r="F5564" i="1"/>
  <c r="A5565" i="1"/>
  <c r="B5565" i="1"/>
  <c r="C5565" i="1"/>
  <c r="D5565" i="1"/>
  <c r="E5565" i="1"/>
  <c r="F5565" i="1"/>
  <c r="A5566" i="1"/>
  <c r="B5566" i="1"/>
  <c r="C5566" i="1"/>
  <c r="D5566" i="1"/>
  <c r="E5566" i="1"/>
  <c r="F5566" i="1"/>
  <c r="A5567" i="1"/>
  <c r="B5567" i="1"/>
  <c r="C5567" i="1"/>
  <c r="D5567" i="1"/>
  <c r="E5567" i="1"/>
  <c r="F5567" i="1"/>
  <c r="A5568" i="1"/>
  <c r="B5568" i="1"/>
  <c r="C5568" i="1"/>
  <c r="D5568" i="1"/>
  <c r="E5568" i="1"/>
  <c r="F5568" i="1"/>
  <c r="A5569" i="1"/>
  <c r="B5569" i="1"/>
  <c r="C5569" i="1"/>
  <c r="D5569" i="1"/>
  <c r="E5569" i="1"/>
  <c r="F5569" i="1"/>
  <c r="A5570" i="1"/>
  <c r="B5570" i="1"/>
  <c r="C5570" i="1"/>
  <c r="D5570" i="1"/>
  <c r="E5570" i="1"/>
  <c r="F5570" i="1"/>
  <c r="A5571" i="1"/>
  <c r="B5571" i="1"/>
  <c r="C5571" i="1"/>
  <c r="D5571" i="1"/>
  <c r="E5571" i="1"/>
  <c r="F5571" i="1"/>
  <c r="A5572" i="1"/>
  <c r="B5572" i="1"/>
  <c r="C5572" i="1"/>
  <c r="D5572" i="1"/>
  <c r="E5572" i="1"/>
  <c r="F5572" i="1"/>
  <c r="A5573" i="1"/>
  <c r="B5573" i="1"/>
  <c r="C5573" i="1"/>
  <c r="D5573" i="1"/>
  <c r="E5573" i="1"/>
  <c r="F5573" i="1"/>
  <c r="A5574" i="1"/>
  <c r="B5574" i="1"/>
  <c r="C5574" i="1"/>
  <c r="D5574" i="1"/>
  <c r="E5574" i="1"/>
  <c r="F5574" i="1"/>
  <c r="A5575" i="1"/>
  <c r="B5575" i="1"/>
  <c r="C5575" i="1"/>
  <c r="D5575" i="1"/>
  <c r="E5575" i="1"/>
  <c r="F5575" i="1"/>
  <c r="A5576" i="1"/>
  <c r="B5576" i="1"/>
  <c r="C5576" i="1"/>
  <c r="D5576" i="1"/>
  <c r="E5576" i="1"/>
  <c r="F5576" i="1"/>
  <c r="A5577" i="1"/>
  <c r="B5577" i="1"/>
  <c r="C5577" i="1"/>
  <c r="D5577" i="1"/>
  <c r="E5577" i="1"/>
  <c r="F5577" i="1"/>
  <c r="A5578" i="1"/>
  <c r="B5578" i="1"/>
  <c r="C5578" i="1"/>
  <c r="D5578" i="1"/>
  <c r="E5578" i="1"/>
  <c r="F5578" i="1"/>
  <c r="A5579" i="1"/>
  <c r="B5579" i="1"/>
  <c r="C5579" i="1"/>
  <c r="D5579" i="1"/>
  <c r="E5579" i="1"/>
  <c r="F5579" i="1"/>
  <c r="A5580" i="1"/>
  <c r="B5580" i="1"/>
  <c r="C5580" i="1"/>
  <c r="D5580" i="1"/>
  <c r="E5580" i="1"/>
  <c r="F5580" i="1"/>
  <c r="A5581" i="1"/>
  <c r="B5581" i="1"/>
  <c r="C5581" i="1"/>
  <c r="D5581" i="1"/>
  <c r="E5581" i="1"/>
  <c r="F5581" i="1"/>
  <c r="A5582" i="1"/>
  <c r="B5582" i="1"/>
  <c r="C5582" i="1"/>
  <c r="D5582" i="1"/>
  <c r="E5582" i="1"/>
  <c r="F5582" i="1"/>
  <c r="A5583" i="1"/>
  <c r="B5583" i="1"/>
  <c r="C5583" i="1"/>
  <c r="D5583" i="1"/>
  <c r="E5583" i="1"/>
  <c r="F5583" i="1"/>
  <c r="A5584" i="1"/>
  <c r="B5584" i="1"/>
  <c r="C5584" i="1"/>
  <c r="D5584" i="1"/>
  <c r="E5584" i="1"/>
  <c r="F5584" i="1"/>
  <c r="A5585" i="1"/>
  <c r="B5585" i="1"/>
  <c r="C5585" i="1"/>
  <c r="D5585" i="1"/>
  <c r="E5585" i="1"/>
  <c r="F5585" i="1"/>
  <c r="A5586" i="1"/>
  <c r="B5586" i="1"/>
  <c r="C5586" i="1"/>
  <c r="D5586" i="1"/>
  <c r="E5586" i="1"/>
  <c r="F5586" i="1"/>
  <c r="A5587" i="1"/>
  <c r="B5587" i="1"/>
  <c r="C5587" i="1"/>
  <c r="D5587" i="1"/>
  <c r="E5587" i="1"/>
  <c r="F5587" i="1"/>
  <c r="A5588" i="1"/>
  <c r="B5588" i="1"/>
  <c r="C5588" i="1"/>
  <c r="D5588" i="1"/>
  <c r="E5588" i="1"/>
  <c r="F5588" i="1"/>
  <c r="A5589" i="1"/>
  <c r="B5589" i="1"/>
  <c r="C5589" i="1"/>
  <c r="D5589" i="1"/>
  <c r="E5589" i="1"/>
  <c r="F5589" i="1"/>
  <c r="A5590" i="1"/>
  <c r="B5590" i="1"/>
  <c r="C5590" i="1"/>
  <c r="D5590" i="1"/>
  <c r="E5590" i="1"/>
  <c r="F5590" i="1"/>
  <c r="A5591" i="1"/>
  <c r="B5591" i="1"/>
  <c r="C5591" i="1"/>
  <c r="D5591" i="1"/>
  <c r="E5591" i="1"/>
  <c r="F5591" i="1"/>
  <c r="A5592" i="1"/>
  <c r="B5592" i="1"/>
  <c r="C5592" i="1"/>
  <c r="D5592" i="1"/>
  <c r="E5592" i="1"/>
  <c r="F5592" i="1"/>
  <c r="A5593" i="1"/>
  <c r="B5593" i="1"/>
  <c r="C5593" i="1"/>
  <c r="D5593" i="1"/>
  <c r="E5593" i="1"/>
  <c r="F5593" i="1"/>
  <c r="A5594" i="1"/>
  <c r="B5594" i="1"/>
  <c r="C5594" i="1"/>
  <c r="D5594" i="1"/>
  <c r="E5594" i="1"/>
  <c r="F5594" i="1"/>
  <c r="A5595" i="1"/>
  <c r="B5595" i="1"/>
  <c r="C5595" i="1"/>
  <c r="D5595" i="1"/>
  <c r="E5595" i="1"/>
  <c r="F5595" i="1"/>
  <c r="A5596" i="1"/>
  <c r="B5596" i="1"/>
  <c r="C5596" i="1"/>
  <c r="D5596" i="1"/>
  <c r="E5596" i="1"/>
  <c r="F5596" i="1"/>
  <c r="A5597" i="1"/>
  <c r="B5597" i="1"/>
  <c r="C5597" i="1"/>
  <c r="D5597" i="1"/>
  <c r="E5597" i="1"/>
  <c r="F5597" i="1"/>
  <c r="A5598" i="1"/>
  <c r="B5598" i="1"/>
  <c r="C5598" i="1"/>
  <c r="D5598" i="1"/>
  <c r="E5598" i="1"/>
  <c r="F5598" i="1"/>
  <c r="A5599" i="1"/>
  <c r="B5599" i="1"/>
  <c r="C5599" i="1"/>
  <c r="D5599" i="1"/>
  <c r="E5599" i="1"/>
  <c r="F5599" i="1"/>
  <c r="A5600" i="1"/>
  <c r="B5600" i="1"/>
  <c r="C5600" i="1"/>
  <c r="D5600" i="1"/>
  <c r="E5600" i="1"/>
  <c r="F5600" i="1"/>
  <c r="A5601" i="1"/>
  <c r="B5601" i="1"/>
  <c r="C5601" i="1"/>
  <c r="D5601" i="1"/>
  <c r="E5601" i="1"/>
  <c r="F5601" i="1"/>
  <c r="A5602" i="1"/>
  <c r="B5602" i="1"/>
  <c r="C5602" i="1"/>
  <c r="D5602" i="1"/>
  <c r="E5602" i="1"/>
  <c r="F5602" i="1"/>
  <c r="A5603" i="1"/>
  <c r="B5603" i="1"/>
  <c r="C5603" i="1"/>
  <c r="D5603" i="1"/>
  <c r="E5603" i="1"/>
  <c r="F5603" i="1"/>
  <c r="A5604" i="1"/>
  <c r="B5604" i="1"/>
  <c r="C5604" i="1"/>
  <c r="D5604" i="1"/>
  <c r="E5604" i="1"/>
  <c r="F5604" i="1"/>
  <c r="A5605" i="1"/>
  <c r="B5605" i="1"/>
  <c r="C5605" i="1"/>
  <c r="D5605" i="1"/>
  <c r="E5605" i="1"/>
  <c r="F5605" i="1"/>
  <c r="A5606" i="1"/>
  <c r="B5606" i="1"/>
  <c r="C5606" i="1"/>
  <c r="D5606" i="1"/>
  <c r="E5606" i="1"/>
  <c r="F5606" i="1"/>
  <c r="A5607" i="1"/>
  <c r="B5607" i="1"/>
  <c r="C5607" i="1"/>
  <c r="D5607" i="1"/>
  <c r="E5607" i="1"/>
  <c r="F5607" i="1"/>
  <c r="A5608" i="1"/>
  <c r="B5608" i="1"/>
  <c r="C5608" i="1"/>
  <c r="D5608" i="1"/>
  <c r="E5608" i="1"/>
  <c r="F5608" i="1"/>
  <c r="A5609" i="1"/>
  <c r="B5609" i="1"/>
  <c r="C5609" i="1"/>
  <c r="D5609" i="1"/>
  <c r="E5609" i="1"/>
  <c r="F5609" i="1"/>
  <c r="A5610" i="1"/>
  <c r="B5610" i="1"/>
  <c r="C5610" i="1"/>
  <c r="D5610" i="1"/>
  <c r="E5610" i="1"/>
  <c r="F5610" i="1"/>
  <c r="A5611" i="1"/>
  <c r="B5611" i="1"/>
  <c r="C5611" i="1"/>
  <c r="D5611" i="1"/>
  <c r="E5611" i="1"/>
  <c r="F5611" i="1"/>
  <c r="A5612" i="1"/>
  <c r="B5612" i="1"/>
  <c r="C5612" i="1"/>
  <c r="D5612" i="1"/>
  <c r="E5612" i="1"/>
  <c r="F5612" i="1"/>
  <c r="A5613" i="1"/>
  <c r="B5613" i="1"/>
  <c r="C5613" i="1"/>
  <c r="D5613" i="1"/>
  <c r="E5613" i="1"/>
  <c r="F5613" i="1"/>
  <c r="A5614" i="1"/>
  <c r="B5614" i="1"/>
  <c r="C5614" i="1"/>
  <c r="D5614" i="1"/>
  <c r="E5614" i="1"/>
  <c r="F5614" i="1"/>
  <c r="A5615" i="1"/>
  <c r="B5615" i="1"/>
  <c r="C5615" i="1"/>
  <c r="D5615" i="1"/>
  <c r="E5615" i="1"/>
  <c r="F5615" i="1"/>
  <c r="A5616" i="1"/>
  <c r="B5616" i="1"/>
  <c r="C5616" i="1"/>
  <c r="D5616" i="1"/>
  <c r="E5616" i="1"/>
  <c r="F5616" i="1"/>
  <c r="A5617" i="1"/>
  <c r="B5617" i="1"/>
  <c r="C5617" i="1"/>
  <c r="D5617" i="1"/>
  <c r="E5617" i="1"/>
  <c r="F5617" i="1"/>
  <c r="A5618" i="1"/>
  <c r="B5618" i="1"/>
  <c r="C5618" i="1"/>
  <c r="D5618" i="1"/>
  <c r="E5618" i="1"/>
  <c r="F5618" i="1"/>
  <c r="A5619" i="1"/>
  <c r="B5619" i="1"/>
  <c r="C5619" i="1"/>
  <c r="D5619" i="1"/>
  <c r="E5619" i="1"/>
  <c r="F5619" i="1"/>
  <c r="A5620" i="1"/>
  <c r="B5620" i="1"/>
  <c r="C5620" i="1"/>
  <c r="D5620" i="1"/>
  <c r="E5620" i="1"/>
  <c r="F5620" i="1"/>
  <c r="A5621" i="1"/>
  <c r="B5621" i="1"/>
  <c r="C5621" i="1"/>
  <c r="D5621" i="1"/>
  <c r="E5621" i="1"/>
  <c r="F5621" i="1"/>
  <c r="A5622" i="1"/>
  <c r="B5622" i="1"/>
  <c r="C5622" i="1"/>
  <c r="D5622" i="1"/>
  <c r="E5622" i="1"/>
  <c r="F5622" i="1"/>
  <c r="A5623" i="1"/>
  <c r="B5623" i="1"/>
  <c r="C5623" i="1"/>
  <c r="D5623" i="1"/>
  <c r="E5623" i="1"/>
  <c r="F5623" i="1"/>
  <c r="A5624" i="1"/>
  <c r="B5624" i="1"/>
  <c r="C5624" i="1"/>
  <c r="D5624" i="1"/>
  <c r="E5624" i="1"/>
  <c r="F5624" i="1"/>
  <c r="A5625" i="1"/>
  <c r="B5625" i="1"/>
  <c r="C5625" i="1"/>
  <c r="D5625" i="1"/>
  <c r="E5625" i="1"/>
  <c r="F5625" i="1"/>
  <c r="A5626" i="1"/>
  <c r="B5626" i="1"/>
  <c r="C5626" i="1"/>
  <c r="D5626" i="1"/>
  <c r="E5626" i="1"/>
  <c r="F5626" i="1"/>
  <c r="A5627" i="1"/>
  <c r="B5627" i="1"/>
  <c r="C5627" i="1"/>
  <c r="D5627" i="1"/>
  <c r="E5627" i="1"/>
  <c r="F5627" i="1"/>
  <c r="A5628" i="1"/>
  <c r="B5628" i="1"/>
  <c r="C5628" i="1"/>
  <c r="D5628" i="1"/>
  <c r="E5628" i="1"/>
  <c r="F5628" i="1"/>
  <c r="A5629" i="1"/>
  <c r="B5629" i="1"/>
  <c r="C5629" i="1"/>
  <c r="D5629" i="1"/>
  <c r="E5629" i="1"/>
  <c r="F5629" i="1"/>
  <c r="A5630" i="1"/>
  <c r="B5630" i="1"/>
  <c r="C5630" i="1"/>
  <c r="D5630" i="1"/>
  <c r="E5630" i="1"/>
  <c r="F5630" i="1"/>
  <c r="A5631" i="1"/>
  <c r="B5631" i="1"/>
  <c r="C5631" i="1"/>
  <c r="D5631" i="1"/>
  <c r="E5631" i="1"/>
  <c r="F5631" i="1"/>
  <c r="A5632" i="1"/>
  <c r="B5632" i="1"/>
  <c r="C5632" i="1"/>
  <c r="D5632" i="1"/>
  <c r="E5632" i="1"/>
  <c r="F5632" i="1"/>
  <c r="A5633" i="1"/>
  <c r="B5633" i="1"/>
  <c r="C5633" i="1"/>
  <c r="D5633" i="1"/>
  <c r="E5633" i="1"/>
  <c r="F5633" i="1"/>
  <c r="A5634" i="1"/>
  <c r="B5634" i="1"/>
  <c r="C5634" i="1"/>
  <c r="D5634" i="1"/>
  <c r="E5634" i="1"/>
  <c r="F5634" i="1"/>
  <c r="A5635" i="1"/>
  <c r="B5635" i="1"/>
  <c r="C5635" i="1"/>
  <c r="D5635" i="1"/>
  <c r="E5635" i="1"/>
  <c r="F5635" i="1"/>
  <c r="A5636" i="1"/>
  <c r="B5636" i="1"/>
  <c r="C5636" i="1"/>
  <c r="D5636" i="1"/>
  <c r="E5636" i="1"/>
  <c r="F5636" i="1"/>
  <c r="A5637" i="1"/>
  <c r="B5637" i="1"/>
  <c r="C5637" i="1"/>
  <c r="D5637" i="1"/>
  <c r="E5637" i="1"/>
  <c r="F5637" i="1"/>
  <c r="A5638" i="1"/>
  <c r="B5638" i="1"/>
  <c r="C5638" i="1"/>
  <c r="D5638" i="1"/>
  <c r="E5638" i="1"/>
  <c r="F5638" i="1"/>
  <c r="A5639" i="1"/>
  <c r="B5639" i="1"/>
  <c r="C5639" i="1"/>
  <c r="D5639" i="1"/>
  <c r="E5639" i="1"/>
  <c r="F5639" i="1"/>
  <c r="A5640" i="1"/>
  <c r="B5640" i="1"/>
  <c r="C5640" i="1"/>
  <c r="D5640" i="1"/>
  <c r="E5640" i="1"/>
  <c r="F5640" i="1"/>
  <c r="A5641" i="1"/>
  <c r="B5641" i="1"/>
  <c r="C5641" i="1"/>
  <c r="D5641" i="1"/>
  <c r="E5641" i="1"/>
  <c r="F5641" i="1"/>
  <c r="A5642" i="1"/>
  <c r="B5642" i="1"/>
  <c r="C5642" i="1"/>
  <c r="D5642" i="1"/>
  <c r="E5642" i="1"/>
  <c r="F5642" i="1"/>
  <c r="A5643" i="1"/>
  <c r="B5643" i="1"/>
  <c r="C5643" i="1"/>
  <c r="D5643" i="1"/>
  <c r="E5643" i="1"/>
  <c r="F5643" i="1"/>
  <c r="A5644" i="1"/>
  <c r="B5644" i="1"/>
  <c r="C5644" i="1"/>
  <c r="D5644" i="1"/>
  <c r="E5644" i="1"/>
  <c r="F5644" i="1"/>
  <c r="A5645" i="1"/>
  <c r="B5645" i="1"/>
  <c r="C5645" i="1"/>
  <c r="D5645" i="1"/>
  <c r="E5645" i="1"/>
  <c r="F5645" i="1"/>
  <c r="A5646" i="1"/>
  <c r="B5646" i="1"/>
  <c r="C5646" i="1"/>
  <c r="D5646" i="1"/>
  <c r="E5646" i="1"/>
  <c r="F5646" i="1"/>
  <c r="A5647" i="1"/>
  <c r="B5647" i="1"/>
  <c r="C5647" i="1"/>
  <c r="D5647" i="1"/>
  <c r="E5647" i="1"/>
  <c r="F5647" i="1"/>
  <c r="A5648" i="1"/>
  <c r="B5648" i="1"/>
  <c r="C5648" i="1"/>
  <c r="D5648" i="1"/>
  <c r="E5648" i="1"/>
  <c r="F5648" i="1"/>
  <c r="A5649" i="1"/>
  <c r="B5649" i="1"/>
  <c r="C5649" i="1"/>
  <c r="D5649" i="1"/>
  <c r="E5649" i="1"/>
  <c r="F5649" i="1"/>
  <c r="A5650" i="1"/>
  <c r="B5650" i="1"/>
  <c r="C5650" i="1"/>
  <c r="D5650" i="1"/>
  <c r="E5650" i="1"/>
  <c r="F5650" i="1"/>
  <c r="A5651" i="1"/>
  <c r="B5651" i="1"/>
  <c r="C5651" i="1"/>
  <c r="D5651" i="1"/>
  <c r="E5651" i="1"/>
  <c r="F5651" i="1"/>
  <c r="A5652" i="1"/>
  <c r="B5652" i="1"/>
  <c r="C5652" i="1"/>
  <c r="D5652" i="1"/>
  <c r="E5652" i="1"/>
  <c r="F5652" i="1"/>
  <c r="A5653" i="1"/>
  <c r="B5653" i="1"/>
  <c r="C5653" i="1"/>
  <c r="D5653" i="1"/>
  <c r="E5653" i="1"/>
  <c r="F5653" i="1"/>
  <c r="A5654" i="1"/>
  <c r="B5654" i="1"/>
  <c r="C5654" i="1"/>
  <c r="D5654" i="1"/>
  <c r="E5654" i="1"/>
  <c r="F5654" i="1"/>
  <c r="A5655" i="1"/>
  <c r="B5655" i="1"/>
  <c r="C5655" i="1"/>
  <c r="D5655" i="1"/>
  <c r="E5655" i="1"/>
  <c r="F5655" i="1"/>
  <c r="A5656" i="1"/>
  <c r="B5656" i="1"/>
  <c r="C5656" i="1"/>
  <c r="D5656" i="1"/>
  <c r="E5656" i="1"/>
  <c r="F5656" i="1"/>
  <c r="A5657" i="1"/>
  <c r="B5657" i="1"/>
  <c r="C5657" i="1"/>
  <c r="D5657" i="1"/>
  <c r="E5657" i="1"/>
  <c r="F5657" i="1"/>
  <c r="A5658" i="1"/>
  <c r="B5658" i="1"/>
  <c r="C5658" i="1"/>
  <c r="D5658" i="1"/>
  <c r="E5658" i="1"/>
  <c r="F5658" i="1"/>
  <c r="A5659" i="1"/>
  <c r="B5659" i="1"/>
  <c r="C5659" i="1"/>
  <c r="D5659" i="1"/>
  <c r="E5659" i="1"/>
  <c r="F5659" i="1"/>
  <c r="A5660" i="1"/>
  <c r="B5660" i="1"/>
  <c r="C5660" i="1"/>
  <c r="D5660" i="1"/>
  <c r="E5660" i="1"/>
  <c r="F5660" i="1"/>
  <c r="A5661" i="1"/>
  <c r="B5661" i="1"/>
  <c r="C5661" i="1"/>
  <c r="D5661" i="1"/>
  <c r="E5661" i="1"/>
  <c r="F5661" i="1"/>
  <c r="A5662" i="1"/>
  <c r="B5662" i="1"/>
  <c r="C5662" i="1"/>
  <c r="D5662" i="1"/>
  <c r="E5662" i="1"/>
  <c r="F5662" i="1"/>
  <c r="A5663" i="1"/>
  <c r="B5663" i="1"/>
  <c r="C5663" i="1"/>
  <c r="D5663" i="1"/>
  <c r="E5663" i="1"/>
  <c r="F5663" i="1"/>
  <c r="A5664" i="1"/>
  <c r="B5664" i="1"/>
  <c r="C5664" i="1"/>
  <c r="D5664" i="1"/>
  <c r="E5664" i="1"/>
  <c r="F5664" i="1"/>
  <c r="A5665" i="1"/>
  <c r="B5665" i="1"/>
  <c r="C5665" i="1"/>
  <c r="D5665" i="1"/>
  <c r="E5665" i="1"/>
  <c r="F5665" i="1"/>
  <c r="A5666" i="1"/>
  <c r="B5666" i="1"/>
  <c r="C5666" i="1"/>
  <c r="D5666" i="1"/>
  <c r="E5666" i="1"/>
  <c r="F5666" i="1"/>
  <c r="A5667" i="1"/>
  <c r="B5667" i="1"/>
  <c r="C5667" i="1"/>
  <c r="D5667" i="1"/>
  <c r="E5667" i="1"/>
  <c r="F5667" i="1"/>
  <c r="A5668" i="1"/>
  <c r="B5668" i="1"/>
  <c r="C5668" i="1"/>
  <c r="D5668" i="1"/>
  <c r="E5668" i="1"/>
  <c r="F5668" i="1"/>
  <c r="A5669" i="1"/>
  <c r="B5669" i="1"/>
  <c r="C5669" i="1"/>
  <c r="D5669" i="1"/>
  <c r="E5669" i="1"/>
  <c r="F5669" i="1"/>
  <c r="A5670" i="1"/>
  <c r="B5670" i="1"/>
  <c r="C5670" i="1"/>
  <c r="D5670" i="1"/>
  <c r="E5670" i="1"/>
  <c r="F5670" i="1"/>
  <c r="A5671" i="1"/>
  <c r="B5671" i="1"/>
  <c r="C5671" i="1"/>
  <c r="D5671" i="1"/>
  <c r="E5671" i="1"/>
  <c r="F5671" i="1"/>
  <c r="A5672" i="1"/>
  <c r="B5672" i="1"/>
  <c r="C5672" i="1"/>
  <c r="D5672" i="1"/>
  <c r="E5672" i="1"/>
  <c r="F5672" i="1"/>
  <c r="A5673" i="1"/>
  <c r="B5673" i="1"/>
  <c r="C5673" i="1"/>
  <c r="D5673" i="1"/>
  <c r="E5673" i="1"/>
  <c r="F5673" i="1"/>
  <c r="A5674" i="1"/>
  <c r="B5674" i="1"/>
  <c r="C5674" i="1"/>
  <c r="D5674" i="1"/>
  <c r="E5674" i="1"/>
  <c r="F5674" i="1"/>
  <c r="A5675" i="1"/>
  <c r="B5675" i="1"/>
  <c r="C5675" i="1"/>
  <c r="D5675" i="1"/>
  <c r="E5675" i="1"/>
  <c r="F5675" i="1"/>
  <c r="A5676" i="1"/>
  <c r="B5676" i="1"/>
  <c r="C5676" i="1"/>
  <c r="D5676" i="1"/>
  <c r="E5676" i="1"/>
  <c r="F5676" i="1"/>
  <c r="A5677" i="1"/>
  <c r="B5677" i="1"/>
  <c r="C5677" i="1"/>
  <c r="D5677" i="1"/>
  <c r="E5677" i="1"/>
  <c r="F5677" i="1"/>
  <c r="A5678" i="1"/>
  <c r="B5678" i="1"/>
  <c r="C5678" i="1"/>
  <c r="D5678" i="1"/>
  <c r="E5678" i="1"/>
  <c r="F5678" i="1"/>
  <c r="A5679" i="1"/>
  <c r="B5679" i="1"/>
  <c r="C5679" i="1"/>
  <c r="D5679" i="1"/>
  <c r="E5679" i="1"/>
  <c r="F5679" i="1"/>
  <c r="A5680" i="1"/>
  <c r="B5680" i="1"/>
  <c r="C5680" i="1"/>
  <c r="D5680" i="1"/>
  <c r="E5680" i="1"/>
  <c r="F5680" i="1"/>
  <c r="A5681" i="1"/>
  <c r="B5681" i="1"/>
  <c r="C5681" i="1"/>
  <c r="D5681" i="1"/>
  <c r="E5681" i="1"/>
  <c r="F5681" i="1"/>
  <c r="A5682" i="1"/>
  <c r="B5682" i="1"/>
  <c r="C5682" i="1"/>
  <c r="D5682" i="1"/>
  <c r="E5682" i="1"/>
  <c r="F5682" i="1"/>
  <c r="A5683" i="1"/>
  <c r="B5683" i="1"/>
  <c r="C5683" i="1"/>
  <c r="D5683" i="1"/>
  <c r="E5683" i="1"/>
  <c r="F5683" i="1"/>
  <c r="A5684" i="1"/>
  <c r="B5684" i="1"/>
  <c r="C5684" i="1"/>
  <c r="D5684" i="1"/>
  <c r="E5684" i="1"/>
  <c r="F5684" i="1"/>
  <c r="A5685" i="1"/>
  <c r="B5685" i="1"/>
  <c r="C5685" i="1"/>
  <c r="D5685" i="1"/>
  <c r="E5685" i="1"/>
  <c r="F5685" i="1"/>
  <c r="A5686" i="1"/>
  <c r="B5686" i="1"/>
  <c r="C5686" i="1"/>
  <c r="D5686" i="1"/>
  <c r="E5686" i="1"/>
  <c r="F5686" i="1"/>
  <c r="A5687" i="1"/>
  <c r="B5687" i="1"/>
  <c r="C5687" i="1"/>
  <c r="D5687" i="1"/>
  <c r="E5687" i="1"/>
  <c r="F5687" i="1"/>
  <c r="A5688" i="1"/>
  <c r="B5688" i="1"/>
  <c r="C5688" i="1"/>
  <c r="D5688" i="1"/>
  <c r="E5688" i="1"/>
  <c r="F5688" i="1"/>
  <c r="A5689" i="1"/>
  <c r="B5689" i="1"/>
  <c r="C5689" i="1"/>
  <c r="D5689" i="1"/>
  <c r="E5689" i="1"/>
  <c r="F5689" i="1"/>
  <c r="A5690" i="1"/>
  <c r="B5690" i="1"/>
  <c r="C5690" i="1"/>
  <c r="D5690" i="1"/>
  <c r="E5690" i="1"/>
  <c r="F5690" i="1"/>
  <c r="A5691" i="1"/>
  <c r="B5691" i="1"/>
  <c r="C5691" i="1"/>
  <c r="D5691" i="1"/>
  <c r="E5691" i="1"/>
  <c r="F5691" i="1"/>
  <c r="A5692" i="1"/>
  <c r="B5692" i="1"/>
  <c r="C5692" i="1"/>
  <c r="D5692" i="1"/>
  <c r="E5692" i="1"/>
  <c r="F5692" i="1"/>
  <c r="A5693" i="1"/>
  <c r="B5693" i="1"/>
  <c r="C5693" i="1"/>
  <c r="D5693" i="1"/>
  <c r="E5693" i="1"/>
  <c r="F5693" i="1"/>
  <c r="A5694" i="1"/>
  <c r="B5694" i="1"/>
  <c r="C5694" i="1"/>
  <c r="D5694" i="1"/>
  <c r="E5694" i="1"/>
  <c r="F5694" i="1"/>
  <c r="A5695" i="1"/>
  <c r="B5695" i="1"/>
  <c r="C5695" i="1"/>
  <c r="D5695" i="1"/>
  <c r="E5695" i="1"/>
  <c r="F5695" i="1"/>
  <c r="A5696" i="1"/>
  <c r="B5696" i="1"/>
  <c r="C5696" i="1"/>
  <c r="D5696" i="1"/>
  <c r="E5696" i="1"/>
  <c r="F5696" i="1"/>
  <c r="A5697" i="1"/>
  <c r="B5697" i="1"/>
  <c r="C5697" i="1"/>
  <c r="D5697" i="1"/>
  <c r="E5697" i="1"/>
  <c r="F5697" i="1"/>
  <c r="A5698" i="1"/>
  <c r="B5698" i="1"/>
  <c r="C5698" i="1"/>
  <c r="D5698" i="1"/>
  <c r="E5698" i="1"/>
  <c r="F5698" i="1"/>
  <c r="A5699" i="1"/>
  <c r="B5699" i="1"/>
  <c r="C5699" i="1"/>
  <c r="D5699" i="1"/>
  <c r="E5699" i="1"/>
  <c r="F5699" i="1"/>
  <c r="A5700" i="1"/>
  <c r="B5700" i="1"/>
  <c r="C5700" i="1"/>
  <c r="D5700" i="1"/>
  <c r="E5700" i="1"/>
  <c r="F5700" i="1"/>
  <c r="A5701" i="1"/>
  <c r="B5701" i="1"/>
  <c r="C5701" i="1"/>
  <c r="D5701" i="1"/>
  <c r="E5701" i="1"/>
  <c r="F5701" i="1"/>
  <c r="A5702" i="1"/>
  <c r="B5702" i="1"/>
  <c r="C5702" i="1"/>
  <c r="D5702" i="1"/>
  <c r="E5702" i="1"/>
  <c r="F5702" i="1"/>
  <c r="A5703" i="1"/>
  <c r="B5703" i="1"/>
  <c r="C5703" i="1"/>
  <c r="D5703" i="1"/>
  <c r="E5703" i="1"/>
  <c r="F5703" i="1"/>
  <c r="A5704" i="1"/>
  <c r="B5704" i="1"/>
  <c r="C5704" i="1"/>
  <c r="D5704" i="1"/>
  <c r="E5704" i="1"/>
  <c r="F5704" i="1"/>
  <c r="A5705" i="1"/>
  <c r="B5705" i="1"/>
  <c r="C5705" i="1"/>
  <c r="D5705" i="1"/>
  <c r="E5705" i="1"/>
  <c r="F5705" i="1"/>
  <c r="A5706" i="1"/>
  <c r="B5706" i="1"/>
  <c r="C5706" i="1"/>
  <c r="D5706" i="1"/>
  <c r="E5706" i="1"/>
  <c r="F5706" i="1"/>
  <c r="A5707" i="1"/>
  <c r="B5707" i="1"/>
  <c r="C5707" i="1"/>
  <c r="D5707" i="1"/>
  <c r="E5707" i="1"/>
  <c r="F5707" i="1"/>
  <c r="A5708" i="1"/>
  <c r="B5708" i="1"/>
  <c r="C5708" i="1"/>
  <c r="D5708" i="1"/>
  <c r="E5708" i="1"/>
  <c r="F5708" i="1"/>
  <c r="A5709" i="1"/>
  <c r="B5709" i="1"/>
  <c r="C5709" i="1"/>
  <c r="D5709" i="1"/>
  <c r="E5709" i="1"/>
  <c r="F5709" i="1"/>
  <c r="A5710" i="1"/>
  <c r="B5710" i="1"/>
  <c r="C5710" i="1"/>
  <c r="D5710" i="1"/>
  <c r="E5710" i="1"/>
  <c r="F5710" i="1"/>
  <c r="A5711" i="1"/>
  <c r="B5711" i="1"/>
  <c r="C5711" i="1"/>
  <c r="D5711" i="1"/>
  <c r="E5711" i="1"/>
  <c r="F5711" i="1"/>
  <c r="A5712" i="1"/>
  <c r="B5712" i="1"/>
  <c r="C5712" i="1"/>
  <c r="D5712" i="1"/>
  <c r="E5712" i="1"/>
  <c r="F5712" i="1"/>
  <c r="A5713" i="1"/>
  <c r="B5713" i="1"/>
  <c r="C5713" i="1"/>
  <c r="D5713" i="1"/>
  <c r="E5713" i="1"/>
  <c r="F5713" i="1"/>
  <c r="A5714" i="1"/>
  <c r="B5714" i="1"/>
  <c r="C5714" i="1"/>
  <c r="D5714" i="1"/>
  <c r="E5714" i="1"/>
  <c r="F5714" i="1"/>
  <c r="A5715" i="1"/>
  <c r="B5715" i="1"/>
  <c r="C5715" i="1"/>
  <c r="D5715" i="1"/>
  <c r="E5715" i="1"/>
  <c r="F5715" i="1"/>
  <c r="A5716" i="1"/>
  <c r="B5716" i="1"/>
  <c r="C5716" i="1"/>
  <c r="D5716" i="1"/>
  <c r="E5716" i="1"/>
  <c r="F5716" i="1"/>
  <c r="A5717" i="1"/>
  <c r="B5717" i="1"/>
  <c r="C5717" i="1"/>
  <c r="D5717" i="1"/>
  <c r="E5717" i="1"/>
  <c r="F5717" i="1"/>
  <c r="A5718" i="1"/>
  <c r="B5718" i="1"/>
  <c r="C5718" i="1"/>
  <c r="D5718" i="1"/>
  <c r="E5718" i="1"/>
  <c r="F5718" i="1"/>
  <c r="A5719" i="1"/>
  <c r="B5719" i="1"/>
  <c r="C5719" i="1"/>
  <c r="D5719" i="1"/>
  <c r="E5719" i="1"/>
  <c r="F5719" i="1"/>
  <c r="A5720" i="1"/>
  <c r="B5720" i="1"/>
  <c r="C5720" i="1"/>
  <c r="D5720" i="1"/>
  <c r="E5720" i="1"/>
  <c r="F5720" i="1"/>
  <c r="A5721" i="1"/>
  <c r="B5721" i="1"/>
  <c r="C5721" i="1"/>
  <c r="D5721" i="1"/>
  <c r="E5721" i="1"/>
  <c r="F5721" i="1"/>
  <c r="A5722" i="1"/>
  <c r="B5722" i="1"/>
  <c r="C5722" i="1"/>
  <c r="D5722" i="1"/>
  <c r="E5722" i="1"/>
  <c r="F5722" i="1"/>
  <c r="A5723" i="1"/>
  <c r="B5723" i="1"/>
  <c r="C5723" i="1"/>
  <c r="D5723" i="1"/>
  <c r="E5723" i="1"/>
  <c r="F5723" i="1"/>
  <c r="A5724" i="1"/>
  <c r="B5724" i="1"/>
  <c r="C5724" i="1"/>
  <c r="D5724" i="1"/>
  <c r="E5724" i="1"/>
  <c r="F5724" i="1"/>
  <c r="A5725" i="1"/>
  <c r="B5725" i="1"/>
  <c r="C5725" i="1"/>
  <c r="D5725" i="1"/>
  <c r="E5725" i="1"/>
  <c r="F5725" i="1"/>
  <c r="A5726" i="1"/>
  <c r="B5726" i="1"/>
  <c r="C5726" i="1"/>
  <c r="D5726" i="1"/>
  <c r="E5726" i="1"/>
  <c r="F5726" i="1"/>
  <c r="A5727" i="1"/>
  <c r="B5727" i="1"/>
  <c r="C5727" i="1"/>
  <c r="D5727" i="1"/>
  <c r="E5727" i="1"/>
  <c r="F5727" i="1"/>
  <c r="A5728" i="1"/>
  <c r="B5728" i="1"/>
  <c r="C5728" i="1"/>
  <c r="D5728" i="1"/>
  <c r="E5728" i="1"/>
  <c r="F5728" i="1"/>
  <c r="A5729" i="1"/>
  <c r="B5729" i="1"/>
  <c r="C5729" i="1"/>
  <c r="D5729" i="1"/>
  <c r="E5729" i="1"/>
  <c r="F5729" i="1"/>
  <c r="A5730" i="1"/>
  <c r="B5730" i="1"/>
  <c r="C5730" i="1"/>
  <c r="D5730" i="1"/>
  <c r="E5730" i="1"/>
  <c r="F5730" i="1"/>
  <c r="A5731" i="1"/>
  <c r="B5731" i="1"/>
  <c r="C5731" i="1"/>
  <c r="D5731" i="1"/>
  <c r="E5731" i="1"/>
  <c r="F5731" i="1"/>
  <c r="A5732" i="1"/>
  <c r="B5732" i="1"/>
  <c r="C5732" i="1"/>
  <c r="D5732" i="1"/>
  <c r="E5732" i="1"/>
  <c r="F5732" i="1"/>
  <c r="A5733" i="1"/>
  <c r="B5733" i="1"/>
  <c r="C5733" i="1"/>
  <c r="D5733" i="1"/>
  <c r="E5733" i="1"/>
  <c r="F5733" i="1"/>
  <c r="A5734" i="1"/>
  <c r="B5734" i="1"/>
  <c r="C5734" i="1"/>
  <c r="D5734" i="1"/>
  <c r="E5734" i="1"/>
  <c r="F5734" i="1"/>
  <c r="A5735" i="1"/>
  <c r="B5735" i="1"/>
  <c r="C5735" i="1"/>
  <c r="D5735" i="1"/>
  <c r="E5735" i="1"/>
  <c r="F5735" i="1"/>
  <c r="A5736" i="1"/>
  <c r="B5736" i="1"/>
  <c r="C5736" i="1"/>
  <c r="D5736" i="1"/>
  <c r="E5736" i="1"/>
  <c r="F5736" i="1"/>
  <c r="A5737" i="1"/>
  <c r="B5737" i="1"/>
  <c r="C5737" i="1"/>
  <c r="D5737" i="1"/>
  <c r="E5737" i="1"/>
  <c r="F5737" i="1"/>
  <c r="A5738" i="1"/>
  <c r="B5738" i="1"/>
  <c r="C5738" i="1"/>
  <c r="D5738" i="1"/>
  <c r="E5738" i="1"/>
  <c r="F5738" i="1"/>
  <c r="A5739" i="1"/>
  <c r="B5739" i="1"/>
  <c r="C5739" i="1"/>
  <c r="D5739" i="1"/>
  <c r="E5739" i="1"/>
  <c r="F5739" i="1"/>
  <c r="A5740" i="1"/>
  <c r="B5740" i="1"/>
  <c r="C5740" i="1"/>
  <c r="D5740" i="1"/>
  <c r="E5740" i="1"/>
  <c r="F5740" i="1"/>
  <c r="A5741" i="1"/>
  <c r="B5741" i="1"/>
  <c r="C5741" i="1"/>
  <c r="D5741" i="1"/>
  <c r="E5741" i="1"/>
  <c r="F5741" i="1"/>
  <c r="A5742" i="1"/>
  <c r="B5742" i="1"/>
  <c r="C5742" i="1"/>
  <c r="D5742" i="1"/>
  <c r="E5742" i="1"/>
  <c r="F5742" i="1"/>
  <c r="A5743" i="1"/>
  <c r="B5743" i="1"/>
  <c r="C5743" i="1"/>
  <c r="D5743" i="1"/>
  <c r="E5743" i="1"/>
  <c r="F5743" i="1"/>
  <c r="A5744" i="1"/>
  <c r="B5744" i="1"/>
  <c r="C5744" i="1"/>
  <c r="D5744" i="1"/>
  <c r="E5744" i="1"/>
  <c r="F5744" i="1"/>
  <c r="A5745" i="1"/>
  <c r="B5745" i="1"/>
  <c r="C5745" i="1"/>
  <c r="D5745" i="1"/>
  <c r="E5745" i="1"/>
  <c r="F5745" i="1"/>
  <c r="A5746" i="1"/>
  <c r="B5746" i="1"/>
  <c r="C5746" i="1"/>
  <c r="D5746" i="1"/>
  <c r="E5746" i="1"/>
  <c r="F5746" i="1"/>
  <c r="A5747" i="1"/>
  <c r="B5747" i="1"/>
  <c r="C5747" i="1"/>
  <c r="D5747" i="1"/>
  <c r="E5747" i="1"/>
  <c r="F5747" i="1"/>
  <c r="A5748" i="1"/>
  <c r="B5748" i="1"/>
  <c r="C5748" i="1"/>
  <c r="D5748" i="1"/>
  <c r="E5748" i="1"/>
  <c r="F5748" i="1"/>
  <c r="A5749" i="1"/>
  <c r="B5749" i="1"/>
  <c r="C5749" i="1"/>
  <c r="D5749" i="1"/>
  <c r="E5749" i="1"/>
  <c r="F5749" i="1"/>
  <c r="A5750" i="1"/>
  <c r="B5750" i="1"/>
  <c r="C5750" i="1"/>
  <c r="D5750" i="1"/>
  <c r="E5750" i="1"/>
  <c r="F5750" i="1"/>
  <c r="A5751" i="1"/>
  <c r="B5751" i="1"/>
  <c r="C5751" i="1"/>
  <c r="D5751" i="1"/>
  <c r="E5751" i="1"/>
  <c r="F5751" i="1"/>
  <c r="A5752" i="1"/>
  <c r="B5752" i="1"/>
  <c r="C5752" i="1"/>
  <c r="D5752" i="1"/>
  <c r="E5752" i="1"/>
  <c r="F5752" i="1"/>
  <c r="A5753" i="1"/>
  <c r="B5753" i="1"/>
  <c r="C5753" i="1"/>
  <c r="D5753" i="1"/>
  <c r="E5753" i="1"/>
  <c r="F5753" i="1"/>
  <c r="A5754" i="1"/>
  <c r="B5754" i="1"/>
  <c r="C5754" i="1"/>
  <c r="D5754" i="1"/>
  <c r="E5754" i="1"/>
  <c r="F5754" i="1"/>
  <c r="A5755" i="1"/>
  <c r="B5755" i="1"/>
  <c r="C5755" i="1"/>
  <c r="D5755" i="1"/>
  <c r="E5755" i="1"/>
  <c r="F5755" i="1"/>
  <c r="A5756" i="1"/>
  <c r="B5756" i="1"/>
  <c r="C5756" i="1"/>
  <c r="D5756" i="1"/>
  <c r="E5756" i="1"/>
  <c r="F5756" i="1"/>
  <c r="A5757" i="1"/>
  <c r="B5757" i="1"/>
  <c r="C5757" i="1"/>
  <c r="D5757" i="1"/>
  <c r="E5757" i="1"/>
  <c r="F5757" i="1"/>
  <c r="A5758" i="1"/>
  <c r="B5758" i="1"/>
  <c r="C5758" i="1"/>
  <c r="D5758" i="1"/>
  <c r="E5758" i="1"/>
  <c r="F5758" i="1"/>
  <c r="A5759" i="1"/>
  <c r="B5759" i="1"/>
  <c r="C5759" i="1"/>
  <c r="D5759" i="1"/>
  <c r="E5759" i="1"/>
  <c r="F5759" i="1"/>
  <c r="A5760" i="1"/>
  <c r="B5760" i="1"/>
  <c r="C5760" i="1"/>
  <c r="D5760" i="1"/>
  <c r="E5760" i="1"/>
  <c r="F5760" i="1"/>
  <c r="A5761" i="1"/>
  <c r="B5761" i="1"/>
  <c r="C5761" i="1"/>
  <c r="D5761" i="1"/>
  <c r="E5761" i="1"/>
  <c r="F5761" i="1"/>
  <c r="A5762" i="1"/>
  <c r="B5762" i="1"/>
  <c r="C5762" i="1"/>
  <c r="D5762" i="1"/>
  <c r="E5762" i="1"/>
  <c r="F5762" i="1"/>
  <c r="A5763" i="1"/>
  <c r="B5763" i="1"/>
  <c r="C5763" i="1"/>
  <c r="D5763" i="1"/>
  <c r="E5763" i="1"/>
  <c r="F5763" i="1"/>
  <c r="A5764" i="1"/>
  <c r="B5764" i="1"/>
  <c r="C5764" i="1"/>
  <c r="D5764" i="1"/>
  <c r="E5764" i="1"/>
  <c r="F5764" i="1"/>
  <c r="A5765" i="1"/>
  <c r="B5765" i="1"/>
  <c r="C5765" i="1"/>
  <c r="D5765" i="1"/>
  <c r="E5765" i="1"/>
  <c r="F5765" i="1"/>
  <c r="A5766" i="1"/>
  <c r="B5766" i="1"/>
  <c r="C5766" i="1"/>
  <c r="D5766" i="1"/>
  <c r="E5766" i="1"/>
  <c r="F5766" i="1"/>
  <c r="A5767" i="1"/>
  <c r="B5767" i="1"/>
  <c r="C5767" i="1"/>
  <c r="D5767" i="1"/>
  <c r="E5767" i="1"/>
  <c r="F5767" i="1"/>
  <c r="A5768" i="1"/>
  <c r="B5768" i="1"/>
  <c r="C5768" i="1"/>
  <c r="D5768" i="1"/>
  <c r="E5768" i="1"/>
  <c r="F5768" i="1"/>
  <c r="A5769" i="1"/>
  <c r="B5769" i="1"/>
  <c r="C5769" i="1"/>
  <c r="D5769" i="1"/>
  <c r="E5769" i="1"/>
  <c r="F5769" i="1"/>
  <c r="A5770" i="1"/>
  <c r="B5770" i="1"/>
  <c r="C5770" i="1"/>
  <c r="D5770" i="1"/>
  <c r="E5770" i="1"/>
  <c r="F5770" i="1"/>
  <c r="A5771" i="1"/>
  <c r="B5771" i="1"/>
  <c r="C5771" i="1"/>
  <c r="D5771" i="1"/>
  <c r="E5771" i="1"/>
  <c r="F5771" i="1"/>
  <c r="A5772" i="1"/>
  <c r="B5772" i="1"/>
  <c r="C5772" i="1"/>
  <c r="D5772" i="1"/>
  <c r="E5772" i="1"/>
  <c r="F5772" i="1"/>
  <c r="A5773" i="1"/>
  <c r="B5773" i="1"/>
  <c r="C5773" i="1"/>
  <c r="D5773" i="1"/>
  <c r="E5773" i="1"/>
  <c r="F5773" i="1"/>
  <c r="A5774" i="1"/>
  <c r="B5774" i="1"/>
  <c r="C5774" i="1"/>
  <c r="D5774" i="1"/>
  <c r="E5774" i="1"/>
  <c r="F5774" i="1"/>
  <c r="A5775" i="1"/>
  <c r="B5775" i="1"/>
  <c r="C5775" i="1"/>
  <c r="D5775" i="1"/>
  <c r="E5775" i="1"/>
  <c r="F5775" i="1"/>
  <c r="A5776" i="1"/>
  <c r="B5776" i="1"/>
  <c r="C5776" i="1"/>
  <c r="D5776" i="1"/>
  <c r="E5776" i="1"/>
  <c r="F5776" i="1"/>
  <c r="A5777" i="1"/>
  <c r="B5777" i="1"/>
  <c r="C5777" i="1"/>
  <c r="D5777" i="1"/>
  <c r="E5777" i="1"/>
  <c r="F5777" i="1"/>
  <c r="A5778" i="1"/>
  <c r="B5778" i="1"/>
  <c r="C5778" i="1"/>
  <c r="D5778" i="1"/>
  <c r="E5778" i="1"/>
  <c r="F5778" i="1"/>
  <c r="A5779" i="1"/>
  <c r="B5779" i="1"/>
  <c r="C5779" i="1"/>
  <c r="D5779" i="1"/>
  <c r="E5779" i="1"/>
  <c r="F5779" i="1"/>
  <c r="A5780" i="1"/>
  <c r="B5780" i="1"/>
  <c r="C5780" i="1"/>
  <c r="D5780" i="1"/>
  <c r="E5780" i="1"/>
  <c r="F5780" i="1"/>
  <c r="A5781" i="1"/>
  <c r="B5781" i="1"/>
  <c r="C5781" i="1"/>
  <c r="D5781" i="1"/>
  <c r="E5781" i="1"/>
  <c r="F5781" i="1"/>
  <c r="A5782" i="1"/>
  <c r="B5782" i="1"/>
  <c r="C5782" i="1"/>
  <c r="D5782" i="1"/>
  <c r="E5782" i="1"/>
  <c r="F5782" i="1"/>
  <c r="A5783" i="1"/>
  <c r="B5783" i="1"/>
  <c r="C5783" i="1"/>
  <c r="D5783" i="1"/>
  <c r="E5783" i="1"/>
  <c r="F5783" i="1"/>
  <c r="A5784" i="1"/>
  <c r="B5784" i="1"/>
  <c r="C5784" i="1"/>
  <c r="D5784" i="1"/>
  <c r="E5784" i="1"/>
  <c r="F5784" i="1"/>
  <c r="A5785" i="1"/>
  <c r="B5785" i="1"/>
  <c r="C5785" i="1"/>
  <c r="D5785" i="1"/>
  <c r="E5785" i="1"/>
  <c r="F5785" i="1"/>
  <c r="A5786" i="1"/>
  <c r="B5786" i="1"/>
  <c r="C5786" i="1"/>
  <c r="D5786" i="1"/>
  <c r="E5786" i="1"/>
  <c r="F5786" i="1"/>
  <c r="A5787" i="1"/>
  <c r="B5787" i="1"/>
  <c r="C5787" i="1"/>
  <c r="D5787" i="1"/>
  <c r="E5787" i="1"/>
  <c r="F5787" i="1"/>
  <c r="A5788" i="1"/>
  <c r="B5788" i="1"/>
  <c r="C5788" i="1"/>
  <c r="D5788" i="1"/>
  <c r="E5788" i="1"/>
  <c r="F5788" i="1"/>
  <c r="A5789" i="1"/>
  <c r="B5789" i="1"/>
  <c r="C5789" i="1"/>
  <c r="D5789" i="1"/>
  <c r="E5789" i="1"/>
  <c r="F5789" i="1"/>
  <c r="A5790" i="1"/>
  <c r="B5790" i="1"/>
  <c r="C5790" i="1"/>
  <c r="D5790" i="1"/>
  <c r="E5790" i="1"/>
  <c r="F5790" i="1"/>
  <c r="A5791" i="1"/>
  <c r="B5791" i="1"/>
  <c r="C5791" i="1"/>
  <c r="D5791" i="1"/>
  <c r="E5791" i="1"/>
  <c r="F5791" i="1"/>
  <c r="A5792" i="1"/>
  <c r="B5792" i="1"/>
  <c r="C5792" i="1"/>
  <c r="D5792" i="1"/>
  <c r="E5792" i="1"/>
  <c r="F5792" i="1"/>
  <c r="A5793" i="1"/>
  <c r="B5793" i="1"/>
  <c r="C5793" i="1"/>
  <c r="D5793" i="1"/>
  <c r="E5793" i="1"/>
  <c r="F5793" i="1"/>
  <c r="A5794" i="1"/>
  <c r="B5794" i="1"/>
  <c r="C5794" i="1"/>
  <c r="D5794" i="1"/>
  <c r="E5794" i="1"/>
  <c r="F5794" i="1"/>
  <c r="A5795" i="1"/>
  <c r="B5795" i="1"/>
  <c r="C5795" i="1"/>
  <c r="D5795" i="1"/>
  <c r="E5795" i="1"/>
  <c r="F5795" i="1"/>
  <c r="A5796" i="1"/>
  <c r="B5796" i="1"/>
  <c r="C5796" i="1"/>
  <c r="D5796" i="1"/>
  <c r="E5796" i="1"/>
  <c r="F5796" i="1"/>
  <c r="A5797" i="1"/>
  <c r="B5797" i="1"/>
  <c r="C5797" i="1"/>
  <c r="D5797" i="1"/>
  <c r="E5797" i="1"/>
  <c r="F5797" i="1"/>
  <c r="A5798" i="1"/>
  <c r="B5798" i="1"/>
  <c r="C5798" i="1"/>
  <c r="D5798" i="1"/>
  <c r="E5798" i="1"/>
  <c r="F5798" i="1"/>
  <c r="A5799" i="1"/>
  <c r="B5799" i="1"/>
  <c r="C5799" i="1"/>
  <c r="D5799" i="1"/>
  <c r="E5799" i="1"/>
  <c r="F5799" i="1"/>
  <c r="A5800" i="1"/>
  <c r="B5800" i="1"/>
  <c r="C5800" i="1"/>
  <c r="D5800" i="1"/>
  <c r="E5800" i="1"/>
  <c r="F5800" i="1"/>
  <c r="A5801" i="1"/>
  <c r="B5801" i="1"/>
  <c r="C5801" i="1"/>
  <c r="D5801" i="1"/>
  <c r="E5801" i="1"/>
  <c r="F5801" i="1"/>
  <c r="A5802" i="1"/>
  <c r="B5802" i="1"/>
  <c r="C5802" i="1"/>
  <c r="D5802" i="1"/>
  <c r="E5802" i="1"/>
  <c r="F5802" i="1"/>
  <c r="A5803" i="1"/>
  <c r="B5803" i="1"/>
  <c r="C5803" i="1"/>
  <c r="D5803" i="1"/>
  <c r="E5803" i="1"/>
  <c r="F5803" i="1"/>
  <c r="A5804" i="1"/>
  <c r="B5804" i="1"/>
  <c r="C5804" i="1"/>
  <c r="D5804" i="1"/>
  <c r="E5804" i="1"/>
  <c r="F5804" i="1"/>
  <c r="A5805" i="1"/>
  <c r="B5805" i="1"/>
  <c r="C5805" i="1"/>
  <c r="D5805" i="1"/>
  <c r="E5805" i="1"/>
  <c r="F5805" i="1"/>
  <c r="A5806" i="1"/>
  <c r="B5806" i="1"/>
  <c r="C5806" i="1"/>
  <c r="D5806" i="1"/>
  <c r="E5806" i="1"/>
  <c r="F5806" i="1"/>
  <c r="A5807" i="1"/>
  <c r="B5807" i="1"/>
  <c r="C5807" i="1"/>
  <c r="D5807" i="1"/>
  <c r="E5807" i="1"/>
  <c r="F5807" i="1"/>
  <c r="A5808" i="1"/>
  <c r="B5808" i="1"/>
  <c r="C5808" i="1"/>
  <c r="D5808" i="1"/>
  <c r="E5808" i="1"/>
  <c r="F5808" i="1"/>
  <c r="A5809" i="1"/>
  <c r="B5809" i="1"/>
  <c r="C5809" i="1"/>
  <c r="D5809" i="1"/>
  <c r="E5809" i="1"/>
  <c r="F5809" i="1"/>
  <c r="A5810" i="1"/>
  <c r="B5810" i="1"/>
  <c r="C5810" i="1"/>
  <c r="D5810" i="1"/>
  <c r="E5810" i="1"/>
  <c r="F5810" i="1"/>
  <c r="A5811" i="1"/>
  <c r="B5811" i="1"/>
  <c r="C5811" i="1"/>
  <c r="D5811" i="1"/>
  <c r="E5811" i="1"/>
  <c r="F5811" i="1"/>
  <c r="A5812" i="1"/>
  <c r="B5812" i="1"/>
  <c r="C5812" i="1"/>
  <c r="D5812" i="1"/>
  <c r="E5812" i="1"/>
  <c r="F5812" i="1"/>
  <c r="A5813" i="1"/>
  <c r="B5813" i="1"/>
  <c r="C5813" i="1"/>
  <c r="D5813" i="1"/>
  <c r="E5813" i="1"/>
  <c r="F5813" i="1"/>
  <c r="A5814" i="1"/>
  <c r="B5814" i="1"/>
  <c r="C5814" i="1"/>
  <c r="D5814" i="1"/>
  <c r="E5814" i="1"/>
  <c r="F5814" i="1"/>
  <c r="A5815" i="1"/>
  <c r="B5815" i="1"/>
  <c r="C5815" i="1"/>
  <c r="D5815" i="1"/>
  <c r="E5815" i="1"/>
  <c r="F5815" i="1"/>
  <c r="A5816" i="1"/>
  <c r="B5816" i="1"/>
  <c r="C5816" i="1"/>
  <c r="D5816" i="1"/>
  <c r="E5816" i="1"/>
  <c r="F5816" i="1"/>
  <c r="A5817" i="1"/>
  <c r="B5817" i="1"/>
  <c r="C5817" i="1"/>
  <c r="D5817" i="1"/>
  <c r="E5817" i="1"/>
  <c r="F5817" i="1"/>
  <c r="A5818" i="1"/>
  <c r="B5818" i="1"/>
  <c r="C5818" i="1"/>
  <c r="D5818" i="1"/>
  <c r="E5818" i="1"/>
  <c r="F5818" i="1"/>
  <c r="A5819" i="1"/>
  <c r="B5819" i="1"/>
  <c r="C5819" i="1"/>
  <c r="D5819" i="1"/>
  <c r="E5819" i="1"/>
  <c r="F5819" i="1"/>
  <c r="A5820" i="1"/>
  <c r="B5820" i="1"/>
  <c r="C5820" i="1"/>
  <c r="D5820" i="1"/>
  <c r="E5820" i="1"/>
  <c r="F5820" i="1"/>
  <c r="A5821" i="1"/>
  <c r="B5821" i="1"/>
  <c r="C5821" i="1"/>
  <c r="D5821" i="1"/>
  <c r="E5821" i="1"/>
  <c r="F5821" i="1"/>
  <c r="A5822" i="1"/>
  <c r="B5822" i="1"/>
  <c r="C5822" i="1"/>
  <c r="D5822" i="1"/>
  <c r="E5822" i="1"/>
  <c r="F5822" i="1"/>
  <c r="A5823" i="1"/>
  <c r="B5823" i="1"/>
  <c r="C5823" i="1"/>
  <c r="D5823" i="1"/>
  <c r="E5823" i="1"/>
  <c r="F5823" i="1"/>
  <c r="A5824" i="1"/>
  <c r="B5824" i="1"/>
  <c r="C5824" i="1"/>
  <c r="D5824" i="1"/>
  <c r="E5824" i="1"/>
  <c r="F5824" i="1"/>
  <c r="A5825" i="1"/>
  <c r="B5825" i="1"/>
  <c r="C5825" i="1"/>
  <c r="D5825" i="1"/>
  <c r="E5825" i="1"/>
  <c r="F5825" i="1"/>
  <c r="A5826" i="1"/>
  <c r="B5826" i="1"/>
  <c r="C5826" i="1"/>
  <c r="D5826" i="1"/>
  <c r="E5826" i="1"/>
  <c r="F5826" i="1"/>
  <c r="A5827" i="1"/>
  <c r="B5827" i="1"/>
  <c r="C5827" i="1"/>
  <c r="D5827" i="1"/>
  <c r="E5827" i="1"/>
  <c r="F5827" i="1"/>
  <c r="A5828" i="1"/>
  <c r="B5828" i="1"/>
  <c r="C5828" i="1"/>
  <c r="D5828" i="1"/>
  <c r="E5828" i="1"/>
  <c r="F5828" i="1"/>
  <c r="A5829" i="1"/>
  <c r="B5829" i="1"/>
  <c r="C5829" i="1"/>
  <c r="D5829" i="1"/>
  <c r="E5829" i="1"/>
  <c r="F5829" i="1"/>
  <c r="A5830" i="1"/>
  <c r="B5830" i="1"/>
  <c r="C5830" i="1"/>
  <c r="D5830" i="1"/>
  <c r="E5830" i="1"/>
  <c r="F5830" i="1"/>
  <c r="A5831" i="1"/>
  <c r="B5831" i="1"/>
  <c r="C5831" i="1"/>
  <c r="D5831" i="1"/>
  <c r="E5831" i="1"/>
  <c r="F5831" i="1"/>
  <c r="A5832" i="1"/>
  <c r="B5832" i="1"/>
  <c r="C5832" i="1"/>
  <c r="D5832" i="1"/>
  <c r="E5832" i="1"/>
  <c r="F5832" i="1"/>
  <c r="A5833" i="1"/>
  <c r="B5833" i="1"/>
  <c r="C5833" i="1"/>
  <c r="D5833" i="1"/>
  <c r="E5833" i="1"/>
  <c r="F5833" i="1"/>
  <c r="A5834" i="1"/>
  <c r="B5834" i="1"/>
  <c r="C5834" i="1"/>
  <c r="D5834" i="1"/>
  <c r="E5834" i="1"/>
  <c r="F5834" i="1"/>
  <c r="A5835" i="1"/>
  <c r="B5835" i="1"/>
  <c r="C5835" i="1"/>
  <c r="D5835" i="1"/>
  <c r="E5835" i="1"/>
  <c r="F5835" i="1"/>
  <c r="A5836" i="1"/>
  <c r="B5836" i="1"/>
  <c r="C5836" i="1"/>
  <c r="D5836" i="1"/>
  <c r="E5836" i="1"/>
  <c r="F5836" i="1"/>
  <c r="A5837" i="1"/>
  <c r="B5837" i="1"/>
  <c r="C5837" i="1"/>
  <c r="D5837" i="1"/>
  <c r="E5837" i="1"/>
  <c r="F5837" i="1"/>
  <c r="A5838" i="1"/>
  <c r="B5838" i="1"/>
  <c r="C5838" i="1"/>
  <c r="D5838" i="1"/>
  <c r="E5838" i="1"/>
  <c r="F5838" i="1"/>
  <c r="A5839" i="1"/>
  <c r="B5839" i="1"/>
  <c r="C5839" i="1"/>
  <c r="D5839" i="1"/>
  <c r="E5839" i="1"/>
  <c r="F5839" i="1"/>
  <c r="A5840" i="1"/>
  <c r="B5840" i="1"/>
  <c r="C5840" i="1"/>
  <c r="D5840" i="1"/>
  <c r="E5840" i="1"/>
  <c r="F5840" i="1"/>
  <c r="A5841" i="1"/>
  <c r="B5841" i="1"/>
  <c r="C5841" i="1"/>
  <c r="D5841" i="1"/>
  <c r="E5841" i="1"/>
  <c r="F5841" i="1"/>
  <c r="A5842" i="1"/>
  <c r="B5842" i="1"/>
  <c r="C5842" i="1"/>
  <c r="D5842" i="1"/>
  <c r="E5842" i="1"/>
  <c r="F5842" i="1"/>
  <c r="A5843" i="1"/>
  <c r="B5843" i="1"/>
  <c r="C5843" i="1"/>
  <c r="D5843" i="1"/>
  <c r="E5843" i="1"/>
  <c r="F5843" i="1"/>
  <c r="A5844" i="1"/>
  <c r="B5844" i="1"/>
  <c r="C5844" i="1"/>
  <c r="D5844" i="1"/>
  <c r="E5844" i="1"/>
  <c r="F5844" i="1"/>
  <c r="A5845" i="1"/>
  <c r="B5845" i="1"/>
  <c r="C5845" i="1"/>
  <c r="D5845" i="1"/>
  <c r="E5845" i="1"/>
  <c r="F5845" i="1"/>
  <c r="A5846" i="1"/>
  <c r="B5846" i="1"/>
  <c r="C5846" i="1"/>
  <c r="D5846" i="1"/>
  <c r="E5846" i="1"/>
  <c r="F5846" i="1"/>
  <c r="A5847" i="1"/>
  <c r="B5847" i="1"/>
  <c r="C5847" i="1"/>
  <c r="D5847" i="1"/>
  <c r="E5847" i="1"/>
  <c r="F5847" i="1"/>
  <c r="A5848" i="1"/>
  <c r="B5848" i="1"/>
  <c r="C5848" i="1"/>
  <c r="D5848" i="1"/>
  <c r="E5848" i="1"/>
  <c r="F5848" i="1"/>
  <c r="A5849" i="1"/>
  <c r="B5849" i="1"/>
  <c r="C5849" i="1"/>
  <c r="D5849" i="1"/>
  <c r="E5849" i="1"/>
  <c r="F5849" i="1"/>
  <c r="A5850" i="1"/>
  <c r="B5850" i="1"/>
  <c r="C5850" i="1"/>
  <c r="D5850" i="1"/>
  <c r="E5850" i="1"/>
  <c r="F5850" i="1"/>
  <c r="A5851" i="1"/>
  <c r="B5851" i="1"/>
  <c r="C5851" i="1"/>
  <c r="D5851" i="1"/>
  <c r="E5851" i="1"/>
  <c r="F5851" i="1"/>
  <c r="A5852" i="1"/>
  <c r="B5852" i="1"/>
  <c r="C5852" i="1"/>
  <c r="D5852" i="1"/>
  <c r="E5852" i="1"/>
  <c r="F5852" i="1"/>
  <c r="A5853" i="1"/>
  <c r="B5853" i="1"/>
  <c r="C5853" i="1"/>
  <c r="D5853" i="1"/>
  <c r="E5853" i="1"/>
  <c r="F5853" i="1"/>
  <c r="A5854" i="1"/>
  <c r="B5854" i="1"/>
  <c r="C5854" i="1"/>
  <c r="D5854" i="1"/>
  <c r="E5854" i="1"/>
  <c r="F5854" i="1"/>
  <c r="A5855" i="1"/>
  <c r="B5855" i="1"/>
  <c r="C5855" i="1"/>
  <c r="D5855" i="1"/>
  <c r="E5855" i="1"/>
  <c r="F5855" i="1"/>
  <c r="A5856" i="1"/>
  <c r="B5856" i="1"/>
  <c r="C5856" i="1"/>
  <c r="D5856" i="1"/>
  <c r="E5856" i="1"/>
  <c r="F5856" i="1"/>
  <c r="A5857" i="1"/>
  <c r="B5857" i="1"/>
  <c r="C5857" i="1"/>
  <c r="D5857" i="1"/>
  <c r="E5857" i="1"/>
  <c r="F5857" i="1"/>
  <c r="A5858" i="1"/>
  <c r="B5858" i="1"/>
  <c r="C5858" i="1"/>
  <c r="D5858" i="1"/>
  <c r="E5858" i="1"/>
  <c r="F5858" i="1"/>
  <c r="A5859" i="1"/>
  <c r="B5859" i="1"/>
  <c r="C5859" i="1"/>
  <c r="D5859" i="1"/>
  <c r="E5859" i="1"/>
  <c r="F5859" i="1"/>
  <c r="A5860" i="1"/>
  <c r="B5860" i="1"/>
  <c r="C5860" i="1"/>
  <c r="D5860" i="1"/>
  <c r="E5860" i="1"/>
  <c r="F5860" i="1"/>
  <c r="A5861" i="1"/>
  <c r="B5861" i="1"/>
  <c r="C5861" i="1"/>
  <c r="D5861" i="1"/>
  <c r="E5861" i="1"/>
  <c r="F5861" i="1"/>
  <c r="A5862" i="1"/>
  <c r="B5862" i="1"/>
  <c r="C5862" i="1"/>
  <c r="D5862" i="1"/>
  <c r="E5862" i="1"/>
  <c r="F5862" i="1"/>
  <c r="A5863" i="1"/>
  <c r="B5863" i="1"/>
  <c r="C5863" i="1"/>
  <c r="D5863" i="1"/>
  <c r="E5863" i="1"/>
  <c r="F5863" i="1"/>
  <c r="A5864" i="1"/>
  <c r="B5864" i="1"/>
  <c r="C5864" i="1"/>
  <c r="D5864" i="1"/>
  <c r="E5864" i="1"/>
  <c r="F5864" i="1"/>
  <c r="A5865" i="1"/>
  <c r="B5865" i="1"/>
  <c r="C5865" i="1"/>
  <c r="D5865" i="1"/>
  <c r="E5865" i="1"/>
  <c r="F5865" i="1"/>
  <c r="A5866" i="1"/>
  <c r="B5866" i="1"/>
  <c r="C5866" i="1"/>
  <c r="D5866" i="1"/>
  <c r="E5866" i="1"/>
  <c r="F5866" i="1"/>
  <c r="A5867" i="1"/>
  <c r="B5867" i="1"/>
  <c r="C5867" i="1"/>
  <c r="D5867" i="1"/>
  <c r="E5867" i="1"/>
  <c r="F5867" i="1"/>
  <c r="A5868" i="1"/>
  <c r="B5868" i="1"/>
  <c r="C5868" i="1"/>
  <c r="D5868" i="1"/>
  <c r="E5868" i="1"/>
  <c r="F5868" i="1"/>
  <c r="A5869" i="1"/>
  <c r="B5869" i="1"/>
  <c r="C5869" i="1"/>
  <c r="D5869" i="1"/>
  <c r="E5869" i="1"/>
  <c r="F5869" i="1"/>
  <c r="A5870" i="1"/>
  <c r="B5870" i="1"/>
  <c r="C5870" i="1"/>
  <c r="D5870" i="1"/>
  <c r="E5870" i="1"/>
  <c r="F5870" i="1"/>
  <c r="A5871" i="1"/>
  <c r="B5871" i="1"/>
  <c r="C5871" i="1"/>
  <c r="D5871" i="1"/>
  <c r="E5871" i="1"/>
  <c r="F5871" i="1"/>
  <c r="A5872" i="1"/>
  <c r="B5872" i="1"/>
  <c r="C5872" i="1"/>
  <c r="D5872" i="1"/>
  <c r="E5872" i="1"/>
  <c r="F5872" i="1"/>
  <c r="A5873" i="1"/>
  <c r="B5873" i="1"/>
  <c r="C5873" i="1"/>
  <c r="D5873" i="1"/>
  <c r="E5873" i="1"/>
  <c r="F5873" i="1"/>
  <c r="A5874" i="1"/>
  <c r="B5874" i="1"/>
  <c r="C5874" i="1"/>
  <c r="D5874" i="1"/>
  <c r="E5874" i="1"/>
  <c r="F5874" i="1"/>
  <c r="A5875" i="1"/>
  <c r="B5875" i="1"/>
  <c r="C5875" i="1"/>
  <c r="D5875" i="1"/>
  <c r="E5875" i="1"/>
  <c r="F5875" i="1"/>
  <c r="A5876" i="1"/>
  <c r="B5876" i="1"/>
  <c r="C5876" i="1"/>
  <c r="D5876" i="1"/>
  <c r="E5876" i="1"/>
  <c r="F5876" i="1"/>
  <c r="A5877" i="1"/>
  <c r="B5877" i="1"/>
  <c r="C5877" i="1"/>
  <c r="D5877" i="1"/>
  <c r="E5877" i="1"/>
  <c r="F5877" i="1"/>
  <c r="A5878" i="1"/>
  <c r="B5878" i="1"/>
  <c r="C5878" i="1"/>
  <c r="D5878" i="1"/>
  <c r="E5878" i="1"/>
  <c r="F5878" i="1"/>
  <c r="A5879" i="1"/>
  <c r="B5879" i="1"/>
  <c r="C5879" i="1"/>
  <c r="D5879" i="1"/>
  <c r="E5879" i="1"/>
  <c r="F5879" i="1"/>
  <c r="A5880" i="1"/>
  <c r="B5880" i="1"/>
  <c r="C5880" i="1"/>
  <c r="D5880" i="1"/>
  <c r="E5880" i="1"/>
  <c r="F5880" i="1"/>
  <c r="A5881" i="1"/>
  <c r="B5881" i="1"/>
  <c r="C5881" i="1"/>
  <c r="D5881" i="1"/>
  <c r="E5881" i="1"/>
  <c r="F5881" i="1"/>
  <c r="A5882" i="1"/>
  <c r="B5882" i="1"/>
  <c r="C5882" i="1"/>
  <c r="D5882" i="1"/>
  <c r="E5882" i="1"/>
  <c r="F5882" i="1"/>
  <c r="A5883" i="1"/>
  <c r="B5883" i="1"/>
  <c r="C5883" i="1"/>
  <c r="D5883" i="1"/>
  <c r="E5883" i="1"/>
  <c r="F5883" i="1"/>
  <c r="A5884" i="1"/>
  <c r="B5884" i="1"/>
  <c r="C5884" i="1"/>
  <c r="D5884" i="1"/>
  <c r="E5884" i="1"/>
  <c r="F5884" i="1"/>
  <c r="A5885" i="1"/>
  <c r="B5885" i="1"/>
  <c r="C5885" i="1"/>
  <c r="D5885" i="1"/>
  <c r="E5885" i="1"/>
  <c r="F5885" i="1"/>
  <c r="A5886" i="1"/>
  <c r="B5886" i="1"/>
  <c r="C5886" i="1"/>
  <c r="D5886" i="1"/>
  <c r="E5886" i="1"/>
  <c r="F5886" i="1"/>
  <c r="A5887" i="1"/>
  <c r="B5887" i="1"/>
  <c r="C5887" i="1"/>
  <c r="D5887" i="1"/>
  <c r="E5887" i="1"/>
  <c r="F5887" i="1"/>
  <c r="A5888" i="1"/>
  <c r="B5888" i="1"/>
  <c r="C5888" i="1"/>
  <c r="D5888" i="1"/>
  <c r="E5888" i="1"/>
  <c r="F5888" i="1"/>
  <c r="A5889" i="1"/>
  <c r="B5889" i="1"/>
  <c r="C5889" i="1"/>
  <c r="D5889" i="1"/>
  <c r="E5889" i="1"/>
  <c r="F5889" i="1"/>
  <c r="A5890" i="1"/>
  <c r="B5890" i="1"/>
  <c r="C5890" i="1"/>
  <c r="D5890" i="1"/>
  <c r="E5890" i="1"/>
  <c r="F5890" i="1"/>
  <c r="A5891" i="1"/>
  <c r="B5891" i="1"/>
  <c r="C5891" i="1"/>
  <c r="D5891" i="1"/>
  <c r="E5891" i="1"/>
  <c r="F5891" i="1"/>
  <c r="A5892" i="1"/>
  <c r="B5892" i="1"/>
  <c r="C5892" i="1"/>
  <c r="D5892" i="1"/>
  <c r="E5892" i="1"/>
  <c r="F5892" i="1"/>
  <c r="A5893" i="1"/>
  <c r="B5893" i="1"/>
  <c r="C5893" i="1"/>
  <c r="D5893" i="1"/>
  <c r="E5893" i="1"/>
  <c r="F5893" i="1"/>
  <c r="A5894" i="1"/>
  <c r="B5894" i="1"/>
  <c r="C5894" i="1"/>
  <c r="D5894" i="1"/>
  <c r="E5894" i="1"/>
  <c r="F5894" i="1"/>
  <c r="A5895" i="1"/>
  <c r="B5895" i="1"/>
  <c r="C5895" i="1"/>
  <c r="D5895" i="1"/>
  <c r="E5895" i="1"/>
  <c r="F5895" i="1"/>
  <c r="A5896" i="1"/>
  <c r="B5896" i="1"/>
  <c r="C5896" i="1"/>
  <c r="D5896" i="1"/>
  <c r="E5896" i="1"/>
  <c r="F5896" i="1"/>
  <c r="A5897" i="1"/>
  <c r="B5897" i="1"/>
  <c r="C5897" i="1"/>
  <c r="D5897" i="1"/>
  <c r="E5897" i="1"/>
  <c r="F5897" i="1"/>
  <c r="A5898" i="1"/>
  <c r="B5898" i="1"/>
  <c r="C5898" i="1"/>
  <c r="D5898" i="1"/>
  <c r="E5898" i="1"/>
  <c r="F5898" i="1"/>
  <c r="A5899" i="1"/>
  <c r="B5899" i="1"/>
  <c r="C5899" i="1"/>
  <c r="D5899" i="1"/>
  <c r="E5899" i="1"/>
  <c r="F5899" i="1"/>
  <c r="A5900" i="1"/>
  <c r="B5900" i="1"/>
  <c r="C5900" i="1"/>
  <c r="D5900" i="1"/>
  <c r="E5900" i="1"/>
  <c r="F5900" i="1"/>
  <c r="A5901" i="1"/>
  <c r="B5901" i="1"/>
  <c r="C5901" i="1"/>
  <c r="D5901" i="1"/>
  <c r="E5901" i="1"/>
  <c r="F5901" i="1"/>
  <c r="A5902" i="1"/>
  <c r="B5902" i="1"/>
  <c r="C5902" i="1"/>
  <c r="D5902" i="1"/>
  <c r="E5902" i="1"/>
  <c r="F5902" i="1"/>
  <c r="A5903" i="1"/>
  <c r="B5903" i="1"/>
  <c r="C5903" i="1"/>
  <c r="D5903" i="1"/>
  <c r="E5903" i="1"/>
  <c r="F5903" i="1"/>
  <c r="A5904" i="1"/>
  <c r="B5904" i="1"/>
  <c r="C5904" i="1"/>
  <c r="D5904" i="1"/>
  <c r="E5904" i="1"/>
  <c r="F5904" i="1"/>
  <c r="A5905" i="1"/>
  <c r="B5905" i="1"/>
  <c r="C5905" i="1"/>
  <c r="D5905" i="1"/>
  <c r="E5905" i="1"/>
  <c r="F5905" i="1"/>
  <c r="A5906" i="1"/>
  <c r="B5906" i="1"/>
  <c r="C5906" i="1"/>
  <c r="D5906" i="1"/>
  <c r="E5906" i="1"/>
  <c r="F5906" i="1"/>
  <c r="A5907" i="1"/>
  <c r="B5907" i="1"/>
  <c r="C5907" i="1"/>
  <c r="D5907" i="1"/>
  <c r="E5907" i="1"/>
  <c r="F5907" i="1"/>
  <c r="A5908" i="1"/>
  <c r="B5908" i="1"/>
  <c r="C5908" i="1"/>
  <c r="D5908" i="1"/>
  <c r="E5908" i="1"/>
  <c r="F5908" i="1"/>
  <c r="A5909" i="1"/>
  <c r="B5909" i="1"/>
  <c r="C5909" i="1"/>
  <c r="D5909" i="1"/>
  <c r="E5909" i="1"/>
  <c r="F5909" i="1"/>
  <c r="A5910" i="1"/>
  <c r="B5910" i="1"/>
  <c r="C5910" i="1"/>
  <c r="D5910" i="1"/>
  <c r="E5910" i="1"/>
  <c r="F5910" i="1"/>
  <c r="A5911" i="1"/>
  <c r="B5911" i="1"/>
  <c r="C5911" i="1"/>
  <c r="D5911" i="1"/>
  <c r="E5911" i="1"/>
  <c r="F5911" i="1"/>
  <c r="A5912" i="1"/>
  <c r="B5912" i="1"/>
  <c r="C5912" i="1"/>
  <c r="D5912" i="1"/>
  <c r="E5912" i="1"/>
  <c r="F5912" i="1"/>
  <c r="A5913" i="1"/>
  <c r="B5913" i="1"/>
  <c r="C5913" i="1"/>
  <c r="D5913" i="1"/>
  <c r="E5913" i="1"/>
  <c r="F5913" i="1"/>
  <c r="A5914" i="1"/>
  <c r="B5914" i="1"/>
  <c r="C5914" i="1"/>
  <c r="D5914" i="1"/>
  <c r="E5914" i="1"/>
  <c r="F5914" i="1"/>
  <c r="A5915" i="1"/>
  <c r="B5915" i="1"/>
  <c r="C5915" i="1"/>
  <c r="D5915" i="1"/>
  <c r="E5915" i="1"/>
  <c r="F5915" i="1"/>
  <c r="A5916" i="1"/>
  <c r="B5916" i="1"/>
  <c r="C5916" i="1"/>
  <c r="D5916" i="1"/>
  <c r="E5916" i="1"/>
  <c r="F5916" i="1"/>
  <c r="A5917" i="1"/>
  <c r="B5917" i="1"/>
  <c r="C5917" i="1"/>
  <c r="D5917" i="1"/>
  <c r="E5917" i="1"/>
  <c r="F5917" i="1"/>
  <c r="A5918" i="1"/>
  <c r="B5918" i="1"/>
  <c r="C5918" i="1"/>
  <c r="D5918" i="1"/>
  <c r="E5918" i="1"/>
  <c r="F5918" i="1"/>
  <c r="A5919" i="1"/>
  <c r="B5919" i="1"/>
  <c r="C5919" i="1"/>
  <c r="D5919" i="1"/>
  <c r="E5919" i="1"/>
  <c r="F5919" i="1"/>
  <c r="A5920" i="1"/>
  <c r="B5920" i="1"/>
  <c r="C5920" i="1"/>
  <c r="D5920" i="1"/>
  <c r="E5920" i="1"/>
  <c r="F5920" i="1"/>
  <c r="A5921" i="1"/>
  <c r="B5921" i="1"/>
  <c r="C5921" i="1"/>
  <c r="D5921" i="1"/>
  <c r="E5921" i="1"/>
  <c r="F5921" i="1"/>
  <c r="A5922" i="1"/>
  <c r="B5922" i="1"/>
  <c r="C5922" i="1"/>
  <c r="D5922" i="1"/>
  <c r="E5922" i="1"/>
  <c r="F5922" i="1"/>
  <c r="A5923" i="1"/>
  <c r="B5923" i="1"/>
  <c r="C5923" i="1"/>
  <c r="D5923" i="1"/>
  <c r="E5923" i="1"/>
  <c r="F5923" i="1"/>
  <c r="A5924" i="1"/>
  <c r="B5924" i="1"/>
  <c r="C5924" i="1"/>
  <c r="D5924" i="1"/>
  <c r="E5924" i="1"/>
  <c r="F5924" i="1"/>
  <c r="A5925" i="1"/>
  <c r="B5925" i="1"/>
  <c r="C5925" i="1"/>
  <c r="D5925" i="1"/>
  <c r="E5925" i="1"/>
  <c r="F5925" i="1"/>
  <c r="A5926" i="1"/>
  <c r="B5926" i="1"/>
  <c r="C5926" i="1"/>
  <c r="D5926" i="1"/>
  <c r="E5926" i="1"/>
  <c r="F5926" i="1"/>
  <c r="A5927" i="1"/>
  <c r="B5927" i="1"/>
  <c r="C5927" i="1"/>
  <c r="D5927" i="1"/>
  <c r="E5927" i="1"/>
  <c r="F5927" i="1"/>
  <c r="A5928" i="1"/>
  <c r="B5928" i="1"/>
  <c r="C5928" i="1"/>
  <c r="D5928" i="1"/>
  <c r="E5928" i="1"/>
  <c r="F5928" i="1"/>
  <c r="A5929" i="1"/>
  <c r="B5929" i="1"/>
  <c r="C5929" i="1"/>
  <c r="D5929" i="1"/>
  <c r="E5929" i="1"/>
  <c r="F5929" i="1"/>
  <c r="A5930" i="1"/>
  <c r="B5930" i="1"/>
  <c r="C5930" i="1"/>
  <c r="D5930" i="1"/>
  <c r="E5930" i="1"/>
  <c r="F5930" i="1"/>
  <c r="A5931" i="1"/>
  <c r="B5931" i="1"/>
  <c r="C5931" i="1"/>
  <c r="D5931" i="1"/>
  <c r="E5931" i="1"/>
  <c r="F5931" i="1"/>
  <c r="A5932" i="1"/>
  <c r="B5932" i="1"/>
  <c r="C5932" i="1"/>
  <c r="D5932" i="1"/>
  <c r="E5932" i="1"/>
  <c r="F5932" i="1"/>
  <c r="A5933" i="1"/>
  <c r="B5933" i="1"/>
  <c r="C5933" i="1"/>
  <c r="D5933" i="1"/>
  <c r="E5933" i="1"/>
  <c r="F5933" i="1"/>
  <c r="A5934" i="1"/>
  <c r="B5934" i="1"/>
  <c r="C5934" i="1"/>
  <c r="D5934" i="1"/>
  <c r="E5934" i="1"/>
  <c r="F5934" i="1"/>
  <c r="A5935" i="1"/>
  <c r="B5935" i="1"/>
  <c r="C5935" i="1"/>
  <c r="D5935" i="1"/>
  <c r="E5935" i="1"/>
  <c r="F5935" i="1"/>
  <c r="A5936" i="1"/>
  <c r="B5936" i="1"/>
  <c r="C5936" i="1"/>
  <c r="D5936" i="1"/>
  <c r="E5936" i="1"/>
  <c r="F5936" i="1"/>
  <c r="A5937" i="1"/>
  <c r="B5937" i="1"/>
  <c r="C5937" i="1"/>
  <c r="D5937" i="1"/>
  <c r="E5937" i="1"/>
  <c r="F5937" i="1"/>
  <c r="A5938" i="1"/>
  <c r="B5938" i="1"/>
  <c r="C5938" i="1"/>
  <c r="D5938" i="1"/>
  <c r="E5938" i="1"/>
  <c r="F5938" i="1"/>
  <c r="A5939" i="1"/>
  <c r="B5939" i="1"/>
  <c r="C5939" i="1"/>
  <c r="D5939" i="1"/>
  <c r="E5939" i="1"/>
  <c r="F5939" i="1"/>
  <c r="A5940" i="1"/>
  <c r="B5940" i="1"/>
  <c r="C5940" i="1"/>
  <c r="D5940" i="1"/>
  <c r="E5940" i="1"/>
  <c r="F5940" i="1"/>
  <c r="A5941" i="1"/>
  <c r="B5941" i="1"/>
  <c r="C5941" i="1"/>
  <c r="D5941" i="1"/>
  <c r="E5941" i="1"/>
  <c r="F5941" i="1"/>
  <c r="A5942" i="1"/>
  <c r="B5942" i="1"/>
  <c r="C5942" i="1"/>
  <c r="D5942" i="1"/>
  <c r="E5942" i="1"/>
  <c r="F5942" i="1"/>
  <c r="A5943" i="1"/>
  <c r="B5943" i="1"/>
  <c r="C5943" i="1"/>
  <c r="D5943" i="1"/>
  <c r="E5943" i="1"/>
  <c r="F5943" i="1"/>
  <c r="A5944" i="1"/>
  <c r="B5944" i="1"/>
  <c r="C5944" i="1"/>
  <c r="D5944" i="1"/>
  <c r="E5944" i="1"/>
  <c r="F5944" i="1"/>
  <c r="A5945" i="1"/>
  <c r="B5945" i="1"/>
  <c r="C5945" i="1"/>
  <c r="D5945" i="1"/>
  <c r="E5945" i="1"/>
  <c r="F5945" i="1"/>
  <c r="A5946" i="1"/>
  <c r="B5946" i="1"/>
  <c r="C5946" i="1"/>
  <c r="D5946" i="1"/>
  <c r="E5946" i="1"/>
  <c r="F5946" i="1"/>
  <c r="A5947" i="1"/>
  <c r="B5947" i="1"/>
  <c r="C5947" i="1"/>
  <c r="D5947" i="1"/>
  <c r="E5947" i="1"/>
  <c r="F5947" i="1"/>
  <c r="A5948" i="1"/>
  <c r="B5948" i="1"/>
  <c r="C5948" i="1"/>
  <c r="D5948" i="1"/>
  <c r="E5948" i="1"/>
  <c r="F5948" i="1"/>
  <c r="A5949" i="1"/>
  <c r="B5949" i="1"/>
  <c r="C5949" i="1"/>
  <c r="D5949" i="1"/>
  <c r="E5949" i="1"/>
  <c r="F5949" i="1"/>
  <c r="A5950" i="1"/>
  <c r="B5950" i="1"/>
  <c r="C5950" i="1"/>
  <c r="D5950" i="1"/>
  <c r="E5950" i="1"/>
  <c r="F5950" i="1"/>
  <c r="A5951" i="1"/>
  <c r="B5951" i="1"/>
  <c r="C5951" i="1"/>
  <c r="D5951" i="1"/>
  <c r="E5951" i="1"/>
  <c r="F5951" i="1"/>
  <c r="A5952" i="1"/>
  <c r="B5952" i="1"/>
  <c r="C5952" i="1"/>
  <c r="D5952" i="1"/>
  <c r="E5952" i="1"/>
  <c r="F5952" i="1"/>
  <c r="A5953" i="1"/>
  <c r="B5953" i="1"/>
  <c r="C5953" i="1"/>
  <c r="D5953" i="1"/>
  <c r="E5953" i="1"/>
  <c r="F5953" i="1"/>
  <c r="A5954" i="1"/>
  <c r="B5954" i="1"/>
  <c r="C5954" i="1"/>
  <c r="D5954" i="1"/>
  <c r="E5954" i="1"/>
  <c r="F5954" i="1"/>
  <c r="A5955" i="1"/>
  <c r="B5955" i="1"/>
  <c r="C5955" i="1"/>
  <c r="D5955" i="1"/>
  <c r="E5955" i="1"/>
  <c r="F5955" i="1"/>
  <c r="A5956" i="1"/>
  <c r="B5956" i="1"/>
  <c r="C5956" i="1"/>
  <c r="D5956" i="1"/>
  <c r="E5956" i="1"/>
  <c r="F5956" i="1"/>
  <c r="A5957" i="1"/>
  <c r="B5957" i="1"/>
  <c r="C5957" i="1"/>
  <c r="D5957" i="1"/>
  <c r="E5957" i="1"/>
  <c r="F5957" i="1"/>
  <c r="A5958" i="1"/>
  <c r="B5958" i="1"/>
  <c r="C5958" i="1"/>
  <c r="D5958" i="1"/>
  <c r="E5958" i="1"/>
  <c r="F5958" i="1"/>
  <c r="A5959" i="1"/>
  <c r="B5959" i="1"/>
  <c r="C5959" i="1"/>
  <c r="D5959" i="1"/>
  <c r="E5959" i="1"/>
  <c r="F5959" i="1"/>
  <c r="A5960" i="1"/>
  <c r="B5960" i="1"/>
  <c r="C5960" i="1"/>
  <c r="D5960" i="1"/>
  <c r="E5960" i="1"/>
  <c r="F5960" i="1"/>
  <c r="A5961" i="1"/>
  <c r="B5961" i="1"/>
  <c r="C5961" i="1"/>
  <c r="D5961" i="1"/>
  <c r="E5961" i="1"/>
  <c r="F5961" i="1"/>
  <c r="A5962" i="1"/>
  <c r="B5962" i="1"/>
  <c r="C5962" i="1"/>
  <c r="D5962" i="1"/>
  <c r="E5962" i="1"/>
  <c r="F5962" i="1"/>
  <c r="A5963" i="1"/>
  <c r="B5963" i="1"/>
  <c r="C5963" i="1"/>
  <c r="D5963" i="1"/>
  <c r="E5963" i="1"/>
  <c r="F5963" i="1"/>
  <c r="A5964" i="1"/>
  <c r="B5964" i="1"/>
  <c r="C5964" i="1"/>
  <c r="D5964" i="1"/>
  <c r="E5964" i="1"/>
  <c r="F5964" i="1"/>
  <c r="A5965" i="1"/>
  <c r="B5965" i="1"/>
  <c r="C5965" i="1"/>
  <c r="D5965" i="1"/>
  <c r="E5965" i="1"/>
  <c r="F5965" i="1"/>
  <c r="A5966" i="1"/>
  <c r="B5966" i="1"/>
  <c r="C5966" i="1"/>
  <c r="D5966" i="1"/>
  <c r="E5966" i="1"/>
  <c r="F5966" i="1"/>
  <c r="A5967" i="1"/>
  <c r="B5967" i="1"/>
  <c r="C5967" i="1"/>
  <c r="D5967" i="1"/>
  <c r="E5967" i="1"/>
  <c r="F5967" i="1"/>
  <c r="A5968" i="1"/>
  <c r="B5968" i="1"/>
  <c r="C5968" i="1"/>
  <c r="D5968" i="1"/>
  <c r="E5968" i="1"/>
  <c r="F5968" i="1"/>
  <c r="A5969" i="1"/>
  <c r="B5969" i="1"/>
  <c r="C5969" i="1"/>
  <c r="D5969" i="1"/>
  <c r="E5969" i="1"/>
  <c r="F5969" i="1"/>
  <c r="A5970" i="1"/>
  <c r="B5970" i="1"/>
  <c r="C5970" i="1"/>
  <c r="D5970" i="1"/>
  <c r="E5970" i="1"/>
  <c r="F5970" i="1"/>
  <c r="A5971" i="1"/>
  <c r="B5971" i="1"/>
  <c r="C5971" i="1"/>
  <c r="D5971" i="1"/>
  <c r="E5971" i="1"/>
  <c r="F5971" i="1"/>
  <c r="A5972" i="1"/>
  <c r="B5972" i="1"/>
  <c r="C5972" i="1"/>
  <c r="D5972" i="1"/>
  <c r="E5972" i="1"/>
  <c r="F5972" i="1"/>
  <c r="A5973" i="1"/>
  <c r="B5973" i="1"/>
  <c r="C5973" i="1"/>
  <c r="D5973" i="1"/>
  <c r="E5973" i="1"/>
  <c r="F5973" i="1"/>
  <c r="A5974" i="1"/>
  <c r="B5974" i="1"/>
  <c r="C5974" i="1"/>
  <c r="D5974" i="1"/>
  <c r="E5974" i="1"/>
  <c r="F5974" i="1"/>
  <c r="A5975" i="1"/>
  <c r="B5975" i="1"/>
  <c r="C5975" i="1"/>
  <c r="D5975" i="1"/>
  <c r="E5975" i="1"/>
  <c r="F5975" i="1"/>
  <c r="A5976" i="1"/>
  <c r="B5976" i="1"/>
  <c r="C5976" i="1"/>
  <c r="D5976" i="1"/>
  <c r="E5976" i="1"/>
  <c r="F5976" i="1"/>
  <c r="A5977" i="1"/>
  <c r="B5977" i="1"/>
  <c r="C5977" i="1"/>
  <c r="D5977" i="1"/>
  <c r="E5977" i="1"/>
  <c r="F5977" i="1"/>
  <c r="A5978" i="1"/>
  <c r="B5978" i="1"/>
  <c r="C5978" i="1"/>
  <c r="D5978" i="1"/>
  <c r="E5978" i="1"/>
  <c r="F5978" i="1"/>
  <c r="A5979" i="1"/>
  <c r="B5979" i="1"/>
  <c r="C5979" i="1"/>
  <c r="D5979" i="1"/>
  <c r="E5979" i="1"/>
  <c r="F5979" i="1"/>
  <c r="A5980" i="1"/>
  <c r="B5980" i="1"/>
  <c r="C5980" i="1"/>
  <c r="D5980" i="1"/>
  <c r="E5980" i="1"/>
  <c r="F5980" i="1"/>
  <c r="A5981" i="1"/>
  <c r="B5981" i="1"/>
  <c r="C5981" i="1"/>
  <c r="D5981" i="1"/>
  <c r="E5981" i="1"/>
  <c r="F5981" i="1"/>
  <c r="A5982" i="1"/>
  <c r="B5982" i="1"/>
  <c r="C5982" i="1"/>
  <c r="D5982" i="1"/>
  <c r="E5982" i="1"/>
  <c r="F5982" i="1"/>
  <c r="A5983" i="1"/>
  <c r="B5983" i="1"/>
  <c r="C5983" i="1"/>
  <c r="D5983" i="1"/>
  <c r="E5983" i="1"/>
  <c r="F5983" i="1"/>
  <c r="A5984" i="1"/>
  <c r="B5984" i="1"/>
  <c r="C5984" i="1"/>
  <c r="D5984" i="1"/>
  <c r="E5984" i="1"/>
  <c r="F5984" i="1"/>
  <c r="A5985" i="1"/>
  <c r="B5985" i="1"/>
  <c r="C5985" i="1"/>
  <c r="D5985" i="1"/>
  <c r="E5985" i="1"/>
  <c r="F5985" i="1"/>
  <c r="A5986" i="1"/>
  <c r="B5986" i="1"/>
  <c r="C5986" i="1"/>
  <c r="D5986" i="1"/>
  <c r="E5986" i="1"/>
  <c r="F5986" i="1"/>
  <c r="A5987" i="1"/>
  <c r="B5987" i="1"/>
  <c r="C5987" i="1"/>
  <c r="D5987" i="1"/>
  <c r="E5987" i="1"/>
  <c r="F5987" i="1"/>
  <c r="A5988" i="1"/>
  <c r="B5988" i="1"/>
  <c r="C5988" i="1"/>
  <c r="D5988" i="1"/>
  <c r="E5988" i="1"/>
  <c r="F5988" i="1"/>
  <c r="A5989" i="1"/>
  <c r="B5989" i="1"/>
  <c r="C5989" i="1"/>
  <c r="D5989" i="1"/>
  <c r="E5989" i="1"/>
  <c r="F5989" i="1"/>
  <c r="A5990" i="1"/>
  <c r="B5990" i="1"/>
  <c r="C5990" i="1"/>
  <c r="D5990" i="1"/>
  <c r="E5990" i="1"/>
  <c r="F5990" i="1"/>
  <c r="A5991" i="1"/>
  <c r="B5991" i="1"/>
  <c r="C5991" i="1"/>
  <c r="D5991" i="1"/>
  <c r="E5991" i="1"/>
  <c r="F5991" i="1"/>
  <c r="A5992" i="1"/>
  <c r="B5992" i="1"/>
  <c r="C5992" i="1"/>
  <c r="D5992" i="1"/>
  <c r="E5992" i="1"/>
  <c r="F5992" i="1"/>
  <c r="A5993" i="1"/>
  <c r="B5993" i="1"/>
  <c r="C5993" i="1"/>
  <c r="D5993" i="1"/>
  <c r="E5993" i="1"/>
  <c r="F5993" i="1"/>
  <c r="A5994" i="1"/>
  <c r="B5994" i="1"/>
  <c r="C5994" i="1"/>
  <c r="D5994" i="1"/>
  <c r="E5994" i="1"/>
  <c r="F5994" i="1"/>
  <c r="A5995" i="1"/>
  <c r="B5995" i="1"/>
  <c r="C5995" i="1"/>
  <c r="D5995" i="1"/>
  <c r="E5995" i="1"/>
  <c r="F5995" i="1"/>
  <c r="A5996" i="1"/>
  <c r="B5996" i="1"/>
  <c r="C5996" i="1"/>
  <c r="D5996" i="1"/>
  <c r="E5996" i="1"/>
  <c r="F5996" i="1"/>
  <c r="A5997" i="1"/>
  <c r="B5997" i="1"/>
  <c r="C5997" i="1"/>
  <c r="D5997" i="1"/>
  <c r="E5997" i="1"/>
  <c r="F5997" i="1"/>
  <c r="A5998" i="1"/>
  <c r="B5998" i="1"/>
  <c r="C5998" i="1"/>
  <c r="D5998" i="1"/>
  <c r="E5998" i="1"/>
  <c r="F5998" i="1"/>
  <c r="A5999" i="1"/>
  <c r="B5999" i="1"/>
  <c r="C5999" i="1"/>
  <c r="D5999" i="1"/>
  <c r="E5999" i="1"/>
  <c r="F5999" i="1"/>
  <c r="A6000" i="1"/>
  <c r="B6000" i="1"/>
  <c r="C6000" i="1"/>
  <c r="D6000" i="1"/>
  <c r="E6000" i="1"/>
  <c r="F6000" i="1"/>
  <c r="A6001" i="1"/>
  <c r="B6001" i="1"/>
  <c r="C6001" i="1"/>
  <c r="D6001" i="1"/>
  <c r="E6001" i="1"/>
  <c r="F6001" i="1"/>
  <c r="A6002" i="1"/>
  <c r="B6002" i="1"/>
  <c r="C6002" i="1"/>
  <c r="D6002" i="1"/>
  <c r="E6002" i="1"/>
  <c r="F6002" i="1"/>
  <c r="A6003" i="1"/>
  <c r="B6003" i="1"/>
  <c r="C6003" i="1"/>
  <c r="D6003" i="1"/>
  <c r="E6003" i="1"/>
  <c r="F6003" i="1"/>
  <c r="A6004" i="1"/>
  <c r="B6004" i="1"/>
  <c r="C6004" i="1"/>
  <c r="D6004" i="1"/>
  <c r="E6004" i="1"/>
  <c r="F6004" i="1"/>
  <c r="A6005" i="1"/>
  <c r="B6005" i="1"/>
  <c r="C6005" i="1"/>
  <c r="D6005" i="1"/>
  <c r="E6005" i="1"/>
  <c r="F6005" i="1"/>
  <c r="A6006" i="1"/>
  <c r="B6006" i="1"/>
  <c r="C6006" i="1"/>
  <c r="D6006" i="1"/>
  <c r="E6006" i="1"/>
  <c r="F6006" i="1"/>
  <c r="A6007" i="1"/>
  <c r="B6007" i="1"/>
  <c r="C6007" i="1"/>
  <c r="D6007" i="1"/>
  <c r="E6007" i="1"/>
  <c r="F6007" i="1"/>
  <c r="A6008" i="1"/>
  <c r="B6008" i="1"/>
  <c r="C6008" i="1"/>
  <c r="D6008" i="1"/>
  <c r="E6008" i="1"/>
  <c r="F6008" i="1"/>
  <c r="A6009" i="1"/>
  <c r="B6009" i="1"/>
  <c r="C6009" i="1"/>
  <c r="D6009" i="1"/>
  <c r="E6009" i="1"/>
  <c r="F6009" i="1"/>
  <c r="A6010" i="1"/>
  <c r="B6010" i="1"/>
  <c r="C6010" i="1"/>
  <c r="D6010" i="1"/>
  <c r="E6010" i="1"/>
  <c r="F6010" i="1"/>
  <c r="A6011" i="1"/>
  <c r="B6011" i="1"/>
  <c r="C6011" i="1"/>
  <c r="D6011" i="1"/>
  <c r="E6011" i="1"/>
  <c r="F6011" i="1"/>
  <c r="A6012" i="1"/>
  <c r="B6012" i="1"/>
  <c r="C6012" i="1"/>
  <c r="D6012" i="1"/>
  <c r="E6012" i="1"/>
  <c r="F6012" i="1"/>
  <c r="A6013" i="1"/>
  <c r="B6013" i="1"/>
  <c r="C6013" i="1"/>
  <c r="D6013" i="1"/>
  <c r="E6013" i="1"/>
  <c r="F6013" i="1"/>
  <c r="A6014" i="1"/>
  <c r="B6014" i="1"/>
  <c r="C6014" i="1"/>
  <c r="D6014" i="1"/>
  <c r="E6014" i="1"/>
  <c r="F6014" i="1"/>
  <c r="A6015" i="1"/>
  <c r="B6015" i="1"/>
  <c r="C6015" i="1"/>
  <c r="D6015" i="1"/>
  <c r="E6015" i="1"/>
  <c r="F6015" i="1"/>
  <c r="A6016" i="1"/>
  <c r="B6016" i="1"/>
  <c r="C6016" i="1"/>
  <c r="D6016" i="1"/>
  <c r="E6016" i="1"/>
  <c r="F6016" i="1"/>
  <c r="A6017" i="1"/>
  <c r="B6017" i="1"/>
  <c r="C6017" i="1"/>
  <c r="D6017" i="1"/>
  <c r="E6017" i="1"/>
  <c r="F6017" i="1"/>
  <c r="A6018" i="1"/>
  <c r="B6018" i="1"/>
  <c r="C6018" i="1"/>
  <c r="D6018" i="1"/>
  <c r="E6018" i="1"/>
  <c r="F6018" i="1"/>
  <c r="A6019" i="1"/>
  <c r="B6019" i="1"/>
  <c r="C6019" i="1"/>
  <c r="D6019" i="1"/>
  <c r="E6019" i="1"/>
  <c r="F6019" i="1"/>
  <c r="A6020" i="1"/>
  <c r="B6020" i="1"/>
  <c r="C6020" i="1"/>
  <c r="D6020" i="1"/>
  <c r="E6020" i="1"/>
  <c r="F6020" i="1"/>
  <c r="A6021" i="1"/>
  <c r="B6021" i="1"/>
  <c r="C6021" i="1"/>
  <c r="D6021" i="1"/>
  <c r="E6021" i="1"/>
  <c r="F6021" i="1"/>
  <c r="A6022" i="1"/>
  <c r="B6022" i="1"/>
  <c r="C6022" i="1"/>
  <c r="D6022" i="1"/>
  <c r="E6022" i="1"/>
  <c r="F6022" i="1"/>
  <c r="A6023" i="1"/>
  <c r="B6023" i="1"/>
  <c r="C6023" i="1"/>
  <c r="D6023" i="1"/>
  <c r="E6023" i="1"/>
  <c r="F6023" i="1"/>
  <c r="A6024" i="1"/>
  <c r="B6024" i="1"/>
  <c r="C6024" i="1"/>
  <c r="D6024" i="1"/>
  <c r="E6024" i="1"/>
  <c r="F6024" i="1"/>
  <c r="A6025" i="1"/>
  <c r="B6025" i="1"/>
  <c r="C6025" i="1"/>
  <c r="D6025" i="1"/>
  <c r="E6025" i="1"/>
  <c r="F6025" i="1"/>
  <c r="A6026" i="1"/>
  <c r="B6026" i="1"/>
  <c r="C6026" i="1"/>
  <c r="D6026" i="1"/>
  <c r="E6026" i="1"/>
  <c r="F6026" i="1"/>
  <c r="A6027" i="1"/>
  <c r="B6027" i="1"/>
  <c r="C6027" i="1"/>
  <c r="D6027" i="1"/>
  <c r="E6027" i="1"/>
  <c r="F6027" i="1"/>
  <c r="A6028" i="1"/>
  <c r="B6028" i="1"/>
  <c r="C6028" i="1"/>
  <c r="D6028" i="1"/>
  <c r="E6028" i="1"/>
  <c r="F6028" i="1"/>
  <c r="A6029" i="1"/>
  <c r="B6029" i="1"/>
  <c r="C6029" i="1"/>
  <c r="D6029" i="1"/>
  <c r="E6029" i="1"/>
  <c r="F6029" i="1"/>
  <c r="A6030" i="1"/>
  <c r="B6030" i="1"/>
  <c r="C6030" i="1"/>
  <c r="D6030" i="1"/>
  <c r="E6030" i="1"/>
  <c r="F6030" i="1"/>
  <c r="A6031" i="1"/>
  <c r="B6031" i="1"/>
  <c r="C6031" i="1"/>
  <c r="D6031" i="1"/>
  <c r="E6031" i="1"/>
  <c r="F6031" i="1"/>
  <c r="A6032" i="1"/>
  <c r="B6032" i="1"/>
  <c r="C6032" i="1"/>
  <c r="D6032" i="1"/>
  <c r="E6032" i="1"/>
  <c r="F6032" i="1"/>
  <c r="A6033" i="1"/>
  <c r="B6033" i="1"/>
  <c r="C6033" i="1"/>
  <c r="D6033" i="1"/>
  <c r="E6033" i="1"/>
  <c r="F6033" i="1"/>
  <c r="A6034" i="1"/>
  <c r="B6034" i="1"/>
  <c r="C6034" i="1"/>
  <c r="D6034" i="1"/>
  <c r="E6034" i="1"/>
  <c r="F6034" i="1"/>
  <c r="A6035" i="1"/>
  <c r="B6035" i="1"/>
  <c r="C6035" i="1"/>
  <c r="D6035" i="1"/>
  <c r="E6035" i="1"/>
  <c r="F6035" i="1"/>
  <c r="A6036" i="1"/>
  <c r="B6036" i="1"/>
  <c r="C6036" i="1"/>
  <c r="D6036" i="1"/>
  <c r="E6036" i="1"/>
  <c r="F6036" i="1"/>
  <c r="A6037" i="1"/>
  <c r="B6037" i="1"/>
  <c r="C6037" i="1"/>
  <c r="D6037" i="1"/>
  <c r="E6037" i="1"/>
  <c r="F6037" i="1"/>
  <c r="A6038" i="1"/>
  <c r="B6038" i="1"/>
  <c r="C6038" i="1"/>
  <c r="D6038" i="1"/>
  <c r="E6038" i="1"/>
  <c r="F6038" i="1"/>
  <c r="A6039" i="1"/>
  <c r="B6039" i="1"/>
  <c r="C6039" i="1"/>
  <c r="D6039" i="1"/>
  <c r="E6039" i="1"/>
  <c r="F6039" i="1"/>
  <c r="A6040" i="1"/>
  <c r="B6040" i="1"/>
  <c r="C6040" i="1"/>
  <c r="D6040" i="1"/>
  <c r="E6040" i="1"/>
  <c r="F6040" i="1"/>
  <c r="A6041" i="1"/>
  <c r="B6041" i="1"/>
  <c r="C6041" i="1"/>
  <c r="D6041" i="1"/>
  <c r="E6041" i="1"/>
  <c r="F6041" i="1"/>
  <c r="A6042" i="1"/>
  <c r="B6042" i="1"/>
  <c r="C6042" i="1"/>
  <c r="D6042" i="1"/>
  <c r="E6042" i="1"/>
  <c r="F6042" i="1"/>
  <c r="A6043" i="1"/>
  <c r="B6043" i="1"/>
  <c r="C6043" i="1"/>
  <c r="D6043" i="1"/>
  <c r="E6043" i="1"/>
  <c r="F6043" i="1"/>
  <c r="A6044" i="1"/>
  <c r="B6044" i="1"/>
  <c r="C6044" i="1"/>
  <c r="D6044" i="1"/>
  <c r="E6044" i="1"/>
  <c r="F6044" i="1"/>
  <c r="A6045" i="1"/>
  <c r="B6045" i="1"/>
  <c r="C6045" i="1"/>
  <c r="D6045" i="1"/>
  <c r="E6045" i="1"/>
  <c r="F6045" i="1"/>
  <c r="A6046" i="1"/>
  <c r="B6046" i="1"/>
  <c r="C6046" i="1"/>
  <c r="D6046" i="1"/>
  <c r="E6046" i="1"/>
  <c r="F6046" i="1"/>
  <c r="A6047" i="1"/>
  <c r="B6047" i="1"/>
  <c r="C6047" i="1"/>
  <c r="D6047" i="1"/>
  <c r="E6047" i="1"/>
  <c r="F6047" i="1"/>
  <c r="A6048" i="1"/>
  <c r="B6048" i="1"/>
  <c r="C6048" i="1"/>
  <c r="D6048" i="1"/>
  <c r="E6048" i="1"/>
  <c r="F6048" i="1"/>
  <c r="A6049" i="1"/>
  <c r="B6049" i="1"/>
  <c r="C6049" i="1"/>
  <c r="D6049" i="1"/>
  <c r="E6049" i="1"/>
  <c r="F6049" i="1"/>
  <c r="A6050" i="1"/>
  <c r="B6050" i="1"/>
  <c r="C6050" i="1"/>
  <c r="D6050" i="1"/>
  <c r="E6050" i="1"/>
  <c r="F6050" i="1"/>
  <c r="A6051" i="1"/>
  <c r="B6051" i="1"/>
  <c r="C6051" i="1"/>
  <c r="D6051" i="1"/>
  <c r="E6051" i="1"/>
  <c r="F6051" i="1"/>
  <c r="A6052" i="1"/>
  <c r="B6052" i="1"/>
  <c r="C6052" i="1"/>
  <c r="D6052" i="1"/>
  <c r="E6052" i="1"/>
  <c r="F6052" i="1"/>
  <c r="A6053" i="1"/>
  <c r="B6053" i="1"/>
  <c r="C6053" i="1"/>
  <c r="D6053" i="1"/>
  <c r="E6053" i="1"/>
  <c r="F6053" i="1"/>
  <c r="A6054" i="1"/>
  <c r="B6054" i="1"/>
  <c r="C6054" i="1"/>
  <c r="D6054" i="1"/>
  <c r="E6054" i="1"/>
  <c r="F6054" i="1"/>
  <c r="A6055" i="1"/>
  <c r="B6055" i="1"/>
  <c r="C6055" i="1"/>
  <c r="D6055" i="1"/>
  <c r="E6055" i="1"/>
  <c r="F6055" i="1"/>
  <c r="A6056" i="1"/>
  <c r="B6056" i="1"/>
  <c r="C6056" i="1"/>
  <c r="D6056" i="1"/>
  <c r="E6056" i="1"/>
  <c r="F6056" i="1"/>
  <c r="A6057" i="1"/>
  <c r="B6057" i="1"/>
  <c r="C6057" i="1"/>
  <c r="D6057" i="1"/>
  <c r="E6057" i="1"/>
  <c r="F6057" i="1"/>
  <c r="A6058" i="1"/>
  <c r="B6058" i="1"/>
  <c r="C6058" i="1"/>
  <c r="D6058" i="1"/>
  <c r="E6058" i="1"/>
  <c r="F6058" i="1"/>
  <c r="A6059" i="1"/>
  <c r="B6059" i="1"/>
  <c r="C6059" i="1"/>
  <c r="D6059" i="1"/>
  <c r="E6059" i="1"/>
  <c r="F6059" i="1"/>
  <c r="A6060" i="1"/>
  <c r="B6060" i="1"/>
  <c r="C6060" i="1"/>
  <c r="D6060" i="1"/>
  <c r="E6060" i="1"/>
  <c r="F6060" i="1"/>
  <c r="A6061" i="1"/>
  <c r="B6061" i="1"/>
  <c r="C6061" i="1"/>
  <c r="D6061" i="1"/>
  <c r="E6061" i="1"/>
  <c r="F6061" i="1"/>
  <c r="A6062" i="1"/>
  <c r="B6062" i="1"/>
  <c r="C6062" i="1"/>
  <c r="D6062" i="1"/>
  <c r="E6062" i="1"/>
  <c r="F6062" i="1"/>
  <c r="A6063" i="1"/>
  <c r="B6063" i="1"/>
  <c r="C6063" i="1"/>
  <c r="D6063" i="1"/>
  <c r="E6063" i="1"/>
  <c r="F6063" i="1"/>
  <c r="A6064" i="1"/>
  <c r="B6064" i="1"/>
  <c r="C6064" i="1"/>
  <c r="D6064" i="1"/>
  <c r="E6064" i="1"/>
  <c r="F6064" i="1"/>
  <c r="A6065" i="1"/>
  <c r="B6065" i="1"/>
  <c r="C6065" i="1"/>
  <c r="D6065" i="1"/>
  <c r="E6065" i="1"/>
  <c r="F6065" i="1"/>
  <c r="A6066" i="1"/>
  <c r="B6066" i="1"/>
  <c r="C6066" i="1"/>
  <c r="D6066" i="1"/>
  <c r="E6066" i="1"/>
  <c r="F6066" i="1"/>
  <c r="A6067" i="1"/>
  <c r="B6067" i="1"/>
  <c r="C6067" i="1"/>
  <c r="D6067" i="1"/>
  <c r="E6067" i="1"/>
  <c r="F6067" i="1"/>
  <c r="A6068" i="1"/>
  <c r="B6068" i="1"/>
  <c r="C6068" i="1"/>
  <c r="D6068" i="1"/>
  <c r="E6068" i="1"/>
  <c r="F6068" i="1"/>
  <c r="A6069" i="1"/>
  <c r="B6069" i="1"/>
  <c r="C6069" i="1"/>
  <c r="D6069" i="1"/>
  <c r="E6069" i="1"/>
  <c r="F6069" i="1"/>
  <c r="A6070" i="1"/>
  <c r="B6070" i="1"/>
  <c r="C6070" i="1"/>
  <c r="D6070" i="1"/>
  <c r="E6070" i="1"/>
  <c r="F6070" i="1"/>
  <c r="A6071" i="1"/>
  <c r="B6071" i="1"/>
  <c r="C6071" i="1"/>
  <c r="D6071" i="1"/>
  <c r="E6071" i="1"/>
  <c r="F6071" i="1"/>
  <c r="A6072" i="1"/>
  <c r="B6072" i="1"/>
  <c r="C6072" i="1"/>
  <c r="D6072" i="1"/>
  <c r="E6072" i="1"/>
  <c r="F6072" i="1"/>
  <c r="A6073" i="1"/>
  <c r="B6073" i="1"/>
  <c r="C6073" i="1"/>
  <c r="D6073" i="1"/>
  <c r="E6073" i="1"/>
  <c r="F6073" i="1"/>
  <c r="A6074" i="1"/>
  <c r="B6074" i="1"/>
  <c r="C6074" i="1"/>
  <c r="D6074" i="1"/>
  <c r="E6074" i="1"/>
  <c r="F6074" i="1"/>
  <c r="A6075" i="1"/>
  <c r="B6075" i="1"/>
  <c r="C6075" i="1"/>
  <c r="D6075" i="1"/>
  <c r="E6075" i="1"/>
  <c r="F6075" i="1"/>
  <c r="A6076" i="1"/>
  <c r="B6076" i="1"/>
  <c r="C6076" i="1"/>
  <c r="D6076" i="1"/>
  <c r="E6076" i="1"/>
  <c r="F6076" i="1"/>
  <c r="A6077" i="1"/>
  <c r="B6077" i="1"/>
  <c r="C6077" i="1"/>
  <c r="D6077" i="1"/>
  <c r="E6077" i="1"/>
  <c r="F6077" i="1"/>
  <c r="A6078" i="1"/>
  <c r="B6078" i="1"/>
  <c r="C6078" i="1"/>
  <c r="D6078" i="1"/>
  <c r="E6078" i="1"/>
  <c r="F6078" i="1"/>
  <c r="A6079" i="1"/>
  <c r="B6079" i="1"/>
  <c r="C6079" i="1"/>
  <c r="D6079" i="1"/>
  <c r="E6079" i="1"/>
  <c r="F6079" i="1"/>
  <c r="A6080" i="1"/>
  <c r="B6080" i="1"/>
  <c r="C6080" i="1"/>
  <c r="D6080" i="1"/>
  <c r="E6080" i="1"/>
  <c r="F6080" i="1"/>
  <c r="A6081" i="1"/>
  <c r="B6081" i="1"/>
  <c r="C6081" i="1"/>
  <c r="D6081" i="1"/>
  <c r="E6081" i="1"/>
  <c r="F6081" i="1"/>
  <c r="A6082" i="1"/>
  <c r="B6082" i="1"/>
  <c r="C6082" i="1"/>
  <c r="D6082" i="1"/>
  <c r="E6082" i="1"/>
  <c r="F6082" i="1"/>
  <c r="A6083" i="1"/>
  <c r="B6083" i="1"/>
  <c r="C6083" i="1"/>
  <c r="D6083" i="1"/>
  <c r="E6083" i="1"/>
  <c r="F6083" i="1"/>
  <c r="A6084" i="1"/>
  <c r="B6084" i="1"/>
  <c r="C6084" i="1"/>
  <c r="D6084" i="1"/>
  <c r="E6084" i="1"/>
  <c r="F6084" i="1"/>
  <c r="A6085" i="1"/>
  <c r="B6085" i="1"/>
  <c r="C6085" i="1"/>
  <c r="D6085" i="1"/>
  <c r="E6085" i="1"/>
  <c r="F6085" i="1"/>
  <c r="A6086" i="1"/>
  <c r="B6086" i="1"/>
  <c r="C6086" i="1"/>
  <c r="D6086" i="1"/>
  <c r="E6086" i="1"/>
  <c r="F6086" i="1"/>
  <c r="A6087" i="1"/>
  <c r="B6087" i="1"/>
  <c r="C6087" i="1"/>
  <c r="D6087" i="1"/>
  <c r="E6087" i="1"/>
  <c r="F6087" i="1"/>
  <c r="A6088" i="1"/>
  <c r="B6088" i="1"/>
  <c r="C6088" i="1"/>
  <c r="D6088" i="1"/>
  <c r="E6088" i="1"/>
  <c r="F6088" i="1"/>
  <c r="A6089" i="1"/>
  <c r="B6089" i="1"/>
  <c r="C6089" i="1"/>
  <c r="D6089" i="1"/>
  <c r="E6089" i="1"/>
  <c r="F6089" i="1"/>
  <c r="A6090" i="1"/>
  <c r="B6090" i="1"/>
  <c r="C6090" i="1"/>
  <c r="D6090" i="1"/>
  <c r="E6090" i="1"/>
  <c r="F6090" i="1"/>
  <c r="A6091" i="1"/>
  <c r="B6091" i="1"/>
  <c r="C6091" i="1"/>
  <c r="D6091" i="1"/>
  <c r="E6091" i="1"/>
  <c r="F6091" i="1"/>
  <c r="A6092" i="1"/>
  <c r="B6092" i="1"/>
  <c r="C6092" i="1"/>
  <c r="D6092" i="1"/>
  <c r="E6092" i="1"/>
  <c r="F6092" i="1"/>
  <c r="A6093" i="1"/>
  <c r="B6093" i="1"/>
  <c r="C6093" i="1"/>
  <c r="D6093" i="1"/>
  <c r="E6093" i="1"/>
  <c r="F6093" i="1"/>
  <c r="A6094" i="1"/>
  <c r="B6094" i="1"/>
  <c r="C6094" i="1"/>
  <c r="D6094" i="1"/>
  <c r="E6094" i="1"/>
  <c r="F6094" i="1"/>
  <c r="A6095" i="1"/>
  <c r="B6095" i="1"/>
  <c r="C6095" i="1"/>
  <c r="D6095" i="1"/>
  <c r="E6095" i="1"/>
  <c r="F6095" i="1"/>
  <c r="A6096" i="1"/>
  <c r="B6096" i="1"/>
  <c r="C6096" i="1"/>
  <c r="D6096" i="1"/>
  <c r="E6096" i="1"/>
  <c r="F6096" i="1"/>
  <c r="A6097" i="1"/>
  <c r="B6097" i="1"/>
  <c r="C6097" i="1"/>
  <c r="D6097" i="1"/>
  <c r="E6097" i="1"/>
  <c r="F6097" i="1"/>
  <c r="A6098" i="1"/>
  <c r="B6098" i="1"/>
  <c r="C6098" i="1"/>
  <c r="D6098" i="1"/>
  <c r="E6098" i="1"/>
  <c r="F6098" i="1"/>
  <c r="A6099" i="1"/>
  <c r="B6099" i="1"/>
  <c r="C6099" i="1"/>
  <c r="D6099" i="1"/>
  <c r="E6099" i="1"/>
  <c r="F6099" i="1"/>
  <c r="A6100" i="1"/>
  <c r="B6100" i="1"/>
  <c r="C6100" i="1"/>
  <c r="D6100" i="1"/>
  <c r="E6100" i="1"/>
  <c r="F6100" i="1"/>
  <c r="A6101" i="1"/>
  <c r="B6101" i="1"/>
  <c r="C6101" i="1"/>
  <c r="D6101" i="1"/>
  <c r="E6101" i="1"/>
  <c r="F6101" i="1"/>
  <c r="A6102" i="1"/>
  <c r="B6102" i="1"/>
  <c r="C6102" i="1"/>
  <c r="D6102" i="1"/>
  <c r="E6102" i="1"/>
  <c r="F6102" i="1"/>
  <c r="A6103" i="1"/>
  <c r="B6103" i="1"/>
  <c r="C6103" i="1"/>
  <c r="D6103" i="1"/>
  <c r="E6103" i="1"/>
  <c r="F6103" i="1"/>
  <c r="A6104" i="1"/>
  <c r="B6104" i="1"/>
  <c r="C6104" i="1"/>
  <c r="D6104" i="1"/>
  <c r="E6104" i="1"/>
  <c r="F6104" i="1"/>
  <c r="A6105" i="1"/>
  <c r="B6105" i="1"/>
  <c r="C6105" i="1"/>
  <c r="D6105" i="1"/>
  <c r="E6105" i="1"/>
  <c r="F6105" i="1"/>
  <c r="A6106" i="1"/>
  <c r="B6106" i="1"/>
  <c r="C6106" i="1"/>
  <c r="D6106" i="1"/>
  <c r="E6106" i="1"/>
  <c r="F6106" i="1"/>
  <c r="A6107" i="1"/>
  <c r="B6107" i="1"/>
  <c r="C6107" i="1"/>
  <c r="D6107" i="1"/>
  <c r="E6107" i="1"/>
  <c r="F6107" i="1"/>
  <c r="A6108" i="1"/>
  <c r="B6108" i="1"/>
  <c r="C6108" i="1"/>
  <c r="D6108" i="1"/>
  <c r="E6108" i="1"/>
  <c r="F6108" i="1"/>
  <c r="A6109" i="1"/>
  <c r="B6109" i="1"/>
  <c r="C6109" i="1"/>
  <c r="D6109" i="1"/>
  <c r="E6109" i="1"/>
  <c r="F6109" i="1"/>
  <c r="A6110" i="1"/>
  <c r="B6110" i="1"/>
  <c r="C6110" i="1"/>
  <c r="D6110" i="1"/>
  <c r="E6110" i="1"/>
  <c r="F6110" i="1"/>
  <c r="A6111" i="1"/>
  <c r="B6111" i="1"/>
  <c r="C6111" i="1"/>
  <c r="D6111" i="1"/>
  <c r="E6111" i="1"/>
  <c r="F6111" i="1"/>
  <c r="A6112" i="1"/>
  <c r="B6112" i="1"/>
  <c r="C6112" i="1"/>
  <c r="D6112" i="1"/>
  <c r="E6112" i="1"/>
  <c r="F6112" i="1"/>
  <c r="A6113" i="1"/>
  <c r="B6113" i="1"/>
  <c r="C6113" i="1"/>
  <c r="D6113" i="1"/>
  <c r="E6113" i="1"/>
  <c r="F6113" i="1"/>
  <c r="A6114" i="1"/>
  <c r="B6114" i="1"/>
  <c r="C6114" i="1"/>
  <c r="D6114" i="1"/>
  <c r="E6114" i="1"/>
  <c r="F6114" i="1"/>
  <c r="A6115" i="1"/>
  <c r="B6115" i="1"/>
  <c r="C6115" i="1"/>
  <c r="D6115" i="1"/>
  <c r="E6115" i="1"/>
  <c r="F6115" i="1"/>
  <c r="A6116" i="1"/>
  <c r="B6116" i="1"/>
  <c r="C6116" i="1"/>
  <c r="D6116" i="1"/>
  <c r="E6116" i="1"/>
  <c r="F6116" i="1"/>
  <c r="A6117" i="1"/>
  <c r="B6117" i="1"/>
  <c r="C6117" i="1"/>
  <c r="D6117" i="1"/>
  <c r="E6117" i="1"/>
  <c r="F6117" i="1"/>
  <c r="A6118" i="1"/>
  <c r="B6118" i="1"/>
  <c r="C6118" i="1"/>
  <c r="D6118" i="1"/>
  <c r="E6118" i="1"/>
  <c r="F6118" i="1"/>
  <c r="A6119" i="1"/>
  <c r="B6119" i="1"/>
  <c r="C6119" i="1"/>
  <c r="D6119" i="1"/>
  <c r="E6119" i="1"/>
  <c r="F6119" i="1"/>
  <c r="A6120" i="1"/>
  <c r="B6120" i="1"/>
  <c r="C6120" i="1"/>
  <c r="D6120" i="1"/>
  <c r="E6120" i="1"/>
  <c r="F6120" i="1"/>
  <c r="A6121" i="1"/>
  <c r="B6121" i="1"/>
  <c r="C6121" i="1"/>
  <c r="D6121" i="1"/>
  <c r="E6121" i="1"/>
  <c r="F6121" i="1"/>
  <c r="A6122" i="1"/>
  <c r="B6122" i="1"/>
  <c r="C6122" i="1"/>
  <c r="D6122" i="1"/>
  <c r="E6122" i="1"/>
  <c r="F6122" i="1"/>
  <c r="A6123" i="1"/>
  <c r="B6123" i="1"/>
  <c r="C6123" i="1"/>
  <c r="D6123" i="1"/>
  <c r="E6123" i="1"/>
  <c r="F6123" i="1"/>
  <c r="A6124" i="1"/>
  <c r="B6124" i="1"/>
  <c r="C6124" i="1"/>
  <c r="D6124" i="1"/>
  <c r="E6124" i="1"/>
  <c r="F6124" i="1"/>
  <c r="A6125" i="1"/>
  <c r="B6125" i="1"/>
  <c r="C6125" i="1"/>
  <c r="D6125" i="1"/>
  <c r="E6125" i="1"/>
  <c r="F6125" i="1"/>
  <c r="A6126" i="1"/>
  <c r="B6126" i="1"/>
  <c r="C6126" i="1"/>
  <c r="D6126" i="1"/>
  <c r="E6126" i="1"/>
  <c r="F6126" i="1"/>
  <c r="A6127" i="1"/>
  <c r="B6127" i="1"/>
  <c r="C6127" i="1"/>
  <c r="D6127" i="1"/>
  <c r="E6127" i="1"/>
  <c r="F6127" i="1"/>
  <c r="A6128" i="1"/>
  <c r="B6128" i="1"/>
  <c r="C6128" i="1"/>
  <c r="D6128" i="1"/>
  <c r="E6128" i="1"/>
  <c r="F6128" i="1"/>
  <c r="A6129" i="1"/>
  <c r="B6129" i="1"/>
  <c r="C6129" i="1"/>
  <c r="D6129" i="1"/>
  <c r="E6129" i="1"/>
  <c r="F6129" i="1"/>
  <c r="A6130" i="1"/>
  <c r="B6130" i="1"/>
  <c r="C6130" i="1"/>
  <c r="D6130" i="1"/>
  <c r="E6130" i="1"/>
  <c r="F6130" i="1"/>
  <c r="A6131" i="1"/>
  <c r="B6131" i="1"/>
  <c r="C6131" i="1"/>
  <c r="D6131" i="1"/>
  <c r="E6131" i="1"/>
  <c r="F6131" i="1"/>
  <c r="A6132" i="1"/>
  <c r="B6132" i="1"/>
  <c r="C6132" i="1"/>
  <c r="D6132" i="1"/>
  <c r="E6132" i="1"/>
  <c r="F6132" i="1"/>
  <c r="A6133" i="1"/>
  <c r="B6133" i="1"/>
  <c r="C6133" i="1"/>
  <c r="D6133" i="1"/>
  <c r="E6133" i="1"/>
  <c r="F6133" i="1"/>
  <c r="A6134" i="1"/>
  <c r="B6134" i="1"/>
  <c r="C6134" i="1"/>
  <c r="D6134" i="1"/>
  <c r="E6134" i="1"/>
  <c r="F6134" i="1"/>
  <c r="A6135" i="1"/>
  <c r="B6135" i="1"/>
  <c r="C6135" i="1"/>
  <c r="D6135" i="1"/>
  <c r="E6135" i="1"/>
  <c r="F6135" i="1"/>
  <c r="A6136" i="1"/>
  <c r="B6136" i="1"/>
  <c r="C6136" i="1"/>
  <c r="D6136" i="1"/>
  <c r="E6136" i="1"/>
  <c r="F6136" i="1"/>
  <c r="A6137" i="1"/>
  <c r="B6137" i="1"/>
  <c r="C6137" i="1"/>
  <c r="D6137" i="1"/>
  <c r="E6137" i="1"/>
  <c r="F6137" i="1"/>
  <c r="A6138" i="1"/>
  <c r="B6138" i="1"/>
  <c r="C6138" i="1"/>
  <c r="D6138" i="1"/>
  <c r="E6138" i="1"/>
  <c r="F6138" i="1"/>
  <c r="A6139" i="1"/>
  <c r="B6139" i="1"/>
  <c r="C6139" i="1"/>
  <c r="D6139" i="1"/>
  <c r="E6139" i="1"/>
  <c r="F6139" i="1"/>
  <c r="A6140" i="1"/>
  <c r="B6140" i="1"/>
  <c r="C6140" i="1"/>
  <c r="D6140" i="1"/>
  <c r="E6140" i="1"/>
  <c r="F6140" i="1"/>
  <c r="A6141" i="1"/>
  <c r="B6141" i="1"/>
  <c r="C6141" i="1"/>
  <c r="D6141" i="1"/>
  <c r="E6141" i="1"/>
  <c r="F6141" i="1"/>
  <c r="A6142" i="1"/>
  <c r="B6142" i="1"/>
  <c r="C6142" i="1"/>
  <c r="D6142" i="1"/>
  <c r="E6142" i="1"/>
  <c r="F6142" i="1"/>
  <c r="A6143" i="1"/>
  <c r="B6143" i="1"/>
  <c r="C6143" i="1"/>
  <c r="D6143" i="1"/>
  <c r="E6143" i="1"/>
  <c r="F6143" i="1"/>
  <c r="A6144" i="1"/>
  <c r="B6144" i="1"/>
  <c r="C6144" i="1"/>
  <c r="D6144" i="1"/>
  <c r="E6144" i="1"/>
  <c r="F6144" i="1"/>
  <c r="A6145" i="1"/>
  <c r="B6145" i="1"/>
  <c r="C6145" i="1"/>
  <c r="D6145" i="1"/>
  <c r="E6145" i="1"/>
  <c r="F6145" i="1"/>
  <c r="A6146" i="1"/>
  <c r="B6146" i="1"/>
  <c r="C6146" i="1"/>
  <c r="D6146" i="1"/>
  <c r="E6146" i="1"/>
  <c r="F6146" i="1"/>
  <c r="A6147" i="1"/>
  <c r="B6147" i="1"/>
  <c r="C6147" i="1"/>
  <c r="D6147" i="1"/>
  <c r="E6147" i="1"/>
  <c r="F6147" i="1"/>
  <c r="A6148" i="1"/>
  <c r="B6148" i="1"/>
  <c r="C6148" i="1"/>
  <c r="D6148" i="1"/>
  <c r="E6148" i="1"/>
  <c r="F6148" i="1"/>
  <c r="A6149" i="1"/>
  <c r="B6149" i="1"/>
  <c r="C6149" i="1"/>
  <c r="D6149" i="1"/>
  <c r="E6149" i="1"/>
  <c r="F6149" i="1"/>
  <c r="A6150" i="1"/>
  <c r="B6150" i="1"/>
  <c r="C6150" i="1"/>
  <c r="D6150" i="1"/>
  <c r="E6150" i="1"/>
  <c r="F6150" i="1"/>
  <c r="A6151" i="1"/>
  <c r="B6151" i="1"/>
  <c r="C6151" i="1"/>
  <c r="D6151" i="1"/>
  <c r="E6151" i="1"/>
  <c r="F6151" i="1"/>
  <c r="A6152" i="1"/>
  <c r="B6152" i="1"/>
  <c r="C6152" i="1"/>
  <c r="D6152" i="1"/>
  <c r="E6152" i="1"/>
  <c r="F6152" i="1"/>
  <c r="A6153" i="1"/>
  <c r="B6153" i="1"/>
  <c r="C6153" i="1"/>
  <c r="D6153" i="1"/>
  <c r="E6153" i="1"/>
  <c r="F6153" i="1"/>
  <c r="A6154" i="1"/>
  <c r="B6154" i="1"/>
  <c r="C6154" i="1"/>
  <c r="D6154" i="1"/>
  <c r="E6154" i="1"/>
  <c r="F6154" i="1"/>
  <c r="A6155" i="1"/>
  <c r="B6155" i="1"/>
  <c r="C6155" i="1"/>
  <c r="D6155" i="1"/>
  <c r="E6155" i="1"/>
  <c r="F6155" i="1"/>
  <c r="A6156" i="1"/>
  <c r="B6156" i="1"/>
  <c r="C6156" i="1"/>
  <c r="D6156" i="1"/>
  <c r="E6156" i="1"/>
  <c r="F6156" i="1"/>
  <c r="A6157" i="1"/>
  <c r="B6157" i="1"/>
  <c r="C6157" i="1"/>
  <c r="D6157" i="1"/>
  <c r="E6157" i="1"/>
  <c r="F6157" i="1"/>
  <c r="A6158" i="1"/>
  <c r="B6158" i="1"/>
  <c r="C6158" i="1"/>
  <c r="D6158" i="1"/>
  <c r="E6158" i="1"/>
  <c r="F6158" i="1"/>
  <c r="A6159" i="1"/>
  <c r="B6159" i="1"/>
  <c r="C6159" i="1"/>
  <c r="D6159" i="1"/>
  <c r="E6159" i="1"/>
  <c r="F6159" i="1"/>
  <c r="A6160" i="1"/>
  <c r="B6160" i="1"/>
  <c r="C6160" i="1"/>
  <c r="D6160" i="1"/>
  <c r="E6160" i="1"/>
  <c r="F6160" i="1"/>
  <c r="A6161" i="1"/>
  <c r="B6161" i="1"/>
  <c r="C6161" i="1"/>
  <c r="D6161" i="1"/>
  <c r="E6161" i="1"/>
  <c r="F6161" i="1"/>
  <c r="A6162" i="1"/>
  <c r="B6162" i="1"/>
  <c r="C6162" i="1"/>
  <c r="D6162" i="1"/>
  <c r="E6162" i="1"/>
  <c r="F6162" i="1"/>
  <c r="A6163" i="1"/>
  <c r="B6163" i="1"/>
  <c r="C6163" i="1"/>
  <c r="D6163" i="1"/>
  <c r="E6163" i="1"/>
  <c r="F6163" i="1"/>
  <c r="A6164" i="1"/>
  <c r="B6164" i="1"/>
  <c r="C6164" i="1"/>
  <c r="D6164" i="1"/>
  <c r="E6164" i="1"/>
  <c r="F6164" i="1"/>
  <c r="A6165" i="1"/>
  <c r="B6165" i="1"/>
  <c r="C6165" i="1"/>
  <c r="D6165" i="1"/>
  <c r="E6165" i="1"/>
  <c r="F6165" i="1"/>
  <c r="A6166" i="1"/>
  <c r="B6166" i="1"/>
  <c r="C6166" i="1"/>
  <c r="D6166" i="1"/>
  <c r="E6166" i="1"/>
  <c r="F6166" i="1"/>
  <c r="A6167" i="1"/>
  <c r="B6167" i="1"/>
  <c r="C6167" i="1"/>
  <c r="D6167" i="1"/>
  <c r="E6167" i="1"/>
  <c r="F6167" i="1"/>
  <c r="A6168" i="1"/>
  <c r="B6168" i="1"/>
  <c r="C6168" i="1"/>
  <c r="D6168" i="1"/>
  <c r="E6168" i="1"/>
  <c r="F6168" i="1"/>
  <c r="A6169" i="1"/>
  <c r="B6169" i="1"/>
  <c r="C6169" i="1"/>
  <c r="D6169" i="1"/>
  <c r="E6169" i="1"/>
  <c r="F6169" i="1"/>
  <c r="A6170" i="1"/>
  <c r="B6170" i="1"/>
  <c r="C6170" i="1"/>
  <c r="D6170" i="1"/>
  <c r="E6170" i="1"/>
  <c r="F6170" i="1"/>
  <c r="A6171" i="1"/>
  <c r="B6171" i="1"/>
  <c r="C6171" i="1"/>
  <c r="D6171" i="1"/>
  <c r="E6171" i="1"/>
  <c r="F6171" i="1"/>
  <c r="A6172" i="1"/>
  <c r="B6172" i="1"/>
  <c r="C6172" i="1"/>
  <c r="D6172" i="1"/>
  <c r="E6172" i="1"/>
  <c r="F6172" i="1"/>
  <c r="A6173" i="1"/>
  <c r="B6173" i="1"/>
  <c r="C6173" i="1"/>
  <c r="D6173" i="1"/>
  <c r="E6173" i="1"/>
  <c r="F6173" i="1"/>
  <c r="A6174" i="1"/>
  <c r="B6174" i="1"/>
  <c r="C6174" i="1"/>
  <c r="D6174" i="1"/>
  <c r="E6174" i="1"/>
  <c r="F6174" i="1"/>
  <c r="A6175" i="1"/>
  <c r="B6175" i="1"/>
  <c r="C6175" i="1"/>
  <c r="D6175" i="1"/>
  <c r="E6175" i="1"/>
  <c r="F6175" i="1"/>
  <c r="A6176" i="1"/>
  <c r="B6176" i="1"/>
  <c r="C6176" i="1"/>
  <c r="D6176" i="1"/>
  <c r="E6176" i="1"/>
  <c r="F6176" i="1"/>
  <c r="A6177" i="1"/>
  <c r="B6177" i="1"/>
  <c r="C6177" i="1"/>
  <c r="D6177" i="1"/>
  <c r="E6177" i="1"/>
  <c r="F6177" i="1"/>
  <c r="A6178" i="1"/>
  <c r="B6178" i="1"/>
  <c r="C6178" i="1"/>
  <c r="D6178" i="1"/>
  <c r="E6178" i="1"/>
  <c r="F6178" i="1"/>
  <c r="A6179" i="1"/>
  <c r="B6179" i="1"/>
  <c r="C6179" i="1"/>
  <c r="D6179" i="1"/>
  <c r="E6179" i="1"/>
  <c r="F6179" i="1"/>
  <c r="A6180" i="1"/>
  <c r="B6180" i="1"/>
  <c r="C6180" i="1"/>
  <c r="D6180" i="1"/>
  <c r="E6180" i="1"/>
  <c r="F6180" i="1"/>
  <c r="A6181" i="1"/>
  <c r="B6181" i="1"/>
  <c r="C6181" i="1"/>
  <c r="D6181" i="1"/>
  <c r="E6181" i="1"/>
  <c r="F6181" i="1"/>
  <c r="A6182" i="1"/>
  <c r="B6182" i="1"/>
  <c r="C6182" i="1"/>
  <c r="D6182" i="1"/>
  <c r="E6182" i="1"/>
  <c r="F6182" i="1"/>
  <c r="A6183" i="1"/>
  <c r="B6183" i="1"/>
  <c r="C6183" i="1"/>
  <c r="D6183" i="1"/>
  <c r="E6183" i="1"/>
  <c r="F6183" i="1"/>
  <c r="A6184" i="1"/>
  <c r="B6184" i="1"/>
  <c r="C6184" i="1"/>
  <c r="D6184" i="1"/>
  <c r="E6184" i="1"/>
  <c r="F6184" i="1"/>
  <c r="A6185" i="1"/>
  <c r="B6185" i="1"/>
  <c r="C6185" i="1"/>
  <c r="D6185" i="1"/>
  <c r="E6185" i="1"/>
  <c r="F6185" i="1"/>
  <c r="A6186" i="1"/>
  <c r="B6186" i="1"/>
  <c r="C6186" i="1"/>
  <c r="D6186" i="1"/>
  <c r="E6186" i="1"/>
  <c r="F6186" i="1"/>
  <c r="A6187" i="1"/>
  <c r="B6187" i="1"/>
  <c r="C6187" i="1"/>
  <c r="D6187" i="1"/>
  <c r="E6187" i="1"/>
  <c r="F6187" i="1"/>
  <c r="A6188" i="1"/>
  <c r="B6188" i="1"/>
  <c r="C6188" i="1"/>
  <c r="D6188" i="1"/>
  <c r="E6188" i="1"/>
  <c r="F6188" i="1"/>
  <c r="A6189" i="1"/>
  <c r="B6189" i="1"/>
  <c r="C6189" i="1"/>
  <c r="D6189" i="1"/>
  <c r="E6189" i="1"/>
  <c r="F6189" i="1"/>
  <c r="A6190" i="1"/>
  <c r="B6190" i="1"/>
  <c r="C6190" i="1"/>
  <c r="D6190" i="1"/>
  <c r="E6190" i="1"/>
  <c r="F6190" i="1"/>
  <c r="A6191" i="1"/>
  <c r="B6191" i="1"/>
  <c r="C6191" i="1"/>
  <c r="D6191" i="1"/>
  <c r="E6191" i="1"/>
  <c r="F6191" i="1"/>
  <c r="A6192" i="1"/>
  <c r="B6192" i="1"/>
  <c r="C6192" i="1"/>
  <c r="D6192" i="1"/>
  <c r="E6192" i="1"/>
  <c r="F6192" i="1"/>
  <c r="A6193" i="1"/>
  <c r="B6193" i="1"/>
  <c r="C6193" i="1"/>
  <c r="D6193" i="1"/>
  <c r="E6193" i="1"/>
  <c r="F6193" i="1"/>
  <c r="A6194" i="1"/>
  <c r="B6194" i="1"/>
  <c r="C6194" i="1"/>
  <c r="D6194" i="1"/>
  <c r="E6194" i="1"/>
  <c r="F6194" i="1"/>
  <c r="A6195" i="1"/>
  <c r="B6195" i="1"/>
  <c r="C6195" i="1"/>
  <c r="D6195" i="1"/>
  <c r="E6195" i="1"/>
  <c r="F6195" i="1"/>
  <c r="A6196" i="1"/>
  <c r="B6196" i="1"/>
  <c r="C6196" i="1"/>
  <c r="D6196" i="1"/>
  <c r="E6196" i="1"/>
  <c r="F6196" i="1"/>
  <c r="A6197" i="1"/>
  <c r="B6197" i="1"/>
  <c r="C6197" i="1"/>
  <c r="D6197" i="1"/>
  <c r="E6197" i="1"/>
  <c r="F6197" i="1"/>
  <c r="A6198" i="1"/>
  <c r="B6198" i="1"/>
  <c r="C6198" i="1"/>
  <c r="D6198" i="1"/>
  <c r="E6198" i="1"/>
  <c r="F6198" i="1"/>
  <c r="A6199" i="1"/>
  <c r="B6199" i="1"/>
  <c r="C6199" i="1"/>
  <c r="D6199" i="1"/>
  <c r="E6199" i="1"/>
  <c r="F6199" i="1"/>
  <c r="A6200" i="1"/>
  <c r="B6200" i="1"/>
  <c r="C6200" i="1"/>
  <c r="D6200" i="1"/>
  <c r="E6200" i="1"/>
  <c r="F6200" i="1"/>
  <c r="A6201" i="1"/>
  <c r="B6201" i="1"/>
  <c r="C6201" i="1"/>
  <c r="D6201" i="1"/>
  <c r="E6201" i="1"/>
  <c r="F6201" i="1"/>
  <c r="A6202" i="1"/>
  <c r="B6202" i="1"/>
  <c r="C6202" i="1"/>
  <c r="D6202" i="1"/>
  <c r="E6202" i="1"/>
  <c r="F6202" i="1"/>
  <c r="A6203" i="1"/>
  <c r="B6203" i="1"/>
  <c r="C6203" i="1"/>
  <c r="D6203" i="1"/>
  <c r="E6203" i="1"/>
  <c r="F6203" i="1"/>
  <c r="A6204" i="1"/>
  <c r="B6204" i="1"/>
  <c r="C6204" i="1"/>
  <c r="D6204" i="1"/>
  <c r="E6204" i="1"/>
  <c r="F6204" i="1"/>
  <c r="A6205" i="1"/>
  <c r="B6205" i="1"/>
  <c r="C6205" i="1"/>
  <c r="D6205" i="1"/>
  <c r="E6205" i="1"/>
  <c r="F6205" i="1"/>
  <c r="A6206" i="1"/>
  <c r="B6206" i="1"/>
  <c r="C6206" i="1"/>
  <c r="D6206" i="1"/>
  <c r="E6206" i="1"/>
  <c r="F6206" i="1"/>
  <c r="A6207" i="1"/>
  <c r="B6207" i="1"/>
  <c r="C6207" i="1"/>
  <c r="D6207" i="1"/>
  <c r="E6207" i="1"/>
  <c r="F6207" i="1"/>
  <c r="A6208" i="1"/>
  <c r="B6208" i="1"/>
  <c r="C6208" i="1"/>
  <c r="D6208" i="1"/>
  <c r="E6208" i="1"/>
  <c r="F6208" i="1"/>
  <c r="A6209" i="1"/>
  <c r="B6209" i="1"/>
  <c r="C6209" i="1"/>
  <c r="D6209" i="1"/>
  <c r="E6209" i="1"/>
  <c r="F6209" i="1"/>
  <c r="A6210" i="1"/>
  <c r="B6210" i="1"/>
  <c r="C6210" i="1"/>
  <c r="D6210" i="1"/>
  <c r="E6210" i="1"/>
  <c r="F6210" i="1"/>
  <c r="A6211" i="1"/>
  <c r="B6211" i="1"/>
  <c r="C6211" i="1"/>
  <c r="D6211" i="1"/>
  <c r="E6211" i="1"/>
  <c r="F6211" i="1"/>
  <c r="A6212" i="1"/>
  <c r="B6212" i="1"/>
  <c r="C6212" i="1"/>
  <c r="D6212" i="1"/>
  <c r="E6212" i="1"/>
  <c r="F6212" i="1"/>
  <c r="A6213" i="1"/>
  <c r="B6213" i="1"/>
  <c r="C6213" i="1"/>
  <c r="D6213" i="1"/>
  <c r="E6213" i="1"/>
  <c r="F6213" i="1"/>
  <c r="A6214" i="1"/>
  <c r="B6214" i="1"/>
  <c r="C6214" i="1"/>
  <c r="D6214" i="1"/>
  <c r="E6214" i="1"/>
  <c r="F6214" i="1"/>
  <c r="A6215" i="1"/>
  <c r="B6215" i="1"/>
  <c r="C6215" i="1"/>
  <c r="D6215" i="1"/>
  <c r="E6215" i="1"/>
  <c r="F6215" i="1"/>
  <c r="A6216" i="1"/>
  <c r="B6216" i="1"/>
  <c r="C6216" i="1"/>
  <c r="D6216" i="1"/>
  <c r="E6216" i="1"/>
  <c r="F6216" i="1"/>
  <c r="A6217" i="1"/>
  <c r="B6217" i="1"/>
  <c r="C6217" i="1"/>
  <c r="D6217" i="1"/>
  <c r="E6217" i="1"/>
  <c r="F6217" i="1"/>
  <c r="A6218" i="1"/>
  <c r="B6218" i="1"/>
  <c r="C6218" i="1"/>
  <c r="D6218" i="1"/>
  <c r="E6218" i="1"/>
  <c r="F6218" i="1"/>
  <c r="A6219" i="1"/>
  <c r="B6219" i="1"/>
  <c r="C6219" i="1"/>
  <c r="D6219" i="1"/>
  <c r="E6219" i="1"/>
  <c r="F6219" i="1"/>
  <c r="A6220" i="1"/>
  <c r="B6220" i="1"/>
  <c r="C6220" i="1"/>
  <c r="D6220" i="1"/>
  <c r="E6220" i="1"/>
  <c r="F6220" i="1"/>
  <c r="A6221" i="1"/>
  <c r="B6221" i="1"/>
  <c r="C6221" i="1"/>
  <c r="D6221" i="1"/>
  <c r="E6221" i="1"/>
  <c r="F6221" i="1"/>
  <c r="A6222" i="1"/>
  <c r="B6222" i="1"/>
  <c r="C6222" i="1"/>
  <c r="D6222" i="1"/>
  <c r="E6222" i="1"/>
  <c r="F6222" i="1"/>
  <c r="A6223" i="1"/>
  <c r="B6223" i="1"/>
  <c r="C6223" i="1"/>
  <c r="D6223" i="1"/>
  <c r="E6223" i="1"/>
  <c r="F6223" i="1"/>
  <c r="A6224" i="1"/>
  <c r="B6224" i="1"/>
  <c r="C6224" i="1"/>
  <c r="D6224" i="1"/>
  <c r="E6224" i="1"/>
  <c r="F6224" i="1"/>
  <c r="A6225" i="1"/>
  <c r="B6225" i="1"/>
  <c r="C6225" i="1"/>
  <c r="D6225" i="1"/>
  <c r="E6225" i="1"/>
  <c r="F6225" i="1"/>
  <c r="A6226" i="1"/>
  <c r="B6226" i="1"/>
  <c r="C6226" i="1"/>
  <c r="D6226" i="1"/>
  <c r="E6226" i="1"/>
  <c r="F6226" i="1"/>
  <c r="A6227" i="1"/>
  <c r="B6227" i="1"/>
  <c r="C6227" i="1"/>
  <c r="D6227" i="1"/>
  <c r="E6227" i="1"/>
  <c r="F6227" i="1"/>
  <c r="A6228" i="1"/>
  <c r="B6228" i="1"/>
  <c r="C6228" i="1"/>
  <c r="D6228" i="1"/>
  <c r="E6228" i="1"/>
  <c r="F6228" i="1"/>
  <c r="A6229" i="1"/>
  <c r="B6229" i="1"/>
  <c r="C6229" i="1"/>
  <c r="D6229" i="1"/>
  <c r="E6229" i="1"/>
  <c r="F6229" i="1"/>
  <c r="A6230" i="1"/>
  <c r="B6230" i="1"/>
  <c r="C6230" i="1"/>
  <c r="D6230" i="1"/>
  <c r="E6230" i="1"/>
  <c r="F6230" i="1"/>
  <c r="A6231" i="1"/>
  <c r="B6231" i="1"/>
  <c r="C6231" i="1"/>
  <c r="D6231" i="1"/>
  <c r="E6231" i="1"/>
  <c r="F6231" i="1"/>
  <c r="A6232" i="1"/>
  <c r="B6232" i="1"/>
  <c r="C6232" i="1"/>
  <c r="D6232" i="1"/>
  <c r="E6232" i="1"/>
  <c r="F6232" i="1"/>
  <c r="A6233" i="1"/>
  <c r="B6233" i="1"/>
  <c r="C6233" i="1"/>
  <c r="D6233" i="1"/>
  <c r="E6233" i="1"/>
  <c r="F6233" i="1"/>
  <c r="A6234" i="1"/>
  <c r="B6234" i="1"/>
  <c r="C6234" i="1"/>
  <c r="D6234" i="1"/>
  <c r="E6234" i="1"/>
  <c r="F6234" i="1"/>
  <c r="A6235" i="1"/>
  <c r="B6235" i="1"/>
  <c r="C6235" i="1"/>
  <c r="D6235" i="1"/>
  <c r="E6235" i="1"/>
  <c r="F6235" i="1"/>
  <c r="A6236" i="1"/>
  <c r="B6236" i="1"/>
  <c r="C6236" i="1"/>
  <c r="D6236" i="1"/>
  <c r="E6236" i="1"/>
  <c r="F6236" i="1"/>
  <c r="A6237" i="1"/>
  <c r="B6237" i="1"/>
  <c r="C6237" i="1"/>
  <c r="D6237" i="1"/>
  <c r="E6237" i="1"/>
  <c r="F6237" i="1"/>
  <c r="A6238" i="1"/>
  <c r="B6238" i="1"/>
  <c r="C6238" i="1"/>
  <c r="D6238" i="1"/>
  <c r="E6238" i="1"/>
  <c r="F6238" i="1"/>
  <c r="A6239" i="1"/>
  <c r="B6239" i="1"/>
  <c r="C6239" i="1"/>
  <c r="D6239" i="1"/>
  <c r="E6239" i="1"/>
  <c r="F6239" i="1"/>
  <c r="A6240" i="1"/>
  <c r="B6240" i="1"/>
  <c r="C6240" i="1"/>
  <c r="D6240" i="1"/>
  <c r="E6240" i="1"/>
  <c r="F6240" i="1"/>
  <c r="A6241" i="1"/>
  <c r="B6241" i="1"/>
  <c r="C6241" i="1"/>
  <c r="D6241" i="1"/>
  <c r="E6241" i="1"/>
  <c r="F6241" i="1"/>
  <c r="A6242" i="1"/>
  <c r="B6242" i="1"/>
  <c r="C6242" i="1"/>
  <c r="D6242" i="1"/>
  <c r="E6242" i="1"/>
  <c r="F6242" i="1"/>
  <c r="A6243" i="1"/>
  <c r="B6243" i="1"/>
  <c r="C6243" i="1"/>
  <c r="D6243" i="1"/>
  <c r="E6243" i="1"/>
  <c r="F6243" i="1"/>
  <c r="A6244" i="1"/>
  <c r="B6244" i="1"/>
  <c r="C6244" i="1"/>
  <c r="D6244" i="1"/>
  <c r="E6244" i="1"/>
  <c r="F6244" i="1"/>
  <c r="A6245" i="1"/>
  <c r="B6245" i="1"/>
  <c r="C6245" i="1"/>
  <c r="D6245" i="1"/>
  <c r="E6245" i="1"/>
  <c r="F6245" i="1"/>
  <c r="A6246" i="1"/>
  <c r="B6246" i="1"/>
  <c r="C6246" i="1"/>
  <c r="D6246" i="1"/>
  <c r="E6246" i="1"/>
  <c r="F6246" i="1"/>
  <c r="A6247" i="1"/>
  <c r="B6247" i="1"/>
  <c r="C6247" i="1"/>
  <c r="D6247" i="1"/>
  <c r="E6247" i="1"/>
  <c r="F6247" i="1"/>
  <c r="A6248" i="1"/>
  <c r="B6248" i="1"/>
  <c r="C6248" i="1"/>
  <c r="D6248" i="1"/>
  <c r="E6248" i="1"/>
  <c r="F6248" i="1"/>
  <c r="A6249" i="1"/>
  <c r="B6249" i="1"/>
  <c r="C6249" i="1"/>
  <c r="D6249" i="1"/>
  <c r="E6249" i="1"/>
  <c r="F6249" i="1"/>
  <c r="A6250" i="1"/>
  <c r="B6250" i="1"/>
  <c r="C6250" i="1"/>
  <c r="D6250" i="1"/>
  <c r="E6250" i="1"/>
  <c r="F6250" i="1"/>
  <c r="A6251" i="1"/>
  <c r="B6251" i="1"/>
  <c r="C6251" i="1"/>
  <c r="D6251" i="1"/>
  <c r="E6251" i="1"/>
  <c r="F6251" i="1"/>
  <c r="A6252" i="1"/>
  <c r="B6252" i="1"/>
  <c r="C6252" i="1"/>
  <c r="D6252" i="1"/>
  <c r="E6252" i="1"/>
  <c r="F6252" i="1"/>
  <c r="A6253" i="1"/>
  <c r="B6253" i="1"/>
  <c r="C6253" i="1"/>
  <c r="D6253" i="1"/>
  <c r="E6253" i="1"/>
  <c r="F6253" i="1"/>
  <c r="A6254" i="1"/>
  <c r="B6254" i="1"/>
  <c r="C6254" i="1"/>
  <c r="D6254" i="1"/>
  <c r="E6254" i="1"/>
  <c r="F6254" i="1"/>
  <c r="A6255" i="1"/>
  <c r="B6255" i="1"/>
  <c r="C6255" i="1"/>
  <c r="D6255" i="1"/>
  <c r="E6255" i="1"/>
  <c r="F6255" i="1"/>
  <c r="A6256" i="1"/>
  <c r="B6256" i="1"/>
  <c r="C6256" i="1"/>
  <c r="D6256" i="1"/>
  <c r="E6256" i="1"/>
  <c r="F6256" i="1"/>
  <c r="A6257" i="1"/>
  <c r="B6257" i="1"/>
  <c r="C6257" i="1"/>
  <c r="D6257" i="1"/>
  <c r="E6257" i="1"/>
  <c r="F6257" i="1"/>
  <c r="A6258" i="1"/>
  <c r="B6258" i="1"/>
  <c r="C6258" i="1"/>
  <c r="D6258" i="1"/>
  <c r="E6258" i="1"/>
  <c r="F6258" i="1"/>
  <c r="A6259" i="1"/>
  <c r="B6259" i="1"/>
  <c r="C6259" i="1"/>
  <c r="D6259" i="1"/>
  <c r="E6259" i="1"/>
  <c r="F6259" i="1"/>
  <c r="A6260" i="1"/>
  <c r="B6260" i="1"/>
  <c r="C6260" i="1"/>
  <c r="D6260" i="1"/>
  <c r="E6260" i="1"/>
  <c r="F6260" i="1"/>
  <c r="A6261" i="1"/>
  <c r="B6261" i="1"/>
  <c r="C6261" i="1"/>
  <c r="D6261" i="1"/>
  <c r="E6261" i="1"/>
  <c r="F6261" i="1"/>
  <c r="A6262" i="1"/>
  <c r="B6262" i="1"/>
  <c r="C6262" i="1"/>
  <c r="D6262" i="1"/>
  <c r="E6262" i="1"/>
  <c r="F6262" i="1"/>
  <c r="A6263" i="1"/>
  <c r="B6263" i="1"/>
  <c r="C6263" i="1"/>
  <c r="D6263" i="1"/>
  <c r="E6263" i="1"/>
  <c r="F6263" i="1"/>
  <c r="A6264" i="1"/>
  <c r="B6264" i="1"/>
  <c r="C6264" i="1"/>
  <c r="D6264" i="1"/>
  <c r="E6264" i="1"/>
  <c r="F6264" i="1"/>
  <c r="A6265" i="1"/>
  <c r="B6265" i="1"/>
  <c r="C6265" i="1"/>
  <c r="D6265" i="1"/>
  <c r="E6265" i="1"/>
  <c r="F6265" i="1"/>
  <c r="A6266" i="1"/>
  <c r="B6266" i="1"/>
  <c r="C6266" i="1"/>
  <c r="D6266" i="1"/>
  <c r="E6266" i="1"/>
  <c r="F6266" i="1"/>
  <c r="A6267" i="1"/>
  <c r="B6267" i="1"/>
  <c r="C6267" i="1"/>
  <c r="D6267" i="1"/>
  <c r="E6267" i="1"/>
  <c r="F6267" i="1"/>
  <c r="A6268" i="1"/>
  <c r="B6268" i="1"/>
  <c r="C6268" i="1"/>
  <c r="D6268" i="1"/>
  <c r="E6268" i="1"/>
  <c r="F6268" i="1"/>
  <c r="A6269" i="1"/>
  <c r="B6269" i="1"/>
  <c r="C6269" i="1"/>
  <c r="D6269" i="1"/>
  <c r="E6269" i="1"/>
  <c r="F6269" i="1"/>
  <c r="A6270" i="1"/>
  <c r="B6270" i="1"/>
  <c r="C6270" i="1"/>
  <c r="D6270" i="1"/>
  <c r="E6270" i="1"/>
  <c r="F6270" i="1"/>
  <c r="A6271" i="1"/>
  <c r="B6271" i="1"/>
  <c r="C6271" i="1"/>
  <c r="D6271" i="1"/>
  <c r="E6271" i="1"/>
  <c r="F6271" i="1"/>
  <c r="A6272" i="1"/>
  <c r="B6272" i="1"/>
  <c r="C6272" i="1"/>
  <c r="D6272" i="1"/>
  <c r="E6272" i="1"/>
  <c r="F6272" i="1"/>
  <c r="A6273" i="1"/>
  <c r="B6273" i="1"/>
  <c r="C6273" i="1"/>
  <c r="D6273" i="1"/>
  <c r="E6273" i="1"/>
  <c r="F6273" i="1"/>
  <c r="A6274" i="1"/>
  <c r="B6274" i="1"/>
  <c r="C6274" i="1"/>
  <c r="D6274" i="1"/>
  <c r="E6274" i="1"/>
  <c r="F6274" i="1"/>
  <c r="A6275" i="1"/>
  <c r="B6275" i="1"/>
  <c r="C6275" i="1"/>
  <c r="D6275" i="1"/>
  <c r="E6275" i="1"/>
  <c r="F6275" i="1"/>
  <c r="A6276" i="1"/>
  <c r="B6276" i="1"/>
  <c r="C6276" i="1"/>
  <c r="D6276" i="1"/>
  <c r="E6276" i="1"/>
  <c r="F6276" i="1"/>
  <c r="A6277" i="1"/>
  <c r="B6277" i="1"/>
  <c r="C6277" i="1"/>
  <c r="D6277" i="1"/>
  <c r="E6277" i="1"/>
  <c r="F6277" i="1"/>
  <c r="A6278" i="1"/>
  <c r="B6278" i="1"/>
  <c r="C6278" i="1"/>
  <c r="D6278" i="1"/>
  <c r="E6278" i="1"/>
  <c r="F6278" i="1"/>
  <c r="A6279" i="1"/>
  <c r="B6279" i="1"/>
  <c r="C6279" i="1"/>
  <c r="D6279" i="1"/>
  <c r="E6279" i="1"/>
  <c r="F6279" i="1"/>
  <c r="A6280" i="1"/>
  <c r="B6280" i="1"/>
  <c r="C6280" i="1"/>
  <c r="D6280" i="1"/>
  <c r="E6280" i="1"/>
  <c r="F6280" i="1"/>
  <c r="A6281" i="1"/>
  <c r="B6281" i="1"/>
  <c r="C6281" i="1"/>
  <c r="D6281" i="1"/>
  <c r="E6281" i="1"/>
  <c r="F6281" i="1"/>
  <c r="A6282" i="1"/>
  <c r="B6282" i="1"/>
  <c r="C6282" i="1"/>
  <c r="D6282" i="1"/>
  <c r="E6282" i="1"/>
  <c r="F6282" i="1"/>
  <c r="A6283" i="1"/>
  <c r="B6283" i="1"/>
  <c r="C6283" i="1"/>
  <c r="D6283" i="1"/>
  <c r="E6283" i="1"/>
  <c r="F6283" i="1"/>
  <c r="A6284" i="1"/>
  <c r="B6284" i="1"/>
  <c r="C6284" i="1"/>
  <c r="D6284" i="1"/>
  <c r="E6284" i="1"/>
  <c r="F6284" i="1"/>
  <c r="A6285" i="1"/>
  <c r="B6285" i="1"/>
  <c r="C6285" i="1"/>
  <c r="D6285" i="1"/>
  <c r="E6285" i="1"/>
  <c r="F6285" i="1"/>
  <c r="A6286" i="1"/>
  <c r="B6286" i="1"/>
  <c r="C6286" i="1"/>
  <c r="D6286" i="1"/>
  <c r="E6286" i="1"/>
  <c r="F6286" i="1"/>
  <c r="A6287" i="1"/>
  <c r="B6287" i="1"/>
  <c r="C6287" i="1"/>
  <c r="D6287" i="1"/>
  <c r="E6287" i="1"/>
  <c r="F6287" i="1"/>
  <c r="A6288" i="1"/>
  <c r="B6288" i="1"/>
  <c r="C6288" i="1"/>
  <c r="D6288" i="1"/>
  <c r="E6288" i="1"/>
  <c r="F6288" i="1"/>
  <c r="A6289" i="1"/>
  <c r="B6289" i="1"/>
  <c r="C6289" i="1"/>
  <c r="D6289" i="1"/>
  <c r="E6289" i="1"/>
  <c r="F6289" i="1"/>
  <c r="A6290" i="1"/>
  <c r="B6290" i="1"/>
  <c r="C6290" i="1"/>
  <c r="D6290" i="1"/>
  <c r="E6290" i="1"/>
  <c r="F6290" i="1"/>
  <c r="A6291" i="1"/>
  <c r="B6291" i="1"/>
  <c r="C6291" i="1"/>
  <c r="D6291" i="1"/>
  <c r="E6291" i="1"/>
  <c r="F6291" i="1"/>
  <c r="A6292" i="1"/>
  <c r="B6292" i="1"/>
  <c r="C6292" i="1"/>
  <c r="D6292" i="1"/>
  <c r="E6292" i="1"/>
  <c r="F6292" i="1"/>
  <c r="A6293" i="1"/>
  <c r="B6293" i="1"/>
  <c r="C6293" i="1"/>
  <c r="D6293" i="1"/>
  <c r="E6293" i="1"/>
  <c r="F6293" i="1"/>
  <c r="A6294" i="1"/>
  <c r="B6294" i="1"/>
  <c r="C6294" i="1"/>
  <c r="D6294" i="1"/>
  <c r="E6294" i="1"/>
  <c r="F6294" i="1"/>
  <c r="A6295" i="1"/>
  <c r="B6295" i="1"/>
  <c r="C6295" i="1"/>
  <c r="D6295" i="1"/>
  <c r="E6295" i="1"/>
  <c r="F6295" i="1"/>
  <c r="A6296" i="1"/>
  <c r="B6296" i="1"/>
  <c r="C6296" i="1"/>
  <c r="D6296" i="1"/>
  <c r="E6296" i="1"/>
  <c r="F6296" i="1"/>
  <c r="A6297" i="1"/>
  <c r="B6297" i="1"/>
  <c r="C6297" i="1"/>
  <c r="D6297" i="1"/>
  <c r="E6297" i="1"/>
  <c r="F6297" i="1"/>
  <c r="A6298" i="1"/>
  <c r="B6298" i="1"/>
  <c r="C6298" i="1"/>
  <c r="D6298" i="1"/>
  <c r="E6298" i="1"/>
  <c r="F6298" i="1"/>
  <c r="A6299" i="1"/>
  <c r="B6299" i="1"/>
  <c r="C6299" i="1"/>
  <c r="D6299" i="1"/>
  <c r="E6299" i="1"/>
  <c r="F6299" i="1"/>
  <c r="A6300" i="1"/>
  <c r="B6300" i="1"/>
  <c r="C6300" i="1"/>
  <c r="D6300" i="1"/>
  <c r="E6300" i="1"/>
  <c r="F6300" i="1"/>
  <c r="A6301" i="1"/>
  <c r="B6301" i="1"/>
  <c r="C6301" i="1"/>
  <c r="D6301" i="1"/>
  <c r="E6301" i="1"/>
  <c r="F6301" i="1"/>
  <c r="A6302" i="1"/>
  <c r="B6302" i="1"/>
  <c r="C6302" i="1"/>
  <c r="D6302" i="1"/>
  <c r="E6302" i="1"/>
  <c r="F6302" i="1"/>
  <c r="A6303" i="1"/>
  <c r="B6303" i="1"/>
  <c r="C6303" i="1"/>
  <c r="D6303" i="1"/>
  <c r="E6303" i="1"/>
  <c r="F6303" i="1"/>
  <c r="A6304" i="1"/>
  <c r="B6304" i="1"/>
  <c r="C6304" i="1"/>
  <c r="D6304" i="1"/>
  <c r="E6304" i="1"/>
  <c r="F6304" i="1"/>
  <c r="A6305" i="1"/>
  <c r="B6305" i="1"/>
  <c r="C6305" i="1"/>
  <c r="D6305" i="1"/>
  <c r="E6305" i="1"/>
  <c r="F6305" i="1"/>
  <c r="A6306" i="1"/>
  <c r="B6306" i="1"/>
  <c r="C6306" i="1"/>
  <c r="D6306" i="1"/>
  <c r="E6306" i="1"/>
  <c r="F6306" i="1"/>
  <c r="A6307" i="1"/>
  <c r="B6307" i="1"/>
  <c r="C6307" i="1"/>
  <c r="D6307" i="1"/>
  <c r="E6307" i="1"/>
  <c r="F6307" i="1"/>
  <c r="A6308" i="1"/>
  <c r="B6308" i="1"/>
  <c r="C6308" i="1"/>
  <c r="D6308" i="1"/>
  <c r="E6308" i="1"/>
  <c r="F6308" i="1"/>
  <c r="A6309" i="1"/>
  <c r="B6309" i="1"/>
  <c r="C6309" i="1"/>
  <c r="D6309" i="1"/>
  <c r="E6309" i="1"/>
  <c r="F6309" i="1"/>
  <c r="A6310" i="1"/>
  <c r="B6310" i="1"/>
  <c r="C6310" i="1"/>
  <c r="D6310" i="1"/>
  <c r="E6310" i="1"/>
  <c r="F6310" i="1"/>
  <c r="A6311" i="1"/>
  <c r="B6311" i="1"/>
  <c r="C6311" i="1"/>
  <c r="D6311" i="1"/>
  <c r="E6311" i="1"/>
  <c r="F6311" i="1"/>
  <c r="A6312" i="1"/>
  <c r="B6312" i="1"/>
  <c r="C6312" i="1"/>
  <c r="D6312" i="1"/>
  <c r="E6312" i="1"/>
  <c r="F6312" i="1"/>
  <c r="A6313" i="1"/>
  <c r="B6313" i="1"/>
  <c r="C6313" i="1"/>
  <c r="D6313" i="1"/>
  <c r="E6313" i="1"/>
  <c r="F6313" i="1"/>
  <c r="A6314" i="1"/>
  <c r="B6314" i="1"/>
  <c r="C6314" i="1"/>
  <c r="D6314" i="1"/>
  <c r="E6314" i="1"/>
  <c r="F6314" i="1"/>
  <c r="A6315" i="1"/>
  <c r="B6315" i="1"/>
  <c r="C6315" i="1"/>
  <c r="D6315" i="1"/>
  <c r="E6315" i="1"/>
  <c r="F6315" i="1"/>
  <c r="A6316" i="1"/>
  <c r="B6316" i="1"/>
  <c r="C6316" i="1"/>
  <c r="D6316" i="1"/>
  <c r="E6316" i="1"/>
  <c r="F6316" i="1"/>
  <c r="A6317" i="1"/>
  <c r="B6317" i="1"/>
  <c r="C6317" i="1"/>
  <c r="D6317" i="1"/>
  <c r="E6317" i="1"/>
  <c r="F6317" i="1"/>
  <c r="A6318" i="1"/>
  <c r="B6318" i="1"/>
  <c r="C6318" i="1"/>
  <c r="D6318" i="1"/>
  <c r="E6318" i="1"/>
  <c r="F6318" i="1"/>
  <c r="A6319" i="1"/>
  <c r="B6319" i="1"/>
  <c r="C6319" i="1"/>
  <c r="D6319" i="1"/>
  <c r="E6319" i="1"/>
  <c r="F6319" i="1"/>
  <c r="A6320" i="1"/>
  <c r="B6320" i="1"/>
  <c r="C6320" i="1"/>
  <c r="D6320" i="1"/>
  <c r="E6320" i="1"/>
  <c r="F6320" i="1"/>
  <c r="A6321" i="1"/>
  <c r="B6321" i="1"/>
  <c r="C6321" i="1"/>
  <c r="D6321" i="1"/>
  <c r="E6321" i="1"/>
  <c r="F6321" i="1"/>
  <c r="A6322" i="1"/>
  <c r="B6322" i="1"/>
  <c r="C6322" i="1"/>
  <c r="D6322" i="1"/>
  <c r="E6322" i="1"/>
  <c r="F6322" i="1"/>
  <c r="A6323" i="1"/>
  <c r="B6323" i="1"/>
  <c r="C6323" i="1"/>
  <c r="D6323" i="1"/>
  <c r="E6323" i="1"/>
  <c r="F6323" i="1"/>
  <c r="A6324" i="1"/>
  <c r="B6324" i="1"/>
  <c r="C6324" i="1"/>
  <c r="D6324" i="1"/>
  <c r="E6324" i="1"/>
  <c r="F6324" i="1"/>
  <c r="A6325" i="1"/>
  <c r="B6325" i="1"/>
  <c r="C6325" i="1"/>
  <c r="D6325" i="1"/>
  <c r="E6325" i="1"/>
  <c r="F6325" i="1"/>
  <c r="A6326" i="1"/>
  <c r="B6326" i="1"/>
  <c r="C6326" i="1"/>
  <c r="D6326" i="1"/>
  <c r="E6326" i="1"/>
  <c r="F6326" i="1"/>
  <c r="A6327" i="1"/>
  <c r="B6327" i="1"/>
  <c r="C6327" i="1"/>
  <c r="D6327" i="1"/>
  <c r="E6327" i="1"/>
  <c r="F6327" i="1"/>
  <c r="A6328" i="1"/>
  <c r="B6328" i="1"/>
  <c r="C6328" i="1"/>
  <c r="D6328" i="1"/>
  <c r="E6328" i="1"/>
  <c r="F6328" i="1"/>
  <c r="A6329" i="1"/>
  <c r="B6329" i="1"/>
  <c r="C6329" i="1"/>
  <c r="D6329" i="1"/>
  <c r="E6329" i="1"/>
  <c r="F6329" i="1"/>
  <c r="A6330" i="1"/>
  <c r="B6330" i="1"/>
  <c r="C6330" i="1"/>
  <c r="D6330" i="1"/>
  <c r="E6330" i="1"/>
  <c r="F6330" i="1"/>
  <c r="A6331" i="1"/>
  <c r="B6331" i="1"/>
  <c r="C6331" i="1"/>
  <c r="D6331" i="1"/>
  <c r="E6331" i="1"/>
  <c r="F6331" i="1"/>
  <c r="A6332" i="1"/>
  <c r="B6332" i="1"/>
  <c r="C6332" i="1"/>
  <c r="D6332" i="1"/>
  <c r="E6332" i="1"/>
  <c r="F6332" i="1"/>
  <c r="A6333" i="1"/>
  <c r="B6333" i="1"/>
  <c r="C6333" i="1"/>
  <c r="D6333" i="1"/>
  <c r="E6333" i="1"/>
  <c r="F6333" i="1"/>
  <c r="A6334" i="1"/>
  <c r="B6334" i="1"/>
  <c r="C6334" i="1"/>
  <c r="D6334" i="1"/>
  <c r="E6334" i="1"/>
  <c r="F6334" i="1"/>
  <c r="A6335" i="1"/>
  <c r="B6335" i="1"/>
  <c r="C6335" i="1"/>
  <c r="D6335" i="1"/>
  <c r="E6335" i="1"/>
  <c r="F6335" i="1"/>
  <c r="A6336" i="1"/>
  <c r="B6336" i="1"/>
  <c r="C6336" i="1"/>
  <c r="D6336" i="1"/>
  <c r="E6336" i="1"/>
  <c r="F6336" i="1"/>
  <c r="A6337" i="1"/>
  <c r="B6337" i="1"/>
  <c r="C6337" i="1"/>
  <c r="D6337" i="1"/>
  <c r="E6337" i="1"/>
  <c r="F6337" i="1"/>
  <c r="A6338" i="1"/>
  <c r="B6338" i="1"/>
  <c r="C6338" i="1"/>
  <c r="D6338" i="1"/>
  <c r="E6338" i="1"/>
  <c r="F6338" i="1"/>
  <c r="A6339" i="1"/>
  <c r="B6339" i="1"/>
  <c r="C6339" i="1"/>
  <c r="D6339" i="1"/>
  <c r="E6339" i="1"/>
  <c r="F6339" i="1"/>
  <c r="A6340" i="1"/>
  <c r="B6340" i="1"/>
  <c r="C6340" i="1"/>
  <c r="D6340" i="1"/>
  <c r="E6340" i="1"/>
  <c r="F6340" i="1"/>
  <c r="A6341" i="1"/>
  <c r="B6341" i="1"/>
  <c r="C6341" i="1"/>
  <c r="D6341" i="1"/>
  <c r="E6341" i="1"/>
  <c r="F6341" i="1"/>
  <c r="A6342" i="1"/>
  <c r="B6342" i="1"/>
  <c r="C6342" i="1"/>
  <c r="D6342" i="1"/>
  <c r="E6342" i="1"/>
  <c r="F6342" i="1"/>
  <c r="A6343" i="1"/>
  <c r="B6343" i="1"/>
  <c r="C6343" i="1"/>
  <c r="D6343" i="1"/>
  <c r="E6343" i="1"/>
  <c r="F6343" i="1"/>
  <c r="A6344" i="1"/>
  <c r="B6344" i="1"/>
  <c r="C6344" i="1"/>
  <c r="D6344" i="1"/>
  <c r="E6344" i="1"/>
  <c r="F6344" i="1"/>
  <c r="A6345" i="1"/>
  <c r="B6345" i="1"/>
  <c r="C6345" i="1"/>
  <c r="D6345" i="1"/>
  <c r="E6345" i="1"/>
  <c r="F6345" i="1"/>
  <c r="A6346" i="1"/>
  <c r="B6346" i="1"/>
  <c r="C6346" i="1"/>
  <c r="D6346" i="1"/>
  <c r="E6346" i="1"/>
  <c r="F6346" i="1"/>
  <c r="A6347" i="1"/>
  <c r="B6347" i="1"/>
  <c r="C6347" i="1"/>
  <c r="D6347" i="1"/>
  <c r="E6347" i="1"/>
  <c r="F6347" i="1"/>
  <c r="A6348" i="1"/>
  <c r="B6348" i="1"/>
  <c r="C6348" i="1"/>
  <c r="D6348" i="1"/>
  <c r="E6348" i="1"/>
  <c r="F6348" i="1"/>
  <c r="A6349" i="1"/>
  <c r="B6349" i="1"/>
  <c r="C6349" i="1"/>
  <c r="D6349" i="1"/>
  <c r="E6349" i="1"/>
  <c r="F6349" i="1"/>
  <c r="A6350" i="1"/>
  <c r="B6350" i="1"/>
  <c r="C6350" i="1"/>
  <c r="D6350" i="1"/>
  <c r="E6350" i="1"/>
  <c r="F6350" i="1"/>
  <c r="A6351" i="1"/>
  <c r="B6351" i="1"/>
  <c r="C6351" i="1"/>
  <c r="D6351" i="1"/>
  <c r="E6351" i="1"/>
  <c r="F6351" i="1"/>
  <c r="A6352" i="1"/>
  <c r="B6352" i="1"/>
  <c r="C6352" i="1"/>
  <c r="D6352" i="1"/>
  <c r="E6352" i="1"/>
  <c r="F6352" i="1"/>
  <c r="A6353" i="1"/>
  <c r="B6353" i="1"/>
  <c r="C6353" i="1"/>
  <c r="D6353" i="1"/>
  <c r="E6353" i="1"/>
  <c r="F6353" i="1"/>
  <c r="A6354" i="1"/>
  <c r="B6354" i="1"/>
  <c r="C6354" i="1"/>
  <c r="D6354" i="1"/>
  <c r="E6354" i="1"/>
  <c r="F6354" i="1"/>
  <c r="A6355" i="1"/>
  <c r="B6355" i="1"/>
  <c r="C6355" i="1"/>
  <c r="D6355" i="1"/>
  <c r="E6355" i="1"/>
  <c r="F6355" i="1"/>
  <c r="A6356" i="1"/>
  <c r="B6356" i="1"/>
  <c r="C6356" i="1"/>
  <c r="D6356" i="1"/>
  <c r="E6356" i="1"/>
  <c r="F6356" i="1"/>
  <c r="A6357" i="1"/>
  <c r="B6357" i="1"/>
  <c r="C6357" i="1"/>
  <c r="D6357" i="1"/>
  <c r="E6357" i="1"/>
  <c r="F6357" i="1"/>
  <c r="A6358" i="1"/>
  <c r="B6358" i="1"/>
  <c r="C6358" i="1"/>
  <c r="D6358" i="1"/>
  <c r="E6358" i="1"/>
  <c r="F6358" i="1"/>
  <c r="A6359" i="1"/>
  <c r="B6359" i="1"/>
  <c r="C6359" i="1"/>
  <c r="D6359" i="1"/>
  <c r="E6359" i="1"/>
  <c r="F6359" i="1"/>
  <c r="A6360" i="1"/>
  <c r="B6360" i="1"/>
  <c r="C6360" i="1"/>
  <c r="D6360" i="1"/>
  <c r="E6360" i="1"/>
  <c r="F6360" i="1"/>
  <c r="A6361" i="1"/>
  <c r="B6361" i="1"/>
  <c r="C6361" i="1"/>
  <c r="D6361" i="1"/>
  <c r="E6361" i="1"/>
  <c r="F6361" i="1"/>
  <c r="A6362" i="1"/>
  <c r="B6362" i="1"/>
  <c r="C6362" i="1"/>
  <c r="D6362" i="1"/>
  <c r="E6362" i="1"/>
  <c r="F6362" i="1"/>
  <c r="A6363" i="1"/>
  <c r="B6363" i="1"/>
  <c r="C6363" i="1"/>
  <c r="D6363" i="1"/>
  <c r="E6363" i="1"/>
  <c r="F6363" i="1"/>
  <c r="A6364" i="1"/>
  <c r="B6364" i="1"/>
  <c r="C6364" i="1"/>
  <c r="D6364" i="1"/>
  <c r="E6364" i="1"/>
  <c r="F6364" i="1"/>
  <c r="A6365" i="1"/>
  <c r="B6365" i="1"/>
  <c r="C6365" i="1"/>
  <c r="D6365" i="1"/>
  <c r="E6365" i="1"/>
  <c r="F6365" i="1"/>
  <c r="A6366" i="1"/>
  <c r="B6366" i="1"/>
  <c r="C6366" i="1"/>
  <c r="D6366" i="1"/>
  <c r="E6366" i="1"/>
  <c r="F6366" i="1"/>
  <c r="A6367" i="1"/>
  <c r="B6367" i="1"/>
  <c r="C6367" i="1"/>
  <c r="D6367" i="1"/>
  <c r="E6367" i="1"/>
  <c r="F6367" i="1"/>
  <c r="A6368" i="1"/>
  <c r="B6368" i="1"/>
  <c r="C6368" i="1"/>
  <c r="D6368" i="1"/>
  <c r="E6368" i="1"/>
  <c r="F6368" i="1"/>
  <c r="A6369" i="1"/>
  <c r="B6369" i="1"/>
  <c r="C6369" i="1"/>
  <c r="D6369" i="1"/>
  <c r="E6369" i="1"/>
  <c r="F6369" i="1"/>
  <c r="A6370" i="1"/>
  <c r="B6370" i="1"/>
  <c r="C6370" i="1"/>
  <c r="D6370" i="1"/>
  <c r="E6370" i="1"/>
  <c r="F6370" i="1"/>
  <c r="A6371" i="1"/>
  <c r="B6371" i="1"/>
  <c r="C6371" i="1"/>
  <c r="D6371" i="1"/>
  <c r="E6371" i="1"/>
  <c r="F6371" i="1"/>
  <c r="A6372" i="1"/>
  <c r="B6372" i="1"/>
  <c r="C6372" i="1"/>
  <c r="D6372" i="1"/>
  <c r="E6372" i="1"/>
  <c r="F6372" i="1"/>
  <c r="A6373" i="1"/>
  <c r="B6373" i="1"/>
  <c r="C6373" i="1"/>
  <c r="D6373" i="1"/>
  <c r="E6373" i="1"/>
  <c r="F6373" i="1"/>
  <c r="A6374" i="1"/>
  <c r="B6374" i="1"/>
  <c r="C6374" i="1"/>
  <c r="D6374" i="1"/>
  <c r="E6374" i="1"/>
  <c r="F6374" i="1"/>
  <c r="A6375" i="1"/>
  <c r="B6375" i="1"/>
  <c r="C6375" i="1"/>
  <c r="D6375" i="1"/>
  <c r="E6375" i="1"/>
  <c r="F6375" i="1"/>
  <c r="A6376" i="1"/>
  <c r="B6376" i="1"/>
  <c r="C6376" i="1"/>
  <c r="D6376" i="1"/>
  <c r="E6376" i="1"/>
  <c r="F6376" i="1"/>
  <c r="A6377" i="1"/>
  <c r="B6377" i="1"/>
  <c r="C6377" i="1"/>
  <c r="D6377" i="1"/>
  <c r="E6377" i="1"/>
  <c r="F6377" i="1"/>
  <c r="A6378" i="1"/>
  <c r="B6378" i="1"/>
  <c r="C6378" i="1"/>
  <c r="D6378" i="1"/>
  <c r="E6378" i="1"/>
  <c r="F6378" i="1"/>
  <c r="A6379" i="1"/>
  <c r="B6379" i="1"/>
  <c r="C6379" i="1"/>
  <c r="D6379" i="1"/>
  <c r="E6379" i="1"/>
  <c r="F6379" i="1"/>
  <c r="A6380" i="1"/>
  <c r="B6380" i="1"/>
  <c r="C6380" i="1"/>
  <c r="D6380" i="1"/>
  <c r="E6380" i="1"/>
  <c r="F6380" i="1"/>
  <c r="A6381" i="1"/>
  <c r="B6381" i="1"/>
  <c r="C6381" i="1"/>
  <c r="D6381" i="1"/>
  <c r="E6381" i="1"/>
  <c r="F6381" i="1"/>
  <c r="A6382" i="1"/>
  <c r="B6382" i="1"/>
  <c r="C6382" i="1"/>
  <c r="D6382" i="1"/>
  <c r="E6382" i="1"/>
  <c r="F6382" i="1"/>
  <c r="A6383" i="1"/>
  <c r="B6383" i="1"/>
  <c r="C6383" i="1"/>
  <c r="D6383" i="1"/>
  <c r="E6383" i="1"/>
  <c r="F6383" i="1"/>
  <c r="A6384" i="1"/>
  <c r="B6384" i="1"/>
  <c r="C6384" i="1"/>
  <c r="D6384" i="1"/>
  <c r="E6384" i="1"/>
  <c r="F6384" i="1"/>
  <c r="A6385" i="1"/>
  <c r="B6385" i="1"/>
  <c r="C6385" i="1"/>
  <c r="D6385" i="1"/>
  <c r="E6385" i="1"/>
  <c r="F6385" i="1"/>
  <c r="A6386" i="1"/>
  <c r="B6386" i="1"/>
  <c r="C6386" i="1"/>
  <c r="D6386" i="1"/>
  <c r="E6386" i="1"/>
  <c r="F6386" i="1"/>
  <c r="A6387" i="1"/>
  <c r="B6387" i="1"/>
  <c r="C6387" i="1"/>
  <c r="D6387" i="1"/>
  <c r="E6387" i="1"/>
  <c r="F6387" i="1"/>
  <c r="A6388" i="1"/>
  <c r="B6388" i="1"/>
  <c r="C6388" i="1"/>
  <c r="D6388" i="1"/>
  <c r="E6388" i="1"/>
  <c r="F6388" i="1"/>
  <c r="A6389" i="1"/>
  <c r="B6389" i="1"/>
  <c r="C6389" i="1"/>
  <c r="D6389" i="1"/>
  <c r="E6389" i="1"/>
  <c r="F6389" i="1"/>
  <c r="A6390" i="1"/>
  <c r="B6390" i="1"/>
  <c r="C6390" i="1"/>
  <c r="D6390" i="1"/>
  <c r="E6390" i="1"/>
  <c r="F6390" i="1"/>
  <c r="A6391" i="1"/>
  <c r="B6391" i="1"/>
  <c r="C6391" i="1"/>
  <c r="D6391" i="1"/>
  <c r="E6391" i="1"/>
  <c r="F6391" i="1"/>
  <c r="A6392" i="1"/>
  <c r="B6392" i="1"/>
  <c r="C6392" i="1"/>
  <c r="D6392" i="1"/>
  <c r="E6392" i="1"/>
  <c r="F6392" i="1"/>
  <c r="A6393" i="1"/>
  <c r="B6393" i="1"/>
  <c r="C6393" i="1"/>
  <c r="D6393" i="1"/>
  <c r="E6393" i="1"/>
  <c r="F6393" i="1"/>
  <c r="A6394" i="1"/>
  <c r="B6394" i="1"/>
  <c r="C6394" i="1"/>
  <c r="D6394" i="1"/>
  <c r="E6394" i="1"/>
  <c r="F6394" i="1"/>
  <c r="A6395" i="1"/>
  <c r="B6395" i="1"/>
  <c r="C6395" i="1"/>
  <c r="D6395" i="1"/>
  <c r="E6395" i="1"/>
  <c r="F6395" i="1"/>
  <c r="A6396" i="1"/>
  <c r="B6396" i="1"/>
  <c r="C6396" i="1"/>
  <c r="D6396" i="1"/>
  <c r="E6396" i="1"/>
  <c r="F6396" i="1"/>
  <c r="A6397" i="1"/>
  <c r="B6397" i="1"/>
  <c r="C6397" i="1"/>
  <c r="D6397" i="1"/>
  <c r="E6397" i="1"/>
  <c r="F6397" i="1"/>
  <c r="A6398" i="1"/>
  <c r="B6398" i="1"/>
  <c r="C6398" i="1"/>
  <c r="D6398" i="1"/>
  <c r="E6398" i="1"/>
  <c r="F6398" i="1"/>
  <c r="A6399" i="1"/>
  <c r="B6399" i="1"/>
  <c r="C6399" i="1"/>
  <c r="D6399" i="1"/>
  <c r="E6399" i="1"/>
  <c r="F6399" i="1"/>
  <c r="A6400" i="1"/>
  <c r="B6400" i="1"/>
  <c r="C6400" i="1"/>
  <c r="D6400" i="1"/>
  <c r="E6400" i="1"/>
  <c r="F6400" i="1"/>
  <c r="A6401" i="1"/>
  <c r="B6401" i="1"/>
  <c r="C6401" i="1"/>
  <c r="D6401" i="1"/>
  <c r="E6401" i="1"/>
  <c r="F6401" i="1"/>
  <c r="A6402" i="1"/>
  <c r="B6402" i="1"/>
  <c r="C6402" i="1"/>
  <c r="D6402" i="1"/>
  <c r="E6402" i="1"/>
  <c r="F6402" i="1"/>
  <c r="A6403" i="1"/>
  <c r="B6403" i="1"/>
  <c r="C6403" i="1"/>
  <c r="D6403" i="1"/>
  <c r="E6403" i="1"/>
  <c r="F6403" i="1"/>
  <c r="A6404" i="1"/>
  <c r="B6404" i="1"/>
  <c r="C6404" i="1"/>
  <c r="D6404" i="1"/>
  <c r="E6404" i="1"/>
  <c r="F6404" i="1"/>
  <c r="A6405" i="1"/>
  <c r="B6405" i="1"/>
  <c r="C6405" i="1"/>
  <c r="D6405" i="1"/>
  <c r="E6405" i="1"/>
  <c r="F6405" i="1"/>
  <c r="A6406" i="1"/>
  <c r="B6406" i="1"/>
  <c r="C6406" i="1"/>
  <c r="D6406" i="1"/>
  <c r="E6406" i="1"/>
  <c r="F6406" i="1"/>
  <c r="A6407" i="1"/>
  <c r="B6407" i="1"/>
  <c r="C6407" i="1"/>
  <c r="D6407" i="1"/>
  <c r="E6407" i="1"/>
  <c r="F6407" i="1"/>
  <c r="A6408" i="1"/>
  <c r="B6408" i="1"/>
  <c r="C6408" i="1"/>
  <c r="D6408" i="1"/>
  <c r="E6408" i="1"/>
  <c r="F6408" i="1"/>
  <c r="A6409" i="1"/>
  <c r="B6409" i="1"/>
  <c r="C6409" i="1"/>
  <c r="D6409" i="1"/>
  <c r="E6409" i="1"/>
  <c r="F6409" i="1"/>
  <c r="A6410" i="1"/>
  <c r="B6410" i="1"/>
  <c r="C6410" i="1"/>
  <c r="D6410" i="1"/>
  <c r="E6410" i="1"/>
  <c r="F6410" i="1"/>
  <c r="A6411" i="1"/>
  <c r="B6411" i="1"/>
  <c r="C6411" i="1"/>
  <c r="D6411" i="1"/>
  <c r="E6411" i="1"/>
  <c r="F6411" i="1"/>
  <c r="A6412" i="1"/>
  <c r="B6412" i="1"/>
  <c r="C6412" i="1"/>
  <c r="D6412" i="1"/>
  <c r="E6412" i="1"/>
  <c r="F6412" i="1"/>
  <c r="A6413" i="1"/>
  <c r="B6413" i="1"/>
  <c r="C6413" i="1"/>
  <c r="D6413" i="1"/>
  <c r="E6413" i="1"/>
  <c r="F6413" i="1"/>
  <c r="A6414" i="1"/>
  <c r="B6414" i="1"/>
  <c r="C6414" i="1"/>
  <c r="D6414" i="1"/>
  <c r="E6414" i="1"/>
  <c r="F6414" i="1"/>
  <c r="A6415" i="1"/>
  <c r="B6415" i="1"/>
  <c r="C6415" i="1"/>
  <c r="D6415" i="1"/>
  <c r="E6415" i="1"/>
  <c r="F6415" i="1"/>
  <c r="A6416" i="1"/>
  <c r="B6416" i="1"/>
  <c r="C6416" i="1"/>
  <c r="D6416" i="1"/>
  <c r="E6416" i="1"/>
  <c r="F6416" i="1"/>
  <c r="A6417" i="1"/>
  <c r="B6417" i="1"/>
  <c r="C6417" i="1"/>
  <c r="D6417" i="1"/>
  <c r="E6417" i="1"/>
  <c r="F6417" i="1"/>
  <c r="A6418" i="1"/>
  <c r="B6418" i="1"/>
  <c r="C6418" i="1"/>
  <c r="D6418" i="1"/>
  <c r="E6418" i="1"/>
  <c r="F6418" i="1"/>
  <c r="A6419" i="1"/>
  <c r="B6419" i="1"/>
  <c r="C6419" i="1"/>
  <c r="D6419" i="1"/>
  <c r="E6419" i="1"/>
  <c r="F6419" i="1"/>
  <c r="A6420" i="1"/>
  <c r="B6420" i="1"/>
  <c r="C6420" i="1"/>
  <c r="D6420" i="1"/>
  <c r="E6420" i="1"/>
  <c r="F6420" i="1"/>
  <c r="A6421" i="1"/>
  <c r="B6421" i="1"/>
  <c r="C6421" i="1"/>
  <c r="D6421" i="1"/>
  <c r="E6421" i="1"/>
  <c r="F6421" i="1"/>
  <c r="A6422" i="1"/>
  <c r="B6422" i="1"/>
  <c r="C6422" i="1"/>
  <c r="D6422" i="1"/>
  <c r="E6422" i="1"/>
  <c r="F6422" i="1"/>
  <c r="A6423" i="1"/>
  <c r="B6423" i="1"/>
  <c r="C6423" i="1"/>
  <c r="D6423" i="1"/>
  <c r="E6423" i="1"/>
  <c r="F6423" i="1"/>
  <c r="A6424" i="1"/>
  <c r="B6424" i="1"/>
  <c r="C6424" i="1"/>
  <c r="D6424" i="1"/>
  <c r="E6424" i="1"/>
  <c r="F6424" i="1"/>
  <c r="A6425" i="1"/>
  <c r="B6425" i="1"/>
  <c r="C6425" i="1"/>
  <c r="D6425" i="1"/>
  <c r="E6425" i="1"/>
  <c r="F6425" i="1"/>
  <c r="A6426" i="1"/>
  <c r="B6426" i="1"/>
  <c r="C6426" i="1"/>
  <c r="D6426" i="1"/>
  <c r="E6426" i="1"/>
  <c r="F6426" i="1"/>
  <c r="A6427" i="1"/>
  <c r="B6427" i="1"/>
  <c r="C6427" i="1"/>
  <c r="D6427" i="1"/>
  <c r="E6427" i="1"/>
  <c r="F6427" i="1"/>
  <c r="A6428" i="1"/>
  <c r="B6428" i="1"/>
  <c r="C6428" i="1"/>
  <c r="D6428" i="1"/>
  <c r="E6428" i="1"/>
  <c r="F6428" i="1"/>
  <c r="A6429" i="1"/>
  <c r="B6429" i="1"/>
  <c r="C6429" i="1"/>
  <c r="D6429" i="1"/>
  <c r="E6429" i="1"/>
  <c r="F6429" i="1"/>
  <c r="A6430" i="1"/>
  <c r="B6430" i="1"/>
  <c r="C6430" i="1"/>
  <c r="D6430" i="1"/>
  <c r="E6430" i="1"/>
  <c r="F6430" i="1"/>
  <c r="A6431" i="1"/>
  <c r="B6431" i="1"/>
  <c r="C6431" i="1"/>
  <c r="D6431" i="1"/>
  <c r="E6431" i="1"/>
  <c r="F6431" i="1"/>
  <c r="A6432" i="1"/>
  <c r="B6432" i="1"/>
  <c r="C6432" i="1"/>
  <c r="D6432" i="1"/>
  <c r="E6432" i="1"/>
  <c r="F6432" i="1"/>
  <c r="A6433" i="1"/>
  <c r="B6433" i="1"/>
  <c r="C6433" i="1"/>
  <c r="D6433" i="1"/>
  <c r="E6433" i="1"/>
  <c r="F6433" i="1"/>
  <c r="A6434" i="1"/>
  <c r="B6434" i="1"/>
  <c r="C6434" i="1"/>
  <c r="D6434" i="1"/>
  <c r="E6434" i="1"/>
  <c r="F6434" i="1"/>
  <c r="A6435" i="1"/>
  <c r="B6435" i="1"/>
  <c r="C6435" i="1"/>
  <c r="D6435" i="1"/>
  <c r="E6435" i="1"/>
  <c r="F6435" i="1"/>
  <c r="A6436" i="1"/>
  <c r="B6436" i="1"/>
  <c r="C6436" i="1"/>
  <c r="D6436" i="1"/>
  <c r="E6436" i="1"/>
  <c r="F6436" i="1"/>
  <c r="A6437" i="1"/>
  <c r="B6437" i="1"/>
  <c r="C6437" i="1"/>
  <c r="D6437" i="1"/>
  <c r="E6437" i="1"/>
  <c r="F6437" i="1"/>
  <c r="A6438" i="1"/>
  <c r="B6438" i="1"/>
  <c r="C6438" i="1"/>
  <c r="D6438" i="1"/>
  <c r="E6438" i="1"/>
  <c r="F6438" i="1"/>
  <c r="A6439" i="1"/>
  <c r="B6439" i="1"/>
  <c r="C6439" i="1"/>
  <c r="D6439" i="1"/>
  <c r="E6439" i="1"/>
  <c r="F6439" i="1"/>
  <c r="A6440" i="1"/>
  <c r="B6440" i="1"/>
  <c r="C6440" i="1"/>
  <c r="D6440" i="1"/>
  <c r="E6440" i="1"/>
  <c r="F6440" i="1"/>
  <c r="A6441" i="1"/>
  <c r="B6441" i="1"/>
  <c r="C6441" i="1"/>
  <c r="D6441" i="1"/>
  <c r="E6441" i="1"/>
  <c r="F6441" i="1"/>
  <c r="A6442" i="1"/>
  <c r="B6442" i="1"/>
  <c r="C6442" i="1"/>
  <c r="D6442" i="1"/>
  <c r="E6442" i="1"/>
  <c r="F6442" i="1"/>
  <c r="A6443" i="1"/>
  <c r="B6443" i="1"/>
  <c r="C6443" i="1"/>
  <c r="D6443" i="1"/>
  <c r="E6443" i="1"/>
  <c r="F6443" i="1"/>
  <c r="A6444" i="1"/>
  <c r="B6444" i="1"/>
  <c r="C6444" i="1"/>
  <c r="D6444" i="1"/>
  <c r="E6444" i="1"/>
  <c r="F6444" i="1"/>
  <c r="A6445" i="1"/>
  <c r="B6445" i="1"/>
  <c r="C6445" i="1"/>
  <c r="D6445" i="1"/>
  <c r="E6445" i="1"/>
  <c r="F6445" i="1"/>
  <c r="A6446" i="1"/>
  <c r="B6446" i="1"/>
  <c r="C6446" i="1"/>
  <c r="D6446" i="1"/>
  <c r="E6446" i="1"/>
  <c r="F6446" i="1"/>
  <c r="A6447" i="1"/>
  <c r="B6447" i="1"/>
  <c r="C6447" i="1"/>
  <c r="D6447" i="1"/>
  <c r="E6447" i="1"/>
  <c r="F6447" i="1"/>
  <c r="A6448" i="1"/>
  <c r="B6448" i="1"/>
  <c r="C6448" i="1"/>
  <c r="D6448" i="1"/>
  <c r="E6448" i="1"/>
  <c r="F6448" i="1"/>
  <c r="A6449" i="1"/>
  <c r="B6449" i="1"/>
  <c r="C6449" i="1"/>
  <c r="D6449" i="1"/>
  <c r="E6449" i="1"/>
  <c r="F6449" i="1"/>
  <c r="A6450" i="1"/>
  <c r="B6450" i="1"/>
  <c r="C6450" i="1"/>
  <c r="D6450" i="1"/>
  <c r="E6450" i="1"/>
  <c r="F6450" i="1"/>
  <c r="A6451" i="1"/>
  <c r="B6451" i="1"/>
  <c r="C6451" i="1"/>
  <c r="D6451" i="1"/>
  <c r="E6451" i="1"/>
  <c r="F6451" i="1"/>
  <c r="A6452" i="1"/>
  <c r="B6452" i="1"/>
  <c r="C6452" i="1"/>
  <c r="D6452" i="1"/>
  <c r="E6452" i="1"/>
  <c r="F6452" i="1"/>
  <c r="A6453" i="1"/>
  <c r="B6453" i="1"/>
  <c r="C6453" i="1"/>
  <c r="D6453" i="1"/>
  <c r="E6453" i="1"/>
  <c r="F6453" i="1"/>
  <c r="A6454" i="1"/>
  <c r="B6454" i="1"/>
  <c r="C6454" i="1"/>
  <c r="D6454" i="1"/>
  <c r="E6454" i="1"/>
  <c r="F6454" i="1"/>
  <c r="A6455" i="1"/>
  <c r="B6455" i="1"/>
  <c r="C6455" i="1"/>
  <c r="D6455" i="1"/>
  <c r="E6455" i="1"/>
  <c r="F6455" i="1"/>
  <c r="A6456" i="1"/>
  <c r="B6456" i="1"/>
  <c r="C6456" i="1"/>
  <c r="D6456" i="1"/>
  <c r="E6456" i="1"/>
  <c r="F6456" i="1"/>
  <c r="A6457" i="1"/>
  <c r="B6457" i="1"/>
  <c r="C6457" i="1"/>
  <c r="D6457" i="1"/>
  <c r="E6457" i="1"/>
  <c r="F6457" i="1"/>
  <c r="A6458" i="1"/>
  <c r="B6458" i="1"/>
  <c r="C6458" i="1"/>
  <c r="D6458" i="1"/>
  <c r="E6458" i="1"/>
  <c r="F6458" i="1"/>
  <c r="A6459" i="1"/>
  <c r="B6459" i="1"/>
  <c r="C6459" i="1"/>
  <c r="D6459" i="1"/>
  <c r="E6459" i="1"/>
  <c r="F6459" i="1"/>
  <c r="A6460" i="1"/>
  <c r="B6460" i="1"/>
  <c r="C6460" i="1"/>
  <c r="D6460" i="1"/>
  <c r="E6460" i="1"/>
  <c r="F6460" i="1"/>
  <c r="A6461" i="1"/>
  <c r="B6461" i="1"/>
  <c r="C6461" i="1"/>
  <c r="D6461" i="1"/>
  <c r="E6461" i="1"/>
  <c r="F6461" i="1"/>
  <c r="A6462" i="1"/>
  <c r="B6462" i="1"/>
  <c r="C6462" i="1"/>
  <c r="D6462" i="1"/>
  <c r="E6462" i="1"/>
  <c r="F6462" i="1"/>
  <c r="A6463" i="1"/>
  <c r="B6463" i="1"/>
  <c r="C6463" i="1"/>
  <c r="D6463" i="1"/>
  <c r="E6463" i="1"/>
  <c r="F6463" i="1"/>
  <c r="A6464" i="1"/>
  <c r="B6464" i="1"/>
  <c r="C6464" i="1"/>
  <c r="D6464" i="1"/>
  <c r="E6464" i="1"/>
  <c r="F6464" i="1"/>
  <c r="A6465" i="1"/>
  <c r="B6465" i="1"/>
  <c r="C6465" i="1"/>
  <c r="D6465" i="1"/>
  <c r="E6465" i="1"/>
  <c r="F6465" i="1"/>
  <c r="A6466" i="1"/>
  <c r="B6466" i="1"/>
  <c r="C6466" i="1"/>
  <c r="D6466" i="1"/>
  <c r="E6466" i="1"/>
  <c r="F6466" i="1"/>
  <c r="A6467" i="1"/>
  <c r="B6467" i="1"/>
  <c r="C6467" i="1"/>
  <c r="D6467" i="1"/>
  <c r="E6467" i="1"/>
  <c r="F6467" i="1"/>
  <c r="A6468" i="1"/>
  <c r="B6468" i="1"/>
  <c r="C6468" i="1"/>
  <c r="D6468" i="1"/>
  <c r="E6468" i="1"/>
  <c r="F6468" i="1"/>
  <c r="A6469" i="1"/>
  <c r="B6469" i="1"/>
  <c r="C6469" i="1"/>
  <c r="D6469" i="1"/>
  <c r="E6469" i="1"/>
  <c r="F6469" i="1"/>
  <c r="A6470" i="1"/>
  <c r="B6470" i="1"/>
  <c r="C6470" i="1"/>
  <c r="D6470" i="1"/>
  <c r="E6470" i="1"/>
  <c r="F6470" i="1"/>
  <c r="A6471" i="1"/>
  <c r="B6471" i="1"/>
  <c r="C6471" i="1"/>
  <c r="D6471" i="1"/>
  <c r="E6471" i="1"/>
  <c r="F6471" i="1"/>
  <c r="A6472" i="1"/>
  <c r="B6472" i="1"/>
  <c r="C6472" i="1"/>
  <c r="D6472" i="1"/>
  <c r="E6472" i="1"/>
  <c r="F6472" i="1"/>
  <c r="A6473" i="1"/>
  <c r="B6473" i="1"/>
  <c r="C6473" i="1"/>
  <c r="D6473" i="1"/>
  <c r="E6473" i="1"/>
  <c r="F6473" i="1"/>
  <c r="A6474" i="1"/>
  <c r="B6474" i="1"/>
  <c r="C6474" i="1"/>
  <c r="D6474" i="1"/>
  <c r="E6474" i="1"/>
  <c r="F6474" i="1"/>
  <c r="A6475" i="1"/>
  <c r="B6475" i="1"/>
  <c r="C6475" i="1"/>
  <c r="D6475" i="1"/>
  <c r="E6475" i="1"/>
  <c r="F6475" i="1"/>
  <c r="A6476" i="1"/>
  <c r="B6476" i="1"/>
  <c r="C6476" i="1"/>
  <c r="D6476" i="1"/>
  <c r="E6476" i="1"/>
  <c r="F6476" i="1"/>
  <c r="A6477" i="1"/>
  <c r="B6477" i="1"/>
  <c r="C6477" i="1"/>
  <c r="D6477" i="1"/>
  <c r="E6477" i="1"/>
  <c r="F6477" i="1"/>
  <c r="A6478" i="1"/>
  <c r="B6478" i="1"/>
  <c r="C6478" i="1"/>
  <c r="D6478" i="1"/>
  <c r="E6478" i="1"/>
  <c r="F6478" i="1"/>
  <c r="A6479" i="1"/>
  <c r="B6479" i="1"/>
  <c r="C6479" i="1"/>
  <c r="D6479" i="1"/>
  <c r="E6479" i="1"/>
  <c r="F6479" i="1"/>
  <c r="F2" i="1"/>
  <c r="E2" i="1"/>
  <c r="D2" i="1"/>
  <c r="C2" i="1"/>
  <c r="B2" i="1"/>
  <c r="A2" i="1"/>
  <c r="I3" i="11" l="1"/>
  <c r="O4" i="11"/>
  <c r="G5" i="11"/>
  <c r="E6" i="11"/>
  <c r="Q13" i="11"/>
  <c r="M14" i="11"/>
  <c r="E3" i="11"/>
  <c r="Q5" i="11"/>
  <c r="O9" i="11"/>
  <c r="O10" i="11"/>
  <c r="M12" i="11"/>
  <c r="Q15" i="11"/>
  <c r="Q11" i="11"/>
  <c r="P7" i="11"/>
  <c r="I4" i="11"/>
  <c r="Q20" i="11"/>
  <c r="I5" i="11"/>
  <c r="G7" i="11"/>
  <c r="H9" i="11"/>
  <c r="D19" i="11"/>
  <c r="L2" i="11"/>
  <c r="P5" i="11"/>
  <c r="I8" i="11"/>
  <c r="I10" i="11"/>
  <c r="M17" i="11"/>
  <c r="K3" i="11"/>
  <c r="K4" i="11"/>
  <c r="H6" i="11"/>
  <c r="E2" i="11"/>
  <c r="D4" i="11"/>
  <c r="F12" i="11"/>
  <c r="G2" i="11"/>
  <c r="N3" i="11"/>
  <c r="L5" i="11"/>
  <c r="K6" i="11"/>
  <c r="C7" i="11"/>
  <c r="K8" i="11"/>
  <c r="P8" i="11"/>
  <c r="K10" i="11"/>
  <c r="P10" i="11"/>
  <c r="R11" i="11"/>
  <c r="J2" i="11"/>
  <c r="R2" i="11"/>
  <c r="P4" i="11"/>
  <c r="F6" i="11"/>
  <c r="F7" i="11"/>
  <c r="L7" i="11"/>
  <c r="R7" i="11"/>
  <c r="R8" i="11"/>
  <c r="R10" i="11"/>
  <c r="G14" i="11"/>
  <c r="K16" i="11"/>
  <c r="Q2" i="11"/>
  <c r="H4" i="11"/>
  <c r="L9" i="11"/>
  <c r="J12" i="11"/>
  <c r="K13" i="11"/>
  <c r="R14" i="11"/>
  <c r="C2" i="11"/>
  <c r="K2" i="11"/>
  <c r="C3" i="11"/>
  <c r="R3" i="11"/>
  <c r="J4" i="11"/>
  <c r="Q4" i="11"/>
  <c r="G6" i="11"/>
  <c r="M7" i="11"/>
  <c r="H8" i="11"/>
  <c r="H10" i="11"/>
  <c r="C11" i="11"/>
  <c r="D2" i="11"/>
  <c r="D3" i="11"/>
  <c r="R4" i="11"/>
  <c r="P6" i="11"/>
  <c r="N7" i="11"/>
  <c r="E15" i="11"/>
  <c r="I18" i="11"/>
  <c r="F2" i="11"/>
  <c r="N2" i="11"/>
  <c r="F3" i="11"/>
  <c r="M3" i="11"/>
  <c r="E4" i="11"/>
  <c r="D5" i="11"/>
  <c r="R5" i="11"/>
  <c r="J6" i="11"/>
  <c r="R6" i="11"/>
  <c r="E8" i="11"/>
  <c r="J8" i="11"/>
  <c r="J9" i="11"/>
  <c r="E10" i="11"/>
  <c r="J10" i="11"/>
  <c r="K11" i="11"/>
  <c r="G12" i="11"/>
  <c r="C13" i="11"/>
  <c r="R15" i="11"/>
  <c r="I17" i="11"/>
  <c r="D8" i="11"/>
  <c r="R12" i="11"/>
  <c r="K15" i="11"/>
  <c r="H2" i="11"/>
  <c r="P2" i="11"/>
  <c r="H3" i="11"/>
  <c r="O3" i="11"/>
  <c r="F5" i="11"/>
  <c r="D6" i="11"/>
  <c r="D7" i="11"/>
  <c r="Q8" i="11"/>
  <c r="F9" i="11"/>
  <c r="Q10" i="11"/>
  <c r="F11" i="11"/>
  <c r="I16" i="11"/>
  <c r="D20" i="11"/>
  <c r="I22" i="11"/>
  <c r="H29" i="7" a="1"/>
  <c r="H29" i="7" s="1"/>
  <c r="H32" i="7" a="1"/>
  <c r="H32" i="7" s="1"/>
  <c r="H37" i="7" a="1"/>
  <c r="H37" i="7" s="1"/>
  <c r="H44" i="7" a="1"/>
  <c r="H44" i="7" s="1"/>
  <c r="H50" i="7" a="1"/>
  <c r="H50" i="7" s="1"/>
  <c r="H2" i="7" a="1"/>
  <c r="H2" i="7" s="1"/>
  <c r="H31" i="10" l="1"/>
  <c r="H7" i="10"/>
  <c r="J4" i="10" l="1"/>
  <c r="Q39" i="10"/>
  <c r="H24" i="10"/>
  <c r="J36" i="10"/>
  <c r="F21" i="10"/>
  <c r="J15" i="10"/>
  <c r="J31" i="10"/>
  <c r="J18" i="10"/>
  <c r="J20" i="10"/>
  <c r="F4" i="10"/>
  <c r="N27" i="10"/>
  <c r="I49" i="10"/>
  <c r="J47" i="10"/>
  <c r="Q41" i="10"/>
  <c r="Q33" i="10"/>
  <c r="G43" i="10"/>
  <c r="G8" i="10"/>
  <c r="H33" i="10"/>
  <c r="H38" i="10"/>
  <c r="N46" i="10"/>
  <c r="I21" i="10"/>
  <c r="G53" i="10"/>
  <c r="O10" i="10"/>
  <c r="J41" i="10"/>
  <c r="I8" i="10"/>
  <c r="O26" i="10"/>
  <c r="J17" i="10"/>
  <c r="G23" i="10"/>
  <c r="N11" i="10"/>
  <c r="J25" i="10"/>
  <c r="G2" i="10"/>
  <c r="P46" i="10"/>
  <c r="O33" i="10"/>
  <c r="Q27" i="10"/>
  <c r="N20" i="10"/>
  <c r="I19" i="10"/>
  <c r="O9" i="10"/>
  <c r="I3" i="10"/>
  <c r="J33" i="10"/>
  <c r="E45" i="10"/>
  <c r="G36" i="10"/>
  <c r="O47" i="10"/>
  <c r="J48" i="10"/>
  <c r="G38" i="10"/>
  <c r="J24" i="10"/>
  <c r="G22" i="10"/>
  <c r="J16" i="10"/>
  <c r="F5" i="10"/>
  <c r="P23" i="10"/>
  <c r="F31" i="10"/>
  <c r="M45" i="10"/>
  <c r="I43" i="10"/>
  <c r="I35" i="10"/>
  <c r="N28" i="10"/>
  <c r="I27" i="10"/>
  <c r="F25" i="10"/>
  <c r="P22" i="10"/>
  <c r="F17" i="10"/>
  <c r="I11" i="10"/>
  <c r="G6" i="10"/>
  <c r="Q47" i="10"/>
  <c r="G52" i="10"/>
  <c r="Q49" i="10"/>
  <c r="F19" i="10"/>
  <c r="Q51" i="10"/>
  <c r="I51" i="10"/>
  <c r="G46" i="10"/>
  <c r="N44" i="10"/>
  <c r="O41" i="10"/>
  <c r="J40" i="10"/>
  <c r="J32" i="10"/>
  <c r="G30" i="10"/>
  <c r="Q19" i="10"/>
  <c r="G14" i="10"/>
  <c r="H3" i="10"/>
  <c r="Q48" i="10"/>
  <c r="I48" i="10"/>
  <c r="F46" i="10"/>
  <c r="I24" i="10"/>
  <c r="P19" i="10"/>
  <c r="O6" i="10"/>
  <c r="M4" i="10"/>
  <c r="H34" i="10"/>
  <c r="H18" i="10"/>
  <c r="J30" i="10"/>
  <c r="J42" i="10"/>
  <c r="J34" i="10"/>
  <c r="N30" i="10"/>
  <c r="J39" i="10"/>
  <c r="P29" i="10"/>
  <c r="J23" i="10"/>
  <c r="P21" i="10"/>
  <c r="G45" i="10"/>
  <c r="Q42" i="10"/>
  <c r="G37" i="10"/>
  <c r="Q34" i="10"/>
  <c r="I34" i="10"/>
  <c r="F32" i="10"/>
  <c r="F24" i="10"/>
  <c r="I10" i="10"/>
  <c r="G5" i="10"/>
  <c r="E11" i="10"/>
  <c r="N5" i="10"/>
  <c r="I13" i="10"/>
  <c r="K17" i="10"/>
  <c r="O2" i="10"/>
  <c r="Q40" i="10"/>
  <c r="Q24" i="10"/>
  <c r="O22" i="10"/>
  <c r="Q16" i="10"/>
  <c r="G11" i="10"/>
  <c r="N2" i="10"/>
  <c r="Q45" i="10"/>
  <c r="I37" i="10"/>
  <c r="G24" i="10"/>
  <c r="N22" i="10"/>
  <c r="O11" i="10"/>
  <c r="I29" i="10"/>
  <c r="I17" i="10"/>
  <c r="Q14" i="10"/>
  <c r="P53" i="10"/>
  <c r="J26" i="10"/>
  <c r="O45" i="10"/>
  <c r="J44" i="10"/>
  <c r="M43" i="10"/>
  <c r="N40" i="10"/>
  <c r="I39" i="10"/>
  <c r="O37" i="10"/>
  <c r="F37" i="10"/>
  <c r="G34" i="10"/>
  <c r="Q31" i="10"/>
  <c r="I31" i="10"/>
  <c r="Q23" i="10"/>
  <c r="I23" i="10"/>
  <c r="Q15" i="10"/>
  <c r="I15" i="10"/>
  <c r="F13" i="10"/>
  <c r="Q7" i="10"/>
  <c r="I7" i="10"/>
  <c r="H47" i="10"/>
  <c r="H39" i="10"/>
  <c r="N15" i="10"/>
  <c r="J50" i="10"/>
  <c r="G25" i="10"/>
  <c r="G19" i="10"/>
  <c r="J45" i="10"/>
  <c r="O30" i="10"/>
  <c r="J29" i="10"/>
  <c r="O14" i="10"/>
  <c r="Q8" i="10"/>
  <c r="H50" i="10"/>
  <c r="H26" i="10"/>
  <c r="H10" i="10"/>
  <c r="Q32" i="10"/>
  <c r="I45" i="10"/>
  <c r="G3" i="10"/>
  <c r="G16" i="10"/>
  <c r="I40" i="10"/>
  <c r="I16" i="10"/>
  <c r="J10" i="10"/>
  <c r="J28" i="10"/>
  <c r="P39" i="10"/>
  <c r="G31" i="10"/>
  <c r="N21" i="10"/>
  <c r="Q20" i="10"/>
  <c r="I20" i="10"/>
  <c r="G15" i="10"/>
  <c r="N13" i="10"/>
  <c r="I12" i="10"/>
  <c r="P7" i="10"/>
  <c r="G7" i="10"/>
  <c r="G26" i="10"/>
  <c r="J49" i="10"/>
  <c r="I26" i="10"/>
  <c r="E20" i="10"/>
  <c r="P15" i="10"/>
  <c r="N34" i="10"/>
  <c r="I41" i="10"/>
  <c r="O39" i="10"/>
  <c r="O31" i="10"/>
  <c r="P28" i="10"/>
  <c r="G28" i="10"/>
  <c r="Q25" i="10"/>
  <c r="I25" i="10"/>
  <c r="O23" i="10"/>
  <c r="F23" i="10"/>
  <c r="G20" i="10"/>
  <c r="N18" i="10"/>
  <c r="Q17" i="10"/>
  <c r="O15" i="10"/>
  <c r="M13" i="10"/>
  <c r="G12" i="10"/>
  <c r="Q9" i="10"/>
  <c r="I9" i="10"/>
  <c r="O7" i="10"/>
  <c r="G4" i="10"/>
  <c r="H37" i="10"/>
  <c r="I32" i="10"/>
  <c r="F11" i="10"/>
  <c r="P14" i="10"/>
  <c r="F22" i="10"/>
  <c r="P24" i="10"/>
  <c r="I2" i="10"/>
  <c r="O52" i="10"/>
  <c r="Q46" i="10"/>
  <c r="I46" i="10"/>
  <c r="I38" i="10"/>
  <c r="G33" i="10"/>
  <c r="Q30" i="10"/>
  <c r="I30" i="10"/>
  <c r="N23" i="10"/>
  <c r="Q22" i="10"/>
  <c r="I22" i="10"/>
  <c r="G17" i="10"/>
  <c r="I14" i="10"/>
  <c r="G9" i="10"/>
  <c r="I6" i="10"/>
  <c r="H28" i="10"/>
  <c r="H4" i="10"/>
  <c r="G13" i="10"/>
  <c r="O29" i="10"/>
  <c r="I44" i="10"/>
  <c r="I33" i="10"/>
  <c r="G47" i="10"/>
  <c r="F8" i="10"/>
  <c r="P13" i="10"/>
  <c r="H11" i="10"/>
  <c r="K26" i="10"/>
  <c r="L29" i="10"/>
  <c r="H53" i="10"/>
  <c r="P20" i="10"/>
  <c r="Q6" i="10"/>
  <c r="N6" i="10"/>
  <c r="M37" i="10"/>
  <c r="F48" i="10"/>
  <c r="M50" i="10"/>
  <c r="E7" i="10"/>
  <c r="M29" i="10"/>
  <c r="J12" i="10"/>
  <c r="L14" i="10"/>
  <c r="F16" i="10"/>
  <c r="H19" i="10"/>
  <c r="N29" i="10"/>
  <c r="K44" i="10"/>
  <c r="P49" i="10"/>
  <c r="N52" i="10"/>
  <c r="Q43" i="10"/>
  <c r="J19" i="10"/>
  <c r="F2" i="10"/>
  <c r="N4" i="10"/>
  <c r="F27" i="10"/>
  <c r="N36" i="10"/>
  <c r="N14" i="10"/>
  <c r="P16" i="10"/>
  <c r="N24" i="10"/>
  <c r="N35" i="10"/>
  <c r="D41" i="10"/>
  <c r="N45" i="10"/>
  <c r="F41" i="10"/>
  <c r="P38" i="10"/>
  <c r="H5" i="10"/>
  <c r="P5" i="10"/>
  <c r="H6" i="10"/>
  <c r="P8" i="10"/>
  <c r="H12" i="10"/>
  <c r="H13" i="10"/>
  <c r="H15" i="10"/>
  <c r="P17" i="10"/>
  <c r="H20" i="10"/>
  <c r="H21" i="10"/>
  <c r="H23" i="10"/>
  <c r="H27" i="10"/>
  <c r="H29" i="10"/>
  <c r="H30" i="10"/>
  <c r="P31" i="10"/>
  <c r="P32" i="10"/>
  <c r="H35" i="10"/>
  <c r="H36" i="10"/>
  <c r="P40" i="10"/>
  <c r="H43" i="10"/>
  <c r="H44" i="10"/>
  <c r="H45" i="10"/>
  <c r="P47" i="10"/>
  <c r="H48" i="10"/>
  <c r="P48" i="10"/>
  <c r="H51" i="10"/>
  <c r="H52" i="10"/>
  <c r="N8" i="10"/>
  <c r="P11" i="10"/>
  <c r="P6" i="10"/>
  <c r="J9" i="10"/>
  <c r="N12" i="10"/>
  <c r="K3" i="10"/>
  <c r="K9" i="10"/>
  <c r="K10" i="10"/>
  <c r="K11" i="10"/>
  <c r="K16" i="10"/>
  <c r="K18" i="10"/>
  <c r="K19" i="10"/>
  <c r="K25" i="10"/>
  <c r="K27" i="10"/>
  <c r="K29" i="10"/>
  <c r="K33" i="10"/>
  <c r="K34" i="10"/>
  <c r="K35" i="10"/>
  <c r="K37" i="10"/>
  <c r="K40" i="10"/>
  <c r="K41" i="10"/>
  <c r="K42" i="10"/>
  <c r="K43" i="10"/>
  <c r="K48" i="10"/>
  <c r="K50" i="10"/>
  <c r="K51" i="10"/>
  <c r="K52" i="10"/>
  <c r="G51" i="10"/>
  <c r="G48" i="10"/>
  <c r="O43" i="10"/>
  <c r="G40" i="10"/>
  <c r="P30" i="10"/>
  <c r="H41" i="10"/>
  <c r="H25" i="10"/>
  <c r="H17" i="10"/>
  <c r="H9" i="10"/>
  <c r="H16" i="10"/>
  <c r="P50" i="10"/>
  <c r="P37" i="10"/>
  <c r="P27" i="10"/>
  <c r="H2" i="10"/>
  <c r="H46" i="10"/>
  <c r="H22" i="10"/>
  <c r="H14" i="10"/>
  <c r="L3" i="10"/>
  <c r="D4" i="10"/>
  <c r="D9" i="10"/>
  <c r="D11" i="10"/>
  <c r="D12" i="10"/>
  <c r="L19" i="10"/>
  <c r="L27" i="10"/>
  <c r="L28" i="10"/>
  <c r="D40" i="10"/>
  <c r="L43" i="10"/>
  <c r="L44" i="10"/>
  <c r="L50" i="10"/>
  <c r="Q38" i="10"/>
  <c r="I18" i="10"/>
  <c r="Q5" i="10"/>
  <c r="I5" i="10"/>
  <c r="I4" i="10"/>
  <c r="Q36" i="10"/>
  <c r="I36" i="10"/>
  <c r="D2" i="10"/>
  <c r="L2" i="10"/>
  <c r="L4" i="10"/>
  <c r="D8" i="10"/>
  <c r="L10" i="10"/>
  <c r="L11" i="10"/>
  <c r="L12" i="10"/>
  <c r="L20" i="10"/>
  <c r="D27" i="10"/>
  <c r="D29" i="10"/>
  <c r="L34" i="10"/>
  <c r="D37" i="10"/>
  <c r="L41" i="10"/>
  <c r="L49" i="10"/>
  <c r="Q28" i="10"/>
  <c r="I28" i="10"/>
  <c r="Q13" i="10"/>
  <c r="E4" i="10"/>
  <c r="M5" i="10"/>
  <c r="M6" i="10"/>
  <c r="M10" i="10"/>
  <c r="M12" i="10"/>
  <c r="E13" i="10"/>
  <c r="M14" i="10"/>
  <c r="M15" i="10"/>
  <c r="M20" i="10"/>
  <c r="M21" i="10"/>
  <c r="M23" i="10"/>
  <c r="M27" i="10"/>
  <c r="M28" i="10"/>
  <c r="E31" i="10"/>
  <c r="M47" i="10"/>
  <c r="M52" i="10"/>
  <c r="H42" i="10"/>
  <c r="J38" i="10"/>
  <c r="N37" i="10"/>
  <c r="N38" i="10"/>
  <c r="F40" i="10"/>
  <c r="F53" i="10"/>
  <c r="N53" i="10"/>
  <c r="P45" i="10"/>
  <c r="O38" i="10"/>
  <c r="G39" i="10"/>
  <c r="G41" i="10"/>
  <c r="G44" i="10"/>
  <c r="O46" i="10"/>
  <c r="G49" i="10"/>
  <c r="O53" i="10"/>
  <c r="I53" i="10"/>
  <c r="F49" i="10"/>
  <c r="J35" i="10"/>
  <c r="H49" i="10"/>
  <c r="Q52" i="10"/>
  <c r="P52" i="10"/>
  <c r="I47" i="10"/>
  <c r="D35" i="10"/>
  <c r="L35" i="10"/>
  <c r="L36" i="10"/>
  <c r="D44" i="10"/>
  <c r="L46" i="10"/>
  <c r="L51" i="10"/>
  <c r="L52" i="10"/>
  <c r="M35" i="10"/>
  <c r="M36" i="10"/>
  <c r="E37" i="10"/>
  <c r="M42" i="10"/>
  <c r="M44" i="10"/>
  <c r="M53" i="10"/>
  <c r="I52" i="10"/>
  <c r="I50" i="10"/>
  <c r="I42" i="10"/>
  <c r="H40" i="10"/>
  <c r="H32" i="10"/>
  <c r="J7" i="10"/>
  <c r="K31" i="10"/>
  <c r="O5" i="10"/>
  <c r="H8" i="10"/>
  <c r="D38" i="10"/>
  <c r="D14" i="10"/>
  <c r="G29" i="10"/>
  <c r="K14" i="10"/>
  <c r="L26" i="10"/>
  <c r="G27" i="10"/>
  <c r="L45" i="10"/>
  <c r="J13" i="10"/>
  <c r="P9" i="10"/>
  <c r="J3" i="10"/>
  <c r="D49" i="10"/>
  <c r="D46" i="10"/>
  <c r="L22" i="10"/>
  <c r="D20" i="10"/>
  <c r="L6" i="10"/>
  <c r="D43" i="10"/>
  <c r="L42" i="10"/>
  <c r="L23" i="10"/>
  <c r="D21" i="10"/>
  <c r="E44" i="10"/>
  <c r="E48" i="10"/>
  <c r="L16" i="10"/>
  <c r="P2" i="10"/>
  <c r="N50" i="10"/>
  <c r="F47" i="10"/>
  <c r="N42" i="10"/>
  <c r="L40" i="10"/>
  <c r="F39" i="10"/>
  <c r="G10" i="10"/>
  <c r="L33" i="10"/>
  <c r="O19" i="10"/>
  <c r="F14" i="10"/>
  <c r="M9" i="10"/>
  <c r="L8" i="10"/>
  <c r="D34" i="10"/>
  <c r="L17" i="10"/>
  <c r="D33" i="10"/>
  <c r="L5" i="10"/>
  <c r="F38" i="10"/>
  <c r="N19" i="10"/>
  <c r="L9" i="10"/>
  <c r="L7" i="10"/>
  <c r="E6" i="10"/>
  <c r="L18" i="10"/>
  <c r="E47" i="10"/>
  <c r="L38" i="10"/>
  <c r="D36" i="10"/>
  <c r="O51" i="10"/>
  <c r="O42" i="10"/>
  <c r="L37" i="10"/>
  <c r="O35" i="10"/>
  <c r="D26" i="10"/>
  <c r="L25" i="10"/>
  <c r="O17" i="10"/>
  <c r="G32" i="10"/>
  <c r="L24" i="10"/>
  <c r="E28" i="10"/>
  <c r="M11" i="10"/>
  <c r="F45" i="10"/>
  <c r="O44" i="10"/>
  <c r="K32" i="10"/>
  <c r="F29" i="10"/>
  <c r="O28" i="10"/>
  <c r="M18" i="10"/>
  <c r="F6" i="10"/>
  <c r="N47" i="10"/>
  <c r="F15" i="10"/>
  <c r="O8" i="10"/>
  <c r="K8" i="10"/>
  <c r="F43" i="10"/>
  <c r="M34" i="10"/>
  <c r="N26" i="10"/>
  <c r="M25" i="10"/>
  <c r="K23" i="10"/>
  <c r="M3" i="10"/>
  <c r="N51" i="10"/>
  <c r="K47" i="10"/>
  <c r="E43" i="10"/>
  <c r="O32" i="10"/>
  <c r="F30" i="10"/>
  <c r="K28" i="10"/>
  <c r="O27" i="10"/>
  <c r="M26" i="10"/>
  <c r="M22" i="10"/>
  <c r="O20" i="10"/>
  <c r="K13" i="10"/>
  <c r="F12" i="10"/>
  <c r="O3" i="10"/>
  <c r="K2" i="10"/>
  <c r="M51" i="10"/>
  <c r="M46" i="10"/>
  <c r="G21" i="10"/>
  <c r="F7" i="10"/>
  <c r="M32" i="10"/>
  <c r="M41" i="10"/>
  <c r="E38" i="10"/>
  <c r="M31" i="10"/>
  <c r="K21" i="10"/>
  <c r="M49" i="10"/>
  <c r="E12" i="10"/>
  <c r="N3" i="10"/>
  <c r="J2" i="10"/>
  <c r="G50" i="10"/>
  <c r="K49" i="10"/>
  <c r="G42" i="10"/>
  <c r="F33" i="10"/>
  <c r="O21" i="10"/>
  <c r="O16" i="10"/>
  <c r="F9" i="10"/>
  <c r="J8" i="10"/>
  <c r="E2" i="10"/>
  <c r="K4" i="10"/>
  <c r="E27" i="10"/>
  <c r="K24" i="10"/>
  <c r="M16" i="10"/>
  <c r="F36" i="10"/>
  <c r="K45" i="10"/>
  <c r="F44" i="10"/>
  <c r="N43" i="10"/>
  <c r="O36" i="10"/>
  <c r="F28" i="10"/>
  <c r="E21" i="10"/>
  <c r="O12" i="10"/>
  <c r="M7" i="10"/>
  <c r="O4" i="10"/>
  <c r="O50" i="10"/>
  <c r="K46" i="10"/>
  <c r="G35" i="10"/>
  <c r="N33" i="10"/>
  <c r="F26" i="10"/>
  <c r="M19" i="10"/>
  <c r="G18" i="10"/>
  <c r="O13" i="10"/>
  <c r="E9" i="10"/>
  <c r="D42" i="10"/>
  <c r="E46" i="10"/>
  <c r="E32" i="10"/>
  <c r="J46" i="10"/>
  <c r="K39" i="10"/>
  <c r="K15" i="10"/>
  <c r="N10" i="10"/>
  <c r="J21" i="10"/>
  <c r="P36" i="10"/>
  <c r="Q21" i="10"/>
  <c r="M17" i="10"/>
  <c r="P12" i="10"/>
  <c r="J5" i="10"/>
  <c r="P4" i="10"/>
  <c r="P43" i="10"/>
  <c r="J53" i="10"/>
  <c r="F50" i="10"/>
  <c r="Q37" i="10"/>
  <c r="O18" i="10"/>
  <c r="Q53" i="10"/>
  <c r="P44" i="10"/>
  <c r="N39" i="10"/>
  <c r="F34" i="10"/>
  <c r="L32" i="10"/>
  <c r="P25" i="10"/>
  <c r="O24" i="10"/>
  <c r="J22" i="10"/>
  <c r="Q10" i="10"/>
  <c r="F10" i="10"/>
  <c r="J6" i="10"/>
  <c r="Q12" i="10"/>
  <c r="Q50" i="10"/>
  <c r="N49" i="10"/>
  <c r="L48" i="10"/>
  <c r="Q44" i="10"/>
  <c r="M38" i="10"/>
  <c r="K22" i="10"/>
  <c r="K6" i="10"/>
  <c r="M33" i="10"/>
  <c r="Q29" i="10"/>
  <c r="J14" i="10"/>
  <c r="K7" i="10"/>
  <c r="Q2" i="10"/>
  <c r="M2" i="10"/>
  <c r="D39" i="10"/>
  <c r="D30" i="10"/>
  <c r="E50" i="10"/>
  <c r="D18" i="10"/>
  <c r="E24" i="10"/>
  <c r="D52" i="10"/>
  <c r="E40" i="10"/>
  <c r="E25" i="10"/>
  <c r="J52" i="10"/>
  <c r="D51" i="10"/>
  <c r="O48" i="10"/>
  <c r="D48" i="10"/>
  <c r="L47" i="10"/>
  <c r="D45" i="10"/>
  <c r="D17" i="10"/>
  <c r="L13" i="10"/>
  <c r="D6" i="10"/>
  <c r="P3" i="10"/>
  <c r="E3" i="10"/>
  <c r="D24" i="10"/>
  <c r="L53" i="10"/>
  <c r="F52" i="10"/>
  <c r="E49" i="10"/>
  <c r="N48" i="10"/>
  <c r="D32" i="10"/>
  <c r="L31" i="10"/>
  <c r="E23" i="10"/>
  <c r="Q18" i="10"/>
  <c r="F18" i="10"/>
  <c r="N17" i="10"/>
  <c r="D7" i="10"/>
  <c r="K5" i="10"/>
  <c r="Q4" i="10"/>
  <c r="D3" i="10"/>
  <c r="D15" i="10"/>
  <c r="K53" i="10"/>
  <c r="E52" i="10"/>
  <c r="O49" i="10"/>
  <c r="M48" i="10"/>
  <c r="E39" i="10"/>
  <c r="J37" i="10"/>
  <c r="E36" i="10"/>
  <c r="P33" i="10"/>
  <c r="E33" i="10"/>
  <c r="N32" i="10"/>
  <c r="E30" i="10"/>
  <c r="D23" i="10"/>
  <c r="P18" i="10"/>
  <c r="E18" i="10"/>
  <c r="E15" i="10"/>
  <c r="E8" i="10"/>
  <c r="N7" i="10"/>
  <c r="E53" i="10"/>
  <c r="J51" i="10"/>
  <c r="D47" i="10"/>
  <c r="P41" i="10"/>
  <c r="E41" i="10"/>
  <c r="O40" i="10"/>
  <c r="M39" i="10"/>
  <c r="K38" i="10"/>
  <c r="P34" i="10"/>
  <c r="E34" i="10"/>
  <c r="M30" i="10"/>
  <c r="D28" i="10"/>
  <c r="Q26" i="10"/>
  <c r="O25" i="10"/>
  <c r="K20" i="10"/>
  <c r="E19" i="10"/>
  <c r="E16" i="10"/>
  <c r="J11" i="10"/>
  <c r="P10" i="10"/>
  <c r="E10" i="10"/>
  <c r="N9" i="10"/>
  <c r="M8" i="10"/>
  <c r="F51" i="10"/>
  <c r="D50" i="10"/>
  <c r="F42" i="10"/>
  <c r="L39" i="10"/>
  <c r="Q35" i="10"/>
  <c r="F35" i="10"/>
  <c r="O34" i="10"/>
  <c r="D31" i="10"/>
  <c r="L30" i="10"/>
  <c r="E29" i="10"/>
  <c r="J27" i="10"/>
  <c r="P26" i="10"/>
  <c r="E26" i="10"/>
  <c r="N25" i="10"/>
  <c r="D25" i="10"/>
  <c r="M24" i="10"/>
  <c r="E22" i="10"/>
  <c r="D19" i="10"/>
  <c r="D16" i="10"/>
  <c r="L15" i="10"/>
  <c r="D13" i="10"/>
  <c r="Q11" i="10"/>
  <c r="D5" i="10"/>
  <c r="D53" i="10"/>
  <c r="P51" i="10"/>
  <c r="E51" i="10"/>
  <c r="J43" i="10"/>
  <c r="P42" i="10"/>
  <c r="E42" i="10"/>
  <c r="N41" i="10"/>
  <c r="M40" i="10"/>
  <c r="K36" i="10"/>
  <c r="P35" i="10"/>
  <c r="E35" i="10"/>
  <c r="N31" i="10"/>
  <c r="K30" i="10"/>
  <c r="D22" i="10"/>
  <c r="L21" i="10"/>
  <c r="F20" i="10"/>
  <c r="E17" i="10"/>
  <c r="N16" i="10"/>
  <c r="E14" i="10"/>
  <c r="K12" i="10"/>
  <c r="D10" i="10"/>
  <c r="Q3" i="10"/>
  <c r="F3" i="10"/>
  <c r="E5" i="10"/>
  <c r="C48" i="10" l="1"/>
  <c r="C31" i="10"/>
  <c r="C50" i="10"/>
  <c r="C9" i="10"/>
  <c r="C8" i="10"/>
  <c r="C21" i="10"/>
  <c r="C33" i="10"/>
  <c r="C11" i="10"/>
  <c r="C42" i="10"/>
  <c r="C29" i="10"/>
  <c r="C44" i="10"/>
  <c r="C36" i="10"/>
  <c r="C5" i="10"/>
  <c r="C23" i="10"/>
  <c r="C13" i="10"/>
  <c r="C51" i="10"/>
  <c r="C34" i="10"/>
  <c r="C6" i="10"/>
  <c r="C10" i="10"/>
  <c r="C3" i="10"/>
  <c r="C28" i="10"/>
  <c r="C53" i="10"/>
  <c r="C25" i="10"/>
  <c r="C41" i="10"/>
  <c r="C17" i="10"/>
  <c r="C43" i="10"/>
  <c r="C45" i="10"/>
  <c r="C47" i="10"/>
  <c r="C49" i="10"/>
  <c r="C7" i="10"/>
  <c r="C26" i="10"/>
  <c r="C40" i="10"/>
  <c r="C37" i="10"/>
  <c r="C22" i="10"/>
  <c r="C32" i="10"/>
  <c r="C39" i="10"/>
  <c r="C27" i="10"/>
  <c r="C15" i="10"/>
  <c r="C14" i="10"/>
  <c r="C20" i="10"/>
  <c r="C38" i="10"/>
  <c r="C4" i="10"/>
  <c r="C30" i="10"/>
  <c r="C16" i="10"/>
  <c r="C35" i="10"/>
  <c r="C46" i="10"/>
  <c r="C52" i="10"/>
  <c r="C19" i="10"/>
  <c r="C12" i="10"/>
  <c r="C24" i="10"/>
  <c r="C18" i="10"/>
</calcChain>
</file>

<file path=xl/sharedStrings.xml><?xml version="1.0" encoding="utf-8"?>
<sst xmlns="http://schemas.openxmlformats.org/spreadsheetml/2006/main" count="746" uniqueCount="130">
  <si>
    <t>state</t>
  </si>
  <si>
    <t>Michigan</t>
  </si>
  <si>
    <t>New Hampshire</t>
  </si>
  <si>
    <t>Minnesota</t>
  </si>
  <si>
    <t>Texas</t>
  </si>
  <si>
    <t>Florida</t>
  </si>
  <si>
    <t>United States</t>
  </si>
  <si>
    <t>Connecticut</t>
  </si>
  <si>
    <t>New York</t>
  </si>
  <si>
    <t>Oklahoma</t>
  </si>
  <si>
    <t>Kentucky</t>
  </si>
  <si>
    <t>Hawaii</t>
  </si>
  <si>
    <t>Iowa</t>
  </si>
  <si>
    <t>Missouri</t>
  </si>
  <si>
    <t>Maine</t>
  </si>
  <si>
    <t>Tennessee</t>
  </si>
  <si>
    <t>South Carolina</t>
  </si>
  <si>
    <t>Maryland</t>
  </si>
  <si>
    <t>Arkansas</t>
  </si>
  <si>
    <t>Indiana</t>
  </si>
  <si>
    <t>Arizona</t>
  </si>
  <si>
    <t>Vermont</t>
  </si>
  <si>
    <t>North Dakota</t>
  </si>
  <si>
    <t>Colorado</t>
  </si>
  <si>
    <t>New Jersey</t>
  </si>
  <si>
    <t>Illinois</t>
  </si>
  <si>
    <t>Idaho</t>
  </si>
  <si>
    <t>Wisconsin</t>
  </si>
  <si>
    <t>Nebraska</t>
  </si>
  <si>
    <t>Montana</t>
  </si>
  <si>
    <t>Washington</t>
  </si>
  <si>
    <t>Alabama</t>
  </si>
  <si>
    <t>Utah</t>
  </si>
  <si>
    <t>Delaware</t>
  </si>
  <si>
    <t>New Mexico</t>
  </si>
  <si>
    <t>Wyoming</t>
  </si>
  <si>
    <t>California</t>
  </si>
  <si>
    <t>North Carolina</t>
  </si>
  <si>
    <t>West Virginia</t>
  </si>
  <si>
    <t>Nevada</t>
  </si>
  <si>
    <t>Rhode Island</t>
  </si>
  <si>
    <t>Mississippi</t>
  </si>
  <si>
    <t>Louisiana</t>
  </si>
  <si>
    <t>Alaska</t>
  </si>
  <si>
    <t>Ohio</t>
  </si>
  <si>
    <t>South Dakota</t>
  </si>
  <si>
    <t>Oregon</t>
  </si>
  <si>
    <t>Pennsylvania</t>
  </si>
  <si>
    <t>Massachusetts</t>
  </si>
  <si>
    <t>Virginia</t>
  </si>
  <si>
    <t>Kansas</t>
  </si>
  <si>
    <t>Georgia</t>
  </si>
  <si>
    <t>District of Columbia</t>
  </si>
  <si>
    <t>acronym</t>
  </si>
  <si>
    <t>MI</t>
  </si>
  <si>
    <t>NH</t>
  </si>
  <si>
    <t>MN</t>
  </si>
  <si>
    <t>TX</t>
  </si>
  <si>
    <t>FL</t>
  </si>
  <si>
    <t>US</t>
  </si>
  <si>
    <t>CT</t>
  </si>
  <si>
    <t>NY</t>
  </si>
  <si>
    <t>OK</t>
  </si>
  <si>
    <t>KY</t>
  </si>
  <si>
    <t>HI</t>
  </si>
  <si>
    <t>IA</t>
  </si>
  <si>
    <t>MO</t>
  </si>
  <si>
    <t>ME</t>
  </si>
  <si>
    <t>TN</t>
  </si>
  <si>
    <t>SC</t>
  </si>
  <si>
    <t>MD</t>
  </si>
  <si>
    <t>AR</t>
  </si>
  <si>
    <t>IN</t>
  </si>
  <si>
    <t>AZ</t>
  </si>
  <si>
    <t>VT</t>
  </si>
  <si>
    <t>ND</t>
  </si>
  <si>
    <t>CO</t>
  </si>
  <si>
    <t>NJ</t>
  </si>
  <si>
    <t>IL</t>
  </si>
  <si>
    <t>ID</t>
  </si>
  <si>
    <t>WI</t>
  </si>
  <si>
    <t>NE</t>
  </si>
  <si>
    <t>MT</t>
  </si>
  <si>
    <t>WA</t>
  </si>
  <si>
    <t>AL</t>
  </si>
  <si>
    <t>UT</t>
  </si>
  <si>
    <t>DE</t>
  </si>
  <si>
    <t>NM</t>
  </si>
  <si>
    <t>WY</t>
  </si>
  <si>
    <t>CA</t>
  </si>
  <si>
    <t>NC</t>
  </si>
  <si>
    <t>WV</t>
  </si>
  <si>
    <t>NV</t>
  </si>
  <si>
    <t>RI</t>
  </si>
  <si>
    <t>MS</t>
  </si>
  <si>
    <t>LA</t>
  </si>
  <si>
    <t>AK</t>
  </si>
  <si>
    <t>OH</t>
  </si>
  <si>
    <t>SD</t>
  </si>
  <si>
    <t>OR</t>
  </si>
  <si>
    <t>PA</t>
  </si>
  <si>
    <t>MA</t>
  </si>
  <si>
    <t>VA</t>
  </si>
  <si>
    <t>KS</t>
  </si>
  <si>
    <t>GA</t>
  </si>
  <si>
    <t>DC</t>
  </si>
  <si>
    <t>discription</t>
  </si>
  <si>
    <t>amount</t>
  </si>
  <si>
    <t>Code</t>
  </si>
  <si>
    <t xml:space="preserve">State </t>
  </si>
  <si>
    <t>K12</t>
  </si>
  <si>
    <t>Highways</t>
  </si>
  <si>
    <t>Corrections</t>
  </si>
  <si>
    <t>Fire</t>
  </si>
  <si>
    <t>Higher</t>
  </si>
  <si>
    <t>Police</t>
  </si>
  <si>
    <t>Transit</t>
  </si>
  <si>
    <t xml:space="preserve">Housing and Community Development </t>
  </si>
  <si>
    <t xml:space="preserve">Parks </t>
  </si>
  <si>
    <t>Natural Resources</t>
  </si>
  <si>
    <t>Sewerage</t>
  </si>
  <si>
    <t>Solid Waste</t>
  </si>
  <si>
    <t>Water</t>
  </si>
  <si>
    <t xml:space="preserve">Electric </t>
  </si>
  <si>
    <t>Gas</t>
  </si>
  <si>
    <t>type</t>
  </si>
  <si>
    <t>code</t>
  </si>
  <si>
    <t>Admin</t>
  </si>
  <si>
    <t>04</t>
  </si>
  <si>
    <t>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</si>
</sst>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>
    <font>
      <sz val="11"/>
      <name val="Calibri"/>
    </font>
    <font>
      <sz val="11"/>
      <name val="Calibri"/>
    </font>
    <font>
      <sz val="11"/>
      <name val="Cambria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Iselin/Box%20Sync/Spending%20Drivers/Data%20Files/Census%20of%20Governments%20Data/2012_expenditure_data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B2" t="str">
            <v>Alabama</v>
          </cell>
          <cell r="C2" t="str">
            <v>AL</v>
          </cell>
          <cell r="D2" t="str">
            <v>19T</v>
          </cell>
          <cell r="E2" t="str">
            <v>Long Term Debt Beginning Outstanding - Public Debt for Private Purpose</v>
          </cell>
          <cell r="F2">
            <v>1616735</v>
          </cell>
        </row>
        <row r="3">
          <cell r="B3" t="str">
            <v>Alabama</v>
          </cell>
          <cell r="C3" t="str">
            <v>AL</v>
          </cell>
          <cell r="D3" t="str">
            <v>19U</v>
          </cell>
          <cell r="E3" t="str">
            <v>Long Term Debt Beginning Outstanding - Unspecified Public Purpose</v>
          </cell>
          <cell r="F3">
            <v>27513824</v>
          </cell>
        </row>
        <row r="4">
          <cell r="B4" t="str">
            <v>Alabama</v>
          </cell>
          <cell r="C4" t="str">
            <v>AL</v>
          </cell>
          <cell r="D4" t="str">
            <v>24T</v>
          </cell>
          <cell r="E4" t="str">
            <v>Long Term Debt Issue, Nonguaranteed - Public Debt for Private Purpose</v>
          </cell>
          <cell r="F4">
            <v>113046</v>
          </cell>
        </row>
        <row r="5">
          <cell r="B5" t="str">
            <v>Alabama</v>
          </cell>
          <cell r="C5" t="str">
            <v>AL</v>
          </cell>
          <cell r="D5" t="str">
            <v>29U</v>
          </cell>
          <cell r="E5" t="str">
            <v>Long Term Debt Issue, Unspecified Public Purpose</v>
          </cell>
          <cell r="F5">
            <v>2274966</v>
          </cell>
        </row>
        <row r="6">
          <cell r="B6" t="str">
            <v>Alabama</v>
          </cell>
          <cell r="C6" t="str">
            <v>AL</v>
          </cell>
          <cell r="D6" t="str">
            <v>34T</v>
          </cell>
          <cell r="E6" t="str">
            <v>Long Term Debt Retired Nonguaranteed - Public Debt for Private Purpose</v>
          </cell>
          <cell r="F6">
            <v>89702</v>
          </cell>
        </row>
        <row r="7">
          <cell r="B7" t="str">
            <v>Alabama</v>
          </cell>
          <cell r="C7" t="str">
            <v>AL</v>
          </cell>
          <cell r="D7" t="str">
            <v>39U</v>
          </cell>
          <cell r="E7" t="str">
            <v>Long Term Debt Retired Unspecified Public Purpose</v>
          </cell>
          <cell r="F7">
            <v>2348233</v>
          </cell>
        </row>
        <row r="8">
          <cell r="B8" t="str">
            <v>Alabama</v>
          </cell>
          <cell r="C8" t="str">
            <v>AL</v>
          </cell>
          <cell r="D8" t="str">
            <v>44T</v>
          </cell>
          <cell r="E8" t="str">
            <v>Long Term Debt Outstanding Nonguaranteed - Public Debt for Private Purpose</v>
          </cell>
          <cell r="F8">
            <v>1639786</v>
          </cell>
        </row>
        <row r="9">
          <cell r="B9" t="str">
            <v>Alabama</v>
          </cell>
          <cell r="C9" t="str">
            <v>AL</v>
          </cell>
          <cell r="D9" t="str">
            <v>49U</v>
          </cell>
          <cell r="E9" t="str">
            <v>Long Term Debt Outstanding Unspecified Public Purpose</v>
          </cell>
          <cell r="F9">
            <v>27390665</v>
          </cell>
        </row>
        <row r="10">
          <cell r="B10" t="str">
            <v>Alabama</v>
          </cell>
          <cell r="C10" t="str">
            <v>AL</v>
          </cell>
          <cell r="D10" t="str">
            <v>61V</v>
          </cell>
          <cell r="E10" t="str">
            <v>Short Term Debt Outstanding - Beginning</v>
          </cell>
          <cell r="F10">
            <v>212447</v>
          </cell>
        </row>
        <row r="11">
          <cell r="B11" t="str">
            <v>Alabama</v>
          </cell>
          <cell r="C11" t="str">
            <v>AL</v>
          </cell>
          <cell r="D11" t="str">
            <v>64V</v>
          </cell>
          <cell r="E11" t="str">
            <v>Short Term Debt Outstanding - End of Fiscal Year</v>
          </cell>
          <cell r="F11">
            <v>285670</v>
          </cell>
        </row>
        <row r="12">
          <cell r="B12" t="str">
            <v>Alabama</v>
          </cell>
          <cell r="C12" t="str">
            <v>AL</v>
          </cell>
          <cell r="D12" t="str">
            <v>A01</v>
          </cell>
          <cell r="E12" t="str">
            <v>Charges - Air Transportation</v>
          </cell>
          <cell r="F12">
            <v>99782</v>
          </cell>
        </row>
        <row r="13">
          <cell r="B13" t="str">
            <v>Alabama</v>
          </cell>
          <cell r="C13" t="str">
            <v>AL</v>
          </cell>
          <cell r="D13" t="str">
            <v>A03</v>
          </cell>
          <cell r="E13" t="str">
            <v>Charges - Miscellaneous Commercial Activities</v>
          </cell>
          <cell r="F13">
            <v>9394</v>
          </cell>
        </row>
        <row r="14">
          <cell r="B14" t="str">
            <v>Alabama</v>
          </cell>
          <cell r="C14" t="str">
            <v>AL</v>
          </cell>
          <cell r="D14" t="str">
            <v>A09</v>
          </cell>
          <cell r="E14" t="str">
            <v>Charges - Elementary and Secondary Education School Lunch</v>
          </cell>
          <cell r="F14">
            <v>125312</v>
          </cell>
        </row>
        <row r="15">
          <cell r="B15" t="str">
            <v>Alabama</v>
          </cell>
          <cell r="C15" t="str">
            <v>AL</v>
          </cell>
          <cell r="D15" t="str">
            <v>A10</v>
          </cell>
          <cell r="E15" t="str">
            <v>Charges - Elementary and Secondary Education School Tuition and Transportation</v>
          </cell>
          <cell r="F15">
            <v>4397</v>
          </cell>
        </row>
        <row r="16">
          <cell r="B16" t="str">
            <v>Alabama</v>
          </cell>
          <cell r="C16" t="str">
            <v>AL</v>
          </cell>
          <cell r="D16" t="str">
            <v>A12</v>
          </cell>
          <cell r="E16" t="str">
            <v>Charges - Elementary and Secondary Education - Other</v>
          </cell>
          <cell r="F16">
            <v>208193</v>
          </cell>
        </row>
        <row r="17">
          <cell r="B17" t="str">
            <v>Alabama</v>
          </cell>
          <cell r="C17" t="str">
            <v>AL</v>
          </cell>
          <cell r="D17" t="str">
            <v>A16</v>
          </cell>
          <cell r="E17" t="str">
            <v xml:space="preserve"> Charges - Higher Education Auxiliary Enterprises</v>
          </cell>
          <cell r="F17">
            <v>374656</v>
          </cell>
        </row>
        <row r="18">
          <cell r="B18" t="str">
            <v>Alabama</v>
          </cell>
          <cell r="C18" t="str">
            <v>AL</v>
          </cell>
          <cell r="D18" t="str">
            <v>A18</v>
          </cell>
          <cell r="E18" t="str">
            <v>Charges - Higher Education - Other</v>
          </cell>
          <cell r="F18">
            <v>1659613</v>
          </cell>
        </row>
        <row r="19">
          <cell r="B19" t="str">
            <v>Alabama</v>
          </cell>
          <cell r="C19" t="str">
            <v>AL</v>
          </cell>
          <cell r="D19" t="str">
            <v>A21</v>
          </cell>
          <cell r="E19" t="str">
            <v>Charges - Education - Other State Charges, NEC</v>
          </cell>
          <cell r="F19">
            <v>31484</v>
          </cell>
        </row>
        <row r="20">
          <cell r="B20" t="str">
            <v>Alabama</v>
          </cell>
          <cell r="C20" t="str">
            <v>AL</v>
          </cell>
          <cell r="D20" t="str">
            <v>A36</v>
          </cell>
          <cell r="E20" t="str">
            <v>Charges - Hospital Public</v>
          </cell>
          <cell r="F20">
            <v>4343716</v>
          </cell>
        </row>
        <row r="21">
          <cell r="B21" t="str">
            <v>Alabama</v>
          </cell>
          <cell r="C21" t="str">
            <v>AL</v>
          </cell>
          <cell r="D21" t="str">
            <v>A44</v>
          </cell>
          <cell r="E21" t="str">
            <v>Charges - Regular Highways</v>
          </cell>
          <cell r="F21">
            <v>10767</v>
          </cell>
        </row>
        <row r="22">
          <cell r="B22" t="str">
            <v>Alabama</v>
          </cell>
          <cell r="C22" t="str">
            <v>AL</v>
          </cell>
          <cell r="D22" t="str">
            <v>A50</v>
          </cell>
          <cell r="E22" t="str">
            <v>Charges - Housing and Community Development</v>
          </cell>
          <cell r="F22">
            <v>80601</v>
          </cell>
        </row>
        <row r="23">
          <cell r="B23" t="str">
            <v>Alabama</v>
          </cell>
          <cell r="C23" t="str">
            <v>AL</v>
          </cell>
          <cell r="D23" t="str">
            <v>A59</v>
          </cell>
          <cell r="E23" t="str">
            <v>Charges - Natural Resources - Other</v>
          </cell>
          <cell r="F23">
            <v>8434</v>
          </cell>
        </row>
        <row r="24">
          <cell r="B24" t="str">
            <v>Alabama</v>
          </cell>
          <cell r="C24" t="str">
            <v>AL</v>
          </cell>
          <cell r="D24" t="str">
            <v>A60</v>
          </cell>
          <cell r="E24" t="str">
            <v>Charges - Parking Facilities</v>
          </cell>
          <cell r="F24">
            <v>8501</v>
          </cell>
        </row>
        <row r="25">
          <cell r="B25" t="str">
            <v>Alabama</v>
          </cell>
          <cell r="C25" t="str">
            <v>AL</v>
          </cell>
          <cell r="D25" t="str">
            <v>A61</v>
          </cell>
          <cell r="E25" t="str">
            <v>Charges - Parks and Recreation</v>
          </cell>
          <cell r="F25">
            <v>129077</v>
          </cell>
        </row>
        <row r="26">
          <cell r="B26" t="str">
            <v>Alabama</v>
          </cell>
          <cell r="C26" t="str">
            <v>AL</v>
          </cell>
          <cell r="D26" t="str">
            <v>A80</v>
          </cell>
          <cell r="E26" t="str">
            <v>Charges - Sewerage</v>
          </cell>
          <cell r="F26">
            <v>464556</v>
          </cell>
        </row>
        <row r="27">
          <cell r="B27" t="str">
            <v>Alabama</v>
          </cell>
          <cell r="C27" t="str">
            <v>AL</v>
          </cell>
          <cell r="D27" t="str">
            <v>A81</v>
          </cell>
          <cell r="E27" t="str">
            <v>Charges - Solid Waste Management</v>
          </cell>
          <cell r="F27">
            <v>203574</v>
          </cell>
        </row>
        <row r="28">
          <cell r="B28" t="str">
            <v>Alabama</v>
          </cell>
          <cell r="C28" t="str">
            <v>AL</v>
          </cell>
          <cell r="D28" t="str">
            <v>A87</v>
          </cell>
          <cell r="E28" t="str">
            <v>Charges - Sea and Inland Port Facilities</v>
          </cell>
          <cell r="F28">
            <v>144686</v>
          </cell>
        </row>
        <row r="29">
          <cell r="B29" t="str">
            <v>Alabama</v>
          </cell>
          <cell r="C29" t="str">
            <v>AL</v>
          </cell>
          <cell r="D29" t="str">
            <v>A89</v>
          </cell>
          <cell r="E29" t="str">
            <v>Charges - All Other</v>
          </cell>
          <cell r="F29">
            <v>441626</v>
          </cell>
        </row>
        <row r="30">
          <cell r="B30" t="str">
            <v>Alabama</v>
          </cell>
          <cell r="C30" t="str">
            <v>AL</v>
          </cell>
          <cell r="D30" t="str">
            <v>A90</v>
          </cell>
          <cell r="E30" t="str">
            <v>Revenue - Liquor Stores</v>
          </cell>
          <cell r="F30">
            <v>267388</v>
          </cell>
        </row>
        <row r="31">
          <cell r="B31" t="str">
            <v>Alabama</v>
          </cell>
          <cell r="C31" t="str">
            <v>AL</v>
          </cell>
          <cell r="D31" t="str">
            <v>A91</v>
          </cell>
          <cell r="E31" t="str">
            <v>Revenue - Water Utilities</v>
          </cell>
          <cell r="F31">
            <v>750340</v>
          </cell>
        </row>
        <row r="32">
          <cell r="B32" t="str">
            <v>Alabama</v>
          </cell>
          <cell r="C32" t="str">
            <v>AL</v>
          </cell>
          <cell r="D32" t="str">
            <v>A92</v>
          </cell>
          <cell r="E32" t="str">
            <v>Revenue - Electric Utilities</v>
          </cell>
          <cell r="F32">
            <v>1719750</v>
          </cell>
        </row>
        <row r="33">
          <cell r="B33" t="str">
            <v>Alabama</v>
          </cell>
          <cell r="C33" t="str">
            <v>AL</v>
          </cell>
          <cell r="D33" t="str">
            <v>A93</v>
          </cell>
          <cell r="E33" t="str">
            <v>Revenue - Gas Utilities</v>
          </cell>
          <cell r="F33">
            <v>553444</v>
          </cell>
        </row>
        <row r="34">
          <cell r="B34" t="str">
            <v>Alabama</v>
          </cell>
          <cell r="C34" t="str">
            <v>AL</v>
          </cell>
          <cell r="D34" t="str">
            <v>A94</v>
          </cell>
          <cell r="E34" t="str">
            <v>Revenue - Transit Utilities</v>
          </cell>
          <cell r="F34">
            <v>5290</v>
          </cell>
        </row>
        <row r="35">
          <cell r="B35" t="str">
            <v>Alabama</v>
          </cell>
          <cell r="C35" t="str">
            <v>AL</v>
          </cell>
          <cell r="D35" t="str">
            <v>B01</v>
          </cell>
          <cell r="E35" t="str">
            <v>Federal Intergovernmental - Air Transportation</v>
          </cell>
          <cell r="F35">
            <v>67452</v>
          </cell>
        </row>
        <row r="36">
          <cell r="B36" t="str">
            <v>Alabama</v>
          </cell>
          <cell r="C36" t="str">
            <v>AL</v>
          </cell>
          <cell r="D36" t="str">
            <v>B21</v>
          </cell>
          <cell r="E36" t="str">
            <v>Federal Intergovernmental - Education</v>
          </cell>
          <cell r="F36">
            <v>1626646</v>
          </cell>
        </row>
        <row r="37">
          <cell r="B37" t="str">
            <v>Alabama</v>
          </cell>
          <cell r="C37" t="str">
            <v>AL</v>
          </cell>
          <cell r="D37" t="str">
            <v>B22</v>
          </cell>
          <cell r="E37" t="str">
            <v>Federal Intergovernmental - Employment Security Administration</v>
          </cell>
          <cell r="F37">
            <v>110259</v>
          </cell>
        </row>
        <row r="38">
          <cell r="B38" t="str">
            <v>Alabama</v>
          </cell>
          <cell r="C38" t="str">
            <v>AL</v>
          </cell>
          <cell r="D38" t="str">
            <v>B30</v>
          </cell>
          <cell r="E38" t="str">
            <v>Federal Intergovernmental - General Local Government Support</v>
          </cell>
          <cell r="F38">
            <v>126803</v>
          </cell>
        </row>
        <row r="39">
          <cell r="B39" t="str">
            <v>Alabama</v>
          </cell>
          <cell r="C39" t="str">
            <v>AL</v>
          </cell>
          <cell r="D39" t="str">
            <v>B42</v>
          </cell>
          <cell r="E39" t="str">
            <v>Federal Intergovernmental - Health and Hospitals</v>
          </cell>
          <cell r="F39">
            <v>699624</v>
          </cell>
        </row>
        <row r="40">
          <cell r="B40" t="str">
            <v>Alabama</v>
          </cell>
          <cell r="C40" t="str">
            <v>AL</v>
          </cell>
          <cell r="D40" t="str">
            <v>B46</v>
          </cell>
          <cell r="E40" t="str">
            <v>Federal Intergovernmental - Highways</v>
          </cell>
          <cell r="F40">
            <v>688628</v>
          </cell>
        </row>
        <row r="41">
          <cell r="B41" t="str">
            <v>Alabama</v>
          </cell>
          <cell r="C41" t="str">
            <v>AL</v>
          </cell>
          <cell r="D41" t="str">
            <v>B50</v>
          </cell>
          <cell r="E41" t="str">
            <v>Federal Intergovernmental - Housing and Community Development</v>
          </cell>
          <cell r="F41">
            <v>484081</v>
          </cell>
        </row>
        <row r="42">
          <cell r="B42" t="str">
            <v>Alabama</v>
          </cell>
          <cell r="C42" t="str">
            <v>AL</v>
          </cell>
          <cell r="D42" t="str">
            <v>B59</v>
          </cell>
          <cell r="E42" t="str">
            <v>Federal Intergovernmental - Natural Resources</v>
          </cell>
          <cell r="F42">
            <v>83582</v>
          </cell>
        </row>
        <row r="43">
          <cell r="B43" t="str">
            <v>Alabama</v>
          </cell>
          <cell r="C43" t="str">
            <v>AL</v>
          </cell>
          <cell r="D43" t="str">
            <v>B79</v>
          </cell>
          <cell r="E43" t="str">
            <v>Federal Intergovernmental - Public Welfare</v>
          </cell>
          <cell r="F43">
            <v>4713746</v>
          </cell>
        </row>
        <row r="44">
          <cell r="B44" t="str">
            <v>Alabama</v>
          </cell>
          <cell r="C44" t="str">
            <v>AL</v>
          </cell>
          <cell r="D44" t="str">
            <v>B80</v>
          </cell>
          <cell r="E44" t="str">
            <v>Federal Intergovernmental - Sewerage</v>
          </cell>
          <cell r="F44">
            <v>21723</v>
          </cell>
        </row>
        <row r="45">
          <cell r="B45" t="str">
            <v>Alabama</v>
          </cell>
          <cell r="C45" t="str">
            <v>AL</v>
          </cell>
          <cell r="D45" t="str">
            <v>B89</v>
          </cell>
          <cell r="E45" t="str">
            <v>Federal Intergovernmental - All Other</v>
          </cell>
          <cell r="F45">
            <v>509345</v>
          </cell>
        </row>
        <row r="46">
          <cell r="B46" t="str">
            <v>Alabama</v>
          </cell>
          <cell r="C46" t="str">
            <v>AL</v>
          </cell>
          <cell r="D46" t="str">
            <v>B91</v>
          </cell>
          <cell r="E46" t="str">
            <v>Federal Intergovernmental - Water Utilities</v>
          </cell>
          <cell r="F46">
            <v>23540</v>
          </cell>
        </row>
        <row r="47">
          <cell r="B47" t="str">
            <v>Alabama</v>
          </cell>
          <cell r="C47" t="str">
            <v>AL</v>
          </cell>
          <cell r="D47" t="str">
            <v>B92</v>
          </cell>
          <cell r="E47" t="str">
            <v>Federal Intergovernmental - Electric Utilities</v>
          </cell>
          <cell r="F47">
            <v>632</v>
          </cell>
        </row>
        <row r="48">
          <cell r="B48" t="str">
            <v>Alabama</v>
          </cell>
          <cell r="C48" t="str">
            <v>AL</v>
          </cell>
          <cell r="D48" t="str">
            <v>B94</v>
          </cell>
          <cell r="E48" t="str">
            <v>Federal Intergovernmental - Transit Utilities</v>
          </cell>
          <cell r="F48">
            <v>27244</v>
          </cell>
        </row>
        <row r="49">
          <cell r="B49" t="str">
            <v>Alabama</v>
          </cell>
          <cell r="C49" t="str">
            <v>AL</v>
          </cell>
          <cell r="D49" t="str">
            <v>E01</v>
          </cell>
          <cell r="E49" t="str">
            <v>Current Operations - Air Transportation</v>
          </cell>
          <cell r="F49">
            <v>68411</v>
          </cell>
        </row>
        <row r="50">
          <cell r="B50" t="str">
            <v>Alabama</v>
          </cell>
          <cell r="C50" t="str">
            <v>AL</v>
          </cell>
          <cell r="D50" t="str">
            <v>E03</v>
          </cell>
          <cell r="E50" t="str">
            <v>Current Operations - Miscellaneous Commercial Activities, NEC</v>
          </cell>
          <cell r="F50">
            <v>9259</v>
          </cell>
        </row>
        <row r="51">
          <cell r="B51" t="str">
            <v>Alabama</v>
          </cell>
          <cell r="C51" t="str">
            <v>AL</v>
          </cell>
          <cell r="D51" t="str">
            <v>E04</v>
          </cell>
          <cell r="E51" t="str">
            <v>Current Operations - Correctional Institutions</v>
          </cell>
          <cell r="F51">
            <v>603616</v>
          </cell>
        </row>
        <row r="52">
          <cell r="B52" t="str">
            <v>Alabama</v>
          </cell>
          <cell r="C52" t="str">
            <v>AL</v>
          </cell>
          <cell r="D52" t="str">
            <v>E05</v>
          </cell>
          <cell r="E52" t="str">
            <v>Current Operations - Corrections - Other</v>
          </cell>
          <cell r="F52">
            <v>86830</v>
          </cell>
        </row>
        <row r="53">
          <cell r="B53" t="str">
            <v>Alabama</v>
          </cell>
          <cell r="C53" t="str">
            <v>AL</v>
          </cell>
          <cell r="D53" t="str">
            <v>E12</v>
          </cell>
          <cell r="E53" t="str">
            <v>Current Operations - Elementary and Secondary Education</v>
          </cell>
          <cell r="F53">
            <v>6645480</v>
          </cell>
        </row>
        <row r="54">
          <cell r="B54" t="str">
            <v>Alabama</v>
          </cell>
          <cell r="C54" t="str">
            <v>AL</v>
          </cell>
          <cell r="D54" t="str">
            <v>E16</v>
          </cell>
          <cell r="E54" t="str">
            <v>Current Operations - Higher Education Auxiliary Enterprises</v>
          </cell>
          <cell r="F54">
            <v>376365</v>
          </cell>
        </row>
        <row r="55">
          <cell r="B55" t="str">
            <v>Alabama</v>
          </cell>
          <cell r="C55" t="str">
            <v>AL</v>
          </cell>
          <cell r="D55" t="str">
            <v>E18</v>
          </cell>
          <cell r="E55" t="str">
            <v>Current Operations - Other Higher Education</v>
          </cell>
          <cell r="F55">
            <v>3498348</v>
          </cell>
        </row>
        <row r="56">
          <cell r="B56" t="str">
            <v>Alabama</v>
          </cell>
          <cell r="C56" t="str">
            <v>AL</v>
          </cell>
          <cell r="D56" t="str">
            <v>E21</v>
          </cell>
          <cell r="E56" t="str">
            <v>Current Operations - State Education - Other</v>
          </cell>
          <cell r="F56">
            <v>313253</v>
          </cell>
        </row>
        <row r="57">
          <cell r="B57" t="str">
            <v>Alabama</v>
          </cell>
          <cell r="C57" t="str">
            <v>AL</v>
          </cell>
          <cell r="D57" t="str">
            <v>E22</v>
          </cell>
          <cell r="E57" t="str">
            <v>Current Operations - Social Insurance Administration</v>
          </cell>
          <cell r="F57">
            <v>105298</v>
          </cell>
        </row>
        <row r="58">
          <cell r="B58" t="str">
            <v>Alabama</v>
          </cell>
          <cell r="C58" t="str">
            <v>AL</v>
          </cell>
          <cell r="D58" t="str">
            <v>E23</v>
          </cell>
          <cell r="E58" t="str">
            <v>Current Operations - Financial Administration</v>
          </cell>
          <cell r="F58">
            <v>487010</v>
          </cell>
        </row>
        <row r="59">
          <cell r="B59" t="str">
            <v>Alabama</v>
          </cell>
          <cell r="C59" t="str">
            <v>AL</v>
          </cell>
          <cell r="D59" t="str">
            <v>E24</v>
          </cell>
          <cell r="E59" t="str">
            <v>Current Operations - Local Fire Protection</v>
          </cell>
          <cell r="F59">
            <v>421188</v>
          </cell>
        </row>
        <row r="60">
          <cell r="B60" t="str">
            <v>Alabama</v>
          </cell>
          <cell r="C60" t="str">
            <v>AL</v>
          </cell>
          <cell r="D60" t="str">
            <v>E25</v>
          </cell>
          <cell r="E60" t="str">
            <v>Current Operations - Judicial and Legal Services</v>
          </cell>
          <cell r="F60">
            <v>398547</v>
          </cell>
        </row>
        <row r="61">
          <cell r="B61" t="str">
            <v>Alabama</v>
          </cell>
          <cell r="C61" t="str">
            <v>AL</v>
          </cell>
          <cell r="D61" t="str">
            <v>E29</v>
          </cell>
          <cell r="E61" t="str">
            <v>Current Operations - Central Staff Services</v>
          </cell>
          <cell r="F61">
            <v>417626</v>
          </cell>
        </row>
        <row r="62">
          <cell r="B62" t="str">
            <v>Alabama</v>
          </cell>
          <cell r="C62" t="str">
            <v>AL</v>
          </cell>
          <cell r="D62" t="str">
            <v>E31</v>
          </cell>
          <cell r="E62" t="str">
            <v>Current Operations - General Public Buildings</v>
          </cell>
          <cell r="F62">
            <v>121804</v>
          </cell>
        </row>
        <row r="63">
          <cell r="B63" t="str">
            <v>Alabama</v>
          </cell>
          <cell r="C63" t="str">
            <v>AL</v>
          </cell>
          <cell r="D63" t="str">
            <v>E32</v>
          </cell>
          <cell r="E63" t="str">
            <v>Current Operations - Health - Other</v>
          </cell>
          <cell r="F63">
            <v>903227</v>
          </cell>
        </row>
        <row r="64">
          <cell r="B64" t="str">
            <v>Alabama</v>
          </cell>
          <cell r="C64" t="str">
            <v>AL</v>
          </cell>
          <cell r="D64" t="str">
            <v>E36</v>
          </cell>
          <cell r="E64" t="str">
            <v>Current Operations - Hospitals</v>
          </cell>
          <cell r="F64">
            <v>4235906</v>
          </cell>
        </row>
        <row r="65">
          <cell r="B65" t="str">
            <v>Alabama</v>
          </cell>
          <cell r="C65" t="str">
            <v>AL</v>
          </cell>
          <cell r="D65" t="str">
            <v>E44</v>
          </cell>
          <cell r="E65" t="str">
            <v>Current Operations - Regular Highways</v>
          </cell>
          <cell r="F65">
            <v>1027526</v>
          </cell>
        </row>
        <row r="66">
          <cell r="B66" t="str">
            <v>Alabama</v>
          </cell>
          <cell r="C66" t="str">
            <v>AL</v>
          </cell>
          <cell r="D66" t="str">
            <v>E45</v>
          </cell>
          <cell r="E66" t="str">
            <v>Current Operations - Toll Highways</v>
          </cell>
          <cell r="F66">
            <v>1670</v>
          </cell>
        </row>
        <row r="67">
          <cell r="B67" t="str">
            <v>Alabama</v>
          </cell>
          <cell r="C67" t="str">
            <v>AL</v>
          </cell>
          <cell r="D67" t="str">
            <v>E50</v>
          </cell>
          <cell r="E67" t="str">
            <v>Current Operations - Housing and Community Development</v>
          </cell>
          <cell r="F67">
            <v>430927</v>
          </cell>
        </row>
        <row r="68">
          <cell r="B68" t="str">
            <v>Alabama</v>
          </cell>
          <cell r="C68" t="str">
            <v>AL</v>
          </cell>
          <cell r="D68" t="str">
            <v>E52</v>
          </cell>
          <cell r="E68" t="str">
            <v>Current Operations - Libraries</v>
          </cell>
          <cell r="F68">
            <v>81288</v>
          </cell>
        </row>
        <row r="69">
          <cell r="B69" t="str">
            <v>Alabama</v>
          </cell>
          <cell r="C69" t="str">
            <v>AL</v>
          </cell>
          <cell r="D69" t="str">
            <v>E59</v>
          </cell>
          <cell r="E69" t="str">
            <v>Current Operations - Natural Resources - Other</v>
          </cell>
          <cell r="F69">
            <v>237382</v>
          </cell>
        </row>
        <row r="70">
          <cell r="B70" t="str">
            <v>Alabama</v>
          </cell>
          <cell r="C70" t="str">
            <v>AL</v>
          </cell>
          <cell r="D70" t="str">
            <v>E60</v>
          </cell>
          <cell r="E70" t="str">
            <v>Current Operations - Parking Facilities</v>
          </cell>
          <cell r="F70">
            <v>20448</v>
          </cell>
        </row>
        <row r="71">
          <cell r="B71" t="str">
            <v>Alabama</v>
          </cell>
          <cell r="C71" t="str">
            <v>AL</v>
          </cell>
          <cell r="D71" t="str">
            <v>E61</v>
          </cell>
          <cell r="E71" t="str">
            <v>Current Operations - Parks and Recreation</v>
          </cell>
          <cell r="F71">
            <v>356516</v>
          </cell>
        </row>
        <row r="72">
          <cell r="B72" t="str">
            <v>Alabama</v>
          </cell>
          <cell r="C72" t="str">
            <v>AL</v>
          </cell>
          <cell r="D72" t="str">
            <v>E62</v>
          </cell>
          <cell r="E72" t="str">
            <v>Current Operations - Police Protection</v>
          </cell>
          <cell r="F72">
            <v>1132308</v>
          </cell>
        </row>
        <row r="73">
          <cell r="B73" t="str">
            <v>Alabama</v>
          </cell>
          <cell r="C73" t="str">
            <v>AL</v>
          </cell>
          <cell r="D73" t="str">
            <v>E66</v>
          </cell>
          <cell r="E73" t="str">
            <v>Current Operations - Protective Inspection and Regulation, NEC</v>
          </cell>
          <cell r="F73">
            <v>142131</v>
          </cell>
        </row>
        <row r="74">
          <cell r="B74" t="str">
            <v>Alabama</v>
          </cell>
          <cell r="C74" t="str">
            <v>AL</v>
          </cell>
          <cell r="D74" t="str">
            <v>E74</v>
          </cell>
          <cell r="E74" t="str">
            <v>Current Operations - Public Welfare, Vendor Payments for Medical Care</v>
          </cell>
          <cell r="F74">
            <v>5499915</v>
          </cell>
        </row>
        <row r="75">
          <cell r="B75" t="str">
            <v>Alabama</v>
          </cell>
          <cell r="C75" t="str">
            <v>AL</v>
          </cell>
          <cell r="D75" t="str">
            <v>E75</v>
          </cell>
          <cell r="E75" t="str">
            <v>Current Operations - Public Welfare, Vendor Payments for Other Purposes</v>
          </cell>
          <cell r="F75">
            <v>172090</v>
          </cell>
        </row>
        <row r="76">
          <cell r="B76" t="str">
            <v>Alabama</v>
          </cell>
          <cell r="C76" t="str">
            <v>AL</v>
          </cell>
          <cell r="D76" t="str">
            <v>E77</v>
          </cell>
          <cell r="E76" t="str">
            <v>Current Operations - Public Welfare Institutions</v>
          </cell>
          <cell r="F76">
            <v>37847</v>
          </cell>
        </row>
        <row r="77">
          <cell r="B77" t="str">
            <v>Alabama</v>
          </cell>
          <cell r="C77" t="str">
            <v>AL</v>
          </cell>
          <cell r="D77" t="str">
            <v>E79</v>
          </cell>
          <cell r="E77" t="str">
            <v>Current Operations - Public Welfare - Other</v>
          </cell>
          <cell r="F77">
            <v>439052</v>
          </cell>
        </row>
        <row r="78">
          <cell r="B78" t="str">
            <v>Alabama</v>
          </cell>
          <cell r="C78" t="str">
            <v>AL</v>
          </cell>
          <cell r="D78" t="str">
            <v>E80</v>
          </cell>
          <cell r="E78" t="str">
            <v>Current Operations - Sewerage</v>
          </cell>
          <cell r="F78">
            <v>269451</v>
          </cell>
        </row>
        <row r="79">
          <cell r="B79" t="str">
            <v>Alabama</v>
          </cell>
          <cell r="C79" t="str">
            <v>AL</v>
          </cell>
          <cell r="D79" t="str">
            <v>E81</v>
          </cell>
          <cell r="E79" t="str">
            <v>Current Operations - Solid Waste Management</v>
          </cell>
          <cell r="F79">
            <v>239852</v>
          </cell>
        </row>
        <row r="80">
          <cell r="B80" t="str">
            <v>Alabama</v>
          </cell>
          <cell r="C80" t="str">
            <v>AL</v>
          </cell>
          <cell r="D80" t="str">
            <v>E85</v>
          </cell>
          <cell r="E80" t="str">
            <v>Current Operations - State Veterans' Services</v>
          </cell>
          <cell r="F80">
            <v>6297</v>
          </cell>
        </row>
        <row r="81">
          <cell r="B81" t="str">
            <v>Alabama</v>
          </cell>
          <cell r="C81" t="str">
            <v>AL</v>
          </cell>
          <cell r="D81" t="str">
            <v>E87</v>
          </cell>
          <cell r="E81" t="str">
            <v>Current Operations - Sea and Inland Port Facilities</v>
          </cell>
          <cell r="F81">
            <v>83108</v>
          </cell>
        </row>
        <row r="82">
          <cell r="B82" t="str">
            <v>Alabama</v>
          </cell>
          <cell r="C82" t="str">
            <v>AL</v>
          </cell>
          <cell r="D82" t="str">
            <v>E89</v>
          </cell>
          <cell r="E82" t="str">
            <v>Current Operations - General - Other</v>
          </cell>
          <cell r="F82">
            <v>711974</v>
          </cell>
        </row>
        <row r="83">
          <cell r="B83" t="str">
            <v>Alabama</v>
          </cell>
          <cell r="C83" t="str">
            <v>AL</v>
          </cell>
          <cell r="D83" t="str">
            <v>E90</v>
          </cell>
          <cell r="E83" t="str">
            <v>Current Operations - Liquor Stores</v>
          </cell>
          <cell r="F83">
            <v>248133</v>
          </cell>
        </row>
        <row r="84">
          <cell r="B84" t="str">
            <v>Alabama</v>
          </cell>
          <cell r="C84" t="str">
            <v>AL</v>
          </cell>
          <cell r="D84" t="str">
            <v>E91</v>
          </cell>
          <cell r="E84" t="str">
            <v>Current Operations - Water Utilities</v>
          </cell>
          <cell r="F84">
            <v>516952</v>
          </cell>
        </row>
        <row r="85">
          <cell r="B85" t="str">
            <v>Alabama</v>
          </cell>
          <cell r="C85" t="str">
            <v>AL</v>
          </cell>
          <cell r="D85" t="str">
            <v>E92</v>
          </cell>
          <cell r="E85" t="str">
            <v>Current Operations - Electric Utilities</v>
          </cell>
          <cell r="F85">
            <v>1554457</v>
          </cell>
        </row>
        <row r="86">
          <cell r="B86" t="str">
            <v>Alabama</v>
          </cell>
          <cell r="C86" t="str">
            <v>AL</v>
          </cell>
          <cell r="D86" t="str">
            <v>E93</v>
          </cell>
          <cell r="E86" t="str">
            <v>Current Operations - Gas Utilities</v>
          </cell>
          <cell r="F86">
            <v>410599</v>
          </cell>
        </row>
        <row r="87">
          <cell r="B87" t="str">
            <v>Alabama</v>
          </cell>
          <cell r="C87" t="str">
            <v>AL</v>
          </cell>
          <cell r="D87" t="str">
            <v>E94</v>
          </cell>
          <cell r="E87" t="str">
            <v>Current Operations - Transit Utilities</v>
          </cell>
          <cell r="F87">
            <v>64548</v>
          </cell>
        </row>
        <row r="88">
          <cell r="B88" t="str">
            <v>Alabama</v>
          </cell>
          <cell r="C88" t="str">
            <v>AL</v>
          </cell>
          <cell r="D88" t="str">
            <v>F01</v>
          </cell>
          <cell r="E88" t="str">
            <v>Construction - Air Transportation</v>
          </cell>
          <cell r="F88">
            <v>107047</v>
          </cell>
        </row>
        <row r="89">
          <cell r="B89" t="str">
            <v>Alabama</v>
          </cell>
          <cell r="C89" t="str">
            <v>AL</v>
          </cell>
          <cell r="D89" t="str">
            <v>F03</v>
          </cell>
          <cell r="E89" t="str">
            <v>Construction - Miscellaneous Commercial Activities, NEC</v>
          </cell>
          <cell r="F89">
            <v>284</v>
          </cell>
        </row>
        <row r="90">
          <cell r="B90" t="str">
            <v>Alabama</v>
          </cell>
          <cell r="C90" t="str">
            <v>AL</v>
          </cell>
          <cell r="D90" t="str">
            <v>F04</v>
          </cell>
          <cell r="E90" t="str">
            <v>Construction - Correctional Institutions</v>
          </cell>
          <cell r="F90">
            <v>6746</v>
          </cell>
        </row>
        <row r="91">
          <cell r="B91" t="str">
            <v>Alabama</v>
          </cell>
          <cell r="C91" t="str">
            <v>AL</v>
          </cell>
          <cell r="D91" t="str">
            <v>F12</v>
          </cell>
          <cell r="E91" t="str">
            <v>Construction - Elementary and Secondary Education</v>
          </cell>
          <cell r="F91">
            <v>509736</v>
          </cell>
        </row>
        <row r="92">
          <cell r="B92" t="str">
            <v>Alabama</v>
          </cell>
          <cell r="C92" t="str">
            <v>AL</v>
          </cell>
          <cell r="D92" t="str">
            <v>F16</v>
          </cell>
          <cell r="E92" t="str">
            <v>Construction - Higher Education - Auxiliary Enterprises</v>
          </cell>
          <cell r="F92">
            <v>70704</v>
          </cell>
        </row>
        <row r="93">
          <cell r="B93" t="str">
            <v>Alabama</v>
          </cell>
          <cell r="C93" t="str">
            <v>AL</v>
          </cell>
          <cell r="D93" t="str">
            <v>F18</v>
          </cell>
          <cell r="E93" t="str">
            <v>Construction - Other Higher Education</v>
          </cell>
          <cell r="F93">
            <v>513974</v>
          </cell>
        </row>
        <row r="94">
          <cell r="B94" t="str">
            <v>Alabama</v>
          </cell>
          <cell r="C94" t="str">
            <v>AL</v>
          </cell>
          <cell r="D94" t="str">
            <v>F21</v>
          </cell>
          <cell r="E94" t="str">
            <v>Construction - State Education - Other</v>
          </cell>
          <cell r="F94">
            <v>695</v>
          </cell>
        </row>
        <row r="95">
          <cell r="B95" t="str">
            <v>Alabama</v>
          </cell>
          <cell r="C95" t="str">
            <v>AL</v>
          </cell>
          <cell r="D95" t="str">
            <v>F23</v>
          </cell>
          <cell r="E95" t="str">
            <v>Construction - Financial Administration</v>
          </cell>
          <cell r="F95">
            <v>1307</v>
          </cell>
        </row>
        <row r="96">
          <cell r="B96" t="str">
            <v>Alabama</v>
          </cell>
          <cell r="C96" t="str">
            <v>AL</v>
          </cell>
          <cell r="D96" t="str">
            <v>F24</v>
          </cell>
          <cell r="E96" t="str">
            <v>Construction - Local Fire Protection</v>
          </cell>
          <cell r="F96">
            <v>1964</v>
          </cell>
        </row>
        <row r="97">
          <cell r="B97" t="str">
            <v>Alabama</v>
          </cell>
          <cell r="C97" t="str">
            <v>AL</v>
          </cell>
          <cell r="D97" t="str">
            <v>F25</v>
          </cell>
          <cell r="E97" t="str">
            <v>Construction - Judicial and Legal Services</v>
          </cell>
          <cell r="F97">
            <v>2107</v>
          </cell>
        </row>
        <row r="98">
          <cell r="B98" t="str">
            <v>Alabama</v>
          </cell>
          <cell r="C98" t="str">
            <v>AL</v>
          </cell>
          <cell r="D98" t="str">
            <v>F29</v>
          </cell>
          <cell r="E98" t="str">
            <v>Construction - Central Staff Services</v>
          </cell>
          <cell r="F98">
            <v>6589</v>
          </cell>
        </row>
        <row r="99">
          <cell r="B99" t="str">
            <v>Alabama</v>
          </cell>
          <cell r="C99" t="str">
            <v>AL</v>
          </cell>
          <cell r="D99" t="str">
            <v>F31</v>
          </cell>
          <cell r="E99" t="str">
            <v>Construction - General Public Buildings</v>
          </cell>
          <cell r="F99">
            <v>6596</v>
          </cell>
        </row>
        <row r="100">
          <cell r="B100" t="str">
            <v>Alabama</v>
          </cell>
          <cell r="C100" t="str">
            <v>AL</v>
          </cell>
          <cell r="D100" t="str">
            <v>F32</v>
          </cell>
          <cell r="E100" t="str">
            <v>Construction - Health - Other</v>
          </cell>
          <cell r="F100">
            <v>6074</v>
          </cell>
        </row>
        <row r="101">
          <cell r="B101" t="str">
            <v>Alabama</v>
          </cell>
          <cell r="C101" t="str">
            <v>AL</v>
          </cell>
          <cell r="D101" t="str">
            <v>F36</v>
          </cell>
          <cell r="E101" t="str">
            <v>Construction - Hospitals</v>
          </cell>
          <cell r="F101">
            <v>165225</v>
          </cell>
        </row>
        <row r="102">
          <cell r="B102" t="str">
            <v>Alabama</v>
          </cell>
          <cell r="C102" t="str">
            <v>AL</v>
          </cell>
          <cell r="D102" t="str">
            <v>F44</v>
          </cell>
          <cell r="E102" t="str">
            <v>Construction - Regular Highways</v>
          </cell>
          <cell r="F102">
            <v>1125365</v>
          </cell>
        </row>
        <row r="103">
          <cell r="B103" t="str">
            <v>Alabama</v>
          </cell>
          <cell r="C103" t="str">
            <v>AL</v>
          </cell>
          <cell r="D103" t="str">
            <v>F45</v>
          </cell>
          <cell r="E103" t="str">
            <v>Construction - Toll Highways</v>
          </cell>
          <cell r="F103">
            <v>1820</v>
          </cell>
        </row>
        <row r="104">
          <cell r="B104" t="str">
            <v>Alabama</v>
          </cell>
          <cell r="C104" t="str">
            <v>AL</v>
          </cell>
          <cell r="D104" t="str">
            <v>F50</v>
          </cell>
          <cell r="E104" t="str">
            <v>Construction - Housing and Community Development</v>
          </cell>
          <cell r="F104">
            <v>62697</v>
          </cell>
        </row>
        <row r="105">
          <cell r="B105" t="str">
            <v>Alabama</v>
          </cell>
          <cell r="C105" t="str">
            <v>AL</v>
          </cell>
          <cell r="D105" t="str">
            <v>F52</v>
          </cell>
          <cell r="E105" t="str">
            <v>Construction - Libraries</v>
          </cell>
          <cell r="F105">
            <v>5194</v>
          </cell>
        </row>
        <row r="106">
          <cell r="B106" t="str">
            <v>Alabama</v>
          </cell>
          <cell r="C106" t="str">
            <v>AL</v>
          </cell>
          <cell r="D106" t="str">
            <v>F59</v>
          </cell>
          <cell r="E106" t="str">
            <v>Construction - Natural Resources - Other</v>
          </cell>
          <cell r="F106">
            <v>5204</v>
          </cell>
        </row>
        <row r="107">
          <cell r="B107" t="str">
            <v>Alabama</v>
          </cell>
          <cell r="C107" t="str">
            <v>AL</v>
          </cell>
          <cell r="D107" t="str">
            <v>F61</v>
          </cell>
          <cell r="E107" t="str">
            <v>Construction - Parks and Recreation</v>
          </cell>
          <cell r="F107">
            <v>25005</v>
          </cell>
        </row>
        <row r="108">
          <cell r="B108" t="str">
            <v>Alabama</v>
          </cell>
          <cell r="C108" t="str">
            <v>AL</v>
          </cell>
          <cell r="D108" t="str">
            <v>F62</v>
          </cell>
          <cell r="E108" t="str">
            <v>Construction - Police Protection</v>
          </cell>
          <cell r="F108">
            <v>4382</v>
          </cell>
        </row>
        <row r="109">
          <cell r="B109" t="str">
            <v>Alabama</v>
          </cell>
          <cell r="C109" t="str">
            <v>AL</v>
          </cell>
          <cell r="D109" t="str">
            <v>F66</v>
          </cell>
          <cell r="E109" t="str">
            <v>Construction - Protective Inspection and Regulation, NEC</v>
          </cell>
          <cell r="F109">
            <v>10</v>
          </cell>
        </row>
        <row r="110">
          <cell r="B110" t="str">
            <v>Alabama</v>
          </cell>
          <cell r="C110" t="str">
            <v>AL</v>
          </cell>
          <cell r="D110" t="str">
            <v>F77</v>
          </cell>
          <cell r="E110" t="str">
            <v>Construction - Public Welfare Institutions</v>
          </cell>
          <cell r="F110">
            <v>18948</v>
          </cell>
        </row>
        <row r="111">
          <cell r="B111" t="str">
            <v>Alabama</v>
          </cell>
          <cell r="C111" t="str">
            <v>AL</v>
          </cell>
          <cell r="D111" t="str">
            <v>F79</v>
          </cell>
          <cell r="E111" t="str">
            <v>Construction - Public Welfare - Other</v>
          </cell>
          <cell r="F111">
            <v>11</v>
          </cell>
        </row>
        <row r="112">
          <cell r="B112" t="str">
            <v>Alabama</v>
          </cell>
          <cell r="C112" t="str">
            <v>AL</v>
          </cell>
          <cell r="D112" t="str">
            <v>F80</v>
          </cell>
          <cell r="E112" t="str">
            <v>Construction - Sewerage</v>
          </cell>
          <cell r="F112">
            <v>70307</v>
          </cell>
        </row>
        <row r="113">
          <cell r="B113" t="str">
            <v>Alabama</v>
          </cell>
          <cell r="C113" t="str">
            <v>AL</v>
          </cell>
          <cell r="D113" t="str">
            <v>F81</v>
          </cell>
          <cell r="E113" t="str">
            <v>Construction - Solid Waste Management</v>
          </cell>
          <cell r="F113">
            <v>9155</v>
          </cell>
        </row>
        <row r="114">
          <cell r="B114" t="str">
            <v>Alabama</v>
          </cell>
          <cell r="C114" t="str">
            <v>AL</v>
          </cell>
          <cell r="D114" t="str">
            <v>F87</v>
          </cell>
          <cell r="E114" t="str">
            <v>Construction - Sea and Inland Port Facilities</v>
          </cell>
          <cell r="F114">
            <v>27683</v>
          </cell>
        </row>
        <row r="115">
          <cell r="B115" t="str">
            <v>Alabama</v>
          </cell>
          <cell r="C115" t="str">
            <v>AL</v>
          </cell>
          <cell r="D115" t="str">
            <v>F89</v>
          </cell>
          <cell r="E115" t="str">
            <v>Construction - General - Other</v>
          </cell>
          <cell r="F115">
            <v>306299</v>
          </cell>
        </row>
        <row r="116">
          <cell r="B116" t="str">
            <v>Alabama</v>
          </cell>
          <cell r="C116" t="str">
            <v>AL</v>
          </cell>
          <cell r="D116" t="str">
            <v>F91</v>
          </cell>
          <cell r="E116" t="str">
            <v>Construction - Water Utilities</v>
          </cell>
          <cell r="F116">
            <v>161426</v>
          </cell>
        </row>
        <row r="117">
          <cell r="B117" t="str">
            <v>Alabama</v>
          </cell>
          <cell r="C117" t="str">
            <v>AL</v>
          </cell>
          <cell r="D117" t="str">
            <v>F92</v>
          </cell>
          <cell r="E117" t="str">
            <v>Construction - Electric Utilities</v>
          </cell>
          <cell r="F117">
            <v>52055</v>
          </cell>
        </row>
        <row r="118">
          <cell r="B118" t="str">
            <v>Alabama</v>
          </cell>
          <cell r="C118" t="str">
            <v>AL</v>
          </cell>
          <cell r="D118" t="str">
            <v>F93</v>
          </cell>
          <cell r="E118" t="str">
            <v>Construction - Gas Utilities</v>
          </cell>
          <cell r="F118">
            <v>16886</v>
          </cell>
        </row>
        <row r="119">
          <cell r="B119" t="str">
            <v>Alabama</v>
          </cell>
          <cell r="C119" t="str">
            <v>AL</v>
          </cell>
          <cell r="D119" t="str">
            <v>F94</v>
          </cell>
          <cell r="E119" t="str">
            <v>Construction - Transit Utilities</v>
          </cell>
          <cell r="F119">
            <v>9483</v>
          </cell>
        </row>
        <row r="120">
          <cell r="B120" t="str">
            <v>Alabama</v>
          </cell>
          <cell r="C120" t="str">
            <v>AL</v>
          </cell>
          <cell r="D120" t="str">
            <v>G01</v>
          </cell>
          <cell r="E120" t="str">
            <v>Other Capital Outlay - Air Transportation</v>
          </cell>
          <cell r="F120">
            <v>11177</v>
          </cell>
        </row>
        <row r="121">
          <cell r="B121" t="str">
            <v>Alabama</v>
          </cell>
          <cell r="C121" t="str">
            <v>AL</v>
          </cell>
          <cell r="D121" t="str">
            <v>G03</v>
          </cell>
          <cell r="E121" t="str">
            <v>Other Capital Outlay - Miscellaneous Commercial Activities, NEC</v>
          </cell>
          <cell r="F121">
            <v>192</v>
          </cell>
        </row>
        <row r="122">
          <cell r="B122" t="str">
            <v>Alabama</v>
          </cell>
          <cell r="C122" t="str">
            <v>AL</v>
          </cell>
          <cell r="D122" t="str">
            <v>G04</v>
          </cell>
          <cell r="E122" t="str">
            <v>Other Capital Outlay - Correctional Institutions</v>
          </cell>
          <cell r="F122">
            <v>14360</v>
          </cell>
        </row>
        <row r="123">
          <cell r="B123" t="str">
            <v>Alabama</v>
          </cell>
          <cell r="C123" t="str">
            <v>AL</v>
          </cell>
          <cell r="D123" t="str">
            <v>G05</v>
          </cell>
          <cell r="E123" t="str">
            <v>Other Capital Outlay - Corrections - Other</v>
          </cell>
          <cell r="F123">
            <v>271</v>
          </cell>
        </row>
        <row r="124">
          <cell r="B124" t="str">
            <v>Alabama</v>
          </cell>
          <cell r="C124" t="str">
            <v>AL</v>
          </cell>
          <cell r="D124" t="str">
            <v>G12</v>
          </cell>
          <cell r="E124" t="str">
            <v>Other Capital Outlay - Elementary and Secondary Education</v>
          </cell>
          <cell r="F124">
            <v>71720</v>
          </cell>
        </row>
        <row r="125">
          <cell r="B125" t="str">
            <v>Alabama</v>
          </cell>
          <cell r="C125" t="str">
            <v>AL</v>
          </cell>
          <cell r="D125" t="str">
            <v>G16</v>
          </cell>
          <cell r="E125" t="str">
            <v>Other Capital Outlay - Higher Education - Auxiliary Enterprises</v>
          </cell>
          <cell r="F125">
            <v>1645</v>
          </cell>
        </row>
        <row r="126">
          <cell r="B126" t="str">
            <v>Alabama</v>
          </cell>
          <cell r="C126" t="str">
            <v>AL</v>
          </cell>
          <cell r="D126" t="str">
            <v>G18</v>
          </cell>
          <cell r="E126" t="str">
            <v>Other Capital Outlay - Other Higher Education</v>
          </cell>
          <cell r="F126">
            <v>139918</v>
          </cell>
        </row>
        <row r="127">
          <cell r="B127" t="str">
            <v>Alabama</v>
          </cell>
          <cell r="C127" t="str">
            <v>AL</v>
          </cell>
          <cell r="D127" t="str">
            <v>G21</v>
          </cell>
          <cell r="E127" t="str">
            <v>Other Capital Outlay - State Education - Other</v>
          </cell>
          <cell r="F127">
            <v>13769</v>
          </cell>
        </row>
        <row r="128">
          <cell r="B128" t="str">
            <v>Alabama</v>
          </cell>
          <cell r="C128" t="str">
            <v>AL</v>
          </cell>
          <cell r="D128" t="str">
            <v>G22</v>
          </cell>
          <cell r="E128" t="str">
            <v>Other Capital Outlay - Social Insurance Administration</v>
          </cell>
          <cell r="F128">
            <v>1707</v>
          </cell>
        </row>
        <row r="129">
          <cell r="B129" t="str">
            <v>Alabama</v>
          </cell>
          <cell r="C129" t="str">
            <v>AL</v>
          </cell>
          <cell r="D129" t="str">
            <v>G23</v>
          </cell>
          <cell r="E129" t="str">
            <v>Other Capital Outlay - Financial Administration</v>
          </cell>
          <cell r="F129">
            <v>14172</v>
          </cell>
        </row>
        <row r="130">
          <cell r="B130" t="str">
            <v>Alabama</v>
          </cell>
          <cell r="C130" t="str">
            <v>AL</v>
          </cell>
          <cell r="D130" t="str">
            <v>G24</v>
          </cell>
          <cell r="E130" t="str">
            <v>Other Capital Outlay - Local Fire Protection</v>
          </cell>
          <cell r="F130">
            <v>8701</v>
          </cell>
        </row>
        <row r="131">
          <cell r="B131" t="str">
            <v>Alabama</v>
          </cell>
          <cell r="C131" t="str">
            <v>AL</v>
          </cell>
          <cell r="D131" t="str">
            <v>G25</v>
          </cell>
          <cell r="E131" t="str">
            <v>Other Capital Outlay - Judicial and Legal Services</v>
          </cell>
          <cell r="F131">
            <v>1309</v>
          </cell>
        </row>
        <row r="132">
          <cell r="B132" t="str">
            <v>Alabama</v>
          </cell>
          <cell r="C132" t="str">
            <v>AL</v>
          </cell>
          <cell r="D132" t="str">
            <v>G29</v>
          </cell>
          <cell r="E132" t="str">
            <v>Other Capital Outlay - Central Staff Services</v>
          </cell>
          <cell r="F132">
            <v>8066</v>
          </cell>
        </row>
        <row r="133">
          <cell r="B133" t="str">
            <v>Alabama</v>
          </cell>
          <cell r="C133" t="str">
            <v>AL</v>
          </cell>
          <cell r="D133" t="str">
            <v>G31</v>
          </cell>
          <cell r="E133" t="str">
            <v>Other Capital Outlay - General Public Building</v>
          </cell>
          <cell r="F133">
            <v>2342</v>
          </cell>
        </row>
        <row r="134">
          <cell r="B134" t="str">
            <v>Alabama</v>
          </cell>
          <cell r="C134" t="str">
            <v>AL</v>
          </cell>
          <cell r="D134" t="str">
            <v>G32</v>
          </cell>
          <cell r="E134" t="str">
            <v>Other Capital Outlay - Health - Other</v>
          </cell>
          <cell r="F134">
            <v>10253</v>
          </cell>
        </row>
        <row r="135">
          <cell r="B135" t="str">
            <v>Alabama</v>
          </cell>
          <cell r="C135" t="str">
            <v>AL</v>
          </cell>
          <cell r="D135" t="str">
            <v>G36</v>
          </cell>
          <cell r="E135" t="str">
            <v>Other Capital Outlay - Hospitals</v>
          </cell>
          <cell r="F135">
            <v>139514</v>
          </cell>
        </row>
        <row r="136">
          <cell r="B136" t="str">
            <v>Alabama</v>
          </cell>
          <cell r="C136" t="str">
            <v>AL</v>
          </cell>
          <cell r="D136" t="str">
            <v>G44</v>
          </cell>
          <cell r="E136" t="str">
            <v>Other Capital Outlay - Regular Highways</v>
          </cell>
          <cell r="F136">
            <v>87243</v>
          </cell>
        </row>
        <row r="137">
          <cell r="B137" t="str">
            <v>Alabama</v>
          </cell>
          <cell r="C137" t="str">
            <v>AL</v>
          </cell>
          <cell r="D137" t="str">
            <v>G45</v>
          </cell>
          <cell r="E137" t="str">
            <v>Other Capital Outlay - Toll Highways</v>
          </cell>
          <cell r="F137">
            <v>102</v>
          </cell>
        </row>
        <row r="138">
          <cell r="B138" t="str">
            <v>Alabama</v>
          </cell>
          <cell r="C138" t="str">
            <v>AL</v>
          </cell>
          <cell r="D138" t="str">
            <v>G50</v>
          </cell>
          <cell r="E138" t="str">
            <v>Other Capital Outlay - Housing and Community Development</v>
          </cell>
          <cell r="F138">
            <v>14845</v>
          </cell>
        </row>
        <row r="139">
          <cell r="B139" t="str">
            <v>Alabama</v>
          </cell>
          <cell r="C139" t="str">
            <v>AL</v>
          </cell>
          <cell r="D139" t="str">
            <v>G52</v>
          </cell>
          <cell r="E139" t="str">
            <v>Other Capital Outlay - Libraries</v>
          </cell>
          <cell r="F139">
            <v>1681</v>
          </cell>
        </row>
        <row r="140">
          <cell r="B140" t="str">
            <v>Alabama</v>
          </cell>
          <cell r="C140" t="str">
            <v>AL</v>
          </cell>
          <cell r="D140" t="str">
            <v>G59</v>
          </cell>
          <cell r="E140" t="str">
            <v>Other Capital Outlay - Natural Resources - Other</v>
          </cell>
          <cell r="F140">
            <v>18629</v>
          </cell>
        </row>
        <row r="141">
          <cell r="B141" t="str">
            <v>Alabama</v>
          </cell>
          <cell r="C141" t="str">
            <v>AL</v>
          </cell>
          <cell r="D141" t="str">
            <v>G60</v>
          </cell>
          <cell r="E141" t="str">
            <v>Other Capital Outlay - Parking Facilities</v>
          </cell>
          <cell r="F141">
            <v>120</v>
          </cell>
        </row>
        <row r="142">
          <cell r="B142" t="str">
            <v>Alabama</v>
          </cell>
          <cell r="C142" t="str">
            <v>AL</v>
          </cell>
          <cell r="D142" t="str">
            <v>G61</v>
          </cell>
          <cell r="E142" t="str">
            <v>Other Capital Outlay - Parks and Recreation</v>
          </cell>
          <cell r="F142">
            <v>11964</v>
          </cell>
        </row>
        <row r="143">
          <cell r="B143" t="str">
            <v>Alabama</v>
          </cell>
          <cell r="C143" t="str">
            <v>AL</v>
          </cell>
          <cell r="D143" t="str">
            <v>G62</v>
          </cell>
          <cell r="E143" t="str">
            <v>Other Capital Outlay - Police Protection</v>
          </cell>
          <cell r="F143">
            <v>19285</v>
          </cell>
        </row>
        <row r="144">
          <cell r="B144" t="str">
            <v>Alabama</v>
          </cell>
          <cell r="C144" t="str">
            <v>AL</v>
          </cell>
          <cell r="D144" t="str">
            <v>G66</v>
          </cell>
          <cell r="E144" t="str">
            <v>Other Capital Outlay - Protective Inspection and Regulation, NEC</v>
          </cell>
          <cell r="F144">
            <v>1376</v>
          </cell>
        </row>
        <row r="145">
          <cell r="B145" t="str">
            <v>Alabama</v>
          </cell>
          <cell r="C145" t="str">
            <v>AL</v>
          </cell>
          <cell r="D145" t="str">
            <v>G77</v>
          </cell>
          <cell r="E145" t="str">
            <v>Other Capital Outlay - Public Welfare Institutions</v>
          </cell>
          <cell r="F145">
            <v>971</v>
          </cell>
        </row>
        <row r="146">
          <cell r="B146" t="str">
            <v>Alabama</v>
          </cell>
          <cell r="C146" t="str">
            <v>AL</v>
          </cell>
          <cell r="D146" t="str">
            <v>G79</v>
          </cell>
          <cell r="E146" t="str">
            <v>Other Capital Outlay - Public Welfare - Other</v>
          </cell>
          <cell r="F146">
            <v>6672</v>
          </cell>
        </row>
        <row r="147">
          <cell r="B147" t="str">
            <v>Alabama</v>
          </cell>
          <cell r="C147" t="str">
            <v>AL</v>
          </cell>
          <cell r="D147" t="str">
            <v>G80</v>
          </cell>
          <cell r="E147" t="str">
            <v>Other Capital Outlay - Sewerage</v>
          </cell>
          <cell r="F147">
            <v>22493</v>
          </cell>
        </row>
        <row r="148">
          <cell r="B148" t="str">
            <v>Alabama</v>
          </cell>
          <cell r="C148" t="str">
            <v>AL</v>
          </cell>
          <cell r="D148" t="str">
            <v>G81</v>
          </cell>
          <cell r="E148" t="str">
            <v>Other Capital Outlay - Solid Waste Management</v>
          </cell>
          <cell r="F148">
            <v>13342</v>
          </cell>
        </row>
        <row r="149">
          <cell r="B149" t="str">
            <v>Alabama</v>
          </cell>
          <cell r="C149" t="str">
            <v>AL</v>
          </cell>
          <cell r="D149" t="str">
            <v>G85</v>
          </cell>
          <cell r="E149" t="str">
            <v>Other Capital Outlay - State Veterans' Services</v>
          </cell>
          <cell r="F149">
            <v>27</v>
          </cell>
        </row>
        <row r="150">
          <cell r="B150" t="str">
            <v>Alabama</v>
          </cell>
          <cell r="C150" t="str">
            <v>AL</v>
          </cell>
          <cell r="D150" t="str">
            <v>G87</v>
          </cell>
          <cell r="E150" t="str">
            <v>Other Capital Outlay - Sea and Inland Port Facilities</v>
          </cell>
          <cell r="F150">
            <v>12017</v>
          </cell>
        </row>
        <row r="151">
          <cell r="B151" t="str">
            <v>Alabama</v>
          </cell>
          <cell r="C151" t="str">
            <v>AL</v>
          </cell>
          <cell r="D151" t="str">
            <v>G89</v>
          </cell>
          <cell r="E151" t="str">
            <v>Other Capital Outlay - General - Other</v>
          </cell>
          <cell r="F151">
            <v>70322</v>
          </cell>
        </row>
        <row r="152">
          <cell r="B152" t="str">
            <v>Alabama</v>
          </cell>
          <cell r="C152" t="str">
            <v>AL</v>
          </cell>
          <cell r="D152" t="str">
            <v>G90</v>
          </cell>
          <cell r="E152" t="str">
            <v>Other Capital Outlay - Liquor Stores</v>
          </cell>
          <cell r="F152">
            <v>734</v>
          </cell>
        </row>
        <row r="153">
          <cell r="B153" t="str">
            <v>Alabama</v>
          </cell>
          <cell r="C153" t="str">
            <v>AL</v>
          </cell>
          <cell r="D153" t="str">
            <v>G91</v>
          </cell>
          <cell r="E153" t="str">
            <v>Other Capital Outlay - Water Utilities</v>
          </cell>
          <cell r="F153">
            <v>21789</v>
          </cell>
        </row>
        <row r="154">
          <cell r="B154" t="str">
            <v>Alabama</v>
          </cell>
          <cell r="C154" t="str">
            <v>AL</v>
          </cell>
          <cell r="D154" t="str">
            <v>G92</v>
          </cell>
          <cell r="E154" t="str">
            <v>Other Capital Outlay - Electric Utilities</v>
          </cell>
          <cell r="F154">
            <v>5007</v>
          </cell>
        </row>
        <row r="155">
          <cell r="B155" t="str">
            <v>Alabama</v>
          </cell>
          <cell r="C155" t="str">
            <v>AL</v>
          </cell>
          <cell r="D155" t="str">
            <v>G93</v>
          </cell>
          <cell r="E155" t="str">
            <v>Other Capital Outlay - Gas Utilities</v>
          </cell>
          <cell r="F155">
            <v>9088</v>
          </cell>
        </row>
        <row r="156">
          <cell r="B156" t="str">
            <v>Alabama</v>
          </cell>
          <cell r="C156" t="str">
            <v>AL</v>
          </cell>
          <cell r="D156" t="str">
            <v>G94</v>
          </cell>
          <cell r="E156" t="str">
            <v>Other Capital Outlay - Transit Utilities</v>
          </cell>
          <cell r="F156">
            <v>2497</v>
          </cell>
        </row>
        <row r="157">
          <cell r="B157" t="str">
            <v>Alabama</v>
          </cell>
          <cell r="C157" t="str">
            <v>AL</v>
          </cell>
          <cell r="D157" t="str">
            <v>I89</v>
          </cell>
          <cell r="E157" t="str">
            <v>General - Interest on Debt</v>
          </cell>
          <cell r="F157">
            <v>860116</v>
          </cell>
        </row>
        <row r="158">
          <cell r="B158" t="str">
            <v>Alabama</v>
          </cell>
          <cell r="C158" t="str">
            <v>AL</v>
          </cell>
          <cell r="D158" t="str">
            <v>I91</v>
          </cell>
          <cell r="E158" t="str">
            <v>Water Utilities - Interest on Debt</v>
          </cell>
          <cell r="F158">
            <v>100328</v>
          </cell>
        </row>
        <row r="159">
          <cell r="B159" t="str">
            <v>Alabama</v>
          </cell>
          <cell r="C159" t="str">
            <v>AL</v>
          </cell>
          <cell r="D159" t="str">
            <v>I92</v>
          </cell>
          <cell r="E159" t="str">
            <v>Electric Utilities - Interest on Debt</v>
          </cell>
          <cell r="F159">
            <v>7175</v>
          </cell>
        </row>
        <row r="160">
          <cell r="B160" t="str">
            <v>Alabama</v>
          </cell>
          <cell r="C160" t="str">
            <v>AL</v>
          </cell>
          <cell r="D160" t="str">
            <v>I93</v>
          </cell>
          <cell r="E160" t="str">
            <v>Gas Utilities - Interest on Debt</v>
          </cell>
          <cell r="F160">
            <v>43621</v>
          </cell>
        </row>
        <row r="161">
          <cell r="B161" t="str">
            <v>Alabama</v>
          </cell>
          <cell r="C161" t="str">
            <v>AL</v>
          </cell>
          <cell r="D161" t="str">
            <v>I94</v>
          </cell>
          <cell r="E161" t="str">
            <v>Transit Utilities - Interest on Debt</v>
          </cell>
          <cell r="F161">
            <v>58</v>
          </cell>
        </row>
        <row r="162">
          <cell r="B162" t="str">
            <v>Alabama</v>
          </cell>
          <cell r="C162" t="str">
            <v>AL</v>
          </cell>
          <cell r="D162" t="str">
            <v>J19</v>
          </cell>
          <cell r="E162" t="str">
            <v>Assistance and Subsidies - State Scholarships and Other Subsidies - Education</v>
          </cell>
          <cell r="F162">
            <v>458685</v>
          </cell>
        </row>
        <row r="163">
          <cell r="B163" t="str">
            <v>Alabama</v>
          </cell>
          <cell r="C163" t="str">
            <v>AL</v>
          </cell>
          <cell r="D163" t="str">
            <v>J67</v>
          </cell>
          <cell r="E163" t="str">
            <v>Assistance and Subsidies - Public Welfare, Federal Categorical Assistance Programs</v>
          </cell>
          <cell r="F163">
            <v>58061</v>
          </cell>
        </row>
        <row r="164">
          <cell r="B164" t="str">
            <v>Alabama</v>
          </cell>
          <cell r="C164" t="str">
            <v>AL</v>
          </cell>
          <cell r="D164" t="str">
            <v>J68</v>
          </cell>
          <cell r="E164" t="str">
            <v>Assistance and Subsidies - Public Welfare, Cash Assistance Programs - Other</v>
          </cell>
          <cell r="F164">
            <v>47402</v>
          </cell>
        </row>
        <row r="165">
          <cell r="B165" t="str">
            <v>Alabama</v>
          </cell>
          <cell r="C165" t="str">
            <v>AL</v>
          </cell>
          <cell r="D165" t="str">
            <v>T01</v>
          </cell>
          <cell r="E165" t="str">
            <v>Tax - Property</v>
          </cell>
          <cell r="F165">
            <v>2554034</v>
          </cell>
        </row>
        <row r="166">
          <cell r="B166" t="str">
            <v>Alabama</v>
          </cell>
          <cell r="C166" t="str">
            <v>AL</v>
          </cell>
          <cell r="D166" t="str">
            <v>T09</v>
          </cell>
          <cell r="E166" t="str">
            <v>Tax - General Sales and Gross Receipts</v>
          </cell>
          <cell r="F166">
            <v>4153336</v>
          </cell>
        </row>
        <row r="167">
          <cell r="B167" t="str">
            <v>Alabama</v>
          </cell>
          <cell r="C167" t="str">
            <v>AL</v>
          </cell>
          <cell r="D167" t="str">
            <v>T10</v>
          </cell>
          <cell r="E167" t="str">
            <v>Tax - Alcoholic Beverage Sales</v>
          </cell>
          <cell r="F167">
            <v>210221</v>
          </cell>
        </row>
        <row r="168">
          <cell r="B168" t="str">
            <v>Alabama</v>
          </cell>
          <cell r="C168" t="str">
            <v>AL</v>
          </cell>
          <cell r="D168" t="str">
            <v>T11</v>
          </cell>
          <cell r="E168" t="str">
            <v>Tax - Amusements Sales</v>
          </cell>
          <cell r="F168">
            <v>53</v>
          </cell>
        </row>
        <row r="169">
          <cell r="B169" t="str">
            <v>Alabama</v>
          </cell>
          <cell r="C169" t="str">
            <v>AL</v>
          </cell>
          <cell r="D169" t="str">
            <v>T12</v>
          </cell>
          <cell r="E169" t="str">
            <v>Tax - Insurance Premiums Sales</v>
          </cell>
          <cell r="F169">
            <v>278242</v>
          </cell>
        </row>
        <row r="170">
          <cell r="B170" t="str">
            <v>Alabama</v>
          </cell>
          <cell r="C170" t="str">
            <v>AL</v>
          </cell>
          <cell r="D170" t="str">
            <v>T13</v>
          </cell>
          <cell r="E170" t="str">
            <v>Tax - Motor Fuels Sales</v>
          </cell>
          <cell r="F170">
            <v>627053</v>
          </cell>
        </row>
        <row r="171">
          <cell r="B171" t="str">
            <v>Alabama</v>
          </cell>
          <cell r="C171" t="str">
            <v>AL</v>
          </cell>
          <cell r="D171" t="str">
            <v>T14</v>
          </cell>
          <cell r="E171" t="str">
            <v>Tax - Pari-mutuels Sales</v>
          </cell>
          <cell r="F171">
            <v>2055</v>
          </cell>
        </row>
        <row r="172">
          <cell r="B172" t="str">
            <v>Alabama</v>
          </cell>
          <cell r="C172" t="str">
            <v>AL</v>
          </cell>
          <cell r="D172" t="str">
            <v>T15</v>
          </cell>
          <cell r="E172" t="str">
            <v>Tax - Public Utilities Sales</v>
          </cell>
          <cell r="F172">
            <v>793286</v>
          </cell>
        </row>
        <row r="173">
          <cell r="B173" t="str">
            <v>Alabama</v>
          </cell>
          <cell r="C173" t="str">
            <v>AL</v>
          </cell>
          <cell r="D173" t="str">
            <v>T16</v>
          </cell>
          <cell r="E173" t="str">
            <v>Tax - Tobacco Products Sales</v>
          </cell>
          <cell r="F173">
            <v>156467</v>
          </cell>
        </row>
        <row r="174">
          <cell r="B174" t="str">
            <v>Alabama</v>
          </cell>
          <cell r="C174" t="str">
            <v>AL</v>
          </cell>
          <cell r="D174" t="str">
            <v>T19</v>
          </cell>
          <cell r="E174" t="str">
            <v>Tax - Other Selective Sales</v>
          </cell>
          <cell r="F174">
            <v>576676</v>
          </cell>
        </row>
        <row r="175">
          <cell r="B175" t="str">
            <v>Alabama</v>
          </cell>
          <cell r="C175" t="str">
            <v>AL</v>
          </cell>
          <cell r="D175" t="str">
            <v>T20</v>
          </cell>
          <cell r="E175" t="str">
            <v>Tax - Alcoholic Beverage License</v>
          </cell>
          <cell r="F175">
            <v>6572</v>
          </cell>
        </row>
        <row r="176">
          <cell r="B176" t="str">
            <v>Alabama</v>
          </cell>
          <cell r="C176" t="str">
            <v>AL</v>
          </cell>
          <cell r="D176" t="str">
            <v>T21</v>
          </cell>
          <cell r="E176" t="str">
            <v>Tax - Amusements License</v>
          </cell>
          <cell r="F176">
            <v>498</v>
          </cell>
        </row>
        <row r="177">
          <cell r="B177" t="str">
            <v>Alabama</v>
          </cell>
          <cell r="C177" t="str">
            <v>AL</v>
          </cell>
          <cell r="D177" t="str">
            <v>T22</v>
          </cell>
          <cell r="E177" t="str">
            <v>Tax - Corporation License</v>
          </cell>
          <cell r="F177">
            <v>130843</v>
          </cell>
        </row>
        <row r="178">
          <cell r="B178" t="str">
            <v>Alabama</v>
          </cell>
          <cell r="C178" t="str">
            <v>AL</v>
          </cell>
          <cell r="D178" t="str">
            <v>T23</v>
          </cell>
          <cell r="E178" t="str">
            <v>Tax - Hunting and Fishing License</v>
          </cell>
          <cell r="F178">
            <v>20688</v>
          </cell>
        </row>
        <row r="179">
          <cell r="B179" t="str">
            <v>Alabama</v>
          </cell>
          <cell r="C179" t="str">
            <v>AL</v>
          </cell>
          <cell r="D179" t="str">
            <v>T24</v>
          </cell>
          <cell r="E179" t="str">
            <v>Tax - Motor Vehicle License</v>
          </cell>
          <cell r="F179">
            <v>221263</v>
          </cell>
        </row>
        <row r="180">
          <cell r="B180" t="str">
            <v>Alabama</v>
          </cell>
          <cell r="C180" t="str">
            <v>AL</v>
          </cell>
          <cell r="D180" t="str">
            <v>T25</v>
          </cell>
          <cell r="E180" t="str">
            <v>Tax - Motor Vehicle Operators License</v>
          </cell>
          <cell r="F180">
            <v>21679</v>
          </cell>
        </row>
        <row r="181">
          <cell r="B181" t="str">
            <v>Alabama</v>
          </cell>
          <cell r="C181" t="str">
            <v>AL</v>
          </cell>
          <cell r="D181" t="str">
            <v>T27</v>
          </cell>
          <cell r="E181" t="str">
            <v>Tax - Public Utility License</v>
          </cell>
          <cell r="F181">
            <v>33315</v>
          </cell>
        </row>
        <row r="182">
          <cell r="B182" t="str">
            <v>Alabama</v>
          </cell>
          <cell r="C182" t="str">
            <v>AL</v>
          </cell>
          <cell r="D182" t="str">
            <v>T28</v>
          </cell>
          <cell r="E182" t="str">
            <v>Tax - Occupation and Business License, NEC</v>
          </cell>
          <cell r="F182">
            <v>444288</v>
          </cell>
        </row>
        <row r="183">
          <cell r="B183" t="str">
            <v>Alabama</v>
          </cell>
          <cell r="C183" t="str">
            <v>AL</v>
          </cell>
          <cell r="D183" t="str">
            <v>T29</v>
          </cell>
          <cell r="E183" t="str">
            <v>Tax - Other License</v>
          </cell>
          <cell r="F183">
            <v>143069</v>
          </cell>
        </row>
        <row r="184">
          <cell r="B184" t="str">
            <v>Alabama</v>
          </cell>
          <cell r="C184" t="str">
            <v>AL</v>
          </cell>
          <cell r="D184" t="str">
            <v>T40</v>
          </cell>
          <cell r="E184" t="str">
            <v>Tax - Individual Income</v>
          </cell>
          <cell r="F184">
            <v>3118392</v>
          </cell>
        </row>
        <row r="185">
          <cell r="B185" t="str">
            <v>Alabama</v>
          </cell>
          <cell r="C185" t="str">
            <v>AL</v>
          </cell>
          <cell r="D185" t="str">
            <v>T41</v>
          </cell>
          <cell r="E185" t="str">
            <v>Tax - Corporation Net Income</v>
          </cell>
          <cell r="F185">
            <v>413253</v>
          </cell>
        </row>
        <row r="186">
          <cell r="B186" t="str">
            <v>Alabama</v>
          </cell>
          <cell r="C186" t="str">
            <v>AL</v>
          </cell>
          <cell r="D186" t="str">
            <v>T50</v>
          </cell>
          <cell r="E186" t="str">
            <v>Tax - Death and Gift</v>
          </cell>
          <cell r="F186">
            <v>303</v>
          </cell>
        </row>
        <row r="187">
          <cell r="B187" t="str">
            <v>Alabama</v>
          </cell>
          <cell r="C187" t="str">
            <v>AL</v>
          </cell>
          <cell r="D187" t="str">
            <v>T51</v>
          </cell>
          <cell r="E187" t="str">
            <v>Tax - Documentary and Stock Transfer</v>
          </cell>
          <cell r="F187">
            <v>38008</v>
          </cell>
        </row>
        <row r="188">
          <cell r="B188" t="str">
            <v>Alabama</v>
          </cell>
          <cell r="C188" t="str">
            <v>AL</v>
          </cell>
          <cell r="D188" t="str">
            <v>T53</v>
          </cell>
          <cell r="E188" t="str">
            <v>Tax - Severance</v>
          </cell>
          <cell r="F188">
            <v>119580</v>
          </cell>
        </row>
        <row r="189">
          <cell r="B189" t="str">
            <v>Alabama</v>
          </cell>
          <cell r="C189" t="str">
            <v>AL</v>
          </cell>
          <cell r="D189" t="str">
            <v>T99</v>
          </cell>
          <cell r="E189" t="str">
            <v>Tax - NEC</v>
          </cell>
          <cell r="F189">
            <v>209870</v>
          </cell>
        </row>
        <row r="190">
          <cell r="B190" t="str">
            <v>Alabama</v>
          </cell>
          <cell r="C190" t="str">
            <v>AL</v>
          </cell>
          <cell r="D190" t="str">
            <v>U01</v>
          </cell>
          <cell r="E190" t="str">
            <v>Miscellaneous - Special Assessments</v>
          </cell>
          <cell r="F190">
            <v>8778</v>
          </cell>
        </row>
        <row r="191">
          <cell r="B191" t="str">
            <v>Alabama</v>
          </cell>
          <cell r="C191" t="str">
            <v>AL</v>
          </cell>
          <cell r="D191" t="str">
            <v>U11</v>
          </cell>
          <cell r="E191" t="str">
            <v>Miscellaneous - Sale of Property</v>
          </cell>
          <cell r="F191">
            <v>79126</v>
          </cell>
        </row>
        <row r="192">
          <cell r="B192" t="str">
            <v>Alabama</v>
          </cell>
          <cell r="C192" t="str">
            <v>AL</v>
          </cell>
          <cell r="D192" t="str">
            <v>U20</v>
          </cell>
          <cell r="E192" t="str">
            <v>Miscellaneous - Interest Earnings</v>
          </cell>
          <cell r="F192">
            <v>381954</v>
          </cell>
        </row>
        <row r="193">
          <cell r="B193" t="str">
            <v>Alabama</v>
          </cell>
          <cell r="C193" t="str">
            <v>AL</v>
          </cell>
          <cell r="D193" t="str">
            <v>U30</v>
          </cell>
          <cell r="E193" t="str">
            <v>Miscellaneous - Fines and Forfeits</v>
          </cell>
          <cell r="F193">
            <v>229087</v>
          </cell>
        </row>
        <row r="194">
          <cell r="B194" t="str">
            <v>Alabama</v>
          </cell>
          <cell r="C194" t="str">
            <v>AL</v>
          </cell>
          <cell r="D194" t="str">
            <v>U40</v>
          </cell>
          <cell r="E194" t="str">
            <v>Miscellaneous - Rents</v>
          </cell>
          <cell r="F194">
            <v>31796</v>
          </cell>
        </row>
        <row r="195">
          <cell r="B195" t="str">
            <v>Alabama</v>
          </cell>
          <cell r="C195" t="str">
            <v>AL</v>
          </cell>
          <cell r="D195" t="str">
            <v>U41</v>
          </cell>
          <cell r="E195" t="str">
            <v>Miscellaneous - Royalties</v>
          </cell>
          <cell r="F195">
            <v>78976</v>
          </cell>
        </row>
        <row r="196">
          <cell r="B196" t="str">
            <v>Alabama</v>
          </cell>
          <cell r="C196" t="str">
            <v>AL</v>
          </cell>
          <cell r="D196" t="str">
            <v>U50</v>
          </cell>
          <cell r="E196" t="str">
            <v>Miscellaneous - Donations From Private Sources</v>
          </cell>
          <cell r="F196">
            <v>390504</v>
          </cell>
        </row>
        <row r="197">
          <cell r="B197" t="str">
            <v>Alabama</v>
          </cell>
          <cell r="C197" t="str">
            <v>AL</v>
          </cell>
          <cell r="D197" t="str">
            <v>U99</v>
          </cell>
          <cell r="E197" t="str">
            <v>Miscellaneous - General Revenue, NEC</v>
          </cell>
          <cell r="F197">
            <v>875497</v>
          </cell>
        </row>
        <row r="198">
          <cell r="B198" t="str">
            <v>Alabama</v>
          </cell>
          <cell r="C198" t="str">
            <v>AL</v>
          </cell>
          <cell r="D198" t="str">
            <v>W01</v>
          </cell>
          <cell r="E198" t="str">
            <v>Sinking Funds - Cash and Securities</v>
          </cell>
          <cell r="F198">
            <v>3068783</v>
          </cell>
        </row>
        <row r="199">
          <cell r="B199" t="str">
            <v>Alabama</v>
          </cell>
          <cell r="C199" t="str">
            <v>AL</v>
          </cell>
          <cell r="D199" t="str">
            <v>W31</v>
          </cell>
          <cell r="E199" t="str">
            <v>Bond Funds - Cash and Securities</v>
          </cell>
          <cell r="F199">
            <v>2072829</v>
          </cell>
        </row>
        <row r="200">
          <cell r="B200" t="str">
            <v>Alabama</v>
          </cell>
          <cell r="C200" t="str">
            <v>AL</v>
          </cell>
          <cell r="D200" t="str">
            <v>W61</v>
          </cell>
          <cell r="E200" t="str">
            <v>Other Funds - Cash and Securities</v>
          </cell>
          <cell r="F200">
            <v>18009827</v>
          </cell>
        </row>
        <row r="201">
          <cell r="B201" t="str">
            <v>Alabama</v>
          </cell>
          <cell r="C201" t="str">
            <v>AL</v>
          </cell>
          <cell r="D201" t="str">
            <v>X01</v>
          </cell>
          <cell r="E201" t="str">
            <v>Employee Retirement - Local Employee Contribution</v>
          </cell>
          <cell r="F201">
            <v>635073</v>
          </cell>
        </row>
        <row r="202">
          <cell r="B202" t="str">
            <v>Alabama</v>
          </cell>
          <cell r="C202" t="str">
            <v>AL</v>
          </cell>
          <cell r="D202" t="str">
            <v>X02</v>
          </cell>
          <cell r="E202" t="str">
            <v>Employee Retirement - State Employee Contribution</v>
          </cell>
          <cell r="F202">
            <v>83830</v>
          </cell>
        </row>
        <row r="203">
          <cell r="B203" t="str">
            <v>Alabama</v>
          </cell>
          <cell r="C203" t="str">
            <v>AL</v>
          </cell>
          <cell r="D203" t="str">
            <v>X05</v>
          </cell>
          <cell r="E203" t="str">
            <v>Employee Retirement - From Other Governments</v>
          </cell>
          <cell r="F203">
            <v>822372</v>
          </cell>
        </row>
        <row r="204">
          <cell r="B204" t="str">
            <v>Alabama</v>
          </cell>
          <cell r="C204" t="str">
            <v>AL</v>
          </cell>
          <cell r="D204" t="str">
            <v>X08</v>
          </cell>
          <cell r="E204" t="str">
            <v>Employee Retirement - Earnings on Investments (calculated)</v>
          </cell>
          <cell r="F204">
            <v>4519120</v>
          </cell>
        </row>
        <row r="205">
          <cell r="B205" t="str">
            <v>Alabama</v>
          </cell>
          <cell r="C205" t="str">
            <v>AL</v>
          </cell>
          <cell r="D205" t="str">
            <v>X11</v>
          </cell>
          <cell r="E205" t="str">
            <v>Employee Retirement - Benefit Payments</v>
          </cell>
          <cell r="F205">
            <v>2881455</v>
          </cell>
        </row>
        <row r="206">
          <cell r="B206" t="str">
            <v>Alabama</v>
          </cell>
          <cell r="C206" t="str">
            <v>AL</v>
          </cell>
          <cell r="D206" t="str">
            <v>X12</v>
          </cell>
          <cell r="E206" t="str">
            <v>Employee Retirement - Withdrawals</v>
          </cell>
          <cell r="F206">
            <v>86236</v>
          </cell>
        </row>
        <row r="207">
          <cell r="B207" t="str">
            <v>Alabama</v>
          </cell>
          <cell r="C207" t="str">
            <v>AL</v>
          </cell>
          <cell r="D207" t="str">
            <v>X21</v>
          </cell>
          <cell r="E207" t="str">
            <v>Employee Retirement - Total Cash and Deposits</v>
          </cell>
          <cell r="F207">
            <v>1255627</v>
          </cell>
        </row>
        <row r="208">
          <cell r="B208" t="str">
            <v>Alabama</v>
          </cell>
          <cell r="C208" t="str">
            <v>AL</v>
          </cell>
          <cell r="D208" t="str">
            <v>X30</v>
          </cell>
          <cell r="E208" t="str">
            <v>Employee Retirement - Total Federal Securities</v>
          </cell>
          <cell r="F208">
            <v>1158582</v>
          </cell>
        </row>
        <row r="209">
          <cell r="B209" t="str">
            <v>Alabama</v>
          </cell>
          <cell r="C209" t="str">
            <v>AL</v>
          </cell>
          <cell r="D209" t="str">
            <v>X42</v>
          </cell>
          <cell r="E209" t="str">
            <v>Employee Retirement - Securities - Mortgages</v>
          </cell>
          <cell r="F209">
            <v>0</v>
          </cell>
        </row>
        <row r="210">
          <cell r="B210" t="str">
            <v>Alabama</v>
          </cell>
          <cell r="C210" t="str">
            <v>AL</v>
          </cell>
          <cell r="D210" t="str">
            <v>X44</v>
          </cell>
          <cell r="E210" t="str">
            <v>Employee Retirement - Total Other Securities</v>
          </cell>
          <cell r="F210">
            <v>4078805</v>
          </cell>
        </row>
        <row r="211">
          <cell r="B211" t="str">
            <v>Alabama</v>
          </cell>
          <cell r="C211" t="str">
            <v>AL</v>
          </cell>
          <cell r="D211" t="str">
            <v>X47</v>
          </cell>
          <cell r="E211" t="str">
            <v>Employee Retirement - Other Investments - Other</v>
          </cell>
          <cell r="F211">
            <v>74163</v>
          </cell>
        </row>
        <row r="212">
          <cell r="B212" t="str">
            <v>Alabama</v>
          </cell>
          <cell r="C212" t="str">
            <v>AL</v>
          </cell>
          <cell r="D212" t="str">
            <v>Y01</v>
          </cell>
          <cell r="E212" t="str">
            <v>Unemployment Compensation - Contribution</v>
          </cell>
          <cell r="F212">
            <v>515295</v>
          </cell>
        </row>
        <row r="213">
          <cell r="B213" t="str">
            <v>Alabama</v>
          </cell>
          <cell r="C213" t="str">
            <v>AL</v>
          </cell>
          <cell r="D213" t="str">
            <v>Y02</v>
          </cell>
          <cell r="E213" t="str">
            <v>Unemployment Compensation - Interest Revenue</v>
          </cell>
          <cell r="F213">
            <v>633</v>
          </cell>
        </row>
        <row r="214">
          <cell r="B214" t="str">
            <v>Alabama</v>
          </cell>
          <cell r="C214" t="str">
            <v>AL</v>
          </cell>
          <cell r="D214" t="str">
            <v>Y05</v>
          </cell>
          <cell r="E214" t="str">
            <v>Unemployment Compensation - Benefit Payments</v>
          </cell>
          <cell r="F214">
            <v>347482</v>
          </cell>
        </row>
        <row r="215">
          <cell r="B215" t="str">
            <v>Alabama</v>
          </cell>
          <cell r="C215" t="str">
            <v>AL</v>
          </cell>
          <cell r="D215" t="str">
            <v>Y06</v>
          </cell>
          <cell r="E215" t="str">
            <v>Unemployment Compensation - Extended and Special Payments</v>
          </cell>
          <cell r="F215">
            <v>364618</v>
          </cell>
        </row>
        <row r="216">
          <cell r="B216" t="str">
            <v>Alabama</v>
          </cell>
          <cell r="C216" t="str">
            <v>AL</v>
          </cell>
          <cell r="D216" t="str">
            <v>Y07</v>
          </cell>
          <cell r="E216" t="str">
            <v>Unemployment Compensation - Balance In US Treasury</v>
          </cell>
          <cell r="F216">
            <v>104633</v>
          </cell>
        </row>
        <row r="217">
          <cell r="B217" t="str">
            <v>Alabama</v>
          </cell>
          <cell r="C217" t="str">
            <v>AL</v>
          </cell>
          <cell r="D217" t="str">
            <v>Z00</v>
          </cell>
          <cell r="E217" t="str">
            <v>Total Salaries and Wages</v>
          </cell>
          <cell r="F217">
            <v>12013789</v>
          </cell>
        </row>
        <row r="218">
          <cell r="B218" t="str">
            <v>Alabama</v>
          </cell>
          <cell r="C218" t="str">
            <v>AL</v>
          </cell>
          <cell r="D218" t="str">
            <v>Z77</v>
          </cell>
          <cell r="E218" t="str">
            <v>Employee Retirement – Total Corporate Bonds</v>
          </cell>
          <cell r="F218">
            <v>6814540</v>
          </cell>
        </row>
        <row r="219">
          <cell r="B219" t="str">
            <v>Alabama</v>
          </cell>
          <cell r="C219" t="str">
            <v>AL</v>
          </cell>
          <cell r="D219" t="str">
            <v>Z78</v>
          </cell>
          <cell r="E219" t="str">
            <v>Employee Retirement – Corporate Stocks</v>
          </cell>
          <cell r="F219">
            <v>14114717</v>
          </cell>
        </row>
        <row r="220">
          <cell r="B220" t="str">
            <v>Alaska</v>
          </cell>
          <cell r="C220" t="str">
            <v>AK</v>
          </cell>
          <cell r="D220" t="str">
            <v>19T</v>
          </cell>
          <cell r="E220" t="str">
            <v>Long Term Debt Beginning Outstanding - Public Debt for Private Purpose</v>
          </cell>
          <cell r="F220">
            <v>3731740</v>
          </cell>
        </row>
        <row r="221">
          <cell r="B221" t="str">
            <v>Alaska</v>
          </cell>
          <cell r="C221" t="str">
            <v>AK</v>
          </cell>
          <cell r="D221" t="str">
            <v>19U</v>
          </cell>
          <cell r="E221" t="str">
            <v>Long Term Debt Beginning Outstanding - Unspecified Public Purpose</v>
          </cell>
          <cell r="F221">
            <v>6246853</v>
          </cell>
        </row>
        <row r="222">
          <cell r="B222" t="str">
            <v>Alaska</v>
          </cell>
          <cell r="C222" t="str">
            <v>AK</v>
          </cell>
          <cell r="D222" t="str">
            <v>24T</v>
          </cell>
          <cell r="E222" t="str">
            <v>Long Term Debt Issue, Nonguaranteed - Public Debt for Private Purpose</v>
          </cell>
          <cell r="F222">
            <v>164175</v>
          </cell>
        </row>
        <row r="223">
          <cell r="B223" t="str">
            <v>Alaska</v>
          </cell>
          <cell r="C223" t="str">
            <v>AK</v>
          </cell>
          <cell r="D223" t="str">
            <v>29U</v>
          </cell>
          <cell r="E223" t="str">
            <v>Long Term Debt Issue, Unspecified Public Purpose</v>
          </cell>
          <cell r="F223">
            <v>682419</v>
          </cell>
        </row>
        <row r="224">
          <cell r="B224" t="str">
            <v>Alaska</v>
          </cell>
          <cell r="C224" t="str">
            <v>AK</v>
          </cell>
          <cell r="D224" t="str">
            <v>34T</v>
          </cell>
          <cell r="E224" t="str">
            <v>Long Term Debt Retired Nonguaranteed - Public Debt for Private Purpose</v>
          </cell>
          <cell r="F224">
            <v>509902</v>
          </cell>
        </row>
        <row r="225">
          <cell r="B225" t="str">
            <v>Alaska</v>
          </cell>
          <cell r="C225" t="str">
            <v>AK</v>
          </cell>
          <cell r="D225" t="str">
            <v>39U</v>
          </cell>
          <cell r="E225" t="str">
            <v>Long Term Debt Retired Unspecified Public Purpose</v>
          </cell>
          <cell r="F225">
            <v>928749</v>
          </cell>
        </row>
        <row r="226">
          <cell r="B226" t="str">
            <v>Alaska</v>
          </cell>
          <cell r="C226" t="str">
            <v>AK</v>
          </cell>
          <cell r="D226" t="str">
            <v>44T</v>
          </cell>
          <cell r="E226" t="str">
            <v>Long Term Debt Outstanding Nonguaranteed - Public Debt for Private Purpose</v>
          </cell>
          <cell r="F226">
            <v>3386013</v>
          </cell>
        </row>
        <row r="227">
          <cell r="B227" t="str">
            <v>Alaska</v>
          </cell>
          <cell r="C227" t="str">
            <v>AK</v>
          </cell>
          <cell r="D227" t="str">
            <v>49U</v>
          </cell>
          <cell r="E227" t="str">
            <v>Long Term Debt Outstanding Unspecified Public Purpose</v>
          </cell>
          <cell r="F227">
            <v>6000347</v>
          </cell>
        </row>
        <row r="228">
          <cell r="B228" t="str">
            <v>Alaska</v>
          </cell>
          <cell r="C228" t="str">
            <v>AK</v>
          </cell>
          <cell r="D228" t="str">
            <v>61V</v>
          </cell>
          <cell r="E228" t="str">
            <v>Short Term Debt Outstanding - Beginning</v>
          </cell>
          <cell r="F228">
            <v>130791</v>
          </cell>
        </row>
        <row r="229">
          <cell r="B229" t="str">
            <v>Alaska</v>
          </cell>
          <cell r="C229" t="str">
            <v>AK</v>
          </cell>
          <cell r="D229" t="str">
            <v>64V</v>
          </cell>
          <cell r="E229" t="str">
            <v>Short Term Debt Outstanding - End of Fiscal Year</v>
          </cell>
          <cell r="F229">
            <v>112232</v>
          </cell>
        </row>
        <row r="230">
          <cell r="B230" t="str">
            <v>Alaska</v>
          </cell>
          <cell r="C230" t="str">
            <v>AK</v>
          </cell>
          <cell r="D230" t="str">
            <v>A01</v>
          </cell>
          <cell r="E230" t="str">
            <v>Charges - Air Transportation</v>
          </cell>
          <cell r="F230">
            <v>115414</v>
          </cell>
        </row>
        <row r="231">
          <cell r="B231" t="str">
            <v>Alaska</v>
          </cell>
          <cell r="C231" t="str">
            <v>AK</v>
          </cell>
          <cell r="D231" t="str">
            <v>A03</v>
          </cell>
          <cell r="E231" t="str">
            <v>Charges - Miscellaneous Commercial Activities</v>
          </cell>
          <cell r="F231">
            <v>149273</v>
          </cell>
        </row>
        <row r="232">
          <cell r="B232" t="str">
            <v>Alaska</v>
          </cell>
          <cell r="C232" t="str">
            <v>AK</v>
          </cell>
          <cell r="D232" t="str">
            <v>A09</v>
          </cell>
          <cell r="E232" t="str">
            <v>Charges - Elementary and Secondary Education School Lunch</v>
          </cell>
          <cell r="F232">
            <v>9558</v>
          </cell>
        </row>
        <row r="233">
          <cell r="B233" t="str">
            <v>Alaska</v>
          </cell>
          <cell r="C233" t="str">
            <v>AK</v>
          </cell>
          <cell r="D233" t="str">
            <v>A12</v>
          </cell>
          <cell r="E233" t="str">
            <v>Charges - Elementary and Secondary Education - Other</v>
          </cell>
          <cell r="F233">
            <v>19512</v>
          </cell>
        </row>
        <row r="234">
          <cell r="B234" t="str">
            <v>Alaska</v>
          </cell>
          <cell r="C234" t="str">
            <v>AK</v>
          </cell>
          <cell r="D234" t="str">
            <v>A16</v>
          </cell>
          <cell r="E234" t="str">
            <v xml:space="preserve"> Charges - Higher Education Auxiliary Enterprises</v>
          </cell>
          <cell r="F234">
            <v>40612</v>
          </cell>
        </row>
        <row r="235">
          <cell r="B235" t="str">
            <v>Alaska</v>
          </cell>
          <cell r="C235" t="str">
            <v>AK</v>
          </cell>
          <cell r="D235" t="str">
            <v>A18</v>
          </cell>
          <cell r="E235" t="str">
            <v>Charges - Higher Education - Other</v>
          </cell>
          <cell r="F235">
            <v>136623</v>
          </cell>
        </row>
        <row r="236">
          <cell r="B236" t="str">
            <v>Alaska</v>
          </cell>
          <cell r="C236" t="str">
            <v>AK</v>
          </cell>
          <cell r="D236" t="str">
            <v>A21</v>
          </cell>
          <cell r="E236" t="str">
            <v>Charges - Education - Other State Charges, NEC</v>
          </cell>
          <cell r="F236">
            <v>3863</v>
          </cell>
        </row>
        <row r="237">
          <cell r="B237" t="str">
            <v>Alaska</v>
          </cell>
          <cell r="C237" t="str">
            <v>AK</v>
          </cell>
          <cell r="D237" t="str">
            <v>A36</v>
          </cell>
          <cell r="E237" t="str">
            <v>Charges - Hospital Public</v>
          </cell>
          <cell r="F237">
            <v>326661</v>
          </cell>
        </row>
        <row r="238">
          <cell r="B238" t="str">
            <v>Alaska</v>
          </cell>
          <cell r="C238" t="str">
            <v>AK</v>
          </cell>
          <cell r="D238" t="str">
            <v>A44</v>
          </cell>
          <cell r="E238" t="str">
            <v>Charges - Regular Highways</v>
          </cell>
          <cell r="F238">
            <v>10666</v>
          </cell>
        </row>
        <row r="239">
          <cell r="B239" t="str">
            <v>Alaska</v>
          </cell>
          <cell r="C239" t="str">
            <v>AK</v>
          </cell>
          <cell r="D239" t="str">
            <v>A45</v>
          </cell>
          <cell r="E239" t="str">
            <v>Charges - Toll Highways</v>
          </cell>
          <cell r="F239">
            <v>56923</v>
          </cell>
        </row>
        <row r="240">
          <cell r="B240" t="str">
            <v>Alaska</v>
          </cell>
          <cell r="C240" t="str">
            <v>AK</v>
          </cell>
          <cell r="D240" t="str">
            <v>A50</v>
          </cell>
          <cell r="E240" t="str">
            <v>Charges - Housing and Community Development</v>
          </cell>
          <cell r="F240">
            <v>27910</v>
          </cell>
        </row>
        <row r="241">
          <cell r="B241" t="str">
            <v>Alaska</v>
          </cell>
          <cell r="C241" t="str">
            <v>AK</v>
          </cell>
          <cell r="D241" t="str">
            <v>A59</v>
          </cell>
          <cell r="E241" t="str">
            <v>Charges - Natural Resources - Other</v>
          </cell>
          <cell r="F241">
            <v>24827</v>
          </cell>
        </row>
        <row r="242">
          <cell r="B242" t="str">
            <v>Alaska</v>
          </cell>
          <cell r="C242" t="str">
            <v>AK</v>
          </cell>
          <cell r="D242" t="str">
            <v>A60</v>
          </cell>
          <cell r="E242" t="str">
            <v>Charges - Parking Facilities</v>
          </cell>
          <cell r="F242">
            <v>9441</v>
          </cell>
        </row>
        <row r="243">
          <cell r="B243" t="str">
            <v>Alaska</v>
          </cell>
          <cell r="C243" t="str">
            <v>AK</v>
          </cell>
          <cell r="D243" t="str">
            <v>A61</v>
          </cell>
          <cell r="E243" t="str">
            <v>Charges - Parks and Recreation</v>
          </cell>
          <cell r="F243">
            <v>21419</v>
          </cell>
        </row>
        <row r="244">
          <cell r="B244" t="str">
            <v>Alaska</v>
          </cell>
          <cell r="C244" t="str">
            <v>AK</v>
          </cell>
          <cell r="D244" t="str">
            <v>A80</v>
          </cell>
          <cell r="E244" t="str">
            <v>Charges - Sewerage</v>
          </cell>
          <cell r="F244">
            <v>84265</v>
          </cell>
        </row>
        <row r="245">
          <cell r="B245" t="str">
            <v>Alaska</v>
          </cell>
          <cell r="C245" t="str">
            <v>AK</v>
          </cell>
          <cell r="D245" t="str">
            <v>A81</v>
          </cell>
          <cell r="E245" t="str">
            <v>Charges - Solid Waste Management</v>
          </cell>
          <cell r="F245">
            <v>90862</v>
          </cell>
        </row>
        <row r="246">
          <cell r="B246" t="str">
            <v>Alaska</v>
          </cell>
          <cell r="C246" t="str">
            <v>AK</v>
          </cell>
          <cell r="D246" t="str">
            <v>A87</v>
          </cell>
          <cell r="E246" t="str">
            <v>Charges - Sea and Inland Port Facilities</v>
          </cell>
          <cell r="F246">
            <v>57954</v>
          </cell>
        </row>
        <row r="247">
          <cell r="B247" t="str">
            <v>Alaska</v>
          </cell>
          <cell r="C247" t="str">
            <v>AK</v>
          </cell>
          <cell r="D247" t="str">
            <v>A89</v>
          </cell>
          <cell r="E247" t="str">
            <v>Charges - All Other</v>
          </cell>
          <cell r="F247">
            <v>193287</v>
          </cell>
        </row>
        <row r="248">
          <cell r="B248" t="str">
            <v>Alaska</v>
          </cell>
          <cell r="C248" t="str">
            <v>AK</v>
          </cell>
          <cell r="D248" t="str">
            <v>A90</v>
          </cell>
          <cell r="E248" t="str">
            <v>Revenue - Liquor Stores</v>
          </cell>
          <cell r="F248">
            <v>4102</v>
          </cell>
        </row>
        <row r="249">
          <cell r="B249" t="str">
            <v>Alaska</v>
          </cell>
          <cell r="C249" t="str">
            <v>AK</v>
          </cell>
          <cell r="D249" t="str">
            <v>A91</v>
          </cell>
          <cell r="E249" t="str">
            <v>Revenue - Water Utilities</v>
          </cell>
          <cell r="F249">
            <v>86266</v>
          </cell>
        </row>
        <row r="250">
          <cell r="B250" t="str">
            <v>Alaska</v>
          </cell>
          <cell r="C250" t="str">
            <v>AK</v>
          </cell>
          <cell r="D250" t="str">
            <v>A92</v>
          </cell>
          <cell r="E250" t="str">
            <v>Revenue - Electric Utilities</v>
          </cell>
          <cell r="F250">
            <v>263273</v>
          </cell>
        </row>
        <row r="251">
          <cell r="B251" t="str">
            <v>Alaska</v>
          </cell>
          <cell r="C251" t="str">
            <v>AK</v>
          </cell>
          <cell r="D251" t="str">
            <v>A93</v>
          </cell>
          <cell r="E251" t="str">
            <v>Revenue - Gas Utilities</v>
          </cell>
          <cell r="F251">
            <v>1196</v>
          </cell>
        </row>
        <row r="252">
          <cell r="B252" t="str">
            <v>Alaska</v>
          </cell>
          <cell r="C252" t="str">
            <v>AK</v>
          </cell>
          <cell r="D252" t="str">
            <v>A94</v>
          </cell>
          <cell r="E252" t="str">
            <v>Revenue - Transit Utilities</v>
          </cell>
          <cell r="F252">
            <v>6863</v>
          </cell>
        </row>
        <row r="253">
          <cell r="B253" t="str">
            <v>Alaska</v>
          </cell>
          <cell r="C253" t="str">
            <v>AK</v>
          </cell>
          <cell r="D253" t="str">
            <v>B01</v>
          </cell>
          <cell r="E253" t="str">
            <v>Federal Intergovernmental - Air Transportation</v>
          </cell>
          <cell r="F253">
            <v>244321</v>
          </cell>
        </row>
        <row r="254">
          <cell r="B254" t="str">
            <v>Alaska</v>
          </cell>
          <cell r="C254" t="str">
            <v>AK</v>
          </cell>
          <cell r="D254" t="str">
            <v>B21</v>
          </cell>
          <cell r="E254" t="str">
            <v>Federal Intergovernmental - Education</v>
          </cell>
          <cell r="F254">
            <v>479450</v>
          </cell>
        </row>
        <row r="255">
          <cell r="B255" t="str">
            <v>Alaska</v>
          </cell>
          <cell r="C255" t="str">
            <v>AK</v>
          </cell>
          <cell r="D255" t="str">
            <v>B22</v>
          </cell>
          <cell r="E255" t="str">
            <v>Federal Intergovernmental - Employment Security Administration</v>
          </cell>
          <cell r="F255">
            <v>40350</v>
          </cell>
        </row>
        <row r="256">
          <cell r="B256" t="str">
            <v>Alaska</v>
          </cell>
          <cell r="C256" t="str">
            <v>AK</v>
          </cell>
          <cell r="D256" t="str">
            <v>B30</v>
          </cell>
          <cell r="E256" t="str">
            <v>Federal Intergovernmental - General Local Government Support</v>
          </cell>
          <cell r="F256">
            <v>21864</v>
          </cell>
        </row>
        <row r="257">
          <cell r="B257" t="str">
            <v>Alaska</v>
          </cell>
          <cell r="C257" t="str">
            <v>AK</v>
          </cell>
          <cell r="D257" t="str">
            <v>B42</v>
          </cell>
          <cell r="E257" t="str">
            <v>Federal Intergovernmental - Health and Hospitals</v>
          </cell>
          <cell r="F257">
            <v>103154</v>
          </cell>
        </row>
        <row r="258">
          <cell r="B258" t="str">
            <v>Alaska</v>
          </cell>
          <cell r="C258" t="str">
            <v>AK</v>
          </cell>
          <cell r="D258" t="str">
            <v>B46</v>
          </cell>
          <cell r="E258" t="str">
            <v>Federal Intergovernmental - Highways</v>
          </cell>
          <cell r="F258">
            <v>420016</v>
          </cell>
        </row>
        <row r="259">
          <cell r="B259" t="str">
            <v>Alaska</v>
          </cell>
          <cell r="C259" t="str">
            <v>AK</v>
          </cell>
          <cell r="D259" t="str">
            <v>B50</v>
          </cell>
          <cell r="E259" t="str">
            <v>Federal Intergovernmental - Housing and Community Development</v>
          </cell>
          <cell r="F259">
            <v>202025</v>
          </cell>
        </row>
        <row r="260">
          <cell r="B260" t="str">
            <v>Alaska</v>
          </cell>
          <cell r="C260" t="str">
            <v>AK</v>
          </cell>
          <cell r="D260" t="str">
            <v>B59</v>
          </cell>
          <cell r="E260" t="str">
            <v>Federal Intergovernmental - Natural Resources</v>
          </cell>
          <cell r="F260">
            <v>141480</v>
          </cell>
        </row>
        <row r="261">
          <cell r="B261" t="str">
            <v>Alaska</v>
          </cell>
          <cell r="C261" t="str">
            <v>AK</v>
          </cell>
          <cell r="D261" t="str">
            <v>B79</v>
          </cell>
          <cell r="E261" t="str">
            <v>Federal Intergovernmental - Public Welfare</v>
          </cell>
          <cell r="F261">
            <v>1137765</v>
          </cell>
        </row>
        <row r="262">
          <cell r="B262" t="str">
            <v>Alaska</v>
          </cell>
          <cell r="C262" t="str">
            <v>AK</v>
          </cell>
          <cell r="D262" t="str">
            <v>B80</v>
          </cell>
          <cell r="E262" t="str">
            <v>Federal Intergovernmental - Sewerage</v>
          </cell>
          <cell r="F262">
            <v>9265</v>
          </cell>
        </row>
        <row r="263">
          <cell r="B263" t="str">
            <v>Alaska</v>
          </cell>
          <cell r="C263" t="str">
            <v>AK</v>
          </cell>
          <cell r="D263" t="str">
            <v>B89</v>
          </cell>
          <cell r="E263" t="str">
            <v>Federal Intergovernmental - All Other</v>
          </cell>
          <cell r="F263">
            <v>339628</v>
          </cell>
        </row>
        <row r="264">
          <cell r="B264" t="str">
            <v>Alaska</v>
          </cell>
          <cell r="C264" t="str">
            <v>AK</v>
          </cell>
          <cell r="D264" t="str">
            <v>B91</v>
          </cell>
          <cell r="E264" t="str">
            <v>Federal Intergovernmental - Water Utilities</v>
          </cell>
          <cell r="F264">
            <v>7372</v>
          </cell>
        </row>
        <row r="265">
          <cell r="B265" t="str">
            <v>Alaska</v>
          </cell>
          <cell r="C265" t="str">
            <v>AK</v>
          </cell>
          <cell r="D265" t="str">
            <v>B92</v>
          </cell>
          <cell r="E265" t="str">
            <v>Federal Intergovernmental - Electric Utilities</v>
          </cell>
          <cell r="F265">
            <v>15110</v>
          </cell>
        </row>
        <row r="266">
          <cell r="B266" t="str">
            <v>Alaska</v>
          </cell>
          <cell r="C266" t="str">
            <v>AK</v>
          </cell>
          <cell r="D266" t="str">
            <v>E01</v>
          </cell>
          <cell r="E266" t="str">
            <v>Current Operations - Air Transportation</v>
          </cell>
          <cell r="F266">
            <v>143037</v>
          </cell>
        </row>
        <row r="267">
          <cell r="B267" t="str">
            <v>Alaska</v>
          </cell>
          <cell r="C267" t="str">
            <v>AK</v>
          </cell>
          <cell r="D267" t="str">
            <v>E03</v>
          </cell>
          <cell r="E267" t="str">
            <v>Current Operations - Miscellaneous Commercial Activities, NEC</v>
          </cell>
          <cell r="F267">
            <v>177488</v>
          </cell>
        </row>
        <row r="268">
          <cell r="B268" t="str">
            <v>Alaska</v>
          </cell>
          <cell r="C268" t="str">
            <v>AK</v>
          </cell>
          <cell r="D268" t="str">
            <v>E04</v>
          </cell>
          <cell r="E268" t="str">
            <v>Current Operations - Correctional Institutions</v>
          </cell>
          <cell r="F268">
            <v>258820</v>
          </cell>
        </row>
        <row r="269">
          <cell r="B269" t="str">
            <v>Alaska</v>
          </cell>
          <cell r="C269" t="str">
            <v>AK</v>
          </cell>
          <cell r="D269" t="str">
            <v>E05</v>
          </cell>
          <cell r="E269" t="str">
            <v>Current Operations - Corrections - Other</v>
          </cell>
          <cell r="F269">
            <v>41826</v>
          </cell>
        </row>
        <row r="270">
          <cell r="B270" t="str">
            <v>Alaska</v>
          </cell>
          <cell r="C270" t="str">
            <v>AK</v>
          </cell>
          <cell r="D270" t="str">
            <v>E12</v>
          </cell>
          <cell r="E270" t="str">
            <v>Current Operations - Elementary and Secondary Education</v>
          </cell>
          <cell r="F270">
            <v>2142433</v>
          </cell>
        </row>
        <row r="271">
          <cell r="B271" t="str">
            <v>Alaska</v>
          </cell>
          <cell r="C271" t="str">
            <v>AK</v>
          </cell>
          <cell r="D271" t="str">
            <v>E16</v>
          </cell>
          <cell r="E271" t="str">
            <v>Current Operations - Higher Education Auxiliary Enterprises</v>
          </cell>
          <cell r="F271">
            <v>43756</v>
          </cell>
        </row>
        <row r="272">
          <cell r="B272" t="str">
            <v>Alaska</v>
          </cell>
          <cell r="C272" t="str">
            <v>AK</v>
          </cell>
          <cell r="D272" t="str">
            <v>E18</v>
          </cell>
          <cell r="E272" t="str">
            <v>Current Operations - Other Higher Education</v>
          </cell>
          <cell r="F272">
            <v>647028</v>
          </cell>
        </row>
        <row r="273">
          <cell r="B273" t="str">
            <v>Alaska</v>
          </cell>
          <cell r="C273" t="str">
            <v>AK</v>
          </cell>
          <cell r="D273" t="str">
            <v>E21</v>
          </cell>
          <cell r="E273" t="str">
            <v>Current Operations - State Education - Other</v>
          </cell>
          <cell r="F273">
            <v>98699</v>
          </cell>
        </row>
        <row r="274">
          <cell r="B274" t="str">
            <v>Alaska</v>
          </cell>
          <cell r="C274" t="str">
            <v>AK</v>
          </cell>
          <cell r="D274" t="str">
            <v>E22</v>
          </cell>
          <cell r="E274" t="str">
            <v>Current Operations - Social Insurance Administration</v>
          </cell>
          <cell r="F274">
            <v>43856</v>
          </cell>
        </row>
        <row r="275">
          <cell r="B275" t="str">
            <v>Alaska</v>
          </cell>
          <cell r="C275" t="str">
            <v>AK</v>
          </cell>
          <cell r="D275" t="str">
            <v>E23</v>
          </cell>
          <cell r="E275" t="str">
            <v>Current Operations - Financial Administration</v>
          </cell>
          <cell r="F275">
            <v>346324</v>
          </cell>
        </row>
        <row r="276">
          <cell r="B276" t="str">
            <v>Alaska</v>
          </cell>
          <cell r="C276" t="str">
            <v>AK</v>
          </cell>
          <cell r="D276" t="str">
            <v>E24</v>
          </cell>
          <cell r="E276" t="str">
            <v>Current Operations - Local Fire Protection</v>
          </cell>
          <cell r="F276">
            <v>154314</v>
          </cell>
        </row>
        <row r="277">
          <cell r="B277" t="str">
            <v>Alaska</v>
          </cell>
          <cell r="C277" t="str">
            <v>AK</v>
          </cell>
          <cell r="D277" t="str">
            <v>E25</v>
          </cell>
          <cell r="E277" t="str">
            <v>Current Operations - Judicial and Legal Services</v>
          </cell>
          <cell r="F277">
            <v>258643</v>
          </cell>
        </row>
        <row r="278">
          <cell r="B278" t="str">
            <v>Alaska</v>
          </cell>
          <cell r="C278" t="str">
            <v>AK</v>
          </cell>
          <cell r="D278" t="str">
            <v>E29</v>
          </cell>
          <cell r="E278" t="str">
            <v>Current Operations - Central Staff Services</v>
          </cell>
          <cell r="F278">
            <v>244239</v>
          </cell>
        </row>
        <row r="279">
          <cell r="B279" t="str">
            <v>Alaska</v>
          </cell>
          <cell r="C279" t="str">
            <v>AK</v>
          </cell>
          <cell r="D279" t="str">
            <v>E31</v>
          </cell>
          <cell r="E279" t="str">
            <v>Current Operations - General Public Buildings</v>
          </cell>
          <cell r="F279">
            <v>93685</v>
          </cell>
        </row>
        <row r="280">
          <cell r="B280" t="str">
            <v>Alaska</v>
          </cell>
          <cell r="C280" t="str">
            <v>AK</v>
          </cell>
          <cell r="D280" t="str">
            <v>E32</v>
          </cell>
          <cell r="E280" t="str">
            <v>Current Operations - Health - Other</v>
          </cell>
          <cell r="F280">
            <v>236285</v>
          </cell>
        </row>
        <row r="281">
          <cell r="B281" t="str">
            <v>Alaska</v>
          </cell>
          <cell r="C281" t="str">
            <v>AK</v>
          </cell>
          <cell r="D281" t="str">
            <v>E36</v>
          </cell>
          <cell r="E281" t="str">
            <v>Current Operations - Hospitals</v>
          </cell>
          <cell r="F281">
            <v>370574</v>
          </cell>
        </row>
        <row r="282">
          <cell r="B282" t="str">
            <v>Alaska</v>
          </cell>
          <cell r="C282" t="str">
            <v>AK</v>
          </cell>
          <cell r="D282" t="str">
            <v>E44</v>
          </cell>
          <cell r="E282" t="str">
            <v>Current Operations - Regular Highways</v>
          </cell>
          <cell r="F282">
            <v>583822</v>
          </cell>
        </row>
        <row r="283">
          <cell r="B283" t="str">
            <v>Alaska</v>
          </cell>
          <cell r="C283" t="str">
            <v>AK</v>
          </cell>
          <cell r="D283" t="str">
            <v>E45</v>
          </cell>
          <cell r="E283" t="str">
            <v>Current Operations - Toll Highways</v>
          </cell>
          <cell r="F283">
            <v>166001</v>
          </cell>
        </row>
        <row r="284">
          <cell r="B284" t="str">
            <v>Alaska</v>
          </cell>
          <cell r="C284" t="str">
            <v>AK</v>
          </cell>
          <cell r="D284" t="str">
            <v>E50</v>
          </cell>
          <cell r="E284" t="str">
            <v>Current Operations - Housing and Community Development</v>
          </cell>
          <cell r="F284">
            <v>251915</v>
          </cell>
        </row>
        <row r="285">
          <cell r="B285" t="str">
            <v>Alaska</v>
          </cell>
          <cell r="C285" t="str">
            <v>AK</v>
          </cell>
          <cell r="D285" t="str">
            <v>E52</v>
          </cell>
          <cell r="E285" t="str">
            <v>Current Operations - Libraries</v>
          </cell>
          <cell r="F285">
            <v>35554</v>
          </cell>
        </row>
        <row r="286">
          <cell r="B286" t="str">
            <v>Alaska</v>
          </cell>
          <cell r="C286" t="str">
            <v>AK</v>
          </cell>
          <cell r="D286" t="str">
            <v>E59</v>
          </cell>
          <cell r="E286" t="str">
            <v>Current Operations - Natural Resources - Other</v>
          </cell>
          <cell r="F286">
            <v>304302</v>
          </cell>
        </row>
        <row r="287">
          <cell r="B287" t="str">
            <v>Alaska</v>
          </cell>
          <cell r="C287" t="str">
            <v>AK</v>
          </cell>
          <cell r="D287" t="str">
            <v>E60</v>
          </cell>
          <cell r="E287" t="str">
            <v>Current Operations - Parking Facilities</v>
          </cell>
          <cell r="F287">
            <v>6060</v>
          </cell>
        </row>
        <row r="288">
          <cell r="B288" t="str">
            <v>Alaska</v>
          </cell>
          <cell r="C288" t="str">
            <v>AK</v>
          </cell>
          <cell r="D288" t="str">
            <v>E61</v>
          </cell>
          <cell r="E288" t="str">
            <v>Current Operations - Parks and Recreation</v>
          </cell>
          <cell r="F288">
            <v>82308</v>
          </cell>
        </row>
        <row r="289">
          <cell r="B289" t="str">
            <v>Alaska</v>
          </cell>
          <cell r="C289" t="str">
            <v>AK</v>
          </cell>
          <cell r="D289" t="str">
            <v>E62</v>
          </cell>
          <cell r="E289" t="str">
            <v>Current Operations - Police Protection</v>
          </cell>
          <cell r="F289">
            <v>329084</v>
          </cell>
        </row>
        <row r="290">
          <cell r="B290" t="str">
            <v>Alaska</v>
          </cell>
          <cell r="C290" t="str">
            <v>AK</v>
          </cell>
          <cell r="D290" t="str">
            <v>E66</v>
          </cell>
          <cell r="E290" t="str">
            <v>Current Operations - Protective Inspection and Regulation, NEC</v>
          </cell>
          <cell r="F290">
            <v>38555</v>
          </cell>
        </row>
        <row r="291">
          <cell r="B291" t="str">
            <v>Alaska</v>
          </cell>
          <cell r="C291" t="str">
            <v>AK</v>
          </cell>
          <cell r="D291" t="str">
            <v>E74</v>
          </cell>
          <cell r="E291" t="str">
            <v>Current Operations - Public Welfare, Vendor Payments for Medical Care</v>
          </cell>
          <cell r="F291">
            <v>1393649</v>
          </cell>
        </row>
        <row r="292">
          <cell r="B292" t="str">
            <v>Alaska</v>
          </cell>
          <cell r="C292" t="str">
            <v>AK</v>
          </cell>
          <cell r="D292" t="str">
            <v>E75</v>
          </cell>
          <cell r="E292" t="str">
            <v>Current Operations - Public Welfare, Vendor Payments for Other Purposes</v>
          </cell>
          <cell r="F292">
            <v>143918</v>
          </cell>
        </row>
        <row r="293">
          <cell r="B293" t="str">
            <v>Alaska</v>
          </cell>
          <cell r="C293" t="str">
            <v>AK</v>
          </cell>
          <cell r="D293" t="str">
            <v>E77</v>
          </cell>
          <cell r="E293" t="str">
            <v>Current Operations - Public Welfare Institutions</v>
          </cell>
          <cell r="F293">
            <v>52742</v>
          </cell>
        </row>
        <row r="294">
          <cell r="B294" t="str">
            <v>Alaska</v>
          </cell>
          <cell r="C294" t="str">
            <v>AK</v>
          </cell>
          <cell r="D294" t="str">
            <v>E79</v>
          </cell>
          <cell r="E294" t="str">
            <v>Current Operations - Public Welfare - Other</v>
          </cell>
          <cell r="F294">
            <v>191369</v>
          </cell>
        </row>
        <row r="295">
          <cell r="B295" t="str">
            <v>Alaska</v>
          </cell>
          <cell r="C295" t="str">
            <v>AK</v>
          </cell>
          <cell r="D295" t="str">
            <v>E80</v>
          </cell>
          <cell r="E295" t="str">
            <v>Current Operations - Sewerage</v>
          </cell>
          <cell r="F295">
            <v>64093</v>
          </cell>
        </row>
        <row r="296">
          <cell r="B296" t="str">
            <v>Alaska</v>
          </cell>
          <cell r="C296" t="str">
            <v>AK</v>
          </cell>
          <cell r="D296" t="str">
            <v>E81</v>
          </cell>
          <cell r="E296" t="str">
            <v>Current Operations - Solid Waste Management</v>
          </cell>
          <cell r="F296">
            <v>80945</v>
          </cell>
        </row>
        <row r="297">
          <cell r="B297" t="str">
            <v>Alaska</v>
          </cell>
          <cell r="C297" t="str">
            <v>AK</v>
          </cell>
          <cell r="D297" t="str">
            <v>E85</v>
          </cell>
          <cell r="E297" t="str">
            <v>Current Operations - State Veterans' Services</v>
          </cell>
          <cell r="F297">
            <v>4537</v>
          </cell>
        </row>
        <row r="298">
          <cell r="B298" t="str">
            <v>Alaska</v>
          </cell>
          <cell r="C298" t="str">
            <v>AK</v>
          </cell>
          <cell r="D298" t="str">
            <v>E87</v>
          </cell>
          <cell r="E298" t="str">
            <v>Current Operations - Sea and Inland Port Facilities</v>
          </cell>
          <cell r="F298">
            <v>50440</v>
          </cell>
        </row>
        <row r="299">
          <cell r="B299" t="str">
            <v>Alaska</v>
          </cell>
          <cell r="C299" t="str">
            <v>AK</v>
          </cell>
          <cell r="D299" t="str">
            <v>E89</v>
          </cell>
          <cell r="E299" t="str">
            <v>Current Operations - General - Other</v>
          </cell>
          <cell r="F299">
            <v>1084383</v>
          </cell>
        </row>
        <row r="300">
          <cell r="B300" t="str">
            <v>Alaska</v>
          </cell>
          <cell r="C300" t="str">
            <v>AK</v>
          </cell>
          <cell r="D300" t="str">
            <v>E90</v>
          </cell>
          <cell r="E300" t="str">
            <v>Current Operations - Liquor Stores</v>
          </cell>
          <cell r="F300">
            <v>2892</v>
          </cell>
        </row>
        <row r="301">
          <cell r="B301" t="str">
            <v>Alaska</v>
          </cell>
          <cell r="C301" t="str">
            <v>AK</v>
          </cell>
          <cell r="D301" t="str">
            <v>E91</v>
          </cell>
          <cell r="E301" t="str">
            <v>Current Operations - Water Utilities</v>
          </cell>
          <cell r="F301">
            <v>57329</v>
          </cell>
        </row>
        <row r="302">
          <cell r="B302" t="str">
            <v>Alaska</v>
          </cell>
          <cell r="C302" t="str">
            <v>AK</v>
          </cell>
          <cell r="D302" t="str">
            <v>E92</v>
          </cell>
          <cell r="E302" t="str">
            <v>Current Operations - Electric Utilities</v>
          </cell>
          <cell r="F302">
            <v>334638</v>
          </cell>
        </row>
        <row r="303">
          <cell r="B303" t="str">
            <v>Alaska</v>
          </cell>
          <cell r="C303" t="str">
            <v>AK</v>
          </cell>
          <cell r="D303" t="str">
            <v>E93</v>
          </cell>
          <cell r="E303" t="str">
            <v>Current Operations - Gas Utilities</v>
          </cell>
          <cell r="F303">
            <v>9984</v>
          </cell>
        </row>
        <row r="304">
          <cell r="B304" t="str">
            <v>Alaska</v>
          </cell>
          <cell r="C304" t="str">
            <v>AK</v>
          </cell>
          <cell r="D304" t="str">
            <v>E94</v>
          </cell>
          <cell r="E304" t="str">
            <v>Current Operations - Transit Utilities</v>
          </cell>
          <cell r="F304">
            <v>53187</v>
          </cell>
        </row>
        <row r="305">
          <cell r="B305" t="str">
            <v>Alaska</v>
          </cell>
          <cell r="C305" t="str">
            <v>AK</v>
          </cell>
          <cell r="D305" t="str">
            <v>F01</v>
          </cell>
          <cell r="E305" t="str">
            <v>Construction - Air Transportation</v>
          </cell>
          <cell r="F305">
            <v>212255</v>
          </cell>
        </row>
        <row r="306">
          <cell r="B306" t="str">
            <v>Alaska</v>
          </cell>
          <cell r="C306" t="str">
            <v>AK</v>
          </cell>
          <cell r="D306" t="str">
            <v>F03</v>
          </cell>
          <cell r="E306" t="str">
            <v>Construction - Miscellaneous Commercial Activities, NEC</v>
          </cell>
          <cell r="F306">
            <v>150372</v>
          </cell>
        </row>
        <row r="307">
          <cell r="B307" t="str">
            <v>Alaska</v>
          </cell>
          <cell r="C307" t="str">
            <v>AK</v>
          </cell>
          <cell r="D307" t="str">
            <v>F04</v>
          </cell>
          <cell r="E307" t="str">
            <v>Construction - Correctional Institutions</v>
          </cell>
          <cell r="F307">
            <v>5683</v>
          </cell>
        </row>
        <row r="308">
          <cell r="B308" t="str">
            <v>Alaska</v>
          </cell>
          <cell r="C308" t="str">
            <v>AK</v>
          </cell>
          <cell r="D308" t="str">
            <v>F05</v>
          </cell>
          <cell r="E308" t="str">
            <v>Construction - Corrections - Other</v>
          </cell>
          <cell r="F308">
            <v>9261</v>
          </cell>
        </row>
        <row r="309">
          <cell r="B309" t="str">
            <v>Alaska</v>
          </cell>
          <cell r="C309" t="str">
            <v>AK</v>
          </cell>
          <cell r="D309" t="str">
            <v>F12</v>
          </cell>
          <cell r="E309" t="str">
            <v>Construction - Elementary and Secondary Education</v>
          </cell>
          <cell r="F309">
            <v>93230</v>
          </cell>
        </row>
        <row r="310">
          <cell r="B310" t="str">
            <v>Alaska</v>
          </cell>
          <cell r="C310" t="str">
            <v>AK</v>
          </cell>
          <cell r="D310" t="str">
            <v>F18</v>
          </cell>
          <cell r="E310" t="str">
            <v>Construction - Other Higher Education</v>
          </cell>
          <cell r="F310">
            <v>186329</v>
          </cell>
        </row>
        <row r="311">
          <cell r="B311" t="str">
            <v>Alaska</v>
          </cell>
          <cell r="C311" t="str">
            <v>AK</v>
          </cell>
          <cell r="D311" t="str">
            <v>F21</v>
          </cell>
          <cell r="E311" t="str">
            <v>Construction - State Education - Other</v>
          </cell>
          <cell r="F311">
            <v>837</v>
          </cell>
        </row>
        <row r="312">
          <cell r="B312" t="str">
            <v>Alaska</v>
          </cell>
          <cell r="C312" t="str">
            <v>AK</v>
          </cell>
          <cell r="D312" t="str">
            <v>F23</v>
          </cell>
          <cell r="E312" t="str">
            <v>Construction - Financial Administration</v>
          </cell>
          <cell r="F312">
            <v>74</v>
          </cell>
        </row>
        <row r="313">
          <cell r="B313" t="str">
            <v>Alaska</v>
          </cell>
          <cell r="C313" t="str">
            <v>AK</v>
          </cell>
          <cell r="D313" t="str">
            <v>F24</v>
          </cell>
          <cell r="E313" t="str">
            <v>Construction - Local Fire Protection</v>
          </cell>
          <cell r="F313">
            <v>9198</v>
          </cell>
        </row>
        <row r="314">
          <cell r="B314" t="str">
            <v>Alaska</v>
          </cell>
          <cell r="C314" t="str">
            <v>AK</v>
          </cell>
          <cell r="D314" t="str">
            <v>F25</v>
          </cell>
          <cell r="E314" t="str">
            <v>Construction - Judicial and Legal Services</v>
          </cell>
          <cell r="F314">
            <v>4852</v>
          </cell>
        </row>
        <row r="315">
          <cell r="B315" t="str">
            <v>Alaska</v>
          </cell>
          <cell r="C315" t="str">
            <v>AK</v>
          </cell>
          <cell r="D315" t="str">
            <v>F29</v>
          </cell>
          <cell r="E315" t="str">
            <v>Construction - Central Staff Services</v>
          </cell>
          <cell r="F315">
            <v>889</v>
          </cell>
        </row>
        <row r="316">
          <cell r="B316" t="str">
            <v>Alaska</v>
          </cell>
          <cell r="C316" t="str">
            <v>AK</v>
          </cell>
          <cell r="D316" t="str">
            <v>F31</v>
          </cell>
          <cell r="E316" t="str">
            <v>Construction - General Public Buildings</v>
          </cell>
          <cell r="F316">
            <v>20392</v>
          </cell>
        </row>
        <row r="317">
          <cell r="B317" t="str">
            <v>Alaska</v>
          </cell>
          <cell r="C317" t="str">
            <v>AK</v>
          </cell>
          <cell r="D317" t="str">
            <v>F32</v>
          </cell>
          <cell r="E317" t="str">
            <v>Construction - Health - Other</v>
          </cell>
          <cell r="F317">
            <v>3051</v>
          </cell>
        </row>
        <row r="318">
          <cell r="B318" t="str">
            <v>Alaska</v>
          </cell>
          <cell r="C318" t="str">
            <v>AK</v>
          </cell>
          <cell r="D318" t="str">
            <v>F36</v>
          </cell>
          <cell r="E318" t="str">
            <v>Construction - Hospitals</v>
          </cell>
          <cell r="F318">
            <v>8324</v>
          </cell>
        </row>
        <row r="319">
          <cell r="B319" t="str">
            <v>Alaska</v>
          </cell>
          <cell r="C319" t="str">
            <v>AK</v>
          </cell>
          <cell r="D319" t="str">
            <v>F44</v>
          </cell>
          <cell r="E319" t="str">
            <v>Construction - Regular Highways</v>
          </cell>
          <cell r="F319">
            <v>429669</v>
          </cell>
        </row>
        <row r="320">
          <cell r="B320" t="str">
            <v>Alaska</v>
          </cell>
          <cell r="C320" t="str">
            <v>AK</v>
          </cell>
          <cell r="D320" t="str">
            <v>F45</v>
          </cell>
          <cell r="E320" t="str">
            <v>Construction - Toll Highways</v>
          </cell>
          <cell r="F320">
            <v>40185</v>
          </cell>
        </row>
        <row r="321">
          <cell r="B321" t="str">
            <v>Alaska</v>
          </cell>
          <cell r="C321" t="str">
            <v>AK</v>
          </cell>
          <cell r="D321" t="str">
            <v>F50</v>
          </cell>
          <cell r="E321" t="str">
            <v>Construction - Housing and Community Development</v>
          </cell>
          <cell r="F321">
            <v>61314</v>
          </cell>
        </row>
        <row r="322">
          <cell r="B322" t="str">
            <v>Alaska</v>
          </cell>
          <cell r="C322" t="str">
            <v>AK</v>
          </cell>
          <cell r="D322" t="str">
            <v>F52</v>
          </cell>
          <cell r="E322" t="str">
            <v>Construction - Libraries</v>
          </cell>
          <cell r="F322">
            <v>1834</v>
          </cell>
        </row>
        <row r="323">
          <cell r="B323" t="str">
            <v>Alaska</v>
          </cell>
          <cell r="C323" t="str">
            <v>AK</v>
          </cell>
          <cell r="D323" t="str">
            <v>F59</v>
          </cell>
          <cell r="E323" t="str">
            <v>Construction - Natural Resources - Other</v>
          </cell>
          <cell r="F323">
            <v>15034</v>
          </cell>
        </row>
        <row r="324">
          <cell r="B324" t="str">
            <v>Alaska</v>
          </cell>
          <cell r="C324" t="str">
            <v>AK</v>
          </cell>
          <cell r="D324" t="str">
            <v>F60</v>
          </cell>
          <cell r="E324" t="str">
            <v>Construction - Parking Facilities</v>
          </cell>
          <cell r="F324">
            <v>50</v>
          </cell>
        </row>
        <row r="325">
          <cell r="B325" t="str">
            <v>Alaska</v>
          </cell>
          <cell r="C325" t="str">
            <v>AK</v>
          </cell>
          <cell r="D325" t="str">
            <v>F61</v>
          </cell>
          <cell r="E325" t="str">
            <v>Construction - Parks and Recreation</v>
          </cell>
          <cell r="F325">
            <v>36576</v>
          </cell>
        </row>
        <row r="326">
          <cell r="B326" t="str">
            <v>Alaska</v>
          </cell>
          <cell r="C326" t="str">
            <v>AK</v>
          </cell>
          <cell r="D326" t="str">
            <v>F62</v>
          </cell>
          <cell r="E326" t="str">
            <v>Construction - Police Protection</v>
          </cell>
          <cell r="F326">
            <v>13980</v>
          </cell>
        </row>
        <row r="327">
          <cell r="B327" t="str">
            <v>Alaska</v>
          </cell>
          <cell r="C327" t="str">
            <v>AK</v>
          </cell>
          <cell r="D327" t="str">
            <v>F77</v>
          </cell>
          <cell r="E327" t="str">
            <v>Construction - Public Welfare Institutions</v>
          </cell>
          <cell r="F327">
            <v>365</v>
          </cell>
        </row>
        <row r="328">
          <cell r="B328" t="str">
            <v>Alaska</v>
          </cell>
          <cell r="C328" t="str">
            <v>AK</v>
          </cell>
          <cell r="D328" t="str">
            <v>F80</v>
          </cell>
          <cell r="E328" t="str">
            <v>Construction - Sewerage</v>
          </cell>
          <cell r="F328">
            <v>24942</v>
          </cell>
        </row>
        <row r="329">
          <cell r="B329" t="str">
            <v>Alaska</v>
          </cell>
          <cell r="C329" t="str">
            <v>AK</v>
          </cell>
          <cell r="D329" t="str">
            <v>F81</v>
          </cell>
          <cell r="E329" t="str">
            <v>Construction - Solid Waste Management</v>
          </cell>
          <cell r="F329">
            <v>18150</v>
          </cell>
        </row>
        <row r="330">
          <cell r="B330" t="str">
            <v>Alaska</v>
          </cell>
          <cell r="C330" t="str">
            <v>AK</v>
          </cell>
          <cell r="D330" t="str">
            <v>F87</v>
          </cell>
          <cell r="E330" t="str">
            <v>Construction - Sea and Inland Port Facilities</v>
          </cell>
          <cell r="F330">
            <v>47623</v>
          </cell>
        </row>
        <row r="331">
          <cell r="B331" t="str">
            <v>Alaska</v>
          </cell>
          <cell r="C331" t="str">
            <v>AK</v>
          </cell>
          <cell r="D331" t="str">
            <v>F89</v>
          </cell>
          <cell r="E331" t="str">
            <v>Construction - General - Other</v>
          </cell>
          <cell r="F331">
            <v>171050</v>
          </cell>
        </row>
        <row r="332">
          <cell r="B332" t="str">
            <v>Alaska</v>
          </cell>
          <cell r="C332" t="str">
            <v>AK</v>
          </cell>
          <cell r="D332" t="str">
            <v>F91</v>
          </cell>
          <cell r="E332" t="str">
            <v>Construction - Water Utilities</v>
          </cell>
          <cell r="F332">
            <v>63435</v>
          </cell>
        </row>
        <row r="333">
          <cell r="B333" t="str">
            <v>Alaska</v>
          </cell>
          <cell r="C333" t="str">
            <v>AK</v>
          </cell>
          <cell r="D333" t="str">
            <v>F92</v>
          </cell>
          <cell r="E333" t="str">
            <v>Construction - Electric Utilities</v>
          </cell>
          <cell r="F333">
            <v>140705</v>
          </cell>
        </row>
        <row r="334">
          <cell r="B334" t="str">
            <v>Alaska</v>
          </cell>
          <cell r="C334" t="str">
            <v>AK</v>
          </cell>
          <cell r="D334" t="str">
            <v>F94</v>
          </cell>
          <cell r="E334" t="str">
            <v>Construction - Transit Utilities</v>
          </cell>
          <cell r="F334">
            <v>7131</v>
          </cell>
        </row>
        <row r="335">
          <cell r="B335" t="str">
            <v>Alaska</v>
          </cell>
          <cell r="C335" t="str">
            <v>AK</v>
          </cell>
          <cell r="D335" t="str">
            <v>G01</v>
          </cell>
          <cell r="E335" t="str">
            <v>Other Capital Outlay - Air Transportation</v>
          </cell>
          <cell r="F335">
            <v>6273</v>
          </cell>
        </row>
        <row r="336">
          <cell r="B336" t="str">
            <v>Alaska</v>
          </cell>
          <cell r="C336" t="str">
            <v>AK</v>
          </cell>
          <cell r="D336" t="str">
            <v>G03</v>
          </cell>
          <cell r="E336" t="str">
            <v>Other Capital Outlay - Miscellaneous Commercial Activities, NEC</v>
          </cell>
          <cell r="F336">
            <v>37151</v>
          </cell>
        </row>
        <row r="337">
          <cell r="B337" t="str">
            <v>Alaska</v>
          </cell>
          <cell r="C337" t="str">
            <v>AK</v>
          </cell>
          <cell r="D337" t="str">
            <v>G04</v>
          </cell>
          <cell r="E337" t="str">
            <v>Other Capital Outlay - Correctional Institutions</v>
          </cell>
          <cell r="F337">
            <v>531</v>
          </cell>
        </row>
        <row r="338">
          <cell r="B338" t="str">
            <v>Alaska</v>
          </cell>
          <cell r="C338" t="str">
            <v>AK</v>
          </cell>
          <cell r="D338" t="str">
            <v>G05</v>
          </cell>
          <cell r="E338" t="str">
            <v>Other Capital Outlay - Corrections - Other</v>
          </cell>
          <cell r="F338">
            <v>118</v>
          </cell>
        </row>
        <row r="339">
          <cell r="B339" t="str">
            <v>Alaska</v>
          </cell>
          <cell r="C339" t="str">
            <v>AK</v>
          </cell>
          <cell r="D339" t="str">
            <v>G12</v>
          </cell>
          <cell r="E339" t="str">
            <v>Other Capital Outlay - Elementary and Secondary Education</v>
          </cell>
          <cell r="F339">
            <v>53371</v>
          </cell>
        </row>
        <row r="340">
          <cell r="B340" t="str">
            <v>Alaska</v>
          </cell>
          <cell r="C340" t="str">
            <v>AK</v>
          </cell>
          <cell r="D340" t="str">
            <v>G16</v>
          </cell>
          <cell r="E340" t="str">
            <v>Other Capital Outlay - Higher Education - Auxiliary Enterprises</v>
          </cell>
          <cell r="F340">
            <v>600</v>
          </cell>
        </row>
        <row r="341">
          <cell r="B341" t="str">
            <v>Alaska</v>
          </cell>
          <cell r="C341" t="str">
            <v>AK</v>
          </cell>
          <cell r="D341" t="str">
            <v>G18</v>
          </cell>
          <cell r="E341" t="str">
            <v>Other Capital Outlay - Other Higher Education</v>
          </cell>
          <cell r="F341">
            <v>16947</v>
          </cell>
        </row>
        <row r="342">
          <cell r="B342" t="str">
            <v>Alaska</v>
          </cell>
          <cell r="C342" t="str">
            <v>AK</v>
          </cell>
          <cell r="D342" t="str">
            <v>G21</v>
          </cell>
          <cell r="E342" t="str">
            <v>Other Capital Outlay - State Education - Other</v>
          </cell>
          <cell r="F342">
            <v>65</v>
          </cell>
        </row>
        <row r="343">
          <cell r="B343" t="str">
            <v>Alaska</v>
          </cell>
          <cell r="C343" t="str">
            <v>AK</v>
          </cell>
          <cell r="D343" t="str">
            <v>G22</v>
          </cell>
          <cell r="E343" t="str">
            <v>Other Capital Outlay - Social Insurance Administration</v>
          </cell>
          <cell r="F343">
            <v>64</v>
          </cell>
        </row>
        <row r="344">
          <cell r="B344" t="str">
            <v>Alaska</v>
          </cell>
          <cell r="C344" t="str">
            <v>AK</v>
          </cell>
          <cell r="D344" t="str">
            <v>G23</v>
          </cell>
          <cell r="E344" t="str">
            <v>Other Capital Outlay - Financial Administration</v>
          </cell>
          <cell r="F344">
            <v>1146</v>
          </cell>
        </row>
        <row r="345">
          <cell r="B345" t="str">
            <v>Alaska</v>
          </cell>
          <cell r="C345" t="str">
            <v>AK</v>
          </cell>
          <cell r="D345" t="str">
            <v>G24</v>
          </cell>
          <cell r="E345" t="str">
            <v>Other Capital Outlay - Local Fire Protection</v>
          </cell>
          <cell r="F345">
            <v>5006</v>
          </cell>
        </row>
        <row r="346">
          <cell r="B346" t="str">
            <v>Alaska</v>
          </cell>
          <cell r="C346" t="str">
            <v>AK</v>
          </cell>
          <cell r="D346" t="str">
            <v>G25</v>
          </cell>
          <cell r="E346" t="str">
            <v>Other Capital Outlay - Judicial and Legal Services</v>
          </cell>
          <cell r="F346">
            <v>837</v>
          </cell>
        </row>
        <row r="347">
          <cell r="B347" t="str">
            <v>Alaska</v>
          </cell>
          <cell r="C347" t="str">
            <v>AK</v>
          </cell>
          <cell r="D347" t="str">
            <v>G29</v>
          </cell>
          <cell r="E347" t="str">
            <v>Other Capital Outlay - Central Staff Services</v>
          </cell>
          <cell r="F347">
            <v>856</v>
          </cell>
        </row>
        <row r="348">
          <cell r="B348" t="str">
            <v>Alaska</v>
          </cell>
          <cell r="C348" t="str">
            <v>AK</v>
          </cell>
          <cell r="D348" t="str">
            <v>G31</v>
          </cell>
          <cell r="E348" t="str">
            <v>Other Capital Outlay - General Public Building</v>
          </cell>
          <cell r="F348">
            <v>4321</v>
          </cell>
        </row>
        <row r="349">
          <cell r="B349" t="str">
            <v>Alaska</v>
          </cell>
          <cell r="C349" t="str">
            <v>AK</v>
          </cell>
          <cell r="D349" t="str">
            <v>G32</v>
          </cell>
          <cell r="E349" t="str">
            <v>Other Capital Outlay - Health - Other</v>
          </cell>
          <cell r="F349">
            <v>8416</v>
          </cell>
        </row>
        <row r="350">
          <cell r="B350" t="str">
            <v>Alaska</v>
          </cell>
          <cell r="C350" t="str">
            <v>AK</v>
          </cell>
          <cell r="D350" t="str">
            <v>G36</v>
          </cell>
          <cell r="E350" t="str">
            <v>Other Capital Outlay - Hospitals</v>
          </cell>
          <cell r="F350">
            <v>4285</v>
          </cell>
        </row>
        <row r="351">
          <cell r="B351" t="str">
            <v>Alaska</v>
          </cell>
          <cell r="C351" t="str">
            <v>AK</v>
          </cell>
          <cell r="D351" t="str">
            <v>G44</v>
          </cell>
          <cell r="E351" t="str">
            <v>Other Capital Outlay - Regular Highways</v>
          </cell>
          <cell r="F351">
            <v>59441</v>
          </cell>
        </row>
        <row r="352">
          <cell r="B352" t="str">
            <v>Alaska</v>
          </cell>
          <cell r="C352" t="str">
            <v>AK</v>
          </cell>
          <cell r="D352" t="str">
            <v>G45</v>
          </cell>
          <cell r="E352" t="str">
            <v>Other Capital Outlay - Toll Highways</v>
          </cell>
          <cell r="F352">
            <v>1</v>
          </cell>
        </row>
        <row r="353">
          <cell r="B353" t="str">
            <v>Alaska</v>
          </cell>
          <cell r="C353" t="str">
            <v>AK</v>
          </cell>
          <cell r="D353" t="str">
            <v>G50</v>
          </cell>
          <cell r="E353" t="str">
            <v>Other Capital Outlay - Housing and Community Development</v>
          </cell>
          <cell r="F353">
            <v>1018</v>
          </cell>
        </row>
        <row r="354">
          <cell r="B354" t="str">
            <v>Alaska</v>
          </cell>
          <cell r="C354" t="str">
            <v>AK</v>
          </cell>
          <cell r="D354" t="str">
            <v>G52</v>
          </cell>
          <cell r="E354" t="str">
            <v>Other Capital Outlay - Libraries</v>
          </cell>
          <cell r="F354">
            <v>786</v>
          </cell>
        </row>
        <row r="355">
          <cell r="B355" t="str">
            <v>Alaska</v>
          </cell>
          <cell r="C355" t="str">
            <v>AK</v>
          </cell>
          <cell r="D355" t="str">
            <v>G59</v>
          </cell>
          <cell r="E355" t="str">
            <v>Other Capital Outlay - Natural Resources - Other</v>
          </cell>
          <cell r="F355">
            <v>5132</v>
          </cell>
        </row>
        <row r="356">
          <cell r="B356" t="str">
            <v>Alaska</v>
          </cell>
          <cell r="C356" t="str">
            <v>AK</v>
          </cell>
          <cell r="D356" t="str">
            <v>G61</v>
          </cell>
          <cell r="E356" t="str">
            <v>Other Capital Outlay - Parks and Recreation</v>
          </cell>
          <cell r="F356">
            <v>756</v>
          </cell>
        </row>
        <row r="357">
          <cell r="B357" t="str">
            <v>Alaska</v>
          </cell>
          <cell r="C357" t="str">
            <v>AK</v>
          </cell>
          <cell r="D357" t="str">
            <v>G62</v>
          </cell>
          <cell r="E357" t="str">
            <v>Other Capital Outlay - Police Protection</v>
          </cell>
          <cell r="F357">
            <v>2312</v>
          </cell>
        </row>
        <row r="358">
          <cell r="B358" t="str">
            <v>Alaska</v>
          </cell>
          <cell r="C358" t="str">
            <v>AK</v>
          </cell>
          <cell r="D358" t="str">
            <v>G66</v>
          </cell>
          <cell r="E358" t="str">
            <v>Other Capital Outlay - Protective Inspection and Regulation, NEC</v>
          </cell>
          <cell r="F358">
            <v>63</v>
          </cell>
        </row>
        <row r="359">
          <cell r="B359" t="str">
            <v>Alaska</v>
          </cell>
          <cell r="C359" t="str">
            <v>AK</v>
          </cell>
          <cell r="D359" t="str">
            <v>G77</v>
          </cell>
          <cell r="E359" t="str">
            <v>Other Capital Outlay - Public Welfare Institutions</v>
          </cell>
          <cell r="F359">
            <v>224</v>
          </cell>
        </row>
        <row r="360">
          <cell r="B360" t="str">
            <v>Alaska</v>
          </cell>
          <cell r="C360" t="str">
            <v>AK</v>
          </cell>
          <cell r="D360" t="str">
            <v>G79</v>
          </cell>
          <cell r="E360" t="str">
            <v>Other Capital Outlay - Public Welfare - Other</v>
          </cell>
          <cell r="F360">
            <v>161</v>
          </cell>
        </row>
        <row r="361">
          <cell r="B361" t="str">
            <v>Alaska</v>
          </cell>
          <cell r="C361" t="str">
            <v>AK</v>
          </cell>
          <cell r="D361" t="str">
            <v>G80</v>
          </cell>
          <cell r="E361" t="str">
            <v>Other Capital Outlay - Sewerage</v>
          </cell>
          <cell r="F361">
            <v>2005</v>
          </cell>
        </row>
        <row r="362">
          <cell r="B362" t="str">
            <v>Alaska</v>
          </cell>
          <cell r="C362" t="str">
            <v>AK</v>
          </cell>
          <cell r="D362" t="str">
            <v>G81</v>
          </cell>
          <cell r="E362" t="str">
            <v>Other Capital Outlay - Solid Waste Management</v>
          </cell>
          <cell r="F362">
            <v>389</v>
          </cell>
        </row>
        <row r="363">
          <cell r="B363" t="str">
            <v>Alaska</v>
          </cell>
          <cell r="C363" t="str">
            <v>AK</v>
          </cell>
          <cell r="D363" t="str">
            <v>G85</v>
          </cell>
          <cell r="E363" t="str">
            <v>Other Capital Outlay - State Veterans' Services</v>
          </cell>
          <cell r="F363">
            <v>7</v>
          </cell>
        </row>
        <row r="364">
          <cell r="B364" t="str">
            <v>Alaska</v>
          </cell>
          <cell r="C364" t="str">
            <v>AK</v>
          </cell>
          <cell r="D364" t="str">
            <v>G87</v>
          </cell>
          <cell r="E364" t="str">
            <v>Other Capital Outlay - Sea and Inland Port Facilities</v>
          </cell>
          <cell r="F364">
            <v>7959</v>
          </cell>
        </row>
        <row r="365">
          <cell r="B365" t="str">
            <v>Alaska</v>
          </cell>
          <cell r="C365" t="str">
            <v>AK</v>
          </cell>
          <cell r="D365" t="str">
            <v>G89</v>
          </cell>
          <cell r="E365" t="str">
            <v>Other Capital Outlay - General - Other</v>
          </cell>
          <cell r="F365">
            <v>83248</v>
          </cell>
        </row>
        <row r="366">
          <cell r="B366" t="str">
            <v>Alaska</v>
          </cell>
          <cell r="C366" t="str">
            <v>AK</v>
          </cell>
          <cell r="D366" t="str">
            <v>G91</v>
          </cell>
          <cell r="E366" t="str">
            <v>Other Capital Outlay - Water Utilities</v>
          </cell>
          <cell r="F366">
            <v>120</v>
          </cell>
        </row>
        <row r="367">
          <cell r="B367" t="str">
            <v>Alaska</v>
          </cell>
          <cell r="C367" t="str">
            <v>AK</v>
          </cell>
          <cell r="D367" t="str">
            <v>G92</v>
          </cell>
          <cell r="E367" t="str">
            <v>Other Capital Outlay - Electric Utilities</v>
          </cell>
          <cell r="F367">
            <v>1683</v>
          </cell>
        </row>
        <row r="368">
          <cell r="B368" t="str">
            <v>Alaska</v>
          </cell>
          <cell r="C368" t="str">
            <v>AK</v>
          </cell>
          <cell r="D368" t="str">
            <v>I89</v>
          </cell>
          <cell r="E368" t="str">
            <v>General - Interest on Debt</v>
          </cell>
          <cell r="F368">
            <v>410518</v>
          </cell>
        </row>
        <row r="369">
          <cell r="B369" t="str">
            <v>Alaska</v>
          </cell>
          <cell r="C369" t="str">
            <v>AK</v>
          </cell>
          <cell r="D369" t="str">
            <v>I91</v>
          </cell>
          <cell r="E369" t="str">
            <v>Water Utilities - Interest on Debt</v>
          </cell>
          <cell r="F369">
            <v>7600</v>
          </cell>
        </row>
        <row r="370">
          <cell r="B370" t="str">
            <v>Alaska</v>
          </cell>
          <cell r="C370" t="str">
            <v>AK</v>
          </cell>
          <cell r="D370" t="str">
            <v>I92</v>
          </cell>
          <cell r="E370" t="str">
            <v>Electric Utilities - Interest on Debt</v>
          </cell>
          <cell r="F370">
            <v>27990</v>
          </cell>
        </row>
        <row r="371">
          <cell r="B371" t="str">
            <v>Alaska</v>
          </cell>
          <cell r="C371" t="str">
            <v>AK</v>
          </cell>
          <cell r="D371" t="str">
            <v>J19</v>
          </cell>
          <cell r="E371" t="str">
            <v>Assistance and Subsidies - State Scholarships and Other Subsidies - Education</v>
          </cell>
          <cell r="F371">
            <v>19449</v>
          </cell>
        </row>
        <row r="372">
          <cell r="B372" t="str">
            <v>Alaska</v>
          </cell>
          <cell r="C372" t="str">
            <v>AK</v>
          </cell>
          <cell r="D372" t="str">
            <v>J67</v>
          </cell>
          <cell r="E372" t="str">
            <v>Assistance and Subsidies - Public Welfare, Federal Categorical Assistance Programs</v>
          </cell>
          <cell r="F372">
            <v>32769</v>
          </cell>
        </row>
        <row r="373">
          <cell r="B373" t="str">
            <v>Alaska</v>
          </cell>
          <cell r="C373" t="str">
            <v>AK</v>
          </cell>
          <cell r="D373" t="str">
            <v>J68</v>
          </cell>
          <cell r="E373" t="str">
            <v>Assistance and Subsidies - Public Welfare, Cash Assistance Programs - Other</v>
          </cell>
          <cell r="F373">
            <v>134290</v>
          </cell>
        </row>
        <row r="374">
          <cell r="B374" t="str">
            <v>Alaska</v>
          </cell>
          <cell r="C374" t="str">
            <v>AK</v>
          </cell>
          <cell r="D374" t="str">
            <v>T01</v>
          </cell>
          <cell r="E374" t="str">
            <v>Tax - Property</v>
          </cell>
          <cell r="F374">
            <v>1522748</v>
          </cell>
        </row>
        <row r="375">
          <cell r="B375" t="str">
            <v>Alaska</v>
          </cell>
          <cell r="C375" t="str">
            <v>AK</v>
          </cell>
          <cell r="D375" t="str">
            <v>T09</v>
          </cell>
          <cell r="E375" t="str">
            <v>Tax - General Sales and Gross Receipts</v>
          </cell>
          <cell r="F375">
            <v>201984</v>
          </cell>
        </row>
        <row r="376">
          <cell r="B376" t="str">
            <v>Alaska</v>
          </cell>
          <cell r="C376" t="str">
            <v>AK</v>
          </cell>
          <cell r="D376" t="str">
            <v>T10</v>
          </cell>
          <cell r="E376" t="str">
            <v>Tax - Alcoholic Beverage Sales</v>
          </cell>
          <cell r="F376">
            <v>45010</v>
          </cell>
        </row>
        <row r="377">
          <cell r="B377" t="str">
            <v>Alaska</v>
          </cell>
          <cell r="C377" t="str">
            <v>AK</v>
          </cell>
          <cell r="D377" t="str">
            <v>T11</v>
          </cell>
          <cell r="E377" t="str">
            <v>Tax - Amusements Sales</v>
          </cell>
          <cell r="F377">
            <v>8711</v>
          </cell>
        </row>
        <row r="378">
          <cell r="B378" t="str">
            <v>Alaska</v>
          </cell>
          <cell r="C378" t="str">
            <v>AK</v>
          </cell>
          <cell r="D378" t="str">
            <v>T12</v>
          </cell>
          <cell r="E378" t="str">
            <v>Tax - Insurance Premiums Sales</v>
          </cell>
          <cell r="F378">
            <v>61684</v>
          </cell>
        </row>
        <row r="379">
          <cell r="B379" t="str">
            <v>Alaska</v>
          </cell>
          <cell r="C379" t="str">
            <v>AK</v>
          </cell>
          <cell r="D379" t="str">
            <v>T13</v>
          </cell>
          <cell r="E379" t="str">
            <v>Tax - Motor Fuels Sales</v>
          </cell>
          <cell r="F379">
            <v>40980</v>
          </cell>
        </row>
        <row r="380">
          <cell r="B380" t="str">
            <v>Alaska</v>
          </cell>
          <cell r="C380" t="str">
            <v>AK</v>
          </cell>
          <cell r="D380" t="str">
            <v>T15</v>
          </cell>
          <cell r="E380" t="str">
            <v>Tax - Public Utilities Sales</v>
          </cell>
          <cell r="F380">
            <v>4730</v>
          </cell>
        </row>
        <row r="381">
          <cell r="B381" t="str">
            <v>Alaska</v>
          </cell>
          <cell r="C381" t="str">
            <v>AK</v>
          </cell>
          <cell r="D381" t="str">
            <v>T16</v>
          </cell>
          <cell r="E381" t="str">
            <v>Tax - Tobacco Products Sales</v>
          </cell>
          <cell r="F381">
            <v>94761</v>
          </cell>
        </row>
        <row r="382">
          <cell r="B382" t="str">
            <v>Alaska</v>
          </cell>
          <cell r="C382" t="str">
            <v>AK</v>
          </cell>
          <cell r="D382" t="str">
            <v>T19</v>
          </cell>
          <cell r="E382" t="str">
            <v>Tax - Other Selective Sales</v>
          </cell>
          <cell r="F382">
            <v>77338</v>
          </cell>
        </row>
        <row r="383">
          <cell r="B383" t="str">
            <v>Alaska</v>
          </cell>
          <cell r="C383" t="str">
            <v>AK</v>
          </cell>
          <cell r="D383" t="str">
            <v>T20</v>
          </cell>
          <cell r="E383" t="str">
            <v>Tax - Alcoholic Beverage License</v>
          </cell>
          <cell r="F383">
            <v>1864</v>
          </cell>
        </row>
        <row r="384">
          <cell r="B384" t="str">
            <v>Alaska</v>
          </cell>
          <cell r="C384" t="str">
            <v>AK</v>
          </cell>
          <cell r="D384" t="str">
            <v>T21</v>
          </cell>
          <cell r="E384" t="str">
            <v>Tax - Amusements License</v>
          </cell>
          <cell r="F384">
            <v>1</v>
          </cell>
        </row>
        <row r="385">
          <cell r="B385" t="str">
            <v>Alaska</v>
          </cell>
          <cell r="C385" t="str">
            <v>AK</v>
          </cell>
          <cell r="D385" t="str">
            <v>T23</v>
          </cell>
          <cell r="E385" t="str">
            <v>Tax - Hunting and Fishing License</v>
          </cell>
          <cell r="F385">
            <v>27316</v>
          </cell>
        </row>
        <row r="386">
          <cell r="B386" t="str">
            <v>Alaska</v>
          </cell>
          <cell r="C386" t="str">
            <v>AK</v>
          </cell>
          <cell r="D386" t="str">
            <v>T24</v>
          </cell>
          <cell r="E386" t="str">
            <v>Tax - Motor Vehicle License</v>
          </cell>
          <cell r="F386">
            <v>72464</v>
          </cell>
        </row>
        <row r="387">
          <cell r="B387" t="str">
            <v>Alaska</v>
          </cell>
          <cell r="C387" t="str">
            <v>AK</v>
          </cell>
          <cell r="D387" t="str">
            <v>T27</v>
          </cell>
          <cell r="E387" t="str">
            <v>Tax - Public Utility License</v>
          </cell>
          <cell r="F387">
            <v>774</v>
          </cell>
        </row>
        <row r="388">
          <cell r="B388" t="str">
            <v>Alaska</v>
          </cell>
          <cell r="C388" t="str">
            <v>AK</v>
          </cell>
          <cell r="D388" t="str">
            <v>T28</v>
          </cell>
          <cell r="E388" t="str">
            <v>Tax - Occupation and Business License, NEC</v>
          </cell>
          <cell r="F388">
            <v>39705</v>
          </cell>
        </row>
        <row r="389">
          <cell r="B389" t="str">
            <v>Alaska</v>
          </cell>
          <cell r="C389" t="str">
            <v>AK</v>
          </cell>
          <cell r="D389" t="str">
            <v>T29</v>
          </cell>
          <cell r="E389" t="str">
            <v>Tax - Other License</v>
          </cell>
          <cell r="F389">
            <v>25899</v>
          </cell>
        </row>
        <row r="390">
          <cell r="B390" t="str">
            <v>Alaska</v>
          </cell>
          <cell r="C390" t="str">
            <v>AK</v>
          </cell>
          <cell r="D390" t="str">
            <v>T41</v>
          </cell>
          <cell r="E390" t="str">
            <v>Tax - Corporation Net Income</v>
          </cell>
          <cell r="F390">
            <v>663144</v>
          </cell>
        </row>
        <row r="391">
          <cell r="B391" t="str">
            <v>Alaska</v>
          </cell>
          <cell r="C391" t="str">
            <v>AK</v>
          </cell>
          <cell r="D391" t="str">
            <v>T53</v>
          </cell>
          <cell r="E391" t="str">
            <v>Tax - Severance</v>
          </cell>
          <cell r="F391">
            <v>5789441</v>
          </cell>
        </row>
        <row r="392">
          <cell r="B392" t="str">
            <v>Alaska</v>
          </cell>
          <cell r="C392" t="str">
            <v>AK</v>
          </cell>
          <cell r="D392" t="str">
            <v>T99</v>
          </cell>
          <cell r="E392" t="str">
            <v>Tax - NEC</v>
          </cell>
          <cell r="F392">
            <v>11</v>
          </cell>
        </row>
        <row r="393">
          <cell r="B393" t="str">
            <v>Alaska</v>
          </cell>
          <cell r="C393" t="str">
            <v>AK</v>
          </cell>
          <cell r="D393" t="str">
            <v>U01</v>
          </cell>
          <cell r="E393" t="str">
            <v>Miscellaneous - Special Assessments</v>
          </cell>
          <cell r="F393">
            <v>14360</v>
          </cell>
        </row>
        <row r="394">
          <cell r="B394" t="str">
            <v>Alaska</v>
          </cell>
          <cell r="C394" t="str">
            <v>AK</v>
          </cell>
          <cell r="D394" t="str">
            <v>U11</v>
          </cell>
          <cell r="E394" t="str">
            <v>Miscellaneous - Sale of Property</v>
          </cell>
          <cell r="F394">
            <v>235522</v>
          </cell>
        </row>
        <row r="395">
          <cell r="B395" t="str">
            <v>Alaska</v>
          </cell>
          <cell r="C395" t="str">
            <v>AK</v>
          </cell>
          <cell r="D395" t="str">
            <v>U20</v>
          </cell>
          <cell r="E395" t="str">
            <v>Miscellaneous - Interest Earnings</v>
          </cell>
          <cell r="F395">
            <v>772989</v>
          </cell>
        </row>
        <row r="396">
          <cell r="B396" t="str">
            <v>Alaska</v>
          </cell>
          <cell r="C396" t="str">
            <v>AK</v>
          </cell>
          <cell r="D396" t="str">
            <v>U30</v>
          </cell>
          <cell r="E396" t="str">
            <v>Miscellaneous - Fines and Forfeits</v>
          </cell>
          <cell r="F396">
            <v>22053</v>
          </cell>
        </row>
        <row r="397">
          <cell r="B397" t="str">
            <v>Alaska</v>
          </cell>
          <cell r="C397" t="str">
            <v>AK</v>
          </cell>
          <cell r="D397" t="str">
            <v>U40</v>
          </cell>
          <cell r="E397" t="str">
            <v>Miscellaneous - Rents</v>
          </cell>
          <cell r="F397">
            <v>95662</v>
          </cell>
        </row>
        <row r="398">
          <cell r="B398" t="str">
            <v>Alaska</v>
          </cell>
          <cell r="C398" t="str">
            <v>AK</v>
          </cell>
          <cell r="D398" t="str">
            <v>U41</v>
          </cell>
          <cell r="E398" t="str">
            <v>Miscellaneous - Royalties</v>
          </cell>
          <cell r="F398">
            <v>2111118</v>
          </cell>
        </row>
        <row r="399">
          <cell r="B399" t="str">
            <v>Alaska</v>
          </cell>
          <cell r="C399" t="str">
            <v>AK</v>
          </cell>
          <cell r="D399" t="str">
            <v>U50</v>
          </cell>
          <cell r="E399" t="str">
            <v>Miscellaneous - Donations From Private Sources</v>
          </cell>
          <cell r="F399">
            <v>66774</v>
          </cell>
        </row>
        <row r="400">
          <cell r="B400" t="str">
            <v>Alaska</v>
          </cell>
          <cell r="C400" t="str">
            <v>AK</v>
          </cell>
          <cell r="D400" t="str">
            <v>U99</v>
          </cell>
          <cell r="E400" t="str">
            <v>Miscellaneous - General Revenue, NEC</v>
          </cell>
          <cell r="F400">
            <v>656025</v>
          </cell>
        </row>
        <row r="401">
          <cell r="B401" t="str">
            <v>Alaska</v>
          </cell>
          <cell r="C401" t="str">
            <v>AK</v>
          </cell>
          <cell r="D401" t="str">
            <v>W01</v>
          </cell>
          <cell r="E401" t="str">
            <v>Sinking Funds - Cash and Securities</v>
          </cell>
          <cell r="F401">
            <v>3800512</v>
          </cell>
        </row>
        <row r="402">
          <cell r="B402" t="str">
            <v>Alaska</v>
          </cell>
          <cell r="C402" t="str">
            <v>AK</v>
          </cell>
          <cell r="D402" t="str">
            <v>W31</v>
          </cell>
          <cell r="E402" t="str">
            <v>Bond Funds - Cash and Securities</v>
          </cell>
          <cell r="F402">
            <v>475690</v>
          </cell>
        </row>
        <row r="403">
          <cell r="B403" t="str">
            <v>Alaska</v>
          </cell>
          <cell r="C403" t="str">
            <v>AK</v>
          </cell>
          <cell r="D403" t="str">
            <v>W61</v>
          </cell>
          <cell r="E403" t="str">
            <v>Other Funds - Cash and Securities</v>
          </cell>
          <cell r="F403">
            <v>63212575</v>
          </cell>
        </row>
        <row r="404">
          <cell r="B404" t="str">
            <v>Alaska</v>
          </cell>
          <cell r="C404" t="str">
            <v>AK</v>
          </cell>
          <cell r="D404" t="str">
            <v>X01</v>
          </cell>
          <cell r="E404" t="str">
            <v>Employee Retirement - Local Employee Contribution</v>
          </cell>
          <cell r="F404">
            <v>109568</v>
          </cell>
        </row>
        <row r="405">
          <cell r="B405" t="str">
            <v>Alaska</v>
          </cell>
          <cell r="C405" t="str">
            <v>AK</v>
          </cell>
          <cell r="D405" t="str">
            <v>X02</v>
          </cell>
          <cell r="E405" t="str">
            <v>Employee Retirement - State Employee Contribution</v>
          </cell>
          <cell r="F405">
            <v>56293</v>
          </cell>
        </row>
        <row r="406">
          <cell r="B406" t="str">
            <v>Alaska</v>
          </cell>
          <cell r="C406" t="str">
            <v>AK</v>
          </cell>
          <cell r="D406" t="str">
            <v>X05</v>
          </cell>
          <cell r="E406" t="str">
            <v>Employee Retirement - From Other Governments</v>
          </cell>
          <cell r="F406">
            <v>222044</v>
          </cell>
        </row>
        <row r="407">
          <cell r="B407" t="str">
            <v>Alaska</v>
          </cell>
          <cell r="C407" t="str">
            <v>AK</v>
          </cell>
          <cell r="D407" t="str">
            <v>X08</v>
          </cell>
          <cell r="E407" t="str">
            <v>Employee Retirement - Earnings on Investments (calculated)</v>
          </cell>
          <cell r="F407">
            <v>42564</v>
          </cell>
        </row>
        <row r="408">
          <cell r="B408" t="str">
            <v>Alaska</v>
          </cell>
          <cell r="C408" t="str">
            <v>AK</v>
          </cell>
          <cell r="D408" t="str">
            <v>X11</v>
          </cell>
          <cell r="E408" t="str">
            <v>Employee Retirement - Benefit Payments</v>
          </cell>
          <cell r="F408">
            <v>959478</v>
          </cell>
        </row>
        <row r="409">
          <cell r="B409" t="str">
            <v>Alaska</v>
          </cell>
          <cell r="C409" t="str">
            <v>AK</v>
          </cell>
          <cell r="D409" t="str">
            <v>X12</v>
          </cell>
          <cell r="E409" t="str">
            <v>Employee Retirement - Withdrawals</v>
          </cell>
          <cell r="F409">
            <v>14029</v>
          </cell>
        </row>
        <row r="410">
          <cell r="B410" t="str">
            <v>Alaska</v>
          </cell>
          <cell r="C410" t="str">
            <v>AK</v>
          </cell>
          <cell r="D410" t="str">
            <v>X21</v>
          </cell>
          <cell r="E410" t="str">
            <v>Employee Retirement - Total Cash and Deposits</v>
          </cell>
          <cell r="F410">
            <v>169515</v>
          </cell>
        </row>
        <row r="411">
          <cell r="B411" t="str">
            <v>Alaska</v>
          </cell>
          <cell r="C411" t="str">
            <v>AK</v>
          </cell>
          <cell r="D411" t="str">
            <v>X30</v>
          </cell>
          <cell r="E411" t="str">
            <v>Employee Retirement - Total Federal Securities</v>
          </cell>
          <cell r="F411">
            <v>987276</v>
          </cell>
        </row>
        <row r="412">
          <cell r="B412" t="str">
            <v>Alaska</v>
          </cell>
          <cell r="C412" t="str">
            <v>AK</v>
          </cell>
          <cell r="D412" t="str">
            <v>X42</v>
          </cell>
          <cell r="E412" t="str">
            <v>Employee Retirement - Securities - Mortgages</v>
          </cell>
          <cell r="F412">
            <v>0</v>
          </cell>
        </row>
        <row r="413">
          <cell r="B413" t="str">
            <v>Alaska</v>
          </cell>
          <cell r="C413" t="str">
            <v>AK</v>
          </cell>
          <cell r="D413" t="str">
            <v>X44</v>
          </cell>
          <cell r="E413" t="str">
            <v>Employee Retirement - Total Other Securities</v>
          </cell>
          <cell r="F413">
            <v>2359731</v>
          </cell>
        </row>
        <row r="414">
          <cell r="B414" t="str">
            <v>Alaska</v>
          </cell>
          <cell r="C414" t="str">
            <v>AK</v>
          </cell>
          <cell r="D414" t="str">
            <v>X47</v>
          </cell>
          <cell r="E414" t="str">
            <v>Employee Retirement - Other Investments - Other</v>
          </cell>
          <cell r="F414">
            <v>1489228</v>
          </cell>
        </row>
        <row r="415">
          <cell r="B415" t="str">
            <v>Alaska</v>
          </cell>
          <cell r="C415" t="str">
            <v>AK</v>
          </cell>
          <cell r="D415" t="str">
            <v>Y01</v>
          </cell>
          <cell r="E415" t="str">
            <v>Unemployment Compensation - Contribution</v>
          </cell>
          <cell r="F415">
            <v>206644</v>
          </cell>
        </row>
        <row r="416">
          <cell r="B416" t="str">
            <v>Alaska</v>
          </cell>
          <cell r="C416" t="str">
            <v>AK</v>
          </cell>
          <cell r="D416" t="str">
            <v>Y02</v>
          </cell>
          <cell r="E416" t="str">
            <v>Unemployment Compensation - Interest Revenue</v>
          </cell>
          <cell r="F416">
            <v>6887</v>
          </cell>
        </row>
        <row r="417">
          <cell r="B417" t="str">
            <v>Alaska</v>
          </cell>
          <cell r="C417" t="str">
            <v>AK</v>
          </cell>
          <cell r="D417" t="str">
            <v>Y05</v>
          </cell>
          <cell r="E417" t="str">
            <v>Unemployment Compensation - Benefit Payments</v>
          </cell>
          <cell r="F417">
            <v>171002</v>
          </cell>
        </row>
        <row r="418">
          <cell r="B418" t="str">
            <v>Alaska</v>
          </cell>
          <cell r="C418" t="str">
            <v>AK</v>
          </cell>
          <cell r="D418" t="str">
            <v>Y06</v>
          </cell>
          <cell r="E418" t="str">
            <v>Unemployment Compensation - Extended and Special Payments</v>
          </cell>
          <cell r="F418">
            <v>178999</v>
          </cell>
        </row>
        <row r="419">
          <cell r="B419" t="str">
            <v>Alaska</v>
          </cell>
          <cell r="C419" t="str">
            <v>AK</v>
          </cell>
          <cell r="D419" t="str">
            <v>Y07</v>
          </cell>
          <cell r="E419" t="str">
            <v>Unemployment Compensation - Balance In US Treasury</v>
          </cell>
          <cell r="F419">
            <v>235125</v>
          </cell>
        </row>
        <row r="420">
          <cell r="B420" t="str">
            <v>Alaska</v>
          </cell>
          <cell r="C420" t="str">
            <v>AK</v>
          </cell>
          <cell r="D420" t="str">
            <v>Y11</v>
          </cell>
          <cell r="E420" t="str">
            <v>Workers Compensation - Other Contributions</v>
          </cell>
          <cell r="F420">
            <v>4890</v>
          </cell>
        </row>
        <row r="421">
          <cell r="B421" t="str">
            <v>Alaska</v>
          </cell>
          <cell r="C421" t="str">
            <v>AK</v>
          </cell>
          <cell r="D421" t="str">
            <v>Y14</v>
          </cell>
          <cell r="E421" t="str">
            <v>Workers Compensation - Benefit Payments</v>
          </cell>
          <cell r="F421">
            <v>4452</v>
          </cell>
        </row>
        <row r="422">
          <cell r="B422" t="str">
            <v>Alaska</v>
          </cell>
          <cell r="C422" t="str">
            <v>AK</v>
          </cell>
          <cell r="D422" t="str">
            <v>Y21</v>
          </cell>
          <cell r="E422" t="str">
            <v>Workers Compensation - Cash and Assets</v>
          </cell>
          <cell r="F422">
            <v>18312</v>
          </cell>
        </row>
        <row r="423">
          <cell r="B423" t="str">
            <v>Alaska</v>
          </cell>
          <cell r="C423" t="str">
            <v>AK</v>
          </cell>
          <cell r="D423" t="str">
            <v>Z00</v>
          </cell>
          <cell r="E423" t="str">
            <v>Total Salaries and Wages</v>
          </cell>
          <cell r="F423">
            <v>3461085</v>
          </cell>
        </row>
        <row r="424">
          <cell r="B424" t="str">
            <v>Alaska</v>
          </cell>
          <cell r="C424" t="str">
            <v>AK</v>
          </cell>
          <cell r="D424" t="str">
            <v>Z77</v>
          </cell>
          <cell r="E424" t="str">
            <v>Employee Retirement – Total Corporate Bonds</v>
          </cell>
          <cell r="F424">
            <v>327508</v>
          </cell>
        </row>
        <row r="425">
          <cell r="B425" t="str">
            <v>Alaska</v>
          </cell>
          <cell r="C425" t="str">
            <v>AK</v>
          </cell>
          <cell r="D425" t="str">
            <v>Z78</v>
          </cell>
          <cell r="E425" t="str">
            <v>Employee Retirement – Corporate Stocks</v>
          </cell>
          <cell r="F425">
            <v>3768239</v>
          </cell>
        </row>
        <row r="426">
          <cell r="B426" t="str">
            <v>Arizona</v>
          </cell>
          <cell r="C426" t="str">
            <v>AZ</v>
          </cell>
          <cell r="D426" t="str">
            <v>19T</v>
          </cell>
          <cell r="E426" t="str">
            <v>Long Term Debt Beginning Outstanding - Public Debt for Private Purpose</v>
          </cell>
          <cell r="F426">
            <v>9160792</v>
          </cell>
        </row>
        <row r="427">
          <cell r="B427" t="str">
            <v>Arizona</v>
          </cell>
          <cell r="C427" t="str">
            <v>AZ</v>
          </cell>
          <cell r="D427" t="str">
            <v>19U</v>
          </cell>
          <cell r="E427" t="str">
            <v>Long Term Debt Beginning Outstanding - Unspecified Public Purpose</v>
          </cell>
          <cell r="F427">
            <v>40709786</v>
          </cell>
        </row>
        <row r="428">
          <cell r="B428" t="str">
            <v>Arizona</v>
          </cell>
          <cell r="C428" t="str">
            <v>AZ</v>
          </cell>
          <cell r="D428" t="str">
            <v>24T</v>
          </cell>
          <cell r="E428" t="str">
            <v>Long Term Debt Issue, Nonguaranteed - Public Debt for Private Purpose</v>
          </cell>
          <cell r="F428">
            <v>638542</v>
          </cell>
        </row>
        <row r="429">
          <cell r="B429" t="str">
            <v>Arizona</v>
          </cell>
          <cell r="C429" t="str">
            <v>AZ</v>
          </cell>
          <cell r="D429" t="str">
            <v>29U</v>
          </cell>
          <cell r="E429" t="str">
            <v>Long Term Debt Issue, Unspecified Public Purpose</v>
          </cell>
          <cell r="F429">
            <v>4970446</v>
          </cell>
        </row>
        <row r="430">
          <cell r="B430" t="str">
            <v>Arizona</v>
          </cell>
          <cell r="C430" t="str">
            <v>AZ</v>
          </cell>
          <cell r="D430" t="str">
            <v>34T</v>
          </cell>
          <cell r="E430" t="str">
            <v>Long Term Debt Retired Nonguaranteed - Public Debt for Private Purpose</v>
          </cell>
          <cell r="F430">
            <v>1031344</v>
          </cell>
        </row>
        <row r="431">
          <cell r="B431" t="str">
            <v>Arizona</v>
          </cell>
          <cell r="C431" t="str">
            <v>AZ</v>
          </cell>
          <cell r="D431" t="str">
            <v>39U</v>
          </cell>
          <cell r="E431" t="str">
            <v>Long Term Debt Retired Unspecified Public Purpose</v>
          </cell>
          <cell r="F431">
            <v>5364473</v>
          </cell>
        </row>
        <row r="432">
          <cell r="B432" t="str">
            <v>Arizona</v>
          </cell>
          <cell r="C432" t="str">
            <v>AZ</v>
          </cell>
          <cell r="D432" t="str">
            <v>44T</v>
          </cell>
          <cell r="E432" t="str">
            <v>Long Term Debt Outstanding Nonguaranteed - Public Debt for Private Purpose</v>
          </cell>
          <cell r="F432">
            <v>8768239</v>
          </cell>
        </row>
        <row r="433">
          <cell r="B433" t="str">
            <v>Arizona</v>
          </cell>
          <cell r="C433" t="str">
            <v>AZ</v>
          </cell>
          <cell r="D433" t="str">
            <v>49U</v>
          </cell>
          <cell r="E433" t="str">
            <v>Long Term Debt Outstanding Unspecified Public Purpose</v>
          </cell>
          <cell r="F433">
            <v>40575709</v>
          </cell>
        </row>
        <row r="434">
          <cell r="B434" t="str">
            <v>Arizona</v>
          </cell>
          <cell r="C434" t="str">
            <v>AZ</v>
          </cell>
          <cell r="D434" t="str">
            <v>61V</v>
          </cell>
          <cell r="E434" t="str">
            <v>Short Term Debt Outstanding - Beginning</v>
          </cell>
          <cell r="F434">
            <v>117211</v>
          </cell>
        </row>
        <row r="435">
          <cell r="B435" t="str">
            <v>Arizona</v>
          </cell>
          <cell r="C435" t="str">
            <v>AZ</v>
          </cell>
          <cell r="D435" t="str">
            <v>64V</v>
          </cell>
          <cell r="E435" t="str">
            <v>Short Term Debt Outstanding - End of Fiscal Year</v>
          </cell>
          <cell r="F435">
            <v>122759</v>
          </cell>
        </row>
        <row r="436">
          <cell r="B436" t="str">
            <v>Arizona</v>
          </cell>
          <cell r="C436" t="str">
            <v>AZ</v>
          </cell>
          <cell r="D436" t="str">
            <v>A01</v>
          </cell>
          <cell r="E436" t="str">
            <v>Charges - Air Transportation</v>
          </cell>
          <cell r="F436">
            <v>444411</v>
          </cell>
        </row>
        <row r="437">
          <cell r="B437" t="str">
            <v>Arizona</v>
          </cell>
          <cell r="C437" t="str">
            <v>AZ</v>
          </cell>
          <cell r="D437" t="str">
            <v>A03</v>
          </cell>
          <cell r="E437" t="str">
            <v>Charges - Miscellaneous Commercial Activities</v>
          </cell>
          <cell r="F437">
            <v>16601</v>
          </cell>
        </row>
        <row r="438">
          <cell r="B438" t="str">
            <v>Arizona</v>
          </cell>
          <cell r="C438" t="str">
            <v>AZ</v>
          </cell>
          <cell r="D438" t="str">
            <v>A09</v>
          </cell>
          <cell r="E438" t="str">
            <v>Charges - Elementary and Secondary Education School Lunch</v>
          </cell>
          <cell r="F438">
            <v>96322</v>
          </cell>
        </row>
        <row r="439">
          <cell r="B439" t="str">
            <v>Arizona</v>
          </cell>
          <cell r="C439" t="str">
            <v>AZ</v>
          </cell>
          <cell r="D439" t="str">
            <v>A10</v>
          </cell>
          <cell r="E439" t="str">
            <v>Charges - Elementary and Secondary Education School Tuition and Transportation</v>
          </cell>
          <cell r="F439">
            <v>1689</v>
          </cell>
        </row>
        <row r="440">
          <cell r="B440" t="str">
            <v>Arizona</v>
          </cell>
          <cell r="C440" t="str">
            <v>AZ</v>
          </cell>
          <cell r="D440" t="str">
            <v>A12</v>
          </cell>
          <cell r="E440" t="str">
            <v>Charges - Elementary and Secondary Education - Other</v>
          </cell>
          <cell r="F440">
            <v>134743</v>
          </cell>
        </row>
        <row r="441">
          <cell r="B441" t="str">
            <v>Arizona</v>
          </cell>
          <cell r="C441" t="str">
            <v>AZ</v>
          </cell>
          <cell r="D441" t="str">
            <v>A16</v>
          </cell>
          <cell r="E441" t="str">
            <v xml:space="preserve"> Charges - Higher Education Auxiliary Enterprises</v>
          </cell>
          <cell r="F441">
            <v>339637</v>
          </cell>
        </row>
        <row r="442">
          <cell r="B442" t="str">
            <v>Arizona</v>
          </cell>
          <cell r="C442" t="str">
            <v>AZ</v>
          </cell>
          <cell r="D442" t="str">
            <v>A18</v>
          </cell>
          <cell r="E442" t="str">
            <v>Charges - Higher Education - Other</v>
          </cell>
          <cell r="F442">
            <v>1592882</v>
          </cell>
        </row>
        <row r="443">
          <cell r="B443" t="str">
            <v>Arizona</v>
          </cell>
          <cell r="C443" t="str">
            <v>AZ</v>
          </cell>
          <cell r="D443" t="str">
            <v>A21</v>
          </cell>
          <cell r="E443" t="str">
            <v>Charges - Education - Other State Charges, NEC</v>
          </cell>
          <cell r="F443">
            <v>27427</v>
          </cell>
        </row>
        <row r="444">
          <cell r="B444" t="str">
            <v>Arizona</v>
          </cell>
          <cell r="C444" t="str">
            <v>AZ</v>
          </cell>
          <cell r="D444" t="str">
            <v>A36</v>
          </cell>
          <cell r="E444" t="str">
            <v>Charges - Hospital Public</v>
          </cell>
          <cell r="F444">
            <v>1938708</v>
          </cell>
        </row>
        <row r="445">
          <cell r="B445" t="str">
            <v>Arizona</v>
          </cell>
          <cell r="C445" t="str">
            <v>AZ</v>
          </cell>
          <cell r="D445" t="str">
            <v>A44</v>
          </cell>
          <cell r="E445" t="str">
            <v>Charges - Regular Highways</v>
          </cell>
          <cell r="F445">
            <v>14280</v>
          </cell>
        </row>
        <row r="446">
          <cell r="B446" t="str">
            <v>Arizona</v>
          </cell>
          <cell r="C446" t="str">
            <v>AZ</v>
          </cell>
          <cell r="D446" t="str">
            <v>A50</v>
          </cell>
          <cell r="E446" t="str">
            <v>Charges - Housing and Community Development</v>
          </cell>
          <cell r="F446">
            <v>27875</v>
          </cell>
        </row>
        <row r="447">
          <cell r="B447" t="str">
            <v>Arizona</v>
          </cell>
          <cell r="C447" t="str">
            <v>AZ</v>
          </cell>
          <cell r="D447" t="str">
            <v>A59</v>
          </cell>
          <cell r="E447" t="str">
            <v>Charges - Natural Resources - Other</v>
          </cell>
          <cell r="F447">
            <v>124100</v>
          </cell>
        </row>
        <row r="448">
          <cell r="B448" t="str">
            <v>Arizona</v>
          </cell>
          <cell r="C448" t="str">
            <v>AZ</v>
          </cell>
          <cell r="D448" t="str">
            <v>A60</v>
          </cell>
          <cell r="E448" t="str">
            <v>Charges - Parking Facilities</v>
          </cell>
          <cell r="F448">
            <v>4362</v>
          </cell>
        </row>
        <row r="449">
          <cell r="B449" t="str">
            <v>Arizona</v>
          </cell>
          <cell r="C449" t="str">
            <v>AZ</v>
          </cell>
          <cell r="D449" t="str">
            <v>A61</v>
          </cell>
          <cell r="E449" t="str">
            <v>Charges - Parks and Recreation</v>
          </cell>
          <cell r="F449">
            <v>123166</v>
          </cell>
        </row>
        <row r="450">
          <cell r="B450" t="str">
            <v>Arizona</v>
          </cell>
          <cell r="C450" t="str">
            <v>AZ</v>
          </cell>
          <cell r="D450" t="str">
            <v>A80</v>
          </cell>
          <cell r="E450" t="str">
            <v>Charges - Sewerage</v>
          </cell>
          <cell r="F450">
            <v>859362</v>
          </cell>
        </row>
        <row r="451">
          <cell r="B451" t="str">
            <v>Arizona</v>
          </cell>
          <cell r="C451" t="str">
            <v>AZ</v>
          </cell>
          <cell r="D451" t="str">
            <v>A81</v>
          </cell>
          <cell r="E451" t="str">
            <v>Charges - Solid Waste Management</v>
          </cell>
          <cell r="F451">
            <v>446811</v>
          </cell>
        </row>
        <row r="452">
          <cell r="B452" t="str">
            <v>Arizona</v>
          </cell>
          <cell r="C452" t="str">
            <v>AZ</v>
          </cell>
          <cell r="D452" t="str">
            <v>A89</v>
          </cell>
          <cell r="E452" t="str">
            <v>Charges - All Other</v>
          </cell>
          <cell r="F452">
            <v>788098</v>
          </cell>
        </row>
        <row r="453">
          <cell r="B453" t="str">
            <v>Arizona</v>
          </cell>
          <cell r="C453" t="str">
            <v>AZ</v>
          </cell>
          <cell r="D453" t="str">
            <v>A91</v>
          </cell>
          <cell r="E453" t="str">
            <v>Revenue - Water Utilities</v>
          </cell>
          <cell r="F453">
            <v>1354344</v>
          </cell>
        </row>
        <row r="454">
          <cell r="B454" t="str">
            <v>Arizona</v>
          </cell>
          <cell r="C454" t="str">
            <v>AZ</v>
          </cell>
          <cell r="D454" t="str">
            <v>A92</v>
          </cell>
          <cell r="E454" t="str">
            <v>Revenue - Electric Utilities</v>
          </cell>
          <cell r="F454">
            <v>3115821</v>
          </cell>
        </row>
        <row r="455">
          <cell r="B455" t="str">
            <v>Arizona</v>
          </cell>
          <cell r="C455" t="str">
            <v>AZ</v>
          </cell>
          <cell r="D455" t="str">
            <v>A93</v>
          </cell>
          <cell r="E455" t="str">
            <v>Revenue - Gas Utilities</v>
          </cell>
          <cell r="F455">
            <v>44335</v>
          </cell>
        </row>
        <row r="456">
          <cell r="B456" t="str">
            <v>Arizona</v>
          </cell>
          <cell r="C456" t="str">
            <v>AZ</v>
          </cell>
          <cell r="D456" t="str">
            <v>A94</v>
          </cell>
          <cell r="E456" t="str">
            <v>Revenue - Transit Utilities</v>
          </cell>
          <cell r="F456">
            <v>134829</v>
          </cell>
        </row>
        <row r="457">
          <cell r="B457" t="str">
            <v>Arizona</v>
          </cell>
          <cell r="C457" t="str">
            <v>AZ</v>
          </cell>
          <cell r="D457" t="str">
            <v>B01</v>
          </cell>
          <cell r="E457" t="str">
            <v>Federal Intergovernmental - Air Transportation</v>
          </cell>
          <cell r="F457">
            <v>64581</v>
          </cell>
        </row>
        <row r="458">
          <cell r="B458" t="str">
            <v>Arizona</v>
          </cell>
          <cell r="C458" t="str">
            <v>AZ</v>
          </cell>
          <cell r="D458" t="str">
            <v>B21</v>
          </cell>
          <cell r="E458" t="str">
            <v>Federal Intergovernmental - Education</v>
          </cell>
          <cell r="F458">
            <v>1823115</v>
          </cell>
        </row>
        <row r="459">
          <cell r="B459" t="str">
            <v>Arizona</v>
          </cell>
          <cell r="C459" t="str">
            <v>AZ</v>
          </cell>
          <cell r="D459" t="str">
            <v>B22</v>
          </cell>
          <cell r="E459" t="str">
            <v>Federal Intergovernmental - Employment Security Administration</v>
          </cell>
          <cell r="F459">
            <v>88577</v>
          </cell>
        </row>
        <row r="460">
          <cell r="B460" t="str">
            <v>Arizona</v>
          </cell>
          <cell r="C460" t="str">
            <v>AZ</v>
          </cell>
          <cell r="D460" t="str">
            <v>B30</v>
          </cell>
          <cell r="E460" t="str">
            <v>Federal Intergovernmental - General Local Government Support</v>
          </cell>
          <cell r="F460">
            <v>15192</v>
          </cell>
        </row>
        <row r="461">
          <cell r="B461" t="str">
            <v>Arizona</v>
          </cell>
          <cell r="C461" t="str">
            <v>AZ</v>
          </cell>
          <cell r="D461" t="str">
            <v>B42</v>
          </cell>
          <cell r="E461" t="str">
            <v>Federal Intergovernmental - Health and Hospitals</v>
          </cell>
          <cell r="F461">
            <v>378592</v>
          </cell>
        </row>
        <row r="462">
          <cell r="B462" t="str">
            <v>Arizona</v>
          </cell>
          <cell r="C462" t="str">
            <v>AZ</v>
          </cell>
          <cell r="D462" t="str">
            <v>B46</v>
          </cell>
          <cell r="E462" t="str">
            <v>Federal Intergovernmental - Highways</v>
          </cell>
          <cell r="F462">
            <v>916454</v>
          </cell>
        </row>
        <row r="463">
          <cell r="B463" t="str">
            <v>Arizona</v>
          </cell>
          <cell r="C463" t="str">
            <v>AZ</v>
          </cell>
          <cell r="D463" t="str">
            <v>B50</v>
          </cell>
          <cell r="E463" t="str">
            <v>Federal Intergovernmental - Housing and Community Development</v>
          </cell>
          <cell r="F463">
            <v>330184</v>
          </cell>
        </row>
        <row r="464">
          <cell r="B464" t="str">
            <v>Arizona</v>
          </cell>
          <cell r="C464" t="str">
            <v>AZ</v>
          </cell>
          <cell r="D464" t="str">
            <v>B59</v>
          </cell>
          <cell r="E464" t="str">
            <v>Federal Intergovernmental - Natural Resources</v>
          </cell>
          <cell r="F464">
            <v>90664</v>
          </cell>
        </row>
        <row r="465">
          <cell r="B465" t="str">
            <v>Arizona</v>
          </cell>
          <cell r="C465" t="str">
            <v>AZ</v>
          </cell>
          <cell r="D465" t="str">
            <v>B79</v>
          </cell>
          <cell r="E465" t="str">
            <v>Federal Intergovernmental - Public Welfare</v>
          </cell>
          <cell r="F465">
            <v>6758101</v>
          </cell>
        </row>
        <row r="466">
          <cell r="B466" t="str">
            <v>Arizona</v>
          </cell>
          <cell r="C466" t="str">
            <v>AZ</v>
          </cell>
          <cell r="D466" t="str">
            <v>B80</v>
          </cell>
          <cell r="E466" t="str">
            <v>Federal Intergovernmental - Sewerage</v>
          </cell>
          <cell r="F466">
            <v>5366</v>
          </cell>
        </row>
        <row r="467">
          <cell r="B467" t="str">
            <v>Arizona</v>
          </cell>
          <cell r="C467" t="str">
            <v>AZ</v>
          </cell>
          <cell r="D467" t="str">
            <v>B89</v>
          </cell>
          <cell r="E467" t="str">
            <v>Federal Intergovernmental - All Other</v>
          </cell>
          <cell r="F467">
            <v>697078</v>
          </cell>
        </row>
        <row r="468">
          <cell r="B468" t="str">
            <v>Arizona</v>
          </cell>
          <cell r="C468" t="str">
            <v>AZ</v>
          </cell>
          <cell r="D468" t="str">
            <v>B91</v>
          </cell>
          <cell r="E468" t="str">
            <v>Federal Intergovernmental - Water Utilities</v>
          </cell>
          <cell r="F468">
            <v>19309</v>
          </cell>
        </row>
        <row r="469">
          <cell r="B469" t="str">
            <v>Arizona</v>
          </cell>
          <cell r="C469" t="str">
            <v>AZ</v>
          </cell>
          <cell r="D469" t="str">
            <v>B92</v>
          </cell>
          <cell r="E469" t="str">
            <v>Federal Intergovernmental - Electric Utilities</v>
          </cell>
          <cell r="F469">
            <v>15414</v>
          </cell>
        </row>
        <row r="470">
          <cell r="B470" t="str">
            <v>Arizona</v>
          </cell>
          <cell r="C470" t="str">
            <v>AZ</v>
          </cell>
          <cell r="D470" t="str">
            <v>B94</v>
          </cell>
          <cell r="E470" t="str">
            <v>Federal Intergovernmental - Transit Utilities</v>
          </cell>
          <cell r="F470">
            <v>150358</v>
          </cell>
        </row>
        <row r="471">
          <cell r="B471" t="str">
            <v>Arizona</v>
          </cell>
          <cell r="C471" t="str">
            <v>AZ</v>
          </cell>
          <cell r="D471" t="str">
            <v>E01</v>
          </cell>
          <cell r="E471" t="str">
            <v>Current Operations - Air Transportation</v>
          </cell>
          <cell r="F471">
            <v>263095</v>
          </cell>
        </row>
        <row r="472">
          <cell r="B472" t="str">
            <v>Arizona</v>
          </cell>
          <cell r="C472" t="str">
            <v>AZ</v>
          </cell>
          <cell r="D472" t="str">
            <v>E03</v>
          </cell>
          <cell r="E472" t="str">
            <v>Current Operations - Miscellaneous Commercial Activities, NEC</v>
          </cell>
          <cell r="F472">
            <v>4036</v>
          </cell>
        </row>
        <row r="473">
          <cell r="B473" t="str">
            <v>Arizona</v>
          </cell>
          <cell r="C473" t="str">
            <v>AZ</v>
          </cell>
          <cell r="D473" t="str">
            <v>E04</v>
          </cell>
          <cell r="E473" t="str">
            <v>Current Operations - Correctional Institutions</v>
          </cell>
          <cell r="F473">
            <v>1121226</v>
          </cell>
        </row>
        <row r="474">
          <cell r="B474" t="str">
            <v>Arizona</v>
          </cell>
          <cell r="C474" t="str">
            <v>AZ</v>
          </cell>
          <cell r="D474" t="str">
            <v>E05</v>
          </cell>
          <cell r="E474" t="str">
            <v>Current Operations - Corrections - Other</v>
          </cell>
          <cell r="F474">
            <v>347381</v>
          </cell>
        </row>
        <row r="475">
          <cell r="B475" t="str">
            <v>Arizona</v>
          </cell>
          <cell r="C475" t="str">
            <v>AZ</v>
          </cell>
          <cell r="D475" t="str">
            <v>E12</v>
          </cell>
          <cell r="E475" t="str">
            <v>Current Operations - Elementary and Secondary Education</v>
          </cell>
          <cell r="F475">
            <v>7199266</v>
          </cell>
        </row>
        <row r="476">
          <cell r="B476" t="str">
            <v>Arizona</v>
          </cell>
          <cell r="C476" t="str">
            <v>AZ</v>
          </cell>
          <cell r="D476" t="str">
            <v>E16</v>
          </cell>
          <cell r="E476" t="str">
            <v>Current Operations - Higher Education Auxiliary Enterprises</v>
          </cell>
          <cell r="F476">
            <v>407238</v>
          </cell>
        </row>
        <row r="477">
          <cell r="B477" t="str">
            <v>Arizona</v>
          </cell>
          <cell r="C477" t="str">
            <v>AZ</v>
          </cell>
          <cell r="D477" t="str">
            <v>E18</v>
          </cell>
          <cell r="E477" t="str">
            <v>Current Operations - Other Higher Education</v>
          </cell>
          <cell r="F477">
            <v>3648216</v>
          </cell>
        </row>
        <row r="478">
          <cell r="B478" t="str">
            <v>Arizona</v>
          </cell>
          <cell r="C478" t="str">
            <v>AZ</v>
          </cell>
          <cell r="D478" t="str">
            <v>E21</v>
          </cell>
          <cell r="E478" t="str">
            <v>Current Operations - State Education - Other</v>
          </cell>
          <cell r="F478">
            <v>275494</v>
          </cell>
        </row>
        <row r="479">
          <cell r="B479" t="str">
            <v>Arizona</v>
          </cell>
          <cell r="C479" t="str">
            <v>AZ</v>
          </cell>
          <cell r="D479" t="str">
            <v>E22</v>
          </cell>
          <cell r="E479" t="str">
            <v>Current Operations - Social Insurance Administration</v>
          </cell>
          <cell r="F479">
            <v>96683</v>
          </cell>
        </row>
        <row r="480">
          <cell r="B480" t="str">
            <v>Arizona</v>
          </cell>
          <cell r="C480" t="str">
            <v>AZ</v>
          </cell>
          <cell r="D480" t="str">
            <v>E23</v>
          </cell>
          <cell r="E480" t="str">
            <v>Current Operations - Financial Administration</v>
          </cell>
          <cell r="F480">
            <v>541279</v>
          </cell>
        </row>
        <row r="481">
          <cell r="B481" t="str">
            <v>Arizona</v>
          </cell>
          <cell r="C481" t="str">
            <v>AZ</v>
          </cell>
          <cell r="D481" t="str">
            <v>E24</v>
          </cell>
          <cell r="E481" t="str">
            <v>Current Operations - Local Fire Protection</v>
          </cell>
          <cell r="F481">
            <v>981631</v>
          </cell>
        </row>
        <row r="482">
          <cell r="B482" t="str">
            <v>Arizona</v>
          </cell>
          <cell r="C482" t="str">
            <v>AZ</v>
          </cell>
          <cell r="D482" t="str">
            <v>E25</v>
          </cell>
          <cell r="E482" t="str">
            <v>Current Operations - Judicial and Legal Services</v>
          </cell>
          <cell r="F482">
            <v>944335</v>
          </cell>
        </row>
        <row r="483">
          <cell r="B483" t="str">
            <v>Arizona</v>
          </cell>
          <cell r="C483" t="str">
            <v>AZ</v>
          </cell>
          <cell r="D483" t="str">
            <v>E29</v>
          </cell>
          <cell r="E483" t="str">
            <v>Current Operations - Central Staff Services</v>
          </cell>
          <cell r="F483">
            <v>463750</v>
          </cell>
        </row>
        <row r="484">
          <cell r="B484" t="str">
            <v>Arizona</v>
          </cell>
          <cell r="C484" t="str">
            <v>AZ</v>
          </cell>
          <cell r="D484" t="str">
            <v>E31</v>
          </cell>
          <cell r="E484" t="str">
            <v>Current Operations - General Public Buildings</v>
          </cell>
          <cell r="F484">
            <v>103858</v>
          </cell>
        </row>
        <row r="485">
          <cell r="B485" t="str">
            <v>Arizona</v>
          </cell>
          <cell r="C485" t="str">
            <v>AZ</v>
          </cell>
          <cell r="D485" t="str">
            <v>E32</v>
          </cell>
          <cell r="E485" t="str">
            <v>Current Operations - Health - Other</v>
          </cell>
          <cell r="F485">
            <v>2139553</v>
          </cell>
        </row>
        <row r="486">
          <cell r="B486" t="str">
            <v>Arizona</v>
          </cell>
          <cell r="C486" t="str">
            <v>AZ</v>
          </cell>
          <cell r="D486" t="str">
            <v>E36</v>
          </cell>
          <cell r="E486" t="str">
            <v>Current Operations - Hospitals</v>
          </cell>
          <cell r="F486">
            <v>1437266</v>
          </cell>
        </row>
        <row r="487">
          <cell r="B487" t="str">
            <v>Arizona</v>
          </cell>
          <cell r="C487" t="str">
            <v>AZ</v>
          </cell>
          <cell r="D487" t="str">
            <v>E44</v>
          </cell>
          <cell r="E487" t="str">
            <v>Current Operations - Regular Highways</v>
          </cell>
          <cell r="F487">
            <v>935945</v>
          </cell>
        </row>
        <row r="488">
          <cell r="B488" t="str">
            <v>Arizona</v>
          </cell>
          <cell r="C488" t="str">
            <v>AZ</v>
          </cell>
          <cell r="D488" t="str">
            <v>E50</v>
          </cell>
          <cell r="E488" t="str">
            <v>Current Operations - Housing and Community Development</v>
          </cell>
          <cell r="F488">
            <v>520485</v>
          </cell>
        </row>
        <row r="489">
          <cell r="B489" t="str">
            <v>Arizona</v>
          </cell>
          <cell r="C489" t="str">
            <v>AZ</v>
          </cell>
          <cell r="D489" t="str">
            <v>E52</v>
          </cell>
          <cell r="E489" t="str">
            <v>Current Operations - Libraries</v>
          </cell>
          <cell r="F489">
            <v>150935</v>
          </cell>
        </row>
        <row r="490">
          <cell r="B490" t="str">
            <v>Arizona</v>
          </cell>
          <cell r="C490" t="str">
            <v>AZ</v>
          </cell>
          <cell r="D490" t="str">
            <v>E59</v>
          </cell>
          <cell r="E490" t="str">
            <v>Current Operations - Natural Resources - Other</v>
          </cell>
          <cell r="F490">
            <v>416505</v>
          </cell>
        </row>
        <row r="491">
          <cell r="B491" t="str">
            <v>Arizona</v>
          </cell>
          <cell r="C491" t="str">
            <v>AZ</v>
          </cell>
          <cell r="D491" t="str">
            <v>E60</v>
          </cell>
          <cell r="E491" t="str">
            <v>Current Operations - Parking Facilities</v>
          </cell>
          <cell r="F491">
            <v>2655</v>
          </cell>
        </row>
        <row r="492">
          <cell r="B492" t="str">
            <v>Arizona</v>
          </cell>
          <cell r="C492" t="str">
            <v>AZ</v>
          </cell>
          <cell r="D492" t="str">
            <v>E61</v>
          </cell>
          <cell r="E492" t="str">
            <v>Current Operations - Parks and Recreation</v>
          </cell>
          <cell r="F492">
            <v>514132</v>
          </cell>
        </row>
        <row r="493">
          <cell r="B493" t="str">
            <v>Arizona</v>
          </cell>
          <cell r="C493" t="str">
            <v>AZ</v>
          </cell>
          <cell r="D493" t="str">
            <v>E62</v>
          </cell>
          <cell r="E493" t="str">
            <v>Current Operations - Police Protection</v>
          </cell>
          <cell r="F493">
            <v>1965745</v>
          </cell>
        </row>
        <row r="494">
          <cell r="B494" t="str">
            <v>Arizona</v>
          </cell>
          <cell r="C494" t="str">
            <v>AZ</v>
          </cell>
          <cell r="D494" t="str">
            <v>E66</v>
          </cell>
          <cell r="E494" t="str">
            <v>Current Operations - Protective Inspection and Regulation, NEC</v>
          </cell>
          <cell r="F494">
            <v>221008</v>
          </cell>
        </row>
        <row r="495">
          <cell r="B495" t="str">
            <v>Arizona</v>
          </cell>
          <cell r="C495" t="str">
            <v>AZ</v>
          </cell>
          <cell r="D495" t="str">
            <v>E74</v>
          </cell>
          <cell r="E495" t="str">
            <v>Current Operations - Public Welfare, Vendor Payments for Medical Care</v>
          </cell>
          <cell r="F495">
            <v>6668427</v>
          </cell>
        </row>
        <row r="496">
          <cell r="B496" t="str">
            <v>Arizona</v>
          </cell>
          <cell r="C496" t="str">
            <v>AZ</v>
          </cell>
          <cell r="D496" t="str">
            <v>E75</v>
          </cell>
          <cell r="E496" t="str">
            <v>Current Operations - Public Welfare, Vendor Payments for Other Purposes</v>
          </cell>
          <cell r="F496">
            <v>30041</v>
          </cell>
        </row>
        <row r="497">
          <cell r="B497" t="str">
            <v>Arizona</v>
          </cell>
          <cell r="C497" t="str">
            <v>AZ</v>
          </cell>
          <cell r="D497" t="str">
            <v>E77</v>
          </cell>
          <cell r="E497" t="str">
            <v>Current Operations - Public Welfare Institutions</v>
          </cell>
          <cell r="F497">
            <v>126718</v>
          </cell>
        </row>
        <row r="498">
          <cell r="B498" t="str">
            <v>Arizona</v>
          </cell>
          <cell r="C498" t="str">
            <v>AZ</v>
          </cell>
          <cell r="D498" t="str">
            <v>E79</v>
          </cell>
          <cell r="E498" t="str">
            <v>Current Operations - Public Welfare - Other</v>
          </cell>
          <cell r="F498">
            <v>1173533</v>
          </cell>
        </row>
        <row r="499">
          <cell r="B499" t="str">
            <v>Arizona</v>
          </cell>
          <cell r="C499" t="str">
            <v>AZ</v>
          </cell>
          <cell r="D499" t="str">
            <v>E80</v>
          </cell>
          <cell r="E499" t="str">
            <v>Current Operations - Sewerage</v>
          </cell>
          <cell r="F499">
            <v>504834</v>
          </cell>
        </row>
        <row r="500">
          <cell r="B500" t="str">
            <v>Arizona</v>
          </cell>
          <cell r="C500" t="str">
            <v>AZ</v>
          </cell>
          <cell r="D500" t="str">
            <v>E81</v>
          </cell>
          <cell r="E500" t="str">
            <v>Current Operations - Solid Waste Management</v>
          </cell>
          <cell r="F500">
            <v>331488</v>
          </cell>
        </row>
        <row r="501">
          <cell r="B501" t="str">
            <v>Arizona</v>
          </cell>
          <cell r="C501" t="str">
            <v>AZ</v>
          </cell>
          <cell r="D501" t="str">
            <v>E85</v>
          </cell>
          <cell r="E501" t="str">
            <v>Current Operations - State Veterans' Services</v>
          </cell>
          <cell r="F501">
            <v>9552</v>
          </cell>
        </row>
        <row r="502">
          <cell r="B502" t="str">
            <v>Arizona</v>
          </cell>
          <cell r="C502" t="str">
            <v>AZ</v>
          </cell>
          <cell r="D502" t="str">
            <v>E89</v>
          </cell>
          <cell r="E502" t="str">
            <v>Current Operations - General - Other</v>
          </cell>
          <cell r="F502">
            <v>910322</v>
          </cell>
        </row>
        <row r="503">
          <cell r="B503" t="str">
            <v>Arizona</v>
          </cell>
          <cell r="C503" t="str">
            <v>AZ</v>
          </cell>
          <cell r="D503" t="str">
            <v>E91</v>
          </cell>
          <cell r="E503" t="str">
            <v>Current Operations - Water Utilities</v>
          </cell>
          <cell r="F503">
            <v>649656</v>
          </cell>
        </row>
        <row r="504">
          <cell r="B504" t="str">
            <v>Arizona</v>
          </cell>
          <cell r="C504" t="str">
            <v>AZ</v>
          </cell>
          <cell r="D504" t="str">
            <v>E92</v>
          </cell>
          <cell r="E504" t="str">
            <v>Current Operations - Electric Utilities</v>
          </cell>
          <cell r="F504">
            <v>2295468</v>
          </cell>
        </row>
        <row r="505">
          <cell r="B505" t="str">
            <v>Arizona</v>
          </cell>
          <cell r="C505" t="str">
            <v>AZ</v>
          </cell>
          <cell r="D505" t="str">
            <v>E93</v>
          </cell>
          <cell r="E505" t="str">
            <v>Current Operations - Gas Utilities</v>
          </cell>
          <cell r="F505">
            <v>29265</v>
          </cell>
        </row>
        <row r="506">
          <cell r="B506" t="str">
            <v>Arizona</v>
          </cell>
          <cell r="C506" t="str">
            <v>AZ</v>
          </cell>
          <cell r="D506" t="str">
            <v>E94</v>
          </cell>
          <cell r="E506" t="str">
            <v>Current Operations - Transit Utilities</v>
          </cell>
          <cell r="F506">
            <v>505452</v>
          </cell>
        </row>
        <row r="507">
          <cell r="B507" t="str">
            <v>Arizona</v>
          </cell>
          <cell r="C507" t="str">
            <v>AZ</v>
          </cell>
          <cell r="D507" t="str">
            <v>F01</v>
          </cell>
          <cell r="E507" t="str">
            <v>Construction - Air Transportation</v>
          </cell>
          <cell r="F507">
            <v>258510</v>
          </cell>
        </row>
        <row r="508">
          <cell r="B508" t="str">
            <v>Arizona</v>
          </cell>
          <cell r="C508" t="str">
            <v>AZ</v>
          </cell>
          <cell r="D508" t="str">
            <v>F04</v>
          </cell>
          <cell r="E508" t="str">
            <v>Construction - Correctional Institutions</v>
          </cell>
          <cell r="F508">
            <v>33602</v>
          </cell>
        </row>
        <row r="509">
          <cell r="B509" t="str">
            <v>Arizona</v>
          </cell>
          <cell r="C509" t="str">
            <v>AZ</v>
          </cell>
          <cell r="D509" t="str">
            <v>F05</v>
          </cell>
          <cell r="E509" t="str">
            <v>Construction - Corrections - Other</v>
          </cell>
          <cell r="F509">
            <v>16944</v>
          </cell>
        </row>
        <row r="510">
          <cell r="B510" t="str">
            <v>Arizona</v>
          </cell>
          <cell r="C510" t="str">
            <v>AZ</v>
          </cell>
          <cell r="D510" t="str">
            <v>F12</v>
          </cell>
          <cell r="E510" t="str">
            <v>Construction - Elementary and Secondary Education</v>
          </cell>
          <cell r="F510">
            <v>487805</v>
          </cell>
        </row>
        <row r="511">
          <cell r="B511" t="str">
            <v>Arizona</v>
          </cell>
          <cell r="C511" t="str">
            <v>AZ</v>
          </cell>
          <cell r="D511" t="str">
            <v>F16</v>
          </cell>
          <cell r="E511" t="str">
            <v>Construction - Higher Education - Auxiliary Enterprises</v>
          </cell>
          <cell r="F511">
            <v>146174</v>
          </cell>
        </row>
        <row r="512">
          <cell r="B512" t="str">
            <v>Arizona</v>
          </cell>
          <cell r="C512" t="str">
            <v>AZ</v>
          </cell>
          <cell r="D512" t="str">
            <v>F18</v>
          </cell>
          <cell r="E512" t="str">
            <v>Construction - Other Higher Education</v>
          </cell>
          <cell r="F512">
            <v>475070</v>
          </cell>
        </row>
        <row r="513">
          <cell r="B513" t="str">
            <v>Arizona</v>
          </cell>
          <cell r="C513" t="str">
            <v>AZ</v>
          </cell>
          <cell r="D513" t="str">
            <v>F21</v>
          </cell>
          <cell r="E513" t="str">
            <v>Construction - State Education - Other</v>
          </cell>
          <cell r="F513">
            <v>13</v>
          </cell>
        </row>
        <row r="514">
          <cell r="B514" t="str">
            <v>Arizona</v>
          </cell>
          <cell r="C514" t="str">
            <v>AZ</v>
          </cell>
          <cell r="D514" t="str">
            <v>F23</v>
          </cell>
          <cell r="E514" t="str">
            <v>Construction - Financial Administration</v>
          </cell>
          <cell r="F514">
            <v>7325</v>
          </cell>
        </row>
        <row r="515">
          <cell r="B515" t="str">
            <v>Arizona</v>
          </cell>
          <cell r="C515" t="str">
            <v>AZ</v>
          </cell>
          <cell r="D515" t="str">
            <v>F24</v>
          </cell>
          <cell r="E515" t="str">
            <v>Construction - Local Fire Protection</v>
          </cell>
          <cell r="F515">
            <v>38339</v>
          </cell>
        </row>
        <row r="516">
          <cell r="B516" t="str">
            <v>Arizona</v>
          </cell>
          <cell r="C516" t="str">
            <v>AZ</v>
          </cell>
          <cell r="D516" t="str">
            <v>F25</v>
          </cell>
          <cell r="E516" t="str">
            <v>Construction - Judicial and Legal Services</v>
          </cell>
          <cell r="F516">
            <v>20470</v>
          </cell>
        </row>
        <row r="517">
          <cell r="B517" t="str">
            <v>Arizona</v>
          </cell>
          <cell r="C517" t="str">
            <v>AZ</v>
          </cell>
          <cell r="D517" t="str">
            <v>F29</v>
          </cell>
          <cell r="E517" t="str">
            <v>Construction - Central Staff Services</v>
          </cell>
          <cell r="F517">
            <v>5616</v>
          </cell>
        </row>
        <row r="518">
          <cell r="B518" t="str">
            <v>Arizona</v>
          </cell>
          <cell r="C518" t="str">
            <v>AZ</v>
          </cell>
          <cell r="D518" t="str">
            <v>F31</v>
          </cell>
          <cell r="E518" t="str">
            <v>Construction - General Public Buildings</v>
          </cell>
          <cell r="F518">
            <v>22610</v>
          </cell>
        </row>
        <row r="519">
          <cell r="B519" t="str">
            <v>Arizona</v>
          </cell>
          <cell r="C519" t="str">
            <v>AZ</v>
          </cell>
          <cell r="D519" t="str">
            <v>F32</v>
          </cell>
          <cell r="E519" t="str">
            <v>Construction - Health - Other</v>
          </cell>
          <cell r="F519">
            <v>4132</v>
          </cell>
        </row>
        <row r="520">
          <cell r="B520" t="str">
            <v>Arizona</v>
          </cell>
          <cell r="C520" t="str">
            <v>AZ</v>
          </cell>
          <cell r="D520" t="str">
            <v>F36</v>
          </cell>
          <cell r="E520" t="str">
            <v>Construction - Hospitals</v>
          </cell>
          <cell r="F520">
            <v>64153</v>
          </cell>
        </row>
        <row r="521">
          <cell r="B521" t="str">
            <v>Arizona</v>
          </cell>
          <cell r="C521" t="str">
            <v>AZ</v>
          </cell>
          <cell r="D521" t="str">
            <v>F44</v>
          </cell>
          <cell r="E521" t="str">
            <v>Construction - Regular Highways</v>
          </cell>
          <cell r="F521">
            <v>1207568</v>
          </cell>
        </row>
        <row r="522">
          <cell r="B522" t="str">
            <v>Arizona</v>
          </cell>
          <cell r="C522" t="str">
            <v>AZ</v>
          </cell>
          <cell r="D522" t="str">
            <v>F50</v>
          </cell>
          <cell r="E522" t="str">
            <v>Construction - Housing and Community Development</v>
          </cell>
          <cell r="F522">
            <v>56783</v>
          </cell>
        </row>
        <row r="523">
          <cell r="B523" t="str">
            <v>Arizona</v>
          </cell>
          <cell r="C523" t="str">
            <v>AZ</v>
          </cell>
          <cell r="D523" t="str">
            <v>F52</v>
          </cell>
          <cell r="E523" t="str">
            <v>Construction - Libraries</v>
          </cell>
          <cell r="F523">
            <v>3111</v>
          </cell>
        </row>
        <row r="524">
          <cell r="B524" t="str">
            <v>Arizona</v>
          </cell>
          <cell r="C524" t="str">
            <v>AZ</v>
          </cell>
          <cell r="D524" t="str">
            <v>F59</v>
          </cell>
          <cell r="E524" t="str">
            <v>Construction - Natural Resources - Other</v>
          </cell>
          <cell r="F524">
            <v>65614</v>
          </cell>
        </row>
        <row r="525">
          <cell r="B525" t="str">
            <v>Arizona</v>
          </cell>
          <cell r="C525" t="str">
            <v>AZ</v>
          </cell>
          <cell r="D525" t="str">
            <v>F61</v>
          </cell>
          <cell r="E525" t="str">
            <v>Construction - Parks and Recreation</v>
          </cell>
          <cell r="F525">
            <v>64556</v>
          </cell>
        </row>
        <row r="526">
          <cell r="B526" t="str">
            <v>Arizona</v>
          </cell>
          <cell r="C526" t="str">
            <v>AZ</v>
          </cell>
          <cell r="D526" t="str">
            <v>F62</v>
          </cell>
          <cell r="E526" t="str">
            <v>Construction - Police Protection</v>
          </cell>
          <cell r="F526">
            <v>45314</v>
          </cell>
        </row>
        <row r="527">
          <cell r="B527" t="str">
            <v>Arizona</v>
          </cell>
          <cell r="C527" t="str">
            <v>AZ</v>
          </cell>
          <cell r="D527" t="str">
            <v>F66</v>
          </cell>
          <cell r="E527" t="str">
            <v>Construction - Protective Inspection and Regulation, NEC</v>
          </cell>
          <cell r="F527">
            <v>301</v>
          </cell>
        </row>
        <row r="528">
          <cell r="B528" t="str">
            <v>Arizona</v>
          </cell>
          <cell r="C528" t="str">
            <v>AZ</v>
          </cell>
          <cell r="D528" t="str">
            <v>F77</v>
          </cell>
          <cell r="E528" t="str">
            <v>Construction - Public Welfare Institutions</v>
          </cell>
          <cell r="F528">
            <v>2140</v>
          </cell>
        </row>
        <row r="529">
          <cell r="B529" t="str">
            <v>Arizona</v>
          </cell>
          <cell r="C529" t="str">
            <v>AZ</v>
          </cell>
          <cell r="D529" t="str">
            <v>F79</v>
          </cell>
          <cell r="E529" t="str">
            <v>Construction - Public Welfare - Other</v>
          </cell>
          <cell r="F529">
            <v>244</v>
          </cell>
        </row>
        <row r="530">
          <cell r="B530" t="str">
            <v>Arizona</v>
          </cell>
          <cell r="C530" t="str">
            <v>AZ</v>
          </cell>
          <cell r="D530" t="str">
            <v>F80</v>
          </cell>
          <cell r="E530" t="str">
            <v>Construction - Sewerage</v>
          </cell>
          <cell r="F530">
            <v>389665</v>
          </cell>
        </row>
        <row r="531">
          <cell r="B531" t="str">
            <v>Arizona</v>
          </cell>
          <cell r="C531" t="str">
            <v>AZ</v>
          </cell>
          <cell r="D531" t="str">
            <v>F81</v>
          </cell>
          <cell r="E531" t="str">
            <v>Construction - Solid Waste Management</v>
          </cell>
          <cell r="F531">
            <v>21235</v>
          </cell>
        </row>
        <row r="532">
          <cell r="B532" t="str">
            <v>Arizona</v>
          </cell>
          <cell r="C532" t="str">
            <v>AZ</v>
          </cell>
          <cell r="D532" t="str">
            <v>F85</v>
          </cell>
          <cell r="E532" t="str">
            <v>Construction - State Veterans' Services</v>
          </cell>
          <cell r="F532">
            <v>139</v>
          </cell>
        </row>
        <row r="533">
          <cell r="B533" t="str">
            <v>Arizona</v>
          </cell>
          <cell r="C533" t="str">
            <v>AZ</v>
          </cell>
          <cell r="D533" t="str">
            <v>F89</v>
          </cell>
          <cell r="E533" t="str">
            <v>Construction - General - Other</v>
          </cell>
          <cell r="F533">
            <v>321577</v>
          </cell>
        </row>
        <row r="534">
          <cell r="B534" t="str">
            <v>Arizona</v>
          </cell>
          <cell r="C534" t="str">
            <v>AZ</v>
          </cell>
          <cell r="D534" t="str">
            <v>F91</v>
          </cell>
          <cell r="E534" t="str">
            <v>Construction - Water Utilities</v>
          </cell>
          <cell r="F534">
            <v>290287</v>
          </cell>
        </row>
        <row r="535">
          <cell r="B535" t="str">
            <v>Arizona</v>
          </cell>
          <cell r="C535" t="str">
            <v>AZ</v>
          </cell>
          <cell r="D535" t="str">
            <v>F92</v>
          </cell>
          <cell r="E535" t="str">
            <v>Construction - Electric Utilities</v>
          </cell>
          <cell r="F535">
            <v>446393</v>
          </cell>
        </row>
        <row r="536">
          <cell r="B536" t="str">
            <v>Arizona</v>
          </cell>
          <cell r="C536" t="str">
            <v>AZ</v>
          </cell>
          <cell r="D536" t="str">
            <v>F93</v>
          </cell>
          <cell r="E536" t="str">
            <v>Construction - Gas Utilities</v>
          </cell>
          <cell r="F536">
            <v>12939</v>
          </cell>
        </row>
        <row r="537">
          <cell r="B537" t="str">
            <v>Arizona</v>
          </cell>
          <cell r="C537" t="str">
            <v>AZ</v>
          </cell>
          <cell r="D537" t="str">
            <v>F94</v>
          </cell>
          <cell r="E537" t="str">
            <v>Construction - Transit Utilities</v>
          </cell>
          <cell r="F537">
            <v>155352</v>
          </cell>
        </row>
        <row r="538">
          <cell r="B538" t="str">
            <v>Arizona</v>
          </cell>
          <cell r="C538" t="str">
            <v>AZ</v>
          </cell>
          <cell r="D538" t="str">
            <v>G01</v>
          </cell>
          <cell r="E538" t="str">
            <v>Other Capital Outlay - Air Transportation</v>
          </cell>
          <cell r="F538">
            <v>54922</v>
          </cell>
        </row>
        <row r="539">
          <cell r="B539" t="str">
            <v>Arizona</v>
          </cell>
          <cell r="C539" t="str">
            <v>AZ</v>
          </cell>
          <cell r="D539" t="str">
            <v>G03</v>
          </cell>
          <cell r="E539" t="str">
            <v>Other Capital Outlay - Miscellaneous Commercial Activities, NEC</v>
          </cell>
          <cell r="F539">
            <v>14</v>
          </cell>
        </row>
        <row r="540">
          <cell r="B540" t="str">
            <v>Arizona</v>
          </cell>
          <cell r="C540" t="str">
            <v>AZ</v>
          </cell>
          <cell r="D540" t="str">
            <v>G04</v>
          </cell>
          <cell r="E540" t="str">
            <v>Other Capital Outlay - Correctional Institutions</v>
          </cell>
          <cell r="F540">
            <v>19949</v>
          </cell>
        </row>
        <row r="541">
          <cell r="B541" t="str">
            <v>Arizona</v>
          </cell>
          <cell r="C541" t="str">
            <v>AZ</v>
          </cell>
          <cell r="D541" t="str">
            <v>G05</v>
          </cell>
          <cell r="E541" t="str">
            <v>Other Capital Outlay - Corrections - Other</v>
          </cell>
          <cell r="F541">
            <v>5378</v>
          </cell>
        </row>
        <row r="542">
          <cell r="B542" t="str">
            <v>Arizona</v>
          </cell>
          <cell r="C542" t="str">
            <v>AZ</v>
          </cell>
          <cell r="D542" t="str">
            <v>G12</v>
          </cell>
          <cell r="E542" t="str">
            <v>Other Capital Outlay - Elementary and Secondary Education</v>
          </cell>
          <cell r="F542">
            <v>211510</v>
          </cell>
        </row>
        <row r="543">
          <cell r="B543" t="str">
            <v>Arizona</v>
          </cell>
          <cell r="C543" t="str">
            <v>AZ</v>
          </cell>
          <cell r="D543" t="str">
            <v>G16</v>
          </cell>
          <cell r="E543" t="str">
            <v>Other Capital Outlay - Higher Education - Auxiliary Enterprises</v>
          </cell>
          <cell r="F543">
            <v>6838</v>
          </cell>
        </row>
        <row r="544">
          <cell r="B544" t="str">
            <v>Arizona</v>
          </cell>
          <cell r="C544" t="str">
            <v>AZ</v>
          </cell>
          <cell r="D544" t="str">
            <v>G18</v>
          </cell>
          <cell r="E544" t="str">
            <v>Other Capital Outlay - Other Higher Education</v>
          </cell>
          <cell r="F544">
            <v>81814</v>
          </cell>
        </row>
        <row r="545">
          <cell r="B545" t="str">
            <v>Arizona</v>
          </cell>
          <cell r="C545" t="str">
            <v>AZ</v>
          </cell>
          <cell r="D545" t="str">
            <v>G21</v>
          </cell>
          <cell r="E545" t="str">
            <v>Other Capital Outlay - State Education - Other</v>
          </cell>
          <cell r="F545">
            <v>8967</v>
          </cell>
        </row>
        <row r="546">
          <cell r="B546" t="str">
            <v>Arizona</v>
          </cell>
          <cell r="C546" t="str">
            <v>AZ</v>
          </cell>
          <cell r="D546" t="str">
            <v>G23</v>
          </cell>
          <cell r="E546" t="str">
            <v>Other Capital Outlay - Financial Administration</v>
          </cell>
          <cell r="F546">
            <v>7454</v>
          </cell>
        </row>
        <row r="547">
          <cell r="B547" t="str">
            <v>Arizona</v>
          </cell>
          <cell r="C547" t="str">
            <v>AZ</v>
          </cell>
          <cell r="D547" t="str">
            <v>G24</v>
          </cell>
          <cell r="E547" t="str">
            <v>Other Capital Outlay - Local Fire Protection</v>
          </cell>
          <cell r="F547">
            <v>28968</v>
          </cell>
        </row>
        <row r="548">
          <cell r="B548" t="str">
            <v>Arizona</v>
          </cell>
          <cell r="C548" t="str">
            <v>AZ</v>
          </cell>
          <cell r="D548" t="str">
            <v>G25</v>
          </cell>
          <cell r="E548" t="str">
            <v>Other Capital Outlay - Judicial and Legal Services</v>
          </cell>
          <cell r="F548">
            <v>8935</v>
          </cell>
        </row>
        <row r="549">
          <cell r="B549" t="str">
            <v>Arizona</v>
          </cell>
          <cell r="C549" t="str">
            <v>AZ</v>
          </cell>
          <cell r="D549" t="str">
            <v>G29</v>
          </cell>
          <cell r="E549" t="str">
            <v>Other Capital Outlay - Central Staff Services</v>
          </cell>
          <cell r="F549">
            <v>16568</v>
          </cell>
        </row>
        <row r="550">
          <cell r="B550" t="str">
            <v>Arizona</v>
          </cell>
          <cell r="C550" t="str">
            <v>AZ</v>
          </cell>
          <cell r="D550" t="str">
            <v>G31</v>
          </cell>
          <cell r="E550" t="str">
            <v>Other Capital Outlay - General Public Building</v>
          </cell>
          <cell r="F550">
            <v>9066</v>
          </cell>
        </row>
        <row r="551">
          <cell r="B551" t="str">
            <v>Arizona</v>
          </cell>
          <cell r="C551" t="str">
            <v>AZ</v>
          </cell>
          <cell r="D551" t="str">
            <v>G32</v>
          </cell>
          <cell r="E551" t="str">
            <v>Other Capital Outlay - Health - Other</v>
          </cell>
          <cell r="F551">
            <v>7545</v>
          </cell>
        </row>
        <row r="552">
          <cell r="B552" t="str">
            <v>Arizona</v>
          </cell>
          <cell r="C552" t="str">
            <v>AZ</v>
          </cell>
          <cell r="D552" t="str">
            <v>G36</v>
          </cell>
          <cell r="E552" t="str">
            <v>Other Capital Outlay - Hospitals</v>
          </cell>
          <cell r="F552">
            <v>32694</v>
          </cell>
        </row>
        <row r="553">
          <cell r="B553" t="str">
            <v>Arizona</v>
          </cell>
          <cell r="C553" t="str">
            <v>AZ</v>
          </cell>
          <cell r="D553" t="str">
            <v>G44</v>
          </cell>
          <cell r="E553" t="str">
            <v>Other Capital Outlay - Regular Highways</v>
          </cell>
          <cell r="F553">
            <v>188686</v>
          </cell>
        </row>
        <row r="554">
          <cell r="B554" t="str">
            <v>Arizona</v>
          </cell>
          <cell r="C554" t="str">
            <v>AZ</v>
          </cell>
          <cell r="D554" t="str">
            <v>G50</v>
          </cell>
          <cell r="E554" t="str">
            <v>Other Capital Outlay - Housing and Community Development</v>
          </cell>
          <cell r="F554">
            <v>2794</v>
          </cell>
        </row>
        <row r="555">
          <cell r="B555" t="str">
            <v>Arizona</v>
          </cell>
          <cell r="C555" t="str">
            <v>AZ</v>
          </cell>
          <cell r="D555" t="str">
            <v>G52</v>
          </cell>
          <cell r="E555" t="str">
            <v>Other Capital Outlay - Libraries</v>
          </cell>
          <cell r="F555">
            <v>5839</v>
          </cell>
        </row>
        <row r="556">
          <cell r="B556" t="str">
            <v>Arizona</v>
          </cell>
          <cell r="C556" t="str">
            <v>AZ</v>
          </cell>
          <cell r="D556" t="str">
            <v>G59</v>
          </cell>
          <cell r="E556" t="str">
            <v>Other Capital Outlay - Natural Resources - Other</v>
          </cell>
          <cell r="F556">
            <v>28139</v>
          </cell>
        </row>
        <row r="557">
          <cell r="B557" t="str">
            <v>Arizona</v>
          </cell>
          <cell r="C557" t="str">
            <v>AZ</v>
          </cell>
          <cell r="D557" t="str">
            <v>G60</v>
          </cell>
          <cell r="E557" t="str">
            <v>Other Capital Outlay - Parking Facilities</v>
          </cell>
          <cell r="F557">
            <v>239</v>
          </cell>
        </row>
        <row r="558">
          <cell r="B558" t="str">
            <v>Arizona</v>
          </cell>
          <cell r="C558" t="str">
            <v>AZ</v>
          </cell>
          <cell r="D558" t="str">
            <v>G61</v>
          </cell>
          <cell r="E558" t="str">
            <v>Other Capital Outlay - Parks and Recreation</v>
          </cell>
          <cell r="F558">
            <v>32304</v>
          </cell>
        </row>
        <row r="559">
          <cell r="B559" t="str">
            <v>Arizona</v>
          </cell>
          <cell r="C559" t="str">
            <v>AZ</v>
          </cell>
          <cell r="D559" t="str">
            <v>G62</v>
          </cell>
          <cell r="E559" t="str">
            <v>Other Capital Outlay - Police Protection</v>
          </cell>
          <cell r="F559">
            <v>50319</v>
          </cell>
        </row>
        <row r="560">
          <cell r="B560" t="str">
            <v>Arizona</v>
          </cell>
          <cell r="C560" t="str">
            <v>AZ</v>
          </cell>
          <cell r="D560" t="str">
            <v>G66</v>
          </cell>
          <cell r="E560" t="str">
            <v>Other Capital Outlay - Protective Inspection and Regulation, NEC</v>
          </cell>
          <cell r="F560">
            <v>7805</v>
          </cell>
        </row>
        <row r="561">
          <cell r="B561" t="str">
            <v>Arizona</v>
          </cell>
          <cell r="C561" t="str">
            <v>AZ</v>
          </cell>
          <cell r="D561" t="str">
            <v>G77</v>
          </cell>
          <cell r="E561" t="str">
            <v>Other Capital Outlay - Public Welfare Institutions</v>
          </cell>
          <cell r="F561">
            <v>1887</v>
          </cell>
        </row>
        <row r="562">
          <cell r="B562" t="str">
            <v>Arizona</v>
          </cell>
          <cell r="C562" t="str">
            <v>AZ</v>
          </cell>
          <cell r="D562" t="str">
            <v>G79</v>
          </cell>
          <cell r="E562" t="str">
            <v>Other Capital Outlay - Public Welfare - Other</v>
          </cell>
          <cell r="F562">
            <v>29431</v>
          </cell>
        </row>
        <row r="563">
          <cell r="B563" t="str">
            <v>Arizona</v>
          </cell>
          <cell r="C563" t="str">
            <v>AZ</v>
          </cell>
          <cell r="D563" t="str">
            <v>G80</v>
          </cell>
          <cell r="E563" t="str">
            <v>Other Capital Outlay - Sewerage</v>
          </cell>
          <cell r="F563">
            <v>8922</v>
          </cell>
        </row>
        <row r="564">
          <cell r="B564" t="str">
            <v>Arizona</v>
          </cell>
          <cell r="C564" t="str">
            <v>AZ</v>
          </cell>
          <cell r="D564" t="str">
            <v>G81</v>
          </cell>
          <cell r="E564" t="str">
            <v>Other Capital Outlay - Solid Waste Management</v>
          </cell>
          <cell r="F564">
            <v>9781</v>
          </cell>
        </row>
        <row r="565">
          <cell r="B565" t="str">
            <v>Arizona</v>
          </cell>
          <cell r="C565" t="str">
            <v>AZ</v>
          </cell>
          <cell r="D565" t="str">
            <v>G85</v>
          </cell>
          <cell r="E565" t="str">
            <v>Other Capital Outlay - State Veterans' Services</v>
          </cell>
          <cell r="F565">
            <v>347</v>
          </cell>
        </row>
        <row r="566">
          <cell r="B566" t="str">
            <v>Arizona</v>
          </cell>
          <cell r="C566" t="str">
            <v>AZ</v>
          </cell>
          <cell r="D566" t="str">
            <v>G89</v>
          </cell>
          <cell r="E566" t="str">
            <v>Other Capital Outlay - General - Other</v>
          </cell>
          <cell r="F566">
            <v>94645</v>
          </cell>
        </row>
        <row r="567">
          <cell r="B567" t="str">
            <v>Arizona</v>
          </cell>
          <cell r="C567" t="str">
            <v>AZ</v>
          </cell>
          <cell r="D567" t="str">
            <v>G91</v>
          </cell>
          <cell r="E567" t="str">
            <v>Other Capital Outlay - Water Utilities</v>
          </cell>
          <cell r="F567">
            <v>11311</v>
          </cell>
        </row>
        <row r="568">
          <cell r="B568" t="str">
            <v>Arizona</v>
          </cell>
          <cell r="C568" t="str">
            <v>AZ</v>
          </cell>
          <cell r="D568" t="str">
            <v>G92</v>
          </cell>
          <cell r="E568" t="str">
            <v>Other Capital Outlay - Electric Utilities</v>
          </cell>
          <cell r="F568">
            <v>24517</v>
          </cell>
        </row>
        <row r="569">
          <cell r="B569" t="str">
            <v>Arizona</v>
          </cell>
          <cell r="C569" t="str">
            <v>AZ</v>
          </cell>
          <cell r="D569" t="str">
            <v>G93</v>
          </cell>
          <cell r="E569" t="str">
            <v>Other Capital Outlay - Gas Utilities</v>
          </cell>
          <cell r="F569">
            <v>824</v>
          </cell>
        </row>
        <row r="570">
          <cell r="B570" t="str">
            <v>Arizona</v>
          </cell>
          <cell r="C570" t="str">
            <v>AZ</v>
          </cell>
          <cell r="D570" t="str">
            <v>G94</v>
          </cell>
          <cell r="E570" t="str">
            <v>Other Capital Outlay - Transit Utilities</v>
          </cell>
          <cell r="F570">
            <v>50463</v>
          </cell>
        </row>
        <row r="571">
          <cell r="B571" t="str">
            <v>Arizona</v>
          </cell>
          <cell r="C571" t="str">
            <v>AZ</v>
          </cell>
          <cell r="D571" t="str">
            <v>I89</v>
          </cell>
          <cell r="E571" t="str">
            <v>General - Interest on Debt</v>
          </cell>
          <cell r="F571">
            <v>1666001</v>
          </cell>
        </row>
        <row r="572">
          <cell r="B572" t="str">
            <v>Arizona</v>
          </cell>
          <cell r="C572" t="str">
            <v>AZ</v>
          </cell>
          <cell r="D572" t="str">
            <v>I91</v>
          </cell>
          <cell r="E572" t="str">
            <v>Water Utilities - Interest on Debt</v>
          </cell>
          <cell r="F572">
            <v>234067</v>
          </cell>
        </row>
        <row r="573">
          <cell r="B573" t="str">
            <v>Arizona</v>
          </cell>
          <cell r="C573" t="str">
            <v>AZ</v>
          </cell>
          <cell r="D573" t="str">
            <v>I92</v>
          </cell>
          <cell r="E573" t="str">
            <v>Electric Utilities - Interest on Debt</v>
          </cell>
          <cell r="F573">
            <v>250774</v>
          </cell>
        </row>
        <row r="574">
          <cell r="B574" t="str">
            <v>Arizona</v>
          </cell>
          <cell r="C574" t="str">
            <v>AZ</v>
          </cell>
          <cell r="D574" t="str">
            <v>I93</v>
          </cell>
          <cell r="E574" t="str">
            <v>Gas Utilities - Interest on Debt</v>
          </cell>
          <cell r="F574">
            <v>3269</v>
          </cell>
        </row>
        <row r="575">
          <cell r="B575" t="str">
            <v>Arizona</v>
          </cell>
          <cell r="C575" t="str">
            <v>AZ</v>
          </cell>
          <cell r="D575" t="str">
            <v>I94</v>
          </cell>
          <cell r="E575" t="str">
            <v>Transit Utilities - Interest on Debt</v>
          </cell>
          <cell r="F575">
            <v>8040</v>
          </cell>
        </row>
        <row r="576">
          <cell r="B576" t="str">
            <v>Arizona</v>
          </cell>
          <cell r="C576" t="str">
            <v>AZ</v>
          </cell>
          <cell r="D576" t="str">
            <v>J19</v>
          </cell>
          <cell r="E576" t="str">
            <v>Assistance and Subsidies - State Scholarships and Other Subsidies - Education</v>
          </cell>
          <cell r="F576">
            <v>571932</v>
          </cell>
        </row>
        <row r="577">
          <cell r="B577" t="str">
            <v>Arizona</v>
          </cell>
          <cell r="C577" t="str">
            <v>AZ</v>
          </cell>
          <cell r="D577" t="str">
            <v>J67</v>
          </cell>
          <cell r="E577" t="str">
            <v>Assistance and Subsidies - Public Welfare, Federal Categorical Assistance Programs</v>
          </cell>
          <cell r="F577">
            <v>81674</v>
          </cell>
        </row>
        <row r="578">
          <cell r="B578" t="str">
            <v>Arizona</v>
          </cell>
          <cell r="C578" t="str">
            <v>AZ</v>
          </cell>
          <cell r="D578" t="str">
            <v>J68</v>
          </cell>
          <cell r="E578" t="str">
            <v>Assistance and Subsidies - Public Welfare, Cash Assistance Programs - Other</v>
          </cell>
          <cell r="F578">
            <v>19835</v>
          </cell>
        </row>
        <row r="579">
          <cell r="B579" t="str">
            <v>Arizona</v>
          </cell>
          <cell r="C579" t="str">
            <v>AZ</v>
          </cell>
          <cell r="D579" t="str">
            <v>T01</v>
          </cell>
          <cell r="E579" t="str">
            <v>Tax - Property</v>
          </cell>
          <cell r="F579">
            <v>6846633</v>
          </cell>
        </row>
        <row r="580">
          <cell r="B580" t="str">
            <v>Arizona</v>
          </cell>
          <cell r="C580" t="str">
            <v>AZ</v>
          </cell>
          <cell r="D580" t="str">
            <v>T09</v>
          </cell>
          <cell r="E580" t="str">
            <v>Tax - General Sales and Gross Receipts</v>
          </cell>
          <cell r="F580">
            <v>8584254</v>
          </cell>
        </row>
        <row r="581">
          <cell r="B581" t="str">
            <v>Arizona</v>
          </cell>
          <cell r="C581" t="str">
            <v>AZ</v>
          </cell>
          <cell r="D581" t="str">
            <v>T10</v>
          </cell>
          <cell r="E581" t="str">
            <v>Tax - Alcoholic Beverage Sales</v>
          </cell>
          <cell r="F581">
            <v>68379</v>
          </cell>
        </row>
        <row r="582">
          <cell r="B582" t="str">
            <v>Arizona</v>
          </cell>
          <cell r="C582" t="str">
            <v>AZ</v>
          </cell>
          <cell r="D582" t="str">
            <v>T11</v>
          </cell>
          <cell r="E582" t="str">
            <v>Tax - Amusements Sales</v>
          </cell>
          <cell r="F582">
            <v>521</v>
          </cell>
        </row>
        <row r="583">
          <cell r="B583" t="str">
            <v>Arizona</v>
          </cell>
          <cell r="C583" t="str">
            <v>AZ</v>
          </cell>
          <cell r="D583" t="str">
            <v>T12</v>
          </cell>
          <cell r="E583" t="str">
            <v>Tax - Insurance Premiums Sales</v>
          </cell>
          <cell r="F583">
            <v>426497</v>
          </cell>
        </row>
        <row r="584">
          <cell r="B584" t="str">
            <v>Arizona</v>
          </cell>
          <cell r="C584" t="str">
            <v>AZ</v>
          </cell>
          <cell r="D584" t="str">
            <v>T13</v>
          </cell>
          <cell r="E584" t="str">
            <v>Tax - Motor Fuels Sales</v>
          </cell>
          <cell r="F584">
            <v>896983</v>
          </cell>
        </row>
        <row r="585">
          <cell r="B585" t="str">
            <v>Arizona</v>
          </cell>
          <cell r="C585" t="str">
            <v>AZ</v>
          </cell>
          <cell r="D585" t="str">
            <v>T14</v>
          </cell>
          <cell r="E585" t="str">
            <v>Tax - Pari-mutuels Sales</v>
          </cell>
          <cell r="F585">
            <v>254</v>
          </cell>
        </row>
        <row r="586">
          <cell r="B586" t="str">
            <v>Arizona</v>
          </cell>
          <cell r="C586" t="str">
            <v>AZ</v>
          </cell>
          <cell r="D586" t="str">
            <v>T15</v>
          </cell>
          <cell r="E586" t="str">
            <v>Tax - Public Utilities Sales</v>
          </cell>
          <cell r="F586">
            <v>198986</v>
          </cell>
        </row>
        <row r="587">
          <cell r="B587" t="str">
            <v>Arizona</v>
          </cell>
          <cell r="C587" t="str">
            <v>AZ</v>
          </cell>
          <cell r="D587" t="str">
            <v>T16</v>
          </cell>
          <cell r="E587" t="str">
            <v>Tax - Tobacco Products Sales</v>
          </cell>
          <cell r="F587">
            <v>319467</v>
          </cell>
        </row>
        <row r="588">
          <cell r="B588" t="str">
            <v>Arizona</v>
          </cell>
          <cell r="C588" t="str">
            <v>AZ</v>
          </cell>
          <cell r="D588" t="str">
            <v>T19</v>
          </cell>
          <cell r="E588" t="str">
            <v>Tax - Other Selective Sales</v>
          </cell>
          <cell r="F588">
            <v>222271</v>
          </cell>
        </row>
        <row r="589">
          <cell r="B589" t="str">
            <v>Arizona</v>
          </cell>
          <cell r="C589" t="str">
            <v>AZ</v>
          </cell>
          <cell r="D589" t="str">
            <v>T20</v>
          </cell>
          <cell r="E589" t="str">
            <v>Tax - Alcoholic Beverage License</v>
          </cell>
          <cell r="F589">
            <v>9149</v>
          </cell>
        </row>
        <row r="590">
          <cell r="B590" t="str">
            <v>Arizona</v>
          </cell>
          <cell r="C590" t="str">
            <v>AZ</v>
          </cell>
          <cell r="D590" t="str">
            <v>T21</v>
          </cell>
          <cell r="E590" t="str">
            <v>Tax - Amusements License</v>
          </cell>
          <cell r="F590">
            <v>3121</v>
          </cell>
        </row>
        <row r="591">
          <cell r="B591" t="str">
            <v>Arizona</v>
          </cell>
          <cell r="C591" t="str">
            <v>AZ</v>
          </cell>
          <cell r="D591" t="str">
            <v>T22</v>
          </cell>
          <cell r="E591" t="str">
            <v>Tax - Corporation License</v>
          </cell>
          <cell r="F591">
            <v>10518</v>
          </cell>
        </row>
        <row r="592">
          <cell r="B592" t="str">
            <v>Arizona</v>
          </cell>
          <cell r="C592" t="str">
            <v>AZ</v>
          </cell>
          <cell r="D592" t="str">
            <v>T23</v>
          </cell>
          <cell r="E592" t="str">
            <v>Tax - Hunting and Fishing License</v>
          </cell>
          <cell r="F592">
            <v>29258</v>
          </cell>
        </row>
        <row r="593">
          <cell r="B593" t="str">
            <v>Arizona</v>
          </cell>
          <cell r="C593" t="str">
            <v>AZ</v>
          </cell>
          <cell r="D593" t="str">
            <v>T24</v>
          </cell>
          <cell r="E593" t="str">
            <v>Tax - Motor Vehicle License</v>
          </cell>
          <cell r="F593">
            <v>170992</v>
          </cell>
        </row>
        <row r="594">
          <cell r="B594" t="str">
            <v>Arizona</v>
          </cell>
          <cell r="C594" t="str">
            <v>AZ</v>
          </cell>
          <cell r="D594" t="str">
            <v>T25</v>
          </cell>
          <cell r="E594" t="str">
            <v>Tax - Motor Vehicle Operators License</v>
          </cell>
          <cell r="F594">
            <v>29898</v>
          </cell>
        </row>
        <row r="595">
          <cell r="B595" t="str">
            <v>Arizona</v>
          </cell>
          <cell r="C595" t="str">
            <v>AZ</v>
          </cell>
          <cell r="D595" t="str">
            <v>T27</v>
          </cell>
          <cell r="E595" t="str">
            <v>Tax - Public Utility License</v>
          </cell>
          <cell r="F595">
            <v>30673</v>
          </cell>
        </row>
        <row r="596">
          <cell r="B596" t="str">
            <v>Arizona</v>
          </cell>
          <cell r="C596" t="str">
            <v>AZ</v>
          </cell>
          <cell r="D596" t="str">
            <v>T28</v>
          </cell>
          <cell r="E596" t="str">
            <v>Tax - Occupation and Business License, NEC</v>
          </cell>
          <cell r="F596">
            <v>234384</v>
          </cell>
        </row>
        <row r="597">
          <cell r="B597" t="str">
            <v>Arizona</v>
          </cell>
          <cell r="C597" t="str">
            <v>AZ</v>
          </cell>
          <cell r="D597" t="str">
            <v>T29</v>
          </cell>
          <cell r="E597" t="str">
            <v>Tax - Other License</v>
          </cell>
          <cell r="F597">
            <v>168924</v>
          </cell>
        </row>
        <row r="598">
          <cell r="B598" t="str">
            <v>Arizona</v>
          </cell>
          <cell r="C598" t="str">
            <v>AZ</v>
          </cell>
          <cell r="D598" t="str">
            <v>T40</v>
          </cell>
          <cell r="E598" t="str">
            <v>Tax - Individual Income</v>
          </cell>
          <cell r="F598">
            <v>3093904</v>
          </cell>
        </row>
        <row r="599">
          <cell r="B599" t="str">
            <v>Arizona</v>
          </cell>
          <cell r="C599" t="str">
            <v>AZ</v>
          </cell>
          <cell r="D599" t="str">
            <v>T41</v>
          </cell>
          <cell r="E599" t="str">
            <v>Tax - Corporation Net Income</v>
          </cell>
          <cell r="F599">
            <v>647809</v>
          </cell>
        </row>
        <row r="600">
          <cell r="B600" t="str">
            <v>Arizona</v>
          </cell>
          <cell r="C600" t="str">
            <v>AZ</v>
          </cell>
          <cell r="D600" t="str">
            <v>T50</v>
          </cell>
          <cell r="E600" t="str">
            <v>Tax - Death and Gift</v>
          </cell>
          <cell r="F600">
            <v>200</v>
          </cell>
        </row>
        <row r="601">
          <cell r="B601" t="str">
            <v>Arizona</v>
          </cell>
          <cell r="C601" t="str">
            <v>AZ</v>
          </cell>
          <cell r="D601" t="str">
            <v>T51</v>
          </cell>
          <cell r="E601" t="str">
            <v>Tax - Documentary and Stock Transfer</v>
          </cell>
          <cell r="F601">
            <v>7495</v>
          </cell>
        </row>
        <row r="602">
          <cell r="B602" t="str">
            <v>Arizona</v>
          </cell>
          <cell r="C602" t="str">
            <v>AZ</v>
          </cell>
          <cell r="D602" t="str">
            <v>T53</v>
          </cell>
          <cell r="E602" t="str">
            <v>Tax - Severance</v>
          </cell>
          <cell r="F602">
            <v>40578</v>
          </cell>
        </row>
        <row r="603">
          <cell r="B603" t="str">
            <v>Arizona</v>
          </cell>
          <cell r="C603" t="str">
            <v>AZ</v>
          </cell>
          <cell r="D603" t="str">
            <v>T99</v>
          </cell>
          <cell r="E603" t="str">
            <v>Tax - NEC</v>
          </cell>
          <cell r="F603">
            <v>97586</v>
          </cell>
        </row>
        <row r="604">
          <cell r="B604" t="str">
            <v>Arizona</v>
          </cell>
          <cell r="C604" t="str">
            <v>AZ</v>
          </cell>
          <cell r="D604" t="str">
            <v>U01</v>
          </cell>
          <cell r="E604" t="str">
            <v>Miscellaneous - Special Assessments</v>
          </cell>
          <cell r="F604">
            <v>85175</v>
          </cell>
        </row>
        <row r="605">
          <cell r="B605" t="str">
            <v>Arizona</v>
          </cell>
          <cell r="C605" t="str">
            <v>AZ</v>
          </cell>
          <cell r="D605" t="str">
            <v>U11</v>
          </cell>
          <cell r="E605" t="str">
            <v>Miscellaneous - Sale of Property</v>
          </cell>
          <cell r="F605">
            <v>192242</v>
          </cell>
        </row>
        <row r="606">
          <cell r="B606" t="str">
            <v>Arizona</v>
          </cell>
          <cell r="C606" t="str">
            <v>AZ</v>
          </cell>
          <cell r="D606" t="str">
            <v>U20</v>
          </cell>
          <cell r="E606" t="str">
            <v>Miscellaneous - Interest Earnings</v>
          </cell>
          <cell r="F606">
            <v>564756</v>
          </cell>
        </row>
        <row r="607">
          <cell r="B607" t="str">
            <v>Arizona</v>
          </cell>
          <cell r="C607" t="str">
            <v>AZ</v>
          </cell>
          <cell r="D607" t="str">
            <v>U30</v>
          </cell>
          <cell r="E607" t="str">
            <v>Miscellaneous - Fines and Forfeits</v>
          </cell>
          <cell r="F607">
            <v>355177</v>
          </cell>
        </row>
        <row r="608">
          <cell r="B608" t="str">
            <v>Arizona</v>
          </cell>
          <cell r="C608" t="str">
            <v>AZ</v>
          </cell>
          <cell r="D608" t="str">
            <v>U40</v>
          </cell>
          <cell r="E608" t="str">
            <v>Miscellaneous - Rents</v>
          </cell>
          <cell r="F608">
            <v>111236</v>
          </cell>
        </row>
        <row r="609">
          <cell r="B609" t="str">
            <v>Arizona</v>
          </cell>
          <cell r="C609" t="str">
            <v>AZ</v>
          </cell>
          <cell r="D609" t="str">
            <v>U41</v>
          </cell>
          <cell r="E609" t="str">
            <v>Miscellaneous - Royalties</v>
          </cell>
          <cell r="F609">
            <v>2178</v>
          </cell>
        </row>
        <row r="610">
          <cell r="B610" t="str">
            <v>Arizona</v>
          </cell>
          <cell r="C610" t="str">
            <v>AZ</v>
          </cell>
          <cell r="D610" t="str">
            <v>U50</v>
          </cell>
          <cell r="E610" t="str">
            <v>Miscellaneous - Donations From Private Sources</v>
          </cell>
          <cell r="F610">
            <v>488557</v>
          </cell>
        </row>
        <row r="611">
          <cell r="B611" t="str">
            <v>Arizona</v>
          </cell>
          <cell r="C611" t="str">
            <v>AZ</v>
          </cell>
          <cell r="D611" t="str">
            <v>U95</v>
          </cell>
          <cell r="E611" t="str">
            <v>Miscellaneous - Net Lottery Revenue</v>
          </cell>
          <cell r="F611">
            <v>206171</v>
          </cell>
        </row>
        <row r="612">
          <cell r="B612" t="str">
            <v>Arizona</v>
          </cell>
          <cell r="C612" t="str">
            <v>AZ</v>
          </cell>
          <cell r="D612" t="str">
            <v>U99</v>
          </cell>
          <cell r="E612" t="str">
            <v>Miscellaneous - General Revenue, NEC</v>
          </cell>
          <cell r="F612">
            <v>923465</v>
          </cell>
        </row>
        <row r="613">
          <cell r="B613" t="str">
            <v>Arizona</v>
          </cell>
          <cell r="C613" t="str">
            <v>AZ</v>
          </cell>
          <cell r="D613" t="str">
            <v>W01</v>
          </cell>
          <cell r="E613" t="str">
            <v>Sinking Funds - Cash and Securities</v>
          </cell>
          <cell r="F613">
            <v>10008590</v>
          </cell>
        </row>
        <row r="614">
          <cell r="B614" t="str">
            <v>Arizona</v>
          </cell>
          <cell r="C614" t="str">
            <v>AZ</v>
          </cell>
          <cell r="D614" t="str">
            <v>W31</v>
          </cell>
          <cell r="E614" t="str">
            <v>Bond Funds - Cash and Securities</v>
          </cell>
          <cell r="F614">
            <v>4501622</v>
          </cell>
        </row>
        <row r="615">
          <cell r="B615" t="str">
            <v>Arizona</v>
          </cell>
          <cell r="C615" t="str">
            <v>AZ</v>
          </cell>
          <cell r="D615" t="str">
            <v>W61</v>
          </cell>
          <cell r="E615" t="str">
            <v>Other Funds - Cash and Securities</v>
          </cell>
          <cell r="F615">
            <v>20588911</v>
          </cell>
        </row>
        <row r="616">
          <cell r="B616" t="str">
            <v>Arizona</v>
          </cell>
          <cell r="C616" t="str">
            <v>AZ</v>
          </cell>
          <cell r="D616" t="str">
            <v>X01</v>
          </cell>
          <cell r="E616" t="str">
            <v>Employee Retirement - Local Employee Contribution</v>
          </cell>
          <cell r="F616">
            <v>983556</v>
          </cell>
        </row>
        <row r="617">
          <cell r="B617" t="str">
            <v>Arizona</v>
          </cell>
          <cell r="C617" t="str">
            <v>AZ</v>
          </cell>
          <cell r="D617" t="str">
            <v>X02</v>
          </cell>
          <cell r="E617" t="str">
            <v>Employee Retirement - State Employee Contribution</v>
          </cell>
          <cell r="F617">
            <v>228885</v>
          </cell>
        </row>
        <row r="618">
          <cell r="B618" t="str">
            <v>Arizona</v>
          </cell>
          <cell r="C618" t="str">
            <v>AZ</v>
          </cell>
          <cell r="D618" t="str">
            <v>X05</v>
          </cell>
          <cell r="E618" t="str">
            <v>Employee Retirement - From Other Governments</v>
          </cell>
          <cell r="F618">
            <v>1041871</v>
          </cell>
        </row>
        <row r="619">
          <cell r="B619" t="str">
            <v>Arizona</v>
          </cell>
          <cell r="C619" t="str">
            <v>AZ</v>
          </cell>
          <cell r="D619" t="str">
            <v>X08</v>
          </cell>
          <cell r="E619" t="str">
            <v>Employee Retirement - Earnings on Investments (calculated)</v>
          </cell>
          <cell r="F619">
            <v>494335</v>
          </cell>
        </row>
        <row r="620">
          <cell r="B620" t="str">
            <v>Arizona</v>
          </cell>
          <cell r="C620" t="str">
            <v>AZ</v>
          </cell>
          <cell r="D620" t="str">
            <v>X11</v>
          </cell>
          <cell r="E620" t="str">
            <v>Employee Retirement - Benefit Payments</v>
          </cell>
          <cell r="F620">
            <v>3254241</v>
          </cell>
        </row>
        <row r="621">
          <cell r="B621" t="str">
            <v>Arizona</v>
          </cell>
          <cell r="C621" t="str">
            <v>AZ</v>
          </cell>
          <cell r="D621" t="str">
            <v>X12</v>
          </cell>
          <cell r="E621" t="str">
            <v>Employee Retirement - Withdrawals</v>
          </cell>
          <cell r="F621">
            <v>251258</v>
          </cell>
        </row>
        <row r="622">
          <cell r="B622" t="str">
            <v>Arizona</v>
          </cell>
          <cell r="C622" t="str">
            <v>AZ</v>
          </cell>
          <cell r="D622" t="str">
            <v>X21</v>
          </cell>
          <cell r="E622" t="str">
            <v>Employee Retirement - Total Cash and Deposits</v>
          </cell>
          <cell r="F622">
            <v>1696435</v>
          </cell>
        </row>
        <row r="623">
          <cell r="B623" t="str">
            <v>Arizona</v>
          </cell>
          <cell r="C623" t="str">
            <v>AZ</v>
          </cell>
          <cell r="D623" t="str">
            <v>X30</v>
          </cell>
          <cell r="E623" t="str">
            <v>Employee Retirement - Total Federal Securities</v>
          </cell>
          <cell r="F623">
            <v>3526824</v>
          </cell>
        </row>
        <row r="624">
          <cell r="B624" t="str">
            <v>Arizona</v>
          </cell>
          <cell r="C624" t="str">
            <v>AZ</v>
          </cell>
          <cell r="D624" t="str">
            <v>X42</v>
          </cell>
          <cell r="E624" t="str">
            <v>Employee Retirement - Securities - Mortgages</v>
          </cell>
          <cell r="F624">
            <v>0</v>
          </cell>
        </row>
        <row r="625">
          <cell r="B625" t="str">
            <v>Arizona</v>
          </cell>
          <cell r="C625" t="str">
            <v>AZ</v>
          </cell>
          <cell r="D625" t="str">
            <v>X44</v>
          </cell>
          <cell r="E625" t="str">
            <v>Employee Retirement - Total Other Securities</v>
          </cell>
          <cell r="F625">
            <v>6458470</v>
          </cell>
        </row>
        <row r="626">
          <cell r="B626" t="str">
            <v>Arizona</v>
          </cell>
          <cell r="C626" t="str">
            <v>AZ</v>
          </cell>
          <cell r="D626" t="str">
            <v>X47</v>
          </cell>
          <cell r="E626" t="str">
            <v>Employee Retirement - Other Investments - Other</v>
          </cell>
          <cell r="F626">
            <v>2962027</v>
          </cell>
        </row>
        <row r="627">
          <cell r="B627" t="str">
            <v>Arizona</v>
          </cell>
          <cell r="C627" t="str">
            <v>AZ</v>
          </cell>
          <cell r="D627" t="str">
            <v>Y01</v>
          </cell>
          <cell r="E627" t="str">
            <v>Unemployment Compensation - Contribution</v>
          </cell>
          <cell r="F627">
            <v>430941</v>
          </cell>
        </row>
        <row r="628">
          <cell r="B628" t="str">
            <v>Arizona</v>
          </cell>
          <cell r="C628" t="str">
            <v>AZ</v>
          </cell>
          <cell r="D628" t="str">
            <v>Y04</v>
          </cell>
          <cell r="E628" t="str">
            <v>Unemployment Compensation - Federal Advances</v>
          </cell>
          <cell r="F628">
            <v>240730</v>
          </cell>
        </row>
        <row r="629">
          <cell r="B629" t="str">
            <v>Arizona</v>
          </cell>
          <cell r="C629" t="str">
            <v>AZ</v>
          </cell>
          <cell r="D629" t="str">
            <v>Y05</v>
          </cell>
          <cell r="E629" t="str">
            <v>Unemployment Compensation - Benefit Payments</v>
          </cell>
          <cell r="F629">
            <v>531771</v>
          </cell>
        </row>
        <row r="630">
          <cell r="B630" t="str">
            <v>Arizona</v>
          </cell>
          <cell r="C630" t="str">
            <v>AZ</v>
          </cell>
          <cell r="D630" t="str">
            <v>Y06</v>
          </cell>
          <cell r="E630" t="str">
            <v>Unemployment Compensation - Extended and Special Payments</v>
          </cell>
          <cell r="F630">
            <v>518234</v>
          </cell>
        </row>
        <row r="631">
          <cell r="B631" t="str">
            <v>Arizona</v>
          </cell>
          <cell r="C631" t="str">
            <v>AZ</v>
          </cell>
          <cell r="D631" t="str">
            <v>Y07</v>
          </cell>
          <cell r="E631" t="str">
            <v>Unemployment Compensation - Balance In US Treasury</v>
          </cell>
          <cell r="F631">
            <v>10938</v>
          </cell>
        </row>
        <row r="632">
          <cell r="B632" t="str">
            <v>Arizona</v>
          </cell>
          <cell r="C632" t="str">
            <v>AZ</v>
          </cell>
          <cell r="D632" t="str">
            <v>Y08</v>
          </cell>
          <cell r="E632" t="str">
            <v>Unemployment Compensation - Other Balance (+ or -)</v>
          </cell>
          <cell r="F632">
            <v>-229790</v>
          </cell>
        </row>
        <row r="633">
          <cell r="B633" t="str">
            <v>Arizona</v>
          </cell>
          <cell r="C633" t="str">
            <v>AZ</v>
          </cell>
          <cell r="D633" t="str">
            <v>Y11</v>
          </cell>
          <cell r="E633" t="str">
            <v>Workers Compensation - Other Contributions</v>
          </cell>
          <cell r="F633">
            <v>175656</v>
          </cell>
        </row>
        <row r="634">
          <cell r="B634" t="str">
            <v>Arizona</v>
          </cell>
          <cell r="C634" t="str">
            <v>AZ</v>
          </cell>
          <cell r="D634" t="str">
            <v>Y12</v>
          </cell>
          <cell r="E634" t="str">
            <v>Workers Compensation - Interest Earnings</v>
          </cell>
          <cell r="F634">
            <v>190089</v>
          </cell>
        </row>
        <row r="635">
          <cell r="B635" t="str">
            <v>Arizona</v>
          </cell>
          <cell r="C635" t="str">
            <v>AZ</v>
          </cell>
          <cell r="D635" t="str">
            <v>Y14</v>
          </cell>
          <cell r="E635" t="str">
            <v>Workers Compensation - Benefit Payments</v>
          </cell>
          <cell r="F635">
            <v>140642</v>
          </cell>
        </row>
        <row r="636">
          <cell r="B636" t="str">
            <v>Arizona</v>
          </cell>
          <cell r="C636" t="str">
            <v>AZ</v>
          </cell>
          <cell r="D636" t="str">
            <v>Y21</v>
          </cell>
          <cell r="E636" t="str">
            <v>Workers Compensation - Cash and Assets</v>
          </cell>
          <cell r="F636">
            <v>3323994</v>
          </cell>
        </row>
        <row r="637">
          <cell r="B637" t="str">
            <v>Arizona</v>
          </cell>
          <cell r="C637" t="str">
            <v>AZ</v>
          </cell>
          <cell r="D637" t="str">
            <v>Z00</v>
          </cell>
          <cell r="E637" t="str">
            <v>Total Salaries and Wages</v>
          </cell>
          <cell r="F637">
            <v>13754166</v>
          </cell>
        </row>
        <row r="638">
          <cell r="B638" t="str">
            <v>Arizona</v>
          </cell>
          <cell r="C638" t="str">
            <v>AZ</v>
          </cell>
          <cell r="D638" t="str">
            <v>Z77</v>
          </cell>
          <cell r="E638" t="str">
            <v>Employee Retirement – Total Corporate Bonds</v>
          </cell>
          <cell r="F638">
            <v>3524056</v>
          </cell>
        </row>
        <row r="639">
          <cell r="B639" t="str">
            <v>Arizona</v>
          </cell>
          <cell r="C639" t="str">
            <v>AZ</v>
          </cell>
          <cell r="D639" t="str">
            <v>Z78</v>
          </cell>
          <cell r="E639" t="str">
            <v>Employee Retirement – Corporate Stocks</v>
          </cell>
          <cell r="F639">
            <v>17093116</v>
          </cell>
        </row>
        <row r="640">
          <cell r="B640" t="str">
            <v>Arkansas</v>
          </cell>
          <cell r="C640" t="str">
            <v>AR</v>
          </cell>
          <cell r="D640" t="str">
            <v>19T</v>
          </cell>
          <cell r="E640" t="str">
            <v>Long Term Debt Beginning Outstanding - Public Debt for Private Purpose</v>
          </cell>
          <cell r="F640">
            <v>4278320</v>
          </cell>
        </row>
        <row r="641">
          <cell r="B641" t="str">
            <v>Arkansas</v>
          </cell>
          <cell r="C641" t="str">
            <v>AR</v>
          </cell>
          <cell r="D641" t="str">
            <v>19U</v>
          </cell>
          <cell r="E641" t="str">
            <v>Long Term Debt Beginning Outstanding - Unspecified Public Purpose</v>
          </cell>
          <cell r="F641">
            <v>9697924</v>
          </cell>
        </row>
        <row r="642">
          <cell r="B642" t="str">
            <v>Arkansas</v>
          </cell>
          <cell r="C642" t="str">
            <v>AR</v>
          </cell>
          <cell r="D642" t="str">
            <v>24T</v>
          </cell>
          <cell r="E642" t="str">
            <v>Long Term Debt Issue, Nonguaranteed - Public Debt for Private Purpose</v>
          </cell>
          <cell r="F642">
            <v>98117</v>
          </cell>
        </row>
        <row r="643">
          <cell r="B643" t="str">
            <v>Arkansas</v>
          </cell>
          <cell r="C643" t="str">
            <v>AR</v>
          </cell>
          <cell r="D643" t="str">
            <v>29U</v>
          </cell>
          <cell r="E643" t="str">
            <v>Long Term Debt Issue, Unspecified Public Purpose</v>
          </cell>
          <cell r="F643">
            <v>1645649</v>
          </cell>
        </row>
        <row r="644">
          <cell r="B644" t="str">
            <v>Arkansas</v>
          </cell>
          <cell r="C644" t="str">
            <v>AR</v>
          </cell>
          <cell r="D644" t="str">
            <v>34T</v>
          </cell>
          <cell r="E644" t="str">
            <v>Long Term Debt Retired Nonguaranteed - Public Debt for Private Purpose</v>
          </cell>
          <cell r="F644">
            <v>298128</v>
          </cell>
        </row>
        <row r="645">
          <cell r="B645" t="str">
            <v>Arkansas</v>
          </cell>
          <cell r="C645" t="str">
            <v>AR</v>
          </cell>
          <cell r="D645" t="str">
            <v>39U</v>
          </cell>
          <cell r="E645" t="str">
            <v>Long Term Debt Retired Unspecified Public Purpose</v>
          </cell>
          <cell r="F645">
            <v>1552447</v>
          </cell>
        </row>
        <row r="646">
          <cell r="B646" t="str">
            <v>Arkansas</v>
          </cell>
          <cell r="C646" t="str">
            <v>AR</v>
          </cell>
          <cell r="D646" t="str">
            <v>44T</v>
          </cell>
          <cell r="E646" t="str">
            <v>Long Term Debt Outstanding Nonguaranteed - Public Debt for Private Purpose</v>
          </cell>
          <cell r="F646">
            <v>4079569</v>
          </cell>
        </row>
        <row r="647">
          <cell r="B647" t="str">
            <v>Arkansas</v>
          </cell>
          <cell r="C647" t="str">
            <v>AR</v>
          </cell>
          <cell r="D647" t="str">
            <v>49U</v>
          </cell>
          <cell r="E647" t="str">
            <v>Long Term Debt Outstanding Unspecified Public Purpose</v>
          </cell>
          <cell r="F647">
            <v>9878119</v>
          </cell>
        </row>
        <row r="648">
          <cell r="B648" t="str">
            <v>Arkansas</v>
          </cell>
          <cell r="C648" t="str">
            <v>AR</v>
          </cell>
          <cell r="D648" t="str">
            <v>61V</v>
          </cell>
          <cell r="E648" t="str">
            <v>Short Term Debt Outstanding - Beginning</v>
          </cell>
          <cell r="F648">
            <v>8777</v>
          </cell>
        </row>
        <row r="649">
          <cell r="B649" t="str">
            <v>Arkansas</v>
          </cell>
          <cell r="C649" t="str">
            <v>AR</v>
          </cell>
          <cell r="D649" t="str">
            <v>64V</v>
          </cell>
          <cell r="E649" t="str">
            <v>Short Term Debt Outstanding - End of Fiscal Year</v>
          </cell>
          <cell r="F649">
            <v>9019</v>
          </cell>
        </row>
        <row r="650">
          <cell r="B650" t="str">
            <v>Arkansas</v>
          </cell>
          <cell r="C650" t="str">
            <v>AR</v>
          </cell>
          <cell r="D650" t="str">
            <v>A01</v>
          </cell>
          <cell r="E650" t="str">
            <v>Charges - Air Transportation</v>
          </cell>
          <cell r="F650">
            <v>67686</v>
          </cell>
        </row>
        <row r="651">
          <cell r="B651" t="str">
            <v>Arkansas</v>
          </cell>
          <cell r="C651" t="str">
            <v>AR</v>
          </cell>
          <cell r="D651" t="str">
            <v>A03</v>
          </cell>
          <cell r="E651" t="str">
            <v>Charges - Miscellaneous Commercial Activities</v>
          </cell>
          <cell r="F651">
            <v>30648</v>
          </cell>
        </row>
        <row r="652">
          <cell r="B652" t="str">
            <v>Arkansas</v>
          </cell>
          <cell r="C652" t="str">
            <v>AR</v>
          </cell>
          <cell r="D652" t="str">
            <v>A09</v>
          </cell>
          <cell r="E652" t="str">
            <v>Charges - Elementary and Secondary Education School Lunch</v>
          </cell>
          <cell r="F652">
            <v>56458</v>
          </cell>
        </row>
        <row r="653">
          <cell r="B653" t="str">
            <v>Arkansas</v>
          </cell>
          <cell r="C653" t="str">
            <v>AR</v>
          </cell>
          <cell r="D653" t="str">
            <v>A10</v>
          </cell>
          <cell r="E653" t="str">
            <v>Charges - Elementary and Secondary Education School Tuition and Transportation</v>
          </cell>
          <cell r="F653">
            <v>9612</v>
          </cell>
        </row>
        <row r="654">
          <cell r="B654" t="str">
            <v>Arkansas</v>
          </cell>
          <cell r="C654" t="str">
            <v>AR</v>
          </cell>
          <cell r="D654" t="str">
            <v>A12</v>
          </cell>
          <cell r="E654" t="str">
            <v>Charges - Elementary and Secondary Education - Other</v>
          </cell>
          <cell r="F654">
            <v>85609</v>
          </cell>
        </row>
        <row r="655">
          <cell r="B655" t="str">
            <v>Arkansas</v>
          </cell>
          <cell r="C655" t="str">
            <v>AR</v>
          </cell>
          <cell r="D655" t="str">
            <v>A16</v>
          </cell>
          <cell r="E655" t="str">
            <v xml:space="preserve"> Charges - Higher Education Auxiliary Enterprises</v>
          </cell>
          <cell r="F655">
            <v>246420</v>
          </cell>
        </row>
        <row r="656">
          <cell r="B656" t="str">
            <v>Arkansas</v>
          </cell>
          <cell r="C656" t="str">
            <v>AR</v>
          </cell>
          <cell r="D656" t="str">
            <v>A18</v>
          </cell>
          <cell r="E656" t="str">
            <v>Charges - Higher Education - Other</v>
          </cell>
          <cell r="F656">
            <v>617027</v>
          </cell>
        </row>
        <row r="657">
          <cell r="B657" t="str">
            <v>Arkansas</v>
          </cell>
          <cell r="C657" t="str">
            <v>AR</v>
          </cell>
          <cell r="D657" t="str">
            <v>A21</v>
          </cell>
          <cell r="E657" t="str">
            <v>Charges - Education - Other State Charges, NEC</v>
          </cell>
          <cell r="F657">
            <v>1803</v>
          </cell>
        </row>
        <row r="658">
          <cell r="B658" t="str">
            <v>Arkansas</v>
          </cell>
          <cell r="C658" t="str">
            <v>AR</v>
          </cell>
          <cell r="D658" t="str">
            <v>A36</v>
          </cell>
          <cell r="E658" t="str">
            <v>Charges - Hospital Public</v>
          </cell>
          <cell r="F658">
            <v>1171673</v>
          </cell>
        </row>
        <row r="659">
          <cell r="B659" t="str">
            <v>Arkansas</v>
          </cell>
          <cell r="C659" t="str">
            <v>AR</v>
          </cell>
          <cell r="D659" t="str">
            <v>A44</v>
          </cell>
          <cell r="E659" t="str">
            <v>Charges - Regular Highways</v>
          </cell>
          <cell r="F659">
            <v>5363</v>
          </cell>
        </row>
        <row r="660">
          <cell r="B660" t="str">
            <v>Arkansas</v>
          </cell>
          <cell r="C660" t="str">
            <v>AR</v>
          </cell>
          <cell r="D660" t="str">
            <v>A50</v>
          </cell>
          <cell r="E660" t="str">
            <v>Charges - Housing and Community Development</v>
          </cell>
          <cell r="F660">
            <v>28884</v>
          </cell>
        </row>
        <row r="661">
          <cell r="B661" t="str">
            <v>Arkansas</v>
          </cell>
          <cell r="C661" t="str">
            <v>AR</v>
          </cell>
          <cell r="D661" t="str">
            <v>A59</v>
          </cell>
          <cell r="E661" t="str">
            <v>Charges - Natural Resources - Other</v>
          </cell>
          <cell r="F661">
            <v>25864</v>
          </cell>
        </row>
        <row r="662">
          <cell r="B662" t="str">
            <v>Arkansas</v>
          </cell>
          <cell r="C662" t="str">
            <v>AR</v>
          </cell>
          <cell r="D662" t="str">
            <v>A60</v>
          </cell>
          <cell r="E662" t="str">
            <v>Charges - Parking Facilities</v>
          </cell>
          <cell r="F662">
            <v>3759</v>
          </cell>
        </row>
        <row r="663">
          <cell r="B663" t="str">
            <v>Arkansas</v>
          </cell>
          <cell r="C663" t="str">
            <v>AR</v>
          </cell>
          <cell r="D663" t="str">
            <v>A61</v>
          </cell>
          <cell r="E663" t="str">
            <v>Charges - Parks and Recreation</v>
          </cell>
          <cell r="F663">
            <v>58695</v>
          </cell>
        </row>
        <row r="664">
          <cell r="B664" t="str">
            <v>Arkansas</v>
          </cell>
          <cell r="C664" t="str">
            <v>AR</v>
          </cell>
          <cell r="D664" t="str">
            <v>A80</v>
          </cell>
          <cell r="E664" t="str">
            <v>Charges - Sewerage</v>
          </cell>
          <cell r="F664">
            <v>271836</v>
          </cell>
        </row>
        <row r="665">
          <cell r="B665" t="str">
            <v>Arkansas</v>
          </cell>
          <cell r="C665" t="str">
            <v>AR</v>
          </cell>
          <cell r="D665" t="str">
            <v>A81</v>
          </cell>
          <cell r="E665" t="str">
            <v>Charges - Solid Waste Management</v>
          </cell>
          <cell r="F665">
            <v>165405</v>
          </cell>
        </row>
        <row r="666">
          <cell r="B666" t="str">
            <v>Arkansas</v>
          </cell>
          <cell r="C666" t="str">
            <v>AR</v>
          </cell>
          <cell r="D666" t="str">
            <v>A87</v>
          </cell>
          <cell r="E666" t="str">
            <v>Charges - Sea and Inland Port Facilities</v>
          </cell>
          <cell r="F666">
            <v>3295</v>
          </cell>
        </row>
        <row r="667">
          <cell r="B667" t="str">
            <v>Arkansas</v>
          </cell>
          <cell r="C667" t="str">
            <v>AR</v>
          </cell>
          <cell r="D667" t="str">
            <v>A89</v>
          </cell>
          <cell r="E667" t="str">
            <v>Charges - All Other</v>
          </cell>
          <cell r="F667">
            <v>293935</v>
          </cell>
        </row>
        <row r="668">
          <cell r="B668" t="str">
            <v>Arkansas</v>
          </cell>
          <cell r="C668" t="str">
            <v>AR</v>
          </cell>
          <cell r="D668" t="str">
            <v>A91</v>
          </cell>
          <cell r="E668" t="str">
            <v>Revenue - Water Utilities</v>
          </cell>
          <cell r="F668">
            <v>470004</v>
          </cell>
        </row>
        <row r="669">
          <cell r="B669" t="str">
            <v>Arkansas</v>
          </cell>
          <cell r="C669" t="str">
            <v>AR</v>
          </cell>
          <cell r="D669" t="str">
            <v>A92</v>
          </cell>
          <cell r="E669" t="str">
            <v>Revenue - Electric Utilities</v>
          </cell>
          <cell r="F669">
            <v>525687</v>
          </cell>
        </row>
        <row r="670">
          <cell r="B670" t="str">
            <v>Arkansas</v>
          </cell>
          <cell r="C670" t="str">
            <v>AR</v>
          </cell>
          <cell r="D670" t="str">
            <v>A93</v>
          </cell>
          <cell r="E670" t="str">
            <v>Revenue - Gas Utilities</v>
          </cell>
          <cell r="F670">
            <v>4409</v>
          </cell>
        </row>
        <row r="671">
          <cell r="B671" t="str">
            <v>Arkansas</v>
          </cell>
          <cell r="C671" t="str">
            <v>AR</v>
          </cell>
          <cell r="D671" t="str">
            <v>A94</v>
          </cell>
          <cell r="E671" t="str">
            <v>Revenue - Transit Utilities</v>
          </cell>
          <cell r="F671">
            <v>3357</v>
          </cell>
        </row>
        <row r="672">
          <cell r="B672" t="str">
            <v>Arkansas</v>
          </cell>
          <cell r="C672" t="str">
            <v>AR</v>
          </cell>
          <cell r="D672" t="str">
            <v>B01</v>
          </cell>
          <cell r="E672" t="str">
            <v>Federal Intergovernmental - Air Transportation</v>
          </cell>
          <cell r="F672">
            <v>39580</v>
          </cell>
        </row>
        <row r="673">
          <cell r="B673" t="str">
            <v>Arkansas</v>
          </cell>
          <cell r="C673" t="str">
            <v>AR</v>
          </cell>
          <cell r="D673" t="str">
            <v>B21</v>
          </cell>
          <cell r="E673" t="str">
            <v>Federal Intergovernmental - Education</v>
          </cell>
          <cell r="F673">
            <v>963394</v>
          </cell>
        </row>
        <row r="674">
          <cell r="B674" t="str">
            <v>Arkansas</v>
          </cell>
          <cell r="C674" t="str">
            <v>AR</v>
          </cell>
          <cell r="D674" t="str">
            <v>B22</v>
          </cell>
          <cell r="E674" t="str">
            <v>Federal Intergovernmental - Employment Security Administration</v>
          </cell>
          <cell r="F674">
            <v>96463</v>
          </cell>
        </row>
        <row r="675">
          <cell r="B675" t="str">
            <v>Arkansas</v>
          </cell>
          <cell r="C675" t="str">
            <v>AR</v>
          </cell>
          <cell r="D675" t="str">
            <v>B30</v>
          </cell>
          <cell r="E675" t="str">
            <v>Federal Intergovernmental - General Local Government Support</v>
          </cell>
          <cell r="F675">
            <v>7452</v>
          </cell>
        </row>
        <row r="676">
          <cell r="B676" t="str">
            <v>Arkansas</v>
          </cell>
          <cell r="C676" t="str">
            <v>AR</v>
          </cell>
          <cell r="D676" t="str">
            <v>B42</v>
          </cell>
          <cell r="E676" t="str">
            <v>Federal Intergovernmental - Health and Hospitals</v>
          </cell>
          <cell r="F676">
            <v>123637</v>
          </cell>
        </row>
        <row r="677">
          <cell r="B677" t="str">
            <v>Arkansas</v>
          </cell>
          <cell r="C677" t="str">
            <v>AR</v>
          </cell>
          <cell r="D677" t="str">
            <v>B46</v>
          </cell>
          <cell r="E677" t="str">
            <v>Federal Intergovernmental - Highways</v>
          </cell>
          <cell r="F677">
            <v>611375</v>
          </cell>
        </row>
        <row r="678">
          <cell r="B678" t="str">
            <v>Arkansas</v>
          </cell>
          <cell r="C678" t="str">
            <v>AR</v>
          </cell>
          <cell r="D678" t="str">
            <v>B50</v>
          </cell>
          <cell r="E678" t="str">
            <v>Federal Intergovernmental - Housing and Community Development</v>
          </cell>
          <cell r="F678">
            <v>212788</v>
          </cell>
        </row>
        <row r="679">
          <cell r="B679" t="str">
            <v>Arkansas</v>
          </cell>
          <cell r="C679" t="str">
            <v>AR</v>
          </cell>
          <cell r="D679" t="str">
            <v>B59</v>
          </cell>
          <cell r="E679" t="str">
            <v>Federal Intergovernmental - Natural Resources</v>
          </cell>
          <cell r="F679">
            <v>77550</v>
          </cell>
        </row>
        <row r="680">
          <cell r="B680" t="str">
            <v>Arkansas</v>
          </cell>
          <cell r="C680" t="str">
            <v>AR</v>
          </cell>
          <cell r="D680" t="str">
            <v>B79</v>
          </cell>
          <cell r="E680" t="str">
            <v>Federal Intergovernmental - Public Welfare</v>
          </cell>
          <cell r="F680">
            <v>3268710</v>
          </cell>
        </row>
        <row r="681">
          <cell r="B681" t="str">
            <v>Arkansas</v>
          </cell>
          <cell r="C681" t="str">
            <v>AR</v>
          </cell>
          <cell r="D681" t="str">
            <v>B80</v>
          </cell>
          <cell r="E681" t="str">
            <v>Federal Intergovernmental - Sewerage</v>
          </cell>
          <cell r="F681">
            <v>17361</v>
          </cell>
        </row>
        <row r="682">
          <cell r="B682" t="str">
            <v>Arkansas</v>
          </cell>
          <cell r="C682" t="str">
            <v>AR</v>
          </cell>
          <cell r="D682" t="str">
            <v>B89</v>
          </cell>
          <cell r="E682" t="str">
            <v>Federal Intergovernmental - All Other</v>
          </cell>
          <cell r="F682">
            <v>797936</v>
          </cell>
        </row>
        <row r="683">
          <cell r="B683" t="str">
            <v>Arkansas</v>
          </cell>
          <cell r="C683" t="str">
            <v>AR</v>
          </cell>
          <cell r="D683" t="str">
            <v>B91</v>
          </cell>
          <cell r="E683" t="str">
            <v>Federal Intergovernmental - Water Utilities</v>
          </cell>
          <cell r="F683">
            <v>43468</v>
          </cell>
        </row>
        <row r="684">
          <cell r="B684" t="str">
            <v>Arkansas</v>
          </cell>
          <cell r="C684" t="str">
            <v>AR</v>
          </cell>
          <cell r="D684" t="str">
            <v>B92</v>
          </cell>
          <cell r="E684" t="str">
            <v>Federal Intergovernmental - Electric Utilities</v>
          </cell>
          <cell r="F684">
            <v>1460</v>
          </cell>
        </row>
        <row r="685">
          <cell r="B685" t="str">
            <v>Arkansas</v>
          </cell>
          <cell r="C685" t="str">
            <v>AR</v>
          </cell>
          <cell r="D685" t="str">
            <v>B94</v>
          </cell>
          <cell r="E685" t="str">
            <v>Federal Intergovernmental - Transit Utilities</v>
          </cell>
          <cell r="F685">
            <v>8295</v>
          </cell>
        </row>
        <row r="686">
          <cell r="B686" t="str">
            <v>Arkansas</v>
          </cell>
          <cell r="C686" t="str">
            <v>AR</v>
          </cell>
          <cell r="D686" t="str">
            <v>E01</v>
          </cell>
          <cell r="E686" t="str">
            <v>Current Operations - Air Transportation</v>
          </cell>
          <cell r="F686">
            <v>44361</v>
          </cell>
        </row>
        <row r="687">
          <cell r="B687" t="str">
            <v>Arkansas</v>
          </cell>
          <cell r="C687" t="str">
            <v>AR</v>
          </cell>
          <cell r="D687" t="str">
            <v>E03</v>
          </cell>
          <cell r="E687" t="str">
            <v>Current Operations - Miscellaneous Commercial Activities, NEC</v>
          </cell>
          <cell r="F687">
            <v>26199</v>
          </cell>
        </row>
        <row r="688">
          <cell r="B688" t="str">
            <v>Arkansas</v>
          </cell>
          <cell r="C688" t="str">
            <v>AR</v>
          </cell>
          <cell r="D688" t="str">
            <v>E04</v>
          </cell>
          <cell r="E688" t="str">
            <v>Current Operations - Correctional Institutions</v>
          </cell>
          <cell r="F688">
            <v>446308</v>
          </cell>
        </row>
        <row r="689">
          <cell r="B689" t="str">
            <v>Arkansas</v>
          </cell>
          <cell r="C689" t="str">
            <v>AR</v>
          </cell>
          <cell r="D689" t="str">
            <v>E05</v>
          </cell>
          <cell r="E689" t="str">
            <v>Current Operations - Corrections - Other</v>
          </cell>
          <cell r="F689">
            <v>66418</v>
          </cell>
        </row>
        <row r="690">
          <cell r="B690" t="str">
            <v>Arkansas</v>
          </cell>
          <cell r="C690" t="str">
            <v>AR</v>
          </cell>
          <cell r="D690" t="str">
            <v>E12</v>
          </cell>
          <cell r="E690" t="str">
            <v>Current Operations - Elementary and Secondary Education</v>
          </cell>
          <cell r="F690">
            <v>4372626</v>
          </cell>
        </row>
        <row r="691">
          <cell r="B691" t="str">
            <v>Arkansas</v>
          </cell>
          <cell r="C691" t="str">
            <v>AR</v>
          </cell>
          <cell r="D691" t="str">
            <v>E16</v>
          </cell>
          <cell r="E691" t="str">
            <v>Current Operations - Higher Education Auxiliary Enterprises</v>
          </cell>
          <cell r="F691">
            <v>247386</v>
          </cell>
        </row>
        <row r="692">
          <cell r="B692" t="str">
            <v>Arkansas</v>
          </cell>
          <cell r="C692" t="str">
            <v>AR</v>
          </cell>
          <cell r="D692" t="str">
            <v>E18</v>
          </cell>
          <cell r="E692" t="str">
            <v>Current Operations - Other Higher Education</v>
          </cell>
          <cell r="F692">
            <v>2030065</v>
          </cell>
        </row>
        <row r="693">
          <cell r="B693" t="str">
            <v>Arkansas</v>
          </cell>
          <cell r="C693" t="str">
            <v>AR</v>
          </cell>
          <cell r="D693" t="str">
            <v>E21</v>
          </cell>
          <cell r="E693" t="str">
            <v>Current Operations - State Education - Other</v>
          </cell>
          <cell r="F693">
            <v>132195</v>
          </cell>
        </row>
        <row r="694">
          <cell r="B694" t="str">
            <v>Arkansas</v>
          </cell>
          <cell r="C694" t="str">
            <v>AR</v>
          </cell>
          <cell r="D694" t="str">
            <v>E22</v>
          </cell>
          <cell r="E694" t="str">
            <v>Current Operations - Social Insurance Administration</v>
          </cell>
          <cell r="F694">
            <v>94893</v>
          </cell>
        </row>
        <row r="695">
          <cell r="B695" t="str">
            <v>Arkansas</v>
          </cell>
          <cell r="C695" t="str">
            <v>AR</v>
          </cell>
          <cell r="D695" t="str">
            <v>E23</v>
          </cell>
          <cell r="E695" t="str">
            <v>Current Operations - Financial Administration</v>
          </cell>
          <cell r="F695">
            <v>575797</v>
          </cell>
        </row>
        <row r="696">
          <cell r="B696" t="str">
            <v>Arkansas</v>
          </cell>
          <cell r="C696" t="str">
            <v>AR</v>
          </cell>
          <cell r="D696" t="str">
            <v>E24</v>
          </cell>
          <cell r="E696" t="str">
            <v>Current Operations - Local Fire Protection</v>
          </cell>
          <cell r="F696">
            <v>233583</v>
          </cell>
        </row>
        <row r="697">
          <cell r="B697" t="str">
            <v>Arkansas</v>
          </cell>
          <cell r="C697" t="str">
            <v>AR</v>
          </cell>
          <cell r="D697" t="str">
            <v>E25</v>
          </cell>
          <cell r="E697" t="str">
            <v>Current Operations - Judicial and Legal Services</v>
          </cell>
          <cell r="F697">
            <v>203583</v>
          </cell>
        </row>
        <row r="698">
          <cell r="B698" t="str">
            <v>Arkansas</v>
          </cell>
          <cell r="C698" t="str">
            <v>AR</v>
          </cell>
          <cell r="D698" t="str">
            <v>E29</v>
          </cell>
          <cell r="E698" t="str">
            <v>Current Operations - Central Staff Services</v>
          </cell>
          <cell r="F698">
            <v>191652</v>
          </cell>
        </row>
        <row r="699">
          <cell r="B699" t="str">
            <v>Arkansas</v>
          </cell>
          <cell r="C699" t="str">
            <v>AR</v>
          </cell>
          <cell r="D699" t="str">
            <v>E31</v>
          </cell>
          <cell r="E699" t="str">
            <v>Current Operations - General Public Buildings</v>
          </cell>
          <cell r="F699">
            <v>37277</v>
          </cell>
        </row>
        <row r="700">
          <cell r="B700" t="str">
            <v>Arkansas</v>
          </cell>
          <cell r="C700" t="str">
            <v>AR</v>
          </cell>
          <cell r="D700" t="str">
            <v>E32</v>
          </cell>
          <cell r="E700" t="str">
            <v>Current Operations - Health - Other</v>
          </cell>
          <cell r="F700">
            <v>334190</v>
          </cell>
        </row>
        <row r="701">
          <cell r="B701" t="str">
            <v>Arkansas</v>
          </cell>
          <cell r="C701" t="str">
            <v>AR</v>
          </cell>
          <cell r="D701" t="str">
            <v>E36</v>
          </cell>
          <cell r="E701" t="str">
            <v>Current Operations - Hospitals</v>
          </cell>
          <cell r="F701">
            <v>1076873</v>
          </cell>
        </row>
        <row r="702">
          <cell r="B702" t="str">
            <v>Arkansas</v>
          </cell>
          <cell r="C702" t="str">
            <v>AR</v>
          </cell>
          <cell r="D702" t="str">
            <v>E44</v>
          </cell>
          <cell r="E702" t="str">
            <v>Current Operations - Regular Highways</v>
          </cell>
          <cell r="F702">
            <v>674590</v>
          </cell>
        </row>
        <row r="703">
          <cell r="B703" t="str">
            <v>Arkansas</v>
          </cell>
          <cell r="C703" t="str">
            <v>AR</v>
          </cell>
          <cell r="D703" t="str">
            <v>E50</v>
          </cell>
          <cell r="E703" t="str">
            <v>Current Operations - Housing and Community Development</v>
          </cell>
          <cell r="F703">
            <v>188820</v>
          </cell>
        </row>
        <row r="704">
          <cell r="B704" t="str">
            <v>Arkansas</v>
          </cell>
          <cell r="C704" t="str">
            <v>AR</v>
          </cell>
          <cell r="D704" t="str">
            <v>E52</v>
          </cell>
          <cell r="E704" t="str">
            <v>Current Operations - Libraries</v>
          </cell>
          <cell r="F704">
            <v>84831</v>
          </cell>
        </row>
        <row r="705">
          <cell r="B705" t="str">
            <v>Arkansas</v>
          </cell>
          <cell r="C705" t="str">
            <v>AR</v>
          </cell>
          <cell r="D705" t="str">
            <v>E59</v>
          </cell>
          <cell r="E705" t="str">
            <v>Current Operations - Natural Resources - Other</v>
          </cell>
          <cell r="F705">
            <v>253354</v>
          </cell>
        </row>
        <row r="706">
          <cell r="B706" t="str">
            <v>Arkansas</v>
          </cell>
          <cell r="C706" t="str">
            <v>AR</v>
          </cell>
          <cell r="D706" t="str">
            <v>E60</v>
          </cell>
          <cell r="E706" t="str">
            <v>Current Operations - Parking Facilities</v>
          </cell>
          <cell r="F706">
            <v>2093</v>
          </cell>
        </row>
        <row r="707">
          <cell r="B707" t="str">
            <v>Arkansas</v>
          </cell>
          <cell r="C707" t="str">
            <v>AR</v>
          </cell>
          <cell r="D707" t="str">
            <v>E61</v>
          </cell>
          <cell r="E707" t="str">
            <v>Current Operations - Parks and Recreation</v>
          </cell>
          <cell r="F707">
            <v>172812</v>
          </cell>
        </row>
        <row r="708">
          <cell r="B708" t="str">
            <v>Arkansas</v>
          </cell>
          <cell r="C708" t="str">
            <v>AR</v>
          </cell>
          <cell r="D708" t="str">
            <v>E62</v>
          </cell>
          <cell r="E708" t="str">
            <v>Current Operations - Police Protection</v>
          </cell>
          <cell r="F708">
            <v>573165</v>
          </cell>
        </row>
        <row r="709">
          <cell r="B709" t="str">
            <v>Arkansas</v>
          </cell>
          <cell r="C709" t="str">
            <v>AR</v>
          </cell>
          <cell r="D709" t="str">
            <v>E66</v>
          </cell>
          <cell r="E709" t="str">
            <v>Current Operations - Protective Inspection and Regulation, NEC</v>
          </cell>
          <cell r="F709">
            <v>97011</v>
          </cell>
        </row>
        <row r="710">
          <cell r="B710" t="str">
            <v>Arkansas</v>
          </cell>
          <cell r="C710" t="str">
            <v>AR</v>
          </cell>
          <cell r="D710" t="str">
            <v>E74</v>
          </cell>
          <cell r="E710" t="str">
            <v>Current Operations - Public Welfare, Vendor Payments for Medical Care</v>
          </cell>
          <cell r="F710">
            <v>4491729</v>
          </cell>
        </row>
        <row r="711">
          <cell r="B711" t="str">
            <v>Arkansas</v>
          </cell>
          <cell r="C711" t="str">
            <v>AR</v>
          </cell>
          <cell r="D711" t="str">
            <v>E75</v>
          </cell>
          <cell r="E711" t="str">
            <v>Current Operations - Public Welfare, Vendor Payments for Other Purposes</v>
          </cell>
          <cell r="F711">
            <v>9</v>
          </cell>
        </row>
        <row r="712">
          <cell r="B712" t="str">
            <v>Arkansas</v>
          </cell>
          <cell r="C712" t="str">
            <v>AR</v>
          </cell>
          <cell r="D712" t="str">
            <v>E77</v>
          </cell>
          <cell r="E712" t="str">
            <v>Current Operations - Public Welfare Institutions</v>
          </cell>
          <cell r="F712">
            <v>22756</v>
          </cell>
        </row>
        <row r="713">
          <cell r="B713" t="str">
            <v>Arkansas</v>
          </cell>
          <cell r="C713" t="str">
            <v>AR</v>
          </cell>
          <cell r="D713" t="str">
            <v>E79</v>
          </cell>
          <cell r="E713" t="str">
            <v>Current Operations - Public Welfare - Other</v>
          </cell>
          <cell r="F713">
            <v>657983</v>
          </cell>
        </row>
        <row r="714">
          <cell r="B714" t="str">
            <v>Arkansas</v>
          </cell>
          <cell r="C714" t="str">
            <v>AR</v>
          </cell>
          <cell r="D714" t="str">
            <v>E80</v>
          </cell>
          <cell r="E714" t="str">
            <v>Current Operations - Sewerage</v>
          </cell>
          <cell r="F714">
            <v>177096</v>
          </cell>
        </row>
        <row r="715">
          <cell r="B715" t="str">
            <v>Arkansas</v>
          </cell>
          <cell r="C715" t="str">
            <v>AR</v>
          </cell>
          <cell r="D715" t="str">
            <v>E81</v>
          </cell>
          <cell r="E715" t="str">
            <v>Current Operations - Solid Waste Management</v>
          </cell>
          <cell r="F715">
            <v>198737</v>
          </cell>
        </row>
        <row r="716">
          <cell r="B716" t="str">
            <v>Arkansas</v>
          </cell>
          <cell r="C716" t="str">
            <v>AR</v>
          </cell>
          <cell r="D716" t="str">
            <v>E85</v>
          </cell>
          <cell r="E716" t="str">
            <v>Current Operations - State Veterans' Services</v>
          </cell>
          <cell r="F716">
            <v>2032</v>
          </cell>
        </row>
        <row r="717">
          <cell r="B717" t="str">
            <v>Arkansas</v>
          </cell>
          <cell r="C717" t="str">
            <v>AR</v>
          </cell>
          <cell r="D717" t="str">
            <v>E87</v>
          </cell>
          <cell r="E717" t="str">
            <v>Current Operations - Sea and Inland Port Facilities</v>
          </cell>
          <cell r="F717">
            <v>1821</v>
          </cell>
        </row>
        <row r="718">
          <cell r="B718" t="str">
            <v>Arkansas</v>
          </cell>
          <cell r="C718" t="str">
            <v>AR</v>
          </cell>
          <cell r="D718" t="str">
            <v>E89</v>
          </cell>
          <cell r="E718" t="str">
            <v>Current Operations - General - Other</v>
          </cell>
          <cell r="F718">
            <v>421810</v>
          </cell>
        </row>
        <row r="719">
          <cell r="B719" t="str">
            <v>Arkansas</v>
          </cell>
          <cell r="C719" t="str">
            <v>AR</v>
          </cell>
          <cell r="D719" t="str">
            <v>E91</v>
          </cell>
          <cell r="E719" t="str">
            <v>Current Operations - Water Utilities</v>
          </cell>
          <cell r="F719">
            <v>309253</v>
          </cell>
        </row>
        <row r="720">
          <cell r="B720" t="str">
            <v>Arkansas</v>
          </cell>
          <cell r="C720" t="str">
            <v>AR</v>
          </cell>
          <cell r="D720" t="str">
            <v>E92</v>
          </cell>
          <cell r="E720" t="str">
            <v>Current Operations - Electric Utilities</v>
          </cell>
          <cell r="F720">
            <v>449236</v>
          </cell>
        </row>
        <row r="721">
          <cell r="B721" t="str">
            <v>Arkansas</v>
          </cell>
          <cell r="C721" t="str">
            <v>AR</v>
          </cell>
          <cell r="D721" t="str">
            <v>E93</v>
          </cell>
          <cell r="E721" t="str">
            <v>Current Operations - Gas Utilities</v>
          </cell>
          <cell r="F721">
            <v>3753</v>
          </cell>
        </row>
        <row r="722">
          <cell r="B722" t="str">
            <v>Arkansas</v>
          </cell>
          <cell r="C722" t="str">
            <v>AR</v>
          </cell>
          <cell r="D722" t="str">
            <v>E94</v>
          </cell>
          <cell r="E722" t="str">
            <v>Current Operations - Transit Utilities</v>
          </cell>
          <cell r="F722">
            <v>24142</v>
          </cell>
        </row>
        <row r="723">
          <cell r="B723" t="str">
            <v>Arkansas</v>
          </cell>
          <cell r="C723" t="str">
            <v>AR</v>
          </cell>
          <cell r="D723" t="str">
            <v>F01</v>
          </cell>
          <cell r="E723" t="str">
            <v>Construction - Air Transportation</v>
          </cell>
          <cell r="F723">
            <v>59294</v>
          </cell>
        </row>
        <row r="724">
          <cell r="B724" t="str">
            <v>Arkansas</v>
          </cell>
          <cell r="C724" t="str">
            <v>AR</v>
          </cell>
          <cell r="D724" t="str">
            <v>F03</v>
          </cell>
          <cell r="E724" t="str">
            <v>Construction - Miscellaneous Commercial Activities, NEC</v>
          </cell>
          <cell r="F724">
            <v>3289</v>
          </cell>
        </row>
        <row r="725">
          <cell r="B725" t="str">
            <v>Arkansas</v>
          </cell>
          <cell r="C725" t="str">
            <v>AR</v>
          </cell>
          <cell r="D725" t="str">
            <v>F04</v>
          </cell>
          <cell r="E725" t="str">
            <v>Construction - Correctional Institutions</v>
          </cell>
          <cell r="F725">
            <v>44074</v>
          </cell>
        </row>
        <row r="726">
          <cell r="B726" t="str">
            <v>Arkansas</v>
          </cell>
          <cell r="C726" t="str">
            <v>AR</v>
          </cell>
          <cell r="D726" t="str">
            <v>F12</v>
          </cell>
          <cell r="E726" t="str">
            <v>Construction - Elementary and Secondary Education</v>
          </cell>
          <cell r="F726">
            <v>402905</v>
          </cell>
        </row>
        <row r="727">
          <cell r="B727" t="str">
            <v>Arkansas</v>
          </cell>
          <cell r="C727" t="str">
            <v>AR</v>
          </cell>
          <cell r="D727" t="str">
            <v>F16</v>
          </cell>
          <cell r="E727" t="str">
            <v>Construction - Higher Education - Auxiliary Enterprises</v>
          </cell>
          <cell r="F727">
            <v>83437</v>
          </cell>
        </row>
        <row r="728">
          <cell r="B728" t="str">
            <v>Arkansas</v>
          </cell>
          <cell r="C728" t="str">
            <v>AR</v>
          </cell>
          <cell r="D728" t="str">
            <v>F18</v>
          </cell>
          <cell r="E728" t="str">
            <v>Construction - Other Higher Education</v>
          </cell>
          <cell r="F728">
            <v>195022</v>
          </cell>
        </row>
        <row r="729">
          <cell r="B729" t="str">
            <v>Arkansas</v>
          </cell>
          <cell r="C729" t="str">
            <v>AR</v>
          </cell>
          <cell r="D729" t="str">
            <v>F21</v>
          </cell>
          <cell r="E729" t="str">
            <v>Construction - State Education - Other</v>
          </cell>
          <cell r="F729">
            <v>1751</v>
          </cell>
        </row>
        <row r="730">
          <cell r="B730" t="str">
            <v>Arkansas</v>
          </cell>
          <cell r="C730" t="str">
            <v>AR</v>
          </cell>
          <cell r="D730" t="str">
            <v>F22</v>
          </cell>
          <cell r="E730" t="str">
            <v>Construction - Social Insurance Administration</v>
          </cell>
          <cell r="F730">
            <v>17</v>
          </cell>
        </row>
        <row r="731">
          <cell r="B731" t="str">
            <v>Arkansas</v>
          </cell>
          <cell r="C731" t="str">
            <v>AR</v>
          </cell>
          <cell r="D731" t="str">
            <v>F23</v>
          </cell>
          <cell r="E731" t="str">
            <v>Construction - Financial Administration</v>
          </cell>
          <cell r="F731">
            <v>104</v>
          </cell>
        </row>
        <row r="732">
          <cell r="B732" t="str">
            <v>Arkansas</v>
          </cell>
          <cell r="C732" t="str">
            <v>AR</v>
          </cell>
          <cell r="D732" t="str">
            <v>F24</v>
          </cell>
          <cell r="E732" t="str">
            <v>Construction - Local Fire Protection</v>
          </cell>
          <cell r="F732">
            <v>3853</v>
          </cell>
        </row>
        <row r="733">
          <cell r="B733" t="str">
            <v>Arkansas</v>
          </cell>
          <cell r="C733" t="str">
            <v>AR</v>
          </cell>
          <cell r="D733" t="str">
            <v>F25</v>
          </cell>
          <cell r="E733" t="str">
            <v>Construction - Judicial and Legal Services</v>
          </cell>
          <cell r="F733">
            <v>1598</v>
          </cell>
        </row>
        <row r="734">
          <cell r="B734" t="str">
            <v>Arkansas</v>
          </cell>
          <cell r="C734" t="str">
            <v>AR</v>
          </cell>
          <cell r="D734" t="str">
            <v>F29</v>
          </cell>
          <cell r="E734" t="str">
            <v>Construction - Central Staff Services</v>
          </cell>
          <cell r="F734">
            <v>47</v>
          </cell>
        </row>
        <row r="735">
          <cell r="B735" t="str">
            <v>Arkansas</v>
          </cell>
          <cell r="C735" t="str">
            <v>AR</v>
          </cell>
          <cell r="D735" t="str">
            <v>F31</v>
          </cell>
          <cell r="E735" t="str">
            <v>Construction - General Public Buildings</v>
          </cell>
          <cell r="F735">
            <v>808</v>
          </cell>
        </row>
        <row r="736">
          <cell r="B736" t="str">
            <v>Arkansas</v>
          </cell>
          <cell r="C736" t="str">
            <v>AR</v>
          </cell>
          <cell r="D736" t="str">
            <v>F32</v>
          </cell>
          <cell r="E736" t="str">
            <v>Construction - Health - Other</v>
          </cell>
          <cell r="F736">
            <v>814</v>
          </cell>
        </row>
        <row r="737">
          <cell r="B737" t="str">
            <v>Arkansas</v>
          </cell>
          <cell r="C737" t="str">
            <v>AR</v>
          </cell>
          <cell r="D737" t="str">
            <v>F36</v>
          </cell>
          <cell r="E737" t="str">
            <v>Construction - Hospitals</v>
          </cell>
          <cell r="F737">
            <v>33335</v>
          </cell>
        </row>
        <row r="738">
          <cell r="B738" t="str">
            <v>Arkansas</v>
          </cell>
          <cell r="C738" t="str">
            <v>AR</v>
          </cell>
          <cell r="D738" t="str">
            <v>F44</v>
          </cell>
          <cell r="E738" t="str">
            <v>Construction - Regular Highways</v>
          </cell>
          <cell r="F738">
            <v>700535</v>
          </cell>
        </row>
        <row r="739">
          <cell r="B739" t="str">
            <v>Arkansas</v>
          </cell>
          <cell r="C739" t="str">
            <v>AR</v>
          </cell>
          <cell r="D739" t="str">
            <v>F50</v>
          </cell>
          <cell r="E739" t="str">
            <v>Construction - Housing and Community Development</v>
          </cell>
          <cell r="F739">
            <v>26770</v>
          </cell>
        </row>
        <row r="740">
          <cell r="B740" t="str">
            <v>Arkansas</v>
          </cell>
          <cell r="C740" t="str">
            <v>AR</v>
          </cell>
          <cell r="D740" t="str">
            <v>F52</v>
          </cell>
          <cell r="E740" t="str">
            <v>Construction - Libraries</v>
          </cell>
          <cell r="F740">
            <v>7188</v>
          </cell>
        </row>
        <row r="741">
          <cell r="B741" t="str">
            <v>Arkansas</v>
          </cell>
          <cell r="C741" t="str">
            <v>AR</v>
          </cell>
          <cell r="D741" t="str">
            <v>F59</v>
          </cell>
          <cell r="E741" t="str">
            <v>Construction - Natural Resources - Other</v>
          </cell>
          <cell r="F741">
            <v>5270</v>
          </cell>
        </row>
        <row r="742">
          <cell r="B742" t="str">
            <v>Arkansas</v>
          </cell>
          <cell r="C742" t="str">
            <v>AR</v>
          </cell>
          <cell r="D742" t="str">
            <v>F60</v>
          </cell>
          <cell r="E742" t="str">
            <v>Construction - Parking Facilities</v>
          </cell>
          <cell r="F742">
            <v>80</v>
          </cell>
        </row>
        <row r="743">
          <cell r="B743" t="str">
            <v>Arkansas</v>
          </cell>
          <cell r="C743" t="str">
            <v>AR</v>
          </cell>
          <cell r="D743" t="str">
            <v>F61</v>
          </cell>
          <cell r="E743" t="str">
            <v>Construction - Parks and Recreation</v>
          </cell>
          <cell r="F743">
            <v>24529</v>
          </cell>
        </row>
        <row r="744">
          <cell r="B744" t="str">
            <v>Arkansas</v>
          </cell>
          <cell r="C744" t="str">
            <v>AR</v>
          </cell>
          <cell r="D744" t="str">
            <v>F62</v>
          </cell>
          <cell r="E744" t="str">
            <v>Construction - Police Protection</v>
          </cell>
          <cell r="F744">
            <v>2095</v>
          </cell>
        </row>
        <row r="745">
          <cell r="B745" t="str">
            <v>Arkansas</v>
          </cell>
          <cell r="C745" t="str">
            <v>AR</v>
          </cell>
          <cell r="D745" t="str">
            <v>F80</v>
          </cell>
          <cell r="E745" t="str">
            <v>Construction - Sewerage</v>
          </cell>
          <cell r="F745">
            <v>89934</v>
          </cell>
        </row>
        <row r="746">
          <cell r="B746" t="str">
            <v>Arkansas</v>
          </cell>
          <cell r="C746" t="str">
            <v>AR</v>
          </cell>
          <cell r="D746" t="str">
            <v>F81</v>
          </cell>
          <cell r="E746" t="str">
            <v>Construction - Solid Waste Management</v>
          </cell>
          <cell r="F746">
            <v>7069</v>
          </cell>
        </row>
        <row r="747">
          <cell r="B747" t="str">
            <v>Arkansas</v>
          </cell>
          <cell r="C747" t="str">
            <v>AR</v>
          </cell>
          <cell r="D747" t="str">
            <v>F85</v>
          </cell>
          <cell r="E747" t="str">
            <v>Construction - State Veterans' Services</v>
          </cell>
          <cell r="F747">
            <v>2826</v>
          </cell>
        </row>
        <row r="748">
          <cell r="B748" t="str">
            <v>Arkansas</v>
          </cell>
          <cell r="C748" t="str">
            <v>AR</v>
          </cell>
          <cell r="D748" t="str">
            <v>F87</v>
          </cell>
          <cell r="E748" t="str">
            <v>Construction - Sea and Inland Port Facilities</v>
          </cell>
          <cell r="F748">
            <v>2285</v>
          </cell>
        </row>
        <row r="749">
          <cell r="B749" t="str">
            <v>Arkansas</v>
          </cell>
          <cell r="C749" t="str">
            <v>AR</v>
          </cell>
          <cell r="D749" t="str">
            <v>F89</v>
          </cell>
          <cell r="E749" t="str">
            <v>Construction - General - Other</v>
          </cell>
          <cell r="F749">
            <v>30877</v>
          </cell>
        </row>
        <row r="750">
          <cell r="B750" t="str">
            <v>Arkansas</v>
          </cell>
          <cell r="C750" t="str">
            <v>AR</v>
          </cell>
          <cell r="D750" t="str">
            <v>F91</v>
          </cell>
          <cell r="E750" t="str">
            <v>Construction - Water Utilities</v>
          </cell>
          <cell r="F750">
            <v>144940</v>
          </cell>
        </row>
        <row r="751">
          <cell r="B751" t="str">
            <v>Arkansas</v>
          </cell>
          <cell r="C751" t="str">
            <v>AR</v>
          </cell>
          <cell r="D751" t="str">
            <v>F92</v>
          </cell>
          <cell r="E751" t="str">
            <v>Construction - Electric Utilities</v>
          </cell>
          <cell r="F751">
            <v>16856</v>
          </cell>
        </row>
        <row r="752">
          <cell r="B752" t="str">
            <v>Arkansas</v>
          </cell>
          <cell r="C752" t="str">
            <v>AR</v>
          </cell>
          <cell r="D752" t="str">
            <v>F93</v>
          </cell>
          <cell r="E752" t="str">
            <v>Construction - Gas Utilities</v>
          </cell>
          <cell r="F752">
            <v>47</v>
          </cell>
        </row>
        <row r="753">
          <cell r="B753" t="str">
            <v>Arkansas</v>
          </cell>
          <cell r="C753" t="str">
            <v>AR</v>
          </cell>
          <cell r="D753" t="str">
            <v>F94</v>
          </cell>
          <cell r="E753" t="str">
            <v>Construction - Transit Utilities</v>
          </cell>
          <cell r="F753">
            <v>771</v>
          </cell>
        </row>
        <row r="754">
          <cell r="B754" t="str">
            <v>Arkansas</v>
          </cell>
          <cell r="C754" t="str">
            <v>AR</v>
          </cell>
          <cell r="D754" t="str">
            <v>G01</v>
          </cell>
          <cell r="E754" t="str">
            <v>Other Capital Outlay - Air Transportation</v>
          </cell>
          <cell r="F754">
            <v>3869</v>
          </cell>
        </row>
        <row r="755">
          <cell r="B755" t="str">
            <v>Arkansas</v>
          </cell>
          <cell r="C755" t="str">
            <v>AR</v>
          </cell>
          <cell r="D755" t="str">
            <v>G03</v>
          </cell>
          <cell r="E755" t="str">
            <v>Other Capital Outlay - Miscellaneous Commercial Activities, NEC</v>
          </cell>
          <cell r="F755">
            <v>63</v>
          </cell>
        </row>
        <row r="756">
          <cell r="B756" t="str">
            <v>Arkansas</v>
          </cell>
          <cell r="C756" t="str">
            <v>AR</v>
          </cell>
          <cell r="D756" t="str">
            <v>G04</v>
          </cell>
          <cell r="E756" t="str">
            <v>Other Capital Outlay - Correctional Institutions</v>
          </cell>
          <cell r="F756">
            <v>1326</v>
          </cell>
        </row>
        <row r="757">
          <cell r="B757" t="str">
            <v>Arkansas</v>
          </cell>
          <cell r="C757" t="str">
            <v>AR</v>
          </cell>
          <cell r="D757" t="str">
            <v>G05</v>
          </cell>
          <cell r="E757" t="str">
            <v>Other Capital Outlay - Corrections - Other</v>
          </cell>
          <cell r="F757">
            <v>8</v>
          </cell>
        </row>
        <row r="758">
          <cell r="B758" t="str">
            <v>Arkansas</v>
          </cell>
          <cell r="C758" t="str">
            <v>AR</v>
          </cell>
          <cell r="D758" t="str">
            <v>G12</v>
          </cell>
          <cell r="E758" t="str">
            <v>Other Capital Outlay - Elementary and Secondary Education</v>
          </cell>
          <cell r="F758">
            <v>209515</v>
          </cell>
        </row>
        <row r="759">
          <cell r="B759" t="str">
            <v>Arkansas</v>
          </cell>
          <cell r="C759" t="str">
            <v>AR</v>
          </cell>
          <cell r="D759" t="str">
            <v>G16</v>
          </cell>
          <cell r="E759" t="str">
            <v>Other Capital Outlay - Higher Education - Auxiliary Enterprises</v>
          </cell>
          <cell r="F759">
            <v>4004</v>
          </cell>
        </row>
        <row r="760">
          <cell r="B760" t="str">
            <v>Arkansas</v>
          </cell>
          <cell r="C760" t="str">
            <v>AR</v>
          </cell>
          <cell r="D760" t="str">
            <v>G18</v>
          </cell>
          <cell r="E760" t="str">
            <v>Other Capital Outlay - Other Higher Education</v>
          </cell>
          <cell r="F760">
            <v>82917</v>
          </cell>
        </row>
        <row r="761">
          <cell r="B761" t="str">
            <v>Arkansas</v>
          </cell>
          <cell r="C761" t="str">
            <v>AR</v>
          </cell>
          <cell r="D761" t="str">
            <v>G23</v>
          </cell>
          <cell r="E761" t="str">
            <v>Other Capital Outlay - Financial Administration</v>
          </cell>
          <cell r="F761">
            <v>2221</v>
          </cell>
        </row>
        <row r="762">
          <cell r="B762" t="str">
            <v>Arkansas</v>
          </cell>
          <cell r="C762" t="str">
            <v>AR</v>
          </cell>
          <cell r="D762" t="str">
            <v>G24</v>
          </cell>
          <cell r="E762" t="str">
            <v>Other Capital Outlay - Local Fire Protection</v>
          </cell>
          <cell r="F762">
            <v>10836</v>
          </cell>
        </row>
        <row r="763">
          <cell r="B763" t="str">
            <v>Arkansas</v>
          </cell>
          <cell r="C763" t="str">
            <v>AR</v>
          </cell>
          <cell r="D763" t="str">
            <v>G25</v>
          </cell>
          <cell r="E763" t="str">
            <v>Other Capital Outlay - Judicial and Legal Services</v>
          </cell>
          <cell r="F763">
            <v>209</v>
          </cell>
        </row>
        <row r="764">
          <cell r="B764" t="str">
            <v>Arkansas</v>
          </cell>
          <cell r="C764" t="str">
            <v>AR</v>
          </cell>
          <cell r="D764" t="str">
            <v>G29</v>
          </cell>
          <cell r="E764" t="str">
            <v>Other Capital Outlay - Central Staff Services</v>
          </cell>
          <cell r="F764">
            <v>3729</v>
          </cell>
        </row>
        <row r="765">
          <cell r="B765" t="str">
            <v>Arkansas</v>
          </cell>
          <cell r="C765" t="str">
            <v>AR</v>
          </cell>
          <cell r="D765" t="str">
            <v>G31</v>
          </cell>
          <cell r="E765" t="str">
            <v>Other Capital Outlay - General Public Building</v>
          </cell>
          <cell r="F765">
            <v>1362</v>
          </cell>
        </row>
        <row r="766">
          <cell r="B766" t="str">
            <v>Arkansas</v>
          </cell>
          <cell r="C766" t="str">
            <v>AR</v>
          </cell>
          <cell r="D766" t="str">
            <v>G32</v>
          </cell>
          <cell r="E766" t="str">
            <v>Other Capital Outlay - Health - Other</v>
          </cell>
          <cell r="F766">
            <v>1686</v>
          </cell>
        </row>
        <row r="767">
          <cell r="B767" t="str">
            <v>Arkansas</v>
          </cell>
          <cell r="C767" t="str">
            <v>AR</v>
          </cell>
          <cell r="D767" t="str">
            <v>G36</v>
          </cell>
          <cell r="E767" t="str">
            <v>Other Capital Outlay - Hospitals</v>
          </cell>
          <cell r="F767">
            <v>13075</v>
          </cell>
        </row>
        <row r="768">
          <cell r="B768" t="str">
            <v>Arkansas</v>
          </cell>
          <cell r="C768" t="str">
            <v>AR</v>
          </cell>
          <cell r="D768" t="str">
            <v>G44</v>
          </cell>
          <cell r="E768" t="str">
            <v>Other Capital Outlay - Regular Highways</v>
          </cell>
          <cell r="F768">
            <v>66241</v>
          </cell>
        </row>
        <row r="769">
          <cell r="B769" t="str">
            <v>Arkansas</v>
          </cell>
          <cell r="C769" t="str">
            <v>AR</v>
          </cell>
          <cell r="D769" t="str">
            <v>G50</v>
          </cell>
          <cell r="E769" t="str">
            <v>Other Capital Outlay - Housing and Community Development</v>
          </cell>
          <cell r="F769">
            <v>1504</v>
          </cell>
        </row>
        <row r="770">
          <cell r="B770" t="str">
            <v>Arkansas</v>
          </cell>
          <cell r="C770" t="str">
            <v>AR</v>
          </cell>
          <cell r="D770" t="str">
            <v>G52</v>
          </cell>
          <cell r="E770" t="str">
            <v>Other Capital Outlay - Libraries</v>
          </cell>
          <cell r="F770">
            <v>2256</v>
          </cell>
        </row>
        <row r="771">
          <cell r="B771" t="str">
            <v>Arkansas</v>
          </cell>
          <cell r="C771" t="str">
            <v>AR</v>
          </cell>
          <cell r="D771" t="str">
            <v>G59</v>
          </cell>
          <cell r="E771" t="str">
            <v>Other Capital Outlay - Natural Resources - Other</v>
          </cell>
          <cell r="F771">
            <v>3714</v>
          </cell>
        </row>
        <row r="772">
          <cell r="B772" t="str">
            <v>Arkansas</v>
          </cell>
          <cell r="C772" t="str">
            <v>AR</v>
          </cell>
          <cell r="D772" t="str">
            <v>G60</v>
          </cell>
          <cell r="E772" t="str">
            <v>Other Capital Outlay - Parking Facilities</v>
          </cell>
          <cell r="F772">
            <v>48</v>
          </cell>
        </row>
        <row r="773">
          <cell r="B773" t="str">
            <v>Arkansas</v>
          </cell>
          <cell r="C773" t="str">
            <v>AR</v>
          </cell>
          <cell r="D773" t="str">
            <v>G61</v>
          </cell>
          <cell r="E773" t="str">
            <v>Other Capital Outlay - Parks and Recreation</v>
          </cell>
          <cell r="F773">
            <v>4896</v>
          </cell>
        </row>
        <row r="774">
          <cell r="B774" t="str">
            <v>Arkansas</v>
          </cell>
          <cell r="C774" t="str">
            <v>AR</v>
          </cell>
          <cell r="D774" t="str">
            <v>G62</v>
          </cell>
          <cell r="E774" t="str">
            <v>Other Capital Outlay - Police Protection</v>
          </cell>
          <cell r="F774">
            <v>11619</v>
          </cell>
        </row>
        <row r="775">
          <cell r="B775" t="str">
            <v>Arkansas</v>
          </cell>
          <cell r="C775" t="str">
            <v>AR</v>
          </cell>
          <cell r="D775" t="str">
            <v>G66</v>
          </cell>
          <cell r="E775" t="str">
            <v>Other Capital Outlay - Protective Inspection and Regulation, NEC</v>
          </cell>
          <cell r="F775">
            <v>7</v>
          </cell>
        </row>
        <row r="776">
          <cell r="B776" t="str">
            <v>Arkansas</v>
          </cell>
          <cell r="C776" t="str">
            <v>AR</v>
          </cell>
          <cell r="D776" t="str">
            <v>G80</v>
          </cell>
          <cell r="E776" t="str">
            <v>Other Capital Outlay - Sewerage</v>
          </cell>
          <cell r="F776">
            <v>9478</v>
          </cell>
        </row>
        <row r="777">
          <cell r="B777" t="str">
            <v>Arkansas</v>
          </cell>
          <cell r="C777" t="str">
            <v>AR</v>
          </cell>
          <cell r="D777" t="str">
            <v>G81</v>
          </cell>
          <cell r="E777" t="str">
            <v>Other Capital Outlay - Solid Waste Management</v>
          </cell>
          <cell r="F777">
            <v>12206</v>
          </cell>
        </row>
        <row r="778">
          <cell r="B778" t="str">
            <v>Arkansas</v>
          </cell>
          <cell r="C778" t="str">
            <v>AR</v>
          </cell>
          <cell r="D778" t="str">
            <v>G89</v>
          </cell>
          <cell r="E778" t="str">
            <v>Other Capital Outlay - General - Other</v>
          </cell>
          <cell r="F778">
            <v>13704</v>
          </cell>
        </row>
        <row r="779">
          <cell r="B779" t="str">
            <v>Arkansas</v>
          </cell>
          <cell r="C779" t="str">
            <v>AR</v>
          </cell>
          <cell r="D779" t="str">
            <v>G91</v>
          </cell>
          <cell r="E779" t="str">
            <v>Other Capital Outlay - Water Utilities</v>
          </cell>
          <cell r="F779">
            <v>18274</v>
          </cell>
        </row>
        <row r="780">
          <cell r="B780" t="str">
            <v>Arkansas</v>
          </cell>
          <cell r="C780" t="str">
            <v>AR</v>
          </cell>
          <cell r="D780" t="str">
            <v>G92</v>
          </cell>
          <cell r="E780" t="str">
            <v>Other Capital Outlay - Electric Utilities</v>
          </cell>
          <cell r="F780">
            <v>13801</v>
          </cell>
        </row>
        <row r="781">
          <cell r="B781" t="str">
            <v>Arkansas</v>
          </cell>
          <cell r="C781" t="str">
            <v>AR</v>
          </cell>
          <cell r="D781" t="str">
            <v>G93</v>
          </cell>
          <cell r="E781" t="str">
            <v>Other Capital Outlay - Gas Utilities</v>
          </cell>
          <cell r="F781">
            <v>1</v>
          </cell>
        </row>
        <row r="782">
          <cell r="B782" t="str">
            <v>Arkansas</v>
          </cell>
          <cell r="C782" t="str">
            <v>AR</v>
          </cell>
          <cell r="D782" t="str">
            <v>G94</v>
          </cell>
          <cell r="E782" t="str">
            <v>Other Capital Outlay - Transit Utilities</v>
          </cell>
          <cell r="F782">
            <v>2671</v>
          </cell>
        </row>
        <row r="783">
          <cell r="B783" t="str">
            <v>Arkansas</v>
          </cell>
          <cell r="C783" t="str">
            <v>AR</v>
          </cell>
          <cell r="D783" t="str">
            <v>I89</v>
          </cell>
          <cell r="E783" t="str">
            <v>General - Interest on Debt</v>
          </cell>
          <cell r="F783">
            <v>501778</v>
          </cell>
        </row>
        <row r="784">
          <cell r="B784" t="str">
            <v>Arkansas</v>
          </cell>
          <cell r="C784" t="str">
            <v>AR</v>
          </cell>
          <cell r="D784" t="str">
            <v>I91</v>
          </cell>
          <cell r="E784" t="str">
            <v>Water Utilities - Interest on Debt</v>
          </cell>
          <cell r="F784">
            <v>44718</v>
          </cell>
        </row>
        <row r="785">
          <cell r="B785" t="str">
            <v>Arkansas</v>
          </cell>
          <cell r="C785" t="str">
            <v>AR</v>
          </cell>
          <cell r="D785" t="str">
            <v>I92</v>
          </cell>
          <cell r="E785" t="str">
            <v>Electric Utilities - Interest on Debt</v>
          </cell>
          <cell r="F785">
            <v>6135</v>
          </cell>
        </row>
        <row r="786">
          <cell r="B786" t="str">
            <v>Arkansas</v>
          </cell>
          <cell r="C786" t="str">
            <v>AR</v>
          </cell>
          <cell r="D786" t="str">
            <v>J19</v>
          </cell>
          <cell r="E786" t="str">
            <v>Assistance and Subsidies - State Scholarships and Other Subsidies - Education</v>
          </cell>
          <cell r="F786">
            <v>512914</v>
          </cell>
        </row>
        <row r="787">
          <cell r="B787" t="str">
            <v>Arkansas</v>
          </cell>
          <cell r="C787" t="str">
            <v>AR</v>
          </cell>
          <cell r="D787" t="str">
            <v>J67</v>
          </cell>
          <cell r="E787" t="str">
            <v>Assistance and Subsidies - Public Welfare, Federal Categorical Assistance Programs</v>
          </cell>
          <cell r="F787">
            <v>14838</v>
          </cell>
        </row>
        <row r="788">
          <cell r="B788" t="str">
            <v>Arkansas</v>
          </cell>
          <cell r="C788" t="str">
            <v>AR</v>
          </cell>
          <cell r="D788" t="str">
            <v>J68</v>
          </cell>
          <cell r="E788" t="str">
            <v>Assistance and Subsidies - Public Welfare, Cash Assistance Programs - Other</v>
          </cell>
          <cell r="F788">
            <v>41</v>
          </cell>
        </row>
        <row r="789">
          <cell r="B789" t="str">
            <v>Arkansas</v>
          </cell>
          <cell r="C789" t="str">
            <v>AR</v>
          </cell>
          <cell r="D789" t="str">
            <v>S89</v>
          </cell>
          <cell r="E789" t="str">
            <v>Intergovernmental to Federal - General - Other</v>
          </cell>
          <cell r="F789">
            <v>21</v>
          </cell>
        </row>
        <row r="790">
          <cell r="B790" t="str">
            <v>Arkansas</v>
          </cell>
          <cell r="C790" t="str">
            <v>AR</v>
          </cell>
          <cell r="D790" t="str">
            <v>T01</v>
          </cell>
          <cell r="E790" t="str">
            <v>Tax - Property</v>
          </cell>
          <cell r="F790">
            <v>1949974</v>
          </cell>
        </row>
        <row r="791">
          <cell r="B791" t="str">
            <v>Arkansas</v>
          </cell>
          <cell r="C791" t="str">
            <v>AR</v>
          </cell>
          <cell r="D791" t="str">
            <v>T09</v>
          </cell>
          <cell r="E791" t="str">
            <v>Tax - General Sales and Gross Receipts</v>
          </cell>
          <cell r="F791">
            <v>3743030</v>
          </cell>
        </row>
        <row r="792">
          <cell r="B792" t="str">
            <v>Arkansas</v>
          </cell>
          <cell r="C792" t="str">
            <v>AR</v>
          </cell>
          <cell r="D792" t="str">
            <v>T10</v>
          </cell>
          <cell r="E792" t="str">
            <v>Tax - Alcoholic Beverage Sales</v>
          </cell>
          <cell r="F792">
            <v>53445</v>
          </cell>
        </row>
        <row r="793">
          <cell r="B793" t="str">
            <v>Arkansas</v>
          </cell>
          <cell r="C793" t="str">
            <v>AR</v>
          </cell>
          <cell r="D793" t="str">
            <v>T11</v>
          </cell>
          <cell r="E793" t="str">
            <v>Tax - Amusements Sales</v>
          </cell>
          <cell r="F793">
            <v>27640</v>
          </cell>
        </row>
        <row r="794">
          <cell r="B794" t="str">
            <v>Arkansas</v>
          </cell>
          <cell r="C794" t="str">
            <v>AR</v>
          </cell>
          <cell r="D794" t="str">
            <v>T12</v>
          </cell>
          <cell r="E794" t="str">
            <v>Tax - Insurance Premiums Sales</v>
          </cell>
          <cell r="F794">
            <v>156828</v>
          </cell>
        </row>
        <row r="795">
          <cell r="B795" t="str">
            <v>Arkansas</v>
          </cell>
          <cell r="C795" t="str">
            <v>AR</v>
          </cell>
          <cell r="D795" t="str">
            <v>T13</v>
          </cell>
          <cell r="E795" t="str">
            <v>Tax - Motor Fuels Sales</v>
          </cell>
          <cell r="F795">
            <v>467123</v>
          </cell>
        </row>
        <row r="796">
          <cell r="B796" t="str">
            <v>Arkansas</v>
          </cell>
          <cell r="C796" t="str">
            <v>AR</v>
          </cell>
          <cell r="D796" t="str">
            <v>T14</v>
          </cell>
          <cell r="E796" t="str">
            <v>Tax - Pari-mutuels Sales</v>
          </cell>
          <cell r="F796">
            <v>5550</v>
          </cell>
        </row>
        <row r="797">
          <cell r="B797" t="str">
            <v>Arkansas</v>
          </cell>
          <cell r="C797" t="str">
            <v>AR</v>
          </cell>
          <cell r="D797" t="str">
            <v>T15</v>
          </cell>
          <cell r="E797" t="str">
            <v>Tax - Public Utilities Sales</v>
          </cell>
          <cell r="F797">
            <v>149286</v>
          </cell>
        </row>
        <row r="798">
          <cell r="B798" t="str">
            <v>Arkansas</v>
          </cell>
          <cell r="C798" t="str">
            <v>AR</v>
          </cell>
          <cell r="D798" t="str">
            <v>T16</v>
          </cell>
          <cell r="E798" t="str">
            <v>Tax - Tobacco Products Sales</v>
          </cell>
          <cell r="F798">
            <v>246976</v>
          </cell>
        </row>
        <row r="799">
          <cell r="B799" t="str">
            <v>Arkansas</v>
          </cell>
          <cell r="C799" t="str">
            <v>AR</v>
          </cell>
          <cell r="D799" t="str">
            <v>T19</v>
          </cell>
          <cell r="E799" t="str">
            <v>Tax - Other Selective Sales</v>
          </cell>
          <cell r="F799">
            <v>262682</v>
          </cell>
        </row>
        <row r="800">
          <cell r="B800" t="str">
            <v>Arkansas</v>
          </cell>
          <cell r="C800" t="str">
            <v>AR</v>
          </cell>
          <cell r="D800" t="str">
            <v>T20</v>
          </cell>
          <cell r="E800" t="str">
            <v>Tax - Alcoholic Beverage License</v>
          </cell>
          <cell r="F800">
            <v>4920</v>
          </cell>
        </row>
        <row r="801">
          <cell r="B801" t="str">
            <v>Arkansas</v>
          </cell>
          <cell r="C801" t="str">
            <v>AR</v>
          </cell>
          <cell r="D801" t="str">
            <v>T21</v>
          </cell>
          <cell r="E801" t="str">
            <v>Tax - Amusements License</v>
          </cell>
          <cell r="F801">
            <v>451</v>
          </cell>
        </row>
        <row r="802">
          <cell r="B802" t="str">
            <v>Arkansas</v>
          </cell>
          <cell r="C802" t="str">
            <v>AR</v>
          </cell>
          <cell r="D802" t="str">
            <v>T22</v>
          </cell>
          <cell r="E802" t="str">
            <v>Tax - Corporation License</v>
          </cell>
          <cell r="F802">
            <v>24690</v>
          </cell>
        </row>
        <row r="803">
          <cell r="B803" t="str">
            <v>Arkansas</v>
          </cell>
          <cell r="C803" t="str">
            <v>AR</v>
          </cell>
          <cell r="D803" t="str">
            <v>T23</v>
          </cell>
          <cell r="E803" t="str">
            <v>Tax - Hunting and Fishing License</v>
          </cell>
          <cell r="F803">
            <v>21696</v>
          </cell>
        </row>
        <row r="804">
          <cell r="B804" t="str">
            <v>Arkansas</v>
          </cell>
          <cell r="C804" t="str">
            <v>AR</v>
          </cell>
          <cell r="D804" t="str">
            <v>T24</v>
          </cell>
          <cell r="E804" t="str">
            <v>Tax - Motor Vehicle License</v>
          </cell>
          <cell r="F804">
            <v>154095</v>
          </cell>
        </row>
        <row r="805">
          <cell r="B805" t="str">
            <v>Arkansas</v>
          </cell>
          <cell r="C805" t="str">
            <v>AR</v>
          </cell>
          <cell r="D805" t="str">
            <v>T25</v>
          </cell>
          <cell r="E805" t="str">
            <v>Tax - Motor Vehicle Operators License</v>
          </cell>
          <cell r="F805">
            <v>17604</v>
          </cell>
        </row>
        <row r="806">
          <cell r="B806" t="str">
            <v>Arkansas</v>
          </cell>
          <cell r="C806" t="str">
            <v>AR</v>
          </cell>
          <cell r="D806" t="str">
            <v>T27</v>
          </cell>
          <cell r="E806" t="str">
            <v>Tax - Public Utility License</v>
          </cell>
          <cell r="F806">
            <v>10146</v>
          </cell>
        </row>
        <row r="807">
          <cell r="B807" t="str">
            <v>Arkansas</v>
          </cell>
          <cell r="C807" t="str">
            <v>AR</v>
          </cell>
          <cell r="D807" t="str">
            <v>T28</v>
          </cell>
          <cell r="E807" t="str">
            <v>Tax - Occupation and Business License, NEC</v>
          </cell>
          <cell r="F807">
            <v>139003</v>
          </cell>
        </row>
        <row r="808">
          <cell r="B808" t="str">
            <v>Arkansas</v>
          </cell>
          <cell r="C808" t="str">
            <v>AR</v>
          </cell>
          <cell r="D808" t="str">
            <v>T29</v>
          </cell>
          <cell r="E808" t="str">
            <v>Tax - Other License</v>
          </cell>
          <cell r="F808">
            <v>16795</v>
          </cell>
        </row>
        <row r="809">
          <cell r="B809" t="str">
            <v>Arkansas</v>
          </cell>
          <cell r="C809" t="str">
            <v>AR</v>
          </cell>
          <cell r="D809" t="str">
            <v>T40</v>
          </cell>
          <cell r="E809" t="str">
            <v>Tax - Individual Income</v>
          </cell>
          <cell r="F809">
            <v>2401902</v>
          </cell>
        </row>
        <row r="810">
          <cell r="B810" t="str">
            <v>Arkansas</v>
          </cell>
          <cell r="C810" t="str">
            <v>AR</v>
          </cell>
          <cell r="D810" t="str">
            <v>T41</v>
          </cell>
          <cell r="E810" t="str">
            <v>Tax - Corporation Net Income</v>
          </cell>
          <cell r="F810">
            <v>404083</v>
          </cell>
        </row>
        <row r="811">
          <cell r="B811" t="str">
            <v>Arkansas</v>
          </cell>
          <cell r="C811" t="str">
            <v>AR</v>
          </cell>
          <cell r="D811" t="str">
            <v>T51</v>
          </cell>
          <cell r="E811" t="str">
            <v>Tax - Documentary and Stock Transfer</v>
          </cell>
          <cell r="F811">
            <v>25750</v>
          </cell>
        </row>
        <row r="812">
          <cell r="B812" t="str">
            <v>Arkansas</v>
          </cell>
          <cell r="C812" t="str">
            <v>AR</v>
          </cell>
          <cell r="D812" t="str">
            <v>T53</v>
          </cell>
          <cell r="E812" t="str">
            <v>Tax - Severance</v>
          </cell>
          <cell r="F812">
            <v>82770</v>
          </cell>
        </row>
        <row r="813">
          <cell r="B813" t="str">
            <v>Arkansas</v>
          </cell>
          <cell r="C813" t="str">
            <v>AR</v>
          </cell>
          <cell r="D813" t="str">
            <v>T99</v>
          </cell>
          <cell r="E813" t="str">
            <v>Tax - NEC</v>
          </cell>
          <cell r="F813">
            <v>27204</v>
          </cell>
        </row>
        <row r="814">
          <cell r="B814" t="str">
            <v>Arkansas</v>
          </cell>
          <cell r="C814" t="str">
            <v>AR</v>
          </cell>
          <cell r="D814" t="str">
            <v>U01</v>
          </cell>
          <cell r="E814" t="str">
            <v>Miscellaneous - Special Assessments</v>
          </cell>
          <cell r="F814">
            <v>35185</v>
          </cell>
        </row>
        <row r="815">
          <cell r="B815" t="str">
            <v>Arkansas</v>
          </cell>
          <cell r="C815" t="str">
            <v>AR</v>
          </cell>
          <cell r="D815" t="str">
            <v>U11</v>
          </cell>
          <cell r="E815" t="str">
            <v>Miscellaneous - Sale of Property</v>
          </cell>
          <cell r="F815">
            <v>19934</v>
          </cell>
        </row>
        <row r="816">
          <cell r="B816" t="str">
            <v>Arkansas</v>
          </cell>
          <cell r="C816" t="str">
            <v>AR</v>
          </cell>
          <cell r="D816" t="str">
            <v>U20</v>
          </cell>
          <cell r="E816" t="str">
            <v>Miscellaneous - Interest Earnings</v>
          </cell>
          <cell r="F816">
            <v>301122</v>
          </cell>
        </row>
        <row r="817">
          <cell r="B817" t="str">
            <v>Arkansas</v>
          </cell>
          <cell r="C817" t="str">
            <v>AR</v>
          </cell>
          <cell r="D817" t="str">
            <v>U30</v>
          </cell>
          <cell r="E817" t="str">
            <v>Miscellaneous - Fines and Forfeits</v>
          </cell>
          <cell r="F817">
            <v>119280</v>
          </cell>
        </row>
        <row r="818">
          <cell r="B818" t="str">
            <v>Arkansas</v>
          </cell>
          <cell r="C818" t="str">
            <v>AR</v>
          </cell>
          <cell r="D818" t="str">
            <v>U40</v>
          </cell>
          <cell r="E818" t="str">
            <v>Miscellaneous - Rents</v>
          </cell>
          <cell r="F818">
            <v>24495</v>
          </cell>
        </row>
        <row r="819">
          <cell r="B819" t="str">
            <v>Arkansas</v>
          </cell>
          <cell r="C819" t="str">
            <v>AR</v>
          </cell>
          <cell r="D819" t="str">
            <v>U41</v>
          </cell>
          <cell r="E819" t="str">
            <v>Miscellaneous - Royalties</v>
          </cell>
          <cell r="F819">
            <v>3383</v>
          </cell>
        </row>
        <row r="820">
          <cell r="B820" t="str">
            <v>Arkansas</v>
          </cell>
          <cell r="C820" t="str">
            <v>AR</v>
          </cell>
          <cell r="D820" t="str">
            <v>U50</v>
          </cell>
          <cell r="E820" t="str">
            <v>Miscellaneous - Donations From Private Sources</v>
          </cell>
          <cell r="F820">
            <v>253463</v>
          </cell>
        </row>
        <row r="821">
          <cell r="B821" t="str">
            <v>Arkansas</v>
          </cell>
          <cell r="C821" t="str">
            <v>AR</v>
          </cell>
          <cell r="D821" t="str">
            <v>U95</v>
          </cell>
          <cell r="E821" t="str">
            <v>Miscellaneous - Net Lottery Revenue</v>
          </cell>
          <cell r="F821">
            <v>131548</v>
          </cell>
        </row>
        <row r="822">
          <cell r="B822" t="str">
            <v>Arkansas</v>
          </cell>
          <cell r="C822" t="str">
            <v>AR</v>
          </cell>
          <cell r="D822" t="str">
            <v>U99</v>
          </cell>
          <cell r="E822" t="str">
            <v>Miscellaneous - General Revenue, NEC</v>
          </cell>
          <cell r="F822">
            <v>503404</v>
          </cell>
        </row>
        <row r="823">
          <cell r="B823" t="str">
            <v>Arkansas</v>
          </cell>
          <cell r="C823" t="str">
            <v>AR</v>
          </cell>
          <cell r="D823" t="str">
            <v>W01</v>
          </cell>
          <cell r="E823" t="str">
            <v>Sinking Funds - Cash and Securities</v>
          </cell>
          <cell r="F823">
            <v>5166992</v>
          </cell>
        </row>
        <row r="824">
          <cell r="B824" t="str">
            <v>Arkansas</v>
          </cell>
          <cell r="C824" t="str">
            <v>AR</v>
          </cell>
          <cell r="D824" t="str">
            <v>W31</v>
          </cell>
          <cell r="E824" t="str">
            <v>Bond Funds - Cash and Securities</v>
          </cell>
          <cell r="F824">
            <v>1289576</v>
          </cell>
        </row>
        <row r="825">
          <cell r="B825" t="str">
            <v>Arkansas</v>
          </cell>
          <cell r="C825" t="str">
            <v>AR</v>
          </cell>
          <cell r="D825" t="str">
            <v>W61</v>
          </cell>
          <cell r="E825" t="str">
            <v>Other Funds - Cash and Securities</v>
          </cell>
          <cell r="F825">
            <v>7993323</v>
          </cell>
        </row>
        <row r="826">
          <cell r="B826" t="str">
            <v>Arkansas</v>
          </cell>
          <cell r="C826" t="str">
            <v>AR</v>
          </cell>
          <cell r="D826" t="str">
            <v>X01</v>
          </cell>
          <cell r="E826" t="str">
            <v>Employee Retirement - Local Employee Contribution</v>
          </cell>
          <cell r="F826">
            <v>144850</v>
          </cell>
        </row>
        <row r="827">
          <cell r="B827" t="str">
            <v>Arkansas</v>
          </cell>
          <cell r="C827" t="str">
            <v>AR</v>
          </cell>
          <cell r="D827" t="str">
            <v>X02</v>
          </cell>
          <cell r="E827" t="str">
            <v>Employee Retirement - State Employee Contribution</v>
          </cell>
          <cell r="F827">
            <v>42996</v>
          </cell>
        </row>
        <row r="828">
          <cell r="B828" t="str">
            <v>Arkansas</v>
          </cell>
          <cell r="C828" t="str">
            <v>AR</v>
          </cell>
          <cell r="D828" t="str">
            <v>X05</v>
          </cell>
          <cell r="E828" t="str">
            <v>Employee Retirement - From Other Governments</v>
          </cell>
          <cell r="F828">
            <v>445946</v>
          </cell>
        </row>
        <row r="829">
          <cell r="B829" t="str">
            <v>Arkansas</v>
          </cell>
          <cell r="C829" t="str">
            <v>AR</v>
          </cell>
          <cell r="D829" t="str">
            <v>X08</v>
          </cell>
          <cell r="E829" t="str">
            <v>Employee Retirement - Earnings on Investments (calculated)</v>
          </cell>
          <cell r="F829">
            <v>-68897</v>
          </cell>
        </row>
        <row r="830">
          <cell r="B830" t="str">
            <v>Arkansas</v>
          </cell>
          <cell r="C830" t="str">
            <v>AR</v>
          </cell>
          <cell r="D830" t="str">
            <v>X11</v>
          </cell>
          <cell r="E830" t="str">
            <v>Employee Retirement - Benefit Payments</v>
          </cell>
          <cell r="F830">
            <v>1272339</v>
          </cell>
        </row>
        <row r="831">
          <cell r="B831" t="str">
            <v>Arkansas</v>
          </cell>
          <cell r="C831" t="str">
            <v>AR</v>
          </cell>
          <cell r="D831" t="str">
            <v>X12</v>
          </cell>
          <cell r="E831" t="str">
            <v>Employee Retirement - Withdrawals</v>
          </cell>
          <cell r="F831">
            <v>18856</v>
          </cell>
        </row>
        <row r="832">
          <cell r="B832" t="str">
            <v>Arkansas</v>
          </cell>
          <cell r="C832" t="str">
            <v>AR</v>
          </cell>
          <cell r="D832" t="str">
            <v>X21</v>
          </cell>
          <cell r="E832" t="str">
            <v>Employee Retirement - Total Cash and Deposits</v>
          </cell>
          <cell r="F832">
            <v>661716</v>
          </cell>
        </row>
        <row r="833">
          <cell r="B833" t="str">
            <v>Arkansas</v>
          </cell>
          <cell r="C833" t="str">
            <v>AR</v>
          </cell>
          <cell r="D833" t="str">
            <v>X30</v>
          </cell>
          <cell r="E833" t="str">
            <v>Employee Retirement - Total Federal Securities</v>
          </cell>
          <cell r="F833">
            <v>596794</v>
          </cell>
        </row>
        <row r="834">
          <cell r="B834" t="str">
            <v>Arkansas</v>
          </cell>
          <cell r="C834" t="str">
            <v>AR</v>
          </cell>
          <cell r="D834" t="str">
            <v>X42</v>
          </cell>
          <cell r="E834" t="str">
            <v>Employee Retirement - Securities - Mortgages</v>
          </cell>
          <cell r="F834">
            <v>42666</v>
          </cell>
        </row>
        <row r="835">
          <cell r="B835" t="str">
            <v>Arkansas</v>
          </cell>
          <cell r="C835" t="str">
            <v>AR</v>
          </cell>
          <cell r="D835" t="str">
            <v>X44</v>
          </cell>
          <cell r="E835" t="str">
            <v>Employee Retirement - Total Other Securities</v>
          </cell>
          <cell r="F835">
            <v>5405278</v>
          </cell>
        </row>
        <row r="836">
          <cell r="B836" t="str">
            <v>Arkansas</v>
          </cell>
          <cell r="C836" t="str">
            <v>AR</v>
          </cell>
          <cell r="D836" t="str">
            <v>X47</v>
          </cell>
          <cell r="E836" t="str">
            <v>Employee Retirement - Other Investments - Other</v>
          </cell>
          <cell r="F836">
            <v>2977439</v>
          </cell>
        </row>
        <row r="837">
          <cell r="B837" t="str">
            <v>Arkansas</v>
          </cell>
          <cell r="C837" t="str">
            <v>AR</v>
          </cell>
          <cell r="D837" t="str">
            <v>Y01</v>
          </cell>
          <cell r="E837" t="str">
            <v>Unemployment Compensation - Contribution</v>
          </cell>
          <cell r="F837">
            <v>438132</v>
          </cell>
        </row>
        <row r="838">
          <cell r="B838" t="str">
            <v>Arkansas</v>
          </cell>
          <cell r="C838" t="str">
            <v>AR</v>
          </cell>
          <cell r="D838" t="str">
            <v>Y04</v>
          </cell>
          <cell r="E838" t="str">
            <v>Unemployment Compensation - Federal Advances</v>
          </cell>
          <cell r="F838">
            <v>310372</v>
          </cell>
        </row>
        <row r="839">
          <cell r="B839" t="str">
            <v>Arkansas</v>
          </cell>
          <cell r="C839" t="str">
            <v>AR</v>
          </cell>
          <cell r="D839" t="str">
            <v>Y05</v>
          </cell>
          <cell r="E839" t="str">
            <v>Unemployment Compensation - Benefit Payments</v>
          </cell>
          <cell r="F839">
            <v>364884</v>
          </cell>
        </row>
        <row r="840">
          <cell r="B840" t="str">
            <v>Arkansas</v>
          </cell>
          <cell r="C840" t="str">
            <v>AR</v>
          </cell>
          <cell r="D840" t="str">
            <v>Y06</v>
          </cell>
          <cell r="E840" t="str">
            <v>Unemployment Compensation - Extended and Special Payments</v>
          </cell>
          <cell r="F840">
            <v>249698</v>
          </cell>
        </row>
        <row r="841">
          <cell r="B841" t="str">
            <v>Arkansas</v>
          </cell>
          <cell r="C841" t="str">
            <v>AR</v>
          </cell>
          <cell r="D841" t="str">
            <v>Y07</v>
          </cell>
          <cell r="E841" t="str">
            <v>Unemployment Compensation - Balance In US Treasury</v>
          </cell>
          <cell r="F841">
            <v>176968</v>
          </cell>
        </row>
        <row r="842">
          <cell r="B842" t="str">
            <v>Arkansas</v>
          </cell>
          <cell r="C842" t="str">
            <v>AR</v>
          </cell>
          <cell r="D842" t="str">
            <v>Y08</v>
          </cell>
          <cell r="E842" t="str">
            <v>Unemployment Compensation - Other Balance (+ or -)</v>
          </cell>
          <cell r="F842">
            <v>-133404</v>
          </cell>
        </row>
        <row r="843">
          <cell r="B843" t="str">
            <v>Arkansas</v>
          </cell>
          <cell r="C843" t="str">
            <v>AR</v>
          </cell>
          <cell r="D843" t="str">
            <v>Y11</v>
          </cell>
          <cell r="E843" t="str">
            <v>Workers Compensation - Other Contributions</v>
          </cell>
          <cell r="F843">
            <v>19118</v>
          </cell>
        </row>
        <row r="844">
          <cell r="B844" t="str">
            <v>Arkansas</v>
          </cell>
          <cell r="C844" t="str">
            <v>AR</v>
          </cell>
          <cell r="D844" t="str">
            <v>Y12</v>
          </cell>
          <cell r="E844" t="str">
            <v>Workers Compensation - Interest Earnings</v>
          </cell>
          <cell r="F844">
            <v>1123</v>
          </cell>
        </row>
        <row r="845">
          <cell r="B845" t="str">
            <v>Arkansas</v>
          </cell>
          <cell r="C845" t="str">
            <v>AR</v>
          </cell>
          <cell r="D845" t="str">
            <v>Y14</v>
          </cell>
          <cell r="E845" t="str">
            <v>Workers Compensation - Benefit Payments</v>
          </cell>
          <cell r="F845">
            <v>15660</v>
          </cell>
        </row>
        <row r="846">
          <cell r="B846" t="str">
            <v>Arkansas</v>
          </cell>
          <cell r="C846" t="str">
            <v>AR</v>
          </cell>
          <cell r="D846" t="str">
            <v>Y21</v>
          </cell>
          <cell r="E846" t="str">
            <v>Workers Compensation - Cash and Assets</v>
          </cell>
          <cell r="F846">
            <v>141053</v>
          </cell>
        </row>
        <row r="847">
          <cell r="B847" t="str">
            <v>Arkansas</v>
          </cell>
          <cell r="C847" t="str">
            <v>AR</v>
          </cell>
          <cell r="D847" t="str">
            <v>Z00</v>
          </cell>
          <cell r="E847" t="str">
            <v>Total Salaries and Wages</v>
          </cell>
          <cell r="F847">
            <v>6955486</v>
          </cell>
        </row>
        <row r="848">
          <cell r="B848" t="str">
            <v>Arkansas</v>
          </cell>
          <cell r="C848" t="str">
            <v>AR</v>
          </cell>
          <cell r="D848" t="str">
            <v>Z77</v>
          </cell>
          <cell r="E848" t="str">
            <v>Employee Retirement – Total Corporate Bonds</v>
          </cell>
          <cell r="F848">
            <v>4737541</v>
          </cell>
        </row>
        <row r="849">
          <cell r="B849" t="str">
            <v>Arkansas</v>
          </cell>
          <cell r="C849" t="str">
            <v>AR</v>
          </cell>
          <cell r="D849" t="str">
            <v>Z78</v>
          </cell>
          <cell r="E849" t="str">
            <v>Employee Retirement – Corporate Stocks</v>
          </cell>
          <cell r="F849">
            <v>5812997</v>
          </cell>
        </row>
        <row r="850">
          <cell r="B850" t="str">
            <v>California</v>
          </cell>
          <cell r="C850" t="str">
            <v>CA</v>
          </cell>
          <cell r="D850" t="str">
            <v>19T</v>
          </cell>
          <cell r="E850" t="str">
            <v>Long Term Debt Beginning Outstanding - Public Debt for Private Purpose</v>
          </cell>
          <cell r="F850">
            <v>42572571</v>
          </cell>
        </row>
        <row r="851">
          <cell r="B851" t="str">
            <v>California</v>
          </cell>
          <cell r="C851" t="str">
            <v>CA</v>
          </cell>
          <cell r="D851" t="str">
            <v>19U</v>
          </cell>
          <cell r="E851" t="str">
            <v>Long Term Debt Beginning Outstanding - Unspecified Public Purpose</v>
          </cell>
          <cell r="F851">
            <v>371715353</v>
          </cell>
        </row>
        <row r="852">
          <cell r="B852" t="str">
            <v>California</v>
          </cell>
          <cell r="C852" t="str">
            <v>CA</v>
          </cell>
          <cell r="D852" t="str">
            <v>24T</v>
          </cell>
          <cell r="E852" t="str">
            <v>Long Term Debt Issue, Nonguaranteed - Public Debt for Private Purpose</v>
          </cell>
          <cell r="F852">
            <v>4648070</v>
          </cell>
        </row>
        <row r="853">
          <cell r="B853" t="str">
            <v>California</v>
          </cell>
          <cell r="C853" t="str">
            <v>CA</v>
          </cell>
          <cell r="D853" t="str">
            <v>29U</v>
          </cell>
          <cell r="E853" t="str">
            <v>Long Term Debt Issue, Unspecified Public Purpose</v>
          </cell>
          <cell r="F853">
            <v>38400951</v>
          </cell>
        </row>
        <row r="854">
          <cell r="B854" t="str">
            <v>California</v>
          </cell>
          <cell r="C854" t="str">
            <v>CA</v>
          </cell>
          <cell r="D854" t="str">
            <v>34T</v>
          </cell>
          <cell r="E854" t="str">
            <v>Long Term Debt Retired Nonguaranteed - Public Debt for Private Purpose</v>
          </cell>
          <cell r="F854">
            <v>5277627</v>
          </cell>
        </row>
        <row r="855">
          <cell r="B855" t="str">
            <v>California</v>
          </cell>
          <cell r="C855" t="str">
            <v>CA</v>
          </cell>
          <cell r="D855" t="str">
            <v>39U</v>
          </cell>
          <cell r="E855" t="str">
            <v>Long Term Debt Retired Unspecified Public Purpose</v>
          </cell>
          <cell r="F855">
            <v>34872516</v>
          </cell>
        </row>
        <row r="856">
          <cell r="B856" t="str">
            <v>California</v>
          </cell>
          <cell r="C856" t="str">
            <v>CA</v>
          </cell>
          <cell r="D856" t="str">
            <v>44T</v>
          </cell>
          <cell r="E856" t="str">
            <v>Long Term Debt Outstanding Nonguaranteed - Public Debt for Private Purpose</v>
          </cell>
          <cell r="F856">
            <v>42538435</v>
          </cell>
        </row>
        <row r="857">
          <cell r="B857" t="str">
            <v>California</v>
          </cell>
          <cell r="C857" t="str">
            <v>CA</v>
          </cell>
          <cell r="D857" t="str">
            <v>49U</v>
          </cell>
          <cell r="E857" t="str">
            <v>Long Term Debt Outstanding Unspecified Public Purpose</v>
          </cell>
          <cell r="F857">
            <v>376206851</v>
          </cell>
        </row>
        <row r="858">
          <cell r="B858" t="str">
            <v>California</v>
          </cell>
          <cell r="C858" t="str">
            <v>CA</v>
          </cell>
          <cell r="D858" t="str">
            <v>61V</v>
          </cell>
          <cell r="E858" t="str">
            <v>Short Term Debt Outstanding - Beginning</v>
          </cell>
          <cell r="F858">
            <v>1607089</v>
          </cell>
        </row>
        <row r="859">
          <cell r="B859" t="str">
            <v>California</v>
          </cell>
          <cell r="C859" t="str">
            <v>CA</v>
          </cell>
          <cell r="D859" t="str">
            <v>64V</v>
          </cell>
          <cell r="E859" t="str">
            <v>Short Term Debt Outstanding - End of Fiscal Year</v>
          </cell>
          <cell r="F859">
            <v>1384881</v>
          </cell>
        </row>
        <row r="860">
          <cell r="B860" t="str">
            <v>California</v>
          </cell>
          <cell r="C860" t="str">
            <v>CA</v>
          </cell>
          <cell r="D860" t="str">
            <v>A01</v>
          </cell>
          <cell r="E860" t="str">
            <v>Charges - Air Transportation</v>
          </cell>
          <cell r="F860">
            <v>2737204</v>
          </cell>
        </row>
        <row r="861">
          <cell r="B861" t="str">
            <v>California</v>
          </cell>
          <cell r="C861" t="str">
            <v>CA</v>
          </cell>
          <cell r="D861" t="str">
            <v>A03</v>
          </cell>
          <cell r="E861" t="str">
            <v>Charges - Miscellaneous Commercial Activities</v>
          </cell>
          <cell r="F861">
            <v>1379423</v>
          </cell>
        </row>
        <row r="862">
          <cell r="B862" t="str">
            <v>California</v>
          </cell>
          <cell r="C862" t="str">
            <v>CA</v>
          </cell>
          <cell r="D862" t="str">
            <v>A09</v>
          </cell>
          <cell r="E862" t="str">
            <v>Charges - Elementary and Secondary Education School Lunch</v>
          </cell>
          <cell r="F862">
            <v>409987</v>
          </cell>
        </row>
        <row r="863">
          <cell r="B863" t="str">
            <v>California</v>
          </cell>
          <cell r="C863" t="str">
            <v>CA</v>
          </cell>
          <cell r="D863" t="str">
            <v>A10</v>
          </cell>
          <cell r="E863" t="str">
            <v>Charges - Elementary and Secondary Education School Tuition and Transportation</v>
          </cell>
          <cell r="F863">
            <v>68473</v>
          </cell>
        </row>
        <row r="864">
          <cell r="B864" t="str">
            <v>California</v>
          </cell>
          <cell r="C864" t="str">
            <v>CA</v>
          </cell>
          <cell r="D864" t="str">
            <v>A12</v>
          </cell>
          <cell r="E864" t="str">
            <v>Charges - Elementary and Secondary Education - Other</v>
          </cell>
          <cell r="F864">
            <v>592857</v>
          </cell>
        </row>
        <row r="865">
          <cell r="B865" t="str">
            <v>California</v>
          </cell>
          <cell r="C865" t="str">
            <v>CA</v>
          </cell>
          <cell r="D865" t="str">
            <v>A16</v>
          </cell>
          <cell r="E865" t="str">
            <v xml:space="preserve"> Charges - Higher Education Auxiliary Enterprises</v>
          </cell>
          <cell r="F865">
            <v>2025625</v>
          </cell>
        </row>
        <row r="866">
          <cell r="B866" t="str">
            <v>California</v>
          </cell>
          <cell r="C866" t="str">
            <v>CA</v>
          </cell>
          <cell r="D866" t="str">
            <v>A18</v>
          </cell>
          <cell r="E866" t="str">
            <v>Charges - Higher Education - Other</v>
          </cell>
          <cell r="F866">
            <v>6285210</v>
          </cell>
        </row>
        <row r="867">
          <cell r="B867" t="str">
            <v>California</v>
          </cell>
          <cell r="C867" t="str">
            <v>CA</v>
          </cell>
          <cell r="D867" t="str">
            <v>A21</v>
          </cell>
          <cell r="E867" t="str">
            <v>Charges - Education - Other State Charges, NEC</v>
          </cell>
          <cell r="F867">
            <v>5498</v>
          </cell>
        </row>
        <row r="868">
          <cell r="B868" t="str">
            <v>California</v>
          </cell>
          <cell r="C868" t="str">
            <v>CA</v>
          </cell>
          <cell r="D868" t="str">
            <v>A36</v>
          </cell>
          <cell r="E868" t="str">
            <v>Charges - Hospital Public</v>
          </cell>
          <cell r="F868">
            <v>17555700</v>
          </cell>
        </row>
        <row r="869">
          <cell r="B869" t="str">
            <v>California</v>
          </cell>
          <cell r="C869" t="str">
            <v>CA</v>
          </cell>
          <cell r="D869" t="str">
            <v>A44</v>
          </cell>
          <cell r="E869" t="str">
            <v>Charges - Regular Highways</v>
          </cell>
          <cell r="F869">
            <v>482031</v>
          </cell>
        </row>
        <row r="870">
          <cell r="B870" t="str">
            <v>California</v>
          </cell>
          <cell r="C870" t="str">
            <v>CA</v>
          </cell>
          <cell r="D870" t="str">
            <v>A45</v>
          </cell>
          <cell r="E870" t="str">
            <v>Charges - Toll Highways</v>
          </cell>
          <cell r="F870">
            <v>115592</v>
          </cell>
        </row>
        <row r="871">
          <cell r="B871" t="str">
            <v>California</v>
          </cell>
          <cell r="C871" t="str">
            <v>CA</v>
          </cell>
          <cell r="D871" t="str">
            <v>A50</v>
          </cell>
          <cell r="E871" t="str">
            <v>Charges - Housing and Community Development</v>
          </cell>
          <cell r="F871">
            <v>845382</v>
          </cell>
        </row>
        <row r="872">
          <cell r="B872" t="str">
            <v>California</v>
          </cell>
          <cell r="C872" t="str">
            <v>CA</v>
          </cell>
          <cell r="D872" t="str">
            <v>A59</v>
          </cell>
          <cell r="E872" t="str">
            <v>Charges - Natural Resources - Other</v>
          </cell>
          <cell r="F872">
            <v>1919435</v>
          </cell>
        </row>
        <row r="873">
          <cell r="B873" t="str">
            <v>California</v>
          </cell>
          <cell r="C873" t="str">
            <v>CA</v>
          </cell>
          <cell r="D873" t="str">
            <v>A60</v>
          </cell>
          <cell r="E873" t="str">
            <v>Charges - Parking Facilities</v>
          </cell>
          <cell r="F873">
            <v>484498</v>
          </cell>
        </row>
        <row r="874">
          <cell r="B874" t="str">
            <v>California</v>
          </cell>
          <cell r="C874" t="str">
            <v>CA</v>
          </cell>
          <cell r="D874" t="str">
            <v>A61</v>
          </cell>
          <cell r="E874" t="str">
            <v>Charges - Parks and Recreation</v>
          </cell>
          <cell r="F874">
            <v>1446165</v>
          </cell>
        </row>
        <row r="875">
          <cell r="B875" t="str">
            <v>California</v>
          </cell>
          <cell r="C875" t="str">
            <v>CA</v>
          </cell>
          <cell r="D875" t="str">
            <v>A80</v>
          </cell>
          <cell r="E875" t="str">
            <v>Charges - Sewerage</v>
          </cell>
          <cell r="F875">
            <v>6437778</v>
          </cell>
        </row>
        <row r="876">
          <cell r="B876" t="str">
            <v>California</v>
          </cell>
          <cell r="C876" t="str">
            <v>CA</v>
          </cell>
          <cell r="D876" t="str">
            <v>A81</v>
          </cell>
          <cell r="E876" t="str">
            <v>Charges - Solid Waste Management</v>
          </cell>
          <cell r="F876">
            <v>2679797</v>
          </cell>
        </row>
        <row r="877">
          <cell r="B877" t="str">
            <v>California</v>
          </cell>
          <cell r="C877" t="str">
            <v>CA</v>
          </cell>
          <cell r="D877" t="str">
            <v>A87</v>
          </cell>
          <cell r="E877" t="str">
            <v>Charges - Sea and Inland Port Facilities</v>
          </cell>
          <cell r="F877">
            <v>1288840</v>
          </cell>
        </row>
        <row r="878">
          <cell r="B878" t="str">
            <v>California</v>
          </cell>
          <cell r="C878" t="str">
            <v>CA</v>
          </cell>
          <cell r="D878" t="str">
            <v>A89</v>
          </cell>
          <cell r="E878" t="str">
            <v>Charges - All Other</v>
          </cell>
          <cell r="F878">
            <v>13951046</v>
          </cell>
        </row>
        <row r="879">
          <cell r="B879" t="str">
            <v>California</v>
          </cell>
          <cell r="C879" t="str">
            <v>CA</v>
          </cell>
          <cell r="D879" t="str">
            <v>A91</v>
          </cell>
          <cell r="E879" t="str">
            <v>Revenue - Water Utilities</v>
          </cell>
          <cell r="F879">
            <v>11460441</v>
          </cell>
        </row>
        <row r="880">
          <cell r="B880" t="str">
            <v>California</v>
          </cell>
          <cell r="C880" t="str">
            <v>CA</v>
          </cell>
          <cell r="D880" t="str">
            <v>A92</v>
          </cell>
          <cell r="E880" t="str">
            <v>Revenue - Electric Utilities</v>
          </cell>
          <cell r="F880">
            <v>11165692</v>
          </cell>
        </row>
        <row r="881">
          <cell r="B881" t="str">
            <v>California</v>
          </cell>
          <cell r="C881" t="str">
            <v>CA</v>
          </cell>
          <cell r="D881" t="str">
            <v>A93</v>
          </cell>
          <cell r="E881" t="str">
            <v>Revenue - Gas Utilities</v>
          </cell>
          <cell r="F881">
            <v>248207</v>
          </cell>
        </row>
        <row r="882">
          <cell r="B882" t="str">
            <v>California</v>
          </cell>
          <cell r="C882" t="str">
            <v>CA</v>
          </cell>
          <cell r="D882" t="str">
            <v>A94</v>
          </cell>
          <cell r="E882" t="str">
            <v>Revenue - Transit Utilities</v>
          </cell>
          <cell r="F882">
            <v>1984396</v>
          </cell>
        </row>
        <row r="883">
          <cell r="B883" t="str">
            <v>California</v>
          </cell>
          <cell r="C883" t="str">
            <v>CA</v>
          </cell>
          <cell r="D883" t="str">
            <v>B01</v>
          </cell>
          <cell r="E883" t="str">
            <v>Federal Intergovernmental - Air Transportation</v>
          </cell>
          <cell r="F883">
            <v>259667</v>
          </cell>
        </row>
        <row r="884">
          <cell r="B884" t="str">
            <v>California</v>
          </cell>
          <cell r="C884" t="str">
            <v>CA</v>
          </cell>
          <cell r="D884" t="str">
            <v>B21</v>
          </cell>
          <cell r="E884" t="str">
            <v>Federal Intergovernmental - Education</v>
          </cell>
          <cell r="F884">
            <v>11403009</v>
          </cell>
        </row>
        <row r="885">
          <cell r="B885" t="str">
            <v>California</v>
          </cell>
          <cell r="C885" t="str">
            <v>CA</v>
          </cell>
          <cell r="D885" t="str">
            <v>B22</v>
          </cell>
          <cell r="E885" t="str">
            <v>Federal Intergovernmental - Employment Security Administration</v>
          </cell>
          <cell r="F885">
            <v>508241</v>
          </cell>
        </row>
        <row r="886">
          <cell r="B886" t="str">
            <v>California</v>
          </cell>
          <cell r="C886" t="str">
            <v>CA</v>
          </cell>
          <cell r="D886" t="str">
            <v>B30</v>
          </cell>
          <cell r="E886" t="str">
            <v>Federal Intergovernmental - General Local Government Support</v>
          </cell>
          <cell r="F886">
            <v>40516</v>
          </cell>
        </row>
        <row r="887">
          <cell r="B887" t="str">
            <v>California</v>
          </cell>
          <cell r="C887" t="str">
            <v>CA</v>
          </cell>
          <cell r="D887" t="str">
            <v>B42</v>
          </cell>
          <cell r="E887" t="str">
            <v>Federal Intergovernmental - Health and Hospitals</v>
          </cell>
          <cell r="F887">
            <v>3069606</v>
          </cell>
        </row>
        <row r="888">
          <cell r="B888" t="str">
            <v>California</v>
          </cell>
          <cell r="C888" t="str">
            <v>CA</v>
          </cell>
          <cell r="D888" t="str">
            <v>B46</v>
          </cell>
          <cell r="E888" t="str">
            <v>Federal Intergovernmental - Highways</v>
          </cell>
          <cell r="F888">
            <v>5089659</v>
          </cell>
        </row>
        <row r="889">
          <cell r="B889" t="str">
            <v>California</v>
          </cell>
          <cell r="C889" t="str">
            <v>CA</v>
          </cell>
          <cell r="D889" t="str">
            <v>B50</v>
          </cell>
          <cell r="E889" t="str">
            <v>Federal Intergovernmental - Housing and Community Development</v>
          </cell>
          <cell r="F889">
            <v>5139914</v>
          </cell>
        </row>
        <row r="890">
          <cell r="B890" t="str">
            <v>California</v>
          </cell>
          <cell r="C890" t="str">
            <v>CA</v>
          </cell>
          <cell r="D890" t="str">
            <v>B59</v>
          </cell>
          <cell r="E890" t="str">
            <v>Federal Intergovernmental - Natural Resources</v>
          </cell>
          <cell r="F890">
            <v>289987</v>
          </cell>
        </row>
        <row r="891">
          <cell r="B891" t="str">
            <v>California</v>
          </cell>
          <cell r="C891" t="str">
            <v>CA</v>
          </cell>
          <cell r="D891" t="str">
            <v>B79</v>
          </cell>
          <cell r="E891" t="str">
            <v>Federal Intergovernmental - Public Welfare</v>
          </cell>
          <cell r="F891">
            <v>33233592</v>
          </cell>
        </row>
        <row r="892">
          <cell r="B892" t="str">
            <v>California</v>
          </cell>
          <cell r="C892" t="str">
            <v>CA</v>
          </cell>
          <cell r="D892" t="str">
            <v>B80</v>
          </cell>
          <cell r="E892" t="str">
            <v>Federal Intergovernmental - Sewerage</v>
          </cell>
          <cell r="F892">
            <v>233706</v>
          </cell>
        </row>
        <row r="893">
          <cell r="B893" t="str">
            <v>California</v>
          </cell>
          <cell r="C893" t="str">
            <v>CA</v>
          </cell>
          <cell r="D893" t="str">
            <v>B89</v>
          </cell>
          <cell r="E893" t="str">
            <v>Federal Intergovernmental - All Other</v>
          </cell>
          <cell r="F893">
            <v>4529894</v>
          </cell>
        </row>
        <row r="894">
          <cell r="B894" t="str">
            <v>California</v>
          </cell>
          <cell r="C894" t="str">
            <v>CA</v>
          </cell>
          <cell r="D894" t="str">
            <v>B91</v>
          </cell>
          <cell r="E894" t="str">
            <v>Federal Intergovernmental - Water Utilities</v>
          </cell>
          <cell r="F894">
            <v>81199</v>
          </cell>
        </row>
        <row r="895">
          <cell r="B895" t="str">
            <v>California</v>
          </cell>
          <cell r="C895" t="str">
            <v>CA</v>
          </cell>
          <cell r="D895" t="str">
            <v>B92</v>
          </cell>
          <cell r="E895" t="str">
            <v>Federal Intergovernmental - Electric Utilities</v>
          </cell>
          <cell r="F895">
            <v>16099</v>
          </cell>
        </row>
        <row r="896">
          <cell r="B896" t="str">
            <v>California</v>
          </cell>
          <cell r="C896" t="str">
            <v>CA</v>
          </cell>
          <cell r="D896" t="str">
            <v>B93</v>
          </cell>
          <cell r="E896" t="str">
            <v>Federal Intergovernmental - Gas Utilities</v>
          </cell>
          <cell r="F896">
            <v>38</v>
          </cell>
        </row>
        <row r="897">
          <cell r="B897" t="str">
            <v>California</v>
          </cell>
          <cell r="C897" t="str">
            <v>CA</v>
          </cell>
          <cell r="D897" t="str">
            <v>B94</v>
          </cell>
          <cell r="E897" t="str">
            <v>Federal Intergovernmental - Transit Utilities</v>
          </cell>
          <cell r="F897">
            <v>1764376</v>
          </cell>
        </row>
        <row r="898">
          <cell r="B898" t="str">
            <v>California</v>
          </cell>
          <cell r="C898" t="str">
            <v>CA</v>
          </cell>
          <cell r="D898" t="str">
            <v>E01</v>
          </cell>
          <cell r="E898" t="str">
            <v>Current Operations - Air Transportation</v>
          </cell>
          <cell r="F898">
            <v>1717274</v>
          </cell>
        </row>
        <row r="899">
          <cell r="B899" t="str">
            <v>California</v>
          </cell>
          <cell r="C899" t="str">
            <v>CA</v>
          </cell>
          <cell r="D899" t="str">
            <v>E03</v>
          </cell>
          <cell r="E899" t="str">
            <v>Current Operations - Miscellaneous Commercial Activities, NEC</v>
          </cell>
          <cell r="F899">
            <v>1415415</v>
          </cell>
        </row>
        <row r="900">
          <cell r="B900" t="str">
            <v>California</v>
          </cell>
          <cell r="C900" t="str">
            <v>CA</v>
          </cell>
          <cell r="D900" t="str">
            <v>E04</v>
          </cell>
          <cell r="E900" t="str">
            <v>Current Operations - Correctional Institutions</v>
          </cell>
          <cell r="F900">
            <v>10398268</v>
          </cell>
        </row>
        <row r="901">
          <cell r="B901" t="str">
            <v>California</v>
          </cell>
          <cell r="C901" t="str">
            <v>CA</v>
          </cell>
          <cell r="D901" t="str">
            <v>E05</v>
          </cell>
          <cell r="E901" t="str">
            <v>Current Operations - Corrections - Other</v>
          </cell>
          <cell r="F901">
            <v>2341094</v>
          </cell>
        </row>
        <row r="902">
          <cell r="B902" t="str">
            <v>California</v>
          </cell>
          <cell r="C902" t="str">
            <v>CA</v>
          </cell>
          <cell r="D902" t="str">
            <v>E12</v>
          </cell>
          <cell r="E902" t="str">
            <v>Current Operations - Elementary and Secondary Education</v>
          </cell>
          <cell r="F902">
            <v>60058814</v>
          </cell>
        </row>
        <row r="903">
          <cell r="B903" t="str">
            <v>California</v>
          </cell>
          <cell r="C903" t="str">
            <v>CA</v>
          </cell>
          <cell r="D903" t="str">
            <v>E16</v>
          </cell>
          <cell r="E903" t="str">
            <v>Current Operations - Higher Education Auxiliary Enterprises</v>
          </cell>
          <cell r="F903">
            <v>2053084</v>
          </cell>
        </row>
        <row r="904">
          <cell r="B904" t="str">
            <v>California</v>
          </cell>
          <cell r="C904" t="str">
            <v>CA</v>
          </cell>
          <cell r="D904" t="str">
            <v>E18</v>
          </cell>
          <cell r="E904" t="str">
            <v>Current Operations - Other Higher Education</v>
          </cell>
          <cell r="F904">
            <v>29501105</v>
          </cell>
        </row>
        <row r="905">
          <cell r="B905" t="str">
            <v>California</v>
          </cell>
          <cell r="C905" t="str">
            <v>CA</v>
          </cell>
          <cell r="D905" t="str">
            <v>E21</v>
          </cell>
          <cell r="E905" t="str">
            <v>Current Operations - State Education - Other</v>
          </cell>
          <cell r="F905">
            <v>790808</v>
          </cell>
        </row>
        <row r="906">
          <cell r="B906" t="str">
            <v>California</v>
          </cell>
          <cell r="C906" t="str">
            <v>CA</v>
          </cell>
          <cell r="D906" t="str">
            <v>E22</v>
          </cell>
          <cell r="E906" t="str">
            <v>Current Operations - Social Insurance Administration</v>
          </cell>
          <cell r="F906">
            <v>501428</v>
          </cell>
        </row>
        <row r="907">
          <cell r="B907" t="str">
            <v>California</v>
          </cell>
          <cell r="C907" t="str">
            <v>CA</v>
          </cell>
          <cell r="D907" t="str">
            <v>E23</v>
          </cell>
          <cell r="E907" t="str">
            <v>Current Operations - Financial Administration</v>
          </cell>
          <cell r="F907">
            <v>5131331</v>
          </cell>
        </row>
        <row r="908">
          <cell r="B908" t="str">
            <v>California</v>
          </cell>
          <cell r="C908" t="str">
            <v>CA</v>
          </cell>
          <cell r="D908" t="str">
            <v>E24</v>
          </cell>
          <cell r="E908" t="str">
            <v>Current Operations - Local Fire Protection</v>
          </cell>
          <cell r="F908">
            <v>6529019</v>
          </cell>
        </row>
        <row r="909">
          <cell r="B909" t="str">
            <v>California</v>
          </cell>
          <cell r="C909" t="str">
            <v>CA</v>
          </cell>
          <cell r="D909" t="str">
            <v>E25</v>
          </cell>
          <cell r="E909" t="str">
            <v>Current Operations - Judicial and Legal Services</v>
          </cell>
          <cell r="F909">
            <v>7966442</v>
          </cell>
        </row>
        <row r="910">
          <cell r="B910" t="str">
            <v>California</v>
          </cell>
          <cell r="C910" t="str">
            <v>CA</v>
          </cell>
          <cell r="D910" t="str">
            <v>E29</v>
          </cell>
          <cell r="E910" t="str">
            <v>Current Operations - Central Staff Services</v>
          </cell>
          <cell r="F910">
            <v>4849936</v>
          </cell>
        </row>
        <row r="911">
          <cell r="B911" t="str">
            <v>California</v>
          </cell>
          <cell r="C911" t="str">
            <v>CA</v>
          </cell>
          <cell r="D911" t="str">
            <v>E31</v>
          </cell>
          <cell r="E911" t="str">
            <v>Current Operations - General Public Buildings</v>
          </cell>
          <cell r="F911">
            <v>532099</v>
          </cell>
        </row>
        <row r="912">
          <cell r="B912" t="str">
            <v>California</v>
          </cell>
          <cell r="C912" t="str">
            <v>CA</v>
          </cell>
          <cell r="D912" t="str">
            <v>E32</v>
          </cell>
          <cell r="E912" t="str">
            <v>Current Operations - Health - Other</v>
          </cell>
          <cell r="F912">
            <v>13013536</v>
          </cell>
        </row>
        <row r="913">
          <cell r="B913" t="str">
            <v>California</v>
          </cell>
          <cell r="C913" t="str">
            <v>CA</v>
          </cell>
          <cell r="D913" t="str">
            <v>E36</v>
          </cell>
          <cell r="E913" t="str">
            <v>Current Operations - Hospitals</v>
          </cell>
          <cell r="F913">
            <v>20760199</v>
          </cell>
        </row>
        <row r="914">
          <cell r="B914" t="str">
            <v>California</v>
          </cell>
          <cell r="C914" t="str">
            <v>CA</v>
          </cell>
          <cell r="D914" t="str">
            <v>E44</v>
          </cell>
          <cell r="E914" t="str">
            <v>Current Operations - Regular Highways</v>
          </cell>
          <cell r="F914">
            <v>10559453</v>
          </cell>
        </row>
        <row r="915">
          <cell r="B915" t="str">
            <v>California</v>
          </cell>
          <cell r="C915" t="str">
            <v>CA</v>
          </cell>
          <cell r="D915" t="str">
            <v>E45</v>
          </cell>
          <cell r="E915" t="str">
            <v>Current Operations - Toll Highways</v>
          </cell>
          <cell r="F915">
            <v>84023</v>
          </cell>
        </row>
        <row r="916">
          <cell r="B916" t="str">
            <v>California</v>
          </cell>
          <cell r="C916" t="str">
            <v>CA</v>
          </cell>
          <cell r="D916" t="str">
            <v>E50</v>
          </cell>
          <cell r="E916" t="str">
            <v>Current Operations - Housing and Community Development</v>
          </cell>
          <cell r="F916">
            <v>6717505</v>
          </cell>
        </row>
        <row r="917">
          <cell r="B917" t="str">
            <v>California</v>
          </cell>
          <cell r="C917" t="str">
            <v>CA</v>
          </cell>
          <cell r="D917" t="str">
            <v>E52</v>
          </cell>
          <cell r="E917" t="str">
            <v>Current Operations - Libraries</v>
          </cell>
          <cell r="F917">
            <v>1213526</v>
          </cell>
        </row>
        <row r="918">
          <cell r="B918" t="str">
            <v>California</v>
          </cell>
          <cell r="C918" t="str">
            <v>CA</v>
          </cell>
          <cell r="D918" t="str">
            <v>E59</v>
          </cell>
          <cell r="E918" t="str">
            <v>Current Operations - Natural Resources - Other</v>
          </cell>
          <cell r="F918">
            <v>4413242</v>
          </cell>
        </row>
        <row r="919">
          <cell r="B919" t="str">
            <v>California</v>
          </cell>
          <cell r="C919" t="str">
            <v>CA</v>
          </cell>
          <cell r="D919" t="str">
            <v>E60</v>
          </cell>
          <cell r="E919" t="str">
            <v>Current Operations - Parking Facilities</v>
          </cell>
          <cell r="F919">
            <v>330077</v>
          </cell>
        </row>
        <row r="920">
          <cell r="B920" t="str">
            <v>California</v>
          </cell>
          <cell r="C920" t="str">
            <v>CA</v>
          </cell>
          <cell r="D920" t="str">
            <v>E61</v>
          </cell>
          <cell r="E920" t="str">
            <v>Current Operations - Parks and Recreation</v>
          </cell>
          <cell r="F920">
            <v>4442225</v>
          </cell>
        </row>
        <row r="921">
          <cell r="B921" t="str">
            <v>California</v>
          </cell>
          <cell r="C921" t="str">
            <v>CA</v>
          </cell>
          <cell r="D921" t="str">
            <v>E62</v>
          </cell>
          <cell r="E921" t="str">
            <v>Current Operations - Police Protection</v>
          </cell>
          <cell r="F921">
            <v>14550483</v>
          </cell>
        </row>
        <row r="922">
          <cell r="B922" t="str">
            <v>California</v>
          </cell>
          <cell r="C922" t="str">
            <v>CA</v>
          </cell>
          <cell r="D922" t="str">
            <v>E66</v>
          </cell>
          <cell r="E922" t="str">
            <v>Current Operations - Protective Inspection and Regulation, NEC</v>
          </cell>
          <cell r="F922">
            <v>4082906</v>
          </cell>
        </row>
        <row r="923">
          <cell r="B923" t="str">
            <v>California</v>
          </cell>
          <cell r="C923" t="str">
            <v>CA</v>
          </cell>
          <cell r="D923" t="str">
            <v>E74</v>
          </cell>
          <cell r="E923" t="str">
            <v>Current Operations - Public Welfare, Vendor Payments for Medical Care</v>
          </cell>
          <cell r="F923">
            <v>40200222</v>
          </cell>
        </row>
        <row r="924">
          <cell r="B924" t="str">
            <v>California</v>
          </cell>
          <cell r="C924" t="str">
            <v>CA</v>
          </cell>
          <cell r="D924" t="str">
            <v>E75</v>
          </cell>
          <cell r="E924" t="str">
            <v>Current Operations - Public Welfare, Vendor Payments for Other Purposes</v>
          </cell>
          <cell r="F924">
            <v>287993</v>
          </cell>
        </row>
        <row r="925">
          <cell r="B925" t="str">
            <v>California</v>
          </cell>
          <cell r="C925" t="str">
            <v>CA</v>
          </cell>
          <cell r="D925" t="str">
            <v>E77</v>
          </cell>
          <cell r="E925" t="str">
            <v>Current Operations - Public Welfare Institutions</v>
          </cell>
          <cell r="F925">
            <v>187934</v>
          </cell>
        </row>
        <row r="926">
          <cell r="B926" t="str">
            <v>California</v>
          </cell>
          <cell r="C926" t="str">
            <v>CA</v>
          </cell>
          <cell r="D926" t="str">
            <v>E79</v>
          </cell>
          <cell r="E926" t="str">
            <v>Current Operations - Public Welfare - Other</v>
          </cell>
          <cell r="F926">
            <v>13416119</v>
          </cell>
        </row>
        <row r="927">
          <cell r="B927" t="str">
            <v>California</v>
          </cell>
          <cell r="C927" t="str">
            <v>CA</v>
          </cell>
          <cell r="D927" t="str">
            <v>E80</v>
          </cell>
          <cell r="E927" t="str">
            <v>Current Operations - Sewerage</v>
          </cell>
          <cell r="F927">
            <v>4635073</v>
          </cell>
        </row>
        <row r="928">
          <cell r="B928" t="str">
            <v>California</v>
          </cell>
          <cell r="C928" t="str">
            <v>CA</v>
          </cell>
          <cell r="D928" t="str">
            <v>E81</v>
          </cell>
          <cell r="E928" t="str">
            <v>Current Operations - Solid Waste Management</v>
          </cell>
          <cell r="F928">
            <v>3831892</v>
          </cell>
        </row>
        <row r="929">
          <cell r="B929" t="str">
            <v>California</v>
          </cell>
          <cell r="C929" t="str">
            <v>CA</v>
          </cell>
          <cell r="D929" t="str">
            <v>E85</v>
          </cell>
          <cell r="E929" t="str">
            <v>Current Operations - State Veterans' Services</v>
          </cell>
          <cell r="F929">
            <v>8468</v>
          </cell>
        </row>
        <row r="930">
          <cell r="B930" t="str">
            <v>California</v>
          </cell>
          <cell r="C930" t="str">
            <v>CA</v>
          </cell>
          <cell r="D930" t="str">
            <v>E87</v>
          </cell>
          <cell r="E930" t="str">
            <v>Current Operations - Sea and Inland Port Facilities</v>
          </cell>
          <cell r="F930">
            <v>639227</v>
          </cell>
        </row>
        <row r="931">
          <cell r="B931" t="str">
            <v>California</v>
          </cell>
          <cell r="C931" t="str">
            <v>CA</v>
          </cell>
          <cell r="D931" t="str">
            <v>E89</v>
          </cell>
          <cell r="E931" t="str">
            <v>Current Operations - General - Other</v>
          </cell>
          <cell r="F931">
            <v>9680882</v>
          </cell>
        </row>
        <row r="932">
          <cell r="B932" t="str">
            <v>California</v>
          </cell>
          <cell r="C932" t="str">
            <v>CA</v>
          </cell>
          <cell r="D932" t="str">
            <v>E91</v>
          </cell>
          <cell r="E932" t="str">
            <v>Current Operations - Water Utilities</v>
          </cell>
          <cell r="F932">
            <v>8973696</v>
          </cell>
        </row>
        <row r="933">
          <cell r="B933" t="str">
            <v>California</v>
          </cell>
          <cell r="C933" t="str">
            <v>CA</v>
          </cell>
          <cell r="D933" t="str">
            <v>E92</v>
          </cell>
          <cell r="E933" t="str">
            <v>Current Operations - Electric Utilities</v>
          </cell>
          <cell r="F933">
            <v>8729462</v>
          </cell>
        </row>
        <row r="934">
          <cell r="B934" t="str">
            <v>California</v>
          </cell>
          <cell r="C934" t="str">
            <v>CA</v>
          </cell>
          <cell r="D934" t="str">
            <v>E93</v>
          </cell>
          <cell r="E934" t="str">
            <v>Current Operations - Gas Utilities</v>
          </cell>
          <cell r="F934">
            <v>147304</v>
          </cell>
        </row>
        <row r="935">
          <cell r="B935" t="str">
            <v>California</v>
          </cell>
          <cell r="C935" t="str">
            <v>CA</v>
          </cell>
          <cell r="D935" t="str">
            <v>E94</v>
          </cell>
          <cell r="E935" t="str">
            <v>Current Operations - Transit Utilities</v>
          </cell>
          <cell r="F935">
            <v>7404328</v>
          </cell>
        </row>
        <row r="936">
          <cell r="B936" t="str">
            <v>California</v>
          </cell>
          <cell r="C936" t="str">
            <v>CA</v>
          </cell>
          <cell r="D936" t="str">
            <v>F01</v>
          </cell>
          <cell r="E936" t="str">
            <v>Construction - Air Transportation</v>
          </cell>
          <cell r="F936">
            <v>1660687</v>
          </cell>
        </row>
        <row r="937">
          <cell r="B937" t="str">
            <v>California</v>
          </cell>
          <cell r="C937" t="str">
            <v>CA</v>
          </cell>
          <cell r="D937" t="str">
            <v>F03</v>
          </cell>
          <cell r="E937" t="str">
            <v>Construction - Miscellaneous Commercial Activities, NEC</v>
          </cell>
          <cell r="F937">
            <v>8347</v>
          </cell>
        </row>
        <row r="938">
          <cell r="B938" t="str">
            <v>California</v>
          </cell>
          <cell r="C938" t="str">
            <v>CA</v>
          </cell>
          <cell r="D938" t="str">
            <v>F04</v>
          </cell>
          <cell r="E938" t="str">
            <v>Construction - Correctional Institutions</v>
          </cell>
          <cell r="F938">
            <v>823671</v>
          </cell>
        </row>
        <row r="939">
          <cell r="B939" t="str">
            <v>California</v>
          </cell>
          <cell r="C939" t="str">
            <v>CA</v>
          </cell>
          <cell r="D939" t="str">
            <v>F05</v>
          </cell>
          <cell r="E939" t="str">
            <v>Construction - Corrections - Other</v>
          </cell>
          <cell r="F939">
            <v>8440</v>
          </cell>
        </row>
        <row r="940">
          <cell r="B940" t="str">
            <v>California</v>
          </cell>
          <cell r="C940" t="str">
            <v>CA</v>
          </cell>
          <cell r="D940" t="str">
            <v>F12</v>
          </cell>
          <cell r="E940" t="str">
            <v>Construction - Elementary and Secondary Education</v>
          </cell>
          <cell r="F940">
            <v>6194845</v>
          </cell>
        </row>
        <row r="941">
          <cell r="B941" t="str">
            <v>California</v>
          </cell>
          <cell r="C941" t="str">
            <v>CA</v>
          </cell>
          <cell r="D941" t="str">
            <v>F16</v>
          </cell>
          <cell r="E941" t="str">
            <v>Construction - Higher Education - Auxiliary Enterprises</v>
          </cell>
          <cell r="F941">
            <v>562731</v>
          </cell>
        </row>
        <row r="942">
          <cell r="B942" t="str">
            <v>California</v>
          </cell>
          <cell r="C942" t="str">
            <v>CA</v>
          </cell>
          <cell r="D942" t="str">
            <v>F18</v>
          </cell>
          <cell r="E942" t="str">
            <v>Construction - Other Higher Education</v>
          </cell>
          <cell r="F942">
            <v>3122967</v>
          </cell>
        </row>
        <row r="943">
          <cell r="B943" t="str">
            <v>California</v>
          </cell>
          <cell r="C943" t="str">
            <v>CA</v>
          </cell>
          <cell r="D943" t="str">
            <v>F21</v>
          </cell>
          <cell r="E943" t="str">
            <v>Construction - State Education - Other</v>
          </cell>
          <cell r="F943">
            <v>1909</v>
          </cell>
        </row>
        <row r="944">
          <cell r="B944" t="str">
            <v>California</v>
          </cell>
          <cell r="C944" t="str">
            <v>CA</v>
          </cell>
          <cell r="D944" t="str">
            <v>F23</v>
          </cell>
          <cell r="E944" t="str">
            <v>Construction - Financial Administration</v>
          </cell>
          <cell r="F944">
            <v>7877</v>
          </cell>
        </row>
        <row r="945">
          <cell r="B945" t="str">
            <v>California</v>
          </cell>
          <cell r="C945" t="str">
            <v>CA</v>
          </cell>
          <cell r="D945" t="str">
            <v>F24</v>
          </cell>
          <cell r="E945" t="str">
            <v>Construction - Local Fire Protection</v>
          </cell>
          <cell r="F945">
            <v>195083</v>
          </cell>
        </row>
        <row r="946">
          <cell r="B946" t="str">
            <v>California</v>
          </cell>
          <cell r="C946" t="str">
            <v>CA</v>
          </cell>
          <cell r="D946" t="str">
            <v>F25</v>
          </cell>
          <cell r="E946" t="str">
            <v>Construction - Judicial and Legal Services</v>
          </cell>
          <cell r="F946">
            <v>602497</v>
          </cell>
        </row>
        <row r="947">
          <cell r="B947" t="str">
            <v>California</v>
          </cell>
          <cell r="C947" t="str">
            <v>CA</v>
          </cell>
          <cell r="D947" t="str">
            <v>F29</v>
          </cell>
          <cell r="E947" t="str">
            <v>Construction - Central Staff Services</v>
          </cell>
          <cell r="F947">
            <v>403842</v>
          </cell>
        </row>
        <row r="948">
          <cell r="B948" t="str">
            <v>California</v>
          </cell>
          <cell r="C948" t="str">
            <v>CA</v>
          </cell>
          <cell r="D948" t="str">
            <v>F31</v>
          </cell>
          <cell r="E948" t="str">
            <v>Construction - General Public Buildings</v>
          </cell>
          <cell r="F948">
            <v>44206</v>
          </cell>
        </row>
        <row r="949">
          <cell r="B949" t="str">
            <v>California</v>
          </cell>
          <cell r="C949" t="str">
            <v>CA</v>
          </cell>
          <cell r="D949" t="str">
            <v>F32</v>
          </cell>
          <cell r="E949" t="str">
            <v>Construction - Health - Other</v>
          </cell>
          <cell r="F949">
            <v>92863</v>
          </cell>
        </row>
        <row r="950">
          <cell r="B950" t="str">
            <v>California</v>
          </cell>
          <cell r="C950" t="str">
            <v>CA</v>
          </cell>
          <cell r="D950" t="str">
            <v>F36</v>
          </cell>
          <cell r="E950" t="str">
            <v>Construction - Hospitals</v>
          </cell>
          <cell r="F950">
            <v>1475405</v>
          </cell>
        </row>
        <row r="951">
          <cell r="B951" t="str">
            <v>California</v>
          </cell>
          <cell r="C951" t="str">
            <v>CA</v>
          </cell>
          <cell r="D951" t="str">
            <v>F44</v>
          </cell>
          <cell r="E951" t="str">
            <v>Construction - Regular Highways</v>
          </cell>
          <cell r="F951">
            <v>6786667</v>
          </cell>
        </row>
        <row r="952">
          <cell r="B952" t="str">
            <v>California</v>
          </cell>
          <cell r="C952" t="str">
            <v>CA</v>
          </cell>
          <cell r="D952" t="str">
            <v>F50</v>
          </cell>
          <cell r="E952" t="str">
            <v>Construction - Housing and Community Development</v>
          </cell>
          <cell r="F952">
            <v>1953981</v>
          </cell>
        </row>
        <row r="953">
          <cell r="B953" t="str">
            <v>California</v>
          </cell>
          <cell r="C953" t="str">
            <v>CA</v>
          </cell>
          <cell r="D953" t="str">
            <v>F52</v>
          </cell>
          <cell r="E953" t="str">
            <v>Construction - Libraries</v>
          </cell>
          <cell r="F953">
            <v>148923</v>
          </cell>
        </row>
        <row r="954">
          <cell r="B954" t="str">
            <v>California</v>
          </cell>
          <cell r="C954" t="str">
            <v>CA</v>
          </cell>
          <cell r="D954" t="str">
            <v>F59</v>
          </cell>
          <cell r="E954" t="str">
            <v>Construction - Natural Resources - Other</v>
          </cell>
          <cell r="F954">
            <v>830610</v>
          </cell>
        </row>
        <row r="955">
          <cell r="B955" t="str">
            <v>California</v>
          </cell>
          <cell r="C955" t="str">
            <v>CA</v>
          </cell>
          <cell r="D955" t="str">
            <v>F60</v>
          </cell>
          <cell r="E955" t="str">
            <v>Construction - Parking Facilities</v>
          </cell>
          <cell r="F955">
            <v>36436</v>
          </cell>
        </row>
        <row r="956">
          <cell r="B956" t="str">
            <v>California</v>
          </cell>
          <cell r="C956" t="str">
            <v>CA</v>
          </cell>
          <cell r="D956" t="str">
            <v>F61</v>
          </cell>
          <cell r="E956" t="str">
            <v>Construction - Parks and Recreation</v>
          </cell>
          <cell r="F956">
            <v>747403</v>
          </cell>
        </row>
        <row r="957">
          <cell r="B957" t="str">
            <v>California</v>
          </cell>
          <cell r="C957" t="str">
            <v>CA</v>
          </cell>
          <cell r="D957" t="str">
            <v>F62</v>
          </cell>
          <cell r="E957" t="str">
            <v>Construction - Police Protection</v>
          </cell>
          <cell r="F957">
            <v>125265</v>
          </cell>
        </row>
        <row r="958">
          <cell r="B958" t="str">
            <v>California</v>
          </cell>
          <cell r="C958" t="str">
            <v>CA</v>
          </cell>
          <cell r="D958" t="str">
            <v>F66</v>
          </cell>
          <cell r="E958" t="str">
            <v>Construction - Protective Inspection and Regulation, NEC</v>
          </cell>
          <cell r="F958">
            <v>179371</v>
          </cell>
        </row>
        <row r="959">
          <cell r="B959" t="str">
            <v>California</v>
          </cell>
          <cell r="C959" t="str">
            <v>CA</v>
          </cell>
          <cell r="D959" t="str">
            <v>F77</v>
          </cell>
          <cell r="E959" t="str">
            <v>Construction - Public Welfare Institutions</v>
          </cell>
          <cell r="F959">
            <v>101616</v>
          </cell>
        </row>
        <row r="960">
          <cell r="B960" t="str">
            <v>California</v>
          </cell>
          <cell r="C960" t="str">
            <v>CA</v>
          </cell>
          <cell r="D960" t="str">
            <v>F79</v>
          </cell>
          <cell r="E960" t="str">
            <v>Construction - Public Welfare - Other</v>
          </cell>
          <cell r="F960">
            <v>6</v>
          </cell>
        </row>
        <row r="961">
          <cell r="B961" t="str">
            <v>California</v>
          </cell>
          <cell r="C961" t="str">
            <v>CA</v>
          </cell>
          <cell r="D961" t="str">
            <v>F80</v>
          </cell>
          <cell r="E961" t="str">
            <v>Construction - Sewerage</v>
          </cell>
          <cell r="F961">
            <v>1499353</v>
          </cell>
        </row>
        <row r="962">
          <cell r="B962" t="str">
            <v>California</v>
          </cell>
          <cell r="C962" t="str">
            <v>CA</v>
          </cell>
          <cell r="D962" t="str">
            <v>F81</v>
          </cell>
          <cell r="E962" t="str">
            <v>Construction - Solid Waste Management</v>
          </cell>
          <cell r="F962">
            <v>81617</v>
          </cell>
        </row>
        <row r="963">
          <cell r="B963" t="str">
            <v>California</v>
          </cell>
          <cell r="C963" t="str">
            <v>CA</v>
          </cell>
          <cell r="D963" t="str">
            <v>F87</v>
          </cell>
          <cell r="E963" t="str">
            <v>Construction - Sea and Inland Port Facilities</v>
          </cell>
          <cell r="F963">
            <v>582876</v>
          </cell>
        </row>
        <row r="964">
          <cell r="B964" t="str">
            <v>California</v>
          </cell>
          <cell r="C964" t="str">
            <v>CA</v>
          </cell>
          <cell r="D964" t="str">
            <v>F89</v>
          </cell>
          <cell r="E964" t="str">
            <v>Construction - General - Other</v>
          </cell>
          <cell r="F964">
            <v>1158392</v>
          </cell>
        </row>
        <row r="965">
          <cell r="B965" t="str">
            <v>California</v>
          </cell>
          <cell r="C965" t="str">
            <v>CA</v>
          </cell>
          <cell r="D965" t="str">
            <v>F91</v>
          </cell>
          <cell r="E965" t="str">
            <v>Construction - Water Utilities</v>
          </cell>
          <cell r="F965">
            <v>3389014</v>
          </cell>
        </row>
        <row r="966">
          <cell r="B966" t="str">
            <v>California</v>
          </cell>
          <cell r="C966" t="str">
            <v>CA</v>
          </cell>
          <cell r="D966" t="str">
            <v>F92</v>
          </cell>
          <cell r="E966" t="str">
            <v>Construction - Electric Utilities</v>
          </cell>
          <cell r="F966">
            <v>2320280</v>
          </cell>
        </row>
        <row r="967">
          <cell r="B967" t="str">
            <v>California</v>
          </cell>
          <cell r="C967" t="str">
            <v>CA</v>
          </cell>
          <cell r="D967" t="str">
            <v>F93</v>
          </cell>
          <cell r="E967" t="str">
            <v>Construction - Gas Utilities</v>
          </cell>
          <cell r="F967">
            <v>15274</v>
          </cell>
        </row>
        <row r="968">
          <cell r="B968" t="str">
            <v>California</v>
          </cell>
          <cell r="C968" t="str">
            <v>CA</v>
          </cell>
          <cell r="D968" t="str">
            <v>F94</v>
          </cell>
          <cell r="E968" t="str">
            <v>Construction - Transit Utilities</v>
          </cell>
          <cell r="F968">
            <v>2275260</v>
          </cell>
        </row>
        <row r="969">
          <cell r="B969" t="str">
            <v>California</v>
          </cell>
          <cell r="C969" t="str">
            <v>CA</v>
          </cell>
          <cell r="D969" t="str">
            <v>G01</v>
          </cell>
          <cell r="E969" t="str">
            <v>Other Capital Outlay - Air Transportation</v>
          </cell>
          <cell r="F969">
            <v>141058</v>
          </cell>
        </row>
        <row r="970">
          <cell r="B970" t="str">
            <v>California</v>
          </cell>
          <cell r="C970" t="str">
            <v>CA</v>
          </cell>
          <cell r="D970" t="str">
            <v>G03</v>
          </cell>
          <cell r="E970" t="str">
            <v>Other Capital Outlay - Miscellaneous Commercial Activities, NEC</v>
          </cell>
          <cell r="F970">
            <v>39</v>
          </cell>
        </row>
        <row r="971">
          <cell r="B971" t="str">
            <v>California</v>
          </cell>
          <cell r="C971" t="str">
            <v>CA</v>
          </cell>
          <cell r="D971" t="str">
            <v>G04</v>
          </cell>
          <cell r="E971" t="str">
            <v>Other Capital Outlay - Correctional Institutions</v>
          </cell>
          <cell r="F971">
            <v>103694</v>
          </cell>
        </row>
        <row r="972">
          <cell r="B972" t="str">
            <v>California</v>
          </cell>
          <cell r="C972" t="str">
            <v>CA</v>
          </cell>
          <cell r="D972" t="str">
            <v>G05</v>
          </cell>
          <cell r="E972" t="str">
            <v>Other Capital Outlay - Corrections - Other</v>
          </cell>
          <cell r="F972">
            <v>15937</v>
          </cell>
        </row>
        <row r="973">
          <cell r="B973" t="str">
            <v>California</v>
          </cell>
          <cell r="C973" t="str">
            <v>CA</v>
          </cell>
          <cell r="D973" t="str">
            <v>G12</v>
          </cell>
          <cell r="E973" t="str">
            <v>Other Capital Outlay - Elementary and Secondary Education</v>
          </cell>
          <cell r="F973">
            <v>569268</v>
          </cell>
        </row>
        <row r="974">
          <cell r="B974" t="str">
            <v>California</v>
          </cell>
          <cell r="C974" t="str">
            <v>CA</v>
          </cell>
          <cell r="D974" t="str">
            <v>G16</v>
          </cell>
          <cell r="E974" t="str">
            <v>Other Capital Outlay - Higher Education - Auxiliary Enterprises</v>
          </cell>
          <cell r="F974">
            <v>12430</v>
          </cell>
        </row>
        <row r="975">
          <cell r="B975" t="str">
            <v>California</v>
          </cell>
          <cell r="C975" t="str">
            <v>CA</v>
          </cell>
          <cell r="D975" t="str">
            <v>G18</v>
          </cell>
          <cell r="E975" t="str">
            <v>Other Capital Outlay - Other Higher Education</v>
          </cell>
          <cell r="F975">
            <v>592257</v>
          </cell>
        </row>
        <row r="976">
          <cell r="B976" t="str">
            <v>California</v>
          </cell>
          <cell r="C976" t="str">
            <v>CA</v>
          </cell>
          <cell r="D976" t="str">
            <v>G21</v>
          </cell>
          <cell r="E976" t="str">
            <v>Other Capital Outlay - State Education - Other</v>
          </cell>
          <cell r="F976">
            <v>267</v>
          </cell>
        </row>
        <row r="977">
          <cell r="B977" t="str">
            <v>California</v>
          </cell>
          <cell r="C977" t="str">
            <v>CA</v>
          </cell>
          <cell r="D977" t="str">
            <v>G22</v>
          </cell>
          <cell r="E977" t="str">
            <v>Other Capital Outlay - Social Insurance Administration</v>
          </cell>
          <cell r="F977">
            <v>2912</v>
          </cell>
        </row>
        <row r="978">
          <cell r="B978" t="str">
            <v>California</v>
          </cell>
          <cell r="C978" t="str">
            <v>CA</v>
          </cell>
          <cell r="D978" t="str">
            <v>G23</v>
          </cell>
          <cell r="E978" t="str">
            <v>Other Capital Outlay - Financial Administration</v>
          </cell>
          <cell r="F978">
            <v>39322</v>
          </cell>
        </row>
        <row r="979">
          <cell r="B979" t="str">
            <v>California</v>
          </cell>
          <cell r="C979" t="str">
            <v>CA</v>
          </cell>
          <cell r="D979" t="str">
            <v>G24</v>
          </cell>
          <cell r="E979" t="str">
            <v>Other Capital Outlay - Local Fire Protection</v>
          </cell>
          <cell r="F979">
            <v>47937</v>
          </cell>
        </row>
        <row r="980">
          <cell r="B980" t="str">
            <v>California</v>
          </cell>
          <cell r="C980" t="str">
            <v>CA</v>
          </cell>
          <cell r="D980" t="str">
            <v>G25</v>
          </cell>
          <cell r="E980" t="str">
            <v>Other Capital Outlay - Judicial and Legal Services</v>
          </cell>
          <cell r="F980">
            <v>153565</v>
          </cell>
        </row>
        <row r="981">
          <cell r="B981" t="str">
            <v>California</v>
          </cell>
          <cell r="C981" t="str">
            <v>CA</v>
          </cell>
          <cell r="D981" t="str">
            <v>G29</v>
          </cell>
          <cell r="E981" t="str">
            <v>Other Capital Outlay - Central Staff Services</v>
          </cell>
          <cell r="F981">
            <v>34978</v>
          </cell>
        </row>
        <row r="982">
          <cell r="B982" t="str">
            <v>California</v>
          </cell>
          <cell r="C982" t="str">
            <v>CA</v>
          </cell>
          <cell r="D982" t="str">
            <v>G31</v>
          </cell>
          <cell r="E982" t="str">
            <v>Other Capital Outlay - General Public Building</v>
          </cell>
          <cell r="F982">
            <v>126802</v>
          </cell>
        </row>
        <row r="983">
          <cell r="B983" t="str">
            <v>California</v>
          </cell>
          <cell r="C983" t="str">
            <v>CA</v>
          </cell>
          <cell r="D983" t="str">
            <v>G32</v>
          </cell>
          <cell r="E983" t="str">
            <v>Other Capital Outlay - Health - Other</v>
          </cell>
          <cell r="F983">
            <v>68263</v>
          </cell>
        </row>
        <row r="984">
          <cell r="B984" t="str">
            <v>California</v>
          </cell>
          <cell r="C984" t="str">
            <v>CA</v>
          </cell>
          <cell r="D984" t="str">
            <v>G36</v>
          </cell>
          <cell r="E984" t="str">
            <v>Other Capital Outlay - Hospitals</v>
          </cell>
          <cell r="F984">
            <v>623974</v>
          </cell>
        </row>
        <row r="985">
          <cell r="B985" t="str">
            <v>California</v>
          </cell>
          <cell r="C985" t="str">
            <v>CA</v>
          </cell>
          <cell r="D985" t="str">
            <v>G44</v>
          </cell>
          <cell r="E985" t="str">
            <v>Other Capital Outlay - Regular Highways</v>
          </cell>
          <cell r="F985">
            <v>776027</v>
          </cell>
        </row>
        <row r="986">
          <cell r="B986" t="str">
            <v>California</v>
          </cell>
          <cell r="C986" t="str">
            <v>CA</v>
          </cell>
          <cell r="D986" t="str">
            <v>G50</v>
          </cell>
          <cell r="E986" t="str">
            <v>Other Capital Outlay - Housing and Community Development</v>
          </cell>
          <cell r="F986">
            <v>210664</v>
          </cell>
        </row>
        <row r="987">
          <cell r="B987" t="str">
            <v>California</v>
          </cell>
          <cell r="C987" t="str">
            <v>CA</v>
          </cell>
          <cell r="D987" t="str">
            <v>G52</v>
          </cell>
          <cell r="E987" t="str">
            <v>Other Capital Outlay - Libraries</v>
          </cell>
          <cell r="F987">
            <v>23982</v>
          </cell>
        </row>
        <row r="988">
          <cell r="B988" t="str">
            <v>California</v>
          </cell>
          <cell r="C988" t="str">
            <v>CA</v>
          </cell>
          <cell r="D988" t="str">
            <v>G59</v>
          </cell>
          <cell r="E988" t="str">
            <v>Other Capital Outlay - Natural Resources - Other</v>
          </cell>
          <cell r="F988">
            <v>82905</v>
          </cell>
        </row>
        <row r="989">
          <cell r="B989" t="str">
            <v>California</v>
          </cell>
          <cell r="C989" t="str">
            <v>CA</v>
          </cell>
          <cell r="D989" t="str">
            <v>G60</v>
          </cell>
          <cell r="E989" t="str">
            <v>Other Capital Outlay - Parking Facilities</v>
          </cell>
          <cell r="F989">
            <v>20803</v>
          </cell>
        </row>
        <row r="990">
          <cell r="B990" t="str">
            <v>California</v>
          </cell>
          <cell r="C990" t="str">
            <v>CA</v>
          </cell>
          <cell r="D990" t="str">
            <v>G61</v>
          </cell>
          <cell r="E990" t="str">
            <v>Other Capital Outlay - Parks and Recreation</v>
          </cell>
          <cell r="F990">
            <v>174902</v>
          </cell>
        </row>
        <row r="991">
          <cell r="B991" t="str">
            <v>California</v>
          </cell>
          <cell r="C991" t="str">
            <v>CA</v>
          </cell>
          <cell r="D991" t="str">
            <v>G62</v>
          </cell>
          <cell r="E991" t="str">
            <v>Other Capital Outlay - Police Protection</v>
          </cell>
          <cell r="F991">
            <v>217443</v>
          </cell>
        </row>
        <row r="992">
          <cell r="B992" t="str">
            <v>California</v>
          </cell>
          <cell r="C992" t="str">
            <v>CA</v>
          </cell>
          <cell r="D992" t="str">
            <v>G66</v>
          </cell>
          <cell r="E992" t="str">
            <v>Other Capital Outlay - Protective Inspection and Regulation, NEC</v>
          </cell>
          <cell r="F992">
            <v>8915</v>
          </cell>
        </row>
        <row r="993">
          <cell r="B993" t="str">
            <v>California</v>
          </cell>
          <cell r="C993" t="str">
            <v>CA</v>
          </cell>
          <cell r="D993" t="str">
            <v>G77</v>
          </cell>
          <cell r="E993" t="str">
            <v>Other Capital Outlay - Public Welfare Institutions</v>
          </cell>
          <cell r="F993">
            <v>1014</v>
          </cell>
        </row>
        <row r="994">
          <cell r="B994" t="str">
            <v>California</v>
          </cell>
          <cell r="C994" t="str">
            <v>CA</v>
          </cell>
          <cell r="D994" t="str">
            <v>G79</v>
          </cell>
          <cell r="E994" t="str">
            <v>Other Capital Outlay - Public Welfare - Other</v>
          </cell>
          <cell r="F994">
            <v>30248</v>
          </cell>
        </row>
        <row r="995">
          <cell r="B995" t="str">
            <v>California</v>
          </cell>
          <cell r="C995" t="str">
            <v>CA</v>
          </cell>
          <cell r="D995" t="str">
            <v>G80</v>
          </cell>
          <cell r="E995" t="str">
            <v>Other Capital Outlay - Sewerage</v>
          </cell>
          <cell r="F995">
            <v>186247</v>
          </cell>
        </row>
        <row r="996">
          <cell r="B996" t="str">
            <v>California</v>
          </cell>
          <cell r="C996" t="str">
            <v>CA</v>
          </cell>
          <cell r="D996" t="str">
            <v>G81</v>
          </cell>
          <cell r="E996" t="str">
            <v>Other Capital Outlay - Solid Waste Management</v>
          </cell>
          <cell r="F996">
            <v>42934</v>
          </cell>
        </row>
        <row r="997">
          <cell r="B997" t="str">
            <v>California</v>
          </cell>
          <cell r="C997" t="str">
            <v>CA</v>
          </cell>
          <cell r="D997" t="str">
            <v>G85</v>
          </cell>
          <cell r="E997" t="str">
            <v>Other Capital Outlay - State Veterans' Services</v>
          </cell>
          <cell r="F997">
            <v>48</v>
          </cell>
        </row>
        <row r="998">
          <cell r="B998" t="str">
            <v>California</v>
          </cell>
          <cell r="C998" t="str">
            <v>CA</v>
          </cell>
          <cell r="D998" t="str">
            <v>G87</v>
          </cell>
          <cell r="E998" t="str">
            <v>Other Capital Outlay - Sea and Inland Port Facilities</v>
          </cell>
          <cell r="F998">
            <v>21110</v>
          </cell>
        </row>
        <row r="999">
          <cell r="B999" t="str">
            <v>California</v>
          </cell>
          <cell r="C999" t="str">
            <v>CA</v>
          </cell>
          <cell r="D999" t="str">
            <v>G89</v>
          </cell>
          <cell r="E999" t="str">
            <v>Other Capital Outlay - General - Other</v>
          </cell>
          <cell r="F999">
            <v>1611472</v>
          </cell>
        </row>
        <row r="1000">
          <cell r="B1000" t="str">
            <v>California</v>
          </cell>
          <cell r="C1000" t="str">
            <v>CA</v>
          </cell>
          <cell r="D1000" t="str">
            <v>G91</v>
          </cell>
          <cell r="E1000" t="str">
            <v>Other Capital Outlay - Water Utilities</v>
          </cell>
          <cell r="F1000">
            <v>306681</v>
          </cell>
        </row>
        <row r="1001">
          <cell r="B1001" t="str">
            <v>California</v>
          </cell>
          <cell r="C1001" t="str">
            <v>CA</v>
          </cell>
          <cell r="D1001" t="str">
            <v>G92</v>
          </cell>
          <cell r="E1001" t="str">
            <v>Other Capital Outlay - Electric Utilities</v>
          </cell>
          <cell r="F1001">
            <v>242984</v>
          </cell>
        </row>
        <row r="1002">
          <cell r="B1002" t="str">
            <v>California</v>
          </cell>
          <cell r="C1002" t="str">
            <v>CA</v>
          </cell>
          <cell r="D1002" t="str">
            <v>G93</v>
          </cell>
          <cell r="E1002" t="str">
            <v>Other Capital Outlay - Gas Utilities</v>
          </cell>
          <cell r="F1002">
            <v>58</v>
          </cell>
        </row>
        <row r="1003">
          <cell r="B1003" t="str">
            <v>California</v>
          </cell>
          <cell r="C1003" t="str">
            <v>CA</v>
          </cell>
          <cell r="D1003" t="str">
            <v>G94</v>
          </cell>
          <cell r="E1003" t="str">
            <v>Other Capital Outlay - Transit Utilities</v>
          </cell>
          <cell r="F1003">
            <v>501311</v>
          </cell>
        </row>
        <row r="1004">
          <cell r="B1004" t="str">
            <v>California</v>
          </cell>
          <cell r="C1004" t="str">
            <v>CA</v>
          </cell>
          <cell r="D1004" t="str">
            <v>I89</v>
          </cell>
          <cell r="E1004" t="str">
            <v>General - Interest on Debt</v>
          </cell>
          <cell r="F1004">
            <v>16657286</v>
          </cell>
        </row>
        <row r="1005">
          <cell r="B1005" t="str">
            <v>California</v>
          </cell>
          <cell r="C1005" t="str">
            <v>CA</v>
          </cell>
          <cell r="D1005" t="str">
            <v>I91</v>
          </cell>
          <cell r="E1005" t="str">
            <v>Water Utilities - Interest on Debt</v>
          </cell>
          <cell r="F1005">
            <v>1138524</v>
          </cell>
        </row>
        <row r="1006">
          <cell r="B1006" t="str">
            <v>California</v>
          </cell>
          <cell r="C1006" t="str">
            <v>CA</v>
          </cell>
          <cell r="D1006" t="str">
            <v>I92</v>
          </cell>
          <cell r="E1006" t="str">
            <v>Electric Utilities - Interest on Debt</v>
          </cell>
          <cell r="F1006">
            <v>1154118</v>
          </cell>
        </row>
        <row r="1007">
          <cell r="B1007" t="str">
            <v>California</v>
          </cell>
          <cell r="C1007" t="str">
            <v>CA</v>
          </cell>
          <cell r="D1007" t="str">
            <v>I93</v>
          </cell>
          <cell r="E1007" t="str">
            <v>Gas Utilities - Interest on Debt</v>
          </cell>
          <cell r="F1007">
            <v>52080</v>
          </cell>
        </row>
        <row r="1008">
          <cell r="B1008" t="str">
            <v>California</v>
          </cell>
          <cell r="C1008" t="str">
            <v>CA</v>
          </cell>
          <cell r="D1008" t="str">
            <v>I94</v>
          </cell>
          <cell r="E1008" t="str">
            <v>Transit Utilities - Interest on Debt</v>
          </cell>
          <cell r="F1008">
            <v>252952</v>
          </cell>
        </row>
        <row r="1009">
          <cell r="B1009" t="str">
            <v>California</v>
          </cell>
          <cell r="C1009" t="str">
            <v>CA</v>
          </cell>
          <cell r="D1009" t="str">
            <v>J19</v>
          </cell>
          <cell r="E1009" t="str">
            <v>Assistance and Subsidies - State Scholarships and Other Subsidies - Education</v>
          </cell>
          <cell r="F1009">
            <v>4138422</v>
          </cell>
        </row>
        <row r="1010">
          <cell r="B1010" t="str">
            <v>California</v>
          </cell>
          <cell r="C1010" t="str">
            <v>CA</v>
          </cell>
          <cell r="D1010" t="str">
            <v>J67</v>
          </cell>
          <cell r="E1010" t="str">
            <v>Assistance and Subsidies - Public Welfare, Federal Categorical Assistance Programs</v>
          </cell>
          <cell r="F1010">
            <v>5672971</v>
          </cell>
        </row>
        <row r="1011">
          <cell r="B1011" t="str">
            <v>California</v>
          </cell>
          <cell r="C1011" t="str">
            <v>CA</v>
          </cell>
          <cell r="D1011" t="str">
            <v>J68</v>
          </cell>
          <cell r="E1011" t="str">
            <v>Assistance and Subsidies - Public Welfare, Cash Assistance Programs - Other</v>
          </cell>
          <cell r="F1011">
            <v>533658</v>
          </cell>
        </row>
        <row r="1012">
          <cell r="B1012" t="str">
            <v>California</v>
          </cell>
          <cell r="C1012" t="str">
            <v>CA</v>
          </cell>
          <cell r="D1012" t="str">
            <v>S67</v>
          </cell>
          <cell r="E1012" t="str">
            <v>Intergovernmental to Federal - Welfare - Categorical Assistance Programs</v>
          </cell>
          <cell r="F1012">
            <v>2721555</v>
          </cell>
        </row>
        <row r="1013">
          <cell r="B1013" t="str">
            <v>California</v>
          </cell>
          <cell r="C1013" t="str">
            <v>CA</v>
          </cell>
          <cell r="D1013" t="str">
            <v>S89</v>
          </cell>
          <cell r="E1013" t="str">
            <v>Intergovernmental to Federal - General - Other</v>
          </cell>
          <cell r="F1013">
            <v>38944</v>
          </cell>
        </row>
        <row r="1014">
          <cell r="B1014" t="str">
            <v>California</v>
          </cell>
          <cell r="C1014" t="str">
            <v>CA</v>
          </cell>
          <cell r="D1014" t="str">
            <v>T01</v>
          </cell>
          <cell r="E1014" t="str">
            <v>Tax - Property</v>
          </cell>
          <cell r="F1014">
            <v>51564418</v>
          </cell>
        </row>
        <row r="1015">
          <cell r="B1015" t="str">
            <v>California</v>
          </cell>
          <cell r="C1015" t="str">
            <v>CA</v>
          </cell>
          <cell r="D1015" t="str">
            <v>T09</v>
          </cell>
          <cell r="E1015" t="str">
            <v>Tax - General Sales and Gross Receipts</v>
          </cell>
          <cell r="F1015">
            <v>40959457</v>
          </cell>
        </row>
        <row r="1016">
          <cell r="B1016" t="str">
            <v>California</v>
          </cell>
          <cell r="C1016" t="str">
            <v>CA</v>
          </cell>
          <cell r="D1016" t="str">
            <v>T10</v>
          </cell>
          <cell r="E1016" t="str">
            <v>Tax - Alcoholic Beverage Sales</v>
          </cell>
          <cell r="F1016">
            <v>346000</v>
          </cell>
        </row>
        <row r="1017">
          <cell r="B1017" t="str">
            <v>California</v>
          </cell>
          <cell r="C1017" t="str">
            <v>CA</v>
          </cell>
          <cell r="D1017" t="str">
            <v>T12</v>
          </cell>
          <cell r="E1017" t="str">
            <v>Tax - Insurance Premiums Sales</v>
          </cell>
          <cell r="F1017">
            <v>2416073</v>
          </cell>
        </row>
        <row r="1018">
          <cell r="B1018" t="str">
            <v>California</v>
          </cell>
          <cell r="C1018" t="str">
            <v>CA</v>
          </cell>
          <cell r="D1018" t="str">
            <v>T13</v>
          </cell>
          <cell r="E1018" t="str">
            <v>Tax - Motor Fuels Sales</v>
          </cell>
          <cell r="F1018">
            <v>5544530</v>
          </cell>
        </row>
        <row r="1019">
          <cell r="B1019" t="str">
            <v>California</v>
          </cell>
          <cell r="C1019" t="str">
            <v>CA</v>
          </cell>
          <cell r="D1019" t="str">
            <v>T14</v>
          </cell>
          <cell r="E1019" t="str">
            <v>Tax - Pari-mutuels Sales</v>
          </cell>
          <cell r="F1019">
            <v>16634</v>
          </cell>
        </row>
        <row r="1020">
          <cell r="B1020" t="str">
            <v>California</v>
          </cell>
          <cell r="C1020" t="str">
            <v>CA</v>
          </cell>
          <cell r="D1020" t="str">
            <v>T15</v>
          </cell>
          <cell r="E1020" t="str">
            <v>Tax - Public Utilities Sales</v>
          </cell>
          <cell r="F1020">
            <v>3808900</v>
          </cell>
        </row>
        <row r="1021">
          <cell r="B1021" t="str">
            <v>California</v>
          </cell>
          <cell r="C1021" t="str">
            <v>CA</v>
          </cell>
          <cell r="D1021" t="str">
            <v>T16</v>
          </cell>
          <cell r="E1021" t="str">
            <v>Tax - Tobacco Products Sales</v>
          </cell>
          <cell r="F1021">
            <v>895677</v>
          </cell>
        </row>
        <row r="1022">
          <cell r="B1022" t="str">
            <v>California</v>
          </cell>
          <cell r="C1022" t="str">
            <v>CA</v>
          </cell>
          <cell r="D1022" t="str">
            <v>T19</v>
          </cell>
          <cell r="E1022" t="str">
            <v>Tax - Other Selective Sales</v>
          </cell>
          <cell r="F1022">
            <v>1944316</v>
          </cell>
        </row>
        <row r="1023">
          <cell r="B1023" t="str">
            <v>California</v>
          </cell>
          <cell r="C1023" t="str">
            <v>CA</v>
          </cell>
          <cell r="D1023" t="str">
            <v>T20</v>
          </cell>
          <cell r="E1023" t="str">
            <v>Tax - Alcoholic Beverage License</v>
          </cell>
          <cell r="F1023">
            <v>53169</v>
          </cell>
        </row>
        <row r="1024">
          <cell r="B1024" t="str">
            <v>California</v>
          </cell>
          <cell r="C1024" t="str">
            <v>CA</v>
          </cell>
          <cell r="D1024" t="str">
            <v>T21</v>
          </cell>
          <cell r="E1024" t="str">
            <v>Tax - Amusements License</v>
          </cell>
          <cell r="F1024">
            <v>30472</v>
          </cell>
        </row>
        <row r="1025">
          <cell r="B1025" t="str">
            <v>California</v>
          </cell>
          <cell r="C1025" t="str">
            <v>CA</v>
          </cell>
          <cell r="D1025" t="str">
            <v>T22</v>
          </cell>
          <cell r="E1025" t="str">
            <v>Tax - Corporation License</v>
          </cell>
          <cell r="F1025">
            <v>53003</v>
          </cell>
        </row>
        <row r="1026">
          <cell r="B1026" t="str">
            <v>California</v>
          </cell>
          <cell r="C1026" t="str">
            <v>CA</v>
          </cell>
          <cell r="D1026" t="str">
            <v>T23</v>
          </cell>
          <cell r="E1026" t="str">
            <v>Tax - Hunting and Fishing License</v>
          </cell>
          <cell r="F1026">
            <v>98840</v>
          </cell>
        </row>
        <row r="1027">
          <cell r="B1027" t="str">
            <v>California</v>
          </cell>
          <cell r="C1027" t="str">
            <v>CA</v>
          </cell>
          <cell r="D1027" t="str">
            <v>T24</v>
          </cell>
          <cell r="E1027" t="str">
            <v>Tax - Motor Vehicle License</v>
          </cell>
          <cell r="F1027">
            <v>3575170</v>
          </cell>
        </row>
        <row r="1028">
          <cell r="B1028" t="str">
            <v>California</v>
          </cell>
          <cell r="C1028" t="str">
            <v>CA</v>
          </cell>
          <cell r="D1028" t="str">
            <v>T25</v>
          </cell>
          <cell r="E1028" t="str">
            <v>Tax - Motor Vehicle Operators License</v>
          </cell>
          <cell r="F1028">
            <v>306882</v>
          </cell>
        </row>
        <row r="1029">
          <cell r="B1029" t="str">
            <v>California</v>
          </cell>
          <cell r="C1029" t="str">
            <v>CA</v>
          </cell>
          <cell r="D1029" t="str">
            <v>T27</v>
          </cell>
          <cell r="E1029" t="str">
            <v>Tax - Public Utility License</v>
          </cell>
          <cell r="F1029">
            <v>289461</v>
          </cell>
        </row>
        <row r="1030">
          <cell r="B1030" t="str">
            <v>California</v>
          </cell>
          <cell r="C1030" t="str">
            <v>CA</v>
          </cell>
          <cell r="D1030" t="str">
            <v>T28</v>
          </cell>
          <cell r="E1030" t="str">
            <v>Tax - Occupation and Business License, NEC</v>
          </cell>
          <cell r="F1030">
            <v>5613027</v>
          </cell>
        </row>
        <row r="1031">
          <cell r="B1031" t="str">
            <v>California</v>
          </cell>
          <cell r="C1031" t="str">
            <v>CA</v>
          </cell>
          <cell r="D1031" t="str">
            <v>T29</v>
          </cell>
          <cell r="E1031" t="str">
            <v>Tax - Other License</v>
          </cell>
          <cell r="F1031">
            <v>1015419</v>
          </cell>
        </row>
        <row r="1032">
          <cell r="B1032" t="str">
            <v>California</v>
          </cell>
          <cell r="C1032" t="str">
            <v>CA</v>
          </cell>
          <cell r="D1032" t="str">
            <v>T40</v>
          </cell>
          <cell r="E1032" t="str">
            <v>Tax - Individual Income</v>
          </cell>
          <cell r="F1032">
            <v>55024435</v>
          </cell>
        </row>
        <row r="1033">
          <cell r="B1033" t="str">
            <v>California</v>
          </cell>
          <cell r="C1033" t="str">
            <v>CA</v>
          </cell>
          <cell r="D1033" t="str">
            <v>T41</v>
          </cell>
          <cell r="E1033" t="str">
            <v>Tax - Corporation Net Income</v>
          </cell>
          <cell r="F1033">
            <v>7949000</v>
          </cell>
        </row>
        <row r="1034">
          <cell r="B1034" t="str">
            <v>California</v>
          </cell>
          <cell r="C1034" t="str">
            <v>CA</v>
          </cell>
          <cell r="D1034" t="str">
            <v>T51</v>
          </cell>
          <cell r="E1034" t="str">
            <v>Tax - Documentary and Stock Transfer</v>
          </cell>
          <cell r="F1034">
            <v>704142</v>
          </cell>
        </row>
        <row r="1035">
          <cell r="B1035" t="str">
            <v>California</v>
          </cell>
          <cell r="C1035" t="str">
            <v>CA</v>
          </cell>
          <cell r="D1035" t="str">
            <v>T53</v>
          </cell>
          <cell r="E1035" t="str">
            <v>Tax - Severance</v>
          </cell>
          <cell r="F1035">
            <v>37123</v>
          </cell>
        </row>
        <row r="1036">
          <cell r="B1036" t="str">
            <v>California</v>
          </cell>
          <cell r="C1036" t="str">
            <v>CA</v>
          </cell>
          <cell r="D1036" t="str">
            <v>T99</v>
          </cell>
          <cell r="E1036" t="str">
            <v>Tax - NEC</v>
          </cell>
          <cell r="F1036">
            <v>1430145</v>
          </cell>
        </row>
        <row r="1037">
          <cell r="B1037" t="str">
            <v>California</v>
          </cell>
          <cell r="C1037" t="str">
            <v>CA</v>
          </cell>
          <cell r="D1037" t="str">
            <v>U01</v>
          </cell>
          <cell r="E1037" t="str">
            <v>Miscellaneous - Special Assessments</v>
          </cell>
          <cell r="F1037">
            <v>1646045</v>
          </cell>
        </row>
        <row r="1038">
          <cell r="B1038" t="str">
            <v>California</v>
          </cell>
          <cell r="C1038" t="str">
            <v>CA</v>
          </cell>
          <cell r="D1038" t="str">
            <v>U11</v>
          </cell>
          <cell r="E1038" t="str">
            <v>Miscellaneous - Sale of Property</v>
          </cell>
          <cell r="F1038">
            <v>355239</v>
          </cell>
        </row>
        <row r="1039">
          <cell r="B1039" t="str">
            <v>California</v>
          </cell>
          <cell r="C1039" t="str">
            <v>CA</v>
          </cell>
          <cell r="D1039" t="str">
            <v>U20</v>
          </cell>
          <cell r="E1039" t="str">
            <v>Miscellaneous - Interest Earnings</v>
          </cell>
          <cell r="F1039">
            <v>5782146</v>
          </cell>
        </row>
        <row r="1040">
          <cell r="B1040" t="str">
            <v>California</v>
          </cell>
          <cell r="C1040" t="str">
            <v>CA</v>
          </cell>
          <cell r="D1040" t="str">
            <v>U30</v>
          </cell>
          <cell r="E1040" t="str">
            <v>Miscellaneous - Fines and Forfeits</v>
          </cell>
          <cell r="F1040">
            <v>2684218</v>
          </cell>
        </row>
        <row r="1041">
          <cell r="B1041" t="str">
            <v>California</v>
          </cell>
          <cell r="C1041" t="str">
            <v>CA</v>
          </cell>
          <cell r="D1041" t="str">
            <v>U40</v>
          </cell>
          <cell r="E1041" t="str">
            <v>Miscellaneous - Rents</v>
          </cell>
          <cell r="F1041">
            <v>778244</v>
          </cell>
        </row>
        <row r="1042">
          <cell r="B1042" t="str">
            <v>California</v>
          </cell>
          <cell r="C1042" t="str">
            <v>CA</v>
          </cell>
          <cell r="D1042" t="str">
            <v>U41</v>
          </cell>
          <cell r="E1042" t="str">
            <v>Miscellaneous - Royalties</v>
          </cell>
          <cell r="F1042">
            <v>601247</v>
          </cell>
        </row>
        <row r="1043">
          <cell r="B1043" t="str">
            <v>California</v>
          </cell>
          <cell r="C1043" t="str">
            <v>CA</v>
          </cell>
          <cell r="D1043" t="str">
            <v>U50</v>
          </cell>
          <cell r="E1043" t="str">
            <v>Miscellaneous - Donations From Private Sources</v>
          </cell>
          <cell r="F1043">
            <v>1336627</v>
          </cell>
        </row>
        <row r="1044">
          <cell r="B1044" t="str">
            <v>California</v>
          </cell>
          <cell r="C1044" t="str">
            <v>CA</v>
          </cell>
          <cell r="D1044" t="str">
            <v>U95</v>
          </cell>
          <cell r="E1044" t="str">
            <v>Miscellaneous - Net Lottery Revenue</v>
          </cell>
          <cell r="F1044">
            <v>1515355</v>
          </cell>
        </row>
        <row r="1045">
          <cell r="B1045" t="str">
            <v>California</v>
          </cell>
          <cell r="C1045" t="str">
            <v>CA</v>
          </cell>
          <cell r="D1045" t="str">
            <v>U99</v>
          </cell>
          <cell r="E1045" t="str">
            <v>Miscellaneous - General Revenue, NEC</v>
          </cell>
          <cell r="F1045">
            <v>8523139</v>
          </cell>
        </row>
        <row r="1046">
          <cell r="B1046" t="str">
            <v>California</v>
          </cell>
          <cell r="C1046" t="str">
            <v>CA</v>
          </cell>
          <cell r="D1046" t="str">
            <v>W01</v>
          </cell>
          <cell r="E1046" t="str">
            <v>Sinking Funds - Cash and Securities</v>
          </cell>
          <cell r="F1046">
            <v>64602544</v>
          </cell>
        </row>
        <row r="1047">
          <cell r="B1047" t="str">
            <v>California</v>
          </cell>
          <cell r="C1047" t="str">
            <v>CA</v>
          </cell>
          <cell r="D1047" t="str">
            <v>W31</v>
          </cell>
          <cell r="E1047" t="str">
            <v>Bond Funds - Cash and Securities</v>
          </cell>
          <cell r="F1047">
            <v>35843568</v>
          </cell>
        </row>
        <row r="1048">
          <cell r="B1048" t="str">
            <v>California</v>
          </cell>
          <cell r="C1048" t="str">
            <v>CA</v>
          </cell>
          <cell r="D1048" t="str">
            <v>W61</v>
          </cell>
          <cell r="E1048" t="str">
            <v>Other Funds - Cash and Securities</v>
          </cell>
          <cell r="F1048">
            <v>192257564</v>
          </cell>
        </row>
        <row r="1049">
          <cell r="B1049" t="str">
            <v>California</v>
          </cell>
          <cell r="C1049" t="str">
            <v>CA</v>
          </cell>
          <cell r="D1049" t="str">
            <v>X01</v>
          </cell>
          <cell r="E1049" t="str">
            <v>Employee Retirement - Local Employee Contribution</v>
          </cell>
          <cell r="F1049">
            <v>6911465</v>
          </cell>
        </row>
        <row r="1050">
          <cell r="B1050" t="str">
            <v>California</v>
          </cell>
          <cell r="C1050" t="str">
            <v>CA</v>
          </cell>
          <cell r="D1050" t="str">
            <v>X02</v>
          </cell>
          <cell r="E1050" t="str">
            <v>Employee Retirement - State Employee Contribution</v>
          </cell>
          <cell r="F1050">
            <v>1343573</v>
          </cell>
        </row>
        <row r="1051">
          <cell r="B1051" t="str">
            <v>California</v>
          </cell>
          <cell r="C1051" t="str">
            <v>CA</v>
          </cell>
          <cell r="D1051" t="str">
            <v>X05</v>
          </cell>
          <cell r="E1051" t="str">
            <v>Employee Retirement - From Other Governments</v>
          </cell>
          <cell r="F1051">
            <v>7096538</v>
          </cell>
        </row>
        <row r="1052">
          <cell r="B1052" t="str">
            <v>California</v>
          </cell>
          <cell r="C1052" t="str">
            <v>CA</v>
          </cell>
          <cell r="D1052" t="str">
            <v>X08</v>
          </cell>
          <cell r="E1052" t="str">
            <v>Employee Retirement - Earnings on Investments (calculated)</v>
          </cell>
          <cell r="F1052">
            <v>15828107</v>
          </cell>
        </row>
        <row r="1053">
          <cell r="B1053" t="str">
            <v>California</v>
          </cell>
          <cell r="C1053" t="str">
            <v>CA</v>
          </cell>
          <cell r="D1053" t="str">
            <v>X11</v>
          </cell>
          <cell r="E1053" t="str">
            <v>Employee Retirement - Benefit Payments</v>
          </cell>
          <cell r="F1053">
            <v>38334739</v>
          </cell>
        </row>
        <row r="1054">
          <cell r="B1054" t="str">
            <v>California</v>
          </cell>
          <cell r="C1054" t="str">
            <v>CA</v>
          </cell>
          <cell r="D1054" t="str">
            <v>X12</v>
          </cell>
          <cell r="E1054" t="str">
            <v>Employee Retirement - Withdrawals</v>
          </cell>
          <cell r="F1054">
            <v>532718</v>
          </cell>
        </row>
        <row r="1055">
          <cell r="B1055" t="str">
            <v>California</v>
          </cell>
          <cell r="C1055" t="str">
            <v>CA</v>
          </cell>
          <cell r="D1055" t="str">
            <v>X21</v>
          </cell>
          <cell r="E1055" t="str">
            <v>Employee Retirement - Total Cash and Deposits</v>
          </cell>
          <cell r="F1055">
            <v>20164969</v>
          </cell>
        </row>
        <row r="1056">
          <cell r="B1056" t="str">
            <v>California</v>
          </cell>
          <cell r="C1056" t="str">
            <v>CA</v>
          </cell>
          <cell r="D1056" t="str">
            <v>X30</v>
          </cell>
          <cell r="E1056" t="str">
            <v>Employee Retirement - Total Federal Securities</v>
          </cell>
          <cell r="F1056">
            <v>43496568</v>
          </cell>
        </row>
        <row r="1057">
          <cell r="B1057" t="str">
            <v>California</v>
          </cell>
          <cell r="C1057" t="str">
            <v>CA</v>
          </cell>
          <cell r="D1057" t="str">
            <v>X42</v>
          </cell>
          <cell r="E1057" t="str">
            <v>Employee Retirement - Securities - Mortgages</v>
          </cell>
          <cell r="F1057">
            <v>263151</v>
          </cell>
        </row>
        <row r="1058">
          <cell r="B1058" t="str">
            <v>California</v>
          </cell>
          <cell r="C1058" t="str">
            <v>CA</v>
          </cell>
          <cell r="D1058" t="str">
            <v>X44</v>
          </cell>
          <cell r="E1058" t="str">
            <v>Employee Retirement - Total Other Securities</v>
          </cell>
          <cell r="F1058">
            <v>133201747</v>
          </cell>
        </row>
        <row r="1059">
          <cell r="B1059" t="str">
            <v>California</v>
          </cell>
          <cell r="C1059" t="str">
            <v>CA</v>
          </cell>
          <cell r="D1059" t="str">
            <v>X47</v>
          </cell>
          <cell r="E1059" t="str">
            <v>Employee Retirement - Other Investments - Other</v>
          </cell>
          <cell r="F1059">
            <v>54917820</v>
          </cell>
        </row>
        <row r="1060">
          <cell r="B1060" t="str">
            <v>California</v>
          </cell>
          <cell r="C1060" t="str">
            <v>CA</v>
          </cell>
          <cell r="D1060" t="str">
            <v>Y01</v>
          </cell>
          <cell r="E1060" t="str">
            <v>Unemployment Compensation - Contribution</v>
          </cell>
          <cell r="F1060">
            <v>6201491</v>
          </cell>
        </row>
        <row r="1061">
          <cell r="B1061" t="str">
            <v>California</v>
          </cell>
          <cell r="C1061" t="str">
            <v>CA</v>
          </cell>
          <cell r="D1061" t="str">
            <v>Y04</v>
          </cell>
          <cell r="E1061" t="str">
            <v>Unemployment Compensation - Federal Advances</v>
          </cell>
          <cell r="F1061">
            <v>8968936</v>
          </cell>
        </row>
        <row r="1062">
          <cell r="B1062" t="str">
            <v>California</v>
          </cell>
          <cell r="C1062" t="str">
            <v>CA</v>
          </cell>
          <cell r="D1062" t="str">
            <v>Y05</v>
          </cell>
          <cell r="E1062" t="str">
            <v>Unemployment Compensation - Benefit Payments</v>
          </cell>
          <cell r="F1062">
            <v>6938775</v>
          </cell>
        </row>
        <row r="1063">
          <cell r="B1063" t="str">
            <v>California</v>
          </cell>
          <cell r="C1063" t="str">
            <v>CA</v>
          </cell>
          <cell r="D1063" t="str">
            <v>Y06</v>
          </cell>
          <cell r="E1063" t="str">
            <v>Unemployment Compensation - Extended and Special Payments</v>
          </cell>
          <cell r="F1063">
            <v>8495998</v>
          </cell>
        </row>
        <row r="1064">
          <cell r="B1064" t="str">
            <v>California</v>
          </cell>
          <cell r="C1064" t="str">
            <v>CA</v>
          </cell>
          <cell r="D1064" t="str">
            <v>Y07</v>
          </cell>
          <cell r="E1064" t="str">
            <v>Unemployment Compensation - Balance In US Treasury</v>
          </cell>
          <cell r="F1064">
            <v>57064</v>
          </cell>
        </row>
        <row r="1065">
          <cell r="B1065" t="str">
            <v>California</v>
          </cell>
          <cell r="C1065" t="str">
            <v>CA</v>
          </cell>
          <cell r="D1065" t="str">
            <v>Y08</v>
          </cell>
          <cell r="E1065" t="str">
            <v>Unemployment Compensation - Other Balance (+ or -)</v>
          </cell>
          <cell r="F1065">
            <v>-8911871</v>
          </cell>
        </row>
        <row r="1066">
          <cell r="B1066" t="str">
            <v>California</v>
          </cell>
          <cell r="C1066" t="str">
            <v>CA</v>
          </cell>
          <cell r="D1066" t="str">
            <v>Y11</v>
          </cell>
          <cell r="E1066" t="str">
            <v>Workers Compensation - Other Contributions</v>
          </cell>
          <cell r="F1066">
            <v>995346</v>
          </cell>
        </row>
        <row r="1067">
          <cell r="B1067" t="str">
            <v>California</v>
          </cell>
          <cell r="C1067" t="str">
            <v>CA</v>
          </cell>
          <cell r="D1067" t="str">
            <v>Y12</v>
          </cell>
          <cell r="E1067" t="str">
            <v>Workers Compensation - Interest Earnings</v>
          </cell>
          <cell r="F1067">
            <v>917432</v>
          </cell>
        </row>
        <row r="1068">
          <cell r="B1068" t="str">
            <v>California</v>
          </cell>
          <cell r="C1068" t="str">
            <v>CA</v>
          </cell>
          <cell r="D1068" t="str">
            <v>Y14</v>
          </cell>
          <cell r="E1068" t="str">
            <v>Workers Compensation - Benefit Payments</v>
          </cell>
          <cell r="F1068">
            <v>1421027</v>
          </cell>
        </row>
        <row r="1069">
          <cell r="B1069" t="str">
            <v>California</v>
          </cell>
          <cell r="C1069" t="str">
            <v>CA</v>
          </cell>
          <cell r="D1069" t="str">
            <v>Y21</v>
          </cell>
          <cell r="E1069" t="str">
            <v>Workers Compensation - Cash and Assets</v>
          </cell>
          <cell r="F1069">
            <v>20533482</v>
          </cell>
        </row>
        <row r="1070">
          <cell r="B1070" t="str">
            <v>California</v>
          </cell>
          <cell r="C1070" t="str">
            <v>CA</v>
          </cell>
          <cell r="D1070" t="str">
            <v>Y51</v>
          </cell>
          <cell r="E1070" t="str">
            <v>Other In Trust - Other Contributions</v>
          </cell>
          <cell r="F1070">
            <v>6255343</v>
          </cell>
        </row>
        <row r="1071">
          <cell r="B1071" t="str">
            <v>California</v>
          </cell>
          <cell r="C1071" t="str">
            <v>CA</v>
          </cell>
          <cell r="D1071" t="str">
            <v>Y53</v>
          </cell>
          <cell r="E1071" t="str">
            <v>Other In Trust - Benefit Payment</v>
          </cell>
          <cell r="F1071">
            <v>4846562</v>
          </cell>
        </row>
        <row r="1072">
          <cell r="B1072" t="str">
            <v>California</v>
          </cell>
          <cell r="C1072" t="str">
            <v>CA</v>
          </cell>
          <cell r="D1072" t="str">
            <v>Y61</v>
          </cell>
          <cell r="E1072" t="str">
            <v>Other In Trust - Cash and Deposits</v>
          </cell>
          <cell r="F1072">
            <v>6833966</v>
          </cell>
        </row>
        <row r="1073">
          <cell r="B1073" t="str">
            <v>California</v>
          </cell>
          <cell r="C1073" t="str">
            <v>CA</v>
          </cell>
          <cell r="D1073" t="str">
            <v>Z00</v>
          </cell>
          <cell r="E1073" t="str">
            <v>Total Salaries and Wages</v>
          </cell>
          <cell r="F1073">
            <v>116215269</v>
          </cell>
        </row>
        <row r="1074">
          <cell r="B1074" t="str">
            <v>California</v>
          </cell>
          <cell r="C1074" t="str">
            <v>CA</v>
          </cell>
          <cell r="D1074" t="str">
            <v>Z77</v>
          </cell>
          <cell r="E1074" t="str">
            <v>Employee Retirement – Total Corporate Bonds</v>
          </cell>
          <cell r="F1074">
            <v>77569231</v>
          </cell>
        </row>
        <row r="1075">
          <cell r="B1075" t="str">
            <v>California</v>
          </cell>
          <cell r="C1075" t="str">
            <v>CA</v>
          </cell>
          <cell r="D1075" t="str">
            <v>Z78</v>
          </cell>
          <cell r="E1075" t="str">
            <v>Employee Retirement – Corporate Stocks</v>
          </cell>
          <cell r="F1075">
            <v>224280191</v>
          </cell>
        </row>
        <row r="1076">
          <cell r="B1076" t="str">
            <v>Colorado</v>
          </cell>
          <cell r="C1076" t="str">
            <v>CO</v>
          </cell>
          <cell r="D1076" t="str">
            <v>19T</v>
          </cell>
          <cell r="E1076" t="str">
            <v>Long Term Debt Beginning Outstanding - Public Debt for Private Purpose</v>
          </cell>
          <cell r="F1076">
            <v>12945451</v>
          </cell>
        </row>
        <row r="1077">
          <cell r="B1077" t="str">
            <v>Colorado</v>
          </cell>
          <cell r="C1077" t="str">
            <v>CO</v>
          </cell>
          <cell r="D1077" t="str">
            <v>19U</v>
          </cell>
          <cell r="E1077" t="str">
            <v>Long Term Debt Beginning Outstanding - Unspecified Public Purpose</v>
          </cell>
          <cell r="F1077">
            <v>39347139</v>
          </cell>
        </row>
        <row r="1078">
          <cell r="B1078" t="str">
            <v>Colorado</v>
          </cell>
          <cell r="C1078" t="str">
            <v>CO</v>
          </cell>
          <cell r="D1078" t="str">
            <v>24T</v>
          </cell>
          <cell r="E1078" t="str">
            <v>Long Term Debt Issue, Nonguaranteed - Public Debt for Private Purpose</v>
          </cell>
          <cell r="F1078">
            <v>2038419</v>
          </cell>
        </row>
        <row r="1079">
          <cell r="B1079" t="str">
            <v>Colorado</v>
          </cell>
          <cell r="C1079" t="str">
            <v>CO</v>
          </cell>
          <cell r="D1079" t="str">
            <v>29U</v>
          </cell>
          <cell r="E1079" t="str">
            <v>Long Term Debt Issue, Unspecified Public Purpose</v>
          </cell>
          <cell r="F1079">
            <v>3997028</v>
          </cell>
        </row>
        <row r="1080">
          <cell r="B1080" t="str">
            <v>Colorado</v>
          </cell>
          <cell r="C1080" t="str">
            <v>CO</v>
          </cell>
          <cell r="D1080" t="str">
            <v>34T</v>
          </cell>
          <cell r="E1080" t="str">
            <v>Long Term Debt Retired Nonguaranteed - Public Debt for Private Purpose</v>
          </cell>
          <cell r="F1080">
            <v>1968156</v>
          </cell>
        </row>
        <row r="1081">
          <cell r="B1081" t="str">
            <v>Colorado</v>
          </cell>
          <cell r="C1081" t="str">
            <v>CO</v>
          </cell>
          <cell r="D1081" t="str">
            <v>39U</v>
          </cell>
          <cell r="E1081" t="str">
            <v>Long Term Debt Retired Unspecified Public Purpose</v>
          </cell>
          <cell r="F1081">
            <v>5532098</v>
          </cell>
        </row>
        <row r="1082">
          <cell r="B1082" t="str">
            <v>Colorado</v>
          </cell>
          <cell r="C1082" t="str">
            <v>CO</v>
          </cell>
          <cell r="D1082" t="str">
            <v>44T</v>
          </cell>
          <cell r="E1082" t="str">
            <v>Long Term Debt Outstanding Nonguaranteed - Public Debt for Private Purpose</v>
          </cell>
          <cell r="F1082">
            <v>13015714</v>
          </cell>
        </row>
        <row r="1083">
          <cell r="B1083" t="str">
            <v>Colorado</v>
          </cell>
          <cell r="C1083" t="str">
            <v>CO</v>
          </cell>
          <cell r="D1083" t="str">
            <v>49U</v>
          </cell>
          <cell r="E1083" t="str">
            <v>Long Term Debt Outstanding Unspecified Public Purpose</v>
          </cell>
          <cell r="F1083">
            <v>38186014</v>
          </cell>
        </row>
        <row r="1084">
          <cell r="B1084" t="str">
            <v>Colorado</v>
          </cell>
          <cell r="C1084" t="str">
            <v>CO</v>
          </cell>
          <cell r="D1084" t="str">
            <v>61V</v>
          </cell>
          <cell r="E1084" t="str">
            <v>Short Term Debt Outstanding - Beginning</v>
          </cell>
          <cell r="F1084">
            <v>141767</v>
          </cell>
        </row>
        <row r="1085">
          <cell r="B1085" t="str">
            <v>Colorado</v>
          </cell>
          <cell r="C1085" t="str">
            <v>CO</v>
          </cell>
          <cell r="D1085" t="str">
            <v>64V</v>
          </cell>
          <cell r="E1085" t="str">
            <v>Short Term Debt Outstanding - End of Fiscal Year</v>
          </cell>
          <cell r="F1085">
            <v>165922</v>
          </cell>
        </row>
        <row r="1086">
          <cell r="B1086" t="str">
            <v>Colorado</v>
          </cell>
          <cell r="C1086" t="str">
            <v>CO</v>
          </cell>
          <cell r="D1086" t="str">
            <v>A01</v>
          </cell>
          <cell r="E1086" t="str">
            <v>Charges - Air Transportation</v>
          </cell>
          <cell r="F1086">
            <v>790894</v>
          </cell>
        </row>
        <row r="1087">
          <cell r="B1087" t="str">
            <v>Colorado</v>
          </cell>
          <cell r="C1087" t="str">
            <v>CO</v>
          </cell>
          <cell r="D1087" t="str">
            <v>A03</v>
          </cell>
          <cell r="E1087" t="str">
            <v>Charges - Miscellaneous Commercial Activities</v>
          </cell>
          <cell r="F1087">
            <v>114661</v>
          </cell>
        </row>
        <row r="1088">
          <cell r="B1088" t="str">
            <v>Colorado</v>
          </cell>
          <cell r="C1088" t="str">
            <v>CO</v>
          </cell>
          <cell r="D1088" t="str">
            <v>A09</v>
          </cell>
          <cell r="E1088" t="str">
            <v>Charges - Elementary and Secondary Education School Lunch</v>
          </cell>
          <cell r="F1088">
            <v>89007</v>
          </cell>
        </row>
        <row r="1089">
          <cell r="B1089" t="str">
            <v>Colorado</v>
          </cell>
          <cell r="C1089" t="str">
            <v>CO</v>
          </cell>
          <cell r="D1089" t="str">
            <v>A10</v>
          </cell>
          <cell r="E1089" t="str">
            <v>Charges - Elementary and Secondary Education School Tuition and Transportation</v>
          </cell>
          <cell r="F1089">
            <v>94119</v>
          </cell>
        </row>
        <row r="1090">
          <cell r="B1090" t="str">
            <v>Colorado</v>
          </cell>
          <cell r="C1090" t="str">
            <v>CO</v>
          </cell>
          <cell r="D1090" t="str">
            <v>A12</v>
          </cell>
          <cell r="E1090" t="str">
            <v>Charges - Elementary and Secondary Education - Other</v>
          </cell>
          <cell r="F1090">
            <v>264155</v>
          </cell>
        </row>
        <row r="1091">
          <cell r="B1091" t="str">
            <v>Colorado</v>
          </cell>
          <cell r="C1091" t="str">
            <v>CO</v>
          </cell>
          <cell r="D1091" t="str">
            <v>A16</v>
          </cell>
          <cell r="E1091" t="str">
            <v xml:space="preserve"> Charges - Higher Education Auxiliary Enterprises</v>
          </cell>
          <cell r="F1091">
            <v>533676</v>
          </cell>
        </row>
        <row r="1092">
          <cell r="B1092" t="str">
            <v>Colorado</v>
          </cell>
          <cell r="C1092" t="str">
            <v>CO</v>
          </cell>
          <cell r="D1092" t="str">
            <v>A18</v>
          </cell>
          <cell r="E1092" t="str">
            <v>Charges - Higher Education - Other</v>
          </cell>
          <cell r="F1092">
            <v>1787216</v>
          </cell>
        </row>
        <row r="1093">
          <cell r="B1093" t="str">
            <v>Colorado</v>
          </cell>
          <cell r="C1093" t="str">
            <v>CO</v>
          </cell>
          <cell r="D1093" t="str">
            <v>A21</v>
          </cell>
          <cell r="E1093" t="str">
            <v>Charges - Education - Other State Charges, NEC</v>
          </cell>
          <cell r="F1093">
            <v>14622</v>
          </cell>
        </row>
        <row r="1094">
          <cell r="B1094" t="str">
            <v>Colorado</v>
          </cell>
          <cell r="C1094" t="str">
            <v>CO</v>
          </cell>
          <cell r="D1094" t="str">
            <v>A36</v>
          </cell>
          <cell r="E1094" t="str">
            <v>Charges - Hospital Public</v>
          </cell>
          <cell r="F1094">
            <v>2025876</v>
          </cell>
        </row>
        <row r="1095">
          <cell r="B1095" t="str">
            <v>Colorado</v>
          </cell>
          <cell r="C1095" t="str">
            <v>CO</v>
          </cell>
          <cell r="D1095" t="str">
            <v>A44</v>
          </cell>
          <cell r="E1095" t="str">
            <v>Charges - Regular Highways</v>
          </cell>
          <cell r="F1095">
            <v>20475</v>
          </cell>
        </row>
        <row r="1096">
          <cell r="B1096" t="str">
            <v>Colorado</v>
          </cell>
          <cell r="C1096" t="str">
            <v>CO</v>
          </cell>
          <cell r="D1096" t="str">
            <v>A45</v>
          </cell>
          <cell r="E1096" t="str">
            <v>Charges - Toll Highways</v>
          </cell>
          <cell r="F1096">
            <v>114806</v>
          </cell>
        </row>
        <row r="1097">
          <cell r="B1097" t="str">
            <v>Colorado</v>
          </cell>
          <cell r="C1097" t="str">
            <v>CO</v>
          </cell>
          <cell r="D1097" t="str">
            <v>A50</v>
          </cell>
          <cell r="E1097" t="str">
            <v>Charges - Housing and Community Development</v>
          </cell>
          <cell r="F1097">
            <v>111313</v>
          </cell>
        </row>
        <row r="1098">
          <cell r="B1098" t="str">
            <v>Colorado</v>
          </cell>
          <cell r="C1098" t="str">
            <v>CO</v>
          </cell>
          <cell r="D1098" t="str">
            <v>A59</v>
          </cell>
          <cell r="E1098" t="str">
            <v>Charges - Natural Resources - Other</v>
          </cell>
          <cell r="F1098">
            <v>60534</v>
          </cell>
        </row>
        <row r="1099">
          <cell r="B1099" t="str">
            <v>Colorado</v>
          </cell>
          <cell r="C1099" t="str">
            <v>CO</v>
          </cell>
          <cell r="D1099" t="str">
            <v>A60</v>
          </cell>
          <cell r="E1099" t="str">
            <v>Charges - Parking Facilities</v>
          </cell>
          <cell r="F1099">
            <v>20412</v>
          </cell>
        </row>
        <row r="1100">
          <cell r="B1100" t="str">
            <v>Colorado</v>
          </cell>
          <cell r="C1100" t="str">
            <v>CO</v>
          </cell>
          <cell r="D1100" t="str">
            <v>A61</v>
          </cell>
          <cell r="E1100" t="str">
            <v>Charges - Parks and Recreation</v>
          </cell>
          <cell r="F1100">
            <v>345324</v>
          </cell>
        </row>
        <row r="1101">
          <cell r="B1101" t="str">
            <v>Colorado</v>
          </cell>
          <cell r="C1101" t="str">
            <v>CO</v>
          </cell>
          <cell r="D1101" t="str">
            <v>A80</v>
          </cell>
          <cell r="E1101" t="str">
            <v>Charges - Sewerage</v>
          </cell>
          <cell r="F1101">
            <v>805850</v>
          </cell>
        </row>
        <row r="1102">
          <cell r="B1102" t="str">
            <v>Colorado</v>
          </cell>
          <cell r="C1102" t="str">
            <v>CO</v>
          </cell>
          <cell r="D1102" t="str">
            <v>A81</v>
          </cell>
          <cell r="E1102" t="str">
            <v>Charges - Solid Waste Management</v>
          </cell>
          <cell r="F1102">
            <v>108092</v>
          </cell>
        </row>
        <row r="1103">
          <cell r="B1103" t="str">
            <v>Colorado</v>
          </cell>
          <cell r="C1103" t="str">
            <v>CO</v>
          </cell>
          <cell r="D1103" t="str">
            <v>A89</v>
          </cell>
          <cell r="E1103" t="str">
            <v>Charges - All Other</v>
          </cell>
          <cell r="F1103">
            <v>1031937</v>
          </cell>
        </row>
        <row r="1104">
          <cell r="B1104" t="str">
            <v>Colorado</v>
          </cell>
          <cell r="C1104" t="str">
            <v>CO</v>
          </cell>
          <cell r="D1104" t="str">
            <v>A91</v>
          </cell>
          <cell r="E1104" t="str">
            <v>Revenue - Water Utilities</v>
          </cell>
          <cell r="F1104">
            <v>1416690</v>
          </cell>
        </row>
        <row r="1105">
          <cell r="B1105" t="str">
            <v>Colorado</v>
          </cell>
          <cell r="C1105" t="str">
            <v>CO</v>
          </cell>
          <cell r="D1105" t="str">
            <v>A92</v>
          </cell>
          <cell r="E1105" t="str">
            <v>Revenue - Electric Utilities</v>
          </cell>
          <cell r="F1105">
            <v>940634</v>
          </cell>
        </row>
        <row r="1106">
          <cell r="B1106" t="str">
            <v>Colorado</v>
          </cell>
          <cell r="C1106" t="str">
            <v>CO</v>
          </cell>
          <cell r="D1106" t="str">
            <v>A93</v>
          </cell>
          <cell r="E1106" t="str">
            <v>Revenue - Gas Utilities</v>
          </cell>
          <cell r="F1106">
            <v>238560</v>
          </cell>
        </row>
        <row r="1107">
          <cell r="B1107" t="str">
            <v>Colorado</v>
          </cell>
          <cell r="C1107" t="str">
            <v>CO</v>
          </cell>
          <cell r="D1107" t="str">
            <v>A94</v>
          </cell>
          <cell r="E1107" t="str">
            <v>Revenue - Transit Utilities</v>
          </cell>
          <cell r="F1107">
            <v>139904</v>
          </cell>
        </row>
        <row r="1108">
          <cell r="B1108" t="str">
            <v>Colorado</v>
          </cell>
          <cell r="C1108" t="str">
            <v>CO</v>
          </cell>
          <cell r="D1108" t="str">
            <v>B01</v>
          </cell>
          <cell r="E1108" t="str">
            <v>Federal Intergovernmental - Air Transportation</v>
          </cell>
          <cell r="F1108">
            <v>58670</v>
          </cell>
        </row>
        <row r="1109">
          <cell r="B1109" t="str">
            <v>Colorado</v>
          </cell>
          <cell r="C1109" t="str">
            <v>CO</v>
          </cell>
          <cell r="D1109" t="str">
            <v>B21</v>
          </cell>
          <cell r="E1109" t="str">
            <v>Federal Intergovernmental - Education</v>
          </cell>
          <cell r="F1109">
            <v>1610289</v>
          </cell>
        </row>
        <row r="1110">
          <cell r="B1110" t="str">
            <v>Colorado</v>
          </cell>
          <cell r="C1110" t="str">
            <v>CO</v>
          </cell>
          <cell r="D1110" t="str">
            <v>B22</v>
          </cell>
          <cell r="E1110" t="str">
            <v>Federal Intergovernmental - Employment Security Administration</v>
          </cell>
          <cell r="F1110">
            <v>65108</v>
          </cell>
        </row>
        <row r="1111">
          <cell r="B1111" t="str">
            <v>Colorado</v>
          </cell>
          <cell r="C1111" t="str">
            <v>CO</v>
          </cell>
          <cell r="D1111" t="str">
            <v>B30</v>
          </cell>
          <cell r="E1111" t="str">
            <v>Federal Intergovernmental - General Local Government Support</v>
          </cell>
          <cell r="F1111">
            <v>26085</v>
          </cell>
        </row>
        <row r="1112">
          <cell r="B1112" t="str">
            <v>Colorado</v>
          </cell>
          <cell r="C1112" t="str">
            <v>CO</v>
          </cell>
          <cell r="D1112" t="str">
            <v>B42</v>
          </cell>
          <cell r="E1112" t="str">
            <v>Federal Intergovernmental - Health and Hospitals</v>
          </cell>
          <cell r="F1112">
            <v>1393797</v>
          </cell>
        </row>
        <row r="1113">
          <cell r="B1113" t="str">
            <v>Colorado</v>
          </cell>
          <cell r="C1113" t="str">
            <v>CO</v>
          </cell>
          <cell r="D1113" t="str">
            <v>B46</v>
          </cell>
          <cell r="E1113" t="str">
            <v>Federal Intergovernmental - Highways</v>
          </cell>
          <cell r="F1113">
            <v>660854</v>
          </cell>
        </row>
        <row r="1114">
          <cell r="B1114" t="str">
            <v>Colorado</v>
          </cell>
          <cell r="C1114" t="str">
            <v>CO</v>
          </cell>
          <cell r="D1114" t="str">
            <v>B50</v>
          </cell>
          <cell r="E1114" t="str">
            <v>Federal Intergovernmental - Housing and Community Development</v>
          </cell>
          <cell r="F1114">
            <v>513050</v>
          </cell>
        </row>
        <row r="1115">
          <cell r="B1115" t="str">
            <v>Colorado</v>
          </cell>
          <cell r="C1115" t="str">
            <v>CO</v>
          </cell>
          <cell r="D1115" t="str">
            <v>B59</v>
          </cell>
          <cell r="E1115" t="str">
            <v>Federal Intergovernmental - Natural Resources</v>
          </cell>
          <cell r="F1115">
            <v>52890</v>
          </cell>
        </row>
        <row r="1116">
          <cell r="B1116" t="str">
            <v>Colorado</v>
          </cell>
          <cell r="C1116" t="str">
            <v>CO</v>
          </cell>
          <cell r="D1116" t="str">
            <v>B79</v>
          </cell>
          <cell r="E1116" t="str">
            <v>Federal Intergovernmental - Public Welfare</v>
          </cell>
          <cell r="F1116">
            <v>2431457</v>
          </cell>
        </row>
        <row r="1117">
          <cell r="B1117" t="str">
            <v>Colorado</v>
          </cell>
          <cell r="C1117" t="str">
            <v>CO</v>
          </cell>
          <cell r="D1117" t="str">
            <v>B80</v>
          </cell>
          <cell r="E1117" t="str">
            <v>Federal Intergovernmental - Sewerage</v>
          </cell>
          <cell r="F1117">
            <v>14795</v>
          </cell>
        </row>
        <row r="1118">
          <cell r="B1118" t="str">
            <v>Colorado</v>
          </cell>
          <cell r="C1118" t="str">
            <v>CO</v>
          </cell>
          <cell r="D1118" t="str">
            <v>B89</v>
          </cell>
          <cell r="E1118" t="str">
            <v>Federal Intergovernmental - All Other</v>
          </cell>
          <cell r="F1118">
            <v>453537</v>
          </cell>
        </row>
        <row r="1119">
          <cell r="B1119" t="str">
            <v>Colorado</v>
          </cell>
          <cell r="C1119" t="str">
            <v>CO</v>
          </cell>
          <cell r="D1119" t="str">
            <v>B91</v>
          </cell>
          <cell r="E1119" t="str">
            <v>Federal Intergovernmental - Water Utilities</v>
          </cell>
          <cell r="F1119">
            <v>21737</v>
          </cell>
        </row>
        <row r="1120">
          <cell r="B1120" t="str">
            <v>Colorado</v>
          </cell>
          <cell r="C1120" t="str">
            <v>CO</v>
          </cell>
          <cell r="D1120" t="str">
            <v>B92</v>
          </cell>
          <cell r="E1120" t="str">
            <v>Federal Intergovernmental - Electric Utilities</v>
          </cell>
          <cell r="F1120">
            <v>5065</v>
          </cell>
        </row>
        <row r="1121">
          <cell r="B1121" t="str">
            <v>Colorado</v>
          </cell>
          <cell r="C1121" t="str">
            <v>CO</v>
          </cell>
          <cell r="D1121" t="str">
            <v>B94</v>
          </cell>
          <cell r="E1121" t="str">
            <v>Federal Intergovernmental - Transit Utilities</v>
          </cell>
          <cell r="F1121">
            <v>340302</v>
          </cell>
        </row>
        <row r="1122">
          <cell r="B1122" t="str">
            <v>Colorado</v>
          </cell>
          <cell r="C1122" t="str">
            <v>CO</v>
          </cell>
          <cell r="D1122" t="str">
            <v>E01</v>
          </cell>
          <cell r="E1122" t="str">
            <v>Current Operations - Air Transportation</v>
          </cell>
          <cell r="F1122">
            <v>470362</v>
          </cell>
        </row>
        <row r="1123">
          <cell r="B1123" t="str">
            <v>Colorado</v>
          </cell>
          <cell r="C1123" t="str">
            <v>CO</v>
          </cell>
          <cell r="D1123" t="str">
            <v>E03</v>
          </cell>
          <cell r="E1123" t="str">
            <v>Current Operations - Miscellaneous Commercial Activities, NEC</v>
          </cell>
          <cell r="F1123">
            <v>129797</v>
          </cell>
        </row>
        <row r="1124">
          <cell r="B1124" t="str">
            <v>Colorado</v>
          </cell>
          <cell r="C1124" t="str">
            <v>CO</v>
          </cell>
          <cell r="D1124" t="str">
            <v>E04</v>
          </cell>
          <cell r="E1124" t="str">
            <v>Current Operations - Correctional Institutions</v>
          </cell>
          <cell r="F1124">
            <v>932702</v>
          </cell>
        </row>
        <row r="1125">
          <cell r="B1125" t="str">
            <v>Colorado</v>
          </cell>
          <cell r="C1125" t="str">
            <v>CO</v>
          </cell>
          <cell r="D1125" t="str">
            <v>E05</v>
          </cell>
          <cell r="E1125" t="str">
            <v>Current Operations - Corrections - Other</v>
          </cell>
          <cell r="F1125">
            <v>276354</v>
          </cell>
        </row>
        <row r="1126">
          <cell r="B1126" t="str">
            <v>Colorado</v>
          </cell>
          <cell r="C1126" t="str">
            <v>CO</v>
          </cell>
          <cell r="D1126" t="str">
            <v>E12</v>
          </cell>
          <cell r="E1126" t="str">
            <v>Current Operations - Elementary and Secondary Education</v>
          </cell>
          <cell r="F1126">
            <v>7291621</v>
          </cell>
        </row>
        <row r="1127">
          <cell r="B1127" t="str">
            <v>Colorado</v>
          </cell>
          <cell r="C1127" t="str">
            <v>CO</v>
          </cell>
          <cell r="D1127" t="str">
            <v>E16</v>
          </cell>
          <cell r="E1127" t="str">
            <v>Current Operations - Higher Education Auxiliary Enterprises</v>
          </cell>
          <cell r="F1127">
            <v>563760</v>
          </cell>
        </row>
        <row r="1128">
          <cell r="B1128" t="str">
            <v>Colorado</v>
          </cell>
          <cell r="C1128" t="str">
            <v>CO</v>
          </cell>
          <cell r="D1128" t="str">
            <v>E18</v>
          </cell>
          <cell r="E1128" t="str">
            <v>Current Operations - Other Higher Education</v>
          </cell>
          <cell r="F1128">
            <v>3492300</v>
          </cell>
        </row>
        <row r="1129">
          <cell r="B1129" t="str">
            <v>Colorado</v>
          </cell>
          <cell r="C1129" t="str">
            <v>CO</v>
          </cell>
          <cell r="D1129" t="str">
            <v>E21</v>
          </cell>
          <cell r="E1129" t="str">
            <v>Current Operations - State Education - Other</v>
          </cell>
          <cell r="F1129">
            <v>106168</v>
          </cell>
        </row>
        <row r="1130">
          <cell r="B1130" t="str">
            <v>Colorado</v>
          </cell>
          <cell r="C1130" t="str">
            <v>CO</v>
          </cell>
          <cell r="D1130" t="str">
            <v>E22</v>
          </cell>
          <cell r="E1130" t="str">
            <v>Current Operations - Social Insurance Administration</v>
          </cell>
          <cell r="F1130">
            <v>67202</v>
          </cell>
        </row>
        <row r="1131">
          <cell r="B1131" t="str">
            <v>Colorado</v>
          </cell>
          <cell r="C1131" t="str">
            <v>CO</v>
          </cell>
          <cell r="D1131" t="str">
            <v>E23</v>
          </cell>
          <cell r="E1131" t="str">
            <v>Current Operations - Financial Administration</v>
          </cell>
          <cell r="F1131">
            <v>701751</v>
          </cell>
        </row>
        <row r="1132">
          <cell r="B1132" t="str">
            <v>Colorado</v>
          </cell>
          <cell r="C1132" t="str">
            <v>CO</v>
          </cell>
          <cell r="D1132" t="str">
            <v>E24</v>
          </cell>
          <cell r="E1132" t="str">
            <v>Current Operations - Local Fire Protection</v>
          </cell>
          <cell r="F1132">
            <v>778322</v>
          </cell>
        </row>
        <row r="1133">
          <cell r="B1133" t="str">
            <v>Colorado</v>
          </cell>
          <cell r="C1133" t="str">
            <v>CO</v>
          </cell>
          <cell r="D1133" t="str">
            <v>E25</v>
          </cell>
          <cell r="E1133" t="str">
            <v>Current Operations - Judicial and Legal Services</v>
          </cell>
          <cell r="F1133">
            <v>591453</v>
          </cell>
        </row>
        <row r="1134">
          <cell r="B1134" t="str">
            <v>Colorado</v>
          </cell>
          <cell r="C1134" t="str">
            <v>CO</v>
          </cell>
          <cell r="D1134" t="str">
            <v>E29</v>
          </cell>
          <cell r="E1134" t="str">
            <v>Current Operations - Central Staff Services</v>
          </cell>
          <cell r="F1134">
            <v>653358</v>
          </cell>
        </row>
        <row r="1135">
          <cell r="B1135" t="str">
            <v>Colorado</v>
          </cell>
          <cell r="C1135" t="str">
            <v>CO</v>
          </cell>
          <cell r="D1135" t="str">
            <v>E31</v>
          </cell>
          <cell r="E1135" t="str">
            <v>Current Operations - General Public Buildings</v>
          </cell>
          <cell r="F1135">
            <v>178657</v>
          </cell>
        </row>
        <row r="1136">
          <cell r="B1136" t="str">
            <v>Colorado</v>
          </cell>
          <cell r="C1136" t="str">
            <v>CO</v>
          </cell>
          <cell r="D1136" t="str">
            <v>E32</v>
          </cell>
          <cell r="E1136" t="str">
            <v>Current Operations - Health - Other</v>
          </cell>
          <cell r="F1136">
            <v>1212533</v>
          </cell>
        </row>
        <row r="1137">
          <cell r="B1137" t="str">
            <v>Colorado</v>
          </cell>
          <cell r="C1137" t="str">
            <v>CO</v>
          </cell>
          <cell r="D1137" t="str">
            <v>E36</v>
          </cell>
          <cell r="E1137" t="str">
            <v>Current Operations - Hospitals</v>
          </cell>
          <cell r="F1137">
            <v>2344655</v>
          </cell>
        </row>
        <row r="1138">
          <cell r="B1138" t="str">
            <v>Colorado</v>
          </cell>
          <cell r="C1138" t="str">
            <v>CO</v>
          </cell>
          <cell r="D1138" t="str">
            <v>E44</v>
          </cell>
          <cell r="E1138" t="str">
            <v>Current Operations - Regular Highways</v>
          </cell>
          <cell r="F1138">
            <v>1265094</v>
          </cell>
        </row>
        <row r="1139">
          <cell r="B1139" t="str">
            <v>Colorado</v>
          </cell>
          <cell r="C1139" t="str">
            <v>CO</v>
          </cell>
          <cell r="D1139" t="str">
            <v>E45</v>
          </cell>
          <cell r="E1139" t="str">
            <v>Current Operations - Toll Highways</v>
          </cell>
          <cell r="F1139">
            <v>32233</v>
          </cell>
        </row>
        <row r="1140">
          <cell r="B1140" t="str">
            <v>Colorado</v>
          </cell>
          <cell r="C1140" t="str">
            <v>CO</v>
          </cell>
          <cell r="D1140" t="str">
            <v>E50</v>
          </cell>
          <cell r="E1140" t="str">
            <v>Current Operations - Housing and Community Development</v>
          </cell>
          <cell r="F1140">
            <v>714549</v>
          </cell>
        </row>
        <row r="1141">
          <cell r="B1141" t="str">
            <v>Colorado</v>
          </cell>
          <cell r="C1141" t="str">
            <v>CO</v>
          </cell>
          <cell r="D1141" t="str">
            <v>E52</v>
          </cell>
          <cell r="E1141" t="str">
            <v>Current Operations - Libraries</v>
          </cell>
          <cell r="F1141">
            <v>229188</v>
          </cell>
        </row>
        <row r="1142">
          <cell r="B1142" t="str">
            <v>Colorado</v>
          </cell>
          <cell r="C1142" t="str">
            <v>CO</v>
          </cell>
          <cell r="D1142" t="str">
            <v>E59</v>
          </cell>
          <cell r="E1142" t="str">
            <v>Current Operations - Natural Resources - Other</v>
          </cell>
          <cell r="F1142">
            <v>371562</v>
          </cell>
        </row>
        <row r="1143">
          <cell r="B1143" t="str">
            <v>Colorado</v>
          </cell>
          <cell r="C1143" t="str">
            <v>CO</v>
          </cell>
          <cell r="D1143" t="str">
            <v>E60</v>
          </cell>
          <cell r="E1143" t="str">
            <v>Current Operations - Parking Facilities</v>
          </cell>
          <cell r="F1143">
            <v>17906</v>
          </cell>
        </row>
        <row r="1144">
          <cell r="B1144" t="str">
            <v>Colorado</v>
          </cell>
          <cell r="C1144" t="str">
            <v>CO</v>
          </cell>
          <cell r="D1144" t="str">
            <v>E61</v>
          </cell>
          <cell r="E1144" t="str">
            <v>Current Operations - Parks and Recreation</v>
          </cell>
          <cell r="F1144">
            <v>938010</v>
          </cell>
        </row>
        <row r="1145">
          <cell r="B1145" t="str">
            <v>Colorado</v>
          </cell>
          <cell r="C1145" t="str">
            <v>CO</v>
          </cell>
          <cell r="D1145" t="str">
            <v>E62</v>
          </cell>
          <cell r="E1145" t="str">
            <v>Current Operations - Police Protection</v>
          </cell>
          <cell r="F1145">
            <v>1538317</v>
          </cell>
        </row>
        <row r="1146">
          <cell r="B1146" t="str">
            <v>Colorado</v>
          </cell>
          <cell r="C1146" t="str">
            <v>CO</v>
          </cell>
          <cell r="D1146" t="str">
            <v>E66</v>
          </cell>
          <cell r="E1146" t="str">
            <v>Current Operations - Protective Inspection and Regulation, NEC</v>
          </cell>
          <cell r="F1146">
            <v>147666</v>
          </cell>
        </row>
        <row r="1147">
          <cell r="B1147" t="str">
            <v>Colorado</v>
          </cell>
          <cell r="C1147" t="str">
            <v>CO</v>
          </cell>
          <cell r="D1147" t="str">
            <v>E74</v>
          </cell>
          <cell r="E1147" t="str">
            <v>Current Operations - Public Welfare, Vendor Payments for Medical Care</v>
          </cell>
          <cell r="F1147">
            <v>4250655</v>
          </cell>
        </row>
        <row r="1148">
          <cell r="B1148" t="str">
            <v>Colorado</v>
          </cell>
          <cell r="C1148" t="str">
            <v>CO</v>
          </cell>
          <cell r="D1148" t="str">
            <v>E75</v>
          </cell>
          <cell r="E1148" t="str">
            <v>Current Operations - Public Welfare, Vendor Payments for Other Purposes</v>
          </cell>
          <cell r="F1148">
            <v>35883</v>
          </cell>
        </row>
        <row r="1149">
          <cell r="B1149" t="str">
            <v>Colorado</v>
          </cell>
          <cell r="C1149" t="str">
            <v>CO</v>
          </cell>
          <cell r="D1149" t="str">
            <v>E77</v>
          </cell>
          <cell r="E1149" t="str">
            <v>Current Operations - Public Welfare Institutions</v>
          </cell>
          <cell r="F1149">
            <v>45503</v>
          </cell>
        </row>
        <row r="1150">
          <cell r="B1150" t="str">
            <v>Colorado</v>
          </cell>
          <cell r="C1150" t="str">
            <v>CO</v>
          </cell>
          <cell r="D1150" t="str">
            <v>E79</v>
          </cell>
          <cell r="E1150" t="str">
            <v>Current Operations - Public Welfare - Other</v>
          </cell>
          <cell r="F1150">
            <v>1057747</v>
          </cell>
        </row>
        <row r="1151">
          <cell r="B1151" t="str">
            <v>Colorado</v>
          </cell>
          <cell r="C1151" t="str">
            <v>CO</v>
          </cell>
          <cell r="D1151" t="str">
            <v>E80</v>
          </cell>
          <cell r="E1151" t="str">
            <v>Current Operations - Sewerage</v>
          </cell>
          <cell r="F1151">
            <v>551455</v>
          </cell>
        </row>
        <row r="1152">
          <cell r="B1152" t="str">
            <v>Colorado</v>
          </cell>
          <cell r="C1152" t="str">
            <v>CO</v>
          </cell>
          <cell r="D1152" t="str">
            <v>E81</v>
          </cell>
          <cell r="E1152" t="str">
            <v>Current Operations - Solid Waste Management</v>
          </cell>
          <cell r="F1152">
            <v>95240</v>
          </cell>
        </row>
        <row r="1153">
          <cell r="B1153" t="str">
            <v>Colorado</v>
          </cell>
          <cell r="C1153" t="str">
            <v>CO</v>
          </cell>
          <cell r="D1153" t="str">
            <v>E85</v>
          </cell>
          <cell r="E1153" t="str">
            <v>Current Operations - State Veterans' Services</v>
          </cell>
          <cell r="F1153">
            <v>1567</v>
          </cell>
        </row>
        <row r="1154">
          <cell r="B1154" t="str">
            <v>Colorado</v>
          </cell>
          <cell r="C1154" t="str">
            <v>CO</v>
          </cell>
          <cell r="D1154" t="str">
            <v>E89</v>
          </cell>
          <cell r="E1154" t="str">
            <v>Current Operations - General - Other</v>
          </cell>
          <cell r="F1154">
            <v>1629861</v>
          </cell>
        </row>
        <row r="1155">
          <cell r="B1155" t="str">
            <v>Colorado</v>
          </cell>
          <cell r="C1155" t="str">
            <v>CO</v>
          </cell>
          <cell r="D1155" t="str">
            <v>E91</v>
          </cell>
          <cell r="E1155" t="str">
            <v>Current Operations - Water Utilities</v>
          </cell>
          <cell r="F1155">
            <v>984455</v>
          </cell>
        </row>
        <row r="1156">
          <cell r="B1156" t="str">
            <v>Colorado</v>
          </cell>
          <cell r="C1156" t="str">
            <v>CO</v>
          </cell>
          <cell r="D1156" t="str">
            <v>E92</v>
          </cell>
          <cell r="E1156" t="str">
            <v>Current Operations - Electric Utilities</v>
          </cell>
          <cell r="F1156">
            <v>873340</v>
          </cell>
        </row>
        <row r="1157">
          <cell r="B1157" t="str">
            <v>Colorado</v>
          </cell>
          <cell r="C1157" t="str">
            <v>CO</v>
          </cell>
          <cell r="D1157" t="str">
            <v>E93</v>
          </cell>
          <cell r="E1157" t="str">
            <v>Current Operations - Gas Utilities</v>
          </cell>
          <cell r="F1157">
            <v>227379</v>
          </cell>
        </row>
        <row r="1158">
          <cell r="B1158" t="str">
            <v>Colorado</v>
          </cell>
          <cell r="C1158" t="str">
            <v>CO</v>
          </cell>
          <cell r="D1158" t="str">
            <v>E94</v>
          </cell>
          <cell r="E1158" t="str">
            <v>Current Operations - Transit Utilities</v>
          </cell>
          <cell r="F1158">
            <v>511145</v>
          </cell>
        </row>
        <row r="1159">
          <cell r="B1159" t="str">
            <v>Colorado</v>
          </cell>
          <cell r="C1159" t="str">
            <v>CO</v>
          </cell>
          <cell r="D1159" t="str">
            <v>F01</v>
          </cell>
          <cell r="E1159" t="str">
            <v>Construction - Air Transportation</v>
          </cell>
          <cell r="F1159">
            <v>84707</v>
          </cell>
        </row>
        <row r="1160">
          <cell r="B1160" t="str">
            <v>Colorado</v>
          </cell>
          <cell r="C1160" t="str">
            <v>CO</v>
          </cell>
          <cell r="D1160" t="str">
            <v>F03</v>
          </cell>
          <cell r="E1160" t="str">
            <v>Construction - Miscellaneous Commercial Activities, NEC</v>
          </cell>
          <cell r="F1160">
            <v>11952</v>
          </cell>
        </row>
        <row r="1161">
          <cell r="B1161" t="str">
            <v>Colorado</v>
          </cell>
          <cell r="C1161" t="str">
            <v>CO</v>
          </cell>
          <cell r="D1161" t="str">
            <v>F04</v>
          </cell>
          <cell r="E1161" t="str">
            <v>Construction - Correctional Institutions</v>
          </cell>
          <cell r="F1161">
            <v>11523</v>
          </cell>
        </row>
        <row r="1162">
          <cell r="B1162" t="str">
            <v>Colorado</v>
          </cell>
          <cell r="C1162" t="str">
            <v>CO</v>
          </cell>
          <cell r="D1162" t="str">
            <v>F05</v>
          </cell>
          <cell r="E1162" t="str">
            <v>Construction - Corrections - Other</v>
          </cell>
          <cell r="F1162">
            <v>2</v>
          </cell>
        </row>
        <row r="1163">
          <cell r="B1163" t="str">
            <v>Colorado</v>
          </cell>
          <cell r="C1163" t="str">
            <v>CO</v>
          </cell>
          <cell r="D1163" t="str">
            <v>F12</v>
          </cell>
          <cell r="E1163" t="str">
            <v>Construction - Elementary and Secondary Education</v>
          </cell>
          <cell r="F1163">
            <v>461949</v>
          </cell>
        </row>
        <row r="1164">
          <cell r="B1164" t="str">
            <v>Colorado</v>
          </cell>
          <cell r="C1164" t="str">
            <v>CO</v>
          </cell>
          <cell r="D1164" t="str">
            <v>F16</v>
          </cell>
          <cell r="E1164" t="str">
            <v>Construction - Higher Education - Auxiliary Enterprises</v>
          </cell>
          <cell r="F1164">
            <v>125251</v>
          </cell>
        </row>
        <row r="1165">
          <cell r="B1165" t="str">
            <v>Colorado</v>
          </cell>
          <cell r="C1165" t="str">
            <v>CO</v>
          </cell>
          <cell r="D1165" t="str">
            <v>F18</v>
          </cell>
          <cell r="E1165" t="str">
            <v>Construction - Other Higher Education</v>
          </cell>
          <cell r="F1165">
            <v>314226</v>
          </cell>
        </row>
        <row r="1166">
          <cell r="B1166" t="str">
            <v>Colorado</v>
          </cell>
          <cell r="C1166" t="str">
            <v>CO</v>
          </cell>
          <cell r="D1166" t="str">
            <v>F21</v>
          </cell>
          <cell r="E1166" t="str">
            <v>Construction - State Education - Other</v>
          </cell>
          <cell r="F1166">
            <v>177296</v>
          </cell>
        </row>
        <row r="1167">
          <cell r="B1167" t="str">
            <v>Colorado</v>
          </cell>
          <cell r="C1167" t="str">
            <v>CO</v>
          </cell>
          <cell r="D1167" t="str">
            <v>F22</v>
          </cell>
          <cell r="E1167" t="str">
            <v>Construction - Social Insurance Administration</v>
          </cell>
          <cell r="F1167">
            <v>8</v>
          </cell>
        </row>
        <row r="1168">
          <cell r="B1168" t="str">
            <v>Colorado</v>
          </cell>
          <cell r="C1168" t="str">
            <v>CO</v>
          </cell>
          <cell r="D1168" t="str">
            <v>F23</v>
          </cell>
          <cell r="E1168" t="str">
            <v>Construction - Financial Administration</v>
          </cell>
          <cell r="F1168">
            <v>2710</v>
          </cell>
        </row>
        <row r="1169">
          <cell r="B1169" t="str">
            <v>Colorado</v>
          </cell>
          <cell r="C1169" t="str">
            <v>CO</v>
          </cell>
          <cell r="D1169" t="str">
            <v>F24</v>
          </cell>
          <cell r="E1169" t="str">
            <v>Construction - Local Fire Protection</v>
          </cell>
          <cell r="F1169">
            <v>37745</v>
          </cell>
        </row>
        <row r="1170">
          <cell r="B1170" t="str">
            <v>Colorado</v>
          </cell>
          <cell r="C1170" t="str">
            <v>CO</v>
          </cell>
          <cell r="D1170" t="str">
            <v>F25</v>
          </cell>
          <cell r="E1170" t="str">
            <v>Construction - Judicial and Legal Services</v>
          </cell>
          <cell r="F1170">
            <v>124010</v>
          </cell>
        </row>
        <row r="1171">
          <cell r="B1171" t="str">
            <v>Colorado</v>
          </cell>
          <cell r="C1171" t="str">
            <v>CO</v>
          </cell>
          <cell r="D1171" t="str">
            <v>F29</v>
          </cell>
          <cell r="E1171" t="str">
            <v>Construction - Central Staff Services</v>
          </cell>
          <cell r="F1171">
            <v>12379</v>
          </cell>
        </row>
        <row r="1172">
          <cell r="B1172" t="str">
            <v>Colorado</v>
          </cell>
          <cell r="C1172" t="str">
            <v>CO</v>
          </cell>
          <cell r="D1172" t="str">
            <v>F31</v>
          </cell>
          <cell r="E1172" t="str">
            <v>Construction - General Public Buildings</v>
          </cell>
          <cell r="F1172">
            <v>49550</v>
          </cell>
        </row>
        <row r="1173">
          <cell r="B1173" t="str">
            <v>Colorado</v>
          </cell>
          <cell r="C1173" t="str">
            <v>CO</v>
          </cell>
          <cell r="D1173" t="str">
            <v>F32</v>
          </cell>
          <cell r="E1173" t="str">
            <v>Construction - Health - Other</v>
          </cell>
          <cell r="F1173">
            <v>4649</v>
          </cell>
        </row>
        <row r="1174">
          <cell r="B1174" t="str">
            <v>Colorado</v>
          </cell>
          <cell r="C1174" t="str">
            <v>CO</v>
          </cell>
          <cell r="D1174" t="str">
            <v>F36</v>
          </cell>
          <cell r="E1174" t="str">
            <v>Construction - Hospitals</v>
          </cell>
          <cell r="F1174">
            <v>39666</v>
          </cell>
        </row>
        <row r="1175">
          <cell r="B1175" t="str">
            <v>Colorado</v>
          </cell>
          <cell r="C1175" t="str">
            <v>CO</v>
          </cell>
          <cell r="D1175" t="str">
            <v>F44</v>
          </cell>
          <cell r="E1175" t="str">
            <v>Construction - Regular Highways</v>
          </cell>
          <cell r="F1175">
            <v>1060253</v>
          </cell>
        </row>
        <row r="1176">
          <cell r="B1176" t="str">
            <v>Colorado</v>
          </cell>
          <cell r="C1176" t="str">
            <v>CO</v>
          </cell>
          <cell r="D1176" t="str">
            <v>F45</v>
          </cell>
          <cell r="E1176" t="str">
            <v>Construction - Toll Highways</v>
          </cell>
          <cell r="F1176">
            <v>4491</v>
          </cell>
        </row>
        <row r="1177">
          <cell r="B1177" t="str">
            <v>Colorado</v>
          </cell>
          <cell r="C1177" t="str">
            <v>CO</v>
          </cell>
          <cell r="D1177" t="str">
            <v>F50</v>
          </cell>
          <cell r="E1177" t="str">
            <v>Construction - Housing and Community Development</v>
          </cell>
          <cell r="F1177">
            <v>52085</v>
          </cell>
        </row>
        <row r="1178">
          <cell r="B1178" t="str">
            <v>Colorado</v>
          </cell>
          <cell r="C1178" t="str">
            <v>CO</v>
          </cell>
          <cell r="D1178" t="str">
            <v>F52</v>
          </cell>
          <cell r="E1178" t="str">
            <v>Construction - Libraries</v>
          </cell>
          <cell r="F1178">
            <v>17036</v>
          </cell>
        </row>
        <row r="1179">
          <cell r="B1179" t="str">
            <v>Colorado</v>
          </cell>
          <cell r="C1179" t="str">
            <v>CO</v>
          </cell>
          <cell r="D1179" t="str">
            <v>F59</v>
          </cell>
          <cell r="E1179" t="str">
            <v>Construction - Natural Resources - Other</v>
          </cell>
          <cell r="F1179">
            <v>13912</v>
          </cell>
        </row>
        <row r="1180">
          <cell r="B1180" t="str">
            <v>Colorado</v>
          </cell>
          <cell r="C1180" t="str">
            <v>CO</v>
          </cell>
          <cell r="D1180" t="str">
            <v>F60</v>
          </cell>
          <cell r="E1180" t="str">
            <v>Construction - Parking Facilities</v>
          </cell>
          <cell r="F1180">
            <v>2599</v>
          </cell>
        </row>
        <row r="1181">
          <cell r="B1181" t="str">
            <v>Colorado</v>
          </cell>
          <cell r="C1181" t="str">
            <v>CO</v>
          </cell>
          <cell r="D1181" t="str">
            <v>F61</v>
          </cell>
          <cell r="E1181" t="str">
            <v>Construction - Parks and Recreation</v>
          </cell>
          <cell r="F1181">
            <v>241287</v>
          </cell>
        </row>
        <row r="1182">
          <cell r="B1182" t="str">
            <v>Colorado</v>
          </cell>
          <cell r="C1182" t="str">
            <v>CO</v>
          </cell>
          <cell r="D1182" t="str">
            <v>F62</v>
          </cell>
          <cell r="E1182" t="str">
            <v>Construction - Police Protection</v>
          </cell>
          <cell r="F1182">
            <v>22210</v>
          </cell>
        </row>
        <row r="1183">
          <cell r="B1183" t="str">
            <v>Colorado</v>
          </cell>
          <cell r="C1183" t="str">
            <v>CO</v>
          </cell>
          <cell r="D1183" t="str">
            <v>F66</v>
          </cell>
          <cell r="E1183" t="str">
            <v>Construction - Protective Inspection and Regulation, NEC</v>
          </cell>
          <cell r="F1183">
            <v>535</v>
          </cell>
        </row>
        <row r="1184">
          <cell r="B1184" t="str">
            <v>Colorado</v>
          </cell>
          <cell r="C1184" t="str">
            <v>CO</v>
          </cell>
          <cell r="D1184" t="str">
            <v>F77</v>
          </cell>
          <cell r="E1184" t="str">
            <v>Construction - Public Welfare Institutions</v>
          </cell>
          <cell r="F1184">
            <v>4099</v>
          </cell>
        </row>
        <row r="1185">
          <cell r="B1185" t="str">
            <v>Colorado</v>
          </cell>
          <cell r="C1185" t="str">
            <v>CO</v>
          </cell>
          <cell r="D1185" t="str">
            <v>F79</v>
          </cell>
          <cell r="E1185" t="str">
            <v>Construction - Public Welfare - Other</v>
          </cell>
          <cell r="F1185">
            <v>5742</v>
          </cell>
        </row>
        <row r="1186">
          <cell r="B1186" t="str">
            <v>Colorado</v>
          </cell>
          <cell r="C1186" t="str">
            <v>CO</v>
          </cell>
          <cell r="D1186" t="str">
            <v>F80</v>
          </cell>
          <cell r="E1186" t="str">
            <v>Construction - Sewerage</v>
          </cell>
          <cell r="F1186">
            <v>240447</v>
          </cell>
        </row>
        <row r="1187">
          <cell r="B1187" t="str">
            <v>Colorado</v>
          </cell>
          <cell r="C1187" t="str">
            <v>CO</v>
          </cell>
          <cell r="D1187" t="str">
            <v>F81</v>
          </cell>
          <cell r="E1187" t="str">
            <v>Construction - Solid Waste Management</v>
          </cell>
          <cell r="F1187">
            <v>3494</v>
          </cell>
        </row>
        <row r="1188">
          <cell r="B1188" t="str">
            <v>Colorado</v>
          </cell>
          <cell r="C1188" t="str">
            <v>CO</v>
          </cell>
          <cell r="D1188" t="str">
            <v>F89</v>
          </cell>
          <cell r="E1188" t="str">
            <v>Construction - General - Other</v>
          </cell>
          <cell r="F1188">
            <v>341981</v>
          </cell>
        </row>
        <row r="1189">
          <cell r="B1189" t="str">
            <v>Colorado</v>
          </cell>
          <cell r="C1189" t="str">
            <v>CO</v>
          </cell>
          <cell r="D1189" t="str">
            <v>F91</v>
          </cell>
          <cell r="E1189" t="str">
            <v>Construction - Water Utilities</v>
          </cell>
          <cell r="F1189">
            <v>308709</v>
          </cell>
        </row>
        <row r="1190">
          <cell r="B1190" t="str">
            <v>Colorado</v>
          </cell>
          <cell r="C1190" t="str">
            <v>CO</v>
          </cell>
          <cell r="D1190" t="str">
            <v>F92</v>
          </cell>
          <cell r="E1190" t="str">
            <v>Construction - Electric Utilities</v>
          </cell>
          <cell r="F1190">
            <v>35399</v>
          </cell>
        </row>
        <row r="1191">
          <cell r="B1191" t="str">
            <v>Colorado</v>
          </cell>
          <cell r="C1191" t="str">
            <v>CO</v>
          </cell>
          <cell r="D1191" t="str">
            <v>F94</v>
          </cell>
          <cell r="E1191" t="str">
            <v>Construction - Transit Utilities</v>
          </cell>
          <cell r="F1191">
            <v>551830</v>
          </cell>
        </row>
        <row r="1192">
          <cell r="B1192" t="str">
            <v>Colorado</v>
          </cell>
          <cell r="C1192" t="str">
            <v>CO</v>
          </cell>
          <cell r="D1192" t="str">
            <v>G01</v>
          </cell>
          <cell r="E1192" t="str">
            <v>Other Capital Outlay - Air Transportation</v>
          </cell>
          <cell r="F1192">
            <v>23063</v>
          </cell>
        </row>
        <row r="1193">
          <cell r="B1193" t="str">
            <v>Colorado</v>
          </cell>
          <cell r="C1193" t="str">
            <v>CO</v>
          </cell>
          <cell r="D1193" t="str">
            <v>G03</v>
          </cell>
          <cell r="E1193" t="str">
            <v>Other Capital Outlay - Miscellaneous Commercial Activities, NEC</v>
          </cell>
          <cell r="F1193">
            <v>3010</v>
          </cell>
        </row>
        <row r="1194">
          <cell r="B1194" t="str">
            <v>Colorado</v>
          </cell>
          <cell r="C1194" t="str">
            <v>CO</v>
          </cell>
          <cell r="D1194" t="str">
            <v>G04</v>
          </cell>
          <cell r="E1194" t="str">
            <v>Other Capital Outlay - Correctional Institutions</v>
          </cell>
          <cell r="F1194">
            <v>20506</v>
          </cell>
        </row>
        <row r="1195">
          <cell r="B1195" t="str">
            <v>Colorado</v>
          </cell>
          <cell r="C1195" t="str">
            <v>CO</v>
          </cell>
          <cell r="D1195" t="str">
            <v>G05</v>
          </cell>
          <cell r="E1195" t="str">
            <v>Other Capital Outlay - Corrections - Other</v>
          </cell>
          <cell r="F1195">
            <v>2514</v>
          </cell>
        </row>
        <row r="1196">
          <cell r="B1196" t="str">
            <v>Colorado</v>
          </cell>
          <cell r="C1196" t="str">
            <v>CO</v>
          </cell>
          <cell r="D1196" t="str">
            <v>G12</v>
          </cell>
          <cell r="E1196" t="str">
            <v>Other Capital Outlay - Elementary and Secondary Education</v>
          </cell>
          <cell r="F1196">
            <v>235485</v>
          </cell>
        </row>
        <row r="1197">
          <cell r="B1197" t="str">
            <v>Colorado</v>
          </cell>
          <cell r="C1197" t="str">
            <v>CO</v>
          </cell>
          <cell r="D1197" t="str">
            <v>G16</v>
          </cell>
          <cell r="E1197" t="str">
            <v>Other Capital Outlay - Higher Education - Auxiliary Enterprises</v>
          </cell>
          <cell r="F1197">
            <v>13964</v>
          </cell>
        </row>
        <row r="1198">
          <cell r="B1198" t="str">
            <v>Colorado</v>
          </cell>
          <cell r="C1198" t="str">
            <v>CO</v>
          </cell>
          <cell r="D1198" t="str">
            <v>G18</v>
          </cell>
          <cell r="E1198" t="str">
            <v>Other Capital Outlay - Other Higher Education</v>
          </cell>
          <cell r="F1198">
            <v>80839</v>
          </cell>
        </row>
        <row r="1199">
          <cell r="B1199" t="str">
            <v>Colorado</v>
          </cell>
          <cell r="C1199" t="str">
            <v>CO</v>
          </cell>
          <cell r="D1199" t="str">
            <v>G21</v>
          </cell>
          <cell r="E1199" t="str">
            <v>Other Capital Outlay - State Education - Other</v>
          </cell>
          <cell r="F1199">
            <v>2379</v>
          </cell>
        </row>
        <row r="1200">
          <cell r="B1200" t="str">
            <v>Colorado</v>
          </cell>
          <cell r="C1200" t="str">
            <v>CO</v>
          </cell>
          <cell r="D1200" t="str">
            <v>G22</v>
          </cell>
          <cell r="E1200" t="str">
            <v>Other Capital Outlay - Social Insurance Administration</v>
          </cell>
          <cell r="F1200">
            <v>789</v>
          </cell>
        </row>
        <row r="1201">
          <cell r="B1201" t="str">
            <v>Colorado</v>
          </cell>
          <cell r="C1201" t="str">
            <v>CO</v>
          </cell>
          <cell r="D1201" t="str">
            <v>G23</v>
          </cell>
          <cell r="E1201" t="str">
            <v>Other Capital Outlay - Financial Administration</v>
          </cell>
          <cell r="F1201">
            <v>8812</v>
          </cell>
        </row>
        <row r="1202">
          <cell r="B1202" t="str">
            <v>Colorado</v>
          </cell>
          <cell r="C1202" t="str">
            <v>CO</v>
          </cell>
          <cell r="D1202" t="str">
            <v>G24</v>
          </cell>
          <cell r="E1202" t="str">
            <v>Other Capital Outlay - Local Fire Protection</v>
          </cell>
          <cell r="F1202">
            <v>31748</v>
          </cell>
        </row>
        <row r="1203">
          <cell r="B1203" t="str">
            <v>Colorado</v>
          </cell>
          <cell r="C1203" t="str">
            <v>CO</v>
          </cell>
          <cell r="D1203" t="str">
            <v>G25</v>
          </cell>
          <cell r="E1203" t="str">
            <v>Other Capital Outlay - Judicial and Legal Services</v>
          </cell>
          <cell r="F1203">
            <v>9291</v>
          </cell>
        </row>
        <row r="1204">
          <cell r="B1204" t="str">
            <v>Colorado</v>
          </cell>
          <cell r="C1204" t="str">
            <v>CO</v>
          </cell>
          <cell r="D1204" t="str">
            <v>G29</v>
          </cell>
          <cell r="E1204" t="str">
            <v>Other Capital Outlay - Central Staff Services</v>
          </cell>
          <cell r="F1204">
            <v>26634</v>
          </cell>
        </row>
        <row r="1205">
          <cell r="B1205" t="str">
            <v>Colorado</v>
          </cell>
          <cell r="C1205" t="str">
            <v>CO</v>
          </cell>
          <cell r="D1205" t="str">
            <v>G31</v>
          </cell>
          <cell r="E1205" t="str">
            <v>Other Capital Outlay - General Public Building</v>
          </cell>
          <cell r="F1205">
            <v>16229</v>
          </cell>
        </row>
        <row r="1206">
          <cell r="B1206" t="str">
            <v>Colorado</v>
          </cell>
          <cell r="C1206" t="str">
            <v>CO</v>
          </cell>
          <cell r="D1206" t="str">
            <v>G32</v>
          </cell>
          <cell r="E1206" t="str">
            <v>Other Capital Outlay - Health - Other</v>
          </cell>
          <cell r="F1206">
            <v>7487</v>
          </cell>
        </row>
        <row r="1207">
          <cell r="B1207" t="str">
            <v>Colorado</v>
          </cell>
          <cell r="C1207" t="str">
            <v>CO</v>
          </cell>
          <cell r="D1207" t="str">
            <v>G36</v>
          </cell>
          <cell r="E1207" t="str">
            <v>Other Capital Outlay - Hospitals</v>
          </cell>
          <cell r="F1207">
            <v>14364</v>
          </cell>
        </row>
        <row r="1208">
          <cell r="B1208" t="str">
            <v>Colorado</v>
          </cell>
          <cell r="C1208" t="str">
            <v>CO</v>
          </cell>
          <cell r="D1208" t="str">
            <v>G44</v>
          </cell>
          <cell r="E1208" t="str">
            <v>Other Capital Outlay - Regular Highways</v>
          </cell>
          <cell r="F1208">
            <v>121995</v>
          </cell>
        </row>
        <row r="1209">
          <cell r="B1209" t="str">
            <v>Colorado</v>
          </cell>
          <cell r="C1209" t="str">
            <v>CO</v>
          </cell>
          <cell r="D1209" t="str">
            <v>G45</v>
          </cell>
          <cell r="E1209" t="str">
            <v>Other Capital Outlay - Toll Highways</v>
          </cell>
          <cell r="F1209">
            <v>4796</v>
          </cell>
        </row>
        <row r="1210">
          <cell r="B1210" t="str">
            <v>Colorado</v>
          </cell>
          <cell r="C1210" t="str">
            <v>CO</v>
          </cell>
          <cell r="D1210" t="str">
            <v>G50</v>
          </cell>
          <cell r="E1210" t="str">
            <v>Other Capital Outlay - Housing and Community Development</v>
          </cell>
          <cell r="F1210">
            <v>24806</v>
          </cell>
        </row>
        <row r="1211">
          <cell r="B1211" t="str">
            <v>Colorado</v>
          </cell>
          <cell r="C1211" t="str">
            <v>CO</v>
          </cell>
          <cell r="D1211" t="str">
            <v>G52</v>
          </cell>
          <cell r="E1211" t="str">
            <v>Other Capital Outlay - Libraries</v>
          </cell>
          <cell r="F1211">
            <v>5392</v>
          </cell>
        </row>
        <row r="1212">
          <cell r="B1212" t="str">
            <v>Colorado</v>
          </cell>
          <cell r="C1212" t="str">
            <v>CO</v>
          </cell>
          <cell r="D1212" t="str">
            <v>G59</v>
          </cell>
          <cell r="E1212" t="str">
            <v>Other Capital Outlay - Natural Resources - Other</v>
          </cell>
          <cell r="F1212">
            <v>35196</v>
          </cell>
        </row>
        <row r="1213">
          <cell r="B1213" t="str">
            <v>Colorado</v>
          </cell>
          <cell r="C1213" t="str">
            <v>CO</v>
          </cell>
          <cell r="D1213" t="str">
            <v>G60</v>
          </cell>
          <cell r="E1213" t="str">
            <v>Other Capital Outlay - Parking Facilities</v>
          </cell>
          <cell r="F1213">
            <v>2657</v>
          </cell>
        </row>
        <row r="1214">
          <cell r="B1214" t="str">
            <v>Colorado</v>
          </cell>
          <cell r="C1214" t="str">
            <v>CO</v>
          </cell>
          <cell r="D1214" t="str">
            <v>G61</v>
          </cell>
          <cell r="E1214" t="str">
            <v>Other Capital Outlay - Parks and Recreation</v>
          </cell>
          <cell r="F1214">
            <v>53197</v>
          </cell>
        </row>
        <row r="1215">
          <cell r="B1215" t="str">
            <v>Colorado</v>
          </cell>
          <cell r="C1215" t="str">
            <v>CO</v>
          </cell>
          <cell r="D1215" t="str">
            <v>G62</v>
          </cell>
          <cell r="E1215" t="str">
            <v>Other Capital Outlay - Police Protection</v>
          </cell>
          <cell r="F1215">
            <v>34439</v>
          </cell>
        </row>
        <row r="1216">
          <cell r="B1216" t="str">
            <v>Colorado</v>
          </cell>
          <cell r="C1216" t="str">
            <v>CO</v>
          </cell>
          <cell r="D1216" t="str">
            <v>G66</v>
          </cell>
          <cell r="E1216" t="str">
            <v>Other Capital Outlay - Protective Inspection and Regulation, NEC</v>
          </cell>
          <cell r="F1216">
            <v>842</v>
          </cell>
        </row>
        <row r="1217">
          <cell r="B1217" t="str">
            <v>Colorado</v>
          </cell>
          <cell r="C1217" t="str">
            <v>CO</v>
          </cell>
          <cell r="D1217" t="str">
            <v>G77</v>
          </cell>
          <cell r="E1217" t="str">
            <v>Other Capital Outlay - Public Welfare Institutions</v>
          </cell>
          <cell r="F1217">
            <v>346</v>
          </cell>
        </row>
        <row r="1218">
          <cell r="B1218" t="str">
            <v>Colorado</v>
          </cell>
          <cell r="C1218" t="str">
            <v>CO</v>
          </cell>
          <cell r="D1218" t="str">
            <v>G79</v>
          </cell>
          <cell r="E1218" t="str">
            <v>Other Capital Outlay - Public Welfare - Other</v>
          </cell>
          <cell r="F1218">
            <v>37566</v>
          </cell>
        </row>
        <row r="1219">
          <cell r="B1219" t="str">
            <v>Colorado</v>
          </cell>
          <cell r="C1219" t="str">
            <v>CO</v>
          </cell>
          <cell r="D1219" t="str">
            <v>G80</v>
          </cell>
          <cell r="E1219" t="str">
            <v>Other Capital Outlay - Sewerage</v>
          </cell>
          <cell r="F1219">
            <v>75637</v>
          </cell>
        </row>
        <row r="1220">
          <cell r="B1220" t="str">
            <v>Colorado</v>
          </cell>
          <cell r="C1220" t="str">
            <v>CO</v>
          </cell>
          <cell r="D1220" t="str">
            <v>G81</v>
          </cell>
          <cell r="E1220" t="str">
            <v>Other Capital Outlay - Solid Waste Management</v>
          </cell>
          <cell r="F1220">
            <v>8013</v>
          </cell>
        </row>
        <row r="1221">
          <cell r="B1221" t="str">
            <v>Colorado</v>
          </cell>
          <cell r="C1221" t="str">
            <v>CO</v>
          </cell>
          <cell r="D1221" t="str">
            <v>G85</v>
          </cell>
          <cell r="E1221" t="str">
            <v>Other Capital Outlay - State Veterans' Services</v>
          </cell>
          <cell r="F1221">
            <v>16</v>
          </cell>
        </row>
        <row r="1222">
          <cell r="B1222" t="str">
            <v>Colorado</v>
          </cell>
          <cell r="C1222" t="str">
            <v>CO</v>
          </cell>
          <cell r="D1222" t="str">
            <v>G89</v>
          </cell>
          <cell r="E1222" t="str">
            <v>Other Capital Outlay - General - Other</v>
          </cell>
          <cell r="F1222">
            <v>72656</v>
          </cell>
        </row>
        <row r="1223">
          <cell r="B1223" t="str">
            <v>Colorado</v>
          </cell>
          <cell r="C1223" t="str">
            <v>CO</v>
          </cell>
          <cell r="D1223" t="str">
            <v>G91</v>
          </cell>
          <cell r="E1223" t="str">
            <v>Other Capital Outlay - Water Utilities</v>
          </cell>
          <cell r="F1223">
            <v>61201</v>
          </cell>
        </row>
        <row r="1224">
          <cell r="B1224" t="str">
            <v>Colorado</v>
          </cell>
          <cell r="C1224" t="str">
            <v>CO</v>
          </cell>
          <cell r="D1224" t="str">
            <v>G92</v>
          </cell>
          <cell r="E1224" t="str">
            <v>Other Capital Outlay - Electric Utilities</v>
          </cell>
          <cell r="F1224">
            <v>17020</v>
          </cell>
        </row>
        <row r="1225">
          <cell r="B1225" t="str">
            <v>Colorado</v>
          </cell>
          <cell r="C1225" t="str">
            <v>CO</v>
          </cell>
          <cell r="D1225" t="str">
            <v>G93</v>
          </cell>
          <cell r="E1225" t="str">
            <v>Other Capital Outlay - Gas Utilities</v>
          </cell>
          <cell r="F1225">
            <v>106</v>
          </cell>
        </row>
        <row r="1226">
          <cell r="B1226" t="str">
            <v>Colorado</v>
          </cell>
          <cell r="C1226" t="str">
            <v>CO</v>
          </cell>
          <cell r="D1226" t="str">
            <v>G94</v>
          </cell>
          <cell r="E1226" t="str">
            <v>Other Capital Outlay - Transit Utilities</v>
          </cell>
          <cell r="F1226">
            <v>29895</v>
          </cell>
        </row>
        <row r="1227">
          <cell r="B1227" t="str">
            <v>Colorado</v>
          </cell>
          <cell r="C1227" t="str">
            <v>CO</v>
          </cell>
          <cell r="D1227" t="str">
            <v>I89</v>
          </cell>
          <cell r="E1227" t="str">
            <v>General - Interest on Debt</v>
          </cell>
          <cell r="F1227">
            <v>2161510</v>
          </cell>
        </row>
        <row r="1228">
          <cell r="B1228" t="str">
            <v>Colorado</v>
          </cell>
          <cell r="C1228" t="str">
            <v>CO</v>
          </cell>
          <cell r="D1228" t="str">
            <v>I91</v>
          </cell>
          <cell r="E1228" t="str">
            <v>Water Utilities - Interest on Debt</v>
          </cell>
          <cell r="F1228">
            <v>205285</v>
          </cell>
        </row>
        <row r="1229">
          <cell r="B1229" t="str">
            <v>Colorado</v>
          </cell>
          <cell r="C1229" t="str">
            <v>CO</v>
          </cell>
          <cell r="D1229" t="str">
            <v>I92</v>
          </cell>
          <cell r="E1229" t="str">
            <v>Electric Utilities - Interest on Debt</v>
          </cell>
          <cell r="F1229">
            <v>75755</v>
          </cell>
        </row>
        <row r="1230">
          <cell r="B1230" t="str">
            <v>Colorado</v>
          </cell>
          <cell r="C1230" t="str">
            <v>CO</v>
          </cell>
          <cell r="D1230" t="str">
            <v>I93</v>
          </cell>
          <cell r="E1230" t="str">
            <v>Gas Utilities - Interest on Debt</v>
          </cell>
          <cell r="F1230">
            <v>8551</v>
          </cell>
        </row>
        <row r="1231">
          <cell r="B1231" t="str">
            <v>Colorado</v>
          </cell>
          <cell r="C1231" t="str">
            <v>CO</v>
          </cell>
          <cell r="D1231" t="str">
            <v>I94</v>
          </cell>
          <cell r="E1231" t="str">
            <v>Transit Utilities - Interest on Debt</v>
          </cell>
          <cell r="F1231">
            <v>54049</v>
          </cell>
        </row>
        <row r="1232">
          <cell r="B1232" t="str">
            <v>Colorado</v>
          </cell>
          <cell r="C1232" t="str">
            <v>CO</v>
          </cell>
          <cell r="D1232" t="str">
            <v>J19</v>
          </cell>
          <cell r="E1232" t="str">
            <v>Assistance and Subsidies - State Scholarships and Other Subsidies - Education</v>
          </cell>
          <cell r="F1232">
            <v>347431</v>
          </cell>
        </row>
        <row r="1233">
          <cell r="B1233" t="str">
            <v>Colorado</v>
          </cell>
          <cell r="C1233" t="str">
            <v>CO</v>
          </cell>
          <cell r="D1233" t="str">
            <v>J67</v>
          </cell>
          <cell r="E1233" t="str">
            <v>Assistance and Subsidies - Public Welfare, Federal Categorical Assistance Programs</v>
          </cell>
          <cell r="F1233">
            <v>94609</v>
          </cell>
        </row>
        <row r="1234">
          <cell r="B1234" t="str">
            <v>Colorado</v>
          </cell>
          <cell r="C1234" t="str">
            <v>CO</v>
          </cell>
          <cell r="D1234" t="str">
            <v>J68</v>
          </cell>
          <cell r="E1234" t="str">
            <v>Assistance and Subsidies - Public Welfare, Cash Assistance Programs - Other</v>
          </cell>
          <cell r="F1234">
            <v>21723</v>
          </cell>
        </row>
        <row r="1235">
          <cell r="B1235" t="str">
            <v>Colorado</v>
          </cell>
          <cell r="C1235" t="str">
            <v>CO</v>
          </cell>
          <cell r="D1235" t="str">
            <v>S67</v>
          </cell>
          <cell r="E1235" t="str">
            <v>Intergovernmental to Federal - Welfare - Categorical Assistance Programs</v>
          </cell>
          <cell r="F1235">
            <v>12</v>
          </cell>
        </row>
        <row r="1236">
          <cell r="B1236" t="str">
            <v>Colorado</v>
          </cell>
          <cell r="C1236" t="str">
            <v>CO</v>
          </cell>
          <cell r="D1236" t="str">
            <v>S89</v>
          </cell>
          <cell r="E1236" t="str">
            <v>Intergovernmental to Federal - General - Other</v>
          </cell>
          <cell r="F1236">
            <v>3223</v>
          </cell>
        </row>
        <row r="1237">
          <cell r="B1237" t="str">
            <v>Colorado</v>
          </cell>
          <cell r="C1237" t="str">
            <v>CO</v>
          </cell>
          <cell r="D1237" t="str">
            <v>T01</v>
          </cell>
          <cell r="E1237" t="str">
            <v>Tax - Property</v>
          </cell>
          <cell r="F1237">
            <v>6921093</v>
          </cell>
        </row>
        <row r="1238">
          <cell r="B1238" t="str">
            <v>Colorado</v>
          </cell>
          <cell r="C1238" t="str">
            <v>CO</v>
          </cell>
          <cell r="D1238" t="str">
            <v>T09</v>
          </cell>
          <cell r="E1238" t="str">
            <v>Tax - General Sales and Gross Receipts</v>
          </cell>
          <cell r="F1238">
            <v>5421246</v>
          </cell>
        </row>
        <row r="1239">
          <cell r="B1239" t="str">
            <v>Colorado</v>
          </cell>
          <cell r="C1239" t="str">
            <v>CO</v>
          </cell>
          <cell r="D1239" t="str">
            <v>T10</v>
          </cell>
          <cell r="E1239" t="str">
            <v>Tax - Alcoholic Beverage Sales</v>
          </cell>
          <cell r="F1239">
            <v>38817</v>
          </cell>
        </row>
        <row r="1240">
          <cell r="B1240" t="str">
            <v>Colorado</v>
          </cell>
          <cell r="C1240" t="str">
            <v>CO</v>
          </cell>
          <cell r="D1240" t="str">
            <v>T11</v>
          </cell>
          <cell r="E1240" t="str">
            <v>Tax - Amusements Sales</v>
          </cell>
          <cell r="F1240">
            <v>103133</v>
          </cell>
        </row>
        <row r="1241">
          <cell r="B1241" t="str">
            <v>Colorado</v>
          </cell>
          <cell r="C1241" t="str">
            <v>CO</v>
          </cell>
          <cell r="D1241" t="str">
            <v>T12</v>
          </cell>
          <cell r="E1241" t="str">
            <v>Tax - Insurance Premiums Sales</v>
          </cell>
          <cell r="F1241">
            <v>197914</v>
          </cell>
        </row>
        <row r="1242">
          <cell r="B1242" t="str">
            <v>Colorado</v>
          </cell>
          <cell r="C1242" t="str">
            <v>CO</v>
          </cell>
          <cell r="D1242" t="str">
            <v>T13</v>
          </cell>
          <cell r="E1242" t="str">
            <v>Tax - Motor Fuels Sales</v>
          </cell>
          <cell r="F1242">
            <v>630573</v>
          </cell>
        </row>
        <row r="1243">
          <cell r="B1243" t="str">
            <v>Colorado</v>
          </cell>
          <cell r="C1243" t="str">
            <v>CO</v>
          </cell>
          <cell r="D1243" t="str">
            <v>T14</v>
          </cell>
          <cell r="E1243" t="str">
            <v>Tax - Pari-mutuels Sales</v>
          </cell>
          <cell r="F1243">
            <v>595</v>
          </cell>
        </row>
        <row r="1244">
          <cell r="B1244" t="str">
            <v>Colorado</v>
          </cell>
          <cell r="C1244" t="str">
            <v>CO</v>
          </cell>
          <cell r="D1244" t="str">
            <v>T15</v>
          </cell>
          <cell r="E1244" t="str">
            <v>Tax - Public Utilities Sales</v>
          </cell>
          <cell r="F1244">
            <v>159085</v>
          </cell>
        </row>
        <row r="1245">
          <cell r="B1245" t="str">
            <v>Colorado</v>
          </cell>
          <cell r="C1245" t="str">
            <v>CO</v>
          </cell>
          <cell r="D1245" t="str">
            <v>T16</v>
          </cell>
          <cell r="E1245" t="str">
            <v>Tax - Tobacco Products Sales</v>
          </cell>
          <cell r="F1245">
            <v>205739</v>
          </cell>
        </row>
        <row r="1246">
          <cell r="B1246" t="str">
            <v>Colorado</v>
          </cell>
          <cell r="C1246" t="str">
            <v>CO</v>
          </cell>
          <cell r="D1246" t="str">
            <v>T19</v>
          </cell>
          <cell r="E1246" t="str">
            <v>Tax - Other Selective Sales</v>
          </cell>
          <cell r="F1246">
            <v>799841</v>
          </cell>
        </row>
        <row r="1247">
          <cell r="B1247" t="str">
            <v>Colorado</v>
          </cell>
          <cell r="C1247" t="str">
            <v>CO</v>
          </cell>
          <cell r="D1247" t="str">
            <v>T20</v>
          </cell>
          <cell r="E1247" t="str">
            <v>Tax - Alcoholic Beverage License</v>
          </cell>
          <cell r="F1247">
            <v>8104</v>
          </cell>
        </row>
        <row r="1248">
          <cell r="B1248" t="str">
            <v>Colorado</v>
          </cell>
          <cell r="C1248" t="str">
            <v>CO</v>
          </cell>
          <cell r="D1248" t="str">
            <v>T21</v>
          </cell>
          <cell r="E1248" t="str">
            <v>Tax - Amusements License</v>
          </cell>
          <cell r="F1248">
            <v>8582</v>
          </cell>
        </row>
        <row r="1249">
          <cell r="B1249" t="str">
            <v>Colorado</v>
          </cell>
          <cell r="C1249" t="str">
            <v>CO</v>
          </cell>
          <cell r="D1249" t="str">
            <v>T22</v>
          </cell>
          <cell r="E1249" t="str">
            <v>Tax - Corporation License</v>
          </cell>
          <cell r="F1249">
            <v>15690</v>
          </cell>
        </row>
        <row r="1250">
          <cell r="B1250" t="str">
            <v>Colorado</v>
          </cell>
          <cell r="C1250" t="str">
            <v>CO</v>
          </cell>
          <cell r="D1250" t="str">
            <v>T23</v>
          </cell>
          <cell r="E1250" t="str">
            <v>Tax - Hunting and Fishing License</v>
          </cell>
          <cell r="F1250">
            <v>67629</v>
          </cell>
        </row>
        <row r="1251">
          <cell r="B1251" t="str">
            <v>Colorado</v>
          </cell>
          <cell r="C1251" t="str">
            <v>CO</v>
          </cell>
          <cell r="D1251" t="str">
            <v>T24</v>
          </cell>
          <cell r="E1251" t="str">
            <v>Tax - Motor Vehicle License</v>
          </cell>
          <cell r="F1251">
            <v>514727</v>
          </cell>
        </row>
        <row r="1252">
          <cell r="B1252" t="str">
            <v>Colorado</v>
          </cell>
          <cell r="C1252" t="str">
            <v>CO</v>
          </cell>
          <cell r="D1252" t="str">
            <v>T25</v>
          </cell>
          <cell r="E1252" t="str">
            <v>Tax - Motor Vehicle Operators License</v>
          </cell>
          <cell r="F1252">
            <v>30986</v>
          </cell>
        </row>
        <row r="1253">
          <cell r="B1253" t="str">
            <v>Colorado</v>
          </cell>
          <cell r="C1253" t="str">
            <v>CO</v>
          </cell>
          <cell r="D1253" t="str">
            <v>T27</v>
          </cell>
          <cell r="E1253" t="str">
            <v>Tax - Public Utility License</v>
          </cell>
          <cell r="F1253">
            <v>25471</v>
          </cell>
        </row>
        <row r="1254">
          <cell r="B1254" t="str">
            <v>Colorado</v>
          </cell>
          <cell r="C1254" t="str">
            <v>CO</v>
          </cell>
          <cell r="D1254" t="str">
            <v>T28</v>
          </cell>
          <cell r="E1254" t="str">
            <v>Tax - Occupation and Business License, NEC</v>
          </cell>
          <cell r="F1254">
            <v>115770</v>
          </cell>
        </row>
        <row r="1255">
          <cell r="B1255" t="str">
            <v>Colorado</v>
          </cell>
          <cell r="C1255" t="str">
            <v>CO</v>
          </cell>
          <cell r="D1255" t="str">
            <v>T29</v>
          </cell>
          <cell r="E1255" t="str">
            <v>Tax - Other License</v>
          </cell>
          <cell r="F1255">
            <v>122558</v>
          </cell>
        </row>
        <row r="1256">
          <cell r="B1256" t="str">
            <v>Colorado</v>
          </cell>
          <cell r="C1256" t="str">
            <v>CO</v>
          </cell>
          <cell r="D1256" t="str">
            <v>T40</v>
          </cell>
          <cell r="E1256" t="str">
            <v>Tax - Individual Income</v>
          </cell>
          <cell r="F1256">
            <v>4875627</v>
          </cell>
        </row>
        <row r="1257">
          <cell r="B1257" t="str">
            <v>Colorado</v>
          </cell>
          <cell r="C1257" t="str">
            <v>CO</v>
          </cell>
          <cell r="D1257" t="str">
            <v>T41</v>
          </cell>
          <cell r="E1257" t="str">
            <v>Tax - Corporation Net Income</v>
          </cell>
          <cell r="F1257">
            <v>492224</v>
          </cell>
        </row>
        <row r="1258">
          <cell r="B1258" t="str">
            <v>Colorado</v>
          </cell>
          <cell r="C1258" t="str">
            <v>CO</v>
          </cell>
          <cell r="D1258" t="str">
            <v>T50</v>
          </cell>
          <cell r="E1258" t="str">
            <v>Tax - Death and Gift</v>
          </cell>
          <cell r="F1258">
            <v>290</v>
          </cell>
        </row>
        <row r="1259">
          <cell r="B1259" t="str">
            <v>Colorado</v>
          </cell>
          <cell r="C1259" t="str">
            <v>CO</v>
          </cell>
          <cell r="D1259" t="str">
            <v>T51</v>
          </cell>
          <cell r="E1259" t="str">
            <v>Tax - Documentary and Stock Transfer</v>
          </cell>
          <cell r="F1259">
            <v>11171</v>
          </cell>
        </row>
        <row r="1260">
          <cell r="B1260" t="str">
            <v>Colorado</v>
          </cell>
          <cell r="C1260" t="str">
            <v>CO</v>
          </cell>
          <cell r="D1260" t="str">
            <v>T53</v>
          </cell>
          <cell r="E1260" t="str">
            <v>Tax - Severance</v>
          </cell>
          <cell r="F1260">
            <v>190215</v>
          </cell>
        </row>
        <row r="1261">
          <cell r="B1261" t="str">
            <v>Colorado</v>
          </cell>
          <cell r="C1261" t="str">
            <v>CO</v>
          </cell>
          <cell r="D1261" t="str">
            <v>T99</v>
          </cell>
          <cell r="E1261" t="str">
            <v>Tax - NEC</v>
          </cell>
          <cell r="F1261">
            <v>155927</v>
          </cell>
        </row>
        <row r="1262">
          <cell r="B1262" t="str">
            <v>Colorado</v>
          </cell>
          <cell r="C1262" t="str">
            <v>CO</v>
          </cell>
          <cell r="D1262" t="str">
            <v>U01</v>
          </cell>
          <cell r="E1262" t="str">
            <v>Miscellaneous - Special Assessments</v>
          </cell>
          <cell r="F1262">
            <v>126054</v>
          </cell>
        </row>
        <row r="1263">
          <cell r="B1263" t="str">
            <v>Colorado</v>
          </cell>
          <cell r="C1263" t="str">
            <v>CO</v>
          </cell>
          <cell r="D1263" t="str">
            <v>U11</v>
          </cell>
          <cell r="E1263" t="str">
            <v>Miscellaneous - Sale of Property</v>
          </cell>
          <cell r="F1263">
            <v>71723</v>
          </cell>
        </row>
        <row r="1264">
          <cell r="B1264" t="str">
            <v>Colorado</v>
          </cell>
          <cell r="C1264" t="str">
            <v>CO</v>
          </cell>
          <cell r="D1264" t="str">
            <v>U20</v>
          </cell>
          <cell r="E1264" t="str">
            <v>Miscellaneous - Interest Earnings</v>
          </cell>
          <cell r="F1264">
            <v>1115344</v>
          </cell>
        </row>
        <row r="1265">
          <cell r="B1265" t="str">
            <v>Colorado</v>
          </cell>
          <cell r="C1265" t="str">
            <v>CO</v>
          </cell>
          <cell r="D1265" t="str">
            <v>U30</v>
          </cell>
          <cell r="E1265" t="str">
            <v>Miscellaneous - Fines and Forfeits</v>
          </cell>
          <cell r="F1265">
            <v>424843</v>
          </cell>
        </row>
        <row r="1266">
          <cell r="B1266" t="str">
            <v>Colorado</v>
          </cell>
          <cell r="C1266" t="str">
            <v>CO</v>
          </cell>
          <cell r="D1266" t="str">
            <v>U40</v>
          </cell>
          <cell r="E1266" t="str">
            <v>Miscellaneous - Rents</v>
          </cell>
          <cell r="F1266">
            <v>78826</v>
          </cell>
        </row>
        <row r="1267">
          <cell r="B1267" t="str">
            <v>Colorado</v>
          </cell>
          <cell r="C1267" t="str">
            <v>CO</v>
          </cell>
          <cell r="D1267" t="str">
            <v>U41</v>
          </cell>
          <cell r="E1267" t="str">
            <v>Miscellaneous - Royalties</v>
          </cell>
          <cell r="F1267">
            <v>346195</v>
          </cell>
        </row>
        <row r="1268">
          <cell r="B1268" t="str">
            <v>Colorado</v>
          </cell>
          <cell r="C1268" t="str">
            <v>CO</v>
          </cell>
          <cell r="D1268" t="str">
            <v>U50</v>
          </cell>
          <cell r="E1268" t="str">
            <v>Miscellaneous - Donations From Private Sources</v>
          </cell>
          <cell r="F1268">
            <v>608822</v>
          </cell>
        </row>
        <row r="1269">
          <cell r="B1269" t="str">
            <v>Colorado</v>
          </cell>
          <cell r="C1269" t="str">
            <v>CO</v>
          </cell>
          <cell r="D1269" t="str">
            <v>U95</v>
          </cell>
          <cell r="E1269" t="str">
            <v>Miscellaneous - Net Lottery Revenue</v>
          </cell>
          <cell r="F1269">
            <v>156126</v>
          </cell>
        </row>
        <row r="1270">
          <cell r="B1270" t="str">
            <v>Colorado</v>
          </cell>
          <cell r="C1270" t="str">
            <v>CO</v>
          </cell>
          <cell r="D1270" t="str">
            <v>U99</v>
          </cell>
          <cell r="E1270" t="str">
            <v>Miscellaneous - General Revenue, NEC</v>
          </cell>
          <cell r="F1270">
            <v>732458</v>
          </cell>
        </row>
        <row r="1271">
          <cell r="B1271" t="str">
            <v>Colorado</v>
          </cell>
          <cell r="C1271" t="str">
            <v>CO</v>
          </cell>
          <cell r="D1271" t="str">
            <v>W01</v>
          </cell>
          <cell r="E1271" t="str">
            <v>Sinking Funds - Cash and Securities</v>
          </cell>
          <cell r="F1271">
            <v>16856596</v>
          </cell>
        </row>
        <row r="1272">
          <cell r="B1272" t="str">
            <v>Colorado</v>
          </cell>
          <cell r="C1272" t="str">
            <v>CO</v>
          </cell>
          <cell r="D1272" t="str">
            <v>W31</v>
          </cell>
          <cell r="E1272" t="str">
            <v>Bond Funds - Cash and Securities</v>
          </cell>
          <cell r="F1272">
            <v>2029959</v>
          </cell>
        </row>
        <row r="1273">
          <cell r="B1273" t="str">
            <v>Colorado</v>
          </cell>
          <cell r="C1273" t="str">
            <v>CO</v>
          </cell>
          <cell r="D1273" t="str">
            <v>W61</v>
          </cell>
          <cell r="E1273" t="str">
            <v>Other Funds - Cash and Securities</v>
          </cell>
          <cell r="F1273">
            <v>23156209</v>
          </cell>
        </row>
        <row r="1274">
          <cell r="B1274" t="str">
            <v>Colorado</v>
          </cell>
          <cell r="C1274" t="str">
            <v>CO</v>
          </cell>
          <cell r="D1274" t="str">
            <v>X01</v>
          </cell>
          <cell r="E1274" t="str">
            <v>Employee Retirement - Local Employee Contribution</v>
          </cell>
          <cell r="F1274">
            <v>582139</v>
          </cell>
        </row>
        <row r="1275">
          <cell r="B1275" t="str">
            <v>Colorado</v>
          </cell>
          <cell r="C1275" t="str">
            <v>CO</v>
          </cell>
          <cell r="D1275" t="str">
            <v>X02</v>
          </cell>
          <cell r="E1275" t="str">
            <v>Employee Retirement - State Employee Contribution</v>
          </cell>
          <cell r="F1275">
            <v>262798</v>
          </cell>
        </row>
        <row r="1276">
          <cell r="B1276" t="str">
            <v>Colorado</v>
          </cell>
          <cell r="C1276" t="str">
            <v>CO</v>
          </cell>
          <cell r="D1276" t="str">
            <v>X05</v>
          </cell>
          <cell r="E1276" t="str">
            <v>Employee Retirement - From Other Governments</v>
          </cell>
          <cell r="F1276">
            <v>753809</v>
          </cell>
        </row>
        <row r="1277">
          <cell r="B1277" t="str">
            <v>Colorado</v>
          </cell>
          <cell r="C1277" t="str">
            <v>CO</v>
          </cell>
          <cell r="D1277" t="str">
            <v>X08</v>
          </cell>
          <cell r="E1277" t="str">
            <v>Employee Retirement - Earnings on Investments (calculated)</v>
          </cell>
          <cell r="F1277">
            <v>938640</v>
          </cell>
        </row>
        <row r="1278">
          <cell r="B1278" t="str">
            <v>Colorado</v>
          </cell>
          <cell r="C1278" t="str">
            <v>CO</v>
          </cell>
          <cell r="D1278" t="str">
            <v>X11</v>
          </cell>
          <cell r="E1278" t="str">
            <v>Employee Retirement - Benefit Payments</v>
          </cell>
          <cell r="F1278">
            <v>3774483</v>
          </cell>
        </row>
        <row r="1279">
          <cell r="B1279" t="str">
            <v>Colorado</v>
          </cell>
          <cell r="C1279" t="str">
            <v>CO</v>
          </cell>
          <cell r="D1279" t="str">
            <v>X12</v>
          </cell>
          <cell r="E1279" t="str">
            <v>Employee Retirement - Withdrawals</v>
          </cell>
          <cell r="F1279">
            <v>187538</v>
          </cell>
        </row>
        <row r="1280">
          <cell r="B1280" t="str">
            <v>Colorado</v>
          </cell>
          <cell r="C1280" t="str">
            <v>CO</v>
          </cell>
          <cell r="D1280" t="str">
            <v>X21</v>
          </cell>
          <cell r="E1280" t="str">
            <v>Employee Retirement - Total Cash and Deposits</v>
          </cell>
          <cell r="F1280">
            <v>1006541</v>
          </cell>
        </row>
        <row r="1281">
          <cell r="B1281" t="str">
            <v>Colorado</v>
          </cell>
          <cell r="C1281" t="str">
            <v>CO</v>
          </cell>
          <cell r="D1281" t="str">
            <v>X30</v>
          </cell>
          <cell r="E1281" t="str">
            <v>Employee Retirement - Total Federal Securities</v>
          </cell>
          <cell r="F1281">
            <v>3499917</v>
          </cell>
        </row>
        <row r="1282">
          <cell r="B1282" t="str">
            <v>Colorado</v>
          </cell>
          <cell r="C1282" t="str">
            <v>CO</v>
          </cell>
          <cell r="D1282" t="str">
            <v>X42</v>
          </cell>
          <cell r="E1282" t="str">
            <v>Employee Retirement - Securities - Mortgages</v>
          </cell>
          <cell r="F1282">
            <v>0</v>
          </cell>
        </row>
        <row r="1283">
          <cell r="B1283" t="str">
            <v>Colorado</v>
          </cell>
          <cell r="C1283" t="str">
            <v>CO</v>
          </cell>
          <cell r="D1283" t="str">
            <v>X44</v>
          </cell>
          <cell r="E1283" t="str">
            <v>Employee Retirement - Total Other Securities</v>
          </cell>
          <cell r="F1283">
            <v>9369869</v>
          </cell>
        </row>
        <row r="1284">
          <cell r="B1284" t="str">
            <v>Colorado</v>
          </cell>
          <cell r="C1284" t="str">
            <v>CO</v>
          </cell>
          <cell r="D1284" t="str">
            <v>X47</v>
          </cell>
          <cell r="E1284" t="str">
            <v>Employee Retirement - Other Investments - Other</v>
          </cell>
          <cell r="F1284">
            <v>5123268</v>
          </cell>
        </row>
        <row r="1285">
          <cell r="B1285" t="str">
            <v>Colorado</v>
          </cell>
          <cell r="C1285" t="str">
            <v>CO</v>
          </cell>
          <cell r="D1285" t="str">
            <v>Y01</v>
          </cell>
          <cell r="E1285" t="str">
            <v>Unemployment Compensation - Contribution</v>
          </cell>
          <cell r="F1285">
            <v>831704</v>
          </cell>
        </row>
        <row r="1286">
          <cell r="B1286" t="str">
            <v>Colorado</v>
          </cell>
          <cell r="C1286" t="str">
            <v>CO</v>
          </cell>
          <cell r="D1286" t="str">
            <v>Y02</v>
          </cell>
          <cell r="E1286" t="str">
            <v>Unemployment Compensation - Interest Revenue</v>
          </cell>
          <cell r="F1286">
            <v>122</v>
          </cell>
        </row>
        <row r="1287">
          <cell r="B1287" t="str">
            <v>Colorado</v>
          </cell>
          <cell r="C1287" t="str">
            <v>CO</v>
          </cell>
          <cell r="D1287" t="str">
            <v>Y05</v>
          </cell>
          <cell r="E1287" t="str">
            <v>Unemployment Compensation - Benefit Payments</v>
          </cell>
          <cell r="F1287">
            <v>652223</v>
          </cell>
        </row>
        <row r="1288">
          <cell r="B1288" t="str">
            <v>Colorado</v>
          </cell>
          <cell r="C1288" t="str">
            <v>CO</v>
          </cell>
          <cell r="D1288" t="str">
            <v>Y06</v>
          </cell>
          <cell r="E1288" t="str">
            <v>Unemployment Compensation - Extended and Special Payments</v>
          </cell>
          <cell r="F1288">
            <v>889394</v>
          </cell>
        </row>
        <row r="1289">
          <cell r="B1289" t="str">
            <v>Colorado</v>
          </cell>
          <cell r="C1289" t="str">
            <v>CO</v>
          </cell>
          <cell r="D1289" t="str">
            <v>Y07</v>
          </cell>
          <cell r="E1289" t="str">
            <v>Unemployment Compensation - Balance In US Treasury</v>
          </cell>
          <cell r="F1289">
            <v>526826</v>
          </cell>
        </row>
        <row r="1290">
          <cell r="B1290" t="str">
            <v>Colorado</v>
          </cell>
          <cell r="C1290" t="str">
            <v>CO</v>
          </cell>
          <cell r="D1290" t="str">
            <v>Y11</v>
          </cell>
          <cell r="E1290" t="str">
            <v>Workers Compensation - Other Contributions</v>
          </cell>
          <cell r="F1290">
            <v>345565</v>
          </cell>
        </row>
        <row r="1291">
          <cell r="B1291" t="str">
            <v>Colorado</v>
          </cell>
          <cell r="C1291" t="str">
            <v>CO</v>
          </cell>
          <cell r="D1291" t="str">
            <v>Y12</v>
          </cell>
          <cell r="E1291" t="str">
            <v>Workers Compensation - Interest Earnings</v>
          </cell>
          <cell r="F1291">
            <v>117629</v>
          </cell>
        </row>
        <row r="1292">
          <cell r="B1292" t="str">
            <v>Colorado</v>
          </cell>
          <cell r="C1292" t="str">
            <v>CO</v>
          </cell>
          <cell r="D1292" t="str">
            <v>Y14</v>
          </cell>
          <cell r="E1292" t="str">
            <v>Workers Compensation - Benefit Payments</v>
          </cell>
          <cell r="F1292">
            <v>371749</v>
          </cell>
        </row>
        <row r="1293">
          <cell r="B1293" t="str">
            <v>Colorado</v>
          </cell>
          <cell r="C1293" t="str">
            <v>CO</v>
          </cell>
          <cell r="D1293" t="str">
            <v>Y21</v>
          </cell>
          <cell r="E1293" t="str">
            <v>Workers Compensation - Cash and Assets</v>
          </cell>
          <cell r="F1293">
            <v>1914955</v>
          </cell>
        </row>
        <row r="1294">
          <cell r="B1294" t="str">
            <v>Colorado</v>
          </cell>
          <cell r="C1294" t="str">
            <v>CO</v>
          </cell>
          <cell r="D1294" t="str">
            <v>Y51</v>
          </cell>
          <cell r="E1294" t="str">
            <v>Other In Trust - Other Contributions</v>
          </cell>
          <cell r="F1294">
            <v>101747</v>
          </cell>
        </row>
        <row r="1295">
          <cell r="B1295" t="str">
            <v>Colorado</v>
          </cell>
          <cell r="C1295" t="str">
            <v>CO</v>
          </cell>
          <cell r="D1295" t="str">
            <v>Y52</v>
          </cell>
          <cell r="E1295" t="str">
            <v>Other In Trust - Interest Revenue</v>
          </cell>
          <cell r="F1295">
            <v>14447</v>
          </cell>
        </row>
        <row r="1296">
          <cell r="B1296" t="str">
            <v>Colorado</v>
          </cell>
          <cell r="C1296" t="str">
            <v>CO</v>
          </cell>
          <cell r="D1296" t="str">
            <v>Y53</v>
          </cell>
          <cell r="E1296" t="str">
            <v>Other In Trust - Benefit Payment</v>
          </cell>
          <cell r="F1296">
            <v>120016</v>
          </cell>
        </row>
        <row r="1297">
          <cell r="B1297" t="str">
            <v>Colorado</v>
          </cell>
          <cell r="C1297" t="str">
            <v>CO</v>
          </cell>
          <cell r="D1297" t="str">
            <v>Y61</v>
          </cell>
          <cell r="E1297" t="str">
            <v>Other In Trust - Cash and Deposits</v>
          </cell>
          <cell r="F1297">
            <v>196714</v>
          </cell>
        </row>
        <row r="1298">
          <cell r="B1298" t="str">
            <v>Colorado</v>
          </cell>
          <cell r="C1298" t="str">
            <v>CO</v>
          </cell>
          <cell r="D1298" t="str">
            <v>Z00</v>
          </cell>
          <cell r="E1298" t="str">
            <v>Total Salaries and Wages</v>
          </cell>
          <cell r="F1298">
            <v>13498124</v>
          </cell>
        </row>
        <row r="1299">
          <cell r="B1299" t="str">
            <v>Colorado</v>
          </cell>
          <cell r="C1299" t="str">
            <v>CO</v>
          </cell>
          <cell r="D1299" t="str">
            <v>Z77</v>
          </cell>
          <cell r="E1299" t="str">
            <v>Employee Retirement – Total Corporate Bonds</v>
          </cell>
          <cell r="F1299">
            <v>5688038</v>
          </cell>
        </row>
        <row r="1300">
          <cell r="B1300" t="str">
            <v>Colorado</v>
          </cell>
          <cell r="C1300" t="str">
            <v>CO</v>
          </cell>
          <cell r="D1300" t="str">
            <v>Z78</v>
          </cell>
          <cell r="E1300" t="str">
            <v>Employee Retirement – Corporate Stocks</v>
          </cell>
          <cell r="F1300">
            <v>18371990</v>
          </cell>
        </row>
        <row r="1301">
          <cell r="B1301" t="str">
            <v>Connecticut</v>
          </cell>
          <cell r="C1301" t="str">
            <v>CT</v>
          </cell>
          <cell r="D1301" t="str">
            <v>19T</v>
          </cell>
          <cell r="E1301" t="str">
            <v>Long Term Debt Beginning Outstanding - Public Debt for Private Purpose</v>
          </cell>
          <cell r="F1301">
            <v>12376391</v>
          </cell>
        </row>
        <row r="1302">
          <cell r="B1302" t="str">
            <v>Connecticut</v>
          </cell>
          <cell r="C1302" t="str">
            <v>CT</v>
          </cell>
          <cell r="D1302" t="str">
            <v>19U</v>
          </cell>
          <cell r="E1302" t="str">
            <v>Long Term Debt Beginning Outstanding - Unspecified Public Purpose</v>
          </cell>
          <cell r="F1302">
            <v>28183957</v>
          </cell>
        </row>
        <row r="1303">
          <cell r="B1303" t="str">
            <v>Connecticut</v>
          </cell>
          <cell r="C1303" t="str">
            <v>CT</v>
          </cell>
          <cell r="D1303" t="str">
            <v>24T</v>
          </cell>
          <cell r="E1303" t="str">
            <v>Long Term Debt Issue, Nonguaranteed - Public Debt for Private Purpose</v>
          </cell>
          <cell r="F1303">
            <v>1924157</v>
          </cell>
        </row>
        <row r="1304">
          <cell r="B1304" t="str">
            <v>Connecticut</v>
          </cell>
          <cell r="C1304" t="str">
            <v>CT</v>
          </cell>
          <cell r="D1304" t="str">
            <v>29U</v>
          </cell>
          <cell r="E1304" t="str">
            <v>Long Term Debt Issue, Unspecified Public Purpose</v>
          </cell>
          <cell r="F1304">
            <v>4614703</v>
          </cell>
        </row>
        <row r="1305">
          <cell r="B1305" t="str">
            <v>Connecticut</v>
          </cell>
          <cell r="C1305" t="str">
            <v>CT</v>
          </cell>
          <cell r="D1305" t="str">
            <v>34T</v>
          </cell>
          <cell r="E1305" t="str">
            <v>Long Term Debt Retired Nonguaranteed - Public Debt for Private Purpose</v>
          </cell>
          <cell r="F1305">
            <v>1716618</v>
          </cell>
        </row>
        <row r="1306">
          <cell r="B1306" t="str">
            <v>Connecticut</v>
          </cell>
          <cell r="C1306" t="str">
            <v>CT</v>
          </cell>
          <cell r="D1306" t="str">
            <v>39U</v>
          </cell>
          <cell r="E1306" t="str">
            <v>Long Term Debt Retired Unspecified Public Purpose</v>
          </cell>
          <cell r="F1306">
            <v>4267635</v>
          </cell>
        </row>
        <row r="1307">
          <cell r="B1307" t="str">
            <v>Connecticut</v>
          </cell>
          <cell r="C1307" t="str">
            <v>CT</v>
          </cell>
          <cell r="D1307" t="str">
            <v>44T</v>
          </cell>
          <cell r="E1307" t="str">
            <v>Long Term Debt Outstanding Nonguaranteed - Public Debt for Private Purpose</v>
          </cell>
          <cell r="F1307">
            <v>12583930</v>
          </cell>
        </row>
        <row r="1308">
          <cell r="B1308" t="str">
            <v>Connecticut</v>
          </cell>
          <cell r="C1308" t="str">
            <v>CT</v>
          </cell>
          <cell r="D1308" t="str">
            <v>49U</v>
          </cell>
          <cell r="E1308" t="str">
            <v>Long Term Debt Outstanding Unspecified Public Purpose</v>
          </cell>
          <cell r="F1308">
            <v>29416587</v>
          </cell>
        </row>
        <row r="1309">
          <cell r="B1309" t="str">
            <v>Connecticut</v>
          </cell>
          <cell r="C1309" t="str">
            <v>CT</v>
          </cell>
          <cell r="D1309" t="str">
            <v>61V</v>
          </cell>
          <cell r="E1309" t="str">
            <v>Short Term Debt Outstanding - Beginning</v>
          </cell>
          <cell r="F1309">
            <v>679945</v>
          </cell>
        </row>
        <row r="1310">
          <cell r="B1310" t="str">
            <v>Connecticut</v>
          </cell>
          <cell r="C1310" t="str">
            <v>CT</v>
          </cell>
          <cell r="D1310" t="str">
            <v>64V</v>
          </cell>
          <cell r="E1310" t="str">
            <v>Short Term Debt Outstanding - End of Fiscal Year</v>
          </cell>
          <cell r="F1310">
            <v>834824</v>
          </cell>
        </row>
        <row r="1311">
          <cell r="B1311" t="str">
            <v>Connecticut</v>
          </cell>
          <cell r="C1311" t="str">
            <v>CT</v>
          </cell>
          <cell r="D1311" t="str">
            <v>A01</v>
          </cell>
          <cell r="E1311" t="str">
            <v>Charges - Air Transportation</v>
          </cell>
          <cell r="F1311">
            <v>45635</v>
          </cell>
        </row>
        <row r="1312">
          <cell r="B1312" t="str">
            <v>Connecticut</v>
          </cell>
          <cell r="C1312" t="str">
            <v>CT</v>
          </cell>
          <cell r="D1312" t="str">
            <v>A03</v>
          </cell>
          <cell r="E1312" t="str">
            <v>Charges - Miscellaneous Commercial Activities</v>
          </cell>
          <cell r="F1312">
            <v>12850</v>
          </cell>
        </row>
        <row r="1313">
          <cell r="B1313" t="str">
            <v>Connecticut</v>
          </cell>
          <cell r="C1313" t="str">
            <v>CT</v>
          </cell>
          <cell r="D1313" t="str">
            <v>A09</v>
          </cell>
          <cell r="E1313" t="str">
            <v>Charges - Elementary and Secondary Education School Lunch</v>
          </cell>
          <cell r="F1313">
            <v>117724</v>
          </cell>
        </row>
        <row r="1314">
          <cell r="B1314" t="str">
            <v>Connecticut</v>
          </cell>
          <cell r="C1314" t="str">
            <v>CT</v>
          </cell>
          <cell r="D1314" t="str">
            <v>A10</v>
          </cell>
          <cell r="E1314" t="str">
            <v>Charges - Elementary and Secondary Education School Tuition and Transportation</v>
          </cell>
          <cell r="F1314">
            <v>4871</v>
          </cell>
        </row>
        <row r="1315">
          <cell r="B1315" t="str">
            <v>Connecticut</v>
          </cell>
          <cell r="C1315" t="str">
            <v>CT</v>
          </cell>
          <cell r="D1315" t="str">
            <v>A12</v>
          </cell>
          <cell r="E1315" t="str">
            <v>Charges - Elementary and Secondary Education - Other</v>
          </cell>
          <cell r="F1315">
            <v>4024</v>
          </cell>
        </row>
        <row r="1316">
          <cell r="B1316" t="str">
            <v>Connecticut</v>
          </cell>
          <cell r="C1316" t="str">
            <v>CT</v>
          </cell>
          <cell r="D1316" t="str">
            <v>A16</v>
          </cell>
          <cell r="E1316" t="str">
            <v xml:space="preserve"> Charges - Higher Education Auxiliary Enterprises</v>
          </cell>
          <cell r="F1316">
            <v>270589</v>
          </cell>
        </row>
        <row r="1317">
          <cell r="B1317" t="str">
            <v>Connecticut</v>
          </cell>
          <cell r="C1317" t="str">
            <v>CT</v>
          </cell>
          <cell r="D1317" t="str">
            <v>A18</v>
          </cell>
          <cell r="E1317" t="str">
            <v>Charges - Higher Education - Other</v>
          </cell>
          <cell r="F1317">
            <v>855353</v>
          </cell>
        </row>
        <row r="1318">
          <cell r="B1318" t="str">
            <v>Connecticut</v>
          </cell>
          <cell r="C1318" t="str">
            <v>CT</v>
          </cell>
          <cell r="D1318" t="str">
            <v>A21</v>
          </cell>
          <cell r="E1318" t="str">
            <v>Charges - Education - Other State Charges, NEC</v>
          </cell>
          <cell r="F1318">
            <v>2093</v>
          </cell>
        </row>
        <row r="1319">
          <cell r="B1319" t="str">
            <v>Connecticut</v>
          </cell>
          <cell r="C1319" t="str">
            <v>CT</v>
          </cell>
          <cell r="D1319" t="str">
            <v>A36</v>
          </cell>
          <cell r="E1319" t="str">
            <v>Charges - Hospital Public</v>
          </cell>
          <cell r="F1319">
            <v>315758</v>
          </cell>
        </row>
        <row r="1320">
          <cell r="B1320" t="str">
            <v>Connecticut</v>
          </cell>
          <cell r="C1320" t="str">
            <v>CT</v>
          </cell>
          <cell r="D1320" t="str">
            <v>A44</v>
          </cell>
          <cell r="E1320" t="str">
            <v>Charges - Regular Highways</v>
          </cell>
          <cell r="F1320">
            <v>1744</v>
          </cell>
        </row>
        <row r="1321">
          <cell r="B1321" t="str">
            <v>Connecticut</v>
          </cell>
          <cell r="C1321" t="str">
            <v>CT</v>
          </cell>
          <cell r="D1321" t="str">
            <v>A45</v>
          </cell>
          <cell r="E1321" t="str">
            <v>Charges - Toll Highways</v>
          </cell>
          <cell r="F1321">
            <v>139</v>
          </cell>
        </row>
        <row r="1322">
          <cell r="B1322" t="str">
            <v>Connecticut</v>
          </cell>
          <cell r="C1322" t="str">
            <v>CT</v>
          </cell>
          <cell r="D1322" t="str">
            <v>A50</v>
          </cell>
          <cell r="E1322" t="str">
            <v>Charges - Housing and Community Development</v>
          </cell>
          <cell r="F1322">
            <v>141078</v>
          </cell>
        </row>
        <row r="1323">
          <cell r="B1323" t="str">
            <v>Connecticut</v>
          </cell>
          <cell r="C1323" t="str">
            <v>CT</v>
          </cell>
          <cell r="D1323" t="str">
            <v>A59</v>
          </cell>
          <cell r="E1323" t="str">
            <v>Charges - Natural Resources - Other</v>
          </cell>
          <cell r="F1323">
            <v>9280</v>
          </cell>
        </row>
        <row r="1324">
          <cell r="B1324" t="str">
            <v>Connecticut</v>
          </cell>
          <cell r="C1324" t="str">
            <v>CT</v>
          </cell>
          <cell r="D1324" t="str">
            <v>A60</v>
          </cell>
          <cell r="E1324" t="str">
            <v>Charges - Parking Facilities</v>
          </cell>
          <cell r="F1324">
            <v>69801</v>
          </cell>
        </row>
        <row r="1325">
          <cell r="B1325" t="str">
            <v>Connecticut</v>
          </cell>
          <cell r="C1325" t="str">
            <v>CT</v>
          </cell>
          <cell r="D1325" t="str">
            <v>A61</v>
          </cell>
          <cell r="E1325" t="str">
            <v>Charges - Parks and Recreation</v>
          </cell>
          <cell r="F1325">
            <v>112801</v>
          </cell>
        </row>
        <row r="1326">
          <cell r="B1326" t="str">
            <v>Connecticut</v>
          </cell>
          <cell r="C1326" t="str">
            <v>CT</v>
          </cell>
          <cell r="D1326" t="str">
            <v>A80</v>
          </cell>
          <cell r="E1326" t="str">
            <v>Charges - Sewerage</v>
          </cell>
          <cell r="F1326">
            <v>377451</v>
          </cell>
        </row>
        <row r="1327">
          <cell r="B1327" t="str">
            <v>Connecticut</v>
          </cell>
          <cell r="C1327" t="str">
            <v>CT</v>
          </cell>
          <cell r="D1327" t="str">
            <v>A81</v>
          </cell>
          <cell r="E1327" t="str">
            <v>Charges - Solid Waste Management</v>
          </cell>
          <cell r="F1327">
            <v>271158</v>
          </cell>
        </row>
        <row r="1328">
          <cell r="B1328" t="str">
            <v>Connecticut</v>
          </cell>
          <cell r="C1328" t="str">
            <v>CT</v>
          </cell>
          <cell r="D1328" t="str">
            <v>A87</v>
          </cell>
          <cell r="E1328" t="str">
            <v>Charges - Sea and Inland Port Facilities</v>
          </cell>
          <cell r="F1328">
            <v>959</v>
          </cell>
        </row>
        <row r="1329">
          <cell r="B1329" t="str">
            <v>Connecticut</v>
          </cell>
          <cell r="C1329" t="str">
            <v>CT</v>
          </cell>
          <cell r="D1329" t="str">
            <v>A89</v>
          </cell>
          <cell r="E1329" t="str">
            <v>Charges - All Other</v>
          </cell>
          <cell r="F1329">
            <v>346818</v>
          </cell>
        </row>
        <row r="1330">
          <cell r="B1330" t="str">
            <v>Connecticut</v>
          </cell>
          <cell r="C1330" t="str">
            <v>CT</v>
          </cell>
          <cell r="D1330" t="str">
            <v>A91</v>
          </cell>
          <cell r="E1330" t="str">
            <v>Revenue - Water Utilities</v>
          </cell>
          <cell r="F1330">
            <v>288418</v>
          </cell>
        </row>
        <row r="1331">
          <cell r="B1331" t="str">
            <v>Connecticut</v>
          </cell>
          <cell r="C1331" t="str">
            <v>CT</v>
          </cell>
          <cell r="D1331" t="str">
            <v>A92</v>
          </cell>
          <cell r="E1331" t="str">
            <v>Revenue - Electric Utilities</v>
          </cell>
          <cell r="F1331">
            <v>427581</v>
          </cell>
        </row>
        <row r="1332">
          <cell r="B1332" t="str">
            <v>Connecticut</v>
          </cell>
          <cell r="C1332" t="str">
            <v>CT</v>
          </cell>
          <cell r="D1332" t="str">
            <v>A93</v>
          </cell>
          <cell r="E1332" t="str">
            <v>Revenue - Gas Utilities</v>
          </cell>
          <cell r="F1332">
            <v>13675</v>
          </cell>
        </row>
        <row r="1333">
          <cell r="B1333" t="str">
            <v>Connecticut</v>
          </cell>
          <cell r="C1333" t="str">
            <v>CT</v>
          </cell>
          <cell r="D1333" t="str">
            <v>A94</v>
          </cell>
          <cell r="E1333" t="str">
            <v>Revenue - Transit Utilities</v>
          </cell>
          <cell r="F1333">
            <v>53289</v>
          </cell>
        </row>
        <row r="1334">
          <cell r="B1334" t="str">
            <v>Connecticut</v>
          </cell>
          <cell r="C1334" t="str">
            <v>CT</v>
          </cell>
          <cell r="D1334" t="str">
            <v>B01</v>
          </cell>
          <cell r="E1334" t="str">
            <v>Federal Intergovernmental - Air Transportation</v>
          </cell>
          <cell r="F1334">
            <v>28831</v>
          </cell>
        </row>
        <row r="1335">
          <cell r="B1335" t="str">
            <v>Connecticut</v>
          </cell>
          <cell r="C1335" t="str">
            <v>CT</v>
          </cell>
          <cell r="D1335" t="str">
            <v>B21</v>
          </cell>
          <cell r="E1335" t="str">
            <v>Federal Intergovernmental - Education</v>
          </cell>
          <cell r="F1335">
            <v>611755</v>
          </cell>
        </row>
        <row r="1336">
          <cell r="B1336" t="str">
            <v>Connecticut</v>
          </cell>
          <cell r="C1336" t="str">
            <v>CT</v>
          </cell>
          <cell r="D1336" t="str">
            <v>B22</v>
          </cell>
          <cell r="E1336" t="str">
            <v>Federal Intergovernmental - Employment Security Administration</v>
          </cell>
          <cell r="F1336">
            <v>117179</v>
          </cell>
        </row>
        <row r="1337">
          <cell r="B1337" t="str">
            <v>Connecticut</v>
          </cell>
          <cell r="C1337" t="str">
            <v>CT</v>
          </cell>
          <cell r="D1337" t="str">
            <v>B30</v>
          </cell>
          <cell r="E1337" t="str">
            <v>Federal Intergovernmental - General Local Government Support</v>
          </cell>
          <cell r="F1337">
            <v>2038</v>
          </cell>
        </row>
        <row r="1338">
          <cell r="B1338" t="str">
            <v>Connecticut</v>
          </cell>
          <cell r="C1338" t="str">
            <v>CT</v>
          </cell>
          <cell r="D1338" t="str">
            <v>B42</v>
          </cell>
          <cell r="E1338" t="str">
            <v>Federal Intergovernmental - Health and Hospitals</v>
          </cell>
          <cell r="F1338">
            <v>224709</v>
          </cell>
        </row>
        <row r="1339">
          <cell r="B1339" t="str">
            <v>Connecticut</v>
          </cell>
          <cell r="C1339" t="str">
            <v>CT</v>
          </cell>
          <cell r="D1339" t="str">
            <v>B46</v>
          </cell>
          <cell r="E1339" t="str">
            <v>Federal Intergovernmental - Highways</v>
          </cell>
          <cell r="F1339">
            <v>604258</v>
          </cell>
        </row>
        <row r="1340">
          <cell r="B1340" t="str">
            <v>Connecticut</v>
          </cell>
          <cell r="C1340" t="str">
            <v>CT</v>
          </cell>
          <cell r="D1340" t="str">
            <v>B50</v>
          </cell>
          <cell r="E1340" t="str">
            <v>Federal Intergovernmental - Housing and Community Development</v>
          </cell>
          <cell r="F1340">
            <v>590347</v>
          </cell>
        </row>
        <row r="1341">
          <cell r="B1341" t="str">
            <v>Connecticut</v>
          </cell>
          <cell r="C1341" t="str">
            <v>CT</v>
          </cell>
          <cell r="D1341" t="str">
            <v>B59</v>
          </cell>
          <cell r="E1341" t="str">
            <v>Federal Intergovernmental - Natural Resources</v>
          </cell>
          <cell r="F1341">
            <v>64709</v>
          </cell>
        </row>
        <row r="1342">
          <cell r="B1342" t="str">
            <v>Connecticut</v>
          </cell>
          <cell r="C1342" t="str">
            <v>CT</v>
          </cell>
          <cell r="D1342" t="str">
            <v>B79</v>
          </cell>
          <cell r="E1342" t="str">
            <v>Federal Intergovernmental - Public Welfare</v>
          </cell>
          <cell r="F1342">
            <v>3692251</v>
          </cell>
        </row>
        <row r="1343">
          <cell r="B1343" t="str">
            <v>Connecticut</v>
          </cell>
          <cell r="C1343" t="str">
            <v>CT</v>
          </cell>
          <cell r="D1343" t="str">
            <v>B80</v>
          </cell>
          <cell r="E1343" t="str">
            <v>Federal Intergovernmental - Sewerage</v>
          </cell>
          <cell r="F1343">
            <v>23239</v>
          </cell>
        </row>
        <row r="1344">
          <cell r="B1344" t="str">
            <v>Connecticut</v>
          </cell>
          <cell r="C1344" t="str">
            <v>CT</v>
          </cell>
          <cell r="D1344" t="str">
            <v>B89</v>
          </cell>
          <cell r="E1344" t="str">
            <v>Federal Intergovernmental - All Other</v>
          </cell>
          <cell r="F1344">
            <v>304868</v>
          </cell>
        </row>
        <row r="1345">
          <cell r="B1345" t="str">
            <v>Connecticut</v>
          </cell>
          <cell r="C1345" t="str">
            <v>CT</v>
          </cell>
          <cell r="D1345" t="str">
            <v>B91</v>
          </cell>
          <cell r="E1345" t="str">
            <v>Federal Intergovernmental - Water Utilities</v>
          </cell>
          <cell r="F1345">
            <v>3175</v>
          </cell>
        </row>
        <row r="1346">
          <cell r="B1346" t="str">
            <v>Connecticut</v>
          </cell>
          <cell r="C1346" t="str">
            <v>CT</v>
          </cell>
          <cell r="D1346" t="str">
            <v>B94</v>
          </cell>
          <cell r="E1346" t="str">
            <v>Federal Intergovernmental - Transit Utilities</v>
          </cell>
          <cell r="F1346">
            <v>130520</v>
          </cell>
        </row>
        <row r="1347">
          <cell r="B1347" t="str">
            <v>Connecticut</v>
          </cell>
          <cell r="C1347" t="str">
            <v>CT</v>
          </cell>
          <cell r="D1347" t="str">
            <v>E01</v>
          </cell>
          <cell r="E1347" t="str">
            <v>Current Operations - Air Transportation</v>
          </cell>
          <cell r="F1347">
            <v>45348</v>
          </cell>
        </row>
        <row r="1348">
          <cell r="B1348" t="str">
            <v>Connecticut</v>
          </cell>
          <cell r="C1348" t="str">
            <v>CT</v>
          </cell>
          <cell r="D1348" t="str">
            <v>E03</v>
          </cell>
          <cell r="E1348" t="str">
            <v>Current Operations - Miscellaneous Commercial Activities, NEC</v>
          </cell>
          <cell r="F1348">
            <v>15353</v>
          </cell>
        </row>
        <row r="1349">
          <cell r="B1349" t="str">
            <v>Connecticut</v>
          </cell>
          <cell r="C1349" t="str">
            <v>CT</v>
          </cell>
          <cell r="D1349" t="str">
            <v>E04</v>
          </cell>
          <cell r="E1349" t="str">
            <v>Current Operations - Correctional Institutions</v>
          </cell>
          <cell r="F1349">
            <v>661370</v>
          </cell>
        </row>
        <row r="1350">
          <cell r="B1350" t="str">
            <v>Connecticut</v>
          </cell>
          <cell r="C1350" t="str">
            <v>CT</v>
          </cell>
          <cell r="D1350" t="str">
            <v>E05</v>
          </cell>
          <cell r="E1350" t="str">
            <v>Current Operations - Corrections - Other</v>
          </cell>
          <cell r="F1350">
            <v>15013</v>
          </cell>
        </row>
        <row r="1351">
          <cell r="B1351" t="str">
            <v>Connecticut</v>
          </cell>
          <cell r="C1351" t="str">
            <v>CT</v>
          </cell>
          <cell r="D1351" t="str">
            <v>E12</v>
          </cell>
          <cell r="E1351" t="str">
            <v>Current Operations - Elementary and Secondary Education</v>
          </cell>
          <cell r="F1351">
            <v>8025065</v>
          </cell>
        </row>
        <row r="1352">
          <cell r="B1352" t="str">
            <v>Connecticut</v>
          </cell>
          <cell r="C1352" t="str">
            <v>CT</v>
          </cell>
          <cell r="D1352" t="str">
            <v>E16</v>
          </cell>
          <cell r="E1352" t="str">
            <v>Current Operations - Higher Education Auxiliary Enterprises</v>
          </cell>
          <cell r="F1352">
            <v>251853</v>
          </cell>
        </row>
        <row r="1353">
          <cell r="B1353" t="str">
            <v>Connecticut</v>
          </cell>
          <cell r="C1353" t="str">
            <v>CT</v>
          </cell>
          <cell r="D1353" t="str">
            <v>E18</v>
          </cell>
          <cell r="E1353" t="str">
            <v>Current Operations - Other Higher Education</v>
          </cell>
          <cell r="F1353">
            <v>1965017</v>
          </cell>
        </row>
        <row r="1354">
          <cell r="B1354" t="str">
            <v>Connecticut</v>
          </cell>
          <cell r="C1354" t="str">
            <v>CT</v>
          </cell>
          <cell r="D1354" t="str">
            <v>E21</v>
          </cell>
          <cell r="E1354" t="str">
            <v>Current Operations - State Education - Other</v>
          </cell>
          <cell r="F1354">
            <v>297990</v>
          </cell>
        </row>
        <row r="1355">
          <cell r="B1355" t="str">
            <v>Connecticut</v>
          </cell>
          <cell r="C1355" t="str">
            <v>CT</v>
          </cell>
          <cell r="D1355" t="str">
            <v>E22</v>
          </cell>
          <cell r="E1355" t="str">
            <v>Current Operations - Social Insurance Administration</v>
          </cell>
          <cell r="F1355">
            <v>98352</v>
          </cell>
        </row>
        <row r="1356">
          <cell r="B1356" t="str">
            <v>Connecticut</v>
          </cell>
          <cell r="C1356" t="str">
            <v>CT</v>
          </cell>
          <cell r="D1356" t="str">
            <v>E23</v>
          </cell>
          <cell r="E1356" t="str">
            <v>Current Operations - Financial Administration</v>
          </cell>
          <cell r="F1356">
            <v>554077</v>
          </cell>
        </row>
        <row r="1357">
          <cell r="B1357" t="str">
            <v>Connecticut</v>
          </cell>
          <cell r="C1357" t="str">
            <v>CT</v>
          </cell>
          <cell r="D1357" t="str">
            <v>E24</v>
          </cell>
          <cell r="E1357" t="str">
            <v>Current Operations - Local Fire Protection</v>
          </cell>
          <cell r="F1357">
            <v>537569</v>
          </cell>
        </row>
        <row r="1358">
          <cell r="B1358" t="str">
            <v>Connecticut</v>
          </cell>
          <cell r="C1358" t="str">
            <v>CT</v>
          </cell>
          <cell r="D1358" t="str">
            <v>E25</v>
          </cell>
          <cell r="E1358" t="str">
            <v>Current Operations - Judicial and Legal Services</v>
          </cell>
          <cell r="F1358">
            <v>709465</v>
          </cell>
        </row>
        <row r="1359">
          <cell r="B1359" t="str">
            <v>Connecticut</v>
          </cell>
          <cell r="C1359" t="str">
            <v>CT</v>
          </cell>
          <cell r="D1359" t="str">
            <v>E29</v>
          </cell>
          <cell r="E1359" t="str">
            <v>Current Operations - Central Staff Services</v>
          </cell>
          <cell r="F1359">
            <v>365908</v>
          </cell>
        </row>
        <row r="1360">
          <cell r="B1360" t="str">
            <v>Connecticut</v>
          </cell>
          <cell r="C1360" t="str">
            <v>CT</v>
          </cell>
          <cell r="D1360" t="str">
            <v>E31</v>
          </cell>
          <cell r="E1360" t="str">
            <v>Current Operations - General Public Buildings</v>
          </cell>
          <cell r="F1360">
            <v>103480</v>
          </cell>
        </row>
        <row r="1361">
          <cell r="B1361" t="str">
            <v>Connecticut</v>
          </cell>
          <cell r="C1361" t="str">
            <v>CT</v>
          </cell>
          <cell r="D1361" t="str">
            <v>E32</v>
          </cell>
          <cell r="E1361" t="str">
            <v>Current Operations - Health - Other</v>
          </cell>
          <cell r="F1361">
            <v>764782</v>
          </cell>
        </row>
        <row r="1362">
          <cell r="B1362" t="str">
            <v>Connecticut</v>
          </cell>
          <cell r="C1362" t="str">
            <v>CT</v>
          </cell>
          <cell r="D1362" t="str">
            <v>E36</v>
          </cell>
          <cell r="E1362" t="str">
            <v>Current Operations - Hospitals</v>
          </cell>
          <cell r="F1362">
            <v>1261764</v>
          </cell>
        </row>
        <row r="1363">
          <cell r="B1363" t="str">
            <v>Connecticut</v>
          </cell>
          <cell r="C1363" t="str">
            <v>CT</v>
          </cell>
          <cell r="D1363" t="str">
            <v>E44</v>
          </cell>
          <cell r="E1363" t="str">
            <v>Current Operations - Regular Highways</v>
          </cell>
          <cell r="F1363">
            <v>912856</v>
          </cell>
        </row>
        <row r="1364">
          <cell r="B1364" t="str">
            <v>Connecticut</v>
          </cell>
          <cell r="C1364" t="str">
            <v>CT</v>
          </cell>
          <cell r="D1364" t="str">
            <v>E50</v>
          </cell>
          <cell r="E1364" t="str">
            <v>Current Operations - Housing and Community Development</v>
          </cell>
          <cell r="F1364">
            <v>805360</v>
          </cell>
        </row>
        <row r="1365">
          <cell r="B1365" t="str">
            <v>Connecticut</v>
          </cell>
          <cell r="C1365" t="str">
            <v>CT</v>
          </cell>
          <cell r="D1365" t="str">
            <v>E52</v>
          </cell>
          <cell r="E1365" t="str">
            <v>Current Operations - Libraries</v>
          </cell>
          <cell r="F1365">
            <v>152107</v>
          </cell>
        </row>
        <row r="1366">
          <cell r="B1366" t="str">
            <v>Connecticut</v>
          </cell>
          <cell r="C1366" t="str">
            <v>CT</v>
          </cell>
          <cell r="D1366" t="str">
            <v>E59</v>
          </cell>
          <cell r="E1366" t="str">
            <v>Current Operations - Natural Resources - Other</v>
          </cell>
          <cell r="F1366">
            <v>157213</v>
          </cell>
        </row>
        <row r="1367">
          <cell r="B1367" t="str">
            <v>Connecticut</v>
          </cell>
          <cell r="C1367" t="str">
            <v>CT</v>
          </cell>
          <cell r="D1367" t="str">
            <v>E60</v>
          </cell>
          <cell r="E1367" t="str">
            <v>Current Operations - Parking Facilities</v>
          </cell>
          <cell r="F1367">
            <v>40519</v>
          </cell>
        </row>
        <row r="1368">
          <cell r="B1368" t="str">
            <v>Connecticut</v>
          </cell>
          <cell r="C1368" t="str">
            <v>CT</v>
          </cell>
          <cell r="D1368" t="str">
            <v>E61</v>
          </cell>
          <cell r="E1368" t="str">
            <v>Current Operations - Parks and Recreation</v>
          </cell>
          <cell r="F1368">
            <v>251032</v>
          </cell>
        </row>
        <row r="1369">
          <cell r="B1369" t="str">
            <v>Connecticut</v>
          </cell>
          <cell r="C1369" t="str">
            <v>CT</v>
          </cell>
          <cell r="D1369" t="str">
            <v>E62</v>
          </cell>
          <cell r="E1369" t="str">
            <v>Current Operations - Police Protection</v>
          </cell>
          <cell r="F1369">
            <v>1069280</v>
          </cell>
        </row>
        <row r="1370">
          <cell r="B1370" t="str">
            <v>Connecticut</v>
          </cell>
          <cell r="C1370" t="str">
            <v>CT</v>
          </cell>
          <cell r="D1370" t="str">
            <v>E66</v>
          </cell>
          <cell r="E1370" t="str">
            <v>Current Operations - Protective Inspection and Regulation, NEC</v>
          </cell>
          <cell r="F1370">
            <v>115916</v>
          </cell>
        </row>
        <row r="1371">
          <cell r="B1371" t="str">
            <v>Connecticut</v>
          </cell>
          <cell r="C1371" t="str">
            <v>CT</v>
          </cell>
          <cell r="D1371" t="str">
            <v>E74</v>
          </cell>
          <cell r="E1371" t="str">
            <v>Current Operations - Public Welfare, Vendor Payments for Medical Care</v>
          </cell>
          <cell r="F1371">
            <v>5021191</v>
          </cell>
        </row>
        <row r="1372">
          <cell r="B1372" t="str">
            <v>Connecticut</v>
          </cell>
          <cell r="C1372" t="str">
            <v>CT</v>
          </cell>
          <cell r="D1372" t="str">
            <v>E75</v>
          </cell>
          <cell r="E1372" t="str">
            <v>Current Operations - Public Welfare, Vendor Payments for Other Purposes</v>
          </cell>
          <cell r="F1372">
            <v>173294</v>
          </cell>
        </row>
        <row r="1373">
          <cell r="B1373" t="str">
            <v>Connecticut</v>
          </cell>
          <cell r="C1373" t="str">
            <v>CT</v>
          </cell>
          <cell r="D1373" t="str">
            <v>E77</v>
          </cell>
          <cell r="E1373" t="str">
            <v>Current Operations - Public Welfare Institutions</v>
          </cell>
          <cell r="F1373">
            <v>62878</v>
          </cell>
        </row>
        <row r="1374">
          <cell r="B1374" t="str">
            <v>Connecticut</v>
          </cell>
          <cell r="C1374" t="str">
            <v>CT</v>
          </cell>
          <cell r="D1374" t="str">
            <v>E79</v>
          </cell>
          <cell r="E1374" t="str">
            <v>Current Operations - Public Welfare - Other</v>
          </cell>
          <cell r="F1374">
            <v>1001403</v>
          </cell>
        </row>
        <row r="1375">
          <cell r="B1375" t="str">
            <v>Connecticut</v>
          </cell>
          <cell r="C1375" t="str">
            <v>CT</v>
          </cell>
          <cell r="D1375" t="str">
            <v>E80</v>
          </cell>
          <cell r="E1375" t="str">
            <v>Current Operations - Sewerage</v>
          </cell>
          <cell r="F1375">
            <v>325143</v>
          </cell>
        </row>
        <row r="1376">
          <cell r="B1376" t="str">
            <v>Connecticut</v>
          </cell>
          <cell r="C1376" t="str">
            <v>CT</v>
          </cell>
          <cell r="D1376" t="str">
            <v>E81</v>
          </cell>
          <cell r="E1376" t="str">
            <v>Current Operations - Solid Waste Management</v>
          </cell>
          <cell r="F1376">
            <v>373528</v>
          </cell>
        </row>
        <row r="1377">
          <cell r="B1377" t="str">
            <v>Connecticut</v>
          </cell>
          <cell r="C1377" t="str">
            <v>CT</v>
          </cell>
          <cell r="D1377" t="str">
            <v>E85</v>
          </cell>
          <cell r="E1377" t="str">
            <v>Current Operations - State Veterans' Services</v>
          </cell>
          <cell r="F1377">
            <v>806</v>
          </cell>
        </row>
        <row r="1378">
          <cell r="B1378" t="str">
            <v>Connecticut</v>
          </cell>
          <cell r="C1378" t="str">
            <v>CT</v>
          </cell>
          <cell r="D1378" t="str">
            <v>E87</v>
          </cell>
          <cell r="E1378" t="str">
            <v>Current Operations - Sea and Inland Port Facilities</v>
          </cell>
          <cell r="F1378">
            <v>2064</v>
          </cell>
        </row>
        <row r="1379">
          <cell r="B1379" t="str">
            <v>Connecticut</v>
          </cell>
          <cell r="C1379" t="str">
            <v>CT</v>
          </cell>
          <cell r="D1379" t="str">
            <v>E89</v>
          </cell>
          <cell r="E1379" t="str">
            <v>Current Operations - General - Other</v>
          </cell>
          <cell r="F1379">
            <v>2173744</v>
          </cell>
        </row>
        <row r="1380">
          <cell r="B1380" t="str">
            <v>Connecticut</v>
          </cell>
          <cell r="C1380" t="str">
            <v>CT</v>
          </cell>
          <cell r="D1380" t="str">
            <v>E91</v>
          </cell>
          <cell r="E1380" t="str">
            <v>Current Operations - Water Utilities</v>
          </cell>
          <cell r="F1380">
            <v>193289</v>
          </cell>
        </row>
        <row r="1381">
          <cell r="B1381" t="str">
            <v>Connecticut</v>
          </cell>
          <cell r="C1381" t="str">
            <v>CT</v>
          </cell>
          <cell r="D1381" t="str">
            <v>E92</v>
          </cell>
          <cell r="E1381" t="str">
            <v>Current Operations - Electric Utilities</v>
          </cell>
          <cell r="F1381">
            <v>390688</v>
          </cell>
        </row>
        <row r="1382">
          <cell r="B1382" t="str">
            <v>Connecticut</v>
          </cell>
          <cell r="C1382" t="str">
            <v>CT</v>
          </cell>
          <cell r="D1382" t="str">
            <v>E93</v>
          </cell>
          <cell r="E1382" t="str">
            <v>Current Operations - Gas Utilities</v>
          </cell>
          <cell r="F1382">
            <v>12129</v>
          </cell>
        </row>
        <row r="1383">
          <cell r="B1383" t="str">
            <v>Connecticut</v>
          </cell>
          <cell r="C1383" t="str">
            <v>CT</v>
          </cell>
          <cell r="D1383" t="str">
            <v>E94</v>
          </cell>
          <cell r="E1383" t="str">
            <v>Current Operations - Transit Utilities</v>
          </cell>
          <cell r="F1383">
            <v>421713</v>
          </cell>
        </row>
        <row r="1384">
          <cell r="B1384" t="str">
            <v>Connecticut</v>
          </cell>
          <cell r="C1384" t="str">
            <v>CT</v>
          </cell>
          <cell r="D1384" t="str">
            <v>F01</v>
          </cell>
          <cell r="E1384" t="str">
            <v>Construction - Air Transportation</v>
          </cell>
          <cell r="F1384">
            <v>8532</v>
          </cell>
        </row>
        <row r="1385">
          <cell r="B1385" t="str">
            <v>Connecticut</v>
          </cell>
          <cell r="C1385" t="str">
            <v>CT</v>
          </cell>
          <cell r="D1385" t="str">
            <v>F03</v>
          </cell>
          <cell r="E1385" t="str">
            <v>Construction - Miscellaneous Commercial Activities, NEC</v>
          </cell>
          <cell r="F1385">
            <v>20</v>
          </cell>
        </row>
        <row r="1386">
          <cell r="B1386" t="str">
            <v>Connecticut</v>
          </cell>
          <cell r="C1386" t="str">
            <v>CT</v>
          </cell>
          <cell r="D1386" t="str">
            <v>F04</v>
          </cell>
          <cell r="E1386" t="str">
            <v>Construction - Correctional Institutions</v>
          </cell>
          <cell r="F1386">
            <v>5851</v>
          </cell>
        </row>
        <row r="1387">
          <cell r="B1387" t="str">
            <v>Connecticut</v>
          </cell>
          <cell r="C1387" t="str">
            <v>CT</v>
          </cell>
          <cell r="D1387" t="str">
            <v>F12</v>
          </cell>
          <cell r="E1387" t="str">
            <v>Construction - Elementary and Secondary Education</v>
          </cell>
          <cell r="F1387">
            <v>556330</v>
          </cell>
        </row>
        <row r="1388">
          <cell r="B1388" t="str">
            <v>Connecticut</v>
          </cell>
          <cell r="C1388" t="str">
            <v>CT</v>
          </cell>
          <cell r="D1388" t="str">
            <v>F16</v>
          </cell>
          <cell r="E1388" t="str">
            <v>Construction - Higher Education - Auxiliary Enterprises</v>
          </cell>
          <cell r="F1388">
            <v>11354</v>
          </cell>
        </row>
        <row r="1389">
          <cell r="B1389" t="str">
            <v>Connecticut</v>
          </cell>
          <cell r="C1389" t="str">
            <v>CT</v>
          </cell>
          <cell r="D1389" t="str">
            <v>F18</v>
          </cell>
          <cell r="E1389" t="str">
            <v>Construction - Other Higher Education</v>
          </cell>
          <cell r="F1389">
            <v>312178</v>
          </cell>
        </row>
        <row r="1390">
          <cell r="B1390" t="str">
            <v>Connecticut</v>
          </cell>
          <cell r="C1390" t="str">
            <v>CT</v>
          </cell>
          <cell r="D1390" t="str">
            <v>F21</v>
          </cell>
          <cell r="E1390" t="str">
            <v>Construction - State Education - Other</v>
          </cell>
          <cell r="F1390">
            <v>22155</v>
          </cell>
        </row>
        <row r="1391">
          <cell r="B1391" t="str">
            <v>Connecticut</v>
          </cell>
          <cell r="C1391" t="str">
            <v>CT</v>
          </cell>
          <cell r="D1391" t="str">
            <v>F23</v>
          </cell>
          <cell r="E1391" t="str">
            <v>Construction - Financial Administration</v>
          </cell>
          <cell r="F1391">
            <v>622</v>
          </cell>
        </row>
        <row r="1392">
          <cell r="B1392" t="str">
            <v>Connecticut</v>
          </cell>
          <cell r="C1392" t="str">
            <v>CT</v>
          </cell>
          <cell r="D1392" t="str">
            <v>F24</v>
          </cell>
          <cell r="E1392" t="str">
            <v>Construction - Local Fire Protection</v>
          </cell>
          <cell r="F1392">
            <v>19736</v>
          </cell>
        </row>
        <row r="1393">
          <cell r="B1393" t="str">
            <v>Connecticut</v>
          </cell>
          <cell r="C1393" t="str">
            <v>CT</v>
          </cell>
          <cell r="D1393" t="str">
            <v>F25</v>
          </cell>
          <cell r="E1393" t="str">
            <v>Construction - Judicial and Legal Services</v>
          </cell>
          <cell r="F1393">
            <v>5138</v>
          </cell>
        </row>
        <row r="1394">
          <cell r="B1394" t="str">
            <v>Connecticut</v>
          </cell>
          <cell r="C1394" t="str">
            <v>CT</v>
          </cell>
          <cell r="D1394" t="str">
            <v>F29</v>
          </cell>
          <cell r="E1394" t="str">
            <v>Construction - Central Staff Services</v>
          </cell>
          <cell r="F1394">
            <v>2876</v>
          </cell>
        </row>
        <row r="1395">
          <cell r="B1395" t="str">
            <v>Connecticut</v>
          </cell>
          <cell r="C1395" t="str">
            <v>CT</v>
          </cell>
          <cell r="D1395" t="str">
            <v>F31</v>
          </cell>
          <cell r="E1395" t="str">
            <v>Construction - General Public Buildings</v>
          </cell>
          <cell r="F1395">
            <v>34807</v>
          </cell>
        </row>
        <row r="1396">
          <cell r="B1396" t="str">
            <v>Connecticut</v>
          </cell>
          <cell r="C1396" t="str">
            <v>CT</v>
          </cell>
          <cell r="D1396" t="str">
            <v>F32</v>
          </cell>
          <cell r="E1396" t="str">
            <v>Construction - Health - Other</v>
          </cell>
          <cell r="F1396">
            <v>30079</v>
          </cell>
        </row>
        <row r="1397">
          <cell r="B1397" t="str">
            <v>Connecticut</v>
          </cell>
          <cell r="C1397" t="str">
            <v>CT</v>
          </cell>
          <cell r="D1397" t="str">
            <v>F36</v>
          </cell>
          <cell r="E1397" t="str">
            <v>Construction - Hospitals</v>
          </cell>
          <cell r="F1397">
            <v>5475</v>
          </cell>
        </row>
        <row r="1398">
          <cell r="B1398" t="str">
            <v>Connecticut</v>
          </cell>
          <cell r="C1398" t="str">
            <v>CT</v>
          </cell>
          <cell r="D1398" t="str">
            <v>F44</v>
          </cell>
          <cell r="E1398" t="str">
            <v>Construction - Regular Highways</v>
          </cell>
          <cell r="F1398">
            <v>672737</v>
          </cell>
        </row>
        <row r="1399">
          <cell r="B1399" t="str">
            <v>Connecticut</v>
          </cell>
          <cell r="C1399" t="str">
            <v>CT</v>
          </cell>
          <cell r="D1399" t="str">
            <v>F50</v>
          </cell>
          <cell r="E1399" t="str">
            <v>Construction - Housing and Community Development</v>
          </cell>
          <cell r="F1399">
            <v>47329</v>
          </cell>
        </row>
        <row r="1400">
          <cell r="B1400" t="str">
            <v>Connecticut</v>
          </cell>
          <cell r="C1400" t="str">
            <v>CT</v>
          </cell>
          <cell r="D1400" t="str">
            <v>F52</v>
          </cell>
          <cell r="E1400" t="str">
            <v>Construction - Libraries</v>
          </cell>
          <cell r="F1400">
            <v>6953</v>
          </cell>
        </row>
        <row r="1401">
          <cell r="B1401" t="str">
            <v>Connecticut</v>
          </cell>
          <cell r="C1401" t="str">
            <v>CT</v>
          </cell>
          <cell r="D1401" t="str">
            <v>F59</v>
          </cell>
          <cell r="E1401" t="str">
            <v>Construction - Natural Resources - Other</v>
          </cell>
          <cell r="F1401">
            <v>23346</v>
          </cell>
        </row>
        <row r="1402">
          <cell r="B1402" t="str">
            <v>Connecticut</v>
          </cell>
          <cell r="C1402" t="str">
            <v>CT</v>
          </cell>
          <cell r="D1402" t="str">
            <v>F60</v>
          </cell>
          <cell r="E1402" t="str">
            <v>Construction - Parking Facilities</v>
          </cell>
          <cell r="F1402">
            <v>867</v>
          </cell>
        </row>
        <row r="1403">
          <cell r="B1403" t="str">
            <v>Connecticut</v>
          </cell>
          <cell r="C1403" t="str">
            <v>CT</v>
          </cell>
          <cell r="D1403" t="str">
            <v>F61</v>
          </cell>
          <cell r="E1403" t="str">
            <v>Construction - Parks and Recreation</v>
          </cell>
          <cell r="F1403">
            <v>24395</v>
          </cell>
        </row>
        <row r="1404">
          <cell r="B1404" t="str">
            <v>Connecticut</v>
          </cell>
          <cell r="C1404" t="str">
            <v>CT</v>
          </cell>
          <cell r="D1404" t="str">
            <v>F62</v>
          </cell>
          <cell r="E1404" t="str">
            <v>Construction - Police Protection</v>
          </cell>
          <cell r="F1404">
            <v>38493</v>
          </cell>
        </row>
        <row r="1405">
          <cell r="B1405" t="str">
            <v>Connecticut</v>
          </cell>
          <cell r="C1405" t="str">
            <v>CT</v>
          </cell>
          <cell r="D1405" t="str">
            <v>F77</v>
          </cell>
          <cell r="E1405" t="str">
            <v>Construction - Public Welfare Institutions</v>
          </cell>
          <cell r="F1405">
            <v>105</v>
          </cell>
        </row>
        <row r="1406">
          <cell r="B1406" t="str">
            <v>Connecticut</v>
          </cell>
          <cell r="C1406" t="str">
            <v>CT</v>
          </cell>
          <cell r="D1406" t="str">
            <v>F79</v>
          </cell>
          <cell r="E1406" t="str">
            <v>Construction - Public Welfare - Other</v>
          </cell>
          <cell r="F1406">
            <v>102</v>
          </cell>
        </row>
        <row r="1407">
          <cell r="B1407" t="str">
            <v>Connecticut</v>
          </cell>
          <cell r="C1407" t="str">
            <v>CT</v>
          </cell>
          <cell r="D1407" t="str">
            <v>F80</v>
          </cell>
          <cell r="E1407" t="str">
            <v>Construction - Sewerage</v>
          </cell>
          <cell r="F1407">
            <v>267715</v>
          </cell>
        </row>
        <row r="1408">
          <cell r="B1408" t="str">
            <v>Connecticut</v>
          </cell>
          <cell r="C1408" t="str">
            <v>CT</v>
          </cell>
          <cell r="D1408" t="str">
            <v>F81</v>
          </cell>
          <cell r="E1408" t="str">
            <v>Construction - Solid Waste Management</v>
          </cell>
          <cell r="F1408">
            <v>15827</v>
          </cell>
        </row>
        <row r="1409">
          <cell r="B1409" t="str">
            <v>Connecticut</v>
          </cell>
          <cell r="C1409" t="str">
            <v>CT</v>
          </cell>
          <cell r="D1409" t="str">
            <v>F87</v>
          </cell>
          <cell r="E1409" t="str">
            <v>Construction - Sea and Inland Port Facilities</v>
          </cell>
          <cell r="F1409">
            <v>67</v>
          </cell>
        </row>
        <row r="1410">
          <cell r="B1410" t="str">
            <v>Connecticut</v>
          </cell>
          <cell r="C1410" t="str">
            <v>CT</v>
          </cell>
          <cell r="D1410" t="str">
            <v>F89</v>
          </cell>
          <cell r="E1410" t="str">
            <v>Construction - General - Other</v>
          </cell>
          <cell r="F1410">
            <v>749533</v>
          </cell>
        </row>
        <row r="1411">
          <cell r="B1411" t="str">
            <v>Connecticut</v>
          </cell>
          <cell r="C1411" t="str">
            <v>CT</v>
          </cell>
          <cell r="D1411" t="str">
            <v>F91</v>
          </cell>
          <cell r="E1411" t="str">
            <v>Construction - Water Utilities</v>
          </cell>
          <cell r="F1411">
            <v>61497</v>
          </cell>
        </row>
        <row r="1412">
          <cell r="B1412" t="str">
            <v>Connecticut</v>
          </cell>
          <cell r="C1412" t="str">
            <v>CT</v>
          </cell>
          <cell r="D1412" t="str">
            <v>F92</v>
          </cell>
          <cell r="E1412" t="str">
            <v>Construction - Electric Utilities</v>
          </cell>
          <cell r="F1412">
            <v>60075</v>
          </cell>
        </row>
        <row r="1413">
          <cell r="B1413" t="str">
            <v>Connecticut</v>
          </cell>
          <cell r="C1413" t="str">
            <v>CT</v>
          </cell>
          <cell r="D1413" t="str">
            <v>F93</v>
          </cell>
          <cell r="E1413" t="str">
            <v>Construction - Gas Utilities</v>
          </cell>
          <cell r="F1413">
            <v>4937</v>
          </cell>
        </row>
        <row r="1414">
          <cell r="B1414" t="str">
            <v>Connecticut</v>
          </cell>
          <cell r="C1414" t="str">
            <v>CT</v>
          </cell>
          <cell r="D1414" t="str">
            <v>F94</v>
          </cell>
          <cell r="E1414" t="str">
            <v>Construction - Transit Utilities</v>
          </cell>
          <cell r="F1414">
            <v>212175</v>
          </cell>
        </row>
        <row r="1415">
          <cell r="B1415" t="str">
            <v>Connecticut</v>
          </cell>
          <cell r="C1415" t="str">
            <v>CT</v>
          </cell>
          <cell r="D1415" t="str">
            <v>G01</v>
          </cell>
          <cell r="E1415" t="str">
            <v>Other Capital Outlay - Air Transportation</v>
          </cell>
          <cell r="F1415">
            <v>2780</v>
          </cell>
        </row>
        <row r="1416">
          <cell r="B1416" t="str">
            <v>Connecticut</v>
          </cell>
          <cell r="C1416" t="str">
            <v>CT</v>
          </cell>
          <cell r="D1416" t="str">
            <v>G03</v>
          </cell>
          <cell r="E1416" t="str">
            <v>Other Capital Outlay - Miscellaneous Commercial Activities, NEC</v>
          </cell>
          <cell r="F1416">
            <v>295</v>
          </cell>
        </row>
        <row r="1417">
          <cell r="B1417" t="str">
            <v>Connecticut</v>
          </cell>
          <cell r="C1417" t="str">
            <v>CT</v>
          </cell>
          <cell r="D1417" t="str">
            <v>G04</v>
          </cell>
          <cell r="E1417" t="str">
            <v>Other Capital Outlay - Correctional Institutions</v>
          </cell>
          <cell r="F1417">
            <v>2593</v>
          </cell>
        </row>
        <row r="1418">
          <cell r="B1418" t="str">
            <v>Connecticut</v>
          </cell>
          <cell r="C1418" t="str">
            <v>CT</v>
          </cell>
          <cell r="D1418" t="str">
            <v>G05</v>
          </cell>
          <cell r="E1418" t="str">
            <v>Other Capital Outlay - Corrections - Other</v>
          </cell>
          <cell r="F1418">
            <v>62</v>
          </cell>
        </row>
        <row r="1419">
          <cell r="B1419" t="str">
            <v>Connecticut</v>
          </cell>
          <cell r="C1419" t="str">
            <v>CT</v>
          </cell>
          <cell r="D1419" t="str">
            <v>G12</v>
          </cell>
          <cell r="E1419" t="str">
            <v>Other Capital Outlay - Elementary and Secondary Education</v>
          </cell>
          <cell r="F1419">
            <v>84553</v>
          </cell>
        </row>
        <row r="1420">
          <cell r="B1420" t="str">
            <v>Connecticut</v>
          </cell>
          <cell r="C1420" t="str">
            <v>CT</v>
          </cell>
          <cell r="D1420" t="str">
            <v>G16</v>
          </cell>
          <cell r="E1420" t="str">
            <v>Other Capital Outlay - Higher Education - Auxiliary Enterprises</v>
          </cell>
          <cell r="F1420">
            <v>1321</v>
          </cell>
        </row>
        <row r="1421">
          <cell r="B1421" t="str">
            <v>Connecticut</v>
          </cell>
          <cell r="C1421" t="str">
            <v>CT</v>
          </cell>
          <cell r="D1421" t="str">
            <v>G18</v>
          </cell>
          <cell r="E1421" t="str">
            <v>Other Capital Outlay - Other Higher Education</v>
          </cell>
          <cell r="F1421">
            <v>62959</v>
          </cell>
        </row>
        <row r="1422">
          <cell r="B1422" t="str">
            <v>Connecticut</v>
          </cell>
          <cell r="C1422" t="str">
            <v>CT</v>
          </cell>
          <cell r="D1422" t="str">
            <v>G21</v>
          </cell>
          <cell r="E1422" t="str">
            <v>Other Capital Outlay - State Education - Other</v>
          </cell>
          <cell r="F1422">
            <v>8464</v>
          </cell>
        </row>
        <row r="1423">
          <cell r="B1423" t="str">
            <v>Connecticut</v>
          </cell>
          <cell r="C1423" t="str">
            <v>CT</v>
          </cell>
          <cell r="D1423" t="str">
            <v>G22</v>
          </cell>
          <cell r="E1423" t="str">
            <v>Other Capital Outlay - Social Insurance Administration</v>
          </cell>
          <cell r="F1423">
            <v>1684</v>
          </cell>
        </row>
        <row r="1424">
          <cell r="B1424" t="str">
            <v>Connecticut</v>
          </cell>
          <cell r="C1424" t="str">
            <v>CT</v>
          </cell>
          <cell r="D1424" t="str">
            <v>G23</v>
          </cell>
          <cell r="E1424" t="str">
            <v>Other Capital Outlay - Financial Administration</v>
          </cell>
          <cell r="F1424">
            <v>2180</v>
          </cell>
        </row>
        <row r="1425">
          <cell r="B1425" t="str">
            <v>Connecticut</v>
          </cell>
          <cell r="C1425" t="str">
            <v>CT</v>
          </cell>
          <cell r="D1425" t="str">
            <v>G24</v>
          </cell>
          <cell r="E1425" t="str">
            <v>Other Capital Outlay - Local Fire Protection</v>
          </cell>
          <cell r="F1425">
            <v>11558</v>
          </cell>
        </row>
        <row r="1426">
          <cell r="B1426" t="str">
            <v>Connecticut</v>
          </cell>
          <cell r="C1426" t="str">
            <v>CT</v>
          </cell>
          <cell r="D1426" t="str">
            <v>G25</v>
          </cell>
          <cell r="E1426" t="str">
            <v>Other Capital Outlay - Judicial and Legal Services</v>
          </cell>
          <cell r="F1426">
            <v>2651</v>
          </cell>
        </row>
        <row r="1427">
          <cell r="B1427" t="str">
            <v>Connecticut</v>
          </cell>
          <cell r="C1427" t="str">
            <v>CT</v>
          </cell>
          <cell r="D1427" t="str">
            <v>G29</v>
          </cell>
          <cell r="E1427" t="str">
            <v>Other Capital Outlay - Central Staff Services</v>
          </cell>
          <cell r="F1427">
            <v>3954</v>
          </cell>
        </row>
        <row r="1428">
          <cell r="B1428" t="str">
            <v>Connecticut</v>
          </cell>
          <cell r="C1428" t="str">
            <v>CT</v>
          </cell>
          <cell r="D1428" t="str">
            <v>G31</v>
          </cell>
          <cell r="E1428" t="str">
            <v>Other Capital Outlay - General Public Building</v>
          </cell>
          <cell r="F1428">
            <v>3259</v>
          </cell>
        </row>
        <row r="1429">
          <cell r="B1429" t="str">
            <v>Connecticut</v>
          </cell>
          <cell r="C1429" t="str">
            <v>CT</v>
          </cell>
          <cell r="D1429" t="str">
            <v>G32</v>
          </cell>
          <cell r="E1429" t="str">
            <v>Other Capital Outlay - Health - Other</v>
          </cell>
          <cell r="F1429">
            <v>7454</v>
          </cell>
        </row>
        <row r="1430">
          <cell r="B1430" t="str">
            <v>Connecticut</v>
          </cell>
          <cell r="C1430" t="str">
            <v>CT</v>
          </cell>
          <cell r="D1430" t="str">
            <v>G36</v>
          </cell>
          <cell r="E1430" t="str">
            <v>Other Capital Outlay - Hospitals</v>
          </cell>
          <cell r="F1430">
            <v>8654</v>
          </cell>
        </row>
        <row r="1431">
          <cell r="B1431" t="str">
            <v>Connecticut</v>
          </cell>
          <cell r="C1431" t="str">
            <v>CT</v>
          </cell>
          <cell r="D1431" t="str">
            <v>G44</v>
          </cell>
          <cell r="E1431" t="str">
            <v>Other Capital Outlay - Regular Highways</v>
          </cell>
          <cell r="F1431">
            <v>114677</v>
          </cell>
        </row>
        <row r="1432">
          <cell r="B1432" t="str">
            <v>Connecticut</v>
          </cell>
          <cell r="C1432" t="str">
            <v>CT</v>
          </cell>
          <cell r="D1432" t="str">
            <v>G50</v>
          </cell>
          <cell r="E1432" t="str">
            <v>Other Capital Outlay - Housing and Community Development</v>
          </cell>
          <cell r="F1432">
            <v>24408</v>
          </cell>
        </row>
        <row r="1433">
          <cell r="B1433" t="str">
            <v>Connecticut</v>
          </cell>
          <cell r="C1433" t="str">
            <v>CT</v>
          </cell>
          <cell r="D1433" t="str">
            <v>G52</v>
          </cell>
          <cell r="E1433" t="str">
            <v>Other Capital Outlay - Libraries</v>
          </cell>
          <cell r="F1433">
            <v>533</v>
          </cell>
        </row>
        <row r="1434">
          <cell r="B1434" t="str">
            <v>Connecticut</v>
          </cell>
          <cell r="C1434" t="str">
            <v>CT</v>
          </cell>
          <cell r="D1434" t="str">
            <v>G59</v>
          </cell>
          <cell r="E1434" t="str">
            <v>Other Capital Outlay - Natural Resources - Other</v>
          </cell>
          <cell r="F1434">
            <v>9574</v>
          </cell>
        </row>
        <row r="1435">
          <cell r="B1435" t="str">
            <v>Connecticut</v>
          </cell>
          <cell r="C1435" t="str">
            <v>CT</v>
          </cell>
          <cell r="D1435" t="str">
            <v>G60</v>
          </cell>
          <cell r="E1435" t="str">
            <v>Other Capital Outlay - Parking Facilities</v>
          </cell>
          <cell r="F1435">
            <v>813</v>
          </cell>
        </row>
        <row r="1436">
          <cell r="B1436" t="str">
            <v>Connecticut</v>
          </cell>
          <cell r="C1436" t="str">
            <v>CT</v>
          </cell>
          <cell r="D1436" t="str">
            <v>G61</v>
          </cell>
          <cell r="E1436" t="str">
            <v>Other Capital Outlay - Parks and Recreation</v>
          </cell>
          <cell r="F1436">
            <v>8432</v>
          </cell>
        </row>
        <row r="1437">
          <cell r="B1437" t="str">
            <v>Connecticut</v>
          </cell>
          <cell r="C1437" t="str">
            <v>CT</v>
          </cell>
          <cell r="D1437" t="str">
            <v>G62</v>
          </cell>
          <cell r="E1437" t="str">
            <v>Other Capital Outlay - Police Protection</v>
          </cell>
          <cell r="F1437">
            <v>9875</v>
          </cell>
        </row>
        <row r="1438">
          <cell r="B1438" t="str">
            <v>Connecticut</v>
          </cell>
          <cell r="C1438" t="str">
            <v>CT</v>
          </cell>
          <cell r="D1438" t="str">
            <v>G66</v>
          </cell>
          <cell r="E1438" t="str">
            <v>Other Capital Outlay - Protective Inspection and Regulation, NEC</v>
          </cell>
          <cell r="F1438">
            <v>695</v>
          </cell>
        </row>
        <row r="1439">
          <cell r="B1439" t="str">
            <v>Connecticut</v>
          </cell>
          <cell r="C1439" t="str">
            <v>CT</v>
          </cell>
          <cell r="D1439" t="str">
            <v>G77</v>
          </cell>
          <cell r="E1439" t="str">
            <v>Other Capital Outlay - Public Welfare Institutions</v>
          </cell>
          <cell r="F1439">
            <v>908</v>
          </cell>
        </row>
        <row r="1440">
          <cell r="B1440" t="str">
            <v>Connecticut</v>
          </cell>
          <cell r="C1440" t="str">
            <v>CT</v>
          </cell>
          <cell r="D1440" t="str">
            <v>G79</v>
          </cell>
          <cell r="E1440" t="str">
            <v>Other Capital Outlay - Public Welfare - Other</v>
          </cell>
          <cell r="F1440">
            <v>824</v>
          </cell>
        </row>
        <row r="1441">
          <cell r="B1441" t="str">
            <v>Connecticut</v>
          </cell>
          <cell r="C1441" t="str">
            <v>CT</v>
          </cell>
          <cell r="D1441" t="str">
            <v>G80</v>
          </cell>
          <cell r="E1441" t="str">
            <v>Other Capital Outlay - Sewerage</v>
          </cell>
          <cell r="F1441">
            <v>13682</v>
          </cell>
        </row>
        <row r="1442">
          <cell r="B1442" t="str">
            <v>Connecticut</v>
          </cell>
          <cell r="C1442" t="str">
            <v>CT</v>
          </cell>
          <cell r="D1442" t="str">
            <v>G81</v>
          </cell>
          <cell r="E1442" t="str">
            <v>Other Capital Outlay - Solid Waste Management</v>
          </cell>
          <cell r="F1442">
            <v>3225</v>
          </cell>
        </row>
        <row r="1443">
          <cell r="B1443" t="str">
            <v>Connecticut</v>
          </cell>
          <cell r="C1443" t="str">
            <v>CT</v>
          </cell>
          <cell r="D1443" t="str">
            <v>G87</v>
          </cell>
          <cell r="E1443" t="str">
            <v>Other Capital Outlay - Sea and Inland Port Facilities</v>
          </cell>
          <cell r="F1443">
            <v>21</v>
          </cell>
        </row>
        <row r="1444">
          <cell r="B1444" t="str">
            <v>Connecticut</v>
          </cell>
          <cell r="C1444" t="str">
            <v>CT</v>
          </cell>
          <cell r="D1444" t="str">
            <v>G89</v>
          </cell>
          <cell r="E1444" t="str">
            <v>Other Capital Outlay - General - Other</v>
          </cell>
          <cell r="F1444">
            <v>86144</v>
          </cell>
        </row>
        <row r="1445">
          <cell r="B1445" t="str">
            <v>Connecticut</v>
          </cell>
          <cell r="C1445" t="str">
            <v>CT</v>
          </cell>
          <cell r="D1445" t="str">
            <v>G91</v>
          </cell>
          <cell r="E1445" t="str">
            <v>Other Capital Outlay - Water Utilities</v>
          </cell>
          <cell r="F1445">
            <v>10489</v>
          </cell>
        </row>
        <row r="1446">
          <cell r="B1446" t="str">
            <v>Connecticut</v>
          </cell>
          <cell r="C1446" t="str">
            <v>CT</v>
          </cell>
          <cell r="D1446" t="str">
            <v>G92</v>
          </cell>
          <cell r="E1446" t="str">
            <v>Other Capital Outlay - Electric Utilities</v>
          </cell>
          <cell r="F1446">
            <v>726</v>
          </cell>
        </row>
        <row r="1447">
          <cell r="B1447" t="str">
            <v>Connecticut</v>
          </cell>
          <cell r="C1447" t="str">
            <v>CT</v>
          </cell>
          <cell r="D1447" t="str">
            <v>G94</v>
          </cell>
          <cell r="E1447" t="str">
            <v>Other Capital Outlay - Transit Utilities</v>
          </cell>
          <cell r="F1447">
            <v>81615</v>
          </cell>
        </row>
        <row r="1448">
          <cell r="B1448" t="str">
            <v>Connecticut</v>
          </cell>
          <cell r="C1448" t="str">
            <v>CT</v>
          </cell>
          <cell r="D1448" t="str">
            <v>I89</v>
          </cell>
          <cell r="E1448" t="str">
            <v>General - Interest on Debt</v>
          </cell>
          <cell r="F1448">
            <v>1904911</v>
          </cell>
        </row>
        <row r="1449">
          <cell r="B1449" t="str">
            <v>Connecticut</v>
          </cell>
          <cell r="C1449" t="str">
            <v>CT</v>
          </cell>
          <cell r="D1449" t="str">
            <v>I91</v>
          </cell>
          <cell r="E1449" t="str">
            <v>Water Utilities - Interest on Debt</v>
          </cell>
          <cell r="F1449">
            <v>36045</v>
          </cell>
        </row>
        <row r="1450">
          <cell r="B1450" t="str">
            <v>Connecticut</v>
          </cell>
          <cell r="C1450" t="str">
            <v>CT</v>
          </cell>
          <cell r="D1450" t="str">
            <v>I92</v>
          </cell>
          <cell r="E1450" t="str">
            <v>Electric Utilities - Interest on Debt</v>
          </cell>
          <cell r="F1450">
            <v>7427</v>
          </cell>
        </row>
        <row r="1451">
          <cell r="B1451" t="str">
            <v>Connecticut</v>
          </cell>
          <cell r="C1451" t="str">
            <v>CT</v>
          </cell>
          <cell r="D1451" t="str">
            <v>I94</v>
          </cell>
          <cell r="E1451" t="str">
            <v>Transit Utilities - Interest on Debt</v>
          </cell>
          <cell r="F1451">
            <v>157</v>
          </cell>
        </row>
        <row r="1452">
          <cell r="B1452" t="str">
            <v>Connecticut</v>
          </cell>
          <cell r="C1452" t="str">
            <v>CT</v>
          </cell>
          <cell r="D1452" t="str">
            <v>J19</v>
          </cell>
          <cell r="E1452" t="str">
            <v>Assistance and Subsidies - State Scholarships and Other Subsidies - Education</v>
          </cell>
          <cell r="F1452">
            <v>331035</v>
          </cell>
        </row>
        <row r="1453">
          <cell r="B1453" t="str">
            <v>Connecticut</v>
          </cell>
          <cell r="C1453" t="str">
            <v>CT</v>
          </cell>
          <cell r="D1453" t="str">
            <v>J67</v>
          </cell>
          <cell r="E1453" t="str">
            <v>Assistance and Subsidies - Public Welfare, Federal Categorical Assistance Programs</v>
          </cell>
          <cell r="F1453">
            <v>109352</v>
          </cell>
        </row>
        <row r="1454">
          <cell r="B1454" t="str">
            <v>Connecticut</v>
          </cell>
          <cell r="C1454" t="str">
            <v>CT</v>
          </cell>
          <cell r="D1454" t="str">
            <v>J68</v>
          </cell>
          <cell r="E1454" t="str">
            <v>Assistance and Subsidies - Public Welfare, Cash Assistance Programs - Other</v>
          </cell>
          <cell r="F1454">
            <v>97079</v>
          </cell>
        </row>
        <row r="1455">
          <cell r="B1455" t="str">
            <v>Connecticut</v>
          </cell>
          <cell r="C1455" t="str">
            <v>CT</v>
          </cell>
          <cell r="D1455" t="str">
            <v>J85</v>
          </cell>
          <cell r="E1455" t="str">
            <v>Assistance and Subsidies - State Other Veterans’ Services</v>
          </cell>
          <cell r="F1455">
            <v>2037</v>
          </cell>
        </row>
        <row r="1456">
          <cell r="B1456" t="str">
            <v>Connecticut</v>
          </cell>
          <cell r="C1456" t="str">
            <v>CT</v>
          </cell>
          <cell r="D1456" t="str">
            <v>T01</v>
          </cell>
          <cell r="E1456" t="str">
            <v>Tax - Property</v>
          </cell>
          <cell r="F1456">
            <v>9429054</v>
          </cell>
        </row>
        <row r="1457">
          <cell r="B1457" t="str">
            <v>Connecticut</v>
          </cell>
          <cell r="C1457" t="str">
            <v>CT</v>
          </cell>
          <cell r="D1457" t="str">
            <v>T09</v>
          </cell>
          <cell r="E1457" t="str">
            <v>Tax - General Sales and Gross Receipts</v>
          </cell>
          <cell r="F1457">
            <v>3783635</v>
          </cell>
        </row>
        <row r="1458">
          <cell r="B1458" t="str">
            <v>Connecticut</v>
          </cell>
          <cell r="C1458" t="str">
            <v>CT</v>
          </cell>
          <cell r="D1458" t="str">
            <v>T10</v>
          </cell>
          <cell r="E1458" t="str">
            <v>Tax - Alcoholic Beverage Sales</v>
          </cell>
          <cell r="F1458">
            <v>60595</v>
          </cell>
        </row>
        <row r="1459">
          <cell r="B1459" t="str">
            <v>Connecticut</v>
          </cell>
          <cell r="C1459" t="str">
            <v>CT</v>
          </cell>
          <cell r="D1459" t="str">
            <v>T11</v>
          </cell>
          <cell r="E1459" t="str">
            <v>Tax - Amusements Sales</v>
          </cell>
          <cell r="F1459">
            <v>380376</v>
          </cell>
        </row>
        <row r="1460">
          <cell r="B1460" t="str">
            <v>Connecticut</v>
          </cell>
          <cell r="C1460" t="str">
            <v>CT</v>
          </cell>
          <cell r="D1460" t="str">
            <v>T12</v>
          </cell>
          <cell r="E1460" t="str">
            <v>Tax - Insurance Premiums Sales</v>
          </cell>
          <cell r="F1460">
            <v>224407</v>
          </cell>
        </row>
        <row r="1461">
          <cell r="B1461" t="str">
            <v>Connecticut</v>
          </cell>
          <cell r="C1461" t="str">
            <v>CT</v>
          </cell>
          <cell r="D1461" t="str">
            <v>T13</v>
          </cell>
          <cell r="E1461" t="str">
            <v>Tax - Motor Fuels Sales</v>
          </cell>
          <cell r="F1461">
            <v>476998</v>
          </cell>
        </row>
        <row r="1462">
          <cell r="B1462" t="str">
            <v>Connecticut</v>
          </cell>
          <cell r="C1462" t="str">
            <v>CT</v>
          </cell>
          <cell r="D1462" t="str">
            <v>T14</v>
          </cell>
          <cell r="E1462" t="str">
            <v>Tax - Pari-mutuels Sales</v>
          </cell>
          <cell r="F1462">
            <v>6876</v>
          </cell>
        </row>
        <row r="1463">
          <cell r="B1463" t="str">
            <v>Connecticut</v>
          </cell>
          <cell r="C1463" t="str">
            <v>CT</v>
          </cell>
          <cell r="D1463" t="str">
            <v>T15</v>
          </cell>
          <cell r="E1463" t="str">
            <v>Tax - Public Utilities Sales</v>
          </cell>
          <cell r="F1463">
            <v>331015</v>
          </cell>
        </row>
        <row r="1464">
          <cell r="B1464" t="str">
            <v>Connecticut</v>
          </cell>
          <cell r="C1464" t="str">
            <v>CT</v>
          </cell>
          <cell r="D1464" t="str">
            <v>T16</v>
          </cell>
          <cell r="E1464" t="str">
            <v>Tax - Tobacco Products Sales</v>
          </cell>
          <cell r="F1464">
            <v>418231</v>
          </cell>
        </row>
        <row r="1465">
          <cell r="B1465" t="str">
            <v>Connecticut</v>
          </cell>
          <cell r="C1465" t="str">
            <v>CT</v>
          </cell>
          <cell r="D1465" t="str">
            <v>T19</v>
          </cell>
          <cell r="E1465" t="str">
            <v>Tax - Other Selective Sales</v>
          </cell>
          <cell r="F1465">
            <v>1012439</v>
          </cell>
        </row>
        <row r="1466">
          <cell r="B1466" t="str">
            <v>Connecticut</v>
          </cell>
          <cell r="C1466" t="str">
            <v>CT</v>
          </cell>
          <cell r="D1466" t="str">
            <v>T20</v>
          </cell>
          <cell r="E1466" t="str">
            <v>Tax - Alcoholic Beverage License</v>
          </cell>
          <cell r="F1466">
            <v>8378</v>
          </cell>
        </row>
        <row r="1467">
          <cell r="B1467" t="str">
            <v>Connecticut</v>
          </cell>
          <cell r="C1467" t="str">
            <v>CT</v>
          </cell>
          <cell r="D1467" t="str">
            <v>T21</v>
          </cell>
          <cell r="E1467" t="str">
            <v>Tax - Amusements License</v>
          </cell>
          <cell r="F1467">
            <v>281</v>
          </cell>
        </row>
        <row r="1468">
          <cell r="B1468" t="str">
            <v>Connecticut</v>
          </cell>
          <cell r="C1468" t="str">
            <v>CT</v>
          </cell>
          <cell r="D1468" t="str">
            <v>T22</v>
          </cell>
          <cell r="E1468" t="str">
            <v>Tax - Corporation License</v>
          </cell>
          <cell r="F1468">
            <v>27947</v>
          </cell>
        </row>
        <row r="1469">
          <cell r="B1469" t="str">
            <v>Connecticut</v>
          </cell>
          <cell r="C1469" t="str">
            <v>CT</v>
          </cell>
          <cell r="D1469" t="str">
            <v>T23</v>
          </cell>
          <cell r="E1469" t="str">
            <v>Tax - Hunting and Fishing License</v>
          </cell>
          <cell r="F1469">
            <v>4714</v>
          </cell>
        </row>
        <row r="1470">
          <cell r="B1470" t="str">
            <v>Connecticut</v>
          </cell>
          <cell r="C1470" t="str">
            <v>CT</v>
          </cell>
          <cell r="D1470" t="str">
            <v>T24</v>
          </cell>
          <cell r="E1470" t="str">
            <v>Tax - Motor Vehicle License</v>
          </cell>
          <cell r="F1470">
            <v>209109</v>
          </cell>
        </row>
        <row r="1471">
          <cell r="B1471" t="str">
            <v>Connecticut</v>
          </cell>
          <cell r="C1471" t="str">
            <v>CT</v>
          </cell>
          <cell r="D1471" t="str">
            <v>T25</v>
          </cell>
          <cell r="E1471" t="str">
            <v>Tax - Motor Vehicle Operators License</v>
          </cell>
          <cell r="F1471">
            <v>43522</v>
          </cell>
        </row>
        <row r="1472">
          <cell r="B1472" t="str">
            <v>Connecticut</v>
          </cell>
          <cell r="C1472" t="str">
            <v>CT</v>
          </cell>
          <cell r="D1472" t="str">
            <v>T27</v>
          </cell>
          <cell r="E1472" t="str">
            <v>Tax - Public Utility License</v>
          </cell>
          <cell r="F1472">
            <v>879</v>
          </cell>
        </row>
        <row r="1473">
          <cell r="B1473" t="str">
            <v>Connecticut</v>
          </cell>
          <cell r="C1473" t="str">
            <v>CT</v>
          </cell>
          <cell r="D1473" t="str">
            <v>T28</v>
          </cell>
          <cell r="E1473" t="str">
            <v>Tax - Occupation and Business License, NEC</v>
          </cell>
          <cell r="F1473">
            <v>127005</v>
          </cell>
        </row>
        <row r="1474">
          <cell r="B1474" t="str">
            <v>Connecticut</v>
          </cell>
          <cell r="C1474" t="str">
            <v>CT</v>
          </cell>
          <cell r="D1474" t="str">
            <v>T29</v>
          </cell>
          <cell r="E1474" t="str">
            <v>Tax - Other License</v>
          </cell>
          <cell r="F1474">
            <v>80498</v>
          </cell>
        </row>
        <row r="1475">
          <cell r="B1475" t="str">
            <v>Connecticut</v>
          </cell>
          <cell r="C1475" t="str">
            <v>CT</v>
          </cell>
          <cell r="D1475" t="str">
            <v>T40</v>
          </cell>
          <cell r="E1475" t="str">
            <v>Tax - Individual Income</v>
          </cell>
          <cell r="F1475">
            <v>7371189</v>
          </cell>
        </row>
        <row r="1476">
          <cell r="B1476" t="str">
            <v>Connecticut</v>
          </cell>
          <cell r="C1476" t="str">
            <v>CT</v>
          </cell>
          <cell r="D1476" t="str">
            <v>T41</v>
          </cell>
          <cell r="E1476" t="str">
            <v>Tax - Corporation Net Income</v>
          </cell>
          <cell r="F1476">
            <v>628882</v>
          </cell>
        </row>
        <row r="1477">
          <cell r="B1477" t="str">
            <v>Connecticut</v>
          </cell>
          <cell r="C1477" t="str">
            <v>CT</v>
          </cell>
          <cell r="D1477" t="str">
            <v>T50</v>
          </cell>
          <cell r="E1477" t="str">
            <v>Tax - Death and Gift</v>
          </cell>
          <cell r="F1477">
            <v>174554</v>
          </cell>
        </row>
        <row r="1478">
          <cell r="B1478" t="str">
            <v>Connecticut</v>
          </cell>
          <cell r="C1478" t="str">
            <v>CT</v>
          </cell>
          <cell r="D1478" t="str">
            <v>T51</v>
          </cell>
          <cell r="E1478" t="str">
            <v>Tax - Documentary and Stock Transfer</v>
          </cell>
          <cell r="F1478">
            <v>157661</v>
          </cell>
        </row>
        <row r="1479">
          <cell r="B1479" t="str">
            <v>Connecticut</v>
          </cell>
          <cell r="C1479" t="str">
            <v>CT</v>
          </cell>
          <cell r="D1479" t="str">
            <v>T53</v>
          </cell>
          <cell r="E1479" t="str">
            <v>Tax - Severance</v>
          </cell>
          <cell r="F1479">
            <v>64</v>
          </cell>
        </row>
        <row r="1480">
          <cell r="B1480" t="str">
            <v>Connecticut</v>
          </cell>
          <cell r="C1480" t="str">
            <v>CT</v>
          </cell>
          <cell r="D1480" t="str">
            <v>T99</v>
          </cell>
          <cell r="E1480" t="str">
            <v>Tax - NEC</v>
          </cell>
          <cell r="F1480">
            <v>6281</v>
          </cell>
        </row>
        <row r="1481">
          <cell r="B1481" t="str">
            <v>Connecticut</v>
          </cell>
          <cell r="C1481" t="str">
            <v>CT</v>
          </cell>
          <cell r="D1481" t="str">
            <v>U01</v>
          </cell>
          <cell r="E1481" t="str">
            <v>Miscellaneous - Special Assessments</v>
          </cell>
          <cell r="F1481">
            <v>39142</v>
          </cell>
        </row>
        <row r="1482">
          <cell r="B1482" t="str">
            <v>Connecticut</v>
          </cell>
          <cell r="C1482" t="str">
            <v>CT</v>
          </cell>
          <cell r="D1482" t="str">
            <v>U11</v>
          </cell>
          <cell r="E1482" t="str">
            <v>Miscellaneous - Sale of Property</v>
          </cell>
          <cell r="F1482">
            <v>10702</v>
          </cell>
        </row>
        <row r="1483">
          <cell r="B1483" t="str">
            <v>Connecticut</v>
          </cell>
          <cell r="C1483" t="str">
            <v>CT</v>
          </cell>
          <cell r="D1483" t="str">
            <v>U20</v>
          </cell>
          <cell r="E1483" t="str">
            <v>Miscellaneous - Interest Earnings</v>
          </cell>
          <cell r="F1483">
            <v>660444</v>
          </cell>
        </row>
        <row r="1484">
          <cell r="B1484" t="str">
            <v>Connecticut</v>
          </cell>
          <cell r="C1484" t="str">
            <v>CT</v>
          </cell>
          <cell r="D1484" t="str">
            <v>U30</v>
          </cell>
          <cell r="E1484" t="str">
            <v>Miscellaneous - Fines and Forfeits</v>
          </cell>
          <cell r="F1484">
            <v>140108</v>
          </cell>
        </row>
        <row r="1485">
          <cell r="B1485" t="str">
            <v>Connecticut</v>
          </cell>
          <cell r="C1485" t="str">
            <v>CT</v>
          </cell>
          <cell r="D1485" t="str">
            <v>U40</v>
          </cell>
          <cell r="E1485" t="str">
            <v>Miscellaneous - Rents</v>
          </cell>
          <cell r="F1485">
            <v>23588</v>
          </cell>
        </row>
        <row r="1486">
          <cell r="B1486" t="str">
            <v>Connecticut</v>
          </cell>
          <cell r="C1486" t="str">
            <v>CT</v>
          </cell>
          <cell r="D1486" t="str">
            <v>U41</v>
          </cell>
          <cell r="E1486" t="str">
            <v>Miscellaneous - Royalties</v>
          </cell>
          <cell r="F1486">
            <v>389</v>
          </cell>
        </row>
        <row r="1487">
          <cell r="B1487" t="str">
            <v>Connecticut</v>
          </cell>
          <cell r="C1487" t="str">
            <v>CT</v>
          </cell>
          <cell r="D1487" t="str">
            <v>U50</v>
          </cell>
          <cell r="E1487" t="str">
            <v>Miscellaneous - Donations From Private Sources</v>
          </cell>
          <cell r="F1487">
            <v>116056</v>
          </cell>
        </row>
        <row r="1488">
          <cell r="B1488" t="str">
            <v>Connecticut</v>
          </cell>
          <cell r="C1488" t="str">
            <v>CT</v>
          </cell>
          <cell r="D1488" t="str">
            <v>U95</v>
          </cell>
          <cell r="E1488" t="str">
            <v>Miscellaneous - Net Lottery Revenue</v>
          </cell>
          <cell r="F1488">
            <v>361102</v>
          </cell>
        </row>
        <row r="1489">
          <cell r="B1489" t="str">
            <v>Connecticut</v>
          </cell>
          <cell r="C1489" t="str">
            <v>CT</v>
          </cell>
          <cell r="D1489" t="str">
            <v>U99</v>
          </cell>
          <cell r="E1489" t="str">
            <v>Miscellaneous - General Revenue, NEC</v>
          </cell>
          <cell r="F1489">
            <v>464883</v>
          </cell>
        </row>
        <row r="1490">
          <cell r="B1490" t="str">
            <v>Connecticut</v>
          </cell>
          <cell r="C1490" t="str">
            <v>CT</v>
          </cell>
          <cell r="D1490" t="str">
            <v>W01</v>
          </cell>
          <cell r="E1490" t="str">
            <v>Sinking Funds - Cash and Securities</v>
          </cell>
          <cell r="F1490">
            <v>14561613</v>
          </cell>
        </row>
        <row r="1491">
          <cell r="B1491" t="str">
            <v>Connecticut</v>
          </cell>
          <cell r="C1491" t="str">
            <v>CT</v>
          </cell>
          <cell r="D1491" t="str">
            <v>W31</v>
          </cell>
          <cell r="E1491" t="str">
            <v>Bond Funds - Cash and Securities</v>
          </cell>
          <cell r="F1491">
            <v>1178113</v>
          </cell>
        </row>
        <row r="1492">
          <cell r="B1492" t="str">
            <v>Connecticut</v>
          </cell>
          <cell r="C1492" t="str">
            <v>CT</v>
          </cell>
          <cell r="D1492" t="str">
            <v>W61</v>
          </cell>
          <cell r="E1492" t="str">
            <v>Other Funds - Cash and Securities</v>
          </cell>
          <cell r="F1492">
            <v>6022427</v>
          </cell>
        </row>
        <row r="1493">
          <cell r="B1493" t="str">
            <v>Connecticut</v>
          </cell>
          <cell r="C1493" t="str">
            <v>CT</v>
          </cell>
          <cell r="D1493" t="str">
            <v>X01</v>
          </cell>
          <cell r="E1493" t="str">
            <v>Employee Retirement - Local Employee Contribution</v>
          </cell>
          <cell r="F1493">
            <v>378932</v>
          </cell>
        </row>
        <row r="1494">
          <cell r="B1494" t="str">
            <v>Connecticut</v>
          </cell>
          <cell r="C1494" t="str">
            <v>CT</v>
          </cell>
          <cell r="D1494" t="str">
            <v>X02</v>
          </cell>
          <cell r="E1494" t="str">
            <v>Employee Retirement - State Employee Contribution</v>
          </cell>
          <cell r="F1494">
            <v>72881</v>
          </cell>
        </row>
        <row r="1495">
          <cell r="B1495" t="str">
            <v>Connecticut</v>
          </cell>
          <cell r="C1495" t="str">
            <v>CT</v>
          </cell>
          <cell r="D1495" t="str">
            <v>X05</v>
          </cell>
          <cell r="E1495" t="str">
            <v>Employee Retirement - From Other Governments</v>
          </cell>
          <cell r="F1495">
            <v>68870</v>
          </cell>
        </row>
        <row r="1496">
          <cell r="B1496" t="str">
            <v>Connecticut</v>
          </cell>
          <cell r="C1496" t="str">
            <v>CT</v>
          </cell>
          <cell r="D1496" t="str">
            <v>X08</v>
          </cell>
          <cell r="E1496" t="str">
            <v>Employee Retirement - Earnings on Investments (calculated)</v>
          </cell>
          <cell r="F1496">
            <v>978869</v>
          </cell>
        </row>
        <row r="1497">
          <cell r="B1497" t="str">
            <v>Connecticut</v>
          </cell>
          <cell r="C1497" t="str">
            <v>CT</v>
          </cell>
          <cell r="D1497" t="str">
            <v>X11</v>
          </cell>
          <cell r="E1497" t="str">
            <v>Employee Retirement - Benefit Payments</v>
          </cell>
          <cell r="F1497">
            <v>3682047</v>
          </cell>
        </row>
        <row r="1498">
          <cell r="B1498" t="str">
            <v>Connecticut</v>
          </cell>
          <cell r="C1498" t="str">
            <v>CT</v>
          </cell>
          <cell r="D1498" t="str">
            <v>X12</v>
          </cell>
          <cell r="E1498" t="str">
            <v>Employee Retirement - Withdrawals</v>
          </cell>
          <cell r="F1498">
            <v>33082</v>
          </cell>
        </row>
        <row r="1499">
          <cell r="B1499" t="str">
            <v>Connecticut</v>
          </cell>
          <cell r="C1499" t="str">
            <v>CT</v>
          </cell>
          <cell r="D1499" t="str">
            <v>X21</v>
          </cell>
          <cell r="E1499" t="str">
            <v>Employee Retirement - Total Cash and Deposits</v>
          </cell>
          <cell r="F1499">
            <v>857806</v>
          </cell>
        </row>
        <row r="1500">
          <cell r="B1500" t="str">
            <v>Connecticut</v>
          </cell>
          <cell r="C1500" t="str">
            <v>CT</v>
          </cell>
          <cell r="D1500" t="str">
            <v>X30</v>
          </cell>
          <cell r="E1500" t="str">
            <v>Employee Retirement - Total Federal Securities</v>
          </cell>
          <cell r="F1500">
            <v>802925</v>
          </cell>
        </row>
        <row r="1501">
          <cell r="B1501" t="str">
            <v>Connecticut</v>
          </cell>
          <cell r="C1501" t="str">
            <v>CT</v>
          </cell>
          <cell r="D1501" t="str">
            <v>X42</v>
          </cell>
          <cell r="E1501" t="str">
            <v>Employee Retirement - Securities - Mortgages</v>
          </cell>
          <cell r="F1501">
            <v>0</v>
          </cell>
        </row>
        <row r="1502">
          <cell r="B1502" t="str">
            <v>Connecticut</v>
          </cell>
          <cell r="C1502" t="str">
            <v>CT</v>
          </cell>
          <cell r="D1502" t="str">
            <v>X44</v>
          </cell>
          <cell r="E1502" t="str">
            <v>Employee Retirement - Total Other Securities</v>
          </cell>
          <cell r="F1502">
            <v>9229016</v>
          </cell>
        </row>
        <row r="1503">
          <cell r="B1503" t="str">
            <v>Connecticut</v>
          </cell>
          <cell r="C1503" t="str">
            <v>CT</v>
          </cell>
          <cell r="D1503" t="str">
            <v>X47</v>
          </cell>
          <cell r="E1503" t="str">
            <v>Employee Retirement - Other Investments - Other</v>
          </cell>
          <cell r="F1503">
            <v>663993</v>
          </cell>
        </row>
        <row r="1504">
          <cell r="B1504" t="str">
            <v>Connecticut</v>
          </cell>
          <cell r="C1504" t="str">
            <v>CT</v>
          </cell>
          <cell r="D1504" t="str">
            <v>Y01</v>
          </cell>
          <cell r="E1504" t="str">
            <v>Unemployment Compensation - Contribution</v>
          </cell>
          <cell r="F1504">
            <v>865727</v>
          </cell>
        </row>
        <row r="1505">
          <cell r="B1505" t="str">
            <v>Connecticut</v>
          </cell>
          <cell r="C1505" t="str">
            <v>CT</v>
          </cell>
          <cell r="D1505" t="str">
            <v>Y04</v>
          </cell>
          <cell r="E1505" t="str">
            <v>Unemployment Compensation - Federal Advances</v>
          </cell>
          <cell r="F1505">
            <v>632026</v>
          </cell>
        </row>
        <row r="1506">
          <cell r="B1506" t="str">
            <v>Connecticut</v>
          </cell>
          <cell r="C1506" t="str">
            <v>CT</v>
          </cell>
          <cell r="D1506" t="str">
            <v>Y05</v>
          </cell>
          <cell r="E1506" t="str">
            <v>Unemployment Compensation - Benefit Payments</v>
          </cell>
          <cell r="F1506">
            <v>879279</v>
          </cell>
        </row>
        <row r="1507">
          <cell r="B1507" t="str">
            <v>Connecticut</v>
          </cell>
          <cell r="C1507" t="str">
            <v>CT</v>
          </cell>
          <cell r="D1507" t="str">
            <v>Y06</v>
          </cell>
          <cell r="E1507" t="str">
            <v>Unemployment Compensation - Extended and Special Payments</v>
          </cell>
          <cell r="F1507">
            <v>983773</v>
          </cell>
        </row>
        <row r="1508">
          <cell r="B1508" t="str">
            <v>Connecticut</v>
          </cell>
          <cell r="C1508" t="str">
            <v>CT</v>
          </cell>
          <cell r="D1508" t="str">
            <v>Y07</v>
          </cell>
          <cell r="E1508" t="str">
            <v>Unemployment Compensation - Balance In US Treasury</v>
          </cell>
          <cell r="F1508">
            <v>200772</v>
          </cell>
        </row>
        <row r="1509">
          <cell r="B1509" t="str">
            <v>Connecticut</v>
          </cell>
          <cell r="C1509" t="str">
            <v>CT</v>
          </cell>
          <cell r="D1509" t="str">
            <v>Y08</v>
          </cell>
          <cell r="E1509" t="str">
            <v>Unemployment Compensation - Other Balance (+ or -)</v>
          </cell>
          <cell r="F1509">
            <v>-431253</v>
          </cell>
        </row>
        <row r="1510">
          <cell r="B1510" t="str">
            <v>Connecticut</v>
          </cell>
          <cell r="C1510" t="str">
            <v>CT</v>
          </cell>
          <cell r="D1510" t="str">
            <v>Y11</v>
          </cell>
          <cell r="E1510" t="str">
            <v>Workers Compensation - Other Contributions</v>
          </cell>
          <cell r="F1510">
            <v>32069</v>
          </cell>
        </row>
        <row r="1511">
          <cell r="B1511" t="str">
            <v>Connecticut</v>
          </cell>
          <cell r="C1511" t="str">
            <v>CT</v>
          </cell>
          <cell r="D1511" t="str">
            <v>Y12</v>
          </cell>
          <cell r="E1511" t="str">
            <v>Workers Compensation - Interest Earnings</v>
          </cell>
          <cell r="F1511">
            <v>52</v>
          </cell>
        </row>
        <row r="1512">
          <cell r="B1512" t="str">
            <v>Connecticut</v>
          </cell>
          <cell r="C1512" t="str">
            <v>CT</v>
          </cell>
          <cell r="D1512" t="str">
            <v>Y14</v>
          </cell>
          <cell r="E1512" t="str">
            <v>Workers Compensation - Benefit Payments</v>
          </cell>
          <cell r="F1512">
            <v>31903</v>
          </cell>
        </row>
        <row r="1513">
          <cell r="B1513" t="str">
            <v>Connecticut</v>
          </cell>
          <cell r="C1513" t="str">
            <v>CT</v>
          </cell>
          <cell r="D1513" t="str">
            <v>Y21</v>
          </cell>
          <cell r="E1513" t="str">
            <v>Workers Compensation - Cash and Assets</v>
          </cell>
          <cell r="F1513">
            <v>30090</v>
          </cell>
        </row>
        <row r="1514">
          <cell r="B1514" t="str">
            <v>Connecticut</v>
          </cell>
          <cell r="C1514" t="str">
            <v>CT</v>
          </cell>
          <cell r="D1514" t="str">
            <v>Z00</v>
          </cell>
          <cell r="E1514" t="str">
            <v>Total Salaries and Wages</v>
          </cell>
          <cell r="F1514">
            <v>11380628</v>
          </cell>
        </row>
        <row r="1515">
          <cell r="B1515" t="str">
            <v>Connecticut</v>
          </cell>
          <cell r="C1515" t="str">
            <v>CT</v>
          </cell>
          <cell r="D1515" t="str">
            <v>Z77</v>
          </cell>
          <cell r="E1515" t="str">
            <v>Employee Retirement – Total Corporate Bonds</v>
          </cell>
          <cell r="F1515">
            <v>7163879</v>
          </cell>
        </row>
        <row r="1516">
          <cell r="B1516" t="str">
            <v>Connecticut</v>
          </cell>
          <cell r="C1516" t="str">
            <v>CT</v>
          </cell>
          <cell r="D1516" t="str">
            <v>Z78</v>
          </cell>
          <cell r="E1516" t="str">
            <v>Employee Retirement – Corporate Stocks</v>
          </cell>
          <cell r="F1516">
            <v>12057453</v>
          </cell>
        </row>
        <row r="1517">
          <cell r="B1517" t="str">
            <v>Delaware</v>
          </cell>
          <cell r="C1517" t="str">
            <v>DE</v>
          </cell>
          <cell r="D1517" t="str">
            <v>19T</v>
          </cell>
          <cell r="E1517" t="str">
            <v>Long Term Debt Beginning Outstanding - Public Debt for Private Purpose</v>
          </cell>
          <cell r="F1517">
            <v>2823112</v>
          </cell>
        </row>
        <row r="1518">
          <cell r="B1518" t="str">
            <v>Delaware</v>
          </cell>
          <cell r="C1518" t="str">
            <v>DE</v>
          </cell>
          <cell r="D1518" t="str">
            <v>19U</v>
          </cell>
          <cell r="E1518" t="str">
            <v>Long Term Debt Beginning Outstanding - Unspecified Public Purpose</v>
          </cell>
          <cell r="F1518">
            <v>5387900</v>
          </cell>
        </row>
        <row r="1519">
          <cell r="B1519" t="str">
            <v>Delaware</v>
          </cell>
          <cell r="C1519" t="str">
            <v>DE</v>
          </cell>
          <cell r="D1519" t="str">
            <v>24T</v>
          </cell>
          <cell r="E1519" t="str">
            <v>Long Term Debt Issue, Nonguaranteed - Public Debt for Private Purpose</v>
          </cell>
          <cell r="F1519">
            <v>231137</v>
          </cell>
        </row>
        <row r="1520">
          <cell r="B1520" t="str">
            <v>Delaware</v>
          </cell>
          <cell r="C1520" t="str">
            <v>DE</v>
          </cell>
          <cell r="D1520" t="str">
            <v>29U</v>
          </cell>
          <cell r="E1520" t="str">
            <v>Long Term Debt Issue, Unspecified Public Purpose</v>
          </cell>
          <cell r="F1520">
            <v>795037</v>
          </cell>
        </row>
        <row r="1521">
          <cell r="B1521" t="str">
            <v>Delaware</v>
          </cell>
          <cell r="C1521" t="str">
            <v>DE</v>
          </cell>
          <cell r="D1521" t="str">
            <v>34T</v>
          </cell>
          <cell r="E1521" t="str">
            <v>Long Term Debt Retired Nonguaranteed - Public Debt for Private Purpose</v>
          </cell>
          <cell r="F1521">
            <v>248197</v>
          </cell>
        </row>
        <row r="1522">
          <cell r="B1522" t="str">
            <v>Delaware</v>
          </cell>
          <cell r="C1522" t="str">
            <v>DE</v>
          </cell>
          <cell r="D1522" t="str">
            <v>39U</v>
          </cell>
          <cell r="E1522" t="str">
            <v>Long Term Debt Retired Unspecified Public Purpose</v>
          </cell>
          <cell r="F1522">
            <v>775236</v>
          </cell>
        </row>
        <row r="1523">
          <cell r="B1523" t="str">
            <v>Delaware</v>
          </cell>
          <cell r="C1523" t="str">
            <v>DE</v>
          </cell>
          <cell r="D1523" t="str">
            <v>44T</v>
          </cell>
          <cell r="E1523" t="str">
            <v>Long Term Debt Outstanding Nonguaranteed - Public Debt for Private Purpose</v>
          </cell>
          <cell r="F1523">
            <v>2824800</v>
          </cell>
        </row>
        <row r="1524">
          <cell r="B1524" t="str">
            <v>Delaware</v>
          </cell>
          <cell r="C1524" t="str">
            <v>DE</v>
          </cell>
          <cell r="D1524" t="str">
            <v>49U</v>
          </cell>
          <cell r="E1524" t="str">
            <v>Long Term Debt Outstanding Unspecified Public Purpose</v>
          </cell>
          <cell r="F1524">
            <v>5408846</v>
          </cell>
        </row>
        <row r="1525">
          <cell r="B1525" t="str">
            <v>Delaware</v>
          </cell>
          <cell r="C1525" t="str">
            <v>DE</v>
          </cell>
          <cell r="D1525" t="str">
            <v>61V</v>
          </cell>
          <cell r="E1525" t="str">
            <v>Short Term Debt Outstanding - Beginning</v>
          </cell>
          <cell r="F1525">
            <v>3</v>
          </cell>
        </row>
        <row r="1526">
          <cell r="B1526" t="str">
            <v>Delaware</v>
          </cell>
          <cell r="C1526" t="str">
            <v>DE</v>
          </cell>
          <cell r="D1526" t="str">
            <v>64V</v>
          </cell>
          <cell r="E1526" t="str">
            <v>Short Term Debt Outstanding - End of Fiscal Year</v>
          </cell>
          <cell r="F1526">
            <v>43</v>
          </cell>
        </row>
        <row r="1527">
          <cell r="B1527" t="str">
            <v>Delaware</v>
          </cell>
          <cell r="C1527" t="str">
            <v>DE</v>
          </cell>
          <cell r="D1527" t="str">
            <v>A01</v>
          </cell>
          <cell r="E1527" t="str">
            <v>Charges - Air Transportation</v>
          </cell>
          <cell r="F1527">
            <v>5677</v>
          </cell>
        </row>
        <row r="1528">
          <cell r="B1528" t="str">
            <v>Delaware</v>
          </cell>
          <cell r="C1528" t="str">
            <v>DE</v>
          </cell>
          <cell r="D1528" t="str">
            <v>A03</v>
          </cell>
          <cell r="E1528" t="str">
            <v>Charges - Miscellaneous Commercial Activities</v>
          </cell>
          <cell r="F1528">
            <v>204</v>
          </cell>
        </row>
        <row r="1529">
          <cell r="B1529" t="str">
            <v>Delaware</v>
          </cell>
          <cell r="C1529" t="str">
            <v>DE</v>
          </cell>
          <cell r="D1529" t="str">
            <v>A09</v>
          </cell>
          <cell r="E1529" t="str">
            <v>Charges - Elementary and Secondary Education School Lunch</v>
          </cell>
          <cell r="F1529">
            <v>14971</v>
          </cell>
        </row>
        <row r="1530">
          <cell r="B1530" t="str">
            <v>Delaware</v>
          </cell>
          <cell r="C1530" t="str">
            <v>DE</v>
          </cell>
          <cell r="D1530" t="str">
            <v>A12</v>
          </cell>
          <cell r="E1530" t="str">
            <v>Charges - Elementary and Secondary Education - Other</v>
          </cell>
          <cell r="F1530">
            <v>615</v>
          </cell>
        </row>
        <row r="1531">
          <cell r="B1531" t="str">
            <v>Delaware</v>
          </cell>
          <cell r="C1531" t="str">
            <v>DE</v>
          </cell>
          <cell r="D1531" t="str">
            <v>A16</v>
          </cell>
          <cell r="E1531" t="str">
            <v xml:space="preserve"> Charges - Higher Education Auxiliary Enterprises</v>
          </cell>
          <cell r="F1531">
            <v>128887</v>
          </cell>
        </row>
        <row r="1532">
          <cell r="B1532" t="str">
            <v>Delaware</v>
          </cell>
          <cell r="C1532" t="str">
            <v>DE</v>
          </cell>
          <cell r="D1532" t="str">
            <v>A18</v>
          </cell>
          <cell r="E1532" t="str">
            <v>Charges - Higher Education - Other</v>
          </cell>
          <cell r="F1532">
            <v>595046</v>
          </cell>
        </row>
        <row r="1533">
          <cell r="B1533" t="str">
            <v>Delaware</v>
          </cell>
          <cell r="C1533" t="str">
            <v>DE</v>
          </cell>
          <cell r="D1533" t="str">
            <v>A36</v>
          </cell>
          <cell r="E1533" t="str">
            <v>Charges - Hospital Public</v>
          </cell>
          <cell r="F1533">
            <v>9305</v>
          </cell>
        </row>
        <row r="1534">
          <cell r="B1534" t="str">
            <v>Delaware</v>
          </cell>
          <cell r="C1534" t="str">
            <v>DE</v>
          </cell>
          <cell r="D1534" t="str">
            <v>A44</v>
          </cell>
          <cell r="E1534" t="str">
            <v>Charges - Regular Highways</v>
          </cell>
          <cell r="F1534">
            <v>2835</v>
          </cell>
        </row>
        <row r="1535">
          <cell r="B1535" t="str">
            <v>Delaware</v>
          </cell>
          <cell r="C1535" t="str">
            <v>DE</v>
          </cell>
          <cell r="D1535" t="str">
            <v>A45</v>
          </cell>
          <cell r="E1535" t="str">
            <v>Charges - Toll Highways</v>
          </cell>
          <cell r="F1535">
            <v>272296</v>
          </cell>
        </row>
        <row r="1536">
          <cell r="B1536" t="str">
            <v>Delaware</v>
          </cell>
          <cell r="C1536" t="str">
            <v>DE</v>
          </cell>
          <cell r="D1536" t="str">
            <v>A50</v>
          </cell>
          <cell r="E1536" t="str">
            <v>Charges - Housing and Community Development</v>
          </cell>
          <cell r="F1536">
            <v>9902</v>
          </cell>
        </row>
        <row r="1537">
          <cell r="B1537" t="str">
            <v>Delaware</v>
          </cell>
          <cell r="C1537" t="str">
            <v>DE</v>
          </cell>
          <cell r="D1537" t="str">
            <v>A59</v>
          </cell>
          <cell r="E1537" t="str">
            <v>Charges - Natural Resources - Other</v>
          </cell>
          <cell r="F1537">
            <v>2601</v>
          </cell>
        </row>
        <row r="1538">
          <cell r="B1538" t="str">
            <v>Delaware</v>
          </cell>
          <cell r="C1538" t="str">
            <v>DE</v>
          </cell>
          <cell r="D1538" t="str">
            <v>A60</v>
          </cell>
          <cell r="E1538" t="str">
            <v>Charges - Parking Facilities</v>
          </cell>
          <cell r="F1538">
            <v>15668</v>
          </cell>
        </row>
        <row r="1539">
          <cell r="B1539" t="str">
            <v>Delaware</v>
          </cell>
          <cell r="C1539" t="str">
            <v>DE</v>
          </cell>
          <cell r="D1539" t="str">
            <v>A61</v>
          </cell>
          <cell r="E1539" t="str">
            <v>Charges - Parks and Recreation</v>
          </cell>
          <cell r="F1539">
            <v>14655</v>
          </cell>
        </row>
        <row r="1540">
          <cell r="B1540" t="str">
            <v>Delaware</v>
          </cell>
          <cell r="C1540" t="str">
            <v>DE</v>
          </cell>
          <cell r="D1540" t="str">
            <v>A80</v>
          </cell>
          <cell r="E1540" t="str">
            <v>Charges - Sewerage</v>
          </cell>
          <cell r="F1540">
            <v>151058</v>
          </cell>
        </row>
        <row r="1541">
          <cell r="B1541" t="str">
            <v>Delaware</v>
          </cell>
          <cell r="C1541" t="str">
            <v>DE</v>
          </cell>
          <cell r="D1541" t="str">
            <v>A81</v>
          </cell>
          <cell r="E1541" t="str">
            <v>Charges - Solid Waste Management</v>
          </cell>
          <cell r="F1541">
            <v>70722</v>
          </cell>
        </row>
        <row r="1542">
          <cell r="B1542" t="str">
            <v>Delaware</v>
          </cell>
          <cell r="C1542" t="str">
            <v>DE</v>
          </cell>
          <cell r="D1542" t="str">
            <v>A87</v>
          </cell>
          <cell r="E1542" t="str">
            <v>Charges - Sea and Inland Port Facilities</v>
          </cell>
          <cell r="F1542">
            <v>33965</v>
          </cell>
        </row>
        <row r="1543">
          <cell r="B1543" t="str">
            <v>Delaware</v>
          </cell>
          <cell r="C1543" t="str">
            <v>DE</v>
          </cell>
          <cell r="D1543" t="str">
            <v>A89</v>
          </cell>
          <cell r="E1543" t="str">
            <v>Charges - All Other</v>
          </cell>
          <cell r="F1543">
            <v>109566</v>
          </cell>
        </row>
        <row r="1544">
          <cell r="B1544" t="str">
            <v>Delaware</v>
          </cell>
          <cell r="C1544" t="str">
            <v>DE</v>
          </cell>
          <cell r="D1544" t="str">
            <v>A91</v>
          </cell>
          <cell r="E1544" t="str">
            <v>Revenue - Water Utilities</v>
          </cell>
          <cell r="F1544">
            <v>73508</v>
          </cell>
        </row>
        <row r="1545">
          <cell r="B1545" t="str">
            <v>Delaware</v>
          </cell>
          <cell r="C1545" t="str">
            <v>DE</v>
          </cell>
          <cell r="D1545" t="str">
            <v>A92</v>
          </cell>
          <cell r="E1545" t="str">
            <v>Revenue - Electric Utilities</v>
          </cell>
          <cell r="F1545">
            <v>345676</v>
          </cell>
        </row>
        <row r="1546">
          <cell r="B1546" t="str">
            <v>Delaware</v>
          </cell>
          <cell r="C1546" t="str">
            <v>DE</v>
          </cell>
          <cell r="D1546" t="str">
            <v>A94</v>
          </cell>
          <cell r="E1546" t="str">
            <v>Revenue - Transit Utilities</v>
          </cell>
          <cell r="F1546">
            <v>16862</v>
          </cell>
        </row>
        <row r="1547">
          <cell r="B1547" t="str">
            <v>Delaware</v>
          </cell>
          <cell r="C1547" t="str">
            <v>DE</v>
          </cell>
          <cell r="D1547" t="str">
            <v>B21</v>
          </cell>
          <cell r="E1547" t="str">
            <v>Federal Intergovernmental - Education</v>
          </cell>
          <cell r="F1547">
            <v>208321</v>
          </cell>
        </row>
        <row r="1548">
          <cell r="B1548" t="str">
            <v>Delaware</v>
          </cell>
          <cell r="C1548" t="str">
            <v>DE</v>
          </cell>
          <cell r="D1548" t="str">
            <v>B22</v>
          </cell>
          <cell r="E1548" t="str">
            <v>Federal Intergovernmental - Employment Security Administration</v>
          </cell>
          <cell r="F1548">
            <v>18556</v>
          </cell>
        </row>
        <row r="1549">
          <cell r="B1549" t="str">
            <v>Delaware</v>
          </cell>
          <cell r="C1549" t="str">
            <v>DE</v>
          </cell>
          <cell r="D1549" t="str">
            <v>B30</v>
          </cell>
          <cell r="E1549" t="str">
            <v>Federal Intergovernmental - General Local Government Support</v>
          </cell>
          <cell r="F1549">
            <v>1806</v>
          </cell>
        </row>
        <row r="1550">
          <cell r="B1550" t="str">
            <v>Delaware</v>
          </cell>
          <cell r="C1550" t="str">
            <v>DE</v>
          </cell>
          <cell r="D1550" t="str">
            <v>B42</v>
          </cell>
          <cell r="E1550" t="str">
            <v>Federal Intergovernmental - Health and Hospitals</v>
          </cell>
          <cell r="F1550">
            <v>102084</v>
          </cell>
        </row>
        <row r="1551">
          <cell r="B1551" t="str">
            <v>Delaware</v>
          </cell>
          <cell r="C1551" t="str">
            <v>DE</v>
          </cell>
          <cell r="D1551" t="str">
            <v>B46</v>
          </cell>
          <cell r="E1551" t="str">
            <v>Federal Intergovernmental - Highways</v>
          </cell>
          <cell r="F1551">
            <v>199296</v>
          </cell>
        </row>
        <row r="1552">
          <cell r="B1552" t="str">
            <v>Delaware</v>
          </cell>
          <cell r="C1552" t="str">
            <v>DE</v>
          </cell>
          <cell r="D1552" t="str">
            <v>B50</v>
          </cell>
          <cell r="E1552" t="str">
            <v>Federal Intergovernmental - Housing and Community Development</v>
          </cell>
          <cell r="F1552">
            <v>135161</v>
          </cell>
        </row>
        <row r="1553">
          <cell r="B1553" t="str">
            <v>Delaware</v>
          </cell>
          <cell r="C1553" t="str">
            <v>DE</v>
          </cell>
          <cell r="D1553" t="str">
            <v>B59</v>
          </cell>
          <cell r="E1553" t="str">
            <v>Federal Intergovernmental - Natural Resources</v>
          </cell>
          <cell r="F1553">
            <v>35724</v>
          </cell>
        </row>
        <row r="1554">
          <cell r="B1554" t="str">
            <v>Delaware</v>
          </cell>
          <cell r="C1554" t="str">
            <v>DE</v>
          </cell>
          <cell r="D1554" t="str">
            <v>B79</v>
          </cell>
          <cell r="E1554" t="str">
            <v>Federal Intergovernmental - Public Welfare</v>
          </cell>
          <cell r="F1554">
            <v>1054547</v>
          </cell>
        </row>
        <row r="1555">
          <cell r="B1555" t="str">
            <v>Delaware</v>
          </cell>
          <cell r="C1555" t="str">
            <v>DE</v>
          </cell>
          <cell r="D1555" t="str">
            <v>B80</v>
          </cell>
          <cell r="E1555" t="str">
            <v>Federal Intergovernmental - Sewerage</v>
          </cell>
          <cell r="F1555">
            <v>7587</v>
          </cell>
        </row>
        <row r="1556">
          <cell r="B1556" t="str">
            <v>Delaware</v>
          </cell>
          <cell r="C1556" t="str">
            <v>DE</v>
          </cell>
          <cell r="D1556" t="str">
            <v>B89</v>
          </cell>
          <cell r="E1556" t="str">
            <v>Federal Intergovernmental - All Other</v>
          </cell>
          <cell r="F1556">
            <v>108752</v>
          </cell>
        </row>
        <row r="1557">
          <cell r="B1557" t="str">
            <v>Delaware</v>
          </cell>
          <cell r="C1557" t="str">
            <v>DE</v>
          </cell>
          <cell r="D1557" t="str">
            <v>B91</v>
          </cell>
          <cell r="E1557" t="str">
            <v>Federal Intergovernmental - Water Utilities</v>
          </cell>
          <cell r="F1557">
            <v>15019</v>
          </cell>
        </row>
        <row r="1558">
          <cell r="B1558" t="str">
            <v>Delaware</v>
          </cell>
          <cell r="C1558" t="str">
            <v>DE</v>
          </cell>
          <cell r="D1558" t="str">
            <v>B94</v>
          </cell>
          <cell r="E1558" t="str">
            <v>Federal Intergovernmental - Transit Utilities</v>
          </cell>
          <cell r="F1558">
            <v>3372</v>
          </cell>
        </row>
        <row r="1559">
          <cell r="B1559" t="str">
            <v>Delaware</v>
          </cell>
          <cell r="C1559" t="str">
            <v>DE</v>
          </cell>
          <cell r="D1559" t="str">
            <v>E01</v>
          </cell>
          <cell r="E1559" t="str">
            <v>Current Operations - Air Transportation</v>
          </cell>
          <cell r="F1559">
            <v>6626</v>
          </cell>
        </row>
        <row r="1560">
          <cell r="B1560" t="str">
            <v>Delaware</v>
          </cell>
          <cell r="C1560" t="str">
            <v>DE</v>
          </cell>
          <cell r="D1560" t="str">
            <v>E03</v>
          </cell>
          <cell r="E1560" t="str">
            <v>Current Operations - Miscellaneous Commercial Activities, NEC</v>
          </cell>
          <cell r="F1560">
            <v>743</v>
          </cell>
        </row>
        <row r="1561">
          <cell r="B1561" t="str">
            <v>Delaware</v>
          </cell>
          <cell r="C1561" t="str">
            <v>DE</v>
          </cell>
          <cell r="D1561" t="str">
            <v>E04</v>
          </cell>
          <cell r="E1561" t="str">
            <v>Current Operations - Correctional Institutions</v>
          </cell>
          <cell r="F1561">
            <v>224220</v>
          </cell>
        </row>
        <row r="1562">
          <cell r="B1562" t="str">
            <v>Delaware</v>
          </cell>
          <cell r="C1562" t="str">
            <v>DE</v>
          </cell>
          <cell r="D1562" t="str">
            <v>E05</v>
          </cell>
          <cell r="E1562" t="str">
            <v>Current Operations - Corrections - Other</v>
          </cell>
          <cell r="F1562">
            <v>56794</v>
          </cell>
        </row>
        <row r="1563">
          <cell r="B1563" t="str">
            <v>Delaware</v>
          </cell>
          <cell r="C1563" t="str">
            <v>DE</v>
          </cell>
          <cell r="D1563" t="str">
            <v>E12</v>
          </cell>
          <cell r="E1563" t="str">
            <v>Current Operations - Elementary and Secondary Education</v>
          </cell>
          <cell r="F1563">
            <v>1689513</v>
          </cell>
        </row>
        <row r="1564">
          <cell r="B1564" t="str">
            <v>Delaware</v>
          </cell>
          <cell r="C1564" t="str">
            <v>DE</v>
          </cell>
          <cell r="D1564" t="str">
            <v>E16</v>
          </cell>
          <cell r="E1564" t="str">
            <v>Current Operations - Higher Education Auxiliary Enterprises</v>
          </cell>
          <cell r="F1564">
            <v>109014</v>
          </cell>
        </row>
        <row r="1565">
          <cell r="B1565" t="str">
            <v>Delaware</v>
          </cell>
          <cell r="C1565" t="str">
            <v>DE</v>
          </cell>
          <cell r="D1565" t="str">
            <v>E18</v>
          </cell>
          <cell r="E1565" t="str">
            <v>Current Operations - Other Higher Education</v>
          </cell>
          <cell r="F1565">
            <v>854342</v>
          </cell>
        </row>
        <row r="1566">
          <cell r="B1566" t="str">
            <v>Delaware</v>
          </cell>
          <cell r="C1566" t="str">
            <v>DE</v>
          </cell>
          <cell r="D1566" t="str">
            <v>E21</v>
          </cell>
          <cell r="E1566" t="str">
            <v>Current Operations - State Education - Other</v>
          </cell>
          <cell r="F1566">
            <v>150183</v>
          </cell>
        </row>
        <row r="1567">
          <cell r="B1567" t="str">
            <v>Delaware</v>
          </cell>
          <cell r="C1567" t="str">
            <v>DE</v>
          </cell>
          <cell r="D1567" t="str">
            <v>E22</v>
          </cell>
          <cell r="E1567" t="str">
            <v>Current Operations - Social Insurance Administration</v>
          </cell>
          <cell r="F1567">
            <v>17990</v>
          </cell>
        </row>
        <row r="1568">
          <cell r="B1568" t="str">
            <v>Delaware</v>
          </cell>
          <cell r="C1568" t="str">
            <v>DE</v>
          </cell>
          <cell r="D1568" t="str">
            <v>E23</v>
          </cell>
          <cell r="E1568" t="str">
            <v>Current Operations - Financial Administration</v>
          </cell>
          <cell r="F1568">
            <v>216820</v>
          </cell>
        </row>
        <row r="1569">
          <cell r="B1569" t="str">
            <v>Delaware</v>
          </cell>
          <cell r="C1569" t="str">
            <v>DE</v>
          </cell>
          <cell r="D1569" t="str">
            <v>E24</v>
          </cell>
          <cell r="E1569" t="str">
            <v>Current Operations - Local Fire Protection</v>
          </cell>
          <cell r="F1569">
            <v>30495</v>
          </cell>
        </row>
        <row r="1570">
          <cell r="B1570" t="str">
            <v>Delaware</v>
          </cell>
          <cell r="C1570" t="str">
            <v>DE</v>
          </cell>
          <cell r="D1570" t="str">
            <v>E25</v>
          </cell>
          <cell r="E1570" t="str">
            <v>Current Operations - Judicial and Legal Services</v>
          </cell>
          <cell r="F1570">
            <v>196218</v>
          </cell>
        </row>
        <row r="1571">
          <cell r="B1571" t="str">
            <v>Delaware</v>
          </cell>
          <cell r="C1571" t="str">
            <v>DE</v>
          </cell>
          <cell r="D1571" t="str">
            <v>E29</v>
          </cell>
          <cell r="E1571" t="str">
            <v>Current Operations - Central Staff Services</v>
          </cell>
          <cell r="F1571">
            <v>76294</v>
          </cell>
        </row>
        <row r="1572">
          <cell r="B1572" t="str">
            <v>Delaware</v>
          </cell>
          <cell r="C1572" t="str">
            <v>DE</v>
          </cell>
          <cell r="D1572" t="str">
            <v>E31</v>
          </cell>
          <cell r="E1572" t="str">
            <v>Current Operations - General Public Buildings</v>
          </cell>
          <cell r="F1572">
            <v>45314</v>
          </cell>
        </row>
        <row r="1573">
          <cell r="B1573" t="str">
            <v>Delaware</v>
          </cell>
          <cell r="C1573" t="str">
            <v>DE</v>
          </cell>
          <cell r="D1573" t="str">
            <v>E32</v>
          </cell>
          <cell r="E1573" t="str">
            <v>Current Operations - Health - Other</v>
          </cell>
          <cell r="F1573">
            <v>441705</v>
          </cell>
        </row>
        <row r="1574">
          <cell r="B1574" t="str">
            <v>Delaware</v>
          </cell>
          <cell r="C1574" t="str">
            <v>DE</v>
          </cell>
          <cell r="D1574" t="str">
            <v>E36</v>
          </cell>
          <cell r="E1574" t="str">
            <v>Current Operations - Hospitals</v>
          </cell>
          <cell r="F1574">
            <v>49700</v>
          </cell>
        </row>
        <row r="1575">
          <cell r="B1575" t="str">
            <v>Delaware</v>
          </cell>
          <cell r="C1575" t="str">
            <v>DE</v>
          </cell>
          <cell r="D1575" t="str">
            <v>E44</v>
          </cell>
          <cell r="E1575" t="str">
            <v>Current Operations - Regular Highways</v>
          </cell>
          <cell r="F1575">
            <v>130960</v>
          </cell>
        </row>
        <row r="1576">
          <cell r="B1576" t="str">
            <v>Delaware</v>
          </cell>
          <cell r="C1576" t="str">
            <v>DE</v>
          </cell>
          <cell r="D1576" t="str">
            <v>E45</v>
          </cell>
          <cell r="E1576" t="str">
            <v>Current Operations - Toll Highways</v>
          </cell>
          <cell r="F1576">
            <v>91345</v>
          </cell>
        </row>
        <row r="1577">
          <cell r="B1577" t="str">
            <v>Delaware</v>
          </cell>
          <cell r="C1577" t="str">
            <v>DE</v>
          </cell>
          <cell r="D1577" t="str">
            <v>E50</v>
          </cell>
          <cell r="E1577" t="str">
            <v>Current Operations - Housing and Community Development</v>
          </cell>
          <cell r="F1577">
            <v>154652</v>
          </cell>
        </row>
        <row r="1578">
          <cell r="B1578" t="str">
            <v>Delaware</v>
          </cell>
          <cell r="C1578" t="str">
            <v>DE</v>
          </cell>
          <cell r="D1578" t="str">
            <v>E52</v>
          </cell>
          <cell r="E1578" t="str">
            <v>Current Operations - Libraries</v>
          </cell>
          <cell r="F1578">
            <v>34328</v>
          </cell>
        </row>
        <row r="1579">
          <cell r="B1579" t="str">
            <v>Delaware</v>
          </cell>
          <cell r="C1579" t="str">
            <v>DE</v>
          </cell>
          <cell r="D1579" t="str">
            <v>E59</v>
          </cell>
          <cell r="E1579" t="str">
            <v>Current Operations - Natural Resources - Other</v>
          </cell>
          <cell r="F1579">
            <v>71499</v>
          </cell>
        </row>
        <row r="1580">
          <cell r="B1580" t="str">
            <v>Delaware</v>
          </cell>
          <cell r="C1580" t="str">
            <v>DE</v>
          </cell>
          <cell r="D1580" t="str">
            <v>E60</v>
          </cell>
          <cell r="E1580" t="str">
            <v>Current Operations - Parking Facilities</v>
          </cell>
          <cell r="F1580">
            <v>9373</v>
          </cell>
        </row>
        <row r="1581">
          <cell r="B1581" t="str">
            <v>Delaware</v>
          </cell>
          <cell r="C1581" t="str">
            <v>DE</v>
          </cell>
          <cell r="D1581" t="str">
            <v>E61</v>
          </cell>
          <cell r="E1581" t="str">
            <v>Current Operations - Parks and Recreation</v>
          </cell>
          <cell r="F1581">
            <v>55249</v>
          </cell>
        </row>
        <row r="1582">
          <cell r="B1582" t="str">
            <v>Delaware</v>
          </cell>
          <cell r="C1582" t="str">
            <v>DE</v>
          </cell>
          <cell r="D1582" t="str">
            <v>E62</v>
          </cell>
          <cell r="E1582" t="str">
            <v>Current Operations - Police Protection</v>
          </cell>
          <cell r="F1582">
            <v>298362</v>
          </cell>
        </row>
        <row r="1583">
          <cell r="B1583" t="str">
            <v>Delaware</v>
          </cell>
          <cell r="C1583" t="str">
            <v>DE</v>
          </cell>
          <cell r="D1583" t="str">
            <v>E66</v>
          </cell>
          <cell r="E1583" t="str">
            <v>Current Operations - Protective Inspection and Regulation, NEC</v>
          </cell>
          <cell r="F1583">
            <v>71559</v>
          </cell>
        </row>
        <row r="1584">
          <cell r="B1584" t="str">
            <v>Delaware</v>
          </cell>
          <cell r="C1584" t="str">
            <v>DE</v>
          </cell>
          <cell r="D1584" t="str">
            <v>E74</v>
          </cell>
          <cell r="E1584" t="str">
            <v>Current Operations - Public Welfare, Vendor Payments for Medical Care</v>
          </cell>
          <cell r="F1584">
            <v>1535014</v>
          </cell>
        </row>
        <row r="1585">
          <cell r="B1585" t="str">
            <v>Delaware</v>
          </cell>
          <cell r="C1585" t="str">
            <v>DE</v>
          </cell>
          <cell r="D1585" t="str">
            <v>E75</v>
          </cell>
          <cell r="E1585" t="str">
            <v>Current Operations - Public Welfare, Vendor Payments for Other Purposes</v>
          </cell>
          <cell r="F1585">
            <v>101</v>
          </cell>
        </row>
        <row r="1586">
          <cell r="B1586" t="str">
            <v>Delaware</v>
          </cell>
          <cell r="C1586" t="str">
            <v>DE</v>
          </cell>
          <cell r="D1586" t="str">
            <v>E77</v>
          </cell>
          <cell r="E1586" t="str">
            <v>Current Operations - Public Welfare Institutions</v>
          </cell>
          <cell r="F1586">
            <v>67154</v>
          </cell>
        </row>
        <row r="1587">
          <cell r="B1587" t="str">
            <v>Delaware</v>
          </cell>
          <cell r="C1587" t="str">
            <v>DE</v>
          </cell>
          <cell r="D1587" t="str">
            <v>E79</v>
          </cell>
          <cell r="E1587" t="str">
            <v>Current Operations - Public Welfare - Other</v>
          </cell>
          <cell r="F1587">
            <v>215107</v>
          </cell>
        </row>
        <row r="1588">
          <cell r="B1588" t="str">
            <v>Delaware</v>
          </cell>
          <cell r="C1588" t="str">
            <v>DE</v>
          </cell>
          <cell r="D1588" t="str">
            <v>E80</v>
          </cell>
          <cell r="E1588" t="str">
            <v>Current Operations - Sewerage</v>
          </cell>
          <cell r="F1588">
            <v>122740</v>
          </cell>
        </row>
        <row r="1589">
          <cell r="B1589" t="str">
            <v>Delaware</v>
          </cell>
          <cell r="C1589" t="str">
            <v>DE</v>
          </cell>
          <cell r="D1589" t="str">
            <v>E81</v>
          </cell>
          <cell r="E1589" t="str">
            <v>Current Operations - Solid Waste Management</v>
          </cell>
          <cell r="F1589">
            <v>55910</v>
          </cell>
        </row>
        <row r="1590">
          <cell r="B1590" t="str">
            <v>Delaware</v>
          </cell>
          <cell r="C1590" t="str">
            <v>DE</v>
          </cell>
          <cell r="D1590" t="str">
            <v>E87</v>
          </cell>
          <cell r="E1590" t="str">
            <v>Current Operations - Sea and Inland Port Facilities</v>
          </cell>
          <cell r="F1590">
            <v>29282</v>
          </cell>
        </row>
        <row r="1591">
          <cell r="B1591" t="str">
            <v>Delaware</v>
          </cell>
          <cell r="C1591" t="str">
            <v>DE</v>
          </cell>
          <cell r="D1591" t="str">
            <v>E89</v>
          </cell>
          <cell r="E1591" t="str">
            <v>Current Operations - General - Other</v>
          </cell>
          <cell r="F1591">
            <v>288331</v>
          </cell>
        </row>
        <row r="1592">
          <cell r="B1592" t="str">
            <v>Delaware</v>
          </cell>
          <cell r="C1592" t="str">
            <v>DE</v>
          </cell>
          <cell r="D1592" t="str">
            <v>E91</v>
          </cell>
          <cell r="E1592" t="str">
            <v>Current Operations - Water Utilities</v>
          </cell>
          <cell r="F1592">
            <v>56125</v>
          </cell>
        </row>
        <row r="1593">
          <cell r="B1593" t="str">
            <v>Delaware</v>
          </cell>
          <cell r="C1593" t="str">
            <v>DE</v>
          </cell>
          <cell r="D1593" t="str">
            <v>E92</v>
          </cell>
          <cell r="E1593" t="str">
            <v>Current Operations - Electric Utilities</v>
          </cell>
          <cell r="F1593">
            <v>287895</v>
          </cell>
        </row>
        <row r="1594">
          <cell r="B1594" t="str">
            <v>Delaware</v>
          </cell>
          <cell r="C1594" t="str">
            <v>DE</v>
          </cell>
          <cell r="D1594" t="str">
            <v>E94</v>
          </cell>
          <cell r="E1594" t="str">
            <v>Current Operations - Transit Utilities</v>
          </cell>
          <cell r="F1594">
            <v>114494</v>
          </cell>
        </row>
        <row r="1595">
          <cell r="B1595" t="str">
            <v>Delaware</v>
          </cell>
          <cell r="C1595" t="str">
            <v>DE</v>
          </cell>
          <cell r="D1595" t="str">
            <v>F04</v>
          </cell>
          <cell r="E1595" t="str">
            <v>Construction - Correctional Institutions</v>
          </cell>
          <cell r="F1595">
            <v>12</v>
          </cell>
        </row>
        <row r="1596">
          <cell r="B1596" t="str">
            <v>Delaware</v>
          </cell>
          <cell r="C1596" t="str">
            <v>DE</v>
          </cell>
          <cell r="D1596" t="str">
            <v>F05</v>
          </cell>
          <cell r="E1596" t="str">
            <v>Construction - Corrections - Other</v>
          </cell>
          <cell r="F1596">
            <v>9</v>
          </cell>
        </row>
        <row r="1597">
          <cell r="B1597" t="str">
            <v>Delaware</v>
          </cell>
          <cell r="C1597" t="str">
            <v>DE</v>
          </cell>
          <cell r="D1597" t="str">
            <v>F12</v>
          </cell>
          <cell r="E1597" t="str">
            <v>Construction - Elementary and Secondary Education</v>
          </cell>
          <cell r="F1597">
            <v>135309</v>
          </cell>
        </row>
        <row r="1598">
          <cell r="B1598" t="str">
            <v>Delaware</v>
          </cell>
          <cell r="C1598" t="str">
            <v>DE</v>
          </cell>
          <cell r="D1598" t="str">
            <v>F16</v>
          </cell>
          <cell r="E1598" t="str">
            <v>Construction - Higher Education - Auxiliary Enterprises</v>
          </cell>
          <cell r="F1598">
            <v>114821</v>
          </cell>
        </row>
        <row r="1599">
          <cell r="B1599" t="str">
            <v>Delaware</v>
          </cell>
          <cell r="C1599" t="str">
            <v>DE</v>
          </cell>
          <cell r="D1599" t="str">
            <v>F18</v>
          </cell>
          <cell r="E1599" t="str">
            <v>Construction - Other Higher Education</v>
          </cell>
          <cell r="F1599">
            <v>33403</v>
          </cell>
        </row>
        <row r="1600">
          <cell r="B1600" t="str">
            <v>Delaware</v>
          </cell>
          <cell r="C1600" t="str">
            <v>DE</v>
          </cell>
          <cell r="D1600" t="str">
            <v>F23</v>
          </cell>
          <cell r="E1600" t="str">
            <v>Construction - Financial Administration</v>
          </cell>
          <cell r="F1600">
            <v>197</v>
          </cell>
        </row>
        <row r="1601">
          <cell r="B1601" t="str">
            <v>Delaware</v>
          </cell>
          <cell r="C1601" t="str">
            <v>DE</v>
          </cell>
          <cell r="D1601" t="str">
            <v>F24</v>
          </cell>
          <cell r="E1601" t="str">
            <v>Construction - Local Fire Protection</v>
          </cell>
          <cell r="F1601">
            <v>694</v>
          </cell>
        </row>
        <row r="1602">
          <cell r="B1602" t="str">
            <v>Delaware</v>
          </cell>
          <cell r="C1602" t="str">
            <v>DE</v>
          </cell>
          <cell r="D1602" t="str">
            <v>F25</v>
          </cell>
          <cell r="E1602" t="str">
            <v>Construction - Judicial and Legal Services</v>
          </cell>
          <cell r="F1602">
            <v>21</v>
          </cell>
        </row>
        <row r="1603">
          <cell r="B1603" t="str">
            <v>Delaware</v>
          </cell>
          <cell r="C1603" t="str">
            <v>DE</v>
          </cell>
          <cell r="D1603" t="str">
            <v>F29</v>
          </cell>
          <cell r="E1603" t="str">
            <v>Construction - Central Staff Services</v>
          </cell>
          <cell r="F1603">
            <v>2212</v>
          </cell>
        </row>
        <row r="1604">
          <cell r="B1604" t="str">
            <v>Delaware</v>
          </cell>
          <cell r="C1604" t="str">
            <v>DE</v>
          </cell>
          <cell r="D1604" t="str">
            <v>F31</v>
          </cell>
          <cell r="E1604" t="str">
            <v>Construction - General Public Buildings</v>
          </cell>
          <cell r="F1604">
            <v>43457</v>
          </cell>
        </row>
        <row r="1605">
          <cell r="B1605" t="str">
            <v>Delaware</v>
          </cell>
          <cell r="C1605" t="str">
            <v>DE</v>
          </cell>
          <cell r="D1605" t="str">
            <v>F32</v>
          </cell>
          <cell r="E1605" t="str">
            <v>Construction - Health - Other</v>
          </cell>
          <cell r="F1605">
            <v>375</v>
          </cell>
        </row>
        <row r="1606">
          <cell r="B1606" t="str">
            <v>Delaware</v>
          </cell>
          <cell r="C1606" t="str">
            <v>DE</v>
          </cell>
          <cell r="D1606" t="str">
            <v>F44</v>
          </cell>
          <cell r="E1606" t="str">
            <v>Construction - Regular Highways</v>
          </cell>
          <cell r="F1606">
            <v>369211</v>
          </cell>
        </row>
        <row r="1607">
          <cell r="B1607" t="str">
            <v>Delaware</v>
          </cell>
          <cell r="C1607" t="str">
            <v>DE</v>
          </cell>
          <cell r="D1607" t="str">
            <v>F45</v>
          </cell>
          <cell r="E1607" t="str">
            <v>Construction - Toll Highways</v>
          </cell>
          <cell r="F1607">
            <v>94738</v>
          </cell>
        </row>
        <row r="1608">
          <cell r="B1608" t="str">
            <v>Delaware</v>
          </cell>
          <cell r="C1608" t="str">
            <v>DE</v>
          </cell>
          <cell r="D1608" t="str">
            <v>F50</v>
          </cell>
          <cell r="E1608" t="str">
            <v>Construction - Housing and Community Development</v>
          </cell>
          <cell r="F1608">
            <v>2516</v>
          </cell>
        </row>
        <row r="1609">
          <cell r="B1609" t="str">
            <v>Delaware</v>
          </cell>
          <cell r="C1609" t="str">
            <v>DE</v>
          </cell>
          <cell r="D1609" t="str">
            <v>F52</v>
          </cell>
          <cell r="E1609" t="str">
            <v>Construction - Libraries</v>
          </cell>
          <cell r="F1609">
            <v>15769</v>
          </cell>
        </row>
        <row r="1610">
          <cell r="B1610" t="str">
            <v>Delaware</v>
          </cell>
          <cell r="C1610" t="str">
            <v>DE</v>
          </cell>
          <cell r="D1610" t="str">
            <v>F59</v>
          </cell>
          <cell r="E1610" t="str">
            <v>Construction - Natural Resources - Other</v>
          </cell>
          <cell r="F1610">
            <v>4766</v>
          </cell>
        </row>
        <row r="1611">
          <cell r="B1611" t="str">
            <v>Delaware</v>
          </cell>
          <cell r="C1611" t="str">
            <v>DE</v>
          </cell>
          <cell r="D1611" t="str">
            <v>F61</v>
          </cell>
          <cell r="E1611" t="str">
            <v>Construction - Parks and Recreation</v>
          </cell>
          <cell r="F1611">
            <v>5846</v>
          </cell>
        </row>
        <row r="1612">
          <cell r="B1612" t="str">
            <v>Delaware</v>
          </cell>
          <cell r="C1612" t="str">
            <v>DE</v>
          </cell>
          <cell r="D1612" t="str">
            <v>F62</v>
          </cell>
          <cell r="E1612" t="str">
            <v>Construction - Police Protection</v>
          </cell>
          <cell r="F1612">
            <v>1047</v>
          </cell>
        </row>
        <row r="1613">
          <cell r="B1613" t="str">
            <v>Delaware</v>
          </cell>
          <cell r="C1613" t="str">
            <v>DE</v>
          </cell>
          <cell r="D1613" t="str">
            <v>F66</v>
          </cell>
          <cell r="E1613" t="str">
            <v>Construction - Protective Inspection and Regulation, NEC</v>
          </cell>
          <cell r="F1613">
            <v>584</v>
          </cell>
        </row>
        <row r="1614">
          <cell r="B1614" t="str">
            <v>Delaware</v>
          </cell>
          <cell r="C1614" t="str">
            <v>DE</v>
          </cell>
          <cell r="D1614" t="str">
            <v>F79</v>
          </cell>
          <cell r="E1614" t="str">
            <v>Construction - Public Welfare - Other</v>
          </cell>
          <cell r="F1614">
            <v>18</v>
          </cell>
        </row>
        <row r="1615">
          <cell r="B1615" t="str">
            <v>Delaware</v>
          </cell>
          <cell r="C1615" t="str">
            <v>DE</v>
          </cell>
          <cell r="D1615" t="str">
            <v>F80</v>
          </cell>
          <cell r="E1615" t="str">
            <v>Construction - Sewerage</v>
          </cell>
          <cell r="F1615">
            <v>54613</v>
          </cell>
        </row>
        <row r="1616">
          <cell r="B1616" t="str">
            <v>Delaware</v>
          </cell>
          <cell r="C1616" t="str">
            <v>DE</v>
          </cell>
          <cell r="D1616" t="str">
            <v>F81</v>
          </cell>
          <cell r="E1616" t="str">
            <v>Construction - Solid Waste Management</v>
          </cell>
          <cell r="F1616">
            <v>18660</v>
          </cell>
        </row>
        <row r="1617">
          <cell r="B1617" t="str">
            <v>Delaware</v>
          </cell>
          <cell r="C1617" t="str">
            <v>DE</v>
          </cell>
          <cell r="D1617" t="str">
            <v>F87</v>
          </cell>
          <cell r="E1617" t="str">
            <v>Construction - Sea and Inland Port Facilities</v>
          </cell>
          <cell r="F1617">
            <v>2366</v>
          </cell>
        </row>
        <row r="1618">
          <cell r="B1618" t="str">
            <v>Delaware</v>
          </cell>
          <cell r="C1618" t="str">
            <v>DE</v>
          </cell>
          <cell r="D1618" t="str">
            <v>F89</v>
          </cell>
          <cell r="E1618" t="str">
            <v>Construction - General - Other</v>
          </cell>
          <cell r="F1618">
            <v>9801</v>
          </cell>
        </row>
        <row r="1619">
          <cell r="B1619" t="str">
            <v>Delaware</v>
          </cell>
          <cell r="C1619" t="str">
            <v>DE</v>
          </cell>
          <cell r="D1619" t="str">
            <v>F91</v>
          </cell>
          <cell r="E1619" t="str">
            <v>Construction - Water Utilities</v>
          </cell>
          <cell r="F1619">
            <v>12623</v>
          </cell>
        </row>
        <row r="1620">
          <cell r="B1620" t="str">
            <v>Delaware</v>
          </cell>
          <cell r="C1620" t="str">
            <v>DE</v>
          </cell>
          <cell r="D1620" t="str">
            <v>F92</v>
          </cell>
          <cell r="E1620" t="str">
            <v>Construction - Electric Utilities</v>
          </cell>
          <cell r="F1620">
            <v>23960</v>
          </cell>
        </row>
        <row r="1621">
          <cell r="B1621" t="str">
            <v>Delaware</v>
          </cell>
          <cell r="C1621" t="str">
            <v>DE</v>
          </cell>
          <cell r="D1621" t="str">
            <v>F94</v>
          </cell>
          <cell r="E1621" t="str">
            <v>Construction - Transit Utilities</v>
          </cell>
          <cell r="F1621">
            <v>3688</v>
          </cell>
        </row>
        <row r="1622">
          <cell r="B1622" t="str">
            <v>Delaware</v>
          </cell>
          <cell r="C1622" t="str">
            <v>DE</v>
          </cell>
          <cell r="D1622" t="str">
            <v>G01</v>
          </cell>
          <cell r="E1622" t="str">
            <v>Other Capital Outlay - Air Transportation</v>
          </cell>
          <cell r="F1622">
            <v>12</v>
          </cell>
        </row>
        <row r="1623">
          <cell r="B1623" t="str">
            <v>Delaware</v>
          </cell>
          <cell r="C1623" t="str">
            <v>DE</v>
          </cell>
          <cell r="D1623" t="str">
            <v>G04</v>
          </cell>
          <cell r="E1623" t="str">
            <v>Other Capital Outlay - Correctional Institutions</v>
          </cell>
          <cell r="F1623">
            <v>872</v>
          </cell>
        </row>
        <row r="1624">
          <cell r="B1624" t="str">
            <v>Delaware</v>
          </cell>
          <cell r="C1624" t="str">
            <v>DE</v>
          </cell>
          <cell r="D1624" t="str">
            <v>G05</v>
          </cell>
          <cell r="E1624" t="str">
            <v>Other Capital Outlay - Corrections - Other</v>
          </cell>
          <cell r="F1624">
            <v>145</v>
          </cell>
        </row>
        <row r="1625">
          <cell r="B1625" t="str">
            <v>Delaware</v>
          </cell>
          <cell r="C1625" t="str">
            <v>DE</v>
          </cell>
          <cell r="D1625" t="str">
            <v>G12</v>
          </cell>
          <cell r="E1625" t="str">
            <v>Other Capital Outlay - Elementary and Secondary Education</v>
          </cell>
          <cell r="F1625">
            <v>14275</v>
          </cell>
        </row>
        <row r="1626">
          <cell r="B1626" t="str">
            <v>Delaware</v>
          </cell>
          <cell r="C1626" t="str">
            <v>DE</v>
          </cell>
          <cell r="D1626" t="str">
            <v>G16</v>
          </cell>
          <cell r="E1626" t="str">
            <v>Other Capital Outlay - Higher Education - Auxiliary Enterprises</v>
          </cell>
          <cell r="F1626">
            <v>1797</v>
          </cell>
        </row>
        <row r="1627">
          <cell r="B1627" t="str">
            <v>Delaware</v>
          </cell>
          <cell r="C1627" t="str">
            <v>DE</v>
          </cell>
          <cell r="D1627" t="str">
            <v>G18</v>
          </cell>
          <cell r="E1627" t="str">
            <v>Other Capital Outlay - Other Higher Education</v>
          </cell>
          <cell r="F1627">
            <v>38528</v>
          </cell>
        </row>
        <row r="1628">
          <cell r="B1628" t="str">
            <v>Delaware</v>
          </cell>
          <cell r="C1628" t="str">
            <v>DE</v>
          </cell>
          <cell r="D1628" t="str">
            <v>G21</v>
          </cell>
          <cell r="E1628" t="str">
            <v>Other Capital Outlay - State Education - Other</v>
          </cell>
          <cell r="F1628">
            <v>4410</v>
          </cell>
        </row>
        <row r="1629">
          <cell r="B1629" t="str">
            <v>Delaware</v>
          </cell>
          <cell r="C1629" t="str">
            <v>DE</v>
          </cell>
          <cell r="D1629" t="str">
            <v>G22</v>
          </cell>
          <cell r="E1629" t="str">
            <v>Other Capital Outlay - Social Insurance Administration</v>
          </cell>
          <cell r="F1629">
            <v>434</v>
          </cell>
        </row>
        <row r="1630">
          <cell r="B1630" t="str">
            <v>Delaware</v>
          </cell>
          <cell r="C1630" t="str">
            <v>DE</v>
          </cell>
          <cell r="D1630" t="str">
            <v>G23</v>
          </cell>
          <cell r="E1630" t="str">
            <v>Other Capital Outlay - Financial Administration</v>
          </cell>
          <cell r="F1630">
            <v>3765</v>
          </cell>
        </row>
        <row r="1631">
          <cell r="B1631" t="str">
            <v>Delaware</v>
          </cell>
          <cell r="C1631" t="str">
            <v>DE</v>
          </cell>
          <cell r="D1631" t="str">
            <v>G24</v>
          </cell>
          <cell r="E1631" t="str">
            <v>Other Capital Outlay - Local Fire Protection</v>
          </cell>
          <cell r="F1631">
            <v>6</v>
          </cell>
        </row>
        <row r="1632">
          <cell r="B1632" t="str">
            <v>Delaware</v>
          </cell>
          <cell r="C1632" t="str">
            <v>DE</v>
          </cell>
          <cell r="D1632" t="str">
            <v>G25</v>
          </cell>
          <cell r="E1632" t="str">
            <v>Other Capital Outlay - Judicial and Legal Services</v>
          </cell>
          <cell r="F1632">
            <v>2535</v>
          </cell>
        </row>
        <row r="1633">
          <cell r="B1633" t="str">
            <v>Delaware</v>
          </cell>
          <cell r="C1633" t="str">
            <v>DE</v>
          </cell>
          <cell r="D1633" t="str">
            <v>G29</v>
          </cell>
          <cell r="E1633" t="str">
            <v>Other Capital Outlay - Central Staff Services</v>
          </cell>
          <cell r="F1633">
            <v>139</v>
          </cell>
        </row>
        <row r="1634">
          <cell r="B1634" t="str">
            <v>Delaware</v>
          </cell>
          <cell r="C1634" t="str">
            <v>DE</v>
          </cell>
          <cell r="D1634" t="str">
            <v>G31</v>
          </cell>
          <cell r="E1634" t="str">
            <v>Other Capital Outlay - General Public Building</v>
          </cell>
          <cell r="F1634">
            <v>1333</v>
          </cell>
        </row>
        <row r="1635">
          <cell r="B1635" t="str">
            <v>Delaware</v>
          </cell>
          <cell r="C1635" t="str">
            <v>DE</v>
          </cell>
          <cell r="D1635" t="str">
            <v>G32</v>
          </cell>
          <cell r="E1635" t="str">
            <v>Other Capital Outlay - Health - Other</v>
          </cell>
          <cell r="F1635">
            <v>3666</v>
          </cell>
        </row>
        <row r="1636">
          <cell r="B1636" t="str">
            <v>Delaware</v>
          </cell>
          <cell r="C1636" t="str">
            <v>DE</v>
          </cell>
          <cell r="D1636" t="str">
            <v>G36</v>
          </cell>
          <cell r="E1636" t="str">
            <v>Other Capital Outlay - Hospitals</v>
          </cell>
          <cell r="F1636">
            <v>211</v>
          </cell>
        </row>
        <row r="1637">
          <cell r="B1637" t="str">
            <v>Delaware</v>
          </cell>
          <cell r="C1637" t="str">
            <v>DE</v>
          </cell>
          <cell r="D1637" t="str">
            <v>G44</v>
          </cell>
          <cell r="E1637" t="str">
            <v>Other Capital Outlay - Regular Highways</v>
          </cell>
          <cell r="F1637">
            <v>27963</v>
          </cell>
        </row>
        <row r="1638">
          <cell r="B1638" t="str">
            <v>Delaware</v>
          </cell>
          <cell r="C1638" t="str">
            <v>DE</v>
          </cell>
          <cell r="D1638" t="str">
            <v>G45</v>
          </cell>
          <cell r="E1638" t="str">
            <v>Other Capital Outlay - Toll Highways</v>
          </cell>
          <cell r="F1638">
            <v>359</v>
          </cell>
        </row>
        <row r="1639">
          <cell r="B1639" t="str">
            <v>Delaware</v>
          </cell>
          <cell r="C1639" t="str">
            <v>DE</v>
          </cell>
          <cell r="D1639" t="str">
            <v>G50</v>
          </cell>
          <cell r="E1639" t="str">
            <v>Other Capital Outlay - Housing and Community Development</v>
          </cell>
          <cell r="F1639">
            <v>7973</v>
          </cell>
        </row>
        <row r="1640">
          <cell r="B1640" t="str">
            <v>Delaware</v>
          </cell>
          <cell r="C1640" t="str">
            <v>DE</v>
          </cell>
          <cell r="D1640" t="str">
            <v>G52</v>
          </cell>
          <cell r="E1640" t="str">
            <v>Other Capital Outlay - Libraries</v>
          </cell>
          <cell r="F1640">
            <v>894</v>
          </cell>
        </row>
        <row r="1641">
          <cell r="B1641" t="str">
            <v>Delaware</v>
          </cell>
          <cell r="C1641" t="str">
            <v>DE</v>
          </cell>
          <cell r="D1641" t="str">
            <v>G59</v>
          </cell>
          <cell r="E1641" t="str">
            <v>Other Capital Outlay - Natural Resources - Other</v>
          </cell>
          <cell r="F1641">
            <v>21443</v>
          </cell>
        </row>
        <row r="1642">
          <cell r="B1642" t="str">
            <v>Delaware</v>
          </cell>
          <cell r="C1642" t="str">
            <v>DE</v>
          </cell>
          <cell r="D1642" t="str">
            <v>G60</v>
          </cell>
          <cell r="E1642" t="str">
            <v>Other Capital Outlay - Parking Facilities</v>
          </cell>
          <cell r="F1642">
            <v>149</v>
          </cell>
        </row>
        <row r="1643">
          <cell r="B1643" t="str">
            <v>Delaware</v>
          </cell>
          <cell r="C1643" t="str">
            <v>DE</v>
          </cell>
          <cell r="D1643" t="str">
            <v>G61</v>
          </cell>
          <cell r="E1643" t="str">
            <v>Other Capital Outlay - Parks and Recreation</v>
          </cell>
          <cell r="F1643">
            <v>2574</v>
          </cell>
        </row>
        <row r="1644">
          <cell r="B1644" t="str">
            <v>Delaware</v>
          </cell>
          <cell r="C1644" t="str">
            <v>DE</v>
          </cell>
          <cell r="D1644" t="str">
            <v>G62</v>
          </cell>
          <cell r="E1644" t="str">
            <v>Other Capital Outlay - Police Protection</v>
          </cell>
          <cell r="F1644">
            <v>5077</v>
          </cell>
        </row>
        <row r="1645">
          <cell r="B1645" t="str">
            <v>Delaware</v>
          </cell>
          <cell r="C1645" t="str">
            <v>DE</v>
          </cell>
          <cell r="D1645" t="str">
            <v>G66</v>
          </cell>
          <cell r="E1645" t="str">
            <v>Other Capital Outlay - Protective Inspection and Regulation, NEC</v>
          </cell>
          <cell r="F1645">
            <v>4268</v>
          </cell>
        </row>
        <row r="1646">
          <cell r="B1646" t="str">
            <v>Delaware</v>
          </cell>
          <cell r="C1646" t="str">
            <v>DE</v>
          </cell>
          <cell r="D1646" t="str">
            <v>G77</v>
          </cell>
          <cell r="E1646" t="str">
            <v>Other Capital Outlay - Public Welfare Institutions</v>
          </cell>
          <cell r="F1646">
            <v>112</v>
          </cell>
        </row>
        <row r="1647">
          <cell r="B1647" t="str">
            <v>Delaware</v>
          </cell>
          <cell r="C1647" t="str">
            <v>DE</v>
          </cell>
          <cell r="D1647" t="str">
            <v>G79</v>
          </cell>
          <cell r="E1647" t="str">
            <v>Other Capital Outlay - Public Welfare - Other</v>
          </cell>
          <cell r="F1647">
            <v>829</v>
          </cell>
        </row>
        <row r="1648">
          <cell r="B1648" t="str">
            <v>Delaware</v>
          </cell>
          <cell r="C1648" t="str">
            <v>DE</v>
          </cell>
          <cell r="D1648" t="str">
            <v>G80</v>
          </cell>
          <cell r="E1648" t="str">
            <v>Other Capital Outlay - Sewerage</v>
          </cell>
          <cell r="F1648">
            <v>22285</v>
          </cell>
        </row>
        <row r="1649">
          <cell r="B1649" t="str">
            <v>Delaware</v>
          </cell>
          <cell r="C1649" t="str">
            <v>DE</v>
          </cell>
          <cell r="D1649" t="str">
            <v>G81</v>
          </cell>
          <cell r="E1649" t="str">
            <v>Other Capital Outlay - Solid Waste Management</v>
          </cell>
          <cell r="F1649">
            <v>1732</v>
          </cell>
        </row>
        <row r="1650">
          <cell r="B1650" t="str">
            <v>Delaware</v>
          </cell>
          <cell r="C1650" t="str">
            <v>DE</v>
          </cell>
          <cell r="D1650" t="str">
            <v>G89</v>
          </cell>
          <cell r="E1650" t="str">
            <v>Other Capital Outlay - General - Other</v>
          </cell>
          <cell r="F1650">
            <v>7811</v>
          </cell>
        </row>
        <row r="1651">
          <cell r="B1651" t="str">
            <v>Delaware</v>
          </cell>
          <cell r="C1651" t="str">
            <v>DE</v>
          </cell>
          <cell r="D1651" t="str">
            <v>G91</v>
          </cell>
          <cell r="E1651" t="str">
            <v>Other Capital Outlay - Water Utilities</v>
          </cell>
          <cell r="F1651">
            <v>967</v>
          </cell>
        </row>
        <row r="1652">
          <cell r="B1652" t="str">
            <v>Delaware</v>
          </cell>
          <cell r="C1652" t="str">
            <v>DE</v>
          </cell>
          <cell r="D1652" t="str">
            <v>G92</v>
          </cell>
          <cell r="E1652" t="str">
            <v>Other Capital Outlay - Electric Utilities</v>
          </cell>
          <cell r="F1652">
            <v>2053</v>
          </cell>
        </row>
        <row r="1653">
          <cell r="B1653" t="str">
            <v>Delaware</v>
          </cell>
          <cell r="C1653" t="str">
            <v>DE</v>
          </cell>
          <cell r="D1653" t="str">
            <v>G94</v>
          </cell>
          <cell r="E1653" t="str">
            <v>Other Capital Outlay - Transit Utilities</v>
          </cell>
          <cell r="F1653">
            <v>17730</v>
          </cell>
        </row>
        <row r="1654">
          <cell r="B1654" t="str">
            <v>Delaware</v>
          </cell>
          <cell r="C1654" t="str">
            <v>DE</v>
          </cell>
          <cell r="D1654" t="str">
            <v>I89</v>
          </cell>
          <cell r="E1654" t="str">
            <v>General - Interest on Debt</v>
          </cell>
          <cell r="F1654">
            <v>328084</v>
          </cell>
        </row>
        <row r="1655">
          <cell r="B1655" t="str">
            <v>Delaware</v>
          </cell>
          <cell r="C1655" t="str">
            <v>DE</v>
          </cell>
          <cell r="D1655" t="str">
            <v>I91</v>
          </cell>
          <cell r="E1655" t="str">
            <v>Water Utilities - Interest on Debt</v>
          </cell>
          <cell r="F1655">
            <v>8460</v>
          </cell>
        </row>
        <row r="1656">
          <cell r="B1656" t="str">
            <v>Delaware</v>
          </cell>
          <cell r="C1656" t="str">
            <v>DE</v>
          </cell>
          <cell r="D1656" t="str">
            <v>I92</v>
          </cell>
          <cell r="E1656" t="str">
            <v>Electric Utilities - Interest on Debt</v>
          </cell>
          <cell r="F1656">
            <v>3730</v>
          </cell>
        </row>
        <row r="1657">
          <cell r="B1657" t="str">
            <v>Delaware</v>
          </cell>
          <cell r="C1657" t="str">
            <v>DE</v>
          </cell>
          <cell r="D1657" t="str">
            <v>J19</v>
          </cell>
          <cell r="E1657" t="str">
            <v>Assistance and Subsidies - State Scholarships and Other Subsidies - Education</v>
          </cell>
          <cell r="F1657">
            <v>193244</v>
          </cell>
        </row>
        <row r="1658">
          <cell r="B1658" t="str">
            <v>Delaware</v>
          </cell>
          <cell r="C1658" t="str">
            <v>DE</v>
          </cell>
          <cell r="D1658" t="str">
            <v>J67</v>
          </cell>
          <cell r="E1658" t="str">
            <v>Assistance and Subsidies - Public Welfare, Federal Categorical Assistance Programs</v>
          </cell>
          <cell r="F1658">
            <v>27714</v>
          </cell>
        </row>
        <row r="1659">
          <cell r="B1659" t="str">
            <v>Delaware</v>
          </cell>
          <cell r="C1659" t="str">
            <v>DE</v>
          </cell>
          <cell r="D1659" t="str">
            <v>J68</v>
          </cell>
          <cell r="E1659" t="str">
            <v>Assistance and Subsidies - Public Welfare, Cash Assistance Programs - Other</v>
          </cell>
          <cell r="F1659">
            <v>10701</v>
          </cell>
        </row>
        <row r="1660">
          <cell r="B1660" t="str">
            <v>Delaware</v>
          </cell>
          <cell r="C1660" t="str">
            <v>DE</v>
          </cell>
          <cell r="D1660" t="str">
            <v>S67</v>
          </cell>
          <cell r="E1660" t="str">
            <v>Intergovernmental to Federal - Welfare - Categorical Assistance Programs</v>
          </cell>
          <cell r="F1660">
            <v>740</v>
          </cell>
        </row>
        <row r="1661">
          <cell r="B1661" t="str">
            <v>Delaware</v>
          </cell>
          <cell r="C1661" t="str">
            <v>DE</v>
          </cell>
          <cell r="D1661" t="str">
            <v>T01</v>
          </cell>
          <cell r="E1661" t="str">
            <v>Tax - Property</v>
          </cell>
          <cell r="F1661">
            <v>695693</v>
          </cell>
        </row>
        <row r="1662">
          <cell r="B1662" t="str">
            <v>Delaware</v>
          </cell>
          <cell r="C1662" t="str">
            <v>DE</v>
          </cell>
          <cell r="D1662" t="str">
            <v>T10</v>
          </cell>
          <cell r="E1662" t="str">
            <v>Tax - Alcoholic Beverage Sales</v>
          </cell>
          <cell r="F1662">
            <v>17654</v>
          </cell>
        </row>
        <row r="1663">
          <cell r="B1663" t="str">
            <v>Delaware</v>
          </cell>
          <cell r="C1663" t="str">
            <v>DE</v>
          </cell>
          <cell r="D1663" t="str">
            <v>T12</v>
          </cell>
          <cell r="E1663" t="str">
            <v>Tax - Insurance Premiums Sales</v>
          </cell>
          <cell r="F1663">
            <v>91763</v>
          </cell>
        </row>
        <row r="1664">
          <cell r="B1664" t="str">
            <v>Delaware</v>
          </cell>
          <cell r="C1664" t="str">
            <v>DE</v>
          </cell>
          <cell r="D1664" t="str">
            <v>T13</v>
          </cell>
          <cell r="E1664" t="str">
            <v>Tax - Motor Fuels Sales</v>
          </cell>
          <cell r="F1664">
            <v>112908</v>
          </cell>
        </row>
        <row r="1665">
          <cell r="B1665" t="str">
            <v>Delaware</v>
          </cell>
          <cell r="C1665" t="str">
            <v>DE</v>
          </cell>
          <cell r="D1665" t="str">
            <v>T14</v>
          </cell>
          <cell r="E1665" t="str">
            <v>Tax - Pari-mutuels Sales</v>
          </cell>
          <cell r="F1665">
            <v>96</v>
          </cell>
        </row>
        <row r="1666">
          <cell r="B1666" t="str">
            <v>Delaware</v>
          </cell>
          <cell r="C1666" t="str">
            <v>DE</v>
          </cell>
          <cell r="D1666" t="str">
            <v>T15</v>
          </cell>
          <cell r="E1666" t="str">
            <v>Tax - Public Utilities Sales</v>
          </cell>
          <cell r="F1666">
            <v>64623</v>
          </cell>
        </row>
        <row r="1667">
          <cell r="B1667" t="str">
            <v>Delaware</v>
          </cell>
          <cell r="C1667" t="str">
            <v>DE</v>
          </cell>
          <cell r="D1667" t="str">
            <v>T16</v>
          </cell>
          <cell r="E1667" t="str">
            <v>Tax - Tobacco Products Sales</v>
          </cell>
          <cell r="F1667">
            <v>120850</v>
          </cell>
        </row>
        <row r="1668">
          <cell r="B1668" t="str">
            <v>Delaware</v>
          </cell>
          <cell r="C1668" t="str">
            <v>DE</v>
          </cell>
          <cell r="D1668" t="str">
            <v>T19</v>
          </cell>
          <cell r="E1668" t="str">
            <v>Tax - Other Selective Sales</v>
          </cell>
          <cell r="F1668">
            <v>97050</v>
          </cell>
        </row>
        <row r="1669">
          <cell r="B1669" t="str">
            <v>Delaware</v>
          </cell>
          <cell r="C1669" t="str">
            <v>DE</v>
          </cell>
          <cell r="D1669" t="str">
            <v>T20</v>
          </cell>
          <cell r="E1669" t="str">
            <v>Tax - Alcoholic Beverage License</v>
          </cell>
          <cell r="F1669">
            <v>1465</v>
          </cell>
        </row>
        <row r="1670">
          <cell r="B1670" t="str">
            <v>Delaware</v>
          </cell>
          <cell r="C1670" t="str">
            <v>DE</v>
          </cell>
          <cell r="D1670" t="str">
            <v>T21</v>
          </cell>
          <cell r="E1670" t="str">
            <v>Tax - Amusements License</v>
          </cell>
          <cell r="F1670">
            <v>402</v>
          </cell>
        </row>
        <row r="1671">
          <cell r="B1671" t="str">
            <v>Delaware</v>
          </cell>
          <cell r="C1671" t="str">
            <v>DE</v>
          </cell>
          <cell r="D1671" t="str">
            <v>T22</v>
          </cell>
          <cell r="E1671" t="str">
            <v>Tax - Corporation License</v>
          </cell>
          <cell r="F1671">
            <v>790579</v>
          </cell>
        </row>
        <row r="1672">
          <cell r="B1672" t="str">
            <v>Delaware</v>
          </cell>
          <cell r="C1672" t="str">
            <v>DE</v>
          </cell>
          <cell r="D1672" t="str">
            <v>T23</v>
          </cell>
          <cell r="E1672" t="str">
            <v>Tax - Hunting and Fishing License</v>
          </cell>
          <cell r="F1672">
            <v>2736</v>
          </cell>
        </row>
        <row r="1673">
          <cell r="B1673" t="str">
            <v>Delaware</v>
          </cell>
          <cell r="C1673" t="str">
            <v>DE</v>
          </cell>
          <cell r="D1673" t="str">
            <v>T24</v>
          </cell>
          <cell r="E1673" t="str">
            <v>Tax - Motor Vehicle License</v>
          </cell>
          <cell r="F1673">
            <v>49601</v>
          </cell>
        </row>
        <row r="1674">
          <cell r="B1674" t="str">
            <v>Delaware</v>
          </cell>
          <cell r="C1674" t="str">
            <v>DE</v>
          </cell>
          <cell r="D1674" t="str">
            <v>T25</v>
          </cell>
          <cell r="E1674" t="str">
            <v>Tax - Motor Vehicle Operators License</v>
          </cell>
          <cell r="F1674">
            <v>5470</v>
          </cell>
        </row>
        <row r="1675">
          <cell r="B1675" t="str">
            <v>Delaware</v>
          </cell>
          <cell r="C1675" t="str">
            <v>DE</v>
          </cell>
          <cell r="D1675" t="str">
            <v>T27</v>
          </cell>
          <cell r="E1675" t="str">
            <v>Tax - Public Utility License</v>
          </cell>
          <cell r="F1675">
            <v>16</v>
          </cell>
        </row>
        <row r="1676">
          <cell r="B1676" t="str">
            <v>Delaware</v>
          </cell>
          <cell r="C1676" t="str">
            <v>DE</v>
          </cell>
          <cell r="D1676" t="str">
            <v>T28</v>
          </cell>
          <cell r="E1676" t="str">
            <v>Tax - Occupation and Business License, NEC</v>
          </cell>
          <cell r="F1676">
            <v>381072</v>
          </cell>
        </row>
        <row r="1677">
          <cell r="B1677" t="str">
            <v>Delaware</v>
          </cell>
          <cell r="C1677" t="str">
            <v>DE</v>
          </cell>
          <cell r="D1677" t="str">
            <v>T29</v>
          </cell>
          <cell r="E1677" t="str">
            <v>Tax - Other License</v>
          </cell>
          <cell r="F1677">
            <v>25726</v>
          </cell>
        </row>
        <row r="1678">
          <cell r="B1678" t="str">
            <v>Delaware</v>
          </cell>
          <cell r="C1678" t="str">
            <v>DE</v>
          </cell>
          <cell r="D1678" t="str">
            <v>T40</v>
          </cell>
          <cell r="E1678" t="str">
            <v>Tax - Individual Income</v>
          </cell>
          <cell r="F1678">
            <v>1181829</v>
          </cell>
        </row>
        <row r="1679">
          <cell r="B1679" t="str">
            <v>Delaware</v>
          </cell>
          <cell r="C1679" t="str">
            <v>DE</v>
          </cell>
          <cell r="D1679" t="str">
            <v>T41</v>
          </cell>
          <cell r="E1679" t="str">
            <v>Tax - Corporation Net Income</v>
          </cell>
          <cell r="F1679">
            <v>267418</v>
          </cell>
        </row>
        <row r="1680">
          <cell r="B1680" t="str">
            <v>Delaware</v>
          </cell>
          <cell r="C1680" t="str">
            <v>DE</v>
          </cell>
          <cell r="D1680" t="str">
            <v>T50</v>
          </cell>
          <cell r="E1680" t="str">
            <v>Tax - Death and Gift</v>
          </cell>
          <cell r="F1680">
            <v>12017</v>
          </cell>
        </row>
        <row r="1681">
          <cell r="B1681" t="str">
            <v>Delaware</v>
          </cell>
          <cell r="C1681" t="str">
            <v>DE</v>
          </cell>
          <cell r="D1681" t="str">
            <v>T51</v>
          </cell>
          <cell r="E1681" t="str">
            <v>Tax - Documentary and Stock Transfer</v>
          </cell>
          <cell r="F1681">
            <v>206272</v>
          </cell>
        </row>
        <row r="1682">
          <cell r="B1682" t="str">
            <v>Delaware</v>
          </cell>
          <cell r="C1682" t="str">
            <v>DE</v>
          </cell>
          <cell r="D1682" t="str">
            <v>T99</v>
          </cell>
          <cell r="E1682" t="str">
            <v>Tax - NEC</v>
          </cell>
          <cell r="F1682">
            <v>3780</v>
          </cell>
        </row>
        <row r="1683">
          <cell r="B1683" t="str">
            <v>Delaware</v>
          </cell>
          <cell r="C1683" t="str">
            <v>DE</v>
          </cell>
          <cell r="D1683" t="str">
            <v>U01</v>
          </cell>
          <cell r="E1683" t="str">
            <v>Miscellaneous - Special Assessments</v>
          </cell>
          <cell r="F1683">
            <v>23808</v>
          </cell>
        </row>
        <row r="1684">
          <cell r="B1684" t="str">
            <v>Delaware</v>
          </cell>
          <cell r="C1684" t="str">
            <v>DE</v>
          </cell>
          <cell r="D1684" t="str">
            <v>U11</v>
          </cell>
          <cell r="E1684" t="str">
            <v>Miscellaneous - Sale of Property</v>
          </cell>
          <cell r="F1684">
            <v>7272</v>
          </cell>
        </row>
        <row r="1685">
          <cell r="B1685" t="str">
            <v>Delaware</v>
          </cell>
          <cell r="C1685" t="str">
            <v>DE</v>
          </cell>
          <cell r="D1685" t="str">
            <v>U20</v>
          </cell>
          <cell r="E1685" t="str">
            <v>Miscellaneous - Interest Earnings</v>
          </cell>
          <cell r="F1685">
            <v>168771</v>
          </cell>
        </row>
        <row r="1686">
          <cell r="B1686" t="str">
            <v>Delaware</v>
          </cell>
          <cell r="C1686" t="str">
            <v>DE</v>
          </cell>
          <cell r="D1686" t="str">
            <v>U30</v>
          </cell>
          <cell r="E1686" t="str">
            <v>Miscellaneous - Fines and Forfeits</v>
          </cell>
          <cell r="F1686">
            <v>36345</v>
          </cell>
        </row>
        <row r="1687">
          <cell r="B1687" t="str">
            <v>Delaware</v>
          </cell>
          <cell r="C1687" t="str">
            <v>DE</v>
          </cell>
          <cell r="D1687" t="str">
            <v>U40</v>
          </cell>
          <cell r="E1687" t="str">
            <v>Miscellaneous - Rents</v>
          </cell>
          <cell r="F1687">
            <v>3470</v>
          </cell>
        </row>
        <row r="1688">
          <cell r="B1688" t="str">
            <v>Delaware</v>
          </cell>
          <cell r="C1688" t="str">
            <v>DE</v>
          </cell>
          <cell r="D1688" t="str">
            <v>U41</v>
          </cell>
          <cell r="E1688" t="str">
            <v>Miscellaneous - Royalties</v>
          </cell>
          <cell r="F1688">
            <v>35</v>
          </cell>
        </row>
        <row r="1689">
          <cell r="B1689" t="str">
            <v>Delaware</v>
          </cell>
          <cell r="C1689" t="str">
            <v>DE</v>
          </cell>
          <cell r="D1689" t="str">
            <v>U50</v>
          </cell>
          <cell r="E1689" t="str">
            <v>Miscellaneous - Donations From Private Sources</v>
          </cell>
          <cell r="F1689">
            <v>74337</v>
          </cell>
        </row>
        <row r="1690">
          <cell r="B1690" t="str">
            <v>Delaware</v>
          </cell>
          <cell r="C1690" t="str">
            <v>DE</v>
          </cell>
          <cell r="D1690" t="str">
            <v>U95</v>
          </cell>
          <cell r="E1690" t="str">
            <v>Miscellaneous - Net Lottery Revenue</v>
          </cell>
          <cell r="F1690">
            <v>329675</v>
          </cell>
        </row>
        <row r="1691">
          <cell r="B1691" t="str">
            <v>Delaware</v>
          </cell>
          <cell r="C1691" t="str">
            <v>DE</v>
          </cell>
          <cell r="D1691" t="str">
            <v>U99</v>
          </cell>
          <cell r="E1691" t="str">
            <v>Miscellaneous - General Revenue, NEC</v>
          </cell>
          <cell r="F1691">
            <v>626600</v>
          </cell>
        </row>
        <row r="1692">
          <cell r="B1692" t="str">
            <v>Delaware</v>
          </cell>
          <cell r="C1692" t="str">
            <v>DE</v>
          </cell>
          <cell r="D1692" t="str">
            <v>W01</v>
          </cell>
          <cell r="E1692" t="str">
            <v>Sinking Funds - Cash and Securities</v>
          </cell>
          <cell r="F1692">
            <v>3069280</v>
          </cell>
        </row>
        <row r="1693">
          <cell r="B1693" t="str">
            <v>Delaware</v>
          </cell>
          <cell r="C1693" t="str">
            <v>DE</v>
          </cell>
          <cell r="D1693" t="str">
            <v>W31</v>
          </cell>
          <cell r="E1693" t="str">
            <v>Bond Funds - Cash and Securities</v>
          </cell>
          <cell r="F1693">
            <v>875576</v>
          </cell>
        </row>
        <row r="1694">
          <cell r="B1694" t="str">
            <v>Delaware</v>
          </cell>
          <cell r="C1694" t="str">
            <v>DE</v>
          </cell>
          <cell r="D1694" t="str">
            <v>W61</v>
          </cell>
          <cell r="E1694" t="str">
            <v>Other Funds - Cash and Securities</v>
          </cell>
          <cell r="F1694">
            <v>4788366</v>
          </cell>
        </row>
        <row r="1695">
          <cell r="B1695" t="str">
            <v>Delaware</v>
          </cell>
          <cell r="C1695" t="str">
            <v>DE</v>
          </cell>
          <cell r="D1695" t="str">
            <v>X01</v>
          </cell>
          <cell r="E1695" t="str">
            <v>Employee Retirement - Local Employee Contribution</v>
          </cell>
          <cell r="F1695">
            <v>9149</v>
          </cell>
        </row>
        <row r="1696">
          <cell r="B1696" t="str">
            <v>Delaware</v>
          </cell>
          <cell r="C1696" t="str">
            <v>DE</v>
          </cell>
          <cell r="D1696" t="str">
            <v>X02</v>
          </cell>
          <cell r="E1696" t="str">
            <v>Employee Retirement - State Employee Contribution</v>
          </cell>
          <cell r="F1696">
            <v>51933</v>
          </cell>
        </row>
        <row r="1697">
          <cell r="B1697" t="str">
            <v>Delaware</v>
          </cell>
          <cell r="C1697" t="str">
            <v>DE</v>
          </cell>
          <cell r="D1697" t="str">
            <v>X05</v>
          </cell>
          <cell r="E1697" t="str">
            <v>Employee Retirement - From Other Governments</v>
          </cell>
          <cell r="F1697">
            <v>22477</v>
          </cell>
        </row>
        <row r="1698">
          <cell r="B1698" t="str">
            <v>Delaware</v>
          </cell>
          <cell r="C1698" t="str">
            <v>DE</v>
          </cell>
          <cell r="D1698" t="str">
            <v>X08</v>
          </cell>
          <cell r="E1698" t="str">
            <v>Employee Retirement - Earnings on Investments (calculated)</v>
          </cell>
          <cell r="F1698">
            <v>346025</v>
          </cell>
        </row>
        <row r="1699">
          <cell r="B1699" t="str">
            <v>Delaware</v>
          </cell>
          <cell r="C1699" t="str">
            <v>DE</v>
          </cell>
          <cell r="D1699" t="str">
            <v>X11</v>
          </cell>
          <cell r="E1699" t="str">
            <v>Employee Retirement - Benefit Payments</v>
          </cell>
          <cell r="F1699">
            <v>534216</v>
          </cell>
        </row>
        <row r="1700">
          <cell r="B1700" t="str">
            <v>Delaware</v>
          </cell>
          <cell r="C1700" t="str">
            <v>DE</v>
          </cell>
          <cell r="D1700" t="str">
            <v>X12</v>
          </cell>
          <cell r="E1700" t="str">
            <v>Employee Retirement - Withdrawals</v>
          </cell>
          <cell r="F1700">
            <v>4745</v>
          </cell>
        </row>
        <row r="1701">
          <cell r="B1701" t="str">
            <v>Delaware</v>
          </cell>
          <cell r="C1701" t="str">
            <v>DE</v>
          </cell>
          <cell r="D1701" t="str">
            <v>X21</v>
          </cell>
          <cell r="E1701" t="str">
            <v>Employee Retirement - Total Cash and Deposits</v>
          </cell>
          <cell r="F1701">
            <v>531964</v>
          </cell>
        </row>
        <row r="1702">
          <cell r="B1702" t="str">
            <v>Delaware</v>
          </cell>
          <cell r="C1702" t="str">
            <v>DE</v>
          </cell>
          <cell r="D1702" t="str">
            <v>X30</v>
          </cell>
          <cell r="E1702" t="str">
            <v>Employee Retirement - Total Federal Securities</v>
          </cell>
          <cell r="F1702">
            <v>47049</v>
          </cell>
        </row>
        <row r="1703">
          <cell r="B1703" t="str">
            <v>Delaware</v>
          </cell>
          <cell r="C1703" t="str">
            <v>DE</v>
          </cell>
          <cell r="D1703" t="str">
            <v>X42</v>
          </cell>
          <cell r="E1703" t="str">
            <v>Employee Retirement - Securities - Mortgages</v>
          </cell>
          <cell r="F1703">
            <v>0</v>
          </cell>
        </row>
        <row r="1704">
          <cell r="B1704" t="str">
            <v>Delaware</v>
          </cell>
          <cell r="C1704" t="str">
            <v>DE</v>
          </cell>
          <cell r="D1704" t="str">
            <v>X44</v>
          </cell>
          <cell r="E1704" t="str">
            <v>Employee Retirement - Total Other Securities</v>
          </cell>
          <cell r="F1704">
            <v>1218663</v>
          </cell>
        </row>
        <row r="1705">
          <cell r="B1705" t="str">
            <v>Delaware</v>
          </cell>
          <cell r="C1705" t="str">
            <v>DE</v>
          </cell>
          <cell r="D1705" t="str">
            <v>X47</v>
          </cell>
          <cell r="E1705" t="str">
            <v>Employee Retirement - Other Investments - Other</v>
          </cell>
          <cell r="F1705">
            <v>1906495</v>
          </cell>
        </row>
        <row r="1706">
          <cell r="B1706" t="str">
            <v>Delaware</v>
          </cell>
          <cell r="C1706" t="str">
            <v>DE</v>
          </cell>
          <cell r="D1706" t="str">
            <v>Y01</v>
          </cell>
          <cell r="E1706" t="str">
            <v>Unemployment Compensation - Contribution</v>
          </cell>
          <cell r="F1706">
            <v>144273</v>
          </cell>
        </row>
        <row r="1707">
          <cell r="B1707" t="str">
            <v>Delaware</v>
          </cell>
          <cell r="C1707" t="str">
            <v>DE</v>
          </cell>
          <cell r="D1707" t="str">
            <v>Y02</v>
          </cell>
          <cell r="E1707" t="str">
            <v>Unemployment Compensation - Interest Revenue</v>
          </cell>
          <cell r="F1707">
            <v>8914</v>
          </cell>
        </row>
        <row r="1708">
          <cell r="B1708" t="str">
            <v>Delaware</v>
          </cell>
          <cell r="C1708" t="str">
            <v>DE</v>
          </cell>
          <cell r="D1708" t="str">
            <v>Y05</v>
          </cell>
          <cell r="E1708" t="str">
            <v>Unemployment Compensation - Benefit Payments</v>
          </cell>
          <cell r="F1708">
            <v>169107</v>
          </cell>
        </row>
        <row r="1709">
          <cell r="B1709" t="str">
            <v>Delaware</v>
          </cell>
          <cell r="C1709" t="str">
            <v>DE</v>
          </cell>
          <cell r="D1709" t="str">
            <v>Y06</v>
          </cell>
          <cell r="E1709" t="str">
            <v>Unemployment Compensation - Extended and Special Payments</v>
          </cell>
          <cell r="F1709">
            <v>208889</v>
          </cell>
        </row>
        <row r="1710">
          <cell r="B1710" t="str">
            <v>Delaware</v>
          </cell>
          <cell r="C1710" t="str">
            <v>DE</v>
          </cell>
          <cell r="D1710" t="str">
            <v>Y07</v>
          </cell>
          <cell r="E1710" t="str">
            <v>Unemployment Compensation - Balance In US Treasury</v>
          </cell>
          <cell r="F1710">
            <v>305575</v>
          </cell>
        </row>
        <row r="1711">
          <cell r="B1711" t="str">
            <v>Delaware</v>
          </cell>
          <cell r="C1711" t="str">
            <v>DE</v>
          </cell>
          <cell r="D1711" t="str">
            <v>Y11</v>
          </cell>
          <cell r="E1711" t="str">
            <v>Workers Compensation - Other Contributions</v>
          </cell>
          <cell r="F1711">
            <v>8073</v>
          </cell>
        </row>
        <row r="1712">
          <cell r="B1712" t="str">
            <v>Delaware</v>
          </cell>
          <cell r="C1712" t="str">
            <v>DE</v>
          </cell>
          <cell r="D1712" t="str">
            <v>Y14</v>
          </cell>
          <cell r="E1712" t="str">
            <v>Workers Compensation - Benefit Payments</v>
          </cell>
          <cell r="F1712">
            <v>6571</v>
          </cell>
        </row>
        <row r="1713">
          <cell r="B1713" t="str">
            <v>Delaware</v>
          </cell>
          <cell r="C1713" t="str">
            <v>DE</v>
          </cell>
          <cell r="D1713" t="str">
            <v>Y21</v>
          </cell>
          <cell r="E1713" t="str">
            <v>Workers Compensation - Cash and Assets</v>
          </cell>
          <cell r="F1713">
            <v>1202</v>
          </cell>
        </row>
        <row r="1714">
          <cell r="B1714" t="str">
            <v>Delaware</v>
          </cell>
          <cell r="C1714" t="str">
            <v>DE</v>
          </cell>
          <cell r="D1714" t="str">
            <v>Z00</v>
          </cell>
          <cell r="E1714" t="str">
            <v>Total Salaries and Wages</v>
          </cell>
          <cell r="F1714">
            <v>3669679</v>
          </cell>
        </row>
        <row r="1715">
          <cell r="B1715" t="str">
            <v>Delaware</v>
          </cell>
          <cell r="C1715" t="str">
            <v>DE</v>
          </cell>
          <cell r="D1715" t="str">
            <v>Z77</v>
          </cell>
          <cell r="E1715" t="str">
            <v>Employee Retirement – Total Corporate Bonds</v>
          </cell>
          <cell r="F1715">
            <v>1892654</v>
          </cell>
        </row>
        <row r="1716">
          <cell r="B1716" t="str">
            <v>Delaware</v>
          </cell>
          <cell r="C1716" t="str">
            <v>DE</v>
          </cell>
          <cell r="D1716" t="str">
            <v>Z78</v>
          </cell>
          <cell r="E1716" t="str">
            <v>Employee Retirement – Corporate Stocks</v>
          </cell>
          <cell r="F1716">
            <v>2434460</v>
          </cell>
        </row>
        <row r="1717">
          <cell r="B1717" t="str">
            <v>District of Columbia</v>
          </cell>
          <cell r="C1717" t="str">
            <v>DC</v>
          </cell>
          <cell r="D1717" t="str">
            <v>19T</v>
          </cell>
          <cell r="E1717" t="str">
            <v>Long Term Debt Beginning Outstanding - Public Debt for Private Purpose</v>
          </cell>
          <cell r="F1717">
            <v>895210</v>
          </cell>
        </row>
        <row r="1718">
          <cell r="B1718" t="str">
            <v>District of Columbia</v>
          </cell>
          <cell r="C1718" t="str">
            <v>DC</v>
          </cell>
          <cell r="D1718" t="str">
            <v>19U</v>
          </cell>
          <cell r="E1718" t="str">
            <v>Long Term Debt Beginning Outstanding - Unspecified Public Purpose</v>
          </cell>
          <cell r="F1718">
            <v>10346125</v>
          </cell>
        </row>
        <row r="1719">
          <cell r="B1719" t="str">
            <v>District of Columbia</v>
          </cell>
          <cell r="C1719" t="str">
            <v>DC</v>
          </cell>
          <cell r="D1719" t="str">
            <v>24T</v>
          </cell>
          <cell r="E1719" t="str">
            <v>Long Term Debt Issue, Nonguaranteed - Public Debt for Private Purpose</v>
          </cell>
          <cell r="F1719">
            <v>112014</v>
          </cell>
        </row>
        <row r="1720">
          <cell r="B1720" t="str">
            <v>District of Columbia</v>
          </cell>
          <cell r="C1720" t="str">
            <v>DC</v>
          </cell>
          <cell r="D1720" t="str">
            <v>29U</v>
          </cell>
          <cell r="E1720" t="str">
            <v>Long Term Debt Issue, Unspecified Public Purpose</v>
          </cell>
          <cell r="F1720">
            <v>1530777</v>
          </cell>
        </row>
        <row r="1721">
          <cell r="B1721" t="str">
            <v>District of Columbia</v>
          </cell>
          <cell r="C1721" t="str">
            <v>DC</v>
          </cell>
          <cell r="D1721" t="str">
            <v>34T</v>
          </cell>
          <cell r="E1721" t="str">
            <v>Long Term Debt Retired Nonguaranteed - Public Debt for Private Purpose</v>
          </cell>
          <cell r="F1721">
            <v>223147</v>
          </cell>
        </row>
        <row r="1722">
          <cell r="B1722" t="str">
            <v>District of Columbia</v>
          </cell>
          <cell r="C1722" t="str">
            <v>DC</v>
          </cell>
          <cell r="D1722" t="str">
            <v>39U</v>
          </cell>
          <cell r="E1722" t="str">
            <v>Long Term Debt Retired Unspecified Public Purpose</v>
          </cell>
          <cell r="F1722">
            <v>1098364</v>
          </cell>
        </row>
        <row r="1723">
          <cell r="B1723" t="str">
            <v>District of Columbia</v>
          </cell>
          <cell r="C1723" t="str">
            <v>DC</v>
          </cell>
          <cell r="D1723" t="str">
            <v>44T</v>
          </cell>
          <cell r="E1723" t="str">
            <v>Long Term Debt Outstanding Nonguaranteed - Public Debt for Private Purpose</v>
          </cell>
          <cell r="F1723">
            <v>784077</v>
          </cell>
        </row>
        <row r="1724">
          <cell r="B1724" t="str">
            <v>District of Columbia</v>
          </cell>
          <cell r="C1724" t="str">
            <v>DC</v>
          </cell>
          <cell r="D1724" t="str">
            <v>49U</v>
          </cell>
          <cell r="E1724" t="str">
            <v>Long Term Debt Outstanding Unspecified Public Purpose</v>
          </cell>
          <cell r="F1724">
            <v>10778538</v>
          </cell>
        </row>
        <row r="1725">
          <cell r="B1725" t="str">
            <v>District of Columbia</v>
          </cell>
          <cell r="C1725" t="str">
            <v>DC</v>
          </cell>
          <cell r="D1725" t="str">
            <v>61V</v>
          </cell>
          <cell r="E1725" t="str">
            <v>Short Term Debt Outstanding - Beginning</v>
          </cell>
          <cell r="F1725">
            <v>35200</v>
          </cell>
        </row>
        <row r="1726">
          <cell r="B1726" t="str">
            <v>District of Columbia</v>
          </cell>
          <cell r="C1726" t="str">
            <v>DC</v>
          </cell>
          <cell r="D1726" t="str">
            <v>64V</v>
          </cell>
          <cell r="E1726" t="str">
            <v>Short Term Debt Outstanding - End of Fiscal Year</v>
          </cell>
          <cell r="F1726">
            <v>41200</v>
          </cell>
        </row>
        <row r="1727">
          <cell r="B1727" t="str">
            <v>District of Columbia</v>
          </cell>
          <cell r="C1727" t="str">
            <v>DC</v>
          </cell>
          <cell r="D1727" t="str">
            <v>A09</v>
          </cell>
          <cell r="E1727" t="str">
            <v>Charges - Elementary and Secondary Education School Lunch</v>
          </cell>
          <cell r="F1727">
            <v>668</v>
          </cell>
        </row>
        <row r="1728">
          <cell r="B1728" t="str">
            <v>District of Columbia</v>
          </cell>
          <cell r="C1728" t="str">
            <v>DC</v>
          </cell>
          <cell r="D1728" t="str">
            <v>A12</v>
          </cell>
          <cell r="E1728" t="str">
            <v>Charges - Elementary and Secondary Education - Other</v>
          </cell>
          <cell r="F1728">
            <v>395</v>
          </cell>
        </row>
        <row r="1729">
          <cell r="B1729" t="str">
            <v>District of Columbia</v>
          </cell>
          <cell r="C1729" t="str">
            <v>DC</v>
          </cell>
          <cell r="D1729" t="str">
            <v>A16</v>
          </cell>
          <cell r="E1729" t="str">
            <v xml:space="preserve"> Charges - Higher Education Auxiliary Enterprises</v>
          </cell>
          <cell r="F1729">
            <v>377</v>
          </cell>
        </row>
        <row r="1730">
          <cell r="B1730" t="str">
            <v>District of Columbia</v>
          </cell>
          <cell r="C1730" t="str">
            <v>DC</v>
          </cell>
          <cell r="D1730" t="str">
            <v>A18</v>
          </cell>
          <cell r="E1730" t="str">
            <v>Charges - Higher Education - Other</v>
          </cell>
          <cell r="F1730">
            <v>27981</v>
          </cell>
        </row>
        <row r="1731">
          <cell r="B1731" t="str">
            <v>District of Columbia</v>
          </cell>
          <cell r="C1731" t="str">
            <v>DC</v>
          </cell>
          <cell r="D1731" t="str">
            <v>A36</v>
          </cell>
          <cell r="E1731" t="str">
            <v>Charges - Hospital Public</v>
          </cell>
          <cell r="F1731">
            <v>114389</v>
          </cell>
        </row>
        <row r="1732">
          <cell r="B1732" t="str">
            <v>District of Columbia</v>
          </cell>
          <cell r="C1732" t="str">
            <v>DC</v>
          </cell>
          <cell r="D1732" t="str">
            <v>A44</v>
          </cell>
          <cell r="E1732" t="str">
            <v>Charges - Regular Highways</v>
          </cell>
          <cell r="F1732">
            <v>132</v>
          </cell>
        </row>
        <row r="1733">
          <cell r="B1733" t="str">
            <v>District of Columbia</v>
          </cell>
          <cell r="C1733" t="str">
            <v>DC</v>
          </cell>
          <cell r="D1733" t="str">
            <v>A50</v>
          </cell>
          <cell r="E1733" t="str">
            <v>Charges - Housing and Community Development</v>
          </cell>
          <cell r="F1733">
            <v>30025</v>
          </cell>
        </row>
        <row r="1734">
          <cell r="B1734" t="str">
            <v>District of Columbia</v>
          </cell>
          <cell r="C1734" t="str">
            <v>DC</v>
          </cell>
          <cell r="D1734" t="str">
            <v>A60</v>
          </cell>
          <cell r="E1734" t="str">
            <v>Charges - Parking Facilities</v>
          </cell>
          <cell r="F1734">
            <v>37847</v>
          </cell>
        </row>
        <row r="1735">
          <cell r="B1735" t="str">
            <v>District of Columbia</v>
          </cell>
          <cell r="C1735" t="str">
            <v>DC</v>
          </cell>
          <cell r="D1735" t="str">
            <v>A61</v>
          </cell>
          <cell r="E1735" t="str">
            <v>Charges - Parks and Recreation</v>
          </cell>
          <cell r="F1735">
            <v>22558</v>
          </cell>
        </row>
        <row r="1736">
          <cell r="B1736" t="str">
            <v>District of Columbia</v>
          </cell>
          <cell r="C1736" t="str">
            <v>DC</v>
          </cell>
          <cell r="D1736" t="str">
            <v>A80</v>
          </cell>
          <cell r="E1736" t="str">
            <v>Charges - Sewerage</v>
          </cell>
          <cell r="F1736">
            <v>262423</v>
          </cell>
        </row>
        <row r="1737">
          <cell r="B1737" t="str">
            <v>District of Columbia</v>
          </cell>
          <cell r="C1737" t="str">
            <v>DC</v>
          </cell>
          <cell r="D1737" t="str">
            <v>A81</v>
          </cell>
          <cell r="E1737" t="str">
            <v>Charges - Solid Waste Management</v>
          </cell>
          <cell r="F1737">
            <v>5218</v>
          </cell>
        </row>
        <row r="1738">
          <cell r="B1738" t="str">
            <v>District of Columbia</v>
          </cell>
          <cell r="C1738" t="str">
            <v>DC</v>
          </cell>
          <cell r="D1738" t="str">
            <v>A89</v>
          </cell>
          <cell r="E1738" t="str">
            <v>Charges - All Other</v>
          </cell>
          <cell r="F1738">
            <v>150281</v>
          </cell>
        </row>
        <row r="1739">
          <cell r="B1739" t="str">
            <v>District of Columbia</v>
          </cell>
          <cell r="C1739" t="str">
            <v>DC</v>
          </cell>
          <cell r="D1739" t="str">
            <v>A91</v>
          </cell>
          <cell r="E1739" t="str">
            <v>Revenue - Water Utilities</v>
          </cell>
          <cell r="F1739">
            <v>137352</v>
          </cell>
        </row>
        <row r="1740">
          <cell r="B1740" t="str">
            <v>District of Columbia</v>
          </cell>
          <cell r="C1740" t="str">
            <v>DC</v>
          </cell>
          <cell r="D1740" t="str">
            <v>A94</v>
          </cell>
          <cell r="E1740" t="str">
            <v>Revenue - Transit Utilities</v>
          </cell>
          <cell r="F1740">
            <v>904103</v>
          </cell>
        </row>
        <row r="1741">
          <cell r="B1741" t="str">
            <v>District of Columbia</v>
          </cell>
          <cell r="C1741" t="str">
            <v>DC</v>
          </cell>
          <cell r="D1741" t="str">
            <v>B21</v>
          </cell>
          <cell r="E1741" t="str">
            <v>Federal Intergovernmental - Education</v>
          </cell>
          <cell r="F1741">
            <v>275717</v>
          </cell>
        </row>
        <row r="1742">
          <cell r="B1742" t="str">
            <v>District of Columbia</v>
          </cell>
          <cell r="C1742" t="str">
            <v>DC</v>
          </cell>
          <cell r="D1742" t="str">
            <v>B22</v>
          </cell>
          <cell r="E1742" t="str">
            <v>Federal Intergovernmental - Employment Security Administration</v>
          </cell>
          <cell r="F1742">
            <v>16849</v>
          </cell>
        </row>
        <row r="1743">
          <cell r="B1743" t="str">
            <v>District of Columbia</v>
          </cell>
          <cell r="C1743" t="str">
            <v>DC</v>
          </cell>
          <cell r="D1743" t="str">
            <v>B42</v>
          </cell>
          <cell r="E1743" t="str">
            <v>Federal Intergovernmental - Health and Hospitals</v>
          </cell>
          <cell r="F1743">
            <v>164457</v>
          </cell>
        </row>
        <row r="1744">
          <cell r="B1744" t="str">
            <v>District of Columbia</v>
          </cell>
          <cell r="C1744" t="str">
            <v>DC</v>
          </cell>
          <cell r="D1744" t="str">
            <v>B46</v>
          </cell>
          <cell r="E1744" t="str">
            <v>Federal Intergovernmental - Highways</v>
          </cell>
          <cell r="F1744">
            <v>237465</v>
          </cell>
        </row>
        <row r="1745">
          <cell r="B1745" t="str">
            <v>District of Columbia</v>
          </cell>
          <cell r="C1745" t="str">
            <v>DC</v>
          </cell>
          <cell r="D1745" t="str">
            <v>B50</v>
          </cell>
          <cell r="E1745" t="str">
            <v>Federal Intergovernmental - Housing and Community Development</v>
          </cell>
          <cell r="F1745">
            <v>284782</v>
          </cell>
        </row>
        <row r="1746">
          <cell r="B1746" t="str">
            <v>District of Columbia</v>
          </cell>
          <cell r="C1746" t="str">
            <v>DC</v>
          </cell>
          <cell r="D1746" t="str">
            <v>B59</v>
          </cell>
          <cell r="E1746" t="str">
            <v>Federal Intergovernmental - Natural Resources</v>
          </cell>
          <cell r="F1746">
            <v>7533</v>
          </cell>
        </row>
        <row r="1747">
          <cell r="B1747" t="str">
            <v>District of Columbia</v>
          </cell>
          <cell r="C1747" t="str">
            <v>DC</v>
          </cell>
          <cell r="D1747" t="str">
            <v>B79</v>
          </cell>
          <cell r="E1747" t="str">
            <v>Federal Intergovernmental - Public Welfare</v>
          </cell>
          <cell r="F1747">
            <v>1728773</v>
          </cell>
        </row>
        <row r="1748">
          <cell r="B1748" t="str">
            <v>District of Columbia</v>
          </cell>
          <cell r="C1748" t="str">
            <v>DC</v>
          </cell>
          <cell r="D1748" t="str">
            <v>B80</v>
          </cell>
          <cell r="E1748" t="str">
            <v>Federal Intergovernmental - Sewerage</v>
          </cell>
          <cell r="F1748">
            <v>37414</v>
          </cell>
        </row>
        <row r="1749">
          <cell r="B1749" t="str">
            <v>District of Columbia</v>
          </cell>
          <cell r="C1749" t="str">
            <v>DC</v>
          </cell>
          <cell r="D1749" t="str">
            <v>B89</v>
          </cell>
          <cell r="E1749" t="str">
            <v>Federal Intergovernmental - All Other</v>
          </cell>
          <cell r="F1749">
            <v>297581</v>
          </cell>
        </row>
        <row r="1750">
          <cell r="B1750" t="str">
            <v>District of Columbia</v>
          </cell>
          <cell r="C1750" t="str">
            <v>DC</v>
          </cell>
          <cell r="D1750" t="str">
            <v>B91</v>
          </cell>
          <cell r="E1750" t="str">
            <v>Federal Intergovernmental - Water Utilities</v>
          </cell>
          <cell r="F1750">
            <v>26530</v>
          </cell>
        </row>
        <row r="1751">
          <cell r="B1751" t="str">
            <v>District of Columbia</v>
          </cell>
          <cell r="C1751" t="str">
            <v>DC</v>
          </cell>
          <cell r="D1751" t="str">
            <v>B94</v>
          </cell>
          <cell r="E1751" t="str">
            <v>Federal Intergovernmental - Transit Utilities</v>
          </cell>
          <cell r="F1751">
            <v>397135</v>
          </cell>
        </row>
        <row r="1752">
          <cell r="B1752" t="str">
            <v>District of Columbia</v>
          </cell>
          <cell r="C1752" t="str">
            <v>DC</v>
          </cell>
          <cell r="D1752" t="str">
            <v>E04</v>
          </cell>
          <cell r="E1752" t="str">
            <v>Current Operations - Correctional Institutions</v>
          </cell>
          <cell r="F1752">
            <v>199509</v>
          </cell>
        </row>
        <row r="1753">
          <cell r="B1753" t="str">
            <v>District of Columbia</v>
          </cell>
          <cell r="C1753" t="str">
            <v>DC</v>
          </cell>
          <cell r="D1753" t="str">
            <v>E05</v>
          </cell>
          <cell r="E1753" t="str">
            <v>Current Operations - Corrections - Other</v>
          </cell>
          <cell r="F1753">
            <v>33919</v>
          </cell>
        </row>
        <row r="1754">
          <cell r="B1754" t="str">
            <v>District of Columbia</v>
          </cell>
          <cell r="C1754" t="str">
            <v>DC</v>
          </cell>
          <cell r="D1754" t="str">
            <v>E12</v>
          </cell>
          <cell r="E1754" t="str">
            <v>Current Operations - Elementary and Secondary Education</v>
          </cell>
          <cell r="F1754">
            <v>1982666</v>
          </cell>
        </row>
        <row r="1755">
          <cell r="B1755" t="str">
            <v>District of Columbia</v>
          </cell>
          <cell r="C1755" t="str">
            <v>DC</v>
          </cell>
          <cell r="D1755" t="str">
            <v>E16</v>
          </cell>
          <cell r="E1755" t="str">
            <v>Current Operations - Higher Education Auxiliary Enterprises</v>
          </cell>
          <cell r="F1755">
            <v>37468</v>
          </cell>
        </row>
        <row r="1756">
          <cell r="B1756" t="str">
            <v>District of Columbia</v>
          </cell>
          <cell r="C1756" t="str">
            <v>DC</v>
          </cell>
          <cell r="D1756" t="str">
            <v>E18</v>
          </cell>
          <cell r="E1756" t="str">
            <v>Current Operations - Other Higher Education</v>
          </cell>
          <cell r="F1756">
            <v>105819</v>
          </cell>
        </row>
        <row r="1757">
          <cell r="B1757" t="str">
            <v>District of Columbia</v>
          </cell>
          <cell r="C1757" t="str">
            <v>DC</v>
          </cell>
          <cell r="D1757" t="str">
            <v>E22</v>
          </cell>
          <cell r="E1757" t="str">
            <v>Current Operations - Social Insurance Administration</v>
          </cell>
          <cell r="F1757">
            <v>50567</v>
          </cell>
        </row>
        <row r="1758">
          <cell r="B1758" t="str">
            <v>District of Columbia</v>
          </cell>
          <cell r="C1758" t="str">
            <v>DC</v>
          </cell>
          <cell r="D1758" t="str">
            <v>E23</v>
          </cell>
          <cell r="E1758" t="str">
            <v>Current Operations - Financial Administration</v>
          </cell>
          <cell r="F1758">
            <v>201726</v>
          </cell>
        </row>
        <row r="1759">
          <cell r="B1759" t="str">
            <v>District of Columbia</v>
          </cell>
          <cell r="C1759" t="str">
            <v>DC</v>
          </cell>
          <cell r="D1759" t="str">
            <v>E24</v>
          </cell>
          <cell r="E1759" t="str">
            <v>Current Operations - Local Fire Protection</v>
          </cell>
          <cell r="F1759">
            <v>195385</v>
          </cell>
        </row>
        <row r="1760">
          <cell r="B1760" t="str">
            <v>District of Columbia</v>
          </cell>
          <cell r="C1760" t="str">
            <v>DC</v>
          </cell>
          <cell r="D1760" t="str">
            <v>E25</v>
          </cell>
          <cell r="E1760" t="str">
            <v>Current Operations - Judicial and Legal Services</v>
          </cell>
          <cell r="F1760">
            <v>106712</v>
          </cell>
        </row>
        <row r="1761">
          <cell r="B1761" t="str">
            <v>District of Columbia</v>
          </cell>
          <cell r="C1761" t="str">
            <v>DC</v>
          </cell>
          <cell r="D1761" t="str">
            <v>E29</v>
          </cell>
          <cell r="E1761" t="str">
            <v>Current Operations - Central Staff Services</v>
          </cell>
          <cell r="F1761">
            <v>67035</v>
          </cell>
        </row>
        <row r="1762">
          <cell r="B1762" t="str">
            <v>District of Columbia</v>
          </cell>
          <cell r="C1762" t="str">
            <v>DC</v>
          </cell>
          <cell r="D1762" t="str">
            <v>E31</v>
          </cell>
          <cell r="E1762" t="str">
            <v>Current Operations - General Public Buildings</v>
          </cell>
          <cell r="F1762">
            <v>27307</v>
          </cell>
        </row>
        <row r="1763">
          <cell r="B1763" t="str">
            <v>District of Columbia</v>
          </cell>
          <cell r="C1763" t="str">
            <v>DC</v>
          </cell>
          <cell r="D1763" t="str">
            <v>E32</v>
          </cell>
          <cell r="E1763" t="str">
            <v>Current Operations - Health - Other</v>
          </cell>
          <cell r="F1763">
            <v>441521</v>
          </cell>
        </row>
        <row r="1764">
          <cell r="B1764" t="str">
            <v>District of Columbia</v>
          </cell>
          <cell r="C1764" t="str">
            <v>DC</v>
          </cell>
          <cell r="D1764" t="str">
            <v>E36</v>
          </cell>
          <cell r="E1764" t="str">
            <v>Current Operations - Hospitals</v>
          </cell>
          <cell r="F1764">
            <v>222430</v>
          </cell>
        </row>
        <row r="1765">
          <cell r="B1765" t="str">
            <v>District of Columbia</v>
          </cell>
          <cell r="C1765" t="str">
            <v>DC</v>
          </cell>
          <cell r="D1765" t="str">
            <v>E44</v>
          </cell>
          <cell r="E1765" t="str">
            <v>Current Operations - Regular Highways</v>
          </cell>
          <cell r="F1765">
            <v>165560</v>
          </cell>
        </row>
        <row r="1766">
          <cell r="B1766" t="str">
            <v>District of Columbia</v>
          </cell>
          <cell r="C1766" t="str">
            <v>DC</v>
          </cell>
          <cell r="D1766" t="str">
            <v>E50</v>
          </cell>
          <cell r="E1766" t="str">
            <v>Current Operations - Housing and Community Development</v>
          </cell>
          <cell r="F1766">
            <v>511588</v>
          </cell>
        </row>
        <row r="1767">
          <cell r="B1767" t="str">
            <v>District of Columbia</v>
          </cell>
          <cell r="C1767" t="str">
            <v>DC</v>
          </cell>
          <cell r="D1767" t="str">
            <v>E52</v>
          </cell>
          <cell r="E1767" t="str">
            <v>Current Operations - Libraries</v>
          </cell>
          <cell r="F1767">
            <v>34373</v>
          </cell>
        </row>
        <row r="1768">
          <cell r="B1768" t="str">
            <v>District of Columbia</v>
          </cell>
          <cell r="C1768" t="str">
            <v>DC</v>
          </cell>
          <cell r="D1768" t="str">
            <v>E59</v>
          </cell>
          <cell r="E1768" t="str">
            <v>Current Operations - Natural Resources - Other</v>
          </cell>
          <cell r="F1768">
            <v>38974</v>
          </cell>
        </row>
        <row r="1769">
          <cell r="B1769" t="str">
            <v>District of Columbia</v>
          </cell>
          <cell r="C1769" t="str">
            <v>DC</v>
          </cell>
          <cell r="D1769" t="str">
            <v>E60</v>
          </cell>
          <cell r="E1769" t="str">
            <v>Current Operations - Parking Facilities</v>
          </cell>
          <cell r="F1769">
            <v>22496</v>
          </cell>
        </row>
        <row r="1770">
          <cell r="B1770" t="str">
            <v>District of Columbia</v>
          </cell>
          <cell r="C1770" t="str">
            <v>DC</v>
          </cell>
          <cell r="D1770" t="str">
            <v>E61</v>
          </cell>
          <cell r="E1770" t="str">
            <v>Current Operations - Parks and Recreation</v>
          </cell>
          <cell r="F1770">
            <v>140940</v>
          </cell>
        </row>
        <row r="1771">
          <cell r="B1771" t="str">
            <v>District of Columbia</v>
          </cell>
          <cell r="C1771" t="str">
            <v>DC</v>
          </cell>
          <cell r="D1771" t="str">
            <v>E62</v>
          </cell>
          <cell r="E1771" t="str">
            <v>Current Operations - Police Protection</v>
          </cell>
          <cell r="F1771">
            <v>506149</v>
          </cell>
        </row>
        <row r="1772">
          <cell r="B1772" t="str">
            <v>District of Columbia</v>
          </cell>
          <cell r="C1772" t="str">
            <v>DC</v>
          </cell>
          <cell r="D1772" t="str">
            <v>E66</v>
          </cell>
          <cell r="E1772" t="str">
            <v>Current Operations - Protective Inspection and Regulation, NEC</v>
          </cell>
          <cell r="F1772">
            <v>78267</v>
          </cell>
        </row>
        <row r="1773">
          <cell r="B1773" t="str">
            <v>District of Columbia</v>
          </cell>
          <cell r="C1773" t="str">
            <v>DC</v>
          </cell>
          <cell r="D1773" t="str">
            <v>E74</v>
          </cell>
          <cell r="E1773" t="str">
            <v>Current Operations - Public Welfare, Vendor Payments for Medical Care</v>
          </cell>
          <cell r="F1773">
            <v>2180018</v>
          </cell>
        </row>
        <row r="1774">
          <cell r="B1774" t="str">
            <v>District of Columbia</v>
          </cell>
          <cell r="C1774" t="str">
            <v>DC</v>
          </cell>
          <cell r="D1774" t="str">
            <v>E75</v>
          </cell>
          <cell r="E1774" t="str">
            <v>Current Operations - Public Welfare, Vendor Payments for Other Purposes</v>
          </cell>
          <cell r="F1774">
            <v>113327</v>
          </cell>
        </row>
        <row r="1775">
          <cell r="B1775" t="str">
            <v>District of Columbia</v>
          </cell>
          <cell r="C1775" t="str">
            <v>DC</v>
          </cell>
          <cell r="D1775" t="str">
            <v>E77</v>
          </cell>
          <cell r="E1775" t="str">
            <v>Current Operations - Public Welfare Institutions</v>
          </cell>
          <cell r="F1775">
            <v>4486</v>
          </cell>
        </row>
        <row r="1776">
          <cell r="B1776" t="str">
            <v>District of Columbia</v>
          </cell>
          <cell r="C1776" t="str">
            <v>DC</v>
          </cell>
          <cell r="D1776" t="str">
            <v>E79</v>
          </cell>
          <cell r="E1776" t="str">
            <v>Current Operations - Public Welfare - Other</v>
          </cell>
          <cell r="F1776">
            <v>395505</v>
          </cell>
        </row>
        <row r="1777">
          <cell r="B1777" t="str">
            <v>District of Columbia</v>
          </cell>
          <cell r="C1777" t="str">
            <v>DC</v>
          </cell>
          <cell r="D1777" t="str">
            <v>E80</v>
          </cell>
          <cell r="E1777" t="str">
            <v>Current Operations - Sewerage</v>
          </cell>
          <cell r="F1777">
            <v>141228</v>
          </cell>
        </row>
        <row r="1778">
          <cell r="B1778" t="str">
            <v>District of Columbia</v>
          </cell>
          <cell r="C1778" t="str">
            <v>DC</v>
          </cell>
          <cell r="D1778" t="str">
            <v>E81</v>
          </cell>
          <cell r="E1778" t="str">
            <v>Current Operations - Solid Waste Management</v>
          </cell>
          <cell r="F1778">
            <v>91869</v>
          </cell>
        </row>
        <row r="1779">
          <cell r="B1779" t="str">
            <v>District of Columbia</v>
          </cell>
          <cell r="C1779" t="str">
            <v>DC</v>
          </cell>
          <cell r="D1779" t="str">
            <v>E89</v>
          </cell>
          <cell r="E1779" t="str">
            <v>Current Operations - General - Other</v>
          </cell>
          <cell r="F1779">
            <v>595891</v>
          </cell>
        </row>
        <row r="1780">
          <cell r="B1780" t="str">
            <v>District of Columbia</v>
          </cell>
          <cell r="C1780" t="str">
            <v>DC</v>
          </cell>
          <cell r="D1780" t="str">
            <v>E91</v>
          </cell>
          <cell r="E1780" t="str">
            <v>Current Operations - Water Utilities</v>
          </cell>
          <cell r="F1780">
            <v>111058</v>
          </cell>
        </row>
        <row r="1781">
          <cell r="B1781" t="str">
            <v>District of Columbia</v>
          </cell>
          <cell r="C1781" t="str">
            <v>DC</v>
          </cell>
          <cell r="D1781" t="str">
            <v>E94</v>
          </cell>
          <cell r="E1781" t="str">
            <v>Current Operations - Transit Utilities</v>
          </cell>
          <cell r="F1781">
            <v>1509675</v>
          </cell>
        </row>
        <row r="1782">
          <cell r="B1782" t="str">
            <v>District of Columbia</v>
          </cell>
          <cell r="C1782" t="str">
            <v>DC</v>
          </cell>
          <cell r="D1782" t="str">
            <v>F04</v>
          </cell>
          <cell r="E1782" t="str">
            <v>Construction - Correctional Institutions</v>
          </cell>
          <cell r="F1782">
            <v>5794</v>
          </cell>
        </row>
        <row r="1783">
          <cell r="B1783" t="str">
            <v>District of Columbia</v>
          </cell>
          <cell r="C1783" t="str">
            <v>DC</v>
          </cell>
          <cell r="D1783" t="str">
            <v>F12</v>
          </cell>
          <cell r="E1783" t="str">
            <v>Construction - Elementary and Secondary Education</v>
          </cell>
          <cell r="F1783">
            <v>201829</v>
          </cell>
        </row>
        <row r="1784">
          <cell r="B1784" t="str">
            <v>District of Columbia</v>
          </cell>
          <cell r="C1784" t="str">
            <v>DC</v>
          </cell>
          <cell r="D1784" t="str">
            <v>F18</v>
          </cell>
          <cell r="E1784" t="str">
            <v>Construction - Other Higher Education</v>
          </cell>
          <cell r="F1784">
            <v>26635</v>
          </cell>
        </row>
        <row r="1785">
          <cell r="B1785" t="str">
            <v>District of Columbia</v>
          </cell>
          <cell r="C1785" t="str">
            <v>DC</v>
          </cell>
          <cell r="D1785" t="str">
            <v>F23</v>
          </cell>
          <cell r="E1785" t="str">
            <v>Construction - Financial Administration</v>
          </cell>
          <cell r="F1785">
            <v>5918</v>
          </cell>
        </row>
        <row r="1786">
          <cell r="B1786" t="str">
            <v>District of Columbia</v>
          </cell>
          <cell r="C1786" t="str">
            <v>DC</v>
          </cell>
          <cell r="D1786" t="str">
            <v>F24</v>
          </cell>
          <cell r="E1786" t="str">
            <v>Construction - Local Fire Protection</v>
          </cell>
          <cell r="F1786">
            <v>5098</v>
          </cell>
        </row>
        <row r="1787">
          <cell r="B1787" t="str">
            <v>District of Columbia</v>
          </cell>
          <cell r="C1787" t="str">
            <v>DC</v>
          </cell>
          <cell r="D1787" t="str">
            <v>F25</v>
          </cell>
          <cell r="E1787" t="str">
            <v>Construction - Judicial and Legal Services</v>
          </cell>
          <cell r="F1787">
            <v>532</v>
          </cell>
        </row>
        <row r="1788">
          <cell r="B1788" t="str">
            <v>District of Columbia</v>
          </cell>
          <cell r="C1788" t="str">
            <v>DC</v>
          </cell>
          <cell r="D1788" t="str">
            <v>F29</v>
          </cell>
          <cell r="E1788" t="str">
            <v>Construction - Central Staff Services</v>
          </cell>
          <cell r="F1788">
            <v>1051</v>
          </cell>
        </row>
        <row r="1789">
          <cell r="B1789" t="str">
            <v>District of Columbia</v>
          </cell>
          <cell r="C1789" t="str">
            <v>DC</v>
          </cell>
          <cell r="D1789" t="str">
            <v>F31</v>
          </cell>
          <cell r="E1789" t="str">
            <v>Construction - General Public Buildings</v>
          </cell>
          <cell r="F1789">
            <v>27150</v>
          </cell>
        </row>
        <row r="1790">
          <cell r="B1790" t="str">
            <v>District of Columbia</v>
          </cell>
          <cell r="C1790" t="str">
            <v>DC</v>
          </cell>
          <cell r="D1790" t="str">
            <v>F36</v>
          </cell>
          <cell r="E1790" t="str">
            <v>Construction - Hospitals</v>
          </cell>
          <cell r="F1790">
            <v>7447</v>
          </cell>
        </row>
        <row r="1791">
          <cell r="B1791" t="str">
            <v>District of Columbia</v>
          </cell>
          <cell r="C1791" t="str">
            <v>DC</v>
          </cell>
          <cell r="D1791" t="str">
            <v>F44</v>
          </cell>
          <cell r="E1791" t="str">
            <v>Construction - Regular Highways</v>
          </cell>
          <cell r="F1791">
            <v>359813</v>
          </cell>
        </row>
        <row r="1792">
          <cell r="B1792" t="str">
            <v>District of Columbia</v>
          </cell>
          <cell r="C1792" t="str">
            <v>DC</v>
          </cell>
          <cell r="D1792" t="str">
            <v>F50</v>
          </cell>
          <cell r="E1792" t="str">
            <v>Construction - Housing and Community Development</v>
          </cell>
          <cell r="F1792">
            <v>35141</v>
          </cell>
        </row>
        <row r="1793">
          <cell r="B1793" t="str">
            <v>District of Columbia</v>
          </cell>
          <cell r="C1793" t="str">
            <v>DC</v>
          </cell>
          <cell r="D1793" t="str">
            <v>F52</v>
          </cell>
          <cell r="E1793" t="str">
            <v>Construction - Libraries</v>
          </cell>
          <cell r="F1793">
            <v>27173</v>
          </cell>
        </row>
        <row r="1794">
          <cell r="B1794" t="str">
            <v>District of Columbia</v>
          </cell>
          <cell r="C1794" t="str">
            <v>DC</v>
          </cell>
          <cell r="D1794" t="str">
            <v>F59</v>
          </cell>
          <cell r="E1794" t="str">
            <v>Construction - Natural Resources - Other</v>
          </cell>
          <cell r="F1794">
            <v>5539</v>
          </cell>
        </row>
        <row r="1795">
          <cell r="B1795" t="str">
            <v>District of Columbia</v>
          </cell>
          <cell r="C1795" t="str">
            <v>DC</v>
          </cell>
          <cell r="D1795" t="str">
            <v>F60</v>
          </cell>
          <cell r="E1795" t="str">
            <v>Construction - Parking Facilities</v>
          </cell>
          <cell r="F1795">
            <v>145</v>
          </cell>
        </row>
        <row r="1796">
          <cell r="B1796" t="str">
            <v>District of Columbia</v>
          </cell>
          <cell r="C1796" t="str">
            <v>DC</v>
          </cell>
          <cell r="D1796" t="str">
            <v>F61</v>
          </cell>
          <cell r="E1796" t="str">
            <v>Construction - Parks and Recreation</v>
          </cell>
          <cell r="F1796">
            <v>56696</v>
          </cell>
        </row>
        <row r="1797">
          <cell r="B1797" t="str">
            <v>District of Columbia</v>
          </cell>
          <cell r="C1797" t="str">
            <v>DC</v>
          </cell>
          <cell r="D1797" t="str">
            <v>F62</v>
          </cell>
          <cell r="E1797" t="str">
            <v>Construction - Police Protection</v>
          </cell>
          <cell r="F1797">
            <v>54081</v>
          </cell>
        </row>
        <row r="1798">
          <cell r="B1798" t="str">
            <v>District of Columbia</v>
          </cell>
          <cell r="C1798" t="str">
            <v>DC</v>
          </cell>
          <cell r="D1798" t="str">
            <v>F66</v>
          </cell>
          <cell r="E1798" t="str">
            <v>Construction - Protective Inspection and Regulation, NEC</v>
          </cell>
          <cell r="F1798">
            <v>4751</v>
          </cell>
        </row>
        <row r="1799">
          <cell r="B1799" t="str">
            <v>District of Columbia</v>
          </cell>
          <cell r="C1799" t="str">
            <v>DC</v>
          </cell>
          <cell r="D1799" t="str">
            <v>F79</v>
          </cell>
          <cell r="E1799" t="str">
            <v>Construction - Public Welfare - Other</v>
          </cell>
          <cell r="F1799">
            <v>11415</v>
          </cell>
        </row>
        <row r="1800">
          <cell r="B1800" t="str">
            <v>District of Columbia</v>
          </cell>
          <cell r="C1800" t="str">
            <v>DC</v>
          </cell>
          <cell r="D1800" t="str">
            <v>F80</v>
          </cell>
          <cell r="E1800" t="str">
            <v>Construction - Sewerage</v>
          </cell>
          <cell r="F1800">
            <v>342977</v>
          </cell>
        </row>
        <row r="1801">
          <cell r="B1801" t="str">
            <v>District of Columbia</v>
          </cell>
          <cell r="C1801" t="str">
            <v>DC</v>
          </cell>
          <cell r="D1801" t="str">
            <v>F81</v>
          </cell>
          <cell r="E1801" t="str">
            <v>Construction - Solid Waste Management</v>
          </cell>
          <cell r="F1801">
            <v>11512</v>
          </cell>
        </row>
        <row r="1802">
          <cell r="B1802" t="str">
            <v>District of Columbia</v>
          </cell>
          <cell r="C1802" t="str">
            <v>DC</v>
          </cell>
          <cell r="D1802" t="str">
            <v>F89</v>
          </cell>
          <cell r="E1802" t="str">
            <v>Construction - General - Other</v>
          </cell>
          <cell r="F1802">
            <v>149205</v>
          </cell>
        </row>
        <row r="1803">
          <cell r="B1803" t="str">
            <v>District of Columbia</v>
          </cell>
          <cell r="C1803" t="str">
            <v>DC</v>
          </cell>
          <cell r="D1803" t="str">
            <v>F91</v>
          </cell>
          <cell r="E1803" t="str">
            <v>Construction - Water Utilities</v>
          </cell>
          <cell r="F1803">
            <v>144483</v>
          </cell>
        </row>
        <row r="1804">
          <cell r="B1804" t="str">
            <v>District of Columbia</v>
          </cell>
          <cell r="C1804" t="str">
            <v>DC</v>
          </cell>
          <cell r="D1804" t="str">
            <v>F94</v>
          </cell>
          <cell r="E1804" t="str">
            <v>Construction - Transit Utilities</v>
          </cell>
          <cell r="F1804">
            <v>382709</v>
          </cell>
        </row>
        <row r="1805">
          <cell r="B1805" t="str">
            <v>District of Columbia</v>
          </cell>
          <cell r="C1805" t="str">
            <v>DC</v>
          </cell>
          <cell r="D1805" t="str">
            <v>G04</v>
          </cell>
          <cell r="E1805" t="str">
            <v>Other Capital Outlay - Correctional Institutions</v>
          </cell>
          <cell r="F1805">
            <v>973</v>
          </cell>
        </row>
        <row r="1806">
          <cell r="B1806" t="str">
            <v>District of Columbia</v>
          </cell>
          <cell r="C1806" t="str">
            <v>DC</v>
          </cell>
          <cell r="D1806" t="str">
            <v>G05</v>
          </cell>
          <cell r="E1806" t="str">
            <v>Other Capital Outlay - Corrections - Other</v>
          </cell>
          <cell r="F1806">
            <v>463</v>
          </cell>
        </row>
        <row r="1807">
          <cell r="B1807" t="str">
            <v>District of Columbia</v>
          </cell>
          <cell r="C1807" t="str">
            <v>DC</v>
          </cell>
          <cell r="D1807" t="str">
            <v>G12</v>
          </cell>
          <cell r="E1807" t="str">
            <v>Other Capital Outlay - Elementary and Secondary Education</v>
          </cell>
          <cell r="F1807">
            <v>16676</v>
          </cell>
        </row>
        <row r="1808">
          <cell r="B1808" t="str">
            <v>District of Columbia</v>
          </cell>
          <cell r="C1808" t="str">
            <v>DC</v>
          </cell>
          <cell r="D1808" t="str">
            <v>G18</v>
          </cell>
          <cell r="E1808" t="str">
            <v>Other Capital Outlay - Other Higher Education</v>
          </cell>
          <cell r="F1808">
            <v>561</v>
          </cell>
        </row>
        <row r="1809">
          <cell r="B1809" t="str">
            <v>District of Columbia</v>
          </cell>
          <cell r="C1809" t="str">
            <v>DC</v>
          </cell>
          <cell r="D1809" t="str">
            <v>G22</v>
          </cell>
          <cell r="E1809" t="str">
            <v>Other Capital Outlay - Social Insurance Administration</v>
          </cell>
          <cell r="F1809">
            <v>258</v>
          </cell>
        </row>
        <row r="1810">
          <cell r="B1810" t="str">
            <v>District of Columbia</v>
          </cell>
          <cell r="C1810" t="str">
            <v>DC</v>
          </cell>
          <cell r="D1810" t="str">
            <v>G23</v>
          </cell>
          <cell r="E1810" t="str">
            <v>Other Capital Outlay - Financial Administration</v>
          </cell>
          <cell r="F1810">
            <v>1116</v>
          </cell>
        </row>
        <row r="1811">
          <cell r="B1811" t="str">
            <v>District of Columbia</v>
          </cell>
          <cell r="C1811" t="str">
            <v>DC</v>
          </cell>
          <cell r="D1811" t="str">
            <v>G24</v>
          </cell>
          <cell r="E1811" t="str">
            <v>Other Capital Outlay - Local Fire Protection</v>
          </cell>
          <cell r="F1811">
            <v>10989</v>
          </cell>
        </row>
        <row r="1812">
          <cell r="B1812" t="str">
            <v>District of Columbia</v>
          </cell>
          <cell r="C1812" t="str">
            <v>DC</v>
          </cell>
          <cell r="D1812" t="str">
            <v>G25</v>
          </cell>
          <cell r="E1812" t="str">
            <v>Other Capital Outlay - Judicial and Legal Services</v>
          </cell>
          <cell r="F1812">
            <v>707</v>
          </cell>
        </row>
        <row r="1813">
          <cell r="B1813" t="str">
            <v>District of Columbia</v>
          </cell>
          <cell r="C1813" t="str">
            <v>DC</v>
          </cell>
          <cell r="D1813" t="str">
            <v>G29</v>
          </cell>
          <cell r="E1813" t="str">
            <v>Other Capital Outlay - Central Staff Services</v>
          </cell>
          <cell r="F1813">
            <v>516</v>
          </cell>
        </row>
        <row r="1814">
          <cell r="B1814" t="str">
            <v>District of Columbia</v>
          </cell>
          <cell r="C1814" t="str">
            <v>DC</v>
          </cell>
          <cell r="D1814" t="str">
            <v>G31</v>
          </cell>
          <cell r="E1814" t="str">
            <v>Other Capital Outlay - General Public Building</v>
          </cell>
          <cell r="F1814">
            <v>294</v>
          </cell>
        </row>
        <row r="1815">
          <cell r="B1815" t="str">
            <v>District of Columbia</v>
          </cell>
          <cell r="C1815" t="str">
            <v>DC</v>
          </cell>
          <cell r="D1815" t="str">
            <v>G32</v>
          </cell>
          <cell r="E1815" t="str">
            <v>Other Capital Outlay - Health - Other</v>
          </cell>
          <cell r="F1815">
            <v>2551</v>
          </cell>
        </row>
        <row r="1816">
          <cell r="B1816" t="str">
            <v>District of Columbia</v>
          </cell>
          <cell r="C1816" t="str">
            <v>DC</v>
          </cell>
          <cell r="D1816" t="str">
            <v>G36</v>
          </cell>
          <cell r="E1816" t="str">
            <v>Other Capital Outlay - Hospitals</v>
          </cell>
          <cell r="F1816">
            <v>423</v>
          </cell>
        </row>
        <row r="1817">
          <cell r="B1817" t="str">
            <v>District of Columbia</v>
          </cell>
          <cell r="C1817" t="str">
            <v>DC</v>
          </cell>
          <cell r="D1817" t="str">
            <v>G44</v>
          </cell>
          <cell r="E1817" t="str">
            <v>Other Capital Outlay - Regular Highways</v>
          </cell>
          <cell r="F1817">
            <v>239</v>
          </cell>
        </row>
        <row r="1818">
          <cell r="B1818" t="str">
            <v>District of Columbia</v>
          </cell>
          <cell r="C1818" t="str">
            <v>DC</v>
          </cell>
          <cell r="D1818" t="str">
            <v>G50</v>
          </cell>
          <cell r="E1818" t="str">
            <v>Other Capital Outlay - Housing and Community Development</v>
          </cell>
          <cell r="F1818">
            <v>449</v>
          </cell>
        </row>
        <row r="1819">
          <cell r="B1819" t="str">
            <v>District of Columbia</v>
          </cell>
          <cell r="C1819" t="str">
            <v>DC</v>
          </cell>
          <cell r="D1819" t="str">
            <v>G52</v>
          </cell>
          <cell r="E1819" t="str">
            <v>Other Capital Outlay - Libraries</v>
          </cell>
          <cell r="F1819">
            <v>3953</v>
          </cell>
        </row>
        <row r="1820">
          <cell r="B1820" t="str">
            <v>District of Columbia</v>
          </cell>
          <cell r="C1820" t="str">
            <v>DC</v>
          </cell>
          <cell r="D1820" t="str">
            <v>G59</v>
          </cell>
          <cell r="E1820" t="str">
            <v>Other Capital Outlay - Natural Resources - Other</v>
          </cell>
          <cell r="F1820">
            <v>240</v>
          </cell>
        </row>
        <row r="1821">
          <cell r="B1821" t="str">
            <v>District of Columbia</v>
          </cell>
          <cell r="C1821" t="str">
            <v>DC</v>
          </cell>
          <cell r="D1821" t="str">
            <v>G60</v>
          </cell>
          <cell r="E1821" t="str">
            <v>Other Capital Outlay - Parking Facilities</v>
          </cell>
          <cell r="F1821">
            <v>239</v>
          </cell>
        </row>
        <row r="1822">
          <cell r="B1822" t="str">
            <v>District of Columbia</v>
          </cell>
          <cell r="C1822" t="str">
            <v>DC</v>
          </cell>
          <cell r="D1822" t="str">
            <v>G61</v>
          </cell>
          <cell r="E1822" t="str">
            <v>Other Capital Outlay - Parks and Recreation</v>
          </cell>
          <cell r="F1822">
            <v>5819</v>
          </cell>
        </row>
        <row r="1823">
          <cell r="B1823" t="str">
            <v>District of Columbia</v>
          </cell>
          <cell r="C1823" t="str">
            <v>DC</v>
          </cell>
          <cell r="D1823" t="str">
            <v>G62</v>
          </cell>
          <cell r="E1823" t="str">
            <v>Other Capital Outlay - Police Protection</v>
          </cell>
          <cell r="F1823">
            <v>3533</v>
          </cell>
        </row>
        <row r="1824">
          <cell r="B1824" t="str">
            <v>District of Columbia</v>
          </cell>
          <cell r="C1824" t="str">
            <v>DC</v>
          </cell>
          <cell r="D1824" t="str">
            <v>G66</v>
          </cell>
          <cell r="E1824" t="str">
            <v>Other Capital Outlay - Protective Inspection and Regulation, NEC</v>
          </cell>
          <cell r="F1824">
            <v>591</v>
          </cell>
        </row>
        <row r="1825">
          <cell r="B1825" t="str">
            <v>District of Columbia</v>
          </cell>
          <cell r="C1825" t="str">
            <v>DC</v>
          </cell>
          <cell r="D1825" t="str">
            <v>G79</v>
          </cell>
          <cell r="E1825" t="str">
            <v>Other Capital Outlay - Public Welfare - Other</v>
          </cell>
          <cell r="F1825">
            <v>1914</v>
          </cell>
        </row>
        <row r="1826">
          <cell r="B1826" t="str">
            <v>District of Columbia</v>
          </cell>
          <cell r="C1826" t="str">
            <v>DC</v>
          </cell>
          <cell r="D1826" t="str">
            <v>G80</v>
          </cell>
          <cell r="E1826" t="str">
            <v>Other Capital Outlay - Sewerage</v>
          </cell>
          <cell r="F1826">
            <v>8544</v>
          </cell>
        </row>
        <row r="1827">
          <cell r="B1827" t="str">
            <v>District of Columbia</v>
          </cell>
          <cell r="C1827" t="str">
            <v>DC</v>
          </cell>
          <cell r="D1827" t="str">
            <v>G81</v>
          </cell>
          <cell r="E1827" t="str">
            <v>Other Capital Outlay - Solid Waste Management</v>
          </cell>
          <cell r="F1827">
            <v>1896</v>
          </cell>
        </row>
        <row r="1828">
          <cell r="B1828" t="str">
            <v>District of Columbia</v>
          </cell>
          <cell r="C1828" t="str">
            <v>DC</v>
          </cell>
          <cell r="D1828" t="str">
            <v>G89</v>
          </cell>
          <cell r="E1828" t="str">
            <v>Other Capital Outlay - General - Other</v>
          </cell>
          <cell r="F1828">
            <v>11890</v>
          </cell>
        </row>
        <row r="1829">
          <cell r="B1829" t="str">
            <v>District of Columbia</v>
          </cell>
          <cell r="C1829" t="str">
            <v>DC</v>
          </cell>
          <cell r="D1829" t="str">
            <v>G91</v>
          </cell>
          <cell r="E1829" t="str">
            <v>Other Capital Outlay - Water Utilities</v>
          </cell>
          <cell r="F1829">
            <v>3659</v>
          </cell>
        </row>
        <row r="1830">
          <cell r="B1830" t="str">
            <v>District of Columbia</v>
          </cell>
          <cell r="C1830" t="str">
            <v>DC</v>
          </cell>
          <cell r="D1830" t="str">
            <v>G94</v>
          </cell>
          <cell r="E1830" t="str">
            <v>Other Capital Outlay - Transit Utilities</v>
          </cell>
          <cell r="F1830">
            <v>373928</v>
          </cell>
        </row>
        <row r="1831">
          <cell r="B1831" t="str">
            <v>District of Columbia</v>
          </cell>
          <cell r="C1831" t="str">
            <v>DC</v>
          </cell>
          <cell r="D1831" t="str">
            <v>I89</v>
          </cell>
          <cell r="E1831" t="str">
            <v>General - Interest on Debt</v>
          </cell>
          <cell r="F1831">
            <v>500240</v>
          </cell>
        </row>
        <row r="1832">
          <cell r="B1832" t="str">
            <v>District of Columbia</v>
          </cell>
          <cell r="C1832" t="str">
            <v>DC</v>
          </cell>
          <cell r="D1832" t="str">
            <v>I94</v>
          </cell>
          <cell r="E1832" t="str">
            <v>Transit Utilities - Interest on Debt</v>
          </cell>
          <cell r="F1832">
            <v>17275</v>
          </cell>
        </row>
        <row r="1833">
          <cell r="B1833" t="str">
            <v>District of Columbia</v>
          </cell>
          <cell r="C1833" t="str">
            <v>DC</v>
          </cell>
          <cell r="D1833" t="str">
            <v>J67</v>
          </cell>
          <cell r="E1833" t="str">
            <v>Assistance and Subsidies - Public Welfare, Federal Categorical Assistance Programs</v>
          </cell>
          <cell r="F1833">
            <v>157338</v>
          </cell>
        </row>
        <row r="1834">
          <cell r="B1834" t="str">
            <v>District of Columbia</v>
          </cell>
          <cell r="C1834" t="str">
            <v>DC</v>
          </cell>
          <cell r="D1834" t="str">
            <v>T01</v>
          </cell>
          <cell r="E1834" t="str">
            <v>Tax - Property</v>
          </cell>
          <cell r="F1834">
            <v>1877748</v>
          </cell>
        </row>
        <row r="1835">
          <cell r="B1835" t="str">
            <v>District of Columbia</v>
          </cell>
          <cell r="C1835" t="str">
            <v>DC</v>
          </cell>
          <cell r="D1835" t="str">
            <v>T09</v>
          </cell>
          <cell r="E1835" t="str">
            <v>Tax - General Sales and Gross Receipts</v>
          </cell>
          <cell r="F1835">
            <v>1111439</v>
          </cell>
        </row>
        <row r="1836">
          <cell r="B1836" t="str">
            <v>District of Columbia</v>
          </cell>
          <cell r="C1836" t="str">
            <v>DC</v>
          </cell>
          <cell r="D1836" t="str">
            <v>T10</v>
          </cell>
          <cell r="E1836" t="str">
            <v>Tax - Alcoholic Beverage Sales</v>
          </cell>
          <cell r="F1836">
            <v>5166</v>
          </cell>
        </row>
        <row r="1837">
          <cell r="B1837" t="str">
            <v>District of Columbia</v>
          </cell>
          <cell r="C1837" t="str">
            <v>DC</v>
          </cell>
          <cell r="D1837" t="str">
            <v>T12</v>
          </cell>
          <cell r="E1837" t="str">
            <v>Tax - Insurance Premiums Sales</v>
          </cell>
          <cell r="F1837">
            <v>88754</v>
          </cell>
        </row>
        <row r="1838">
          <cell r="B1838" t="str">
            <v>District of Columbia</v>
          </cell>
          <cell r="C1838" t="str">
            <v>DC</v>
          </cell>
          <cell r="D1838" t="str">
            <v>T13</v>
          </cell>
          <cell r="E1838" t="str">
            <v>Tax - Motor Fuels Sales</v>
          </cell>
          <cell r="F1838">
            <v>22778</v>
          </cell>
        </row>
        <row r="1839">
          <cell r="B1839" t="str">
            <v>District of Columbia</v>
          </cell>
          <cell r="C1839" t="str">
            <v>DC</v>
          </cell>
          <cell r="D1839" t="str">
            <v>T15</v>
          </cell>
          <cell r="E1839" t="str">
            <v>Tax - Public Utilities Sales</v>
          </cell>
          <cell r="F1839">
            <v>198372</v>
          </cell>
        </row>
        <row r="1840">
          <cell r="B1840" t="str">
            <v>District of Columbia</v>
          </cell>
          <cell r="C1840" t="str">
            <v>DC</v>
          </cell>
          <cell r="D1840" t="str">
            <v>T16</v>
          </cell>
          <cell r="E1840" t="str">
            <v>Tax - Tobacco Products Sales</v>
          </cell>
          <cell r="F1840">
            <v>35603</v>
          </cell>
        </row>
        <row r="1841">
          <cell r="B1841" t="str">
            <v>District of Columbia</v>
          </cell>
          <cell r="C1841" t="str">
            <v>DC</v>
          </cell>
          <cell r="D1841" t="str">
            <v>T19</v>
          </cell>
          <cell r="E1841" t="str">
            <v>Tax - Other Selective Sales</v>
          </cell>
          <cell r="F1841">
            <v>79079</v>
          </cell>
        </row>
        <row r="1842">
          <cell r="B1842" t="str">
            <v>District of Columbia</v>
          </cell>
          <cell r="C1842" t="str">
            <v>DC</v>
          </cell>
          <cell r="D1842" t="str">
            <v>T20</v>
          </cell>
          <cell r="E1842" t="str">
            <v>Tax - Alcoholic Beverage License</v>
          </cell>
          <cell r="F1842">
            <v>4191</v>
          </cell>
        </row>
        <row r="1843">
          <cell r="B1843" t="str">
            <v>District of Columbia</v>
          </cell>
          <cell r="C1843" t="str">
            <v>DC</v>
          </cell>
          <cell r="D1843" t="str">
            <v>T22</v>
          </cell>
          <cell r="E1843" t="str">
            <v>Tax - Corporation License</v>
          </cell>
          <cell r="F1843">
            <v>30383</v>
          </cell>
        </row>
        <row r="1844">
          <cell r="B1844" t="str">
            <v>District of Columbia</v>
          </cell>
          <cell r="C1844" t="str">
            <v>DC</v>
          </cell>
          <cell r="D1844" t="str">
            <v>T24</v>
          </cell>
          <cell r="E1844" t="str">
            <v>Tax - Motor Vehicle License</v>
          </cell>
          <cell r="F1844">
            <v>37055</v>
          </cell>
        </row>
        <row r="1845">
          <cell r="B1845" t="str">
            <v>District of Columbia</v>
          </cell>
          <cell r="C1845" t="str">
            <v>DC</v>
          </cell>
          <cell r="D1845" t="str">
            <v>T25</v>
          </cell>
          <cell r="E1845" t="str">
            <v>Tax - Motor Vehicle Operators License</v>
          </cell>
          <cell r="F1845">
            <v>5724</v>
          </cell>
        </row>
        <row r="1846">
          <cell r="B1846" t="str">
            <v>District of Columbia</v>
          </cell>
          <cell r="C1846" t="str">
            <v>DC</v>
          </cell>
          <cell r="D1846" t="str">
            <v>T28</v>
          </cell>
          <cell r="E1846" t="str">
            <v>Tax - Occupation and Business License, NEC</v>
          </cell>
          <cell r="F1846">
            <v>28668</v>
          </cell>
        </row>
        <row r="1847">
          <cell r="B1847" t="str">
            <v>District of Columbia</v>
          </cell>
          <cell r="C1847" t="str">
            <v>DC</v>
          </cell>
          <cell r="D1847" t="str">
            <v>T29</v>
          </cell>
          <cell r="E1847" t="str">
            <v>Tax - Other License</v>
          </cell>
          <cell r="F1847">
            <v>31055</v>
          </cell>
        </row>
        <row r="1848">
          <cell r="B1848" t="str">
            <v>District of Columbia</v>
          </cell>
          <cell r="C1848" t="str">
            <v>DC</v>
          </cell>
          <cell r="D1848" t="str">
            <v>T40</v>
          </cell>
          <cell r="E1848" t="str">
            <v>Tax - Individual Income</v>
          </cell>
          <cell r="F1848">
            <v>1490694</v>
          </cell>
        </row>
        <row r="1849">
          <cell r="B1849" t="str">
            <v>District of Columbia</v>
          </cell>
          <cell r="C1849" t="str">
            <v>DC</v>
          </cell>
          <cell r="D1849" t="str">
            <v>T41</v>
          </cell>
          <cell r="E1849" t="str">
            <v>Tax - Corporation Net Income</v>
          </cell>
          <cell r="F1849">
            <v>465896</v>
          </cell>
        </row>
        <row r="1850">
          <cell r="B1850" t="str">
            <v>District of Columbia</v>
          </cell>
          <cell r="C1850" t="str">
            <v>DC</v>
          </cell>
          <cell r="D1850" t="str">
            <v>T50</v>
          </cell>
          <cell r="E1850" t="str">
            <v>Tax - Death and Gift</v>
          </cell>
          <cell r="F1850">
            <v>102996</v>
          </cell>
        </row>
        <row r="1851">
          <cell r="B1851" t="str">
            <v>District of Columbia</v>
          </cell>
          <cell r="C1851" t="str">
            <v>DC</v>
          </cell>
          <cell r="D1851" t="str">
            <v>T51</v>
          </cell>
          <cell r="E1851" t="str">
            <v>Tax - Documentary and Stock Transfer</v>
          </cell>
          <cell r="F1851">
            <v>306942</v>
          </cell>
        </row>
        <row r="1852">
          <cell r="B1852" t="str">
            <v>District of Columbia</v>
          </cell>
          <cell r="C1852" t="str">
            <v>DC</v>
          </cell>
          <cell r="D1852" t="str">
            <v>T99</v>
          </cell>
          <cell r="E1852" t="str">
            <v>Tax - NEC</v>
          </cell>
          <cell r="F1852">
            <v>37127</v>
          </cell>
        </row>
        <row r="1853">
          <cell r="B1853" t="str">
            <v>District of Columbia</v>
          </cell>
          <cell r="C1853" t="str">
            <v>DC</v>
          </cell>
          <cell r="D1853" t="str">
            <v>U20</v>
          </cell>
          <cell r="E1853" t="str">
            <v>Miscellaneous - Interest Earnings</v>
          </cell>
          <cell r="F1853">
            <v>90896</v>
          </cell>
        </row>
        <row r="1854">
          <cell r="B1854" t="str">
            <v>District of Columbia</v>
          </cell>
          <cell r="C1854" t="str">
            <v>DC</v>
          </cell>
          <cell r="D1854" t="str">
            <v>U30</v>
          </cell>
          <cell r="E1854" t="str">
            <v>Miscellaneous - Fines and Forfeits</v>
          </cell>
          <cell r="F1854">
            <v>185770</v>
          </cell>
        </row>
        <row r="1855">
          <cell r="B1855" t="str">
            <v>District of Columbia</v>
          </cell>
          <cell r="C1855" t="str">
            <v>DC</v>
          </cell>
          <cell r="D1855" t="str">
            <v>U40</v>
          </cell>
          <cell r="E1855" t="str">
            <v>Miscellaneous - Rents</v>
          </cell>
          <cell r="F1855">
            <v>16661</v>
          </cell>
        </row>
        <row r="1856">
          <cell r="B1856" t="str">
            <v>District of Columbia</v>
          </cell>
          <cell r="C1856" t="str">
            <v>DC</v>
          </cell>
          <cell r="D1856" t="str">
            <v>U50</v>
          </cell>
          <cell r="E1856" t="str">
            <v>Miscellaneous - Donations From Private Sources</v>
          </cell>
          <cell r="F1856">
            <v>24748</v>
          </cell>
        </row>
        <row r="1857">
          <cell r="B1857" t="str">
            <v>District of Columbia</v>
          </cell>
          <cell r="C1857" t="str">
            <v>DC</v>
          </cell>
          <cell r="D1857" t="str">
            <v>U95</v>
          </cell>
          <cell r="E1857" t="str">
            <v>Miscellaneous - Net Lottery Revenue</v>
          </cell>
          <cell r="F1857">
            <v>95915</v>
          </cell>
        </row>
        <row r="1858">
          <cell r="B1858" t="str">
            <v>District of Columbia</v>
          </cell>
          <cell r="C1858" t="str">
            <v>DC</v>
          </cell>
          <cell r="D1858" t="str">
            <v>U99</v>
          </cell>
          <cell r="E1858" t="str">
            <v>Miscellaneous - General Revenue, NEC</v>
          </cell>
          <cell r="F1858">
            <v>667843</v>
          </cell>
        </row>
        <row r="1859">
          <cell r="B1859" t="str">
            <v>District of Columbia</v>
          </cell>
          <cell r="C1859" t="str">
            <v>DC</v>
          </cell>
          <cell r="D1859" t="str">
            <v>W01</v>
          </cell>
          <cell r="E1859" t="str">
            <v>Sinking Funds - Cash and Securities</v>
          </cell>
          <cell r="F1859">
            <v>1171525</v>
          </cell>
        </row>
        <row r="1860">
          <cell r="B1860" t="str">
            <v>District of Columbia</v>
          </cell>
          <cell r="C1860" t="str">
            <v>DC</v>
          </cell>
          <cell r="D1860" t="str">
            <v>W31</v>
          </cell>
          <cell r="E1860" t="str">
            <v>Bond Funds - Cash and Securities</v>
          </cell>
          <cell r="F1860">
            <v>387773</v>
          </cell>
        </row>
        <row r="1861">
          <cell r="B1861" t="str">
            <v>District of Columbia</v>
          </cell>
          <cell r="C1861" t="str">
            <v>DC</v>
          </cell>
          <cell r="D1861" t="str">
            <v>W61</v>
          </cell>
          <cell r="E1861" t="str">
            <v>Other Funds - Cash and Securities</v>
          </cell>
          <cell r="F1861">
            <v>2778413</v>
          </cell>
        </row>
        <row r="1862">
          <cell r="B1862" t="str">
            <v>District of Columbia</v>
          </cell>
          <cell r="C1862" t="str">
            <v>DC</v>
          </cell>
          <cell r="D1862" t="str">
            <v>X01</v>
          </cell>
          <cell r="E1862" t="str">
            <v>Employee Retirement - Local Employee Contribution</v>
          </cell>
          <cell r="F1862">
            <v>60698</v>
          </cell>
        </row>
        <row r="1863">
          <cell r="B1863" t="str">
            <v>District of Columbia</v>
          </cell>
          <cell r="C1863" t="str">
            <v>DC</v>
          </cell>
          <cell r="D1863" t="str">
            <v>X05</v>
          </cell>
          <cell r="E1863" t="str">
            <v>Employee Retirement - From Other Governments</v>
          </cell>
          <cell r="F1863">
            <v>0</v>
          </cell>
        </row>
        <row r="1864">
          <cell r="B1864" t="str">
            <v>District of Columbia</v>
          </cell>
          <cell r="C1864" t="str">
            <v>DC</v>
          </cell>
          <cell r="D1864" t="str">
            <v>X08</v>
          </cell>
          <cell r="E1864" t="str">
            <v>Employee Retirement - Earnings on Investments (calculated)</v>
          </cell>
          <cell r="F1864">
            <v>653652</v>
          </cell>
        </row>
        <row r="1865">
          <cell r="B1865" t="str">
            <v>District of Columbia</v>
          </cell>
          <cell r="C1865" t="str">
            <v>DC</v>
          </cell>
          <cell r="D1865" t="str">
            <v>X11</v>
          </cell>
          <cell r="E1865" t="str">
            <v>Employee Retirement - Benefit Payments</v>
          </cell>
          <cell r="F1865">
            <v>271175</v>
          </cell>
        </row>
        <row r="1866">
          <cell r="B1866" t="str">
            <v>District of Columbia</v>
          </cell>
          <cell r="C1866" t="str">
            <v>DC</v>
          </cell>
          <cell r="D1866" t="str">
            <v>X12</v>
          </cell>
          <cell r="E1866" t="str">
            <v>Employee Retirement - Withdrawals</v>
          </cell>
          <cell r="F1866">
            <v>0</v>
          </cell>
        </row>
        <row r="1867">
          <cell r="B1867" t="str">
            <v>District of Columbia</v>
          </cell>
          <cell r="C1867" t="str">
            <v>DC</v>
          </cell>
          <cell r="D1867" t="str">
            <v>X21</v>
          </cell>
          <cell r="E1867" t="str">
            <v>Employee Retirement - Total Cash and Deposits</v>
          </cell>
          <cell r="F1867">
            <v>108879</v>
          </cell>
        </row>
        <row r="1868">
          <cell r="B1868" t="str">
            <v>District of Columbia</v>
          </cell>
          <cell r="C1868" t="str">
            <v>DC</v>
          </cell>
          <cell r="D1868" t="str">
            <v>X30</v>
          </cell>
          <cell r="E1868" t="str">
            <v>Employee Retirement - Total Federal Securities</v>
          </cell>
          <cell r="F1868">
            <v>856010</v>
          </cell>
        </row>
        <row r="1869">
          <cell r="B1869" t="str">
            <v>District of Columbia</v>
          </cell>
          <cell r="C1869" t="str">
            <v>DC</v>
          </cell>
          <cell r="D1869" t="str">
            <v>X42</v>
          </cell>
          <cell r="E1869" t="str">
            <v>Employee Retirement - Securities - Mortgages</v>
          </cell>
          <cell r="F1869">
            <v>0</v>
          </cell>
        </row>
        <row r="1870">
          <cell r="B1870" t="str">
            <v>District of Columbia</v>
          </cell>
          <cell r="C1870" t="str">
            <v>DC</v>
          </cell>
          <cell r="D1870" t="str">
            <v>X44</v>
          </cell>
          <cell r="E1870" t="str">
            <v>Employee Retirement - Total Other Securities</v>
          </cell>
          <cell r="F1870">
            <v>1063550</v>
          </cell>
        </row>
        <row r="1871">
          <cell r="B1871" t="str">
            <v>District of Columbia</v>
          </cell>
          <cell r="C1871" t="str">
            <v>DC</v>
          </cell>
          <cell r="D1871" t="str">
            <v>X47</v>
          </cell>
          <cell r="E1871" t="str">
            <v>Employee Retirement - Other Investments - Other</v>
          </cell>
          <cell r="F1871">
            <v>72004</v>
          </cell>
        </row>
        <row r="1872">
          <cell r="B1872" t="str">
            <v>District of Columbia</v>
          </cell>
          <cell r="C1872" t="str">
            <v>DC</v>
          </cell>
          <cell r="D1872" t="str">
            <v>Y01</v>
          </cell>
          <cell r="E1872" t="str">
            <v>Unemployment Compensation - Contribution</v>
          </cell>
          <cell r="F1872">
            <v>125078</v>
          </cell>
        </row>
        <row r="1873">
          <cell r="B1873" t="str">
            <v>District of Columbia</v>
          </cell>
          <cell r="C1873" t="str">
            <v>DC</v>
          </cell>
          <cell r="D1873" t="str">
            <v>Y04</v>
          </cell>
          <cell r="E1873" t="str">
            <v>Unemployment Compensation - Federal Advances</v>
          </cell>
          <cell r="F1873">
            <v>76412</v>
          </cell>
        </row>
        <row r="1874">
          <cell r="B1874" t="str">
            <v>District of Columbia</v>
          </cell>
          <cell r="C1874" t="str">
            <v>DC</v>
          </cell>
          <cell r="D1874" t="str">
            <v>Y05</v>
          </cell>
          <cell r="E1874" t="str">
            <v>Unemployment Compensation - Benefit Payments</v>
          </cell>
          <cell r="F1874">
            <v>127242</v>
          </cell>
        </row>
        <row r="1875">
          <cell r="B1875" t="str">
            <v>District of Columbia</v>
          </cell>
          <cell r="C1875" t="str">
            <v>DC</v>
          </cell>
          <cell r="D1875" t="str">
            <v>Y06</v>
          </cell>
          <cell r="E1875" t="str">
            <v>Unemployment Compensation - Extended and Special Payments</v>
          </cell>
          <cell r="F1875">
            <v>108788</v>
          </cell>
        </row>
        <row r="1876">
          <cell r="B1876" t="str">
            <v>District of Columbia</v>
          </cell>
          <cell r="C1876" t="str">
            <v>DC</v>
          </cell>
          <cell r="D1876" t="str">
            <v>Y07</v>
          </cell>
          <cell r="E1876" t="str">
            <v>Unemployment Compensation - Balance In US Treasury</v>
          </cell>
          <cell r="F1876">
            <v>23924</v>
          </cell>
        </row>
        <row r="1877">
          <cell r="B1877" t="str">
            <v>District of Columbia</v>
          </cell>
          <cell r="C1877" t="str">
            <v>DC</v>
          </cell>
          <cell r="D1877" t="str">
            <v>Y08</v>
          </cell>
          <cell r="E1877" t="str">
            <v>Unemployment Compensation - Other Balance (+ or -)</v>
          </cell>
          <cell r="F1877">
            <v>-52486</v>
          </cell>
        </row>
        <row r="1878">
          <cell r="B1878" t="str">
            <v>District of Columbia</v>
          </cell>
          <cell r="C1878" t="str">
            <v>DC</v>
          </cell>
          <cell r="D1878" t="str">
            <v>Z00</v>
          </cell>
          <cell r="E1878" t="str">
            <v>Total Salaries and Wages</v>
          </cell>
          <cell r="F1878">
            <v>3681163</v>
          </cell>
        </row>
        <row r="1879">
          <cell r="B1879" t="str">
            <v>District of Columbia</v>
          </cell>
          <cell r="C1879" t="str">
            <v>DC</v>
          </cell>
          <cell r="D1879" t="str">
            <v>Z77</v>
          </cell>
          <cell r="E1879" t="str">
            <v>Employee Retirement – Total Corporate Bonds</v>
          </cell>
          <cell r="F1879">
            <v>1410519</v>
          </cell>
        </row>
        <row r="1880">
          <cell r="B1880" t="str">
            <v>District of Columbia</v>
          </cell>
          <cell r="C1880" t="str">
            <v>DC</v>
          </cell>
          <cell r="D1880" t="str">
            <v>Z78</v>
          </cell>
          <cell r="E1880" t="str">
            <v>Employee Retirement – Corporate Stocks</v>
          </cell>
          <cell r="F1880">
            <v>4272009</v>
          </cell>
        </row>
        <row r="1881">
          <cell r="B1881" t="str">
            <v>Florida</v>
          </cell>
          <cell r="C1881" t="str">
            <v>FL</v>
          </cell>
          <cell r="D1881" t="str">
            <v>19T</v>
          </cell>
          <cell r="E1881" t="str">
            <v>Long Term Debt Beginning Outstanding - Public Debt for Private Purpose</v>
          </cell>
          <cell r="F1881">
            <v>19888581</v>
          </cell>
        </row>
        <row r="1882">
          <cell r="B1882" t="str">
            <v>Florida</v>
          </cell>
          <cell r="C1882" t="str">
            <v>FL</v>
          </cell>
          <cell r="D1882" t="str">
            <v>19U</v>
          </cell>
          <cell r="E1882" t="str">
            <v>Long Term Debt Beginning Outstanding - Unspecified Public Purpose</v>
          </cell>
          <cell r="F1882">
            <v>134074889</v>
          </cell>
        </row>
        <row r="1883">
          <cell r="B1883" t="str">
            <v>Florida</v>
          </cell>
          <cell r="C1883" t="str">
            <v>FL</v>
          </cell>
          <cell r="D1883" t="str">
            <v>24T</v>
          </cell>
          <cell r="E1883" t="str">
            <v>Long Term Debt Issue, Nonguaranteed - Public Debt for Private Purpose</v>
          </cell>
          <cell r="F1883">
            <v>653400</v>
          </cell>
        </row>
        <row r="1884">
          <cell r="B1884" t="str">
            <v>Florida</v>
          </cell>
          <cell r="C1884" t="str">
            <v>FL</v>
          </cell>
          <cell r="D1884" t="str">
            <v>29U</v>
          </cell>
          <cell r="E1884" t="str">
            <v>Long Term Debt Issue, Unspecified Public Purpose</v>
          </cell>
          <cell r="F1884">
            <v>12358841</v>
          </cell>
        </row>
        <row r="1885">
          <cell r="B1885" t="str">
            <v>Florida</v>
          </cell>
          <cell r="C1885" t="str">
            <v>FL</v>
          </cell>
          <cell r="D1885" t="str">
            <v>34T</v>
          </cell>
          <cell r="E1885" t="str">
            <v>Long Term Debt Retired Nonguaranteed - Public Debt for Private Purpose</v>
          </cell>
          <cell r="F1885">
            <v>1603740</v>
          </cell>
        </row>
        <row r="1886">
          <cell r="B1886" t="str">
            <v>Florida</v>
          </cell>
          <cell r="C1886" t="str">
            <v>FL</v>
          </cell>
          <cell r="D1886" t="str">
            <v>39U</v>
          </cell>
          <cell r="E1886" t="str">
            <v>Long Term Debt Retired Unspecified Public Purpose</v>
          </cell>
          <cell r="F1886">
            <v>18798392</v>
          </cell>
        </row>
        <row r="1887">
          <cell r="B1887" t="str">
            <v>Florida</v>
          </cell>
          <cell r="C1887" t="str">
            <v>FL</v>
          </cell>
          <cell r="D1887" t="str">
            <v>44T</v>
          </cell>
          <cell r="E1887" t="str">
            <v>Long Term Debt Outstanding Nonguaranteed - Public Debt for Private Purpose</v>
          </cell>
          <cell r="F1887">
            <v>18938240</v>
          </cell>
        </row>
        <row r="1888">
          <cell r="B1888" t="str">
            <v>Florida</v>
          </cell>
          <cell r="C1888" t="str">
            <v>FL</v>
          </cell>
          <cell r="D1888" t="str">
            <v>49U</v>
          </cell>
          <cell r="E1888" t="str">
            <v>Long Term Debt Outstanding Unspecified Public Purpose</v>
          </cell>
          <cell r="F1888">
            <v>127733613</v>
          </cell>
        </row>
        <row r="1889">
          <cell r="B1889" t="str">
            <v>Florida</v>
          </cell>
          <cell r="C1889" t="str">
            <v>FL</v>
          </cell>
          <cell r="D1889" t="str">
            <v>61V</v>
          </cell>
          <cell r="E1889" t="str">
            <v>Short Term Debt Outstanding - Beginning</v>
          </cell>
          <cell r="F1889">
            <v>393560</v>
          </cell>
        </row>
        <row r="1890">
          <cell r="B1890" t="str">
            <v>Florida</v>
          </cell>
          <cell r="C1890" t="str">
            <v>FL</v>
          </cell>
          <cell r="D1890" t="str">
            <v>64V</v>
          </cell>
          <cell r="E1890" t="str">
            <v>Short Term Debt Outstanding - End of Fiscal Year</v>
          </cell>
          <cell r="F1890">
            <v>249714</v>
          </cell>
        </row>
        <row r="1891">
          <cell r="B1891" t="str">
            <v>Florida</v>
          </cell>
          <cell r="C1891" t="str">
            <v>FL</v>
          </cell>
          <cell r="D1891" t="str">
            <v>A01</v>
          </cell>
          <cell r="E1891" t="str">
            <v>Charges - Air Transportation</v>
          </cell>
          <cell r="F1891">
            <v>1914873</v>
          </cell>
        </row>
        <row r="1892">
          <cell r="B1892" t="str">
            <v>Florida</v>
          </cell>
          <cell r="C1892" t="str">
            <v>FL</v>
          </cell>
          <cell r="D1892" t="str">
            <v>A03</v>
          </cell>
          <cell r="E1892" t="str">
            <v>Charges - Miscellaneous Commercial Activities</v>
          </cell>
          <cell r="F1892">
            <v>4055801</v>
          </cell>
        </row>
        <row r="1893">
          <cell r="B1893" t="str">
            <v>Florida</v>
          </cell>
          <cell r="C1893" t="str">
            <v>FL</v>
          </cell>
          <cell r="D1893" t="str">
            <v>A09</v>
          </cell>
          <cell r="E1893" t="str">
            <v>Charges - Elementary and Secondary Education School Lunch</v>
          </cell>
          <cell r="F1893">
            <v>287867</v>
          </cell>
        </row>
        <row r="1894">
          <cell r="B1894" t="str">
            <v>Florida</v>
          </cell>
          <cell r="C1894" t="str">
            <v>FL</v>
          </cell>
          <cell r="D1894" t="str">
            <v>A10</v>
          </cell>
          <cell r="E1894" t="str">
            <v>Charges - Elementary and Secondary Education School Tuition and Transportation</v>
          </cell>
          <cell r="F1894">
            <v>72740</v>
          </cell>
        </row>
        <row r="1895">
          <cell r="B1895" t="str">
            <v>Florida</v>
          </cell>
          <cell r="C1895" t="str">
            <v>FL</v>
          </cell>
          <cell r="D1895" t="str">
            <v>A12</v>
          </cell>
          <cell r="E1895" t="str">
            <v>Charges - Elementary and Secondary Education - Other</v>
          </cell>
          <cell r="F1895">
            <v>836227</v>
          </cell>
        </row>
        <row r="1896">
          <cell r="B1896" t="str">
            <v>Florida</v>
          </cell>
          <cell r="C1896" t="str">
            <v>FL</v>
          </cell>
          <cell r="D1896" t="str">
            <v>A16</v>
          </cell>
          <cell r="E1896" t="str">
            <v xml:space="preserve"> Charges - Higher Education Auxiliary Enterprises</v>
          </cell>
          <cell r="F1896">
            <v>808326</v>
          </cell>
        </row>
        <row r="1897">
          <cell r="B1897" t="str">
            <v>Florida</v>
          </cell>
          <cell r="C1897" t="str">
            <v>FL</v>
          </cell>
          <cell r="D1897" t="str">
            <v>A18</v>
          </cell>
          <cell r="E1897" t="str">
            <v>Charges - Higher Education - Other</v>
          </cell>
          <cell r="F1897">
            <v>2216086</v>
          </cell>
        </row>
        <row r="1898">
          <cell r="B1898" t="str">
            <v>Florida</v>
          </cell>
          <cell r="C1898" t="str">
            <v>FL</v>
          </cell>
          <cell r="D1898" t="str">
            <v>A21</v>
          </cell>
          <cell r="E1898" t="str">
            <v>Charges - Education - Other State Charges, NEC</v>
          </cell>
          <cell r="F1898">
            <v>1989</v>
          </cell>
        </row>
        <row r="1899">
          <cell r="B1899" t="str">
            <v>Florida</v>
          </cell>
          <cell r="C1899" t="str">
            <v>FL</v>
          </cell>
          <cell r="D1899" t="str">
            <v>A36</v>
          </cell>
          <cell r="E1899" t="str">
            <v>Charges - Hospital Public</v>
          </cell>
          <cell r="F1899">
            <v>7089772</v>
          </cell>
        </row>
        <row r="1900">
          <cell r="B1900" t="str">
            <v>Florida</v>
          </cell>
          <cell r="C1900" t="str">
            <v>FL</v>
          </cell>
          <cell r="D1900" t="str">
            <v>A44</v>
          </cell>
          <cell r="E1900" t="str">
            <v>Charges - Regular Highways</v>
          </cell>
          <cell r="F1900">
            <v>62895</v>
          </cell>
        </row>
        <row r="1901">
          <cell r="B1901" t="str">
            <v>Florida</v>
          </cell>
          <cell r="C1901" t="str">
            <v>FL</v>
          </cell>
          <cell r="D1901" t="str">
            <v>A45</v>
          </cell>
          <cell r="E1901" t="str">
            <v>Charges - Toll Highways</v>
          </cell>
          <cell r="F1901">
            <v>1210894</v>
          </cell>
        </row>
        <row r="1902">
          <cell r="B1902" t="str">
            <v>Florida</v>
          </cell>
          <cell r="C1902" t="str">
            <v>FL</v>
          </cell>
          <cell r="D1902" t="str">
            <v>A50</v>
          </cell>
          <cell r="E1902" t="str">
            <v>Charges - Housing and Community Development</v>
          </cell>
          <cell r="F1902">
            <v>292937</v>
          </cell>
        </row>
        <row r="1903">
          <cell r="B1903" t="str">
            <v>Florida</v>
          </cell>
          <cell r="C1903" t="str">
            <v>FL</v>
          </cell>
          <cell r="D1903" t="str">
            <v>A59</v>
          </cell>
          <cell r="E1903" t="str">
            <v>Charges - Natural Resources - Other</v>
          </cell>
          <cell r="F1903">
            <v>397854</v>
          </cell>
        </row>
        <row r="1904">
          <cell r="B1904" t="str">
            <v>Florida</v>
          </cell>
          <cell r="C1904" t="str">
            <v>FL</v>
          </cell>
          <cell r="D1904" t="str">
            <v>A60</v>
          </cell>
          <cell r="E1904" t="str">
            <v>Charges - Parking Facilities</v>
          </cell>
          <cell r="F1904">
            <v>185863</v>
          </cell>
        </row>
        <row r="1905">
          <cell r="B1905" t="str">
            <v>Florida</v>
          </cell>
          <cell r="C1905" t="str">
            <v>FL</v>
          </cell>
          <cell r="D1905" t="str">
            <v>A61</v>
          </cell>
          <cell r="E1905" t="str">
            <v>Charges - Parks and Recreation</v>
          </cell>
          <cell r="F1905">
            <v>656619</v>
          </cell>
        </row>
        <row r="1906">
          <cell r="B1906" t="str">
            <v>Florida</v>
          </cell>
          <cell r="C1906" t="str">
            <v>FL</v>
          </cell>
          <cell r="D1906" t="str">
            <v>A80</v>
          </cell>
          <cell r="E1906" t="str">
            <v>Charges - Sewerage</v>
          </cell>
          <cell r="F1906">
            <v>3026327</v>
          </cell>
        </row>
        <row r="1907">
          <cell r="B1907" t="str">
            <v>Florida</v>
          </cell>
          <cell r="C1907" t="str">
            <v>FL</v>
          </cell>
          <cell r="D1907" t="str">
            <v>A81</v>
          </cell>
          <cell r="E1907" t="str">
            <v>Charges - Solid Waste Management</v>
          </cell>
          <cell r="F1907">
            <v>2235356</v>
          </cell>
        </row>
        <row r="1908">
          <cell r="B1908" t="str">
            <v>Florida</v>
          </cell>
          <cell r="C1908" t="str">
            <v>FL</v>
          </cell>
          <cell r="D1908" t="str">
            <v>A87</v>
          </cell>
          <cell r="E1908" t="str">
            <v>Charges - Sea and Inland Port Facilities</v>
          </cell>
          <cell r="F1908">
            <v>390269</v>
          </cell>
        </row>
        <row r="1909">
          <cell r="B1909" t="str">
            <v>Florida</v>
          </cell>
          <cell r="C1909" t="str">
            <v>FL</v>
          </cell>
          <cell r="D1909" t="str">
            <v>A89</v>
          </cell>
          <cell r="E1909" t="str">
            <v>Charges - All Other</v>
          </cell>
          <cell r="F1909">
            <v>3287274</v>
          </cell>
        </row>
        <row r="1910">
          <cell r="B1910" t="str">
            <v>Florida</v>
          </cell>
          <cell r="C1910" t="str">
            <v>FL</v>
          </cell>
          <cell r="D1910" t="str">
            <v>A91</v>
          </cell>
          <cell r="E1910" t="str">
            <v>Revenue - Water Utilities</v>
          </cell>
          <cell r="F1910">
            <v>3789283</v>
          </cell>
        </row>
        <row r="1911">
          <cell r="B1911" t="str">
            <v>Florida</v>
          </cell>
          <cell r="C1911" t="str">
            <v>FL</v>
          </cell>
          <cell r="D1911" t="str">
            <v>A92</v>
          </cell>
          <cell r="E1911" t="str">
            <v>Revenue - Electric Utilities</v>
          </cell>
          <cell r="F1911">
            <v>5288669</v>
          </cell>
        </row>
        <row r="1912">
          <cell r="B1912" t="str">
            <v>Florida</v>
          </cell>
          <cell r="C1912" t="str">
            <v>FL</v>
          </cell>
          <cell r="D1912" t="str">
            <v>A93</v>
          </cell>
          <cell r="E1912" t="str">
            <v>Revenue - Gas Utilities</v>
          </cell>
          <cell r="F1912">
            <v>246573</v>
          </cell>
        </row>
        <row r="1913">
          <cell r="B1913" t="str">
            <v>Florida</v>
          </cell>
          <cell r="C1913" t="str">
            <v>FL</v>
          </cell>
          <cell r="D1913" t="str">
            <v>A94</v>
          </cell>
          <cell r="E1913" t="str">
            <v>Revenue - Transit Utilities</v>
          </cell>
          <cell r="F1913">
            <v>303073</v>
          </cell>
        </row>
        <row r="1914">
          <cell r="B1914" t="str">
            <v>Florida</v>
          </cell>
          <cell r="C1914" t="str">
            <v>FL</v>
          </cell>
          <cell r="D1914" t="str">
            <v>B01</v>
          </cell>
          <cell r="E1914" t="str">
            <v>Federal Intergovernmental - Air Transportation</v>
          </cell>
          <cell r="F1914">
            <v>88789</v>
          </cell>
        </row>
        <row r="1915">
          <cell r="B1915" t="str">
            <v>Florida</v>
          </cell>
          <cell r="C1915" t="str">
            <v>FL</v>
          </cell>
          <cell r="D1915" t="str">
            <v>B21</v>
          </cell>
          <cell r="E1915" t="str">
            <v>Federal Intergovernmental - Education</v>
          </cell>
          <cell r="F1915">
            <v>4735961</v>
          </cell>
        </row>
        <row r="1916">
          <cell r="B1916" t="str">
            <v>Florida</v>
          </cell>
          <cell r="C1916" t="str">
            <v>FL</v>
          </cell>
          <cell r="D1916" t="str">
            <v>B22</v>
          </cell>
          <cell r="E1916" t="str">
            <v>Federal Intergovernmental - Employment Security Administration</v>
          </cell>
          <cell r="F1916">
            <v>118063</v>
          </cell>
        </row>
        <row r="1917">
          <cell r="B1917" t="str">
            <v>Florida</v>
          </cell>
          <cell r="C1917" t="str">
            <v>FL</v>
          </cell>
          <cell r="D1917" t="str">
            <v>B30</v>
          </cell>
          <cell r="E1917" t="str">
            <v>Federal Intergovernmental - General Local Government Support</v>
          </cell>
          <cell r="F1917">
            <v>34025</v>
          </cell>
        </row>
        <row r="1918">
          <cell r="B1918" t="str">
            <v>Florida</v>
          </cell>
          <cell r="C1918" t="str">
            <v>FL</v>
          </cell>
          <cell r="D1918" t="str">
            <v>B42</v>
          </cell>
          <cell r="E1918" t="str">
            <v>Federal Intergovernmental - Health and Hospitals</v>
          </cell>
          <cell r="F1918">
            <v>2090681</v>
          </cell>
        </row>
        <row r="1919">
          <cell r="B1919" t="str">
            <v>Florida</v>
          </cell>
          <cell r="C1919" t="str">
            <v>FL</v>
          </cell>
          <cell r="D1919" t="str">
            <v>B46</v>
          </cell>
          <cell r="E1919" t="str">
            <v>Federal Intergovernmental - Highways</v>
          </cell>
          <cell r="F1919">
            <v>2151992</v>
          </cell>
        </row>
        <row r="1920">
          <cell r="B1920" t="str">
            <v>Florida</v>
          </cell>
          <cell r="C1920" t="str">
            <v>FL</v>
          </cell>
          <cell r="D1920" t="str">
            <v>B50</v>
          </cell>
          <cell r="E1920" t="str">
            <v>Federal Intergovernmental - Housing and Community Development</v>
          </cell>
          <cell r="F1920">
            <v>2213747</v>
          </cell>
        </row>
        <row r="1921">
          <cell r="B1921" t="str">
            <v>Florida</v>
          </cell>
          <cell r="C1921" t="str">
            <v>FL</v>
          </cell>
          <cell r="D1921" t="str">
            <v>B59</v>
          </cell>
          <cell r="E1921" t="str">
            <v>Federal Intergovernmental - Natural Resources</v>
          </cell>
          <cell r="F1921">
            <v>294737</v>
          </cell>
        </row>
        <row r="1922">
          <cell r="B1922" t="str">
            <v>Florida</v>
          </cell>
          <cell r="C1922" t="str">
            <v>FL</v>
          </cell>
          <cell r="D1922" t="str">
            <v>B79</v>
          </cell>
          <cell r="E1922" t="str">
            <v>Federal Intergovernmental - Public Welfare</v>
          </cell>
          <cell r="F1922">
            <v>12839631</v>
          </cell>
        </row>
        <row r="1923">
          <cell r="B1923" t="str">
            <v>Florida</v>
          </cell>
          <cell r="C1923" t="str">
            <v>FL</v>
          </cell>
          <cell r="D1923" t="str">
            <v>B80</v>
          </cell>
          <cell r="E1923" t="str">
            <v>Federal Intergovernmental - Sewerage</v>
          </cell>
          <cell r="F1923">
            <v>81406</v>
          </cell>
        </row>
        <row r="1924">
          <cell r="B1924" t="str">
            <v>Florida</v>
          </cell>
          <cell r="C1924" t="str">
            <v>FL</v>
          </cell>
          <cell r="D1924" t="str">
            <v>B89</v>
          </cell>
          <cell r="E1924" t="str">
            <v>Federal Intergovernmental - All Other</v>
          </cell>
          <cell r="F1924">
            <v>2212342</v>
          </cell>
        </row>
        <row r="1925">
          <cell r="B1925" t="str">
            <v>Florida</v>
          </cell>
          <cell r="C1925" t="str">
            <v>FL</v>
          </cell>
          <cell r="D1925" t="str">
            <v>B91</v>
          </cell>
          <cell r="E1925" t="str">
            <v>Federal Intergovernmental - Water Utilities</v>
          </cell>
          <cell r="F1925">
            <v>56516</v>
          </cell>
        </row>
        <row r="1926">
          <cell r="B1926" t="str">
            <v>Florida</v>
          </cell>
          <cell r="C1926" t="str">
            <v>FL</v>
          </cell>
          <cell r="D1926" t="str">
            <v>B92</v>
          </cell>
          <cell r="E1926" t="str">
            <v>Federal Intergovernmental - Electric Utilities</v>
          </cell>
          <cell r="F1926">
            <v>3698</v>
          </cell>
        </row>
        <row r="1927">
          <cell r="B1927" t="str">
            <v>Florida</v>
          </cell>
          <cell r="C1927" t="str">
            <v>FL</v>
          </cell>
          <cell r="D1927" t="str">
            <v>B93</v>
          </cell>
          <cell r="E1927" t="str">
            <v>Federal Intergovernmental - Gas Utilities</v>
          </cell>
          <cell r="F1927">
            <v>50</v>
          </cell>
        </row>
        <row r="1928">
          <cell r="B1928" t="str">
            <v>Florida</v>
          </cell>
          <cell r="C1928" t="str">
            <v>FL</v>
          </cell>
          <cell r="D1928" t="str">
            <v>B94</v>
          </cell>
          <cell r="E1928" t="str">
            <v>Federal Intergovernmental - Transit Utilities</v>
          </cell>
          <cell r="F1928">
            <v>338971</v>
          </cell>
        </row>
        <row r="1929">
          <cell r="B1929" t="str">
            <v>Florida</v>
          </cell>
          <cell r="C1929" t="str">
            <v>FL</v>
          </cell>
          <cell r="D1929" t="str">
            <v>E01</v>
          </cell>
          <cell r="E1929" t="str">
            <v>Current Operations - Air Transportation</v>
          </cell>
          <cell r="F1929">
            <v>1179507</v>
          </cell>
        </row>
        <row r="1930">
          <cell r="B1930" t="str">
            <v>Florida</v>
          </cell>
          <cell r="C1930" t="str">
            <v>FL</v>
          </cell>
          <cell r="D1930" t="str">
            <v>E03</v>
          </cell>
          <cell r="E1930" t="str">
            <v>Current Operations - Miscellaneous Commercial Activities, NEC</v>
          </cell>
          <cell r="F1930">
            <v>1812276</v>
          </cell>
        </row>
        <row r="1931">
          <cell r="B1931" t="str">
            <v>Florida</v>
          </cell>
          <cell r="C1931" t="str">
            <v>FL</v>
          </cell>
          <cell r="D1931" t="str">
            <v>E04</v>
          </cell>
          <cell r="E1931" t="str">
            <v>Current Operations - Correctional Institutions</v>
          </cell>
          <cell r="F1931">
            <v>3360015</v>
          </cell>
        </row>
        <row r="1932">
          <cell r="B1932" t="str">
            <v>Florida</v>
          </cell>
          <cell r="C1932" t="str">
            <v>FL</v>
          </cell>
          <cell r="D1932" t="str">
            <v>E05</v>
          </cell>
          <cell r="E1932" t="str">
            <v>Current Operations - Corrections - Other</v>
          </cell>
          <cell r="F1932">
            <v>656557</v>
          </cell>
        </row>
        <row r="1933">
          <cell r="B1933" t="str">
            <v>Florida</v>
          </cell>
          <cell r="C1933" t="str">
            <v>FL</v>
          </cell>
          <cell r="D1933" t="str">
            <v>E12</v>
          </cell>
          <cell r="E1933" t="str">
            <v>Current Operations - Elementary and Secondary Education</v>
          </cell>
          <cell r="F1933">
            <v>22895422</v>
          </cell>
        </row>
        <row r="1934">
          <cell r="B1934" t="str">
            <v>Florida</v>
          </cell>
          <cell r="C1934" t="str">
            <v>FL</v>
          </cell>
          <cell r="D1934" t="str">
            <v>E16</v>
          </cell>
          <cell r="E1934" t="str">
            <v>Current Operations - Higher Education Auxiliary Enterprises</v>
          </cell>
          <cell r="F1934">
            <v>819136</v>
          </cell>
        </row>
        <row r="1935">
          <cell r="B1935" t="str">
            <v>Florida</v>
          </cell>
          <cell r="C1935" t="str">
            <v>FL</v>
          </cell>
          <cell r="D1935" t="str">
            <v>E18</v>
          </cell>
          <cell r="E1935" t="str">
            <v>Current Operations - Other Higher Education</v>
          </cell>
          <cell r="F1935">
            <v>7740415</v>
          </cell>
        </row>
        <row r="1936">
          <cell r="B1936" t="str">
            <v>Florida</v>
          </cell>
          <cell r="C1936" t="str">
            <v>FL</v>
          </cell>
          <cell r="D1936" t="str">
            <v>E21</v>
          </cell>
          <cell r="E1936" t="str">
            <v>Current Operations - State Education - Other</v>
          </cell>
          <cell r="F1936">
            <v>1218032</v>
          </cell>
        </row>
        <row r="1937">
          <cell r="B1937" t="str">
            <v>Florida</v>
          </cell>
          <cell r="C1937" t="str">
            <v>FL</v>
          </cell>
          <cell r="D1937" t="str">
            <v>E22</v>
          </cell>
          <cell r="E1937" t="str">
            <v>Current Operations - Social Insurance Administration</v>
          </cell>
          <cell r="F1937">
            <v>278006</v>
          </cell>
        </row>
        <row r="1938">
          <cell r="B1938" t="str">
            <v>Florida</v>
          </cell>
          <cell r="C1938" t="str">
            <v>FL</v>
          </cell>
          <cell r="D1938" t="str">
            <v>E23</v>
          </cell>
          <cell r="E1938" t="str">
            <v>Current Operations - Financial Administration</v>
          </cell>
          <cell r="F1938">
            <v>2620115</v>
          </cell>
        </row>
        <row r="1939">
          <cell r="B1939" t="str">
            <v>Florida</v>
          </cell>
          <cell r="C1939" t="str">
            <v>FL</v>
          </cell>
          <cell r="D1939" t="str">
            <v>E24</v>
          </cell>
          <cell r="E1939" t="str">
            <v>Current Operations - Local Fire Protection</v>
          </cell>
          <cell r="F1939">
            <v>3392616</v>
          </cell>
        </row>
        <row r="1940">
          <cell r="B1940" t="str">
            <v>Florida</v>
          </cell>
          <cell r="C1940" t="str">
            <v>FL</v>
          </cell>
          <cell r="D1940" t="str">
            <v>E25</v>
          </cell>
          <cell r="E1940" t="str">
            <v>Current Operations - Judicial and Legal Services</v>
          </cell>
          <cell r="F1940">
            <v>2100451</v>
          </cell>
        </row>
        <row r="1941">
          <cell r="B1941" t="str">
            <v>Florida</v>
          </cell>
          <cell r="C1941" t="str">
            <v>FL</v>
          </cell>
          <cell r="D1941" t="str">
            <v>E29</v>
          </cell>
          <cell r="E1941" t="str">
            <v>Current Operations - Central Staff Services</v>
          </cell>
          <cell r="F1941">
            <v>1179307</v>
          </cell>
        </row>
        <row r="1942">
          <cell r="B1942" t="str">
            <v>Florida</v>
          </cell>
          <cell r="C1942" t="str">
            <v>FL</v>
          </cell>
          <cell r="D1942" t="str">
            <v>E31</v>
          </cell>
          <cell r="E1942" t="str">
            <v>Current Operations - General Public Buildings</v>
          </cell>
          <cell r="F1942">
            <v>376551</v>
          </cell>
        </row>
        <row r="1943">
          <cell r="B1943" t="str">
            <v>Florida</v>
          </cell>
          <cell r="C1943" t="str">
            <v>FL</v>
          </cell>
          <cell r="D1943" t="str">
            <v>E32</v>
          </cell>
          <cell r="E1943" t="str">
            <v>Current Operations - Health - Other</v>
          </cell>
          <cell r="F1943">
            <v>4812459</v>
          </cell>
        </row>
        <row r="1944">
          <cell r="B1944" t="str">
            <v>Florida</v>
          </cell>
          <cell r="C1944" t="str">
            <v>FL</v>
          </cell>
          <cell r="D1944" t="str">
            <v>E36</v>
          </cell>
          <cell r="E1944" t="str">
            <v>Current Operations - Hospitals</v>
          </cell>
          <cell r="F1944">
            <v>8005645</v>
          </cell>
        </row>
        <row r="1945">
          <cell r="B1945" t="str">
            <v>Florida</v>
          </cell>
          <cell r="C1945" t="str">
            <v>FL</v>
          </cell>
          <cell r="D1945" t="str">
            <v>E44</v>
          </cell>
          <cell r="E1945" t="str">
            <v>Current Operations - Regular Highways</v>
          </cell>
          <cell r="F1945">
            <v>2531592</v>
          </cell>
        </row>
        <row r="1946">
          <cell r="B1946" t="str">
            <v>Florida</v>
          </cell>
          <cell r="C1946" t="str">
            <v>FL</v>
          </cell>
          <cell r="D1946" t="str">
            <v>E45</v>
          </cell>
          <cell r="E1946" t="str">
            <v>Current Operations - Toll Highways</v>
          </cell>
          <cell r="F1946">
            <v>393934</v>
          </cell>
        </row>
        <row r="1947">
          <cell r="B1947" t="str">
            <v>Florida</v>
          </cell>
          <cell r="C1947" t="str">
            <v>FL</v>
          </cell>
          <cell r="D1947" t="str">
            <v>E50</v>
          </cell>
          <cell r="E1947" t="str">
            <v>Current Operations - Housing and Community Development</v>
          </cell>
          <cell r="F1947">
            <v>2604181</v>
          </cell>
        </row>
        <row r="1948">
          <cell r="B1948" t="str">
            <v>Florida</v>
          </cell>
          <cell r="C1948" t="str">
            <v>FL</v>
          </cell>
          <cell r="D1948" t="str">
            <v>E52</v>
          </cell>
          <cell r="E1948" t="str">
            <v>Current Operations - Libraries</v>
          </cell>
          <cell r="F1948">
            <v>519110</v>
          </cell>
        </row>
        <row r="1949">
          <cell r="B1949" t="str">
            <v>Florida</v>
          </cell>
          <cell r="C1949" t="str">
            <v>FL</v>
          </cell>
          <cell r="D1949" t="str">
            <v>E59</v>
          </cell>
          <cell r="E1949" t="str">
            <v>Current Operations - Natural Resources - Other</v>
          </cell>
          <cell r="F1949">
            <v>2620161</v>
          </cell>
        </row>
        <row r="1950">
          <cell r="B1950" t="str">
            <v>Florida</v>
          </cell>
          <cell r="C1950" t="str">
            <v>FL</v>
          </cell>
          <cell r="D1950" t="str">
            <v>E60</v>
          </cell>
          <cell r="E1950" t="str">
            <v>Current Operations - Parking Facilities</v>
          </cell>
          <cell r="F1950">
            <v>147367</v>
          </cell>
        </row>
        <row r="1951">
          <cell r="B1951" t="str">
            <v>Florida</v>
          </cell>
          <cell r="C1951" t="str">
            <v>FL</v>
          </cell>
          <cell r="D1951" t="str">
            <v>E61</v>
          </cell>
          <cell r="E1951" t="str">
            <v>Current Operations - Parks and Recreation</v>
          </cell>
          <cell r="F1951">
            <v>2075061</v>
          </cell>
        </row>
        <row r="1952">
          <cell r="B1952" t="str">
            <v>Florida</v>
          </cell>
          <cell r="C1952" t="str">
            <v>FL</v>
          </cell>
          <cell r="D1952" t="str">
            <v>E62</v>
          </cell>
          <cell r="E1952" t="str">
            <v>Current Operations - Police Protection</v>
          </cell>
          <cell r="F1952">
            <v>7039605</v>
          </cell>
        </row>
        <row r="1953">
          <cell r="B1953" t="str">
            <v>Florida</v>
          </cell>
          <cell r="C1953" t="str">
            <v>FL</v>
          </cell>
          <cell r="D1953" t="str">
            <v>E66</v>
          </cell>
          <cell r="E1953" t="str">
            <v>Current Operations - Protective Inspection and Regulation, NEC</v>
          </cell>
          <cell r="F1953">
            <v>749258</v>
          </cell>
        </row>
        <row r="1954">
          <cell r="B1954" t="str">
            <v>Florida</v>
          </cell>
          <cell r="C1954" t="str">
            <v>FL</v>
          </cell>
          <cell r="D1954" t="str">
            <v>E74</v>
          </cell>
          <cell r="E1954" t="str">
            <v>Current Operations - Public Welfare, Vendor Payments for Medical Care</v>
          </cell>
          <cell r="F1954">
            <v>19505743</v>
          </cell>
        </row>
        <row r="1955">
          <cell r="B1955" t="str">
            <v>Florida</v>
          </cell>
          <cell r="C1955" t="str">
            <v>FL</v>
          </cell>
          <cell r="D1955" t="str">
            <v>E75</v>
          </cell>
          <cell r="E1955" t="str">
            <v>Current Operations - Public Welfare, Vendor Payments for Other Purposes</v>
          </cell>
          <cell r="F1955">
            <v>280246</v>
          </cell>
        </row>
        <row r="1956">
          <cell r="B1956" t="str">
            <v>Florida</v>
          </cell>
          <cell r="C1956" t="str">
            <v>FL</v>
          </cell>
          <cell r="D1956" t="str">
            <v>E77</v>
          </cell>
          <cell r="E1956" t="str">
            <v>Current Operations - Public Welfare Institutions</v>
          </cell>
          <cell r="F1956">
            <v>68266</v>
          </cell>
        </row>
        <row r="1957">
          <cell r="B1957" t="str">
            <v>Florida</v>
          </cell>
          <cell r="C1957" t="str">
            <v>FL</v>
          </cell>
          <cell r="D1957" t="str">
            <v>E79</v>
          </cell>
          <cell r="E1957" t="str">
            <v>Current Operations - Public Welfare - Other</v>
          </cell>
          <cell r="F1957">
            <v>2764726</v>
          </cell>
        </row>
        <row r="1958">
          <cell r="B1958" t="str">
            <v>Florida</v>
          </cell>
          <cell r="C1958" t="str">
            <v>FL</v>
          </cell>
          <cell r="D1958" t="str">
            <v>E80</v>
          </cell>
          <cell r="E1958" t="str">
            <v>Current Operations - Sewerage</v>
          </cell>
          <cell r="F1958">
            <v>2275288</v>
          </cell>
        </row>
        <row r="1959">
          <cell r="B1959" t="str">
            <v>Florida</v>
          </cell>
          <cell r="C1959" t="str">
            <v>FL</v>
          </cell>
          <cell r="D1959" t="str">
            <v>E81</v>
          </cell>
          <cell r="E1959" t="str">
            <v>Current Operations - Solid Waste Management</v>
          </cell>
          <cell r="F1959">
            <v>2298561</v>
          </cell>
        </row>
        <row r="1960">
          <cell r="B1960" t="str">
            <v>Florida</v>
          </cell>
          <cell r="C1960" t="str">
            <v>FL</v>
          </cell>
          <cell r="D1960" t="str">
            <v>E85</v>
          </cell>
          <cell r="E1960" t="str">
            <v>Current Operations - State Veterans' Services</v>
          </cell>
          <cell r="F1960">
            <v>6876</v>
          </cell>
        </row>
        <row r="1961">
          <cell r="B1961" t="str">
            <v>Florida</v>
          </cell>
          <cell r="C1961" t="str">
            <v>FL</v>
          </cell>
          <cell r="D1961" t="str">
            <v>E87</v>
          </cell>
          <cell r="E1961" t="str">
            <v>Current Operations - Sea and Inland Port Facilities</v>
          </cell>
          <cell r="F1961">
            <v>270997</v>
          </cell>
        </row>
        <row r="1962">
          <cell r="B1962" t="str">
            <v>Florida</v>
          </cell>
          <cell r="C1962" t="str">
            <v>FL</v>
          </cell>
          <cell r="D1962" t="str">
            <v>E89</v>
          </cell>
          <cell r="E1962" t="str">
            <v>Current Operations - General - Other</v>
          </cell>
          <cell r="F1962">
            <v>5166423</v>
          </cell>
        </row>
        <row r="1963">
          <cell r="B1963" t="str">
            <v>Florida</v>
          </cell>
          <cell r="C1963" t="str">
            <v>FL</v>
          </cell>
          <cell r="D1963" t="str">
            <v>E91</v>
          </cell>
          <cell r="E1963" t="str">
            <v>Current Operations - Water Utilities</v>
          </cell>
          <cell r="F1963">
            <v>2582688</v>
          </cell>
        </row>
        <row r="1964">
          <cell r="B1964" t="str">
            <v>Florida</v>
          </cell>
          <cell r="C1964" t="str">
            <v>FL</v>
          </cell>
          <cell r="D1964" t="str">
            <v>E92</v>
          </cell>
          <cell r="E1964" t="str">
            <v>Current Operations - Electric Utilities</v>
          </cell>
          <cell r="F1964">
            <v>4188732</v>
          </cell>
        </row>
        <row r="1965">
          <cell r="B1965" t="str">
            <v>Florida</v>
          </cell>
          <cell r="C1965" t="str">
            <v>FL</v>
          </cell>
          <cell r="D1965" t="str">
            <v>E93</v>
          </cell>
          <cell r="E1965" t="str">
            <v>Current Operations - Gas Utilities</v>
          </cell>
          <cell r="F1965">
            <v>190486</v>
          </cell>
        </row>
        <row r="1966">
          <cell r="B1966" t="str">
            <v>Florida</v>
          </cell>
          <cell r="C1966" t="str">
            <v>FL</v>
          </cell>
          <cell r="D1966" t="str">
            <v>E94</v>
          </cell>
          <cell r="E1966" t="str">
            <v>Current Operations - Transit Utilities</v>
          </cell>
          <cell r="F1966">
            <v>1309209</v>
          </cell>
        </row>
        <row r="1967">
          <cell r="B1967" t="str">
            <v>Florida</v>
          </cell>
          <cell r="C1967" t="str">
            <v>FL</v>
          </cell>
          <cell r="D1967" t="str">
            <v>F01</v>
          </cell>
          <cell r="E1967" t="str">
            <v>Construction - Air Transportation</v>
          </cell>
          <cell r="F1967">
            <v>743220</v>
          </cell>
        </row>
        <row r="1968">
          <cell r="B1968" t="str">
            <v>Florida</v>
          </cell>
          <cell r="C1968" t="str">
            <v>FL</v>
          </cell>
          <cell r="D1968" t="str">
            <v>F03</v>
          </cell>
          <cell r="E1968" t="str">
            <v>Construction - Miscellaneous Commercial Activities, NEC</v>
          </cell>
          <cell r="F1968">
            <v>6046</v>
          </cell>
        </row>
        <row r="1969">
          <cell r="B1969" t="str">
            <v>Florida</v>
          </cell>
          <cell r="C1969" t="str">
            <v>FL</v>
          </cell>
          <cell r="D1969" t="str">
            <v>F04</v>
          </cell>
          <cell r="E1969" t="str">
            <v>Construction - Correctional Institutions</v>
          </cell>
          <cell r="F1969">
            <v>8788</v>
          </cell>
        </row>
        <row r="1970">
          <cell r="B1970" t="str">
            <v>Florida</v>
          </cell>
          <cell r="C1970" t="str">
            <v>FL</v>
          </cell>
          <cell r="D1970" t="str">
            <v>F05</v>
          </cell>
          <cell r="E1970" t="str">
            <v>Construction - Corrections - Other</v>
          </cell>
          <cell r="F1970">
            <v>552</v>
          </cell>
        </row>
        <row r="1971">
          <cell r="B1971" t="str">
            <v>Florida</v>
          </cell>
          <cell r="C1971" t="str">
            <v>FL</v>
          </cell>
          <cell r="D1971" t="str">
            <v>F12</v>
          </cell>
          <cell r="E1971" t="str">
            <v>Construction - Elementary and Secondary Education</v>
          </cell>
          <cell r="F1971">
            <v>1315074</v>
          </cell>
        </row>
        <row r="1972">
          <cell r="B1972" t="str">
            <v>Florida</v>
          </cell>
          <cell r="C1972" t="str">
            <v>FL</v>
          </cell>
          <cell r="D1972" t="str">
            <v>F16</v>
          </cell>
          <cell r="E1972" t="str">
            <v>Construction - Higher Education - Auxiliary Enterprises</v>
          </cell>
          <cell r="F1972">
            <v>81159</v>
          </cell>
        </row>
        <row r="1973">
          <cell r="B1973" t="str">
            <v>Florida</v>
          </cell>
          <cell r="C1973" t="str">
            <v>FL</v>
          </cell>
          <cell r="D1973" t="str">
            <v>F18</v>
          </cell>
          <cell r="E1973" t="str">
            <v>Construction - Other Higher Education</v>
          </cell>
          <cell r="F1973">
            <v>702708</v>
          </cell>
        </row>
        <row r="1974">
          <cell r="B1974" t="str">
            <v>Florida</v>
          </cell>
          <cell r="C1974" t="str">
            <v>FL</v>
          </cell>
          <cell r="D1974" t="str">
            <v>F21</v>
          </cell>
          <cell r="E1974" t="str">
            <v>Construction - State Education - Other</v>
          </cell>
          <cell r="F1974">
            <v>107530</v>
          </cell>
        </row>
        <row r="1975">
          <cell r="B1975" t="str">
            <v>Florida</v>
          </cell>
          <cell r="C1975" t="str">
            <v>FL</v>
          </cell>
          <cell r="D1975" t="str">
            <v>F22</v>
          </cell>
          <cell r="E1975" t="str">
            <v>Construction - Social Insurance Administration</v>
          </cell>
          <cell r="F1975">
            <v>2598</v>
          </cell>
        </row>
        <row r="1976">
          <cell r="B1976" t="str">
            <v>Florida</v>
          </cell>
          <cell r="C1976" t="str">
            <v>FL</v>
          </cell>
          <cell r="D1976" t="str">
            <v>F23</v>
          </cell>
          <cell r="E1976" t="str">
            <v>Construction - Financial Administration</v>
          </cell>
          <cell r="F1976">
            <v>32145</v>
          </cell>
        </row>
        <row r="1977">
          <cell r="B1977" t="str">
            <v>Florida</v>
          </cell>
          <cell r="C1977" t="str">
            <v>FL</v>
          </cell>
          <cell r="D1977" t="str">
            <v>F24</v>
          </cell>
          <cell r="E1977" t="str">
            <v>Construction - Local Fire Protection</v>
          </cell>
          <cell r="F1977">
            <v>45031</v>
          </cell>
        </row>
        <row r="1978">
          <cell r="B1978" t="str">
            <v>Florida</v>
          </cell>
          <cell r="C1978" t="str">
            <v>FL</v>
          </cell>
          <cell r="D1978" t="str">
            <v>F25</v>
          </cell>
          <cell r="E1978" t="str">
            <v>Construction - Judicial and Legal Services</v>
          </cell>
          <cell r="F1978">
            <v>39964</v>
          </cell>
        </row>
        <row r="1979">
          <cell r="B1979" t="str">
            <v>Florida</v>
          </cell>
          <cell r="C1979" t="str">
            <v>FL</v>
          </cell>
          <cell r="D1979" t="str">
            <v>F29</v>
          </cell>
          <cell r="E1979" t="str">
            <v>Construction - Central Staff Services</v>
          </cell>
          <cell r="F1979">
            <v>8804</v>
          </cell>
        </row>
        <row r="1980">
          <cell r="B1980" t="str">
            <v>Florida</v>
          </cell>
          <cell r="C1980" t="str">
            <v>FL</v>
          </cell>
          <cell r="D1980" t="str">
            <v>F31</v>
          </cell>
          <cell r="E1980" t="str">
            <v>Construction - General Public Buildings</v>
          </cell>
          <cell r="F1980">
            <v>58418</v>
          </cell>
        </row>
        <row r="1981">
          <cell r="B1981" t="str">
            <v>Florida</v>
          </cell>
          <cell r="C1981" t="str">
            <v>FL</v>
          </cell>
          <cell r="D1981" t="str">
            <v>F32</v>
          </cell>
          <cell r="E1981" t="str">
            <v>Construction - Health - Other</v>
          </cell>
          <cell r="F1981">
            <v>79180</v>
          </cell>
        </row>
        <row r="1982">
          <cell r="B1982" t="str">
            <v>Florida</v>
          </cell>
          <cell r="C1982" t="str">
            <v>FL</v>
          </cell>
          <cell r="D1982" t="str">
            <v>F36</v>
          </cell>
          <cell r="E1982" t="str">
            <v>Construction - Hospitals</v>
          </cell>
          <cell r="F1982">
            <v>306522</v>
          </cell>
        </row>
        <row r="1983">
          <cell r="B1983" t="str">
            <v>Florida</v>
          </cell>
          <cell r="C1983" t="str">
            <v>FL</v>
          </cell>
          <cell r="D1983" t="str">
            <v>F44</v>
          </cell>
          <cell r="E1983" t="str">
            <v>Construction - Regular Highways</v>
          </cell>
          <cell r="F1983">
            <v>3941327</v>
          </cell>
        </row>
        <row r="1984">
          <cell r="B1984" t="str">
            <v>Florida</v>
          </cell>
          <cell r="C1984" t="str">
            <v>FL</v>
          </cell>
          <cell r="D1984" t="str">
            <v>F45</v>
          </cell>
          <cell r="E1984" t="str">
            <v>Construction - Toll Highways</v>
          </cell>
          <cell r="F1984">
            <v>547862</v>
          </cell>
        </row>
        <row r="1985">
          <cell r="B1985" t="str">
            <v>Florida</v>
          </cell>
          <cell r="C1985" t="str">
            <v>FL</v>
          </cell>
          <cell r="D1985" t="str">
            <v>F50</v>
          </cell>
          <cell r="E1985" t="str">
            <v>Construction - Housing and Community Development</v>
          </cell>
          <cell r="F1985">
            <v>100299</v>
          </cell>
        </row>
        <row r="1986">
          <cell r="B1986" t="str">
            <v>Florida</v>
          </cell>
          <cell r="C1986" t="str">
            <v>FL</v>
          </cell>
          <cell r="D1986" t="str">
            <v>F52</v>
          </cell>
          <cell r="E1986" t="str">
            <v>Construction - Libraries</v>
          </cell>
          <cell r="F1986">
            <v>45079</v>
          </cell>
        </row>
        <row r="1987">
          <cell r="B1987" t="str">
            <v>Florida</v>
          </cell>
          <cell r="C1987" t="str">
            <v>FL</v>
          </cell>
          <cell r="D1987" t="str">
            <v>F59</v>
          </cell>
          <cell r="E1987" t="str">
            <v>Construction - Natural Resources - Other</v>
          </cell>
          <cell r="F1987">
            <v>383668</v>
          </cell>
        </row>
        <row r="1988">
          <cell r="B1988" t="str">
            <v>Florida</v>
          </cell>
          <cell r="C1988" t="str">
            <v>FL</v>
          </cell>
          <cell r="D1988" t="str">
            <v>F60</v>
          </cell>
          <cell r="E1988" t="str">
            <v>Construction - Parking Facilities</v>
          </cell>
          <cell r="F1988">
            <v>2519</v>
          </cell>
        </row>
        <row r="1989">
          <cell r="B1989" t="str">
            <v>Florida</v>
          </cell>
          <cell r="C1989" t="str">
            <v>FL</v>
          </cell>
          <cell r="D1989" t="str">
            <v>F61</v>
          </cell>
          <cell r="E1989" t="str">
            <v>Construction - Parks and Recreation</v>
          </cell>
          <cell r="F1989">
            <v>649532</v>
          </cell>
        </row>
        <row r="1990">
          <cell r="B1990" t="str">
            <v>Florida</v>
          </cell>
          <cell r="C1990" t="str">
            <v>FL</v>
          </cell>
          <cell r="D1990" t="str">
            <v>F62</v>
          </cell>
          <cell r="E1990" t="str">
            <v>Construction - Police Protection</v>
          </cell>
          <cell r="F1990">
            <v>63376</v>
          </cell>
        </row>
        <row r="1991">
          <cell r="B1991" t="str">
            <v>Florida</v>
          </cell>
          <cell r="C1991" t="str">
            <v>FL</v>
          </cell>
          <cell r="D1991" t="str">
            <v>F66</v>
          </cell>
          <cell r="E1991" t="str">
            <v>Construction - Protective Inspection and Regulation, NEC</v>
          </cell>
          <cell r="F1991">
            <v>7038</v>
          </cell>
        </row>
        <row r="1992">
          <cell r="B1992" t="str">
            <v>Florida</v>
          </cell>
          <cell r="C1992" t="str">
            <v>FL</v>
          </cell>
          <cell r="D1992" t="str">
            <v>F77</v>
          </cell>
          <cell r="E1992" t="str">
            <v>Construction - Public Welfare Institutions</v>
          </cell>
          <cell r="F1992">
            <v>1149</v>
          </cell>
        </row>
        <row r="1993">
          <cell r="B1993" t="str">
            <v>Florida</v>
          </cell>
          <cell r="C1993" t="str">
            <v>FL</v>
          </cell>
          <cell r="D1993" t="str">
            <v>F79</v>
          </cell>
          <cell r="E1993" t="str">
            <v>Construction - Public Welfare - Other</v>
          </cell>
          <cell r="F1993">
            <v>24118</v>
          </cell>
        </row>
        <row r="1994">
          <cell r="B1994" t="str">
            <v>Florida</v>
          </cell>
          <cell r="C1994" t="str">
            <v>FL</v>
          </cell>
          <cell r="D1994" t="str">
            <v>F80</v>
          </cell>
          <cell r="E1994" t="str">
            <v>Construction - Sewerage</v>
          </cell>
          <cell r="F1994">
            <v>674531</v>
          </cell>
        </row>
        <row r="1995">
          <cell r="B1995" t="str">
            <v>Florida</v>
          </cell>
          <cell r="C1995" t="str">
            <v>FL</v>
          </cell>
          <cell r="D1995" t="str">
            <v>F81</v>
          </cell>
          <cell r="E1995" t="str">
            <v>Construction - Solid Waste Management</v>
          </cell>
          <cell r="F1995">
            <v>60381</v>
          </cell>
        </row>
        <row r="1996">
          <cell r="B1996" t="str">
            <v>Florida</v>
          </cell>
          <cell r="C1996" t="str">
            <v>FL</v>
          </cell>
          <cell r="D1996" t="str">
            <v>F87</v>
          </cell>
          <cell r="E1996" t="str">
            <v>Construction - Sea and Inland Port Facilities</v>
          </cell>
          <cell r="F1996">
            <v>157165</v>
          </cell>
        </row>
        <row r="1997">
          <cell r="B1997" t="str">
            <v>Florida</v>
          </cell>
          <cell r="C1997" t="str">
            <v>FL</v>
          </cell>
          <cell r="D1997" t="str">
            <v>F89</v>
          </cell>
          <cell r="E1997" t="str">
            <v>Construction - General - Other</v>
          </cell>
          <cell r="F1997">
            <v>448999</v>
          </cell>
        </row>
        <row r="1998">
          <cell r="B1998" t="str">
            <v>Florida</v>
          </cell>
          <cell r="C1998" t="str">
            <v>FL</v>
          </cell>
          <cell r="D1998" t="str">
            <v>F91</v>
          </cell>
          <cell r="E1998" t="str">
            <v>Construction - Water Utilities</v>
          </cell>
          <cell r="F1998">
            <v>510847</v>
          </cell>
        </row>
        <row r="1999">
          <cell r="B1999" t="str">
            <v>Florida</v>
          </cell>
          <cell r="C1999" t="str">
            <v>FL</v>
          </cell>
          <cell r="D1999" t="str">
            <v>F92</v>
          </cell>
          <cell r="E1999" t="str">
            <v>Construction - Electric Utilities</v>
          </cell>
          <cell r="F1999">
            <v>447140</v>
          </cell>
        </row>
        <row r="2000">
          <cell r="B2000" t="str">
            <v>Florida</v>
          </cell>
          <cell r="C2000" t="str">
            <v>FL</v>
          </cell>
          <cell r="D2000" t="str">
            <v>F93</v>
          </cell>
          <cell r="E2000" t="str">
            <v>Construction - Gas Utilities</v>
          </cell>
          <cell r="F2000">
            <v>12038</v>
          </cell>
        </row>
        <row r="2001">
          <cell r="B2001" t="str">
            <v>Florida</v>
          </cell>
          <cell r="C2001" t="str">
            <v>FL</v>
          </cell>
          <cell r="D2001" t="str">
            <v>F94</v>
          </cell>
          <cell r="E2001" t="str">
            <v>Construction - Transit Utilities</v>
          </cell>
          <cell r="F2001">
            <v>285710</v>
          </cell>
        </row>
        <row r="2002">
          <cell r="B2002" t="str">
            <v>Florida</v>
          </cell>
          <cell r="C2002" t="str">
            <v>FL</v>
          </cell>
          <cell r="D2002" t="str">
            <v>G01</v>
          </cell>
          <cell r="E2002" t="str">
            <v>Other Capital Outlay - Air Transportation</v>
          </cell>
          <cell r="F2002">
            <v>38211</v>
          </cell>
        </row>
        <row r="2003">
          <cell r="B2003" t="str">
            <v>Florida</v>
          </cell>
          <cell r="C2003" t="str">
            <v>FL</v>
          </cell>
          <cell r="D2003" t="str">
            <v>G03</v>
          </cell>
          <cell r="E2003" t="str">
            <v>Other Capital Outlay - Miscellaneous Commercial Activities, NEC</v>
          </cell>
          <cell r="F2003">
            <v>1412</v>
          </cell>
        </row>
        <row r="2004">
          <cell r="B2004" t="str">
            <v>Florida</v>
          </cell>
          <cell r="C2004" t="str">
            <v>FL</v>
          </cell>
          <cell r="D2004" t="str">
            <v>G04</v>
          </cell>
          <cell r="E2004" t="str">
            <v>Other Capital Outlay - Correctional Institutions</v>
          </cell>
          <cell r="F2004">
            <v>34040</v>
          </cell>
        </row>
        <row r="2005">
          <cell r="B2005" t="str">
            <v>Florida</v>
          </cell>
          <cell r="C2005" t="str">
            <v>FL</v>
          </cell>
          <cell r="D2005" t="str">
            <v>G05</v>
          </cell>
          <cell r="E2005" t="str">
            <v>Other Capital Outlay - Corrections - Other</v>
          </cell>
          <cell r="F2005">
            <v>5562</v>
          </cell>
        </row>
        <row r="2006">
          <cell r="B2006" t="str">
            <v>Florida</v>
          </cell>
          <cell r="C2006" t="str">
            <v>FL</v>
          </cell>
          <cell r="D2006" t="str">
            <v>G12</v>
          </cell>
          <cell r="E2006" t="str">
            <v>Other Capital Outlay - Elementary and Secondary Education</v>
          </cell>
          <cell r="F2006">
            <v>530144</v>
          </cell>
        </row>
        <row r="2007">
          <cell r="B2007" t="str">
            <v>Florida</v>
          </cell>
          <cell r="C2007" t="str">
            <v>FL</v>
          </cell>
          <cell r="D2007" t="str">
            <v>G16</v>
          </cell>
          <cell r="E2007" t="str">
            <v>Other Capital Outlay - Higher Education - Auxiliary Enterprises</v>
          </cell>
          <cell r="F2007">
            <v>16638</v>
          </cell>
        </row>
        <row r="2008">
          <cell r="B2008" t="str">
            <v>Florida</v>
          </cell>
          <cell r="C2008" t="str">
            <v>FL</v>
          </cell>
          <cell r="D2008" t="str">
            <v>G18</v>
          </cell>
          <cell r="E2008" t="str">
            <v>Other Capital Outlay - Other Higher Education</v>
          </cell>
          <cell r="F2008">
            <v>204538</v>
          </cell>
        </row>
        <row r="2009">
          <cell r="B2009" t="str">
            <v>Florida</v>
          </cell>
          <cell r="C2009" t="str">
            <v>FL</v>
          </cell>
          <cell r="D2009" t="str">
            <v>G21</v>
          </cell>
          <cell r="E2009" t="str">
            <v>Other Capital Outlay - State Education - Other</v>
          </cell>
          <cell r="F2009">
            <v>6868</v>
          </cell>
        </row>
        <row r="2010">
          <cell r="B2010" t="str">
            <v>Florida</v>
          </cell>
          <cell r="C2010" t="str">
            <v>FL</v>
          </cell>
          <cell r="D2010" t="str">
            <v>G22</v>
          </cell>
          <cell r="E2010" t="str">
            <v>Other Capital Outlay - Social Insurance Administration</v>
          </cell>
          <cell r="F2010">
            <v>261</v>
          </cell>
        </row>
        <row r="2011">
          <cell r="B2011" t="str">
            <v>Florida</v>
          </cell>
          <cell r="C2011" t="str">
            <v>FL</v>
          </cell>
          <cell r="D2011" t="str">
            <v>G23</v>
          </cell>
          <cell r="E2011" t="str">
            <v>Other Capital Outlay - Financial Administration</v>
          </cell>
          <cell r="F2011">
            <v>41816</v>
          </cell>
        </row>
        <row r="2012">
          <cell r="B2012" t="str">
            <v>Florida</v>
          </cell>
          <cell r="C2012" t="str">
            <v>FL</v>
          </cell>
          <cell r="D2012" t="str">
            <v>G24</v>
          </cell>
          <cell r="E2012" t="str">
            <v>Other Capital Outlay - Local Fire Protection</v>
          </cell>
          <cell r="F2012">
            <v>102039</v>
          </cell>
        </row>
        <row r="2013">
          <cell r="B2013" t="str">
            <v>Florida</v>
          </cell>
          <cell r="C2013" t="str">
            <v>FL</v>
          </cell>
          <cell r="D2013" t="str">
            <v>G25</v>
          </cell>
          <cell r="E2013" t="str">
            <v>Other Capital Outlay - Judicial and Legal Services</v>
          </cell>
          <cell r="F2013">
            <v>15284</v>
          </cell>
        </row>
        <row r="2014">
          <cell r="B2014" t="str">
            <v>Florida</v>
          </cell>
          <cell r="C2014" t="str">
            <v>FL</v>
          </cell>
          <cell r="D2014" t="str">
            <v>G29</v>
          </cell>
          <cell r="E2014" t="str">
            <v>Other Capital Outlay - Central Staff Services</v>
          </cell>
          <cell r="F2014">
            <v>61637</v>
          </cell>
        </row>
        <row r="2015">
          <cell r="B2015" t="str">
            <v>Florida</v>
          </cell>
          <cell r="C2015" t="str">
            <v>FL</v>
          </cell>
          <cell r="D2015" t="str">
            <v>G31</v>
          </cell>
          <cell r="E2015" t="str">
            <v>Other Capital Outlay - General Public Building</v>
          </cell>
          <cell r="F2015">
            <v>22967</v>
          </cell>
        </row>
        <row r="2016">
          <cell r="B2016" t="str">
            <v>Florida</v>
          </cell>
          <cell r="C2016" t="str">
            <v>FL</v>
          </cell>
          <cell r="D2016" t="str">
            <v>G32</v>
          </cell>
          <cell r="E2016" t="str">
            <v>Other Capital Outlay - Health - Other</v>
          </cell>
          <cell r="F2016">
            <v>36736</v>
          </cell>
        </row>
        <row r="2017">
          <cell r="B2017" t="str">
            <v>Florida</v>
          </cell>
          <cell r="C2017" t="str">
            <v>FL</v>
          </cell>
          <cell r="D2017" t="str">
            <v>G36</v>
          </cell>
          <cell r="E2017" t="str">
            <v>Other Capital Outlay - Hospitals</v>
          </cell>
          <cell r="F2017">
            <v>138865</v>
          </cell>
        </row>
        <row r="2018">
          <cell r="B2018" t="str">
            <v>Florida</v>
          </cell>
          <cell r="C2018" t="str">
            <v>FL</v>
          </cell>
          <cell r="D2018" t="str">
            <v>G44</v>
          </cell>
          <cell r="E2018" t="str">
            <v>Other Capital Outlay - Regular Highways</v>
          </cell>
          <cell r="F2018">
            <v>525062</v>
          </cell>
        </row>
        <row r="2019">
          <cell r="B2019" t="str">
            <v>Florida</v>
          </cell>
          <cell r="C2019" t="str">
            <v>FL</v>
          </cell>
          <cell r="D2019" t="str">
            <v>G45</v>
          </cell>
          <cell r="E2019" t="str">
            <v>Other Capital Outlay - Toll Highways</v>
          </cell>
          <cell r="F2019">
            <v>16990</v>
          </cell>
        </row>
        <row r="2020">
          <cell r="B2020" t="str">
            <v>Florida</v>
          </cell>
          <cell r="C2020" t="str">
            <v>FL</v>
          </cell>
          <cell r="D2020" t="str">
            <v>G50</v>
          </cell>
          <cell r="E2020" t="str">
            <v>Other Capital Outlay - Housing and Community Development</v>
          </cell>
          <cell r="F2020">
            <v>38492</v>
          </cell>
        </row>
        <row r="2021">
          <cell r="B2021" t="str">
            <v>Florida</v>
          </cell>
          <cell r="C2021" t="str">
            <v>FL</v>
          </cell>
          <cell r="D2021" t="str">
            <v>G52</v>
          </cell>
          <cell r="E2021" t="str">
            <v>Other Capital Outlay - Libraries</v>
          </cell>
          <cell r="F2021">
            <v>42457</v>
          </cell>
        </row>
        <row r="2022">
          <cell r="B2022" t="str">
            <v>Florida</v>
          </cell>
          <cell r="C2022" t="str">
            <v>FL</v>
          </cell>
          <cell r="D2022" t="str">
            <v>G59</v>
          </cell>
          <cell r="E2022" t="str">
            <v>Other Capital Outlay - Natural Resources - Other</v>
          </cell>
          <cell r="F2022">
            <v>458024</v>
          </cell>
        </row>
        <row r="2023">
          <cell r="B2023" t="str">
            <v>Florida</v>
          </cell>
          <cell r="C2023" t="str">
            <v>FL</v>
          </cell>
          <cell r="D2023" t="str">
            <v>G60</v>
          </cell>
          <cell r="E2023" t="str">
            <v>Other Capital Outlay - Parking Facilities</v>
          </cell>
          <cell r="F2023">
            <v>3719</v>
          </cell>
        </row>
        <row r="2024">
          <cell r="B2024" t="str">
            <v>Florida</v>
          </cell>
          <cell r="C2024" t="str">
            <v>FL</v>
          </cell>
          <cell r="D2024" t="str">
            <v>G61</v>
          </cell>
          <cell r="E2024" t="str">
            <v>Other Capital Outlay - Parks and Recreation</v>
          </cell>
          <cell r="F2024">
            <v>120988</v>
          </cell>
        </row>
        <row r="2025">
          <cell r="B2025" t="str">
            <v>Florida</v>
          </cell>
          <cell r="C2025" t="str">
            <v>FL</v>
          </cell>
          <cell r="D2025" t="str">
            <v>G62</v>
          </cell>
          <cell r="E2025" t="str">
            <v>Other Capital Outlay - Police Protection</v>
          </cell>
          <cell r="F2025">
            <v>215012</v>
          </cell>
        </row>
        <row r="2026">
          <cell r="B2026" t="str">
            <v>Florida</v>
          </cell>
          <cell r="C2026" t="str">
            <v>FL</v>
          </cell>
          <cell r="D2026" t="str">
            <v>G66</v>
          </cell>
          <cell r="E2026" t="str">
            <v>Other Capital Outlay - Protective Inspection and Regulation, NEC</v>
          </cell>
          <cell r="F2026">
            <v>9758</v>
          </cell>
        </row>
        <row r="2027">
          <cell r="B2027" t="str">
            <v>Florida</v>
          </cell>
          <cell r="C2027" t="str">
            <v>FL</v>
          </cell>
          <cell r="D2027" t="str">
            <v>G77</v>
          </cell>
          <cell r="E2027" t="str">
            <v>Other Capital Outlay - Public Welfare Institutions</v>
          </cell>
          <cell r="F2027">
            <v>516</v>
          </cell>
        </row>
        <row r="2028">
          <cell r="B2028" t="str">
            <v>Florida</v>
          </cell>
          <cell r="C2028" t="str">
            <v>FL</v>
          </cell>
          <cell r="D2028" t="str">
            <v>G79</v>
          </cell>
          <cell r="E2028" t="str">
            <v>Other Capital Outlay - Public Welfare - Other</v>
          </cell>
          <cell r="F2028">
            <v>17817</v>
          </cell>
        </row>
        <row r="2029">
          <cell r="B2029" t="str">
            <v>Florida</v>
          </cell>
          <cell r="C2029" t="str">
            <v>FL</v>
          </cell>
          <cell r="D2029" t="str">
            <v>G80</v>
          </cell>
          <cell r="E2029" t="str">
            <v>Other Capital Outlay - Sewerage</v>
          </cell>
          <cell r="F2029">
            <v>237754</v>
          </cell>
        </row>
        <row r="2030">
          <cell r="B2030" t="str">
            <v>Florida</v>
          </cell>
          <cell r="C2030" t="str">
            <v>FL</v>
          </cell>
          <cell r="D2030" t="str">
            <v>G81</v>
          </cell>
          <cell r="E2030" t="str">
            <v>Other Capital Outlay - Solid Waste Management</v>
          </cell>
          <cell r="F2030">
            <v>26462</v>
          </cell>
        </row>
        <row r="2031">
          <cell r="B2031" t="str">
            <v>Florida</v>
          </cell>
          <cell r="C2031" t="str">
            <v>FL</v>
          </cell>
          <cell r="D2031" t="str">
            <v>G85</v>
          </cell>
          <cell r="E2031" t="str">
            <v>Other Capital Outlay - State Veterans' Services</v>
          </cell>
          <cell r="F2031">
            <v>114</v>
          </cell>
        </row>
        <row r="2032">
          <cell r="B2032" t="str">
            <v>Florida</v>
          </cell>
          <cell r="C2032" t="str">
            <v>FL</v>
          </cell>
          <cell r="D2032" t="str">
            <v>G87</v>
          </cell>
          <cell r="E2032" t="str">
            <v>Other Capital Outlay - Sea and Inland Port Facilities</v>
          </cell>
          <cell r="F2032">
            <v>25617</v>
          </cell>
        </row>
        <row r="2033">
          <cell r="B2033" t="str">
            <v>Florida</v>
          </cell>
          <cell r="C2033" t="str">
            <v>FL</v>
          </cell>
          <cell r="D2033" t="str">
            <v>G89</v>
          </cell>
          <cell r="E2033" t="str">
            <v>Other Capital Outlay - General - Other</v>
          </cell>
          <cell r="F2033">
            <v>316751</v>
          </cell>
        </row>
        <row r="2034">
          <cell r="B2034" t="str">
            <v>Florida</v>
          </cell>
          <cell r="C2034" t="str">
            <v>FL</v>
          </cell>
          <cell r="D2034" t="str">
            <v>G91</v>
          </cell>
          <cell r="E2034" t="str">
            <v>Other Capital Outlay - Water Utilities</v>
          </cell>
          <cell r="F2034">
            <v>197046</v>
          </cell>
        </row>
        <row r="2035">
          <cell r="B2035" t="str">
            <v>Florida</v>
          </cell>
          <cell r="C2035" t="str">
            <v>FL</v>
          </cell>
          <cell r="D2035" t="str">
            <v>G92</v>
          </cell>
          <cell r="E2035" t="str">
            <v>Other Capital Outlay - Electric Utilities</v>
          </cell>
          <cell r="F2035">
            <v>269630</v>
          </cell>
        </row>
        <row r="2036">
          <cell r="B2036" t="str">
            <v>Florida</v>
          </cell>
          <cell r="C2036" t="str">
            <v>FL</v>
          </cell>
          <cell r="D2036" t="str">
            <v>G93</v>
          </cell>
          <cell r="E2036" t="str">
            <v>Other Capital Outlay - Gas Utilities</v>
          </cell>
          <cell r="F2036">
            <v>2750</v>
          </cell>
        </row>
        <row r="2037">
          <cell r="B2037" t="str">
            <v>Florida</v>
          </cell>
          <cell r="C2037" t="str">
            <v>FL</v>
          </cell>
          <cell r="D2037" t="str">
            <v>G94</v>
          </cell>
          <cell r="E2037" t="str">
            <v>Other Capital Outlay - Transit Utilities</v>
          </cell>
          <cell r="F2037">
            <v>91499</v>
          </cell>
        </row>
        <row r="2038">
          <cell r="B2038" t="str">
            <v>Florida</v>
          </cell>
          <cell r="C2038" t="str">
            <v>FL</v>
          </cell>
          <cell r="D2038" t="str">
            <v>I89</v>
          </cell>
          <cell r="E2038" t="str">
            <v>General - Interest on Debt</v>
          </cell>
          <cell r="F2038">
            <v>4985644</v>
          </cell>
        </row>
        <row r="2039">
          <cell r="B2039" t="str">
            <v>Florida</v>
          </cell>
          <cell r="C2039" t="str">
            <v>FL</v>
          </cell>
          <cell r="D2039" t="str">
            <v>I91</v>
          </cell>
          <cell r="E2039" t="str">
            <v>Water Utilities - Interest on Debt</v>
          </cell>
          <cell r="F2039">
            <v>633387</v>
          </cell>
        </row>
        <row r="2040">
          <cell r="B2040" t="str">
            <v>Florida</v>
          </cell>
          <cell r="C2040" t="str">
            <v>FL</v>
          </cell>
          <cell r="D2040" t="str">
            <v>I92</v>
          </cell>
          <cell r="E2040" t="str">
            <v>Electric Utilities - Interest on Debt</v>
          </cell>
          <cell r="F2040">
            <v>421519</v>
          </cell>
        </row>
        <row r="2041">
          <cell r="B2041" t="str">
            <v>Florida</v>
          </cell>
          <cell r="C2041" t="str">
            <v>FL</v>
          </cell>
          <cell r="D2041" t="str">
            <v>I93</v>
          </cell>
          <cell r="E2041" t="str">
            <v>Gas Utilities - Interest on Debt</v>
          </cell>
          <cell r="F2041">
            <v>8014</v>
          </cell>
        </row>
        <row r="2042">
          <cell r="B2042" t="str">
            <v>Florida</v>
          </cell>
          <cell r="C2042" t="str">
            <v>FL</v>
          </cell>
          <cell r="D2042" t="str">
            <v>I94</v>
          </cell>
          <cell r="E2042" t="str">
            <v>Transit Utilities - Interest on Debt</v>
          </cell>
          <cell r="F2042">
            <v>9648</v>
          </cell>
        </row>
        <row r="2043">
          <cell r="B2043" t="str">
            <v>Florida</v>
          </cell>
          <cell r="C2043" t="str">
            <v>FL</v>
          </cell>
          <cell r="D2043" t="str">
            <v>J19</v>
          </cell>
          <cell r="E2043" t="str">
            <v>Assistance and Subsidies - State Scholarships and Other Subsidies - Education</v>
          </cell>
          <cell r="F2043">
            <v>1738689</v>
          </cell>
        </row>
        <row r="2044">
          <cell r="B2044" t="str">
            <v>Florida</v>
          </cell>
          <cell r="C2044" t="str">
            <v>FL</v>
          </cell>
          <cell r="D2044" t="str">
            <v>J67</v>
          </cell>
          <cell r="E2044" t="str">
            <v>Assistance and Subsidies - Public Welfare, Federal Categorical Assistance Programs</v>
          </cell>
          <cell r="F2044">
            <v>202669</v>
          </cell>
        </row>
        <row r="2045">
          <cell r="B2045" t="str">
            <v>Florida</v>
          </cell>
          <cell r="C2045" t="str">
            <v>FL</v>
          </cell>
          <cell r="D2045" t="str">
            <v>J68</v>
          </cell>
          <cell r="E2045" t="str">
            <v>Assistance and Subsidies - Public Welfare, Cash Assistance Programs - Other</v>
          </cell>
          <cell r="F2045">
            <v>40649</v>
          </cell>
        </row>
        <row r="2046">
          <cell r="B2046" t="str">
            <v>Florida</v>
          </cell>
          <cell r="C2046" t="str">
            <v>FL</v>
          </cell>
          <cell r="D2046" t="str">
            <v>T01</v>
          </cell>
          <cell r="E2046" t="str">
            <v>Tax - Property</v>
          </cell>
          <cell r="F2046">
            <v>24626710</v>
          </cell>
        </row>
        <row r="2047">
          <cell r="B2047" t="str">
            <v>Florida</v>
          </cell>
          <cell r="C2047" t="str">
            <v>FL</v>
          </cell>
          <cell r="D2047" t="str">
            <v>T09</v>
          </cell>
          <cell r="E2047" t="str">
            <v>Tax - General Sales and Gross Receipts</v>
          </cell>
          <cell r="F2047">
            <v>21231828</v>
          </cell>
        </row>
        <row r="2048">
          <cell r="B2048" t="str">
            <v>Florida</v>
          </cell>
          <cell r="C2048" t="str">
            <v>FL</v>
          </cell>
          <cell r="D2048" t="str">
            <v>T10</v>
          </cell>
          <cell r="E2048" t="str">
            <v>Tax - Alcoholic Beverage Sales</v>
          </cell>
          <cell r="F2048">
            <v>527016</v>
          </cell>
        </row>
        <row r="2049">
          <cell r="B2049" t="str">
            <v>Florida</v>
          </cell>
          <cell r="C2049" t="str">
            <v>FL</v>
          </cell>
          <cell r="D2049" t="str">
            <v>T11</v>
          </cell>
          <cell r="E2049" t="str">
            <v>Tax - Amusements Sales</v>
          </cell>
          <cell r="F2049">
            <v>157108</v>
          </cell>
        </row>
        <row r="2050">
          <cell r="B2050" t="str">
            <v>Florida</v>
          </cell>
          <cell r="C2050" t="str">
            <v>FL</v>
          </cell>
          <cell r="D2050" t="str">
            <v>T12</v>
          </cell>
          <cell r="E2050" t="str">
            <v>Tax - Insurance Premiums Sales</v>
          </cell>
          <cell r="F2050">
            <v>729871</v>
          </cell>
        </row>
        <row r="2051">
          <cell r="B2051" t="str">
            <v>Florida</v>
          </cell>
          <cell r="C2051" t="str">
            <v>FL</v>
          </cell>
          <cell r="D2051" t="str">
            <v>T13</v>
          </cell>
          <cell r="E2051" t="str">
            <v>Tax - Motor Fuels Sales</v>
          </cell>
          <cell r="F2051">
            <v>3121809</v>
          </cell>
        </row>
        <row r="2052">
          <cell r="B2052" t="str">
            <v>Florida</v>
          </cell>
          <cell r="C2052" t="str">
            <v>FL</v>
          </cell>
          <cell r="D2052" t="str">
            <v>T14</v>
          </cell>
          <cell r="E2052" t="str">
            <v>Tax - Pari-mutuels Sales</v>
          </cell>
          <cell r="F2052">
            <v>10695</v>
          </cell>
        </row>
        <row r="2053">
          <cell r="B2053" t="str">
            <v>Florida</v>
          </cell>
          <cell r="C2053" t="str">
            <v>FL</v>
          </cell>
          <cell r="D2053" t="str">
            <v>T15</v>
          </cell>
          <cell r="E2053" t="str">
            <v>Tax - Public Utilities Sales</v>
          </cell>
          <cell r="F2053">
            <v>5201362</v>
          </cell>
        </row>
        <row r="2054">
          <cell r="B2054" t="str">
            <v>Florida</v>
          </cell>
          <cell r="C2054" t="str">
            <v>FL</v>
          </cell>
          <cell r="D2054" t="str">
            <v>T16</v>
          </cell>
          <cell r="E2054" t="str">
            <v>Tax - Tobacco Products Sales</v>
          </cell>
          <cell r="F2054">
            <v>1227200</v>
          </cell>
        </row>
        <row r="2055">
          <cell r="B2055" t="str">
            <v>Florida</v>
          </cell>
          <cell r="C2055" t="str">
            <v>FL</v>
          </cell>
          <cell r="D2055" t="str">
            <v>T19</v>
          </cell>
          <cell r="E2055" t="str">
            <v>Tax - Other Selective Sales</v>
          </cell>
          <cell r="F2055">
            <v>1364763</v>
          </cell>
        </row>
        <row r="2056">
          <cell r="B2056" t="str">
            <v>Florida</v>
          </cell>
          <cell r="C2056" t="str">
            <v>FL</v>
          </cell>
          <cell r="D2056" t="str">
            <v>T20</v>
          </cell>
          <cell r="E2056" t="str">
            <v>Tax - Alcoholic Beverage License</v>
          </cell>
          <cell r="F2056">
            <v>8653</v>
          </cell>
        </row>
        <row r="2057">
          <cell r="B2057" t="str">
            <v>Florida</v>
          </cell>
          <cell r="C2057" t="str">
            <v>FL</v>
          </cell>
          <cell r="D2057" t="str">
            <v>T21</v>
          </cell>
          <cell r="E2057" t="str">
            <v>Tax - Amusements License</v>
          </cell>
          <cell r="F2057">
            <v>15360</v>
          </cell>
        </row>
        <row r="2058">
          <cell r="B2058" t="str">
            <v>Florida</v>
          </cell>
          <cell r="C2058" t="str">
            <v>FL</v>
          </cell>
          <cell r="D2058" t="str">
            <v>T22</v>
          </cell>
          <cell r="E2058" t="str">
            <v>Tax - Corporation License</v>
          </cell>
          <cell r="F2058">
            <v>275849</v>
          </cell>
        </row>
        <row r="2059">
          <cell r="B2059" t="str">
            <v>Florida</v>
          </cell>
          <cell r="C2059" t="str">
            <v>FL</v>
          </cell>
          <cell r="D2059" t="str">
            <v>T23</v>
          </cell>
          <cell r="E2059" t="str">
            <v>Tax - Hunting and Fishing License</v>
          </cell>
          <cell r="F2059">
            <v>15379</v>
          </cell>
        </row>
        <row r="2060">
          <cell r="B2060" t="str">
            <v>Florida</v>
          </cell>
          <cell r="C2060" t="str">
            <v>FL</v>
          </cell>
          <cell r="D2060" t="str">
            <v>T24</v>
          </cell>
          <cell r="E2060" t="str">
            <v>Tax - Motor Vehicle License</v>
          </cell>
          <cell r="F2060">
            <v>1305046</v>
          </cell>
        </row>
        <row r="2061">
          <cell r="B2061" t="str">
            <v>Florida</v>
          </cell>
          <cell r="C2061" t="str">
            <v>FL</v>
          </cell>
          <cell r="D2061" t="str">
            <v>T25</v>
          </cell>
          <cell r="E2061" t="str">
            <v>Tax - Motor Vehicle Operators License</v>
          </cell>
          <cell r="F2061">
            <v>350141</v>
          </cell>
        </row>
        <row r="2062">
          <cell r="B2062" t="str">
            <v>Florida</v>
          </cell>
          <cell r="C2062" t="str">
            <v>FL</v>
          </cell>
          <cell r="D2062" t="str">
            <v>T27</v>
          </cell>
          <cell r="E2062" t="str">
            <v>Tax - Public Utility License</v>
          </cell>
          <cell r="F2062">
            <v>117818</v>
          </cell>
        </row>
        <row r="2063">
          <cell r="B2063" t="str">
            <v>Florida</v>
          </cell>
          <cell r="C2063" t="str">
            <v>FL</v>
          </cell>
          <cell r="D2063" t="str">
            <v>T28</v>
          </cell>
          <cell r="E2063" t="str">
            <v>Tax - Occupation and Business License, NEC</v>
          </cell>
          <cell r="F2063">
            <v>1048457</v>
          </cell>
        </row>
        <row r="2064">
          <cell r="B2064" t="str">
            <v>Florida</v>
          </cell>
          <cell r="C2064" t="str">
            <v>FL</v>
          </cell>
          <cell r="D2064" t="str">
            <v>T29</v>
          </cell>
          <cell r="E2064" t="str">
            <v>Tax - Other License</v>
          </cell>
          <cell r="F2064">
            <v>499328</v>
          </cell>
        </row>
        <row r="2065">
          <cell r="B2065" t="str">
            <v>Florida</v>
          </cell>
          <cell r="C2065" t="str">
            <v>FL</v>
          </cell>
          <cell r="D2065" t="str">
            <v>T41</v>
          </cell>
          <cell r="E2065" t="str">
            <v>Tax - Corporation Net Income</v>
          </cell>
          <cell r="F2065">
            <v>2003490</v>
          </cell>
        </row>
        <row r="2066">
          <cell r="B2066" t="str">
            <v>Florida</v>
          </cell>
          <cell r="C2066" t="str">
            <v>FL</v>
          </cell>
          <cell r="D2066" t="str">
            <v>T50</v>
          </cell>
          <cell r="E2066" t="str">
            <v>Tax - Death and Gift</v>
          </cell>
          <cell r="F2066">
            <v>360</v>
          </cell>
        </row>
        <row r="2067">
          <cell r="B2067" t="str">
            <v>Florida</v>
          </cell>
          <cell r="C2067" t="str">
            <v>FL</v>
          </cell>
          <cell r="D2067" t="str">
            <v>T51</v>
          </cell>
          <cell r="E2067" t="str">
            <v>Tax - Documentary and Stock Transfer</v>
          </cell>
          <cell r="F2067">
            <v>1513102</v>
          </cell>
        </row>
        <row r="2068">
          <cell r="B2068" t="str">
            <v>Florida</v>
          </cell>
          <cell r="C2068" t="str">
            <v>FL</v>
          </cell>
          <cell r="D2068" t="str">
            <v>T53</v>
          </cell>
          <cell r="E2068" t="str">
            <v>Tax - Severance</v>
          </cell>
          <cell r="F2068">
            <v>49860</v>
          </cell>
        </row>
        <row r="2069">
          <cell r="B2069" t="str">
            <v>Florida</v>
          </cell>
          <cell r="C2069" t="str">
            <v>FL</v>
          </cell>
          <cell r="D2069" t="str">
            <v>T99</v>
          </cell>
          <cell r="E2069" t="str">
            <v>Tax - NEC</v>
          </cell>
          <cell r="F2069">
            <v>85720</v>
          </cell>
        </row>
        <row r="2070">
          <cell r="B2070" t="str">
            <v>Florida</v>
          </cell>
          <cell r="C2070" t="str">
            <v>FL</v>
          </cell>
          <cell r="D2070" t="str">
            <v>U01</v>
          </cell>
          <cell r="E2070" t="str">
            <v>Miscellaneous - Special Assessments</v>
          </cell>
          <cell r="F2070">
            <v>1972419</v>
          </cell>
        </row>
        <row r="2071">
          <cell r="B2071" t="str">
            <v>Florida</v>
          </cell>
          <cell r="C2071" t="str">
            <v>FL</v>
          </cell>
          <cell r="D2071" t="str">
            <v>U11</v>
          </cell>
          <cell r="E2071" t="str">
            <v>Miscellaneous - Sale of Property</v>
          </cell>
          <cell r="F2071">
            <v>126574</v>
          </cell>
        </row>
        <row r="2072">
          <cell r="B2072" t="str">
            <v>Florida</v>
          </cell>
          <cell r="C2072" t="str">
            <v>FL</v>
          </cell>
          <cell r="D2072" t="str">
            <v>U20</v>
          </cell>
          <cell r="E2072" t="str">
            <v>Miscellaneous - Interest Earnings</v>
          </cell>
          <cell r="F2072">
            <v>2192493</v>
          </cell>
        </row>
        <row r="2073">
          <cell r="B2073" t="str">
            <v>Florida</v>
          </cell>
          <cell r="C2073" t="str">
            <v>FL</v>
          </cell>
          <cell r="D2073" t="str">
            <v>U30</v>
          </cell>
          <cell r="E2073" t="str">
            <v>Miscellaneous - Fines and Forfeits</v>
          </cell>
          <cell r="F2073">
            <v>1053404</v>
          </cell>
        </row>
        <row r="2074">
          <cell r="B2074" t="str">
            <v>Florida</v>
          </cell>
          <cell r="C2074" t="str">
            <v>FL</v>
          </cell>
          <cell r="D2074" t="str">
            <v>U40</v>
          </cell>
          <cell r="E2074" t="str">
            <v>Miscellaneous - Rents</v>
          </cell>
          <cell r="F2074">
            <v>226331</v>
          </cell>
        </row>
        <row r="2075">
          <cell r="B2075" t="str">
            <v>Florida</v>
          </cell>
          <cell r="C2075" t="str">
            <v>FL</v>
          </cell>
          <cell r="D2075" t="str">
            <v>U41</v>
          </cell>
          <cell r="E2075" t="str">
            <v>Miscellaneous - Royalties</v>
          </cell>
          <cell r="F2075">
            <v>532</v>
          </cell>
        </row>
        <row r="2076">
          <cell r="B2076" t="str">
            <v>Florida</v>
          </cell>
          <cell r="C2076" t="str">
            <v>FL</v>
          </cell>
          <cell r="D2076" t="str">
            <v>U50</v>
          </cell>
          <cell r="E2076" t="str">
            <v>Miscellaneous - Donations From Private Sources</v>
          </cell>
          <cell r="F2076">
            <v>1452905</v>
          </cell>
        </row>
        <row r="2077">
          <cell r="B2077" t="str">
            <v>Florida</v>
          </cell>
          <cell r="C2077" t="str">
            <v>FL</v>
          </cell>
          <cell r="D2077" t="str">
            <v>U95</v>
          </cell>
          <cell r="E2077" t="str">
            <v>Miscellaneous - Net Lottery Revenue</v>
          </cell>
          <cell r="F2077">
            <v>1442385</v>
          </cell>
        </row>
        <row r="2078">
          <cell r="B2078" t="str">
            <v>Florida</v>
          </cell>
          <cell r="C2078" t="str">
            <v>FL</v>
          </cell>
          <cell r="D2078" t="str">
            <v>U99</v>
          </cell>
          <cell r="E2078" t="str">
            <v>Miscellaneous - General Revenue, NEC</v>
          </cell>
          <cell r="F2078">
            <v>4060837</v>
          </cell>
        </row>
        <row r="2079">
          <cell r="B2079" t="str">
            <v>Florida</v>
          </cell>
          <cell r="C2079" t="str">
            <v>FL</v>
          </cell>
          <cell r="D2079" t="str">
            <v>W01</v>
          </cell>
          <cell r="E2079" t="str">
            <v>Sinking Funds - Cash and Securities</v>
          </cell>
          <cell r="F2079">
            <v>26784297</v>
          </cell>
        </row>
        <row r="2080">
          <cell r="B2080" t="str">
            <v>Florida</v>
          </cell>
          <cell r="C2080" t="str">
            <v>FL</v>
          </cell>
          <cell r="D2080" t="str">
            <v>W31</v>
          </cell>
          <cell r="E2080" t="str">
            <v>Bond Funds - Cash and Securities</v>
          </cell>
          <cell r="F2080">
            <v>10230907</v>
          </cell>
        </row>
        <row r="2081">
          <cell r="B2081" t="str">
            <v>Florida</v>
          </cell>
          <cell r="C2081" t="str">
            <v>FL</v>
          </cell>
          <cell r="D2081" t="str">
            <v>W61</v>
          </cell>
          <cell r="E2081" t="str">
            <v>Other Funds - Cash and Securities</v>
          </cell>
          <cell r="F2081">
            <v>109584060</v>
          </cell>
        </row>
        <row r="2082">
          <cell r="B2082" t="str">
            <v>Florida</v>
          </cell>
          <cell r="C2082" t="str">
            <v>FL</v>
          </cell>
          <cell r="D2082" t="str">
            <v>X01</v>
          </cell>
          <cell r="E2082" t="str">
            <v>Employee Retirement - Local Employee Contribution</v>
          </cell>
          <cell r="F2082">
            <v>961930</v>
          </cell>
        </row>
        <row r="2083">
          <cell r="B2083" t="str">
            <v>Florida</v>
          </cell>
          <cell r="C2083" t="str">
            <v>FL</v>
          </cell>
          <cell r="D2083" t="str">
            <v>X02</v>
          </cell>
          <cell r="E2083" t="str">
            <v>Employee Retirement - State Employee Contribution</v>
          </cell>
          <cell r="F2083">
            <v>336451</v>
          </cell>
        </row>
        <row r="2084">
          <cell r="B2084" t="str">
            <v>Florida</v>
          </cell>
          <cell r="C2084" t="str">
            <v>FL</v>
          </cell>
          <cell r="D2084" t="str">
            <v>X05</v>
          </cell>
          <cell r="E2084" t="str">
            <v>Employee Retirement - From Other Governments</v>
          </cell>
          <cell r="F2084">
            <v>1306326</v>
          </cell>
        </row>
        <row r="2085">
          <cell r="B2085" t="str">
            <v>Florida</v>
          </cell>
          <cell r="C2085" t="str">
            <v>FL</v>
          </cell>
          <cell r="D2085" t="str">
            <v>X08</v>
          </cell>
          <cell r="E2085" t="str">
            <v>Employee Retirement - Earnings on Investments (calculated)</v>
          </cell>
          <cell r="F2085">
            <v>6853668</v>
          </cell>
        </row>
        <row r="2086">
          <cell r="B2086" t="str">
            <v>Florida</v>
          </cell>
          <cell r="C2086" t="str">
            <v>FL</v>
          </cell>
          <cell r="D2086" t="str">
            <v>X11</v>
          </cell>
          <cell r="E2086" t="str">
            <v>Employee Retirement - Benefit Payments</v>
          </cell>
          <cell r="F2086">
            <v>7986897</v>
          </cell>
        </row>
        <row r="2087">
          <cell r="B2087" t="str">
            <v>Florida</v>
          </cell>
          <cell r="C2087" t="str">
            <v>FL</v>
          </cell>
          <cell r="D2087" t="str">
            <v>X12</v>
          </cell>
          <cell r="E2087" t="str">
            <v>Employee Retirement - Withdrawals</v>
          </cell>
          <cell r="F2087">
            <v>54536</v>
          </cell>
        </row>
        <row r="2088">
          <cell r="B2088" t="str">
            <v>Florida</v>
          </cell>
          <cell r="C2088" t="str">
            <v>FL</v>
          </cell>
          <cell r="D2088" t="str">
            <v>X21</v>
          </cell>
          <cell r="E2088" t="str">
            <v>Employee Retirement - Total Cash and Deposits</v>
          </cell>
          <cell r="F2088">
            <v>8012680</v>
          </cell>
        </row>
        <row r="2089">
          <cell r="B2089" t="str">
            <v>Florida</v>
          </cell>
          <cell r="C2089" t="str">
            <v>FL</v>
          </cell>
          <cell r="D2089" t="str">
            <v>X30</v>
          </cell>
          <cell r="E2089" t="str">
            <v>Employee Retirement - Total Federal Securities</v>
          </cell>
          <cell r="F2089">
            <v>22145241</v>
          </cell>
        </row>
        <row r="2090">
          <cell r="B2090" t="str">
            <v>Florida</v>
          </cell>
          <cell r="C2090" t="str">
            <v>FL</v>
          </cell>
          <cell r="D2090" t="str">
            <v>X42</v>
          </cell>
          <cell r="E2090" t="str">
            <v>Employee Retirement - Securities - Mortgages</v>
          </cell>
          <cell r="F2090">
            <v>17641</v>
          </cell>
        </row>
        <row r="2091">
          <cell r="B2091" t="str">
            <v>Florida</v>
          </cell>
          <cell r="C2091" t="str">
            <v>FL</v>
          </cell>
          <cell r="D2091" t="str">
            <v>X44</v>
          </cell>
          <cell r="E2091" t="str">
            <v>Employee Retirement - Total Other Securities</v>
          </cell>
          <cell r="F2091">
            <v>39556583</v>
          </cell>
        </row>
        <row r="2092">
          <cell r="B2092" t="str">
            <v>Florida</v>
          </cell>
          <cell r="C2092" t="str">
            <v>FL</v>
          </cell>
          <cell r="D2092" t="str">
            <v>X47</v>
          </cell>
          <cell r="E2092" t="str">
            <v>Employee Retirement - Other Investments - Other</v>
          </cell>
          <cell r="F2092">
            <v>15532738</v>
          </cell>
        </row>
        <row r="2093">
          <cell r="B2093" t="str">
            <v>Florida</v>
          </cell>
          <cell r="C2093" t="str">
            <v>FL</v>
          </cell>
          <cell r="D2093" t="str">
            <v>Y01</v>
          </cell>
          <cell r="E2093" t="str">
            <v>Unemployment Compensation - Contribution</v>
          </cell>
          <cell r="F2093">
            <v>2199071</v>
          </cell>
        </row>
        <row r="2094">
          <cell r="B2094" t="str">
            <v>Florida</v>
          </cell>
          <cell r="C2094" t="str">
            <v>FL</v>
          </cell>
          <cell r="D2094" t="str">
            <v>Y04</v>
          </cell>
          <cell r="E2094" t="str">
            <v>Unemployment Compensation - Federal Advances</v>
          </cell>
          <cell r="F2094">
            <v>676556</v>
          </cell>
        </row>
        <row r="2095">
          <cell r="B2095" t="str">
            <v>Florida</v>
          </cell>
          <cell r="C2095" t="str">
            <v>FL</v>
          </cell>
          <cell r="D2095" t="str">
            <v>Y05</v>
          </cell>
          <cell r="E2095" t="str">
            <v>Unemployment Compensation - Benefit Payments</v>
          </cell>
          <cell r="F2095">
            <v>1381310</v>
          </cell>
        </row>
        <row r="2096">
          <cell r="B2096" t="str">
            <v>Florida</v>
          </cell>
          <cell r="C2096" t="str">
            <v>FL</v>
          </cell>
          <cell r="D2096" t="str">
            <v>Y06</v>
          </cell>
          <cell r="E2096" t="str">
            <v>Unemployment Compensation - Extended and Special Payments</v>
          </cell>
          <cell r="F2096">
            <v>2044289</v>
          </cell>
        </row>
        <row r="2097">
          <cell r="B2097" t="str">
            <v>Florida</v>
          </cell>
          <cell r="C2097" t="str">
            <v>FL</v>
          </cell>
          <cell r="D2097" t="str">
            <v>Y07</v>
          </cell>
          <cell r="E2097" t="str">
            <v>Unemployment Compensation - Balance In US Treasury</v>
          </cell>
          <cell r="F2097">
            <v>31107</v>
          </cell>
        </row>
        <row r="2098">
          <cell r="B2098" t="str">
            <v>Florida</v>
          </cell>
          <cell r="C2098" t="str">
            <v>FL</v>
          </cell>
          <cell r="D2098" t="str">
            <v>Y08</v>
          </cell>
          <cell r="E2098" t="str">
            <v>Unemployment Compensation - Other Balance (+ or -)</v>
          </cell>
          <cell r="F2098">
            <v>-645448</v>
          </cell>
        </row>
        <row r="2099">
          <cell r="B2099" t="str">
            <v>Florida</v>
          </cell>
          <cell r="C2099" t="str">
            <v>FL</v>
          </cell>
          <cell r="D2099" t="str">
            <v>Y12</v>
          </cell>
          <cell r="E2099" t="str">
            <v>Workers Compensation - Interest Earnings</v>
          </cell>
          <cell r="F2099">
            <v>5256</v>
          </cell>
        </row>
        <row r="2100">
          <cell r="B2100" t="str">
            <v>Florida</v>
          </cell>
          <cell r="C2100" t="str">
            <v>FL</v>
          </cell>
          <cell r="D2100" t="str">
            <v>Y14</v>
          </cell>
          <cell r="E2100" t="str">
            <v>Workers Compensation - Benefit Payments</v>
          </cell>
          <cell r="F2100">
            <v>171292</v>
          </cell>
        </row>
        <row r="2101">
          <cell r="B2101" t="str">
            <v>Florida</v>
          </cell>
          <cell r="C2101" t="str">
            <v>FL</v>
          </cell>
          <cell r="D2101" t="str">
            <v>Y21</v>
          </cell>
          <cell r="E2101" t="str">
            <v>Workers Compensation - Cash and Assets</v>
          </cell>
          <cell r="F2101">
            <v>212062</v>
          </cell>
        </row>
        <row r="2102">
          <cell r="B2102" t="str">
            <v>Florida</v>
          </cell>
          <cell r="C2102" t="str">
            <v>FL</v>
          </cell>
          <cell r="D2102" t="str">
            <v>Z00</v>
          </cell>
          <cell r="E2102" t="str">
            <v>Total Salaries and Wages</v>
          </cell>
          <cell r="F2102">
            <v>41107518</v>
          </cell>
        </row>
        <row r="2103">
          <cell r="B2103" t="str">
            <v>Florida</v>
          </cell>
          <cell r="C2103" t="str">
            <v>FL</v>
          </cell>
          <cell r="D2103" t="str">
            <v>Z77</v>
          </cell>
          <cell r="E2103" t="str">
            <v>Employee Retirement – Total Corporate Bonds</v>
          </cell>
          <cell r="F2103">
            <v>12654437</v>
          </cell>
        </row>
        <row r="2104">
          <cell r="B2104" t="str">
            <v>Florida</v>
          </cell>
          <cell r="C2104" t="str">
            <v>FL</v>
          </cell>
          <cell r="D2104" t="str">
            <v>Z78</v>
          </cell>
          <cell r="E2104" t="str">
            <v>Employee Retirement – Corporate Stocks</v>
          </cell>
          <cell r="F2104">
            <v>43893759</v>
          </cell>
        </row>
        <row r="2105">
          <cell r="B2105" t="str">
            <v>Georgia</v>
          </cell>
          <cell r="C2105" t="str">
            <v>GA</v>
          </cell>
          <cell r="D2105" t="str">
            <v>19T</v>
          </cell>
          <cell r="E2105" t="str">
            <v>Long Term Debt Beginning Outstanding - Public Debt for Private Purpose</v>
          </cell>
          <cell r="F2105">
            <v>5656099</v>
          </cell>
        </row>
        <row r="2106">
          <cell r="B2106" t="str">
            <v>Georgia</v>
          </cell>
          <cell r="C2106" t="str">
            <v>GA</v>
          </cell>
          <cell r="D2106" t="str">
            <v>19U</v>
          </cell>
          <cell r="E2106" t="str">
            <v>Long Term Debt Beginning Outstanding - Unspecified Public Purpose</v>
          </cell>
          <cell r="F2106">
            <v>48480820</v>
          </cell>
        </row>
        <row r="2107">
          <cell r="B2107" t="str">
            <v>Georgia</v>
          </cell>
          <cell r="C2107" t="str">
            <v>GA</v>
          </cell>
          <cell r="D2107" t="str">
            <v>24T</v>
          </cell>
          <cell r="E2107" t="str">
            <v>Long Term Debt Issue, Nonguaranteed - Public Debt for Private Purpose</v>
          </cell>
          <cell r="F2107">
            <v>544798</v>
          </cell>
        </row>
        <row r="2108">
          <cell r="B2108" t="str">
            <v>Georgia</v>
          </cell>
          <cell r="C2108" t="str">
            <v>GA</v>
          </cell>
          <cell r="D2108" t="str">
            <v>29U</v>
          </cell>
          <cell r="E2108" t="str">
            <v>Long Term Debt Issue, Unspecified Public Purpose</v>
          </cell>
          <cell r="F2108">
            <v>6611360</v>
          </cell>
        </row>
        <row r="2109">
          <cell r="B2109" t="str">
            <v>Georgia</v>
          </cell>
          <cell r="C2109" t="str">
            <v>GA</v>
          </cell>
          <cell r="D2109" t="str">
            <v>34T</v>
          </cell>
          <cell r="E2109" t="str">
            <v>Long Term Debt Retired Nonguaranteed - Public Debt for Private Purpose</v>
          </cell>
          <cell r="F2109">
            <v>719451</v>
          </cell>
        </row>
        <row r="2110">
          <cell r="B2110" t="str">
            <v>Georgia</v>
          </cell>
          <cell r="C2110" t="str">
            <v>GA</v>
          </cell>
          <cell r="D2110" t="str">
            <v>39U</v>
          </cell>
          <cell r="E2110" t="str">
            <v>Long Term Debt Retired Unspecified Public Purpose</v>
          </cell>
          <cell r="F2110">
            <v>6239458</v>
          </cell>
        </row>
        <row r="2111">
          <cell r="B2111" t="str">
            <v>Georgia</v>
          </cell>
          <cell r="C2111" t="str">
            <v>GA</v>
          </cell>
          <cell r="D2111" t="str">
            <v>44T</v>
          </cell>
          <cell r="E2111" t="str">
            <v>Long Term Debt Outstanding Nonguaranteed - Public Debt for Private Purpose</v>
          </cell>
          <cell r="F2111">
            <v>6151855</v>
          </cell>
        </row>
        <row r="2112">
          <cell r="B2112" t="str">
            <v>Georgia</v>
          </cell>
          <cell r="C2112" t="str">
            <v>GA</v>
          </cell>
          <cell r="D2112" t="str">
            <v>49U</v>
          </cell>
          <cell r="E2112" t="str">
            <v>Long Term Debt Outstanding Unspecified Public Purpose</v>
          </cell>
          <cell r="F2112">
            <v>49159557</v>
          </cell>
        </row>
        <row r="2113">
          <cell r="B2113" t="str">
            <v>Georgia</v>
          </cell>
          <cell r="C2113" t="str">
            <v>GA</v>
          </cell>
          <cell r="D2113" t="str">
            <v>61V</v>
          </cell>
          <cell r="E2113" t="str">
            <v>Short Term Debt Outstanding - Beginning</v>
          </cell>
          <cell r="F2113">
            <v>518998</v>
          </cell>
        </row>
        <row r="2114">
          <cell r="B2114" t="str">
            <v>Georgia</v>
          </cell>
          <cell r="C2114" t="str">
            <v>GA</v>
          </cell>
          <cell r="D2114" t="str">
            <v>64V</v>
          </cell>
          <cell r="E2114" t="str">
            <v>Short Term Debt Outstanding - End of Fiscal Year</v>
          </cell>
          <cell r="F2114">
            <v>499943</v>
          </cell>
        </row>
        <row r="2115">
          <cell r="B2115" t="str">
            <v>Georgia</v>
          </cell>
          <cell r="C2115" t="str">
            <v>GA</v>
          </cell>
          <cell r="D2115" t="str">
            <v>A01</v>
          </cell>
          <cell r="E2115" t="str">
            <v>Charges - Air Transportation</v>
          </cell>
          <cell r="F2115">
            <v>706610</v>
          </cell>
        </row>
        <row r="2116">
          <cell r="B2116" t="str">
            <v>Georgia</v>
          </cell>
          <cell r="C2116" t="str">
            <v>GA</v>
          </cell>
          <cell r="D2116" t="str">
            <v>A03</v>
          </cell>
          <cell r="E2116" t="str">
            <v>Charges - Miscellaneous Commercial Activities</v>
          </cell>
          <cell r="F2116">
            <v>50159</v>
          </cell>
        </row>
        <row r="2117">
          <cell r="B2117" t="str">
            <v>Georgia</v>
          </cell>
          <cell r="C2117" t="str">
            <v>GA</v>
          </cell>
          <cell r="D2117" t="str">
            <v>A09</v>
          </cell>
          <cell r="E2117" t="str">
            <v>Charges - Elementary and Secondary Education School Lunch</v>
          </cell>
          <cell r="F2117">
            <v>196524</v>
          </cell>
        </row>
        <row r="2118">
          <cell r="B2118" t="str">
            <v>Georgia</v>
          </cell>
          <cell r="C2118" t="str">
            <v>GA</v>
          </cell>
          <cell r="D2118" t="str">
            <v>A10</v>
          </cell>
          <cell r="E2118" t="str">
            <v>Charges - Elementary and Secondary Education School Tuition and Transportation</v>
          </cell>
          <cell r="F2118">
            <v>30301</v>
          </cell>
        </row>
        <row r="2119">
          <cell r="B2119" t="str">
            <v>Georgia</v>
          </cell>
          <cell r="C2119" t="str">
            <v>GA</v>
          </cell>
          <cell r="D2119" t="str">
            <v>A12</v>
          </cell>
          <cell r="E2119" t="str">
            <v>Charges - Elementary and Secondary Education - Other</v>
          </cell>
          <cell r="F2119">
            <v>299412</v>
          </cell>
        </row>
        <row r="2120">
          <cell r="B2120" t="str">
            <v>Georgia</v>
          </cell>
          <cell r="C2120" t="str">
            <v>GA</v>
          </cell>
          <cell r="D2120" t="str">
            <v>A16</v>
          </cell>
          <cell r="E2120" t="str">
            <v xml:space="preserve"> Charges - Higher Education Auxiliary Enterprises</v>
          </cell>
          <cell r="F2120">
            <v>789886</v>
          </cell>
        </row>
        <row r="2121">
          <cell r="B2121" t="str">
            <v>Georgia</v>
          </cell>
          <cell r="C2121" t="str">
            <v>GA</v>
          </cell>
          <cell r="D2121" t="str">
            <v>A18</v>
          </cell>
          <cell r="E2121" t="str">
            <v>Charges - Higher Education - Other</v>
          </cell>
          <cell r="F2121">
            <v>1820465</v>
          </cell>
        </row>
        <row r="2122">
          <cell r="B2122" t="str">
            <v>Georgia</v>
          </cell>
          <cell r="C2122" t="str">
            <v>GA</v>
          </cell>
          <cell r="D2122" t="str">
            <v>A21</v>
          </cell>
          <cell r="E2122" t="str">
            <v>Charges - Education - Other State Charges, NEC</v>
          </cell>
          <cell r="F2122">
            <v>7925</v>
          </cell>
        </row>
        <row r="2123">
          <cell r="B2123" t="str">
            <v>Georgia</v>
          </cell>
          <cell r="C2123" t="str">
            <v>GA</v>
          </cell>
          <cell r="D2123" t="str">
            <v>A36</v>
          </cell>
          <cell r="E2123" t="str">
            <v>Charges - Hospital Public</v>
          </cell>
          <cell r="F2123">
            <v>3945207</v>
          </cell>
        </row>
        <row r="2124">
          <cell r="B2124" t="str">
            <v>Georgia</v>
          </cell>
          <cell r="C2124" t="str">
            <v>GA</v>
          </cell>
          <cell r="D2124" t="str">
            <v>A44</v>
          </cell>
          <cell r="E2124" t="str">
            <v>Charges - Regular Highways</v>
          </cell>
          <cell r="F2124">
            <v>10579</v>
          </cell>
        </row>
        <row r="2125">
          <cell r="B2125" t="str">
            <v>Georgia</v>
          </cell>
          <cell r="C2125" t="str">
            <v>GA</v>
          </cell>
          <cell r="D2125" t="str">
            <v>A45</v>
          </cell>
          <cell r="E2125" t="str">
            <v>Charges - Toll Highways</v>
          </cell>
          <cell r="F2125">
            <v>23544</v>
          </cell>
        </row>
        <row r="2126">
          <cell r="B2126" t="str">
            <v>Georgia</v>
          </cell>
          <cell r="C2126" t="str">
            <v>GA</v>
          </cell>
          <cell r="D2126" t="str">
            <v>A50</v>
          </cell>
          <cell r="E2126" t="str">
            <v>Charges - Housing and Community Development</v>
          </cell>
          <cell r="F2126">
            <v>109502</v>
          </cell>
        </row>
        <row r="2127">
          <cell r="B2127" t="str">
            <v>Georgia</v>
          </cell>
          <cell r="C2127" t="str">
            <v>GA</v>
          </cell>
          <cell r="D2127" t="str">
            <v>A59</v>
          </cell>
          <cell r="E2127" t="str">
            <v>Charges - Natural Resources - Other</v>
          </cell>
          <cell r="F2127">
            <v>35162</v>
          </cell>
        </row>
        <row r="2128">
          <cell r="B2128" t="str">
            <v>Georgia</v>
          </cell>
          <cell r="C2128" t="str">
            <v>GA</v>
          </cell>
          <cell r="D2128" t="str">
            <v>A60</v>
          </cell>
          <cell r="E2128" t="str">
            <v>Charges - Parking Facilities</v>
          </cell>
          <cell r="F2128">
            <v>17678</v>
          </cell>
        </row>
        <row r="2129">
          <cell r="B2129" t="str">
            <v>Georgia</v>
          </cell>
          <cell r="C2129" t="str">
            <v>GA</v>
          </cell>
          <cell r="D2129" t="str">
            <v>A61</v>
          </cell>
          <cell r="E2129" t="str">
            <v>Charges - Parks and Recreation</v>
          </cell>
          <cell r="F2129">
            <v>222282</v>
          </cell>
        </row>
        <row r="2130">
          <cell r="B2130" t="str">
            <v>Georgia</v>
          </cell>
          <cell r="C2130" t="str">
            <v>GA</v>
          </cell>
          <cell r="D2130" t="str">
            <v>A80</v>
          </cell>
          <cell r="E2130" t="str">
            <v>Charges - Sewerage</v>
          </cell>
          <cell r="F2130">
            <v>1241714</v>
          </cell>
        </row>
        <row r="2131">
          <cell r="B2131" t="str">
            <v>Georgia</v>
          </cell>
          <cell r="C2131" t="str">
            <v>GA</v>
          </cell>
          <cell r="D2131" t="str">
            <v>A81</v>
          </cell>
          <cell r="E2131" t="str">
            <v>Charges - Solid Waste Management</v>
          </cell>
          <cell r="F2131">
            <v>597048</v>
          </cell>
        </row>
        <row r="2132">
          <cell r="B2132" t="str">
            <v>Georgia</v>
          </cell>
          <cell r="C2132" t="str">
            <v>GA</v>
          </cell>
          <cell r="D2132" t="str">
            <v>A87</v>
          </cell>
          <cell r="E2132" t="str">
            <v>Charges - Sea and Inland Port Facilities</v>
          </cell>
          <cell r="F2132">
            <v>283538</v>
          </cell>
        </row>
        <row r="2133">
          <cell r="B2133" t="str">
            <v>Georgia</v>
          </cell>
          <cell r="C2133" t="str">
            <v>GA</v>
          </cell>
          <cell r="D2133" t="str">
            <v>A89</v>
          </cell>
          <cell r="E2133" t="str">
            <v>Charges - All Other</v>
          </cell>
          <cell r="F2133">
            <v>1271714</v>
          </cell>
        </row>
        <row r="2134">
          <cell r="B2134" t="str">
            <v>Georgia</v>
          </cell>
          <cell r="C2134" t="str">
            <v>GA</v>
          </cell>
          <cell r="D2134" t="str">
            <v>A91</v>
          </cell>
          <cell r="E2134" t="str">
            <v>Revenue - Water Utilities</v>
          </cell>
          <cell r="F2134">
            <v>2012272</v>
          </cell>
        </row>
        <row r="2135">
          <cell r="B2135" t="str">
            <v>Georgia</v>
          </cell>
          <cell r="C2135" t="str">
            <v>GA</v>
          </cell>
          <cell r="D2135" t="str">
            <v>A92</v>
          </cell>
          <cell r="E2135" t="str">
            <v>Revenue - Electric Utilities</v>
          </cell>
          <cell r="F2135">
            <v>1837117</v>
          </cell>
        </row>
        <row r="2136">
          <cell r="B2136" t="str">
            <v>Georgia</v>
          </cell>
          <cell r="C2136" t="str">
            <v>GA</v>
          </cell>
          <cell r="D2136" t="str">
            <v>A93</v>
          </cell>
          <cell r="E2136" t="str">
            <v>Revenue - Gas Utilities</v>
          </cell>
          <cell r="F2136">
            <v>778318</v>
          </cell>
        </row>
        <row r="2137">
          <cell r="B2137" t="str">
            <v>Georgia</v>
          </cell>
          <cell r="C2137" t="str">
            <v>GA</v>
          </cell>
          <cell r="D2137" t="str">
            <v>A94</v>
          </cell>
          <cell r="E2137" t="str">
            <v>Revenue - Transit Utilities</v>
          </cell>
          <cell r="F2137">
            <v>174044</v>
          </cell>
        </row>
        <row r="2138">
          <cell r="B2138" t="str">
            <v>Georgia</v>
          </cell>
          <cell r="C2138" t="str">
            <v>GA</v>
          </cell>
          <cell r="D2138" t="str">
            <v>B01</v>
          </cell>
          <cell r="E2138" t="str">
            <v>Federal Intergovernmental - Air Transportation</v>
          </cell>
          <cell r="F2138">
            <v>90983</v>
          </cell>
        </row>
        <row r="2139">
          <cell r="B2139" t="str">
            <v>Georgia</v>
          </cell>
          <cell r="C2139" t="str">
            <v>GA</v>
          </cell>
          <cell r="D2139" t="str">
            <v>B21</v>
          </cell>
          <cell r="E2139" t="str">
            <v>Federal Intergovernmental - Education</v>
          </cell>
          <cell r="F2139">
            <v>2996086</v>
          </cell>
        </row>
        <row r="2140">
          <cell r="B2140" t="str">
            <v>Georgia</v>
          </cell>
          <cell r="C2140" t="str">
            <v>GA</v>
          </cell>
          <cell r="D2140" t="str">
            <v>B22</v>
          </cell>
          <cell r="E2140" t="str">
            <v>Federal Intergovernmental - Employment Security Administration</v>
          </cell>
          <cell r="F2140">
            <v>53376</v>
          </cell>
        </row>
        <row r="2141">
          <cell r="B2141" t="str">
            <v>Georgia</v>
          </cell>
          <cell r="C2141" t="str">
            <v>GA</v>
          </cell>
          <cell r="D2141" t="str">
            <v>B30</v>
          </cell>
          <cell r="E2141" t="str">
            <v>Federal Intergovernmental - General Local Government Support</v>
          </cell>
          <cell r="F2141">
            <v>107256</v>
          </cell>
        </row>
        <row r="2142">
          <cell r="B2142" t="str">
            <v>Georgia</v>
          </cell>
          <cell r="C2142" t="str">
            <v>GA</v>
          </cell>
          <cell r="D2142" t="str">
            <v>B42</v>
          </cell>
          <cell r="E2142" t="str">
            <v>Federal Intergovernmental - Health and Hospitals</v>
          </cell>
          <cell r="F2142">
            <v>2652390</v>
          </cell>
        </row>
        <row r="2143">
          <cell r="B2143" t="str">
            <v>Georgia</v>
          </cell>
          <cell r="C2143" t="str">
            <v>GA</v>
          </cell>
          <cell r="D2143" t="str">
            <v>B46</v>
          </cell>
          <cell r="E2143" t="str">
            <v>Federal Intergovernmental - Highways</v>
          </cell>
          <cell r="F2143">
            <v>1224958</v>
          </cell>
        </row>
        <row r="2144">
          <cell r="B2144" t="str">
            <v>Georgia</v>
          </cell>
          <cell r="C2144" t="str">
            <v>GA</v>
          </cell>
          <cell r="D2144" t="str">
            <v>B50</v>
          </cell>
          <cell r="E2144" t="str">
            <v>Federal Intergovernmental - Housing and Community Development</v>
          </cell>
          <cell r="F2144">
            <v>907069</v>
          </cell>
        </row>
        <row r="2145">
          <cell r="B2145" t="str">
            <v>Georgia</v>
          </cell>
          <cell r="C2145" t="str">
            <v>GA</v>
          </cell>
          <cell r="D2145" t="str">
            <v>B59</v>
          </cell>
          <cell r="E2145" t="str">
            <v>Federal Intergovernmental - Natural Resources</v>
          </cell>
          <cell r="F2145">
            <v>142356</v>
          </cell>
        </row>
        <row r="2146">
          <cell r="B2146" t="str">
            <v>Georgia</v>
          </cell>
          <cell r="C2146" t="str">
            <v>GA</v>
          </cell>
          <cell r="D2146" t="str">
            <v>B79</v>
          </cell>
          <cell r="E2146" t="str">
            <v>Federal Intergovernmental - Public Welfare</v>
          </cell>
          <cell r="F2146">
            <v>5650020</v>
          </cell>
        </row>
        <row r="2147">
          <cell r="B2147" t="str">
            <v>Georgia</v>
          </cell>
          <cell r="C2147" t="str">
            <v>GA</v>
          </cell>
          <cell r="D2147" t="str">
            <v>B80</v>
          </cell>
          <cell r="E2147" t="str">
            <v>Federal Intergovernmental - Sewerage</v>
          </cell>
          <cell r="F2147">
            <v>41133</v>
          </cell>
        </row>
        <row r="2148">
          <cell r="B2148" t="str">
            <v>Georgia</v>
          </cell>
          <cell r="C2148" t="str">
            <v>GA</v>
          </cell>
          <cell r="D2148" t="str">
            <v>B89</v>
          </cell>
          <cell r="E2148" t="str">
            <v>Federal Intergovernmental - All Other</v>
          </cell>
          <cell r="F2148">
            <v>1115616</v>
          </cell>
        </row>
        <row r="2149">
          <cell r="B2149" t="str">
            <v>Georgia</v>
          </cell>
          <cell r="C2149" t="str">
            <v>GA</v>
          </cell>
          <cell r="D2149" t="str">
            <v>B91</v>
          </cell>
          <cell r="E2149" t="str">
            <v>Federal Intergovernmental - Water Utilities</v>
          </cell>
          <cell r="F2149">
            <v>29251</v>
          </cell>
        </row>
        <row r="2150">
          <cell r="B2150" t="str">
            <v>Georgia</v>
          </cell>
          <cell r="C2150" t="str">
            <v>GA</v>
          </cell>
          <cell r="D2150" t="str">
            <v>B92</v>
          </cell>
          <cell r="E2150" t="str">
            <v>Federal Intergovernmental - Electric Utilities</v>
          </cell>
          <cell r="F2150">
            <v>650</v>
          </cell>
        </row>
        <row r="2151">
          <cell r="B2151" t="str">
            <v>Georgia</v>
          </cell>
          <cell r="C2151" t="str">
            <v>GA</v>
          </cell>
          <cell r="D2151" t="str">
            <v>B94</v>
          </cell>
          <cell r="E2151" t="str">
            <v>Federal Intergovernmental - Transit Utilities</v>
          </cell>
          <cell r="F2151">
            <v>202323</v>
          </cell>
        </row>
        <row r="2152">
          <cell r="B2152" t="str">
            <v>Georgia</v>
          </cell>
          <cell r="C2152" t="str">
            <v>GA</v>
          </cell>
          <cell r="D2152" t="str">
            <v>E01</v>
          </cell>
          <cell r="E2152" t="str">
            <v>Current Operations - Air Transportation</v>
          </cell>
          <cell r="F2152">
            <v>307769</v>
          </cell>
        </row>
        <row r="2153">
          <cell r="B2153" t="str">
            <v>Georgia</v>
          </cell>
          <cell r="C2153" t="str">
            <v>GA</v>
          </cell>
          <cell r="D2153" t="str">
            <v>E03</v>
          </cell>
          <cell r="E2153" t="str">
            <v>Current Operations - Miscellaneous Commercial Activities, NEC</v>
          </cell>
          <cell r="F2153">
            <v>56746</v>
          </cell>
        </row>
        <row r="2154">
          <cell r="B2154" t="str">
            <v>Georgia</v>
          </cell>
          <cell r="C2154" t="str">
            <v>GA</v>
          </cell>
          <cell r="D2154" t="str">
            <v>E04</v>
          </cell>
          <cell r="E2154" t="str">
            <v>Current Operations - Correctional Institutions</v>
          </cell>
          <cell r="F2154">
            <v>1729455</v>
          </cell>
        </row>
        <row r="2155">
          <cell r="B2155" t="str">
            <v>Georgia</v>
          </cell>
          <cell r="C2155" t="str">
            <v>GA</v>
          </cell>
          <cell r="D2155" t="str">
            <v>E05</v>
          </cell>
          <cell r="E2155" t="str">
            <v>Current Operations - Corrections - Other</v>
          </cell>
          <cell r="F2155">
            <v>362484</v>
          </cell>
        </row>
        <row r="2156">
          <cell r="B2156" t="str">
            <v>Georgia</v>
          </cell>
          <cell r="C2156" t="str">
            <v>GA</v>
          </cell>
          <cell r="D2156" t="str">
            <v>E12</v>
          </cell>
          <cell r="E2156" t="str">
            <v>Current Operations - Elementary and Secondary Education</v>
          </cell>
          <cell r="F2156">
            <v>15551381</v>
          </cell>
        </row>
        <row r="2157">
          <cell r="B2157" t="str">
            <v>Georgia</v>
          </cell>
          <cell r="C2157" t="str">
            <v>GA</v>
          </cell>
          <cell r="D2157" t="str">
            <v>E16</v>
          </cell>
          <cell r="E2157" t="str">
            <v>Current Operations - Higher Education Auxiliary Enterprises</v>
          </cell>
          <cell r="F2157">
            <v>618299</v>
          </cell>
        </row>
        <row r="2158">
          <cell r="B2158" t="str">
            <v>Georgia</v>
          </cell>
          <cell r="C2158" t="str">
            <v>GA</v>
          </cell>
          <cell r="D2158" t="str">
            <v>E18</v>
          </cell>
          <cell r="E2158" t="str">
            <v>Current Operations - Other Higher Education</v>
          </cell>
          <cell r="F2158">
            <v>4854867</v>
          </cell>
        </row>
        <row r="2159">
          <cell r="B2159" t="str">
            <v>Georgia</v>
          </cell>
          <cell r="C2159" t="str">
            <v>GA</v>
          </cell>
          <cell r="D2159" t="str">
            <v>E21</v>
          </cell>
          <cell r="E2159" t="str">
            <v>Current Operations - State Education - Other</v>
          </cell>
          <cell r="F2159">
            <v>839918</v>
          </cell>
        </row>
        <row r="2160">
          <cell r="B2160" t="str">
            <v>Georgia</v>
          </cell>
          <cell r="C2160" t="str">
            <v>GA</v>
          </cell>
          <cell r="D2160" t="str">
            <v>E22</v>
          </cell>
          <cell r="E2160" t="str">
            <v>Current Operations - Social Insurance Administration</v>
          </cell>
          <cell r="F2160">
            <v>52720</v>
          </cell>
        </row>
        <row r="2161">
          <cell r="B2161" t="str">
            <v>Georgia</v>
          </cell>
          <cell r="C2161" t="str">
            <v>GA</v>
          </cell>
          <cell r="D2161" t="str">
            <v>E23</v>
          </cell>
          <cell r="E2161" t="str">
            <v>Current Operations - Financial Administration</v>
          </cell>
          <cell r="F2161">
            <v>962056</v>
          </cell>
        </row>
        <row r="2162">
          <cell r="B2162" t="str">
            <v>Georgia</v>
          </cell>
          <cell r="C2162" t="str">
            <v>GA</v>
          </cell>
          <cell r="D2162" t="str">
            <v>E24</v>
          </cell>
          <cell r="E2162" t="str">
            <v>Current Operations - Local Fire Protection</v>
          </cell>
          <cell r="F2162">
            <v>938239</v>
          </cell>
        </row>
        <row r="2163">
          <cell r="B2163" t="str">
            <v>Georgia</v>
          </cell>
          <cell r="C2163" t="str">
            <v>GA</v>
          </cell>
          <cell r="D2163" t="str">
            <v>E25</v>
          </cell>
          <cell r="E2163" t="str">
            <v>Current Operations - Judicial and Legal Services</v>
          </cell>
          <cell r="F2163">
            <v>1043932</v>
          </cell>
        </row>
        <row r="2164">
          <cell r="B2164" t="str">
            <v>Georgia</v>
          </cell>
          <cell r="C2164" t="str">
            <v>GA</v>
          </cell>
          <cell r="D2164" t="str">
            <v>E29</v>
          </cell>
          <cell r="E2164" t="str">
            <v>Current Operations - Central Staff Services</v>
          </cell>
          <cell r="F2164">
            <v>832195</v>
          </cell>
        </row>
        <row r="2165">
          <cell r="B2165" t="str">
            <v>Georgia</v>
          </cell>
          <cell r="C2165" t="str">
            <v>GA</v>
          </cell>
          <cell r="D2165" t="str">
            <v>E31</v>
          </cell>
          <cell r="E2165" t="str">
            <v>Current Operations - General Public Buildings</v>
          </cell>
          <cell r="F2165">
            <v>208804</v>
          </cell>
        </row>
        <row r="2166">
          <cell r="B2166" t="str">
            <v>Georgia</v>
          </cell>
          <cell r="C2166" t="str">
            <v>GA</v>
          </cell>
          <cell r="D2166" t="str">
            <v>E32</v>
          </cell>
          <cell r="E2166" t="str">
            <v>Current Operations - Health - Other</v>
          </cell>
          <cell r="F2166">
            <v>1967219</v>
          </cell>
        </row>
        <row r="2167">
          <cell r="B2167" t="str">
            <v>Georgia</v>
          </cell>
          <cell r="C2167" t="str">
            <v>GA</v>
          </cell>
          <cell r="D2167" t="str">
            <v>E36</v>
          </cell>
          <cell r="E2167" t="str">
            <v>Current Operations - Hospitals</v>
          </cell>
          <cell r="F2167">
            <v>4430984</v>
          </cell>
        </row>
        <row r="2168">
          <cell r="B2168" t="str">
            <v>Georgia</v>
          </cell>
          <cell r="C2168" t="str">
            <v>GA</v>
          </cell>
          <cell r="D2168" t="str">
            <v>E44</v>
          </cell>
          <cell r="E2168" t="str">
            <v>Current Operations - Regular Highways</v>
          </cell>
          <cell r="F2168">
            <v>1173656</v>
          </cell>
        </row>
        <row r="2169">
          <cell r="B2169" t="str">
            <v>Georgia</v>
          </cell>
          <cell r="C2169" t="str">
            <v>GA</v>
          </cell>
          <cell r="D2169" t="str">
            <v>E45</v>
          </cell>
          <cell r="E2169" t="str">
            <v>Current Operations - Toll Highways</v>
          </cell>
          <cell r="F2169">
            <v>12436</v>
          </cell>
        </row>
        <row r="2170">
          <cell r="B2170" t="str">
            <v>Georgia</v>
          </cell>
          <cell r="C2170" t="str">
            <v>GA</v>
          </cell>
          <cell r="D2170" t="str">
            <v>E50</v>
          </cell>
          <cell r="E2170" t="str">
            <v>Current Operations - Housing and Community Development</v>
          </cell>
          <cell r="F2170">
            <v>1188283</v>
          </cell>
        </row>
        <row r="2171">
          <cell r="B2171" t="str">
            <v>Georgia</v>
          </cell>
          <cell r="C2171" t="str">
            <v>GA</v>
          </cell>
          <cell r="D2171" t="str">
            <v>E52</v>
          </cell>
          <cell r="E2171" t="str">
            <v>Current Operations - Libraries</v>
          </cell>
          <cell r="F2171">
            <v>154567</v>
          </cell>
        </row>
        <row r="2172">
          <cell r="B2172" t="str">
            <v>Georgia</v>
          </cell>
          <cell r="C2172" t="str">
            <v>GA</v>
          </cell>
          <cell r="D2172" t="str">
            <v>E59</v>
          </cell>
          <cell r="E2172" t="str">
            <v>Current Operations - Natural Resources - Other</v>
          </cell>
          <cell r="F2172">
            <v>415786</v>
          </cell>
        </row>
        <row r="2173">
          <cell r="B2173" t="str">
            <v>Georgia</v>
          </cell>
          <cell r="C2173" t="str">
            <v>GA</v>
          </cell>
          <cell r="D2173" t="str">
            <v>E60</v>
          </cell>
          <cell r="E2173" t="str">
            <v>Current Operations - Parking Facilities</v>
          </cell>
          <cell r="F2173">
            <v>9101</v>
          </cell>
        </row>
        <row r="2174">
          <cell r="B2174" t="str">
            <v>Georgia</v>
          </cell>
          <cell r="C2174" t="str">
            <v>GA</v>
          </cell>
          <cell r="D2174" t="str">
            <v>E61</v>
          </cell>
          <cell r="E2174" t="str">
            <v>Current Operations - Parks and Recreation</v>
          </cell>
          <cell r="F2174">
            <v>633261</v>
          </cell>
        </row>
        <row r="2175">
          <cell r="B2175" t="str">
            <v>Georgia</v>
          </cell>
          <cell r="C2175" t="str">
            <v>GA</v>
          </cell>
          <cell r="D2175" t="str">
            <v>E62</v>
          </cell>
          <cell r="E2175" t="str">
            <v>Current Operations - Police Protection</v>
          </cell>
          <cell r="F2175">
            <v>2234675</v>
          </cell>
        </row>
        <row r="2176">
          <cell r="B2176" t="str">
            <v>Georgia</v>
          </cell>
          <cell r="C2176" t="str">
            <v>GA</v>
          </cell>
          <cell r="D2176" t="str">
            <v>E66</v>
          </cell>
          <cell r="E2176" t="str">
            <v>Current Operations - Protective Inspection and Regulation, NEC</v>
          </cell>
          <cell r="F2176">
            <v>174754</v>
          </cell>
        </row>
        <row r="2177">
          <cell r="B2177" t="str">
            <v>Georgia</v>
          </cell>
          <cell r="C2177" t="str">
            <v>GA</v>
          </cell>
          <cell r="D2177" t="str">
            <v>E74</v>
          </cell>
          <cell r="E2177" t="str">
            <v>Current Operations - Public Welfare, Vendor Payments for Medical Care</v>
          </cell>
          <cell r="F2177">
            <v>8932561</v>
          </cell>
        </row>
        <row r="2178">
          <cell r="B2178" t="str">
            <v>Georgia</v>
          </cell>
          <cell r="C2178" t="str">
            <v>GA</v>
          </cell>
          <cell r="D2178" t="str">
            <v>E75</v>
          </cell>
          <cell r="E2178" t="str">
            <v>Current Operations - Public Welfare, Vendor Payments for Other Purposes</v>
          </cell>
          <cell r="F2178">
            <v>171575</v>
          </cell>
        </row>
        <row r="2179">
          <cell r="B2179" t="str">
            <v>Georgia</v>
          </cell>
          <cell r="C2179" t="str">
            <v>GA</v>
          </cell>
          <cell r="D2179" t="str">
            <v>E77</v>
          </cell>
          <cell r="E2179" t="str">
            <v>Current Operations - Public Welfare Institutions</v>
          </cell>
          <cell r="F2179">
            <v>28374</v>
          </cell>
        </row>
        <row r="2180">
          <cell r="B2180" t="str">
            <v>Georgia</v>
          </cell>
          <cell r="C2180" t="str">
            <v>GA</v>
          </cell>
          <cell r="D2180" t="str">
            <v>E79</v>
          </cell>
          <cell r="E2180" t="str">
            <v>Current Operations - Public Welfare - Other</v>
          </cell>
          <cell r="F2180">
            <v>1169339</v>
          </cell>
        </row>
        <row r="2181">
          <cell r="B2181" t="str">
            <v>Georgia</v>
          </cell>
          <cell r="C2181" t="str">
            <v>GA</v>
          </cell>
          <cell r="D2181" t="str">
            <v>E80</v>
          </cell>
          <cell r="E2181" t="str">
            <v>Current Operations - Sewerage</v>
          </cell>
          <cell r="F2181">
            <v>869767</v>
          </cell>
        </row>
        <row r="2182">
          <cell r="B2182" t="str">
            <v>Georgia</v>
          </cell>
          <cell r="C2182" t="str">
            <v>GA</v>
          </cell>
          <cell r="D2182" t="str">
            <v>E81</v>
          </cell>
          <cell r="E2182" t="str">
            <v>Current Operations - Solid Waste Management</v>
          </cell>
          <cell r="F2182">
            <v>538949</v>
          </cell>
        </row>
        <row r="2183">
          <cell r="B2183" t="str">
            <v>Georgia</v>
          </cell>
          <cell r="C2183" t="str">
            <v>GA</v>
          </cell>
          <cell r="D2183" t="str">
            <v>E85</v>
          </cell>
          <cell r="E2183" t="str">
            <v>Current Operations - State Veterans' Services</v>
          </cell>
          <cell r="F2183">
            <v>32933</v>
          </cell>
        </row>
        <row r="2184">
          <cell r="B2184" t="str">
            <v>Georgia</v>
          </cell>
          <cell r="C2184" t="str">
            <v>GA</v>
          </cell>
          <cell r="D2184" t="str">
            <v>E87</v>
          </cell>
          <cell r="E2184" t="str">
            <v>Current Operations - Sea and Inland Port Facilities</v>
          </cell>
          <cell r="F2184">
            <v>162921</v>
          </cell>
        </row>
        <row r="2185">
          <cell r="B2185" t="str">
            <v>Georgia</v>
          </cell>
          <cell r="C2185" t="str">
            <v>GA</v>
          </cell>
          <cell r="D2185" t="str">
            <v>E89</v>
          </cell>
          <cell r="E2185" t="str">
            <v>Current Operations - General - Other</v>
          </cell>
          <cell r="F2185">
            <v>1789939</v>
          </cell>
        </row>
        <row r="2186">
          <cell r="B2186" t="str">
            <v>Georgia</v>
          </cell>
          <cell r="C2186" t="str">
            <v>GA</v>
          </cell>
          <cell r="D2186" t="str">
            <v>E91</v>
          </cell>
          <cell r="E2186" t="str">
            <v>Current Operations - Water Utilities</v>
          </cell>
          <cell r="F2186">
            <v>1299092</v>
          </cell>
        </row>
        <row r="2187">
          <cell r="B2187" t="str">
            <v>Georgia</v>
          </cell>
          <cell r="C2187" t="str">
            <v>GA</v>
          </cell>
          <cell r="D2187" t="str">
            <v>E92</v>
          </cell>
          <cell r="E2187" t="str">
            <v>Current Operations - Electric Utilities</v>
          </cell>
          <cell r="F2187">
            <v>1408275</v>
          </cell>
        </row>
        <row r="2188">
          <cell r="B2188" t="str">
            <v>Georgia</v>
          </cell>
          <cell r="C2188" t="str">
            <v>GA</v>
          </cell>
          <cell r="D2188" t="str">
            <v>E93</v>
          </cell>
          <cell r="E2188" t="str">
            <v>Current Operations - Gas Utilities</v>
          </cell>
          <cell r="F2188">
            <v>698475</v>
          </cell>
        </row>
        <row r="2189">
          <cell r="B2189" t="str">
            <v>Georgia</v>
          </cell>
          <cell r="C2189" t="str">
            <v>GA</v>
          </cell>
          <cell r="D2189" t="str">
            <v>E94</v>
          </cell>
          <cell r="E2189" t="str">
            <v>Current Operations - Transit Utilities</v>
          </cell>
          <cell r="F2189">
            <v>558907</v>
          </cell>
        </row>
        <row r="2190">
          <cell r="B2190" t="str">
            <v>Georgia</v>
          </cell>
          <cell r="C2190" t="str">
            <v>GA</v>
          </cell>
          <cell r="D2190" t="str">
            <v>F01</v>
          </cell>
          <cell r="E2190" t="str">
            <v>Construction - Air Transportation</v>
          </cell>
          <cell r="F2190">
            <v>360917</v>
          </cell>
        </row>
        <row r="2191">
          <cell r="B2191" t="str">
            <v>Georgia</v>
          </cell>
          <cell r="C2191" t="str">
            <v>GA</v>
          </cell>
          <cell r="D2191" t="str">
            <v>F03</v>
          </cell>
          <cell r="E2191" t="str">
            <v>Construction - Miscellaneous Commercial Activities, NEC</v>
          </cell>
          <cell r="F2191">
            <v>2108</v>
          </cell>
        </row>
        <row r="2192">
          <cell r="B2192" t="str">
            <v>Georgia</v>
          </cell>
          <cell r="C2192" t="str">
            <v>GA</v>
          </cell>
          <cell r="D2192" t="str">
            <v>F04</v>
          </cell>
          <cell r="E2192" t="str">
            <v>Construction - Correctional Institutions</v>
          </cell>
          <cell r="F2192">
            <v>182235</v>
          </cell>
        </row>
        <row r="2193">
          <cell r="B2193" t="str">
            <v>Georgia</v>
          </cell>
          <cell r="C2193" t="str">
            <v>GA</v>
          </cell>
          <cell r="D2193" t="str">
            <v>F05</v>
          </cell>
          <cell r="E2193" t="str">
            <v>Construction - Corrections - Other</v>
          </cell>
          <cell r="F2193">
            <v>1938</v>
          </cell>
        </row>
        <row r="2194">
          <cell r="B2194" t="str">
            <v>Georgia</v>
          </cell>
          <cell r="C2194" t="str">
            <v>GA</v>
          </cell>
          <cell r="D2194" t="str">
            <v>F12</v>
          </cell>
          <cell r="E2194" t="str">
            <v>Construction - Elementary and Secondary Education</v>
          </cell>
          <cell r="F2194">
            <v>1338505</v>
          </cell>
        </row>
        <row r="2195">
          <cell r="B2195" t="str">
            <v>Georgia</v>
          </cell>
          <cell r="C2195" t="str">
            <v>GA</v>
          </cell>
          <cell r="D2195" t="str">
            <v>F16</v>
          </cell>
          <cell r="E2195" t="str">
            <v>Construction - Higher Education - Auxiliary Enterprises</v>
          </cell>
          <cell r="F2195">
            <v>53241</v>
          </cell>
        </row>
        <row r="2196">
          <cell r="B2196" t="str">
            <v>Georgia</v>
          </cell>
          <cell r="C2196" t="str">
            <v>GA</v>
          </cell>
          <cell r="D2196" t="str">
            <v>F18</v>
          </cell>
          <cell r="E2196" t="str">
            <v>Construction - Other Higher Education</v>
          </cell>
          <cell r="F2196">
            <v>618419</v>
          </cell>
        </row>
        <row r="2197">
          <cell r="B2197" t="str">
            <v>Georgia</v>
          </cell>
          <cell r="C2197" t="str">
            <v>GA</v>
          </cell>
          <cell r="D2197" t="str">
            <v>F21</v>
          </cell>
          <cell r="E2197" t="str">
            <v>Construction - State Education - Other</v>
          </cell>
          <cell r="F2197">
            <v>117817</v>
          </cell>
        </row>
        <row r="2198">
          <cell r="B2198" t="str">
            <v>Georgia</v>
          </cell>
          <cell r="C2198" t="str">
            <v>GA</v>
          </cell>
          <cell r="D2198" t="str">
            <v>F23</v>
          </cell>
          <cell r="E2198" t="str">
            <v>Construction - Financial Administration</v>
          </cell>
          <cell r="F2198">
            <v>1631</v>
          </cell>
        </row>
        <row r="2199">
          <cell r="B2199" t="str">
            <v>Georgia</v>
          </cell>
          <cell r="C2199" t="str">
            <v>GA</v>
          </cell>
          <cell r="D2199" t="str">
            <v>F24</v>
          </cell>
          <cell r="E2199" t="str">
            <v>Construction - Local Fire Protection</v>
          </cell>
          <cell r="F2199">
            <v>22639</v>
          </cell>
        </row>
        <row r="2200">
          <cell r="B2200" t="str">
            <v>Georgia</v>
          </cell>
          <cell r="C2200" t="str">
            <v>GA</v>
          </cell>
          <cell r="D2200" t="str">
            <v>F25</v>
          </cell>
          <cell r="E2200" t="str">
            <v>Construction - Judicial and Legal Services</v>
          </cell>
          <cell r="F2200">
            <v>209</v>
          </cell>
        </row>
        <row r="2201">
          <cell r="B2201" t="str">
            <v>Georgia</v>
          </cell>
          <cell r="C2201" t="str">
            <v>GA</v>
          </cell>
          <cell r="D2201" t="str">
            <v>F29</v>
          </cell>
          <cell r="E2201" t="str">
            <v>Construction - Central Staff Services</v>
          </cell>
          <cell r="F2201">
            <v>31609</v>
          </cell>
        </row>
        <row r="2202">
          <cell r="B2202" t="str">
            <v>Georgia</v>
          </cell>
          <cell r="C2202" t="str">
            <v>GA</v>
          </cell>
          <cell r="D2202" t="str">
            <v>F31</v>
          </cell>
          <cell r="E2202" t="str">
            <v>Construction - General Public Buildings</v>
          </cell>
          <cell r="F2202">
            <v>105619</v>
          </cell>
        </row>
        <row r="2203">
          <cell r="B2203" t="str">
            <v>Georgia</v>
          </cell>
          <cell r="C2203" t="str">
            <v>GA</v>
          </cell>
          <cell r="D2203" t="str">
            <v>F32</v>
          </cell>
          <cell r="E2203" t="str">
            <v>Construction - Health - Other</v>
          </cell>
          <cell r="F2203">
            <v>7137</v>
          </cell>
        </row>
        <row r="2204">
          <cell r="B2204" t="str">
            <v>Georgia</v>
          </cell>
          <cell r="C2204" t="str">
            <v>GA</v>
          </cell>
          <cell r="D2204" t="str">
            <v>F36</v>
          </cell>
          <cell r="E2204" t="str">
            <v>Construction - Hospitals</v>
          </cell>
          <cell r="F2204">
            <v>284816</v>
          </cell>
        </row>
        <row r="2205">
          <cell r="B2205" t="str">
            <v>Georgia</v>
          </cell>
          <cell r="C2205" t="str">
            <v>GA</v>
          </cell>
          <cell r="D2205" t="str">
            <v>F44</v>
          </cell>
          <cell r="E2205" t="str">
            <v>Construction - Regular Highways</v>
          </cell>
          <cell r="F2205">
            <v>1772751</v>
          </cell>
        </row>
        <row r="2206">
          <cell r="B2206" t="str">
            <v>Georgia</v>
          </cell>
          <cell r="C2206" t="str">
            <v>GA</v>
          </cell>
          <cell r="D2206" t="str">
            <v>F50</v>
          </cell>
          <cell r="E2206" t="str">
            <v>Construction - Housing and Community Development</v>
          </cell>
          <cell r="F2206">
            <v>94414</v>
          </cell>
        </row>
        <row r="2207">
          <cell r="B2207" t="str">
            <v>Georgia</v>
          </cell>
          <cell r="C2207" t="str">
            <v>GA</v>
          </cell>
          <cell r="D2207" t="str">
            <v>F52</v>
          </cell>
          <cell r="E2207" t="str">
            <v>Construction - Libraries</v>
          </cell>
          <cell r="F2207">
            <v>10867</v>
          </cell>
        </row>
        <row r="2208">
          <cell r="B2208" t="str">
            <v>Georgia</v>
          </cell>
          <cell r="C2208" t="str">
            <v>GA</v>
          </cell>
          <cell r="D2208" t="str">
            <v>F59</v>
          </cell>
          <cell r="E2208" t="str">
            <v>Construction - Natural Resources - Other</v>
          </cell>
          <cell r="F2208">
            <v>47248</v>
          </cell>
        </row>
        <row r="2209">
          <cell r="B2209" t="str">
            <v>Georgia</v>
          </cell>
          <cell r="C2209" t="str">
            <v>GA</v>
          </cell>
          <cell r="D2209" t="str">
            <v>F60</v>
          </cell>
          <cell r="E2209" t="str">
            <v>Construction - Parking Facilities</v>
          </cell>
          <cell r="F2209">
            <v>3799</v>
          </cell>
        </row>
        <row r="2210">
          <cell r="B2210" t="str">
            <v>Georgia</v>
          </cell>
          <cell r="C2210" t="str">
            <v>GA</v>
          </cell>
          <cell r="D2210" t="str">
            <v>F61</v>
          </cell>
          <cell r="E2210" t="str">
            <v>Construction - Parks and Recreation</v>
          </cell>
          <cell r="F2210">
            <v>127483</v>
          </cell>
        </row>
        <row r="2211">
          <cell r="B2211" t="str">
            <v>Georgia</v>
          </cell>
          <cell r="C2211" t="str">
            <v>GA</v>
          </cell>
          <cell r="D2211" t="str">
            <v>F62</v>
          </cell>
          <cell r="E2211" t="str">
            <v>Construction - Police Protection</v>
          </cell>
          <cell r="F2211">
            <v>41353</v>
          </cell>
        </row>
        <row r="2212">
          <cell r="B2212" t="str">
            <v>Georgia</v>
          </cell>
          <cell r="C2212" t="str">
            <v>GA</v>
          </cell>
          <cell r="D2212" t="str">
            <v>F66</v>
          </cell>
          <cell r="E2212" t="str">
            <v>Construction - Protective Inspection and Regulation, NEC</v>
          </cell>
          <cell r="F2212">
            <v>64</v>
          </cell>
        </row>
        <row r="2213">
          <cell r="B2213" t="str">
            <v>Georgia</v>
          </cell>
          <cell r="C2213" t="str">
            <v>GA</v>
          </cell>
          <cell r="D2213" t="str">
            <v>F77</v>
          </cell>
          <cell r="E2213" t="str">
            <v>Construction - Public Welfare Institutions</v>
          </cell>
          <cell r="F2213">
            <v>941</v>
          </cell>
        </row>
        <row r="2214">
          <cell r="B2214" t="str">
            <v>Georgia</v>
          </cell>
          <cell r="C2214" t="str">
            <v>GA</v>
          </cell>
          <cell r="D2214" t="str">
            <v>F79</v>
          </cell>
          <cell r="E2214" t="str">
            <v>Construction - Public Welfare - Other</v>
          </cell>
          <cell r="F2214">
            <v>4168</v>
          </cell>
        </row>
        <row r="2215">
          <cell r="B2215" t="str">
            <v>Georgia</v>
          </cell>
          <cell r="C2215" t="str">
            <v>GA</v>
          </cell>
          <cell r="D2215" t="str">
            <v>F80</v>
          </cell>
          <cell r="E2215" t="str">
            <v>Construction - Sewerage</v>
          </cell>
          <cell r="F2215">
            <v>397032</v>
          </cell>
        </row>
        <row r="2216">
          <cell r="B2216" t="str">
            <v>Georgia</v>
          </cell>
          <cell r="C2216" t="str">
            <v>GA</v>
          </cell>
          <cell r="D2216" t="str">
            <v>F81</v>
          </cell>
          <cell r="E2216" t="str">
            <v>Construction - Solid Waste Management</v>
          </cell>
          <cell r="F2216">
            <v>58456</v>
          </cell>
        </row>
        <row r="2217">
          <cell r="B2217" t="str">
            <v>Georgia</v>
          </cell>
          <cell r="C2217" t="str">
            <v>GA</v>
          </cell>
          <cell r="D2217" t="str">
            <v>F85</v>
          </cell>
          <cell r="E2217" t="str">
            <v>Construction - State Veterans' Services</v>
          </cell>
          <cell r="F2217">
            <v>4318</v>
          </cell>
        </row>
        <row r="2218">
          <cell r="B2218" t="str">
            <v>Georgia</v>
          </cell>
          <cell r="C2218" t="str">
            <v>GA</v>
          </cell>
          <cell r="D2218" t="str">
            <v>F87</v>
          </cell>
          <cell r="E2218" t="str">
            <v>Construction - Sea and Inland Port Facilities</v>
          </cell>
          <cell r="F2218">
            <v>53802</v>
          </cell>
        </row>
        <row r="2219">
          <cell r="B2219" t="str">
            <v>Georgia</v>
          </cell>
          <cell r="C2219" t="str">
            <v>GA</v>
          </cell>
          <cell r="D2219" t="str">
            <v>F89</v>
          </cell>
          <cell r="E2219" t="str">
            <v>Construction - General - Other</v>
          </cell>
          <cell r="F2219">
            <v>180891</v>
          </cell>
        </row>
        <row r="2220">
          <cell r="B2220" t="str">
            <v>Georgia</v>
          </cell>
          <cell r="C2220" t="str">
            <v>GA</v>
          </cell>
          <cell r="D2220" t="str">
            <v>F91</v>
          </cell>
          <cell r="E2220" t="str">
            <v>Construction - Water Utilities</v>
          </cell>
          <cell r="F2220">
            <v>475135</v>
          </cell>
        </row>
        <row r="2221">
          <cell r="B2221" t="str">
            <v>Georgia</v>
          </cell>
          <cell r="C2221" t="str">
            <v>GA</v>
          </cell>
          <cell r="D2221" t="str">
            <v>F92</v>
          </cell>
          <cell r="E2221" t="str">
            <v>Construction - Electric Utilities</v>
          </cell>
          <cell r="F2221">
            <v>564437</v>
          </cell>
        </row>
        <row r="2222">
          <cell r="B2222" t="str">
            <v>Georgia</v>
          </cell>
          <cell r="C2222" t="str">
            <v>GA</v>
          </cell>
          <cell r="D2222" t="str">
            <v>F93</v>
          </cell>
          <cell r="E2222" t="str">
            <v>Construction - Gas Utilities</v>
          </cell>
          <cell r="F2222">
            <v>9060</v>
          </cell>
        </row>
        <row r="2223">
          <cell r="B2223" t="str">
            <v>Georgia</v>
          </cell>
          <cell r="C2223" t="str">
            <v>GA</v>
          </cell>
          <cell r="D2223" t="str">
            <v>F94</v>
          </cell>
          <cell r="E2223" t="str">
            <v>Construction - Transit Utilities</v>
          </cell>
          <cell r="F2223">
            <v>18707</v>
          </cell>
        </row>
        <row r="2224">
          <cell r="B2224" t="str">
            <v>Georgia</v>
          </cell>
          <cell r="C2224" t="str">
            <v>GA</v>
          </cell>
          <cell r="D2224" t="str">
            <v>G01</v>
          </cell>
          <cell r="E2224" t="str">
            <v>Other Capital Outlay - Air Transportation</v>
          </cell>
          <cell r="F2224">
            <v>57993</v>
          </cell>
        </row>
        <row r="2225">
          <cell r="B2225" t="str">
            <v>Georgia</v>
          </cell>
          <cell r="C2225" t="str">
            <v>GA</v>
          </cell>
          <cell r="D2225" t="str">
            <v>G03</v>
          </cell>
          <cell r="E2225" t="str">
            <v>Other Capital Outlay - Miscellaneous Commercial Activities, NEC</v>
          </cell>
          <cell r="F2225">
            <v>391</v>
          </cell>
        </row>
        <row r="2226">
          <cell r="B2226" t="str">
            <v>Georgia</v>
          </cell>
          <cell r="C2226" t="str">
            <v>GA</v>
          </cell>
          <cell r="D2226" t="str">
            <v>G04</v>
          </cell>
          <cell r="E2226" t="str">
            <v>Other Capital Outlay - Correctional Institutions</v>
          </cell>
          <cell r="F2226">
            <v>47209</v>
          </cell>
        </row>
        <row r="2227">
          <cell r="B2227" t="str">
            <v>Georgia</v>
          </cell>
          <cell r="C2227" t="str">
            <v>GA</v>
          </cell>
          <cell r="D2227" t="str">
            <v>G05</v>
          </cell>
          <cell r="E2227" t="str">
            <v>Other Capital Outlay - Corrections - Other</v>
          </cell>
          <cell r="F2227">
            <v>7606</v>
          </cell>
        </row>
        <row r="2228">
          <cell r="B2228" t="str">
            <v>Georgia</v>
          </cell>
          <cell r="C2228" t="str">
            <v>GA</v>
          </cell>
          <cell r="D2228" t="str">
            <v>G12</v>
          </cell>
          <cell r="E2228" t="str">
            <v>Other Capital Outlay - Elementary and Secondary Education</v>
          </cell>
          <cell r="F2228">
            <v>227522</v>
          </cell>
        </row>
        <row r="2229">
          <cell r="B2229" t="str">
            <v>Georgia</v>
          </cell>
          <cell r="C2229" t="str">
            <v>GA</v>
          </cell>
          <cell r="D2229" t="str">
            <v>G16</v>
          </cell>
          <cell r="E2229" t="str">
            <v>Other Capital Outlay - Higher Education - Auxiliary Enterprises</v>
          </cell>
          <cell r="F2229">
            <v>11190</v>
          </cell>
        </row>
        <row r="2230">
          <cell r="B2230" t="str">
            <v>Georgia</v>
          </cell>
          <cell r="C2230" t="str">
            <v>GA</v>
          </cell>
          <cell r="D2230" t="str">
            <v>G18</v>
          </cell>
          <cell r="E2230" t="str">
            <v>Other Capital Outlay - Other Higher Education</v>
          </cell>
          <cell r="F2230">
            <v>118198</v>
          </cell>
        </row>
        <row r="2231">
          <cell r="B2231" t="str">
            <v>Georgia</v>
          </cell>
          <cell r="C2231" t="str">
            <v>GA</v>
          </cell>
          <cell r="D2231" t="str">
            <v>G21</v>
          </cell>
          <cell r="E2231" t="str">
            <v>Other Capital Outlay - State Education - Other</v>
          </cell>
          <cell r="F2231">
            <v>679</v>
          </cell>
        </row>
        <row r="2232">
          <cell r="B2232" t="str">
            <v>Georgia</v>
          </cell>
          <cell r="C2232" t="str">
            <v>GA</v>
          </cell>
          <cell r="D2232" t="str">
            <v>G23</v>
          </cell>
          <cell r="E2232" t="str">
            <v>Other Capital Outlay - Financial Administration</v>
          </cell>
          <cell r="F2232">
            <v>15004</v>
          </cell>
        </row>
        <row r="2233">
          <cell r="B2233" t="str">
            <v>Georgia</v>
          </cell>
          <cell r="C2233" t="str">
            <v>GA</v>
          </cell>
          <cell r="D2233" t="str">
            <v>G24</v>
          </cell>
          <cell r="E2233" t="str">
            <v>Other Capital Outlay - Local Fire Protection</v>
          </cell>
          <cell r="F2233">
            <v>62702</v>
          </cell>
        </row>
        <row r="2234">
          <cell r="B2234" t="str">
            <v>Georgia</v>
          </cell>
          <cell r="C2234" t="str">
            <v>GA</v>
          </cell>
          <cell r="D2234" t="str">
            <v>G25</v>
          </cell>
          <cell r="E2234" t="str">
            <v>Other Capital Outlay - Judicial and Legal Services</v>
          </cell>
          <cell r="F2234">
            <v>15555</v>
          </cell>
        </row>
        <row r="2235">
          <cell r="B2235" t="str">
            <v>Georgia</v>
          </cell>
          <cell r="C2235" t="str">
            <v>GA</v>
          </cell>
          <cell r="D2235" t="str">
            <v>G29</v>
          </cell>
          <cell r="E2235" t="str">
            <v>Other Capital Outlay - Central Staff Services</v>
          </cell>
          <cell r="F2235">
            <v>66264</v>
          </cell>
        </row>
        <row r="2236">
          <cell r="B2236" t="str">
            <v>Georgia</v>
          </cell>
          <cell r="C2236" t="str">
            <v>GA</v>
          </cell>
          <cell r="D2236" t="str">
            <v>G31</v>
          </cell>
          <cell r="E2236" t="str">
            <v>Other Capital Outlay - General Public Building</v>
          </cell>
          <cell r="F2236">
            <v>70990</v>
          </cell>
        </row>
        <row r="2237">
          <cell r="B2237" t="str">
            <v>Georgia</v>
          </cell>
          <cell r="C2237" t="str">
            <v>GA</v>
          </cell>
          <cell r="D2237" t="str">
            <v>G32</v>
          </cell>
          <cell r="E2237" t="str">
            <v>Other Capital Outlay - Health - Other</v>
          </cell>
          <cell r="F2237">
            <v>11833</v>
          </cell>
        </row>
        <row r="2238">
          <cell r="B2238" t="str">
            <v>Georgia</v>
          </cell>
          <cell r="C2238" t="str">
            <v>GA</v>
          </cell>
          <cell r="D2238" t="str">
            <v>G36</v>
          </cell>
          <cell r="E2238" t="str">
            <v>Other Capital Outlay - Hospitals</v>
          </cell>
          <cell r="F2238">
            <v>71609</v>
          </cell>
        </row>
        <row r="2239">
          <cell r="B2239" t="str">
            <v>Georgia</v>
          </cell>
          <cell r="C2239" t="str">
            <v>GA</v>
          </cell>
          <cell r="D2239" t="str">
            <v>G44</v>
          </cell>
          <cell r="E2239" t="str">
            <v>Other Capital Outlay - Regular Highways</v>
          </cell>
          <cell r="F2239">
            <v>138426</v>
          </cell>
        </row>
        <row r="2240">
          <cell r="B2240" t="str">
            <v>Georgia</v>
          </cell>
          <cell r="C2240" t="str">
            <v>GA</v>
          </cell>
          <cell r="D2240" t="str">
            <v>G50</v>
          </cell>
          <cell r="E2240" t="str">
            <v>Other Capital Outlay - Housing and Community Development</v>
          </cell>
          <cell r="F2240">
            <v>50120</v>
          </cell>
        </row>
        <row r="2241">
          <cell r="B2241" t="str">
            <v>Georgia</v>
          </cell>
          <cell r="C2241" t="str">
            <v>GA</v>
          </cell>
          <cell r="D2241" t="str">
            <v>G52</v>
          </cell>
          <cell r="E2241" t="str">
            <v>Other Capital Outlay - Libraries</v>
          </cell>
          <cell r="F2241">
            <v>4715</v>
          </cell>
        </row>
        <row r="2242">
          <cell r="B2242" t="str">
            <v>Georgia</v>
          </cell>
          <cell r="C2242" t="str">
            <v>GA</v>
          </cell>
          <cell r="D2242" t="str">
            <v>G59</v>
          </cell>
          <cell r="E2242" t="str">
            <v>Other Capital Outlay - Natural Resources - Other</v>
          </cell>
          <cell r="F2242">
            <v>15222</v>
          </cell>
        </row>
        <row r="2243">
          <cell r="B2243" t="str">
            <v>Georgia</v>
          </cell>
          <cell r="C2243" t="str">
            <v>GA</v>
          </cell>
          <cell r="D2243" t="str">
            <v>G60</v>
          </cell>
          <cell r="E2243" t="str">
            <v>Other Capital Outlay - Parking Facilities</v>
          </cell>
          <cell r="F2243">
            <v>282</v>
          </cell>
        </row>
        <row r="2244">
          <cell r="B2244" t="str">
            <v>Georgia</v>
          </cell>
          <cell r="C2244" t="str">
            <v>GA</v>
          </cell>
          <cell r="D2244" t="str">
            <v>G61</v>
          </cell>
          <cell r="E2244" t="str">
            <v>Other Capital Outlay - Parks and Recreation</v>
          </cell>
          <cell r="F2244">
            <v>64756</v>
          </cell>
        </row>
        <row r="2245">
          <cell r="B2245" t="str">
            <v>Georgia</v>
          </cell>
          <cell r="C2245" t="str">
            <v>GA</v>
          </cell>
          <cell r="D2245" t="str">
            <v>G62</v>
          </cell>
          <cell r="E2245" t="str">
            <v>Other Capital Outlay - Police Protection</v>
          </cell>
          <cell r="F2245">
            <v>102946</v>
          </cell>
        </row>
        <row r="2246">
          <cell r="B2246" t="str">
            <v>Georgia</v>
          </cell>
          <cell r="C2246" t="str">
            <v>GA</v>
          </cell>
          <cell r="D2246" t="str">
            <v>G66</v>
          </cell>
          <cell r="E2246" t="str">
            <v>Other Capital Outlay - Protective Inspection and Regulation, NEC</v>
          </cell>
          <cell r="F2246">
            <v>2305</v>
          </cell>
        </row>
        <row r="2247">
          <cell r="B2247" t="str">
            <v>Georgia</v>
          </cell>
          <cell r="C2247" t="str">
            <v>GA</v>
          </cell>
          <cell r="D2247" t="str">
            <v>G77</v>
          </cell>
          <cell r="E2247" t="str">
            <v>Other Capital Outlay - Public Welfare Institutions</v>
          </cell>
          <cell r="F2247">
            <v>445</v>
          </cell>
        </row>
        <row r="2248">
          <cell r="B2248" t="str">
            <v>Georgia</v>
          </cell>
          <cell r="C2248" t="str">
            <v>GA</v>
          </cell>
          <cell r="D2248" t="str">
            <v>G79</v>
          </cell>
          <cell r="E2248" t="str">
            <v>Other Capital Outlay - Public Welfare - Other</v>
          </cell>
          <cell r="F2248">
            <v>7428</v>
          </cell>
        </row>
        <row r="2249">
          <cell r="B2249" t="str">
            <v>Georgia</v>
          </cell>
          <cell r="C2249" t="str">
            <v>GA</v>
          </cell>
          <cell r="D2249" t="str">
            <v>G80</v>
          </cell>
          <cell r="E2249" t="str">
            <v>Other Capital Outlay - Sewerage</v>
          </cell>
          <cell r="F2249">
            <v>43128</v>
          </cell>
        </row>
        <row r="2250">
          <cell r="B2250" t="str">
            <v>Georgia</v>
          </cell>
          <cell r="C2250" t="str">
            <v>GA</v>
          </cell>
          <cell r="D2250" t="str">
            <v>G81</v>
          </cell>
          <cell r="E2250" t="str">
            <v>Other Capital Outlay - Solid Waste Management</v>
          </cell>
          <cell r="F2250">
            <v>25643</v>
          </cell>
        </row>
        <row r="2251">
          <cell r="B2251" t="str">
            <v>Georgia</v>
          </cell>
          <cell r="C2251" t="str">
            <v>GA</v>
          </cell>
          <cell r="D2251" t="str">
            <v>G85</v>
          </cell>
          <cell r="E2251" t="str">
            <v>Other Capital Outlay - State Veterans' Services</v>
          </cell>
          <cell r="F2251">
            <v>27</v>
          </cell>
        </row>
        <row r="2252">
          <cell r="B2252" t="str">
            <v>Georgia</v>
          </cell>
          <cell r="C2252" t="str">
            <v>GA</v>
          </cell>
          <cell r="D2252" t="str">
            <v>G87</v>
          </cell>
          <cell r="E2252" t="str">
            <v>Other Capital Outlay - Sea and Inland Port Facilities</v>
          </cell>
          <cell r="F2252">
            <v>42075</v>
          </cell>
        </row>
        <row r="2253">
          <cell r="B2253" t="str">
            <v>Georgia</v>
          </cell>
          <cell r="C2253" t="str">
            <v>GA</v>
          </cell>
          <cell r="D2253" t="str">
            <v>G89</v>
          </cell>
          <cell r="E2253" t="str">
            <v>Other Capital Outlay - General - Other</v>
          </cell>
          <cell r="F2253">
            <v>244477</v>
          </cell>
        </row>
        <row r="2254">
          <cell r="B2254" t="str">
            <v>Georgia</v>
          </cell>
          <cell r="C2254" t="str">
            <v>GA</v>
          </cell>
          <cell r="D2254" t="str">
            <v>G91</v>
          </cell>
          <cell r="E2254" t="str">
            <v>Other Capital Outlay - Water Utilities</v>
          </cell>
          <cell r="F2254">
            <v>72656</v>
          </cell>
        </row>
        <row r="2255">
          <cell r="B2255" t="str">
            <v>Georgia</v>
          </cell>
          <cell r="C2255" t="str">
            <v>GA</v>
          </cell>
          <cell r="D2255" t="str">
            <v>G92</v>
          </cell>
          <cell r="E2255" t="str">
            <v>Other Capital Outlay - Electric Utilities</v>
          </cell>
          <cell r="F2255">
            <v>4068</v>
          </cell>
        </row>
        <row r="2256">
          <cell r="B2256" t="str">
            <v>Georgia</v>
          </cell>
          <cell r="C2256" t="str">
            <v>GA</v>
          </cell>
          <cell r="D2256" t="str">
            <v>G93</v>
          </cell>
          <cell r="E2256" t="str">
            <v>Other Capital Outlay - Gas Utilities</v>
          </cell>
          <cell r="F2256">
            <v>5195</v>
          </cell>
        </row>
        <row r="2257">
          <cell r="B2257" t="str">
            <v>Georgia</v>
          </cell>
          <cell r="C2257" t="str">
            <v>GA</v>
          </cell>
          <cell r="D2257" t="str">
            <v>G94</v>
          </cell>
          <cell r="E2257" t="str">
            <v>Other Capital Outlay - Transit Utilities</v>
          </cell>
          <cell r="F2257">
            <v>144034</v>
          </cell>
        </row>
        <row r="2258">
          <cell r="B2258" t="str">
            <v>Georgia</v>
          </cell>
          <cell r="C2258" t="str">
            <v>GA</v>
          </cell>
          <cell r="D2258" t="str">
            <v>I89</v>
          </cell>
          <cell r="E2258" t="str">
            <v>General - Interest on Debt</v>
          </cell>
          <cell r="F2258">
            <v>1483487</v>
          </cell>
        </row>
        <row r="2259">
          <cell r="B2259" t="str">
            <v>Georgia</v>
          </cell>
          <cell r="C2259" t="str">
            <v>GA</v>
          </cell>
          <cell r="D2259" t="str">
            <v>I91</v>
          </cell>
          <cell r="E2259" t="str">
            <v>Water Utilities - Interest on Debt</v>
          </cell>
          <cell r="F2259">
            <v>461821</v>
          </cell>
        </row>
        <row r="2260">
          <cell r="B2260" t="str">
            <v>Georgia</v>
          </cell>
          <cell r="C2260" t="str">
            <v>GA</v>
          </cell>
          <cell r="D2260" t="str">
            <v>I92</v>
          </cell>
          <cell r="E2260" t="str">
            <v>Electric Utilities - Interest on Debt</v>
          </cell>
          <cell r="F2260">
            <v>327547</v>
          </cell>
        </row>
        <row r="2261">
          <cell r="B2261" t="str">
            <v>Georgia</v>
          </cell>
          <cell r="C2261" t="str">
            <v>GA</v>
          </cell>
          <cell r="D2261" t="str">
            <v>I93</v>
          </cell>
          <cell r="E2261" t="str">
            <v>Gas Utilities - Interest on Debt</v>
          </cell>
          <cell r="F2261">
            <v>89684</v>
          </cell>
        </row>
        <row r="2262">
          <cell r="B2262" t="str">
            <v>Georgia</v>
          </cell>
          <cell r="C2262" t="str">
            <v>GA</v>
          </cell>
          <cell r="D2262" t="str">
            <v>I94</v>
          </cell>
          <cell r="E2262" t="str">
            <v>Transit Utilities - Interest on Debt</v>
          </cell>
          <cell r="F2262">
            <v>70361</v>
          </cell>
        </row>
        <row r="2263">
          <cell r="B2263" t="str">
            <v>Georgia</v>
          </cell>
          <cell r="C2263" t="str">
            <v>GA</v>
          </cell>
          <cell r="D2263" t="str">
            <v>J19</v>
          </cell>
          <cell r="E2263" t="str">
            <v>Assistance and Subsidies - State Scholarships and Other Subsidies - Education</v>
          </cell>
          <cell r="F2263">
            <v>926466</v>
          </cell>
        </row>
        <row r="2264">
          <cell r="B2264" t="str">
            <v>Georgia</v>
          </cell>
          <cell r="C2264" t="str">
            <v>GA</v>
          </cell>
          <cell r="D2264" t="str">
            <v>J67</v>
          </cell>
          <cell r="E2264" t="str">
            <v>Assistance and Subsidies - Public Welfare, Federal Categorical Assistance Programs</v>
          </cell>
          <cell r="F2264">
            <v>63509</v>
          </cell>
        </row>
        <row r="2265">
          <cell r="B2265" t="str">
            <v>Georgia</v>
          </cell>
          <cell r="C2265" t="str">
            <v>GA</v>
          </cell>
          <cell r="D2265" t="str">
            <v>J68</v>
          </cell>
          <cell r="E2265" t="str">
            <v>Assistance and Subsidies - Public Welfare, Cash Assistance Programs - Other</v>
          </cell>
          <cell r="F2265">
            <v>47270</v>
          </cell>
        </row>
        <row r="2266">
          <cell r="B2266" t="str">
            <v>Georgia</v>
          </cell>
          <cell r="C2266" t="str">
            <v>GA</v>
          </cell>
          <cell r="D2266" t="str">
            <v>T01</v>
          </cell>
          <cell r="E2266" t="str">
            <v>Tax - Property</v>
          </cell>
          <cell r="F2266">
            <v>10363947</v>
          </cell>
        </row>
        <row r="2267">
          <cell r="B2267" t="str">
            <v>Georgia</v>
          </cell>
          <cell r="C2267" t="str">
            <v>GA</v>
          </cell>
          <cell r="D2267" t="str">
            <v>T09</v>
          </cell>
          <cell r="E2267" t="str">
            <v>Tax - General Sales and Gross Receipts</v>
          </cell>
          <cell r="F2267">
            <v>9159613</v>
          </cell>
        </row>
        <row r="2268">
          <cell r="B2268" t="str">
            <v>Georgia</v>
          </cell>
          <cell r="C2268" t="str">
            <v>GA</v>
          </cell>
          <cell r="D2268" t="str">
            <v>T10</v>
          </cell>
          <cell r="E2268" t="str">
            <v>Tax - Alcoholic Beverage Sales</v>
          </cell>
          <cell r="F2268">
            <v>305314</v>
          </cell>
        </row>
        <row r="2269">
          <cell r="B2269" t="str">
            <v>Georgia</v>
          </cell>
          <cell r="C2269" t="str">
            <v>GA</v>
          </cell>
          <cell r="D2269" t="str">
            <v>T12</v>
          </cell>
          <cell r="E2269" t="str">
            <v>Tax - Insurance Premiums Sales</v>
          </cell>
          <cell r="F2269">
            <v>728394</v>
          </cell>
        </row>
        <row r="2270">
          <cell r="B2270" t="str">
            <v>Georgia</v>
          </cell>
          <cell r="C2270" t="str">
            <v>GA</v>
          </cell>
          <cell r="D2270" t="str">
            <v>T13</v>
          </cell>
          <cell r="E2270" t="str">
            <v>Tax - Motor Fuels Sales</v>
          </cell>
          <cell r="F2270">
            <v>1019300</v>
          </cell>
        </row>
        <row r="2271">
          <cell r="B2271" t="str">
            <v>Georgia</v>
          </cell>
          <cell r="C2271" t="str">
            <v>GA</v>
          </cell>
          <cell r="D2271" t="str">
            <v>T15</v>
          </cell>
          <cell r="E2271" t="str">
            <v>Tax - Public Utilities Sales</v>
          </cell>
          <cell r="F2271">
            <v>343680</v>
          </cell>
        </row>
        <row r="2272">
          <cell r="B2272" t="str">
            <v>Georgia</v>
          </cell>
          <cell r="C2272" t="str">
            <v>GA</v>
          </cell>
          <cell r="D2272" t="str">
            <v>T16</v>
          </cell>
          <cell r="E2272" t="str">
            <v>Tax - Tobacco Products Sales</v>
          </cell>
          <cell r="F2272">
            <v>227146</v>
          </cell>
        </row>
        <row r="2273">
          <cell r="B2273" t="str">
            <v>Georgia</v>
          </cell>
          <cell r="C2273" t="str">
            <v>GA</v>
          </cell>
          <cell r="D2273" t="str">
            <v>T19</v>
          </cell>
          <cell r="E2273" t="str">
            <v>Tax - Other Selective Sales</v>
          </cell>
          <cell r="F2273">
            <v>534450</v>
          </cell>
        </row>
        <row r="2274">
          <cell r="B2274" t="str">
            <v>Georgia</v>
          </cell>
          <cell r="C2274" t="str">
            <v>GA</v>
          </cell>
          <cell r="D2274" t="str">
            <v>T20</v>
          </cell>
          <cell r="E2274" t="str">
            <v>Tax - Alcoholic Beverage License</v>
          </cell>
          <cell r="F2274">
            <v>44246</v>
          </cell>
        </row>
        <row r="2275">
          <cell r="B2275" t="str">
            <v>Georgia</v>
          </cell>
          <cell r="C2275" t="str">
            <v>GA</v>
          </cell>
          <cell r="D2275" t="str">
            <v>T21</v>
          </cell>
          <cell r="E2275" t="str">
            <v>Tax - Amusements License</v>
          </cell>
          <cell r="F2275">
            <v>785</v>
          </cell>
        </row>
        <row r="2276">
          <cell r="B2276" t="str">
            <v>Georgia</v>
          </cell>
          <cell r="C2276" t="str">
            <v>GA</v>
          </cell>
          <cell r="D2276" t="str">
            <v>T22</v>
          </cell>
          <cell r="E2276" t="str">
            <v>Tax - Corporation License</v>
          </cell>
          <cell r="F2276">
            <v>44089</v>
          </cell>
        </row>
        <row r="2277">
          <cell r="B2277" t="str">
            <v>Georgia</v>
          </cell>
          <cell r="C2277" t="str">
            <v>GA</v>
          </cell>
          <cell r="D2277" t="str">
            <v>T23</v>
          </cell>
          <cell r="E2277" t="str">
            <v>Tax - Hunting and Fishing License</v>
          </cell>
          <cell r="F2277">
            <v>23840</v>
          </cell>
        </row>
        <row r="2278">
          <cell r="B2278" t="str">
            <v>Georgia</v>
          </cell>
          <cell r="C2278" t="str">
            <v>GA</v>
          </cell>
          <cell r="D2278" t="str">
            <v>T24</v>
          </cell>
          <cell r="E2278" t="str">
            <v>Tax - Motor Vehicle License</v>
          </cell>
          <cell r="F2278">
            <v>308342</v>
          </cell>
        </row>
        <row r="2279">
          <cell r="B2279" t="str">
            <v>Georgia</v>
          </cell>
          <cell r="C2279" t="str">
            <v>GA</v>
          </cell>
          <cell r="D2279" t="str">
            <v>T25</v>
          </cell>
          <cell r="E2279" t="str">
            <v>Tax - Motor Vehicle Operators License</v>
          </cell>
          <cell r="F2279">
            <v>46986</v>
          </cell>
        </row>
        <row r="2280">
          <cell r="B2280" t="str">
            <v>Georgia</v>
          </cell>
          <cell r="C2280" t="str">
            <v>GA</v>
          </cell>
          <cell r="D2280" t="str">
            <v>T28</v>
          </cell>
          <cell r="E2280" t="str">
            <v>Tax - Occupation and Business License, NEC</v>
          </cell>
          <cell r="F2280">
            <v>313825</v>
          </cell>
        </row>
        <row r="2281">
          <cell r="B2281" t="str">
            <v>Georgia</v>
          </cell>
          <cell r="C2281" t="str">
            <v>GA</v>
          </cell>
          <cell r="D2281" t="str">
            <v>T29</v>
          </cell>
          <cell r="E2281" t="str">
            <v>Tax - Other License</v>
          </cell>
          <cell r="F2281">
            <v>78922</v>
          </cell>
        </row>
        <row r="2282">
          <cell r="B2282" t="str">
            <v>Georgia</v>
          </cell>
          <cell r="C2282" t="str">
            <v>GA</v>
          </cell>
          <cell r="D2282" t="str">
            <v>T40</v>
          </cell>
          <cell r="E2282" t="str">
            <v>Tax - Individual Income</v>
          </cell>
          <cell r="F2282">
            <v>8142371</v>
          </cell>
        </row>
        <row r="2283">
          <cell r="B2283" t="str">
            <v>Georgia</v>
          </cell>
          <cell r="C2283" t="str">
            <v>GA</v>
          </cell>
          <cell r="D2283" t="str">
            <v>T41</v>
          </cell>
          <cell r="E2283" t="str">
            <v>Tax - Corporation Net Income</v>
          </cell>
          <cell r="F2283">
            <v>590676</v>
          </cell>
        </row>
        <row r="2284">
          <cell r="B2284" t="str">
            <v>Georgia</v>
          </cell>
          <cell r="C2284" t="str">
            <v>GA</v>
          </cell>
          <cell r="D2284" t="str">
            <v>T50</v>
          </cell>
          <cell r="E2284" t="str">
            <v>Tax - Death and Gift</v>
          </cell>
          <cell r="F2284">
            <v>28</v>
          </cell>
        </row>
        <row r="2285">
          <cell r="B2285" t="str">
            <v>Georgia</v>
          </cell>
          <cell r="C2285" t="str">
            <v>GA</v>
          </cell>
          <cell r="D2285" t="str">
            <v>T51</v>
          </cell>
          <cell r="E2285" t="str">
            <v>Tax - Documentary and Stock Transfer</v>
          </cell>
          <cell r="F2285">
            <v>15705</v>
          </cell>
        </row>
        <row r="2286">
          <cell r="B2286" t="str">
            <v>Georgia</v>
          </cell>
          <cell r="C2286" t="str">
            <v>GA</v>
          </cell>
          <cell r="D2286" t="str">
            <v>T99</v>
          </cell>
          <cell r="E2286" t="str">
            <v>Tax - NEC</v>
          </cell>
          <cell r="F2286">
            <v>19419</v>
          </cell>
        </row>
        <row r="2287">
          <cell r="B2287" t="str">
            <v>Georgia</v>
          </cell>
          <cell r="C2287" t="str">
            <v>GA</v>
          </cell>
          <cell r="D2287" t="str">
            <v>U01</v>
          </cell>
          <cell r="E2287" t="str">
            <v>Miscellaneous - Special Assessments</v>
          </cell>
          <cell r="F2287">
            <v>42352</v>
          </cell>
        </row>
        <row r="2288">
          <cell r="B2288" t="str">
            <v>Georgia</v>
          </cell>
          <cell r="C2288" t="str">
            <v>GA</v>
          </cell>
          <cell r="D2288" t="str">
            <v>U11</v>
          </cell>
          <cell r="E2288" t="str">
            <v>Miscellaneous - Sale of Property</v>
          </cell>
          <cell r="F2288">
            <v>86242</v>
          </cell>
        </row>
        <row r="2289">
          <cell r="B2289" t="str">
            <v>Georgia</v>
          </cell>
          <cell r="C2289" t="str">
            <v>GA</v>
          </cell>
          <cell r="D2289" t="str">
            <v>U20</v>
          </cell>
          <cell r="E2289" t="str">
            <v>Miscellaneous - Interest Earnings</v>
          </cell>
          <cell r="F2289">
            <v>496757</v>
          </cell>
        </row>
        <row r="2290">
          <cell r="B2290" t="str">
            <v>Georgia</v>
          </cell>
          <cell r="C2290" t="str">
            <v>GA</v>
          </cell>
          <cell r="D2290" t="str">
            <v>U30</v>
          </cell>
          <cell r="E2290" t="str">
            <v>Miscellaneous - Fines and Forfeits</v>
          </cell>
          <cell r="F2290">
            <v>592480</v>
          </cell>
        </row>
        <row r="2291">
          <cell r="B2291" t="str">
            <v>Georgia</v>
          </cell>
          <cell r="C2291" t="str">
            <v>GA</v>
          </cell>
          <cell r="D2291" t="str">
            <v>U40</v>
          </cell>
          <cell r="E2291" t="str">
            <v>Miscellaneous - Rents</v>
          </cell>
          <cell r="F2291">
            <v>5102</v>
          </cell>
        </row>
        <row r="2292">
          <cell r="B2292" t="str">
            <v>Georgia</v>
          </cell>
          <cell r="C2292" t="str">
            <v>GA</v>
          </cell>
          <cell r="D2292" t="str">
            <v>U41</v>
          </cell>
          <cell r="E2292" t="str">
            <v>Miscellaneous - Royalties</v>
          </cell>
          <cell r="F2292">
            <v>66819</v>
          </cell>
        </row>
        <row r="2293">
          <cell r="B2293" t="str">
            <v>Georgia</v>
          </cell>
          <cell r="C2293" t="str">
            <v>GA</v>
          </cell>
          <cell r="D2293" t="str">
            <v>U50</v>
          </cell>
          <cell r="E2293" t="str">
            <v>Miscellaneous - Donations From Private Sources</v>
          </cell>
          <cell r="F2293">
            <v>332185</v>
          </cell>
        </row>
        <row r="2294">
          <cell r="B2294" t="str">
            <v>Georgia</v>
          </cell>
          <cell r="C2294" t="str">
            <v>GA</v>
          </cell>
          <cell r="D2294" t="str">
            <v>U95</v>
          </cell>
          <cell r="E2294" t="str">
            <v>Miscellaneous - Net Lottery Revenue</v>
          </cell>
          <cell r="F2294">
            <v>1045791</v>
          </cell>
        </row>
        <row r="2295">
          <cell r="B2295" t="str">
            <v>Georgia</v>
          </cell>
          <cell r="C2295" t="str">
            <v>GA</v>
          </cell>
          <cell r="D2295" t="str">
            <v>U99</v>
          </cell>
          <cell r="E2295" t="str">
            <v>Miscellaneous - General Revenue, NEC</v>
          </cell>
          <cell r="F2295">
            <v>1342644</v>
          </cell>
        </row>
        <row r="2296">
          <cell r="B2296" t="str">
            <v>Georgia</v>
          </cell>
          <cell r="C2296" t="str">
            <v>GA</v>
          </cell>
          <cell r="D2296" t="str">
            <v>W01</v>
          </cell>
          <cell r="E2296" t="str">
            <v>Sinking Funds - Cash and Securities</v>
          </cell>
          <cell r="F2296">
            <v>9070792</v>
          </cell>
        </row>
        <row r="2297">
          <cell r="B2297" t="str">
            <v>Georgia</v>
          </cell>
          <cell r="C2297" t="str">
            <v>GA</v>
          </cell>
          <cell r="D2297" t="str">
            <v>W31</v>
          </cell>
          <cell r="E2297" t="str">
            <v>Bond Funds - Cash and Securities</v>
          </cell>
          <cell r="F2297">
            <v>9574694</v>
          </cell>
        </row>
        <row r="2298">
          <cell r="B2298" t="str">
            <v>Georgia</v>
          </cell>
          <cell r="C2298" t="str">
            <v>GA</v>
          </cell>
          <cell r="D2298" t="str">
            <v>W61</v>
          </cell>
          <cell r="E2298" t="str">
            <v>Other Funds - Cash and Securities</v>
          </cell>
          <cell r="F2298">
            <v>24782333</v>
          </cell>
        </row>
        <row r="2299">
          <cell r="B2299" t="str">
            <v>Georgia</v>
          </cell>
          <cell r="C2299" t="str">
            <v>GA</v>
          </cell>
          <cell r="D2299" t="str">
            <v>X01</v>
          </cell>
          <cell r="E2299" t="str">
            <v>Employee Retirement - Local Employee Contribution</v>
          </cell>
          <cell r="F2299">
            <v>577194</v>
          </cell>
        </row>
        <row r="2300">
          <cell r="B2300" t="str">
            <v>Georgia</v>
          </cell>
          <cell r="C2300" t="str">
            <v>GA</v>
          </cell>
          <cell r="D2300" t="str">
            <v>X02</v>
          </cell>
          <cell r="E2300" t="str">
            <v>Employee Retirement - State Employee Contribution</v>
          </cell>
          <cell r="F2300">
            <v>165270</v>
          </cell>
        </row>
        <row r="2301">
          <cell r="B2301" t="str">
            <v>Georgia</v>
          </cell>
          <cell r="C2301" t="str">
            <v>GA</v>
          </cell>
          <cell r="D2301" t="str">
            <v>X05</v>
          </cell>
          <cell r="E2301" t="str">
            <v>Employee Retirement - From Other Governments</v>
          </cell>
          <cell r="F2301">
            <v>552337</v>
          </cell>
        </row>
        <row r="2302">
          <cell r="B2302" t="str">
            <v>Georgia</v>
          </cell>
          <cell r="C2302" t="str">
            <v>GA</v>
          </cell>
          <cell r="D2302" t="str">
            <v>X08</v>
          </cell>
          <cell r="E2302" t="str">
            <v>Employee Retirement - Earnings on Investments (calculated)</v>
          </cell>
          <cell r="F2302">
            <v>1492206</v>
          </cell>
        </row>
        <row r="2303">
          <cell r="B2303" t="str">
            <v>Georgia</v>
          </cell>
          <cell r="C2303" t="str">
            <v>GA</v>
          </cell>
          <cell r="D2303" t="str">
            <v>X11</v>
          </cell>
          <cell r="E2303" t="str">
            <v>Employee Retirement - Benefit Payments</v>
          </cell>
          <cell r="F2303">
            <v>5312656</v>
          </cell>
        </row>
        <row r="2304">
          <cell r="B2304" t="str">
            <v>Georgia</v>
          </cell>
          <cell r="C2304" t="str">
            <v>GA</v>
          </cell>
          <cell r="D2304" t="str">
            <v>X12</v>
          </cell>
          <cell r="E2304" t="str">
            <v>Employee Retirement - Withdrawals</v>
          </cell>
          <cell r="F2304">
            <v>93124</v>
          </cell>
        </row>
        <row r="2305">
          <cell r="B2305" t="str">
            <v>Georgia</v>
          </cell>
          <cell r="C2305" t="str">
            <v>GA</v>
          </cell>
          <cell r="D2305" t="str">
            <v>X21</v>
          </cell>
          <cell r="E2305" t="str">
            <v>Employee Retirement - Total Cash and Deposits</v>
          </cell>
          <cell r="F2305">
            <v>1317112</v>
          </cell>
        </row>
        <row r="2306">
          <cell r="B2306" t="str">
            <v>Georgia</v>
          </cell>
          <cell r="C2306" t="str">
            <v>GA</v>
          </cell>
          <cell r="D2306" t="str">
            <v>X30</v>
          </cell>
          <cell r="E2306" t="str">
            <v>Employee Retirement - Total Federal Securities</v>
          </cell>
          <cell r="F2306">
            <v>11919019</v>
          </cell>
        </row>
        <row r="2307">
          <cell r="B2307" t="str">
            <v>Georgia</v>
          </cell>
          <cell r="C2307" t="str">
            <v>GA</v>
          </cell>
          <cell r="D2307" t="str">
            <v>X42</v>
          </cell>
          <cell r="E2307" t="str">
            <v>Employee Retirement - Securities - Mortgages</v>
          </cell>
          <cell r="F2307">
            <v>4498</v>
          </cell>
        </row>
        <row r="2308">
          <cell r="B2308" t="str">
            <v>Georgia</v>
          </cell>
          <cell r="C2308" t="str">
            <v>GA</v>
          </cell>
          <cell r="D2308" t="str">
            <v>X44</v>
          </cell>
          <cell r="E2308" t="str">
            <v>Employee Retirement - Total Other Securities</v>
          </cell>
          <cell r="F2308">
            <v>13785679</v>
          </cell>
        </row>
        <row r="2309">
          <cell r="B2309" t="str">
            <v>Georgia</v>
          </cell>
          <cell r="C2309" t="str">
            <v>GA</v>
          </cell>
          <cell r="D2309" t="str">
            <v>X47</v>
          </cell>
          <cell r="E2309" t="str">
            <v>Employee Retirement - Other Investments - Other</v>
          </cell>
          <cell r="F2309">
            <v>503015</v>
          </cell>
        </row>
        <row r="2310">
          <cell r="B2310" t="str">
            <v>Georgia</v>
          </cell>
          <cell r="C2310" t="str">
            <v>GA</v>
          </cell>
          <cell r="D2310" t="str">
            <v>Y01</v>
          </cell>
          <cell r="E2310" t="str">
            <v>Unemployment Compensation - Contribution</v>
          </cell>
          <cell r="F2310">
            <v>839031</v>
          </cell>
        </row>
        <row r="2311">
          <cell r="B2311" t="str">
            <v>Georgia</v>
          </cell>
          <cell r="C2311" t="str">
            <v>GA</v>
          </cell>
          <cell r="D2311" t="str">
            <v>Y04</v>
          </cell>
          <cell r="E2311" t="str">
            <v>Unemployment Compensation - Federal Advances</v>
          </cell>
          <cell r="F2311">
            <v>745303</v>
          </cell>
        </row>
        <row r="2312">
          <cell r="B2312" t="str">
            <v>Georgia</v>
          </cell>
          <cell r="C2312" t="str">
            <v>GA</v>
          </cell>
          <cell r="D2312" t="str">
            <v>Y05</v>
          </cell>
          <cell r="E2312" t="str">
            <v>Unemployment Compensation - Benefit Payments</v>
          </cell>
          <cell r="F2312">
            <v>933632</v>
          </cell>
        </row>
        <row r="2313">
          <cell r="B2313" t="str">
            <v>Georgia</v>
          </cell>
          <cell r="C2313" t="str">
            <v>GA</v>
          </cell>
          <cell r="D2313" t="str">
            <v>Y06</v>
          </cell>
          <cell r="E2313" t="str">
            <v>Unemployment Compensation - Extended and Special Payments</v>
          </cell>
          <cell r="F2313">
            <v>1202726</v>
          </cell>
        </row>
        <row r="2314">
          <cell r="B2314" t="str">
            <v>Georgia</v>
          </cell>
          <cell r="C2314" t="str">
            <v>GA</v>
          </cell>
          <cell r="D2314" t="str">
            <v>Y07</v>
          </cell>
          <cell r="E2314" t="str">
            <v>Unemployment Compensation - Balance In US Treasury</v>
          </cell>
          <cell r="F2314">
            <v>370639</v>
          </cell>
        </row>
        <row r="2315">
          <cell r="B2315" t="str">
            <v>Georgia</v>
          </cell>
          <cell r="C2315" t="str">
            <v>GA</v>
          </cell>
          <cell r="D2315" t="str">
            <v>Y08</v>
          </cell>
          <cell r="E2315" t="str">
            <v>Unemployment Compensation - Other Balance (+ or -)</v>
          </cell>
          <cell r="F2315">
            <v>-374662</v>
          </cell>
        </row>
        <row r="2316">
          <cell r="B2316" t="str">
            <v>Georgia</v>
          </cell>
          <cell r="C2316" t="str">
            <v>GA</v>
          </cell>
          <cell r="D2316" t="str">
            <v>Y51</v>
          </cell>
          <cell r="E2316" t="str">
            <v>Other In Trust - Other Contributions</v>
          </cell>
          <cell r="F2316">
            <v>95393</v>
          </cell>
        </row>
        <row r="2317">
          <cell r="B2317" t="str">
            <v>Georgia</v>
          </cell>
          <cell r="C2317" t="str">
            <v>GA</v>
          </cell>
          <cell r="D2317" t="str">
            <v>Y52</v>
          </cell>
          <cell r="E2317" t="str">
            <v>Other In Trust - Interest Revenue</v>
          </cell>
          <cell r="F2317">
            <v>51</v>
          </cell>
        </row>
        <row r="2318">
          <cell r="B2318" t="str">
            <v>Georgia</v>
          </cell>
          <cell r="C2318" t="str">
            <v>GA</v>
          </cell>
          <cell r="D2318" t="str">
            <v>Y53</v>
          </cell>
          <cell r="E2318" t="str">
            <v>Other In Trust - Benefit Payment</v>
          </cell>
          <cell r="F2318">
            <v>99912</v>
          </cell>
        </row>
        <row r="2319">
          <cell r="B2319" t="str">
            <v>Georgia</v>
          </cell>
          <cell r="C2319" t="str">
            <v>GA</v>
          </cell>
          <cell r="D2319" t="str">
            <v>Y61</v>
          </cell>
          <cell r="E2319" t="str">
            <v>Other In Trust - Cash and Deposits</v>
          </cell>
          <cell r="F2319">
            <v>7073</v>
          </cell>
        </row>
        <row r="2320">
          <cell r="B2320" t="str">
            <v>Georgia</v>
          </cell>
          <cell r="C2320" t="str">
            <v>GA</v>
          </cell>
          <cell r="D2320" t="str">
            <v>Z00</v>
          </cell>
          <cell r="E2320" t="str">
            <v>Total Salaries and Wages</v>
          </cell>
          <cell r="F2320">
            <v>21998586</v>
          </cell>
        </row>
        <row r="2321">
          <cell r="B2321" t="str">
            <v>Georgia</v>
          </cell>
          <cell r="C2321" t="str">
            <v>GA</v>
          </cell>
          <cell r="D2321" t="str">
            <v>Z77</v>
          </cell>
          <cell r="E2321" t="str">
            <v>Employee Retirement – Total Corporate Bonds</v>
          </cell>
          <cell r="F2321">
            <v>8152063</v>
          </cell>
        </row>
        <row r="2322">
          <cell r="B2322" t="str">
            <v>Georgia</v>
          </cell>
          <cell r="C2322" t="str">
            <v>GA</v>
          </cell>
          <cell r="D2322" t="str">
            <v>Z78</v>
          </cell>
          <cell r="E2322" t="str">
            <v>Employee Retirement – Corporate Stocks</v>
          </cell>
          <cell r="F2322">
            <v>39407328</v>
          </cell>
        </row>
        <row r="2323">
          <cell r="B2323" t="str">
            <v>Hawaii</v>
          </cell>
          <cell r="C2323" t="str">
            <v>HI</v>
          </cell>
          <cell r="D2323" t="str">
            <v>19T</v>
          </cell>
          <cell r="E2323" t="str">
            <v>Long Term Debt Beginning Outstanding - Public Debt for Private Purpose</v>
          </cell>
          <cell r="F2323">
            <v>535057</v>
          </cell>
        </row>
        <row r="2324">
          <cell r="B2324" t="str">
            <v>Hawaii</v>
          </cell>
          <cell r="C2324" t="str">
            <v>HI</v>
          </cell>
          <cell r="D2324" t="str">
            <v>19U</v>
          </cell>
          <cell r="E2324" t="str">
            <v>Long Term Debt Beginning Outstanding - Unspecified Public Purpose</v>
          </cell>
          <cell r="F2324">
            <v>12839117</v>
          </cell>
        </row>
        <row r="2325">
          <cell r="B2325" t="str">
            <v>Hawaii</v>
          </cell>
          <cell r="C2325" t="str">
            <v>HI</v>
          </cell>
          <cell r="D2325" t="str">
            <v>24T</v>
          </cell>
          <cell r="E2325" t="str">
            <v>Long Term Debt Issue, Nonguaranteed - Public Debt for Private Purpose</v>
          </cell>
          <cell r="F2325">
            <v>114989</v>
          </cell>
        </row>
        <row r="2326">
          <cell r="B2326" t="str">
            <v>Hawaii</v>
          </cell>
          <cell r="C2326" t="str">
            <v>HI</v>
          </cell>
          <cell r="D2326" t="str">
            <v>29U</v>
          </cell>
          <cell r="E2326" t="str">
            <v>Long Term Debt Issue, Unspecified Public Purpose</v>
          </cell>
          <cell r="F2326">
            <v>2326617</v>
          </cell>
        </row>
        <row r="2327">
          <cell r="B2327" t="str">
            <v>Hawaii</v>
          </cell>
          <cell r="C2327" t="str">
            <v>HI</v>
          </cell>
          <cell r="D2327" t="str">
            <v>34T</v>
          </cell>
          <cell r="E2327" t="str">
            <v>Long Term Debt Retired Nonguaranteed - Public Debt for Private Purpose</v>
          </cell>
          <cell r="F2327">
            <v>133500</v>
          </cell>
        </row>
        <row r="2328">
          <cell r="B2328" t="str">
            <v>Hawaii</v>
          </cell>
          <cell r="C2328" t="str">
            <v>HI</v>
          </cell>
          <cell r="D2328" t="str">
            <v>39U</v>
          </cell>
          <cell r="E2328" t="str">
            <v>Long Term Debt Retired Unspecified Public Purpose</v>
          </cell>
          <cell r="F2328">
            <v>1690270</v>
          </cell>
        </row>
        <row r="2329">
          <cell r="B2329" t="str">
            <v>Hawaii</v>
          </cell>
          <cell r="C2329" t="str">
            <v>HI</v>
          </cell>
          <cell r="D2329" t="str">
            <v>44T</v>
          </cell>
          <cell r="E2329" t="str">
            <v>Long Term Debt Outstanding Nonguaranteed - Public Debt for Private Purpose</v>
          </cell>
          <cell r="F2329">
            <v>516547</v>
          </cell>
        </row>
        <row r="2330">
          <cell r="B2330" t="str">
            <v>Hawaii</v>
          </cell>
          <cell r="C2330" t="str">
            <v>HI</v>
          </cell>
          <cell r="D2330" t="str">
            <v>49U</v>
          </cell>
          <cell r="E2330" t="str">
            <v>Long Term Debt Outstanding Unspecified Public Purpose</v>
          </cell>
          <cell r="F2330">
            <v>13475463</v>
          </cell>
        </row>
        <row r="2331">
          <cell r="B2331" t="str">
            <v>Hawaii</v>
          </cell>
          <cell r="C2331" t="str">
            <v>HI</v>
          </cell>
          <cell r="D2331" t="str">
            <v>61V</v>
          </cell>
          <cell r="E2331" t="str">
            <v>Short Term Debt Outstanding - Beginning</v>
          </cell>
          <cell r="F2331">
            <v>10470</v>
          </cell>
        </row>
        <row r="2332">
          <cell r="B2332" t="str">
            <v>Hawaii</v>
          </cell>
          <cell r="C2332" t="str">
            <v>HI</v>
          </cell>
          <cell r="D2332" t="str">
            <v>64V</v>
          </cell>
          <cell r="E2332" t="str">
            <v>Short Term Debt Outstanding - End of Fiscal Year</v>
          </cell>
          <cell r="F2332">
            <v>33000</v>
          </cell>
        </row>
        <row r="2333">
          <cell r="B2333" t="str">
            <v>Hawaii</v>
          </cell>
          <cell r="C2333" t="str">
            <v>HI</v>
          </cell>
          <cell r="D2333" t="str">
            <v>A01</v>
          </cell>
          <cell r="E2333" t="str">
            <v>Charges - Air Transportation</v>
          </cell>
          <cell r="F2333">
            <v>379912</v>
          </cell>
        </row>
        <row r="2334">
          <cell r="B2334" t="str">
            <v>Hawaii</v>
          </cell>
          <cell r="C2334" t="str">
            <v>HI</v>
          </cell>
          <cell r="D2334" t="str">
            <v>A03</v>
          </cell>
          <cell r="E2334" t="str">
            <v>Charges - Miscellaneous Commercial Activities</v>
          </cell>
          <cell r="F2334">
            <v>841</v>
          </cell>
        </row>
        <row r="2335">
          <cell r="B2335" t="str">
            <v>Hawaii</v>
          </cell>
          <cell r="C2335" t="str">
            <v>HI</v>
          </cell>
          <cell r="D2335" t="str">
            <v>A09</v>
          </cell>
          <cell r="E2335" t="str">
            <v>Charges - Elementary and Secondary Education School Lunch</v>
          </cell>
          <cell r="F2335">
            <v>26662</v>
          </cell>
        </row>
        <row r="2336">
          <cell r="B2336" t="str">
            <v>Hawaii</v>
          </cell>
          <cell r="C2336" t="str">
            <v>HI</v>
          </cell>
          <cell r="D2336" t="str">
            <v>A10</v>
          </cell>
          <cell r="E2336" t="str">
            <v>Charges - Elementary and Secondary Education School Tuition and Transportation</v>
          </cell>
          <cell r="F2336">
            <v>4907</v>
          </cell>
        </row>
        <row r="2337">
          <cell r="B2337" t="str">
            <v>Hawaii</v>
          </cell>
          <cell r="C2337" t="str">
            <v>HI</v>
          </cell>
          <cell r="D2337" t="str">
            <v>A12</v>
          </cell>
          <cell r="E2337" t="str">
            <v>Charges - Elementary and Secondary Education - Other</v>
          </cell>
          <cell r="F2337">
            <v>4397</v>
          </cell>
        </row>
        <row r="2338">
          <cell r="B2338" t="str">
            <v>Hawaii</v>
          </cell>
          <cell r="C2338" t="str">
            <v>HI</v>
          </cell>
          <cell r="D2338" t="str">
            <v>A16</v>
          </cell>
          <cell r="E2338" t="str">
            <v xml:space="preserve"> Charges - Higher Education Auxiliary Enterprises</v>
          </cell>
          <cell r="F2338">
            <v>87633</v>
          </cell>
        </row>
        <row r="2339">
          <cell r="B2339" t="str">
            <v>Hawaii</v>
          </cell>
          <cell r="C2339" t="str">
            <v>HI</v>
          </cell>
          <cell r="D2339" t="str">
            <v>A18</v>
          </cell>
          <cell r="E2339" t="str">
            <v>Charges - Higher Education - Other</v>
          </cell>
          <cell r="F2339">
            <v>285687</v>
          </cell>
        </row>
        <row r="2340">
          <cell r="B2340" t="str">
            <v>Hawaii</v>
          </cell>
          <cell r="C2340" t="str">
            <v>HI</v>
          </cell>
          <cell r="D2340" t="str">
            <v>A36</v>
          </cell>
          <cell r="E2340" t="str">
            <v>Charges - Hospital Public</v>
          </cell>
          <cell r="F2340">
            <v>562160</v>
          </cell>
        </row>
        <row r="2341">
          <cell r="B2341" t="str">
            <v>Hawaii</v>
          </cell>
          <cell r="C2341" t="str">
            <v>HI</v>
          </cell>
          <cell r="D2341" t="str">
            <v>A44</v>
          </cell>
          <cell r="E2341" t="str">
            <v>Charges - Regular Highways</v>
          </cell>
          <cell r="F2341">
            <v>25231</v>
          </cell>
        </row>
        <row r="2342">
          <cell r="B2342" t="str">
            <v>Hawaii</v>
          </cell>
          <cell r="C2342" t="str">
            <v>HI</v>
          </cell>
          <cell r="D2342" t="str">
            <v>A50</v>
          </cell>
          <cell r="E2342" t="str">
            <v>Charges - Housing and Community Development</v>
          </cell>
          <cell r="F2342">
            <v>20163</v>
          </cell>
        </row>
        <row r="2343">
          <cell r="B2343" t="str">
            <v>Hawaii</v>
          </cell>
          <cell r="C2343" t="str">
            <v>HI</v>
          </cell>
          <cell r="D2343" t="str">
            <v>A59</v>
          </cell>
          <cell r="E2343" t="str">
            <v>Charges - Natural Resources - Other</v>
          </cell>
          <cell r="F2343">
            <v>19536</v>
          </cell>
        </row>
        <row r="2344">
          <cell r="B2344" t="str">
            <v>Hawaii</v>
          </cell>
          <cell r="C2344" t="str">
            <v>HI</v>
          </cell>
          <cell r="D2344" t="str">
            <v>A60</v>
          </cell>
          <cell r="E2344" t="str">
            <v>Charges - Parking Facilities</v>
          </cell>
          <cell r="F2344">
            <v>10997</v>
          </cell>
        </row>
        <row r="2345">
          <cell r="B2345" t="str">
            <v>Hawaii</v>
          </cell>
          <cell r="C2345" t="str">
            <v>HI</v>
          </cell>
          <cell r="D2345" t="str">
            <v>A61</v>
          </cell>
          <cell r="E2345" t="str">
            <v>Charges - Parks and Recreation</v>
          </cell>
          <cell r="F2345">
            <v>40208</v>
          </cell>
        </row>
        <row r="2346">
          <cell r="B2346" t="str">
            <v>Hawaii</v>
          </cell>
          <cell r="C2346" t="str">
            <v>HI</v>
          </cell>
          <cell r="D2346" t="str">
            <v>A80</v>
          </cell>
          <cell r="E2346" t="str">
            <v>Charges - Sewerage</v>
          </cell>
          <cell r="F2346">
            <v>424245</v>
          </cell>
        </row>
        <row r="2347">
          <cell r="B2347" t="str">
            <v>Hawaii</v>
          </cell>
          <cell r="C2347" t="str">
            <v>HI</v>
          </cell>
          <cell r="D2347" t="str">
            <v>A81</v>
          </cell>
          <cell r="E2347" t="str">
            <v>Charges - Solid Waste Management</v>
          </cell>
          <cell r="F2347">
            <v>143129</v>
          </cell>
        </row>
        <row r="2348">
          <cell r="B2348" t="str">
            <v>Hawaii</v>
          </cell>
          <cell r="C2348" t="str">
            <v>HI</v>
          </cell>
          <cell r="D2348" t="str">
            <v>A87</v>
          </cell>
          <cell r="E2348" t="str">
            <v>Charges - Sea and Inland Port Facilities</v>
          </cell>
          <cell r="F2348">
            <v>94495</v>
          </cell>
        </row>
        <row r="2349">
          <cell r="B2349" t="str">
            <v>Hawaii</v>
          </cell>
          <cell r="C2349" t="str">
            <v>HI</v>
          </cell>
          <cell r="D2349" t="str">
            <v>A89</v>
          </cell>
          <cell r="E2349" t="str">
            <v>Charges - All Other</v>
          </cell>
          <cell r="F2349">
            <v>98422</v>
          </cell>
        </row>
        <row r="2350">
          <cell r="B2350" t="str">
            <v>Hawaii</v>
          </cell>
          <cell r="C2350" t="str">
            <v>HI</v>
          </cell>
          <cell r="D2350" t="str">
            <v>A91</v>
          </cell>
          <cell r="E2350" t="str">
            <v>Revenue - Water Utilities</v>
          </cell>
          <cell r="F2350">
            <v>280595</v>
          </cell>
        </row>
        <row r="2351">
          <cell r="B2351" t="str">
            <v>Hawaii</v>
          </cell>
          <cell r="C2351" t="str">
            <v>HI</v>
          </cell>
          <cell r="D2351" t="str">
            <v>A94</v>
          </cell>
          <cell r="E2351" t="str">
            <v>Revenue - Transit Utilities</v>
          </cell>
          <cell r="F2351">
            <v>59117</v>
          </cell>
        </row>
        <row r="2352">
          <cell r="B2352" t="str">
            <v>Hawaii</v>
          </cell>
          <cell r="C2352" t="str">
            <v>HI</v>
          </cell>
          <cell r="D2352" t="str">
            <v>B01</v>
          </cell>
          <cell r="E2352" t="str">
            <v>Federal Intergovernmental - Air Transportation</v>
          </cell>
          <cell r="F2352">
            <v>36548</v>
          </cell>
        </row>
        <row r="2353">
          <cell r="B2353" t="str">
            <v>Hawaii</v>
          </cell>
          <cell r="C2353" t="str">
            <v>HI</v>
          </cell>
          <cell r="D2353" t="str">
            <v>B21</v>
          </cell>
          <cell r="E2353" t="str">
            <v>Federal Intergovernmental - Education</v>
          </cell>
          <cell r="F2353">
            <v>608130</v>
          </cell>
        </row>
        <row r="2354">
          <cell r="B2354" t="str">
            <v>Hawaii</v>
          </cell>
          <cell r="C2354" t="str">
            <v>HI</v>
          </cell>
          <cell r="D2354" t="str">
            <v>B22</v>
          </cell>
          <cell r="E2354" t="str">
            <v>Federal Intergovernmental - Employment Security Administration</v>
          </cell>
          <cell r="F2354">
            <v>31183</v>
          </cell>
        </row>
        <row r="2355">
          <cell r="B2355" t="str">
            <v>Hawaii</v>
          </cell>
          <cell r="C2355" t="str">
            <v>HI</v>
          </cell>
          <cell r="D2355" t="str">
            <v>B30</v>
          </cell>
          <cell r="E2355" t="str">
            <v>Federal Intergovernmental - General Local Government Support</v>
          </cell>
          <cell r="F2355">
            <v>560</v>
          </cell>
        </row>
        <row r="2356">
          <cell r="B2356" t="str">
            <v>Hawaii</v>
          </cell>
          <cell r="C2356" t="str">
            <v>HI</v>
          </cell>
          <cell r="D2356" t="str">
            <v>B42</v>
          </cell>
          <cell r="E2356" t="str">
            <v>Federal Intergovernmental - Health and Hospitals</v>
          </cell>
          <cell r="F2356">
            <v>113950</v>
          </cell>
        </row>
        <row r="2357">
          <cell r="B2357" t="str">
            <v>Hawaii</v>
          </cell>
          <cell r="C2357" t="str">
            <v>HI</v>
          </cell>
          <cell r="D2357" t="str">
            <v>B46</v>
          </cell>
          <cell r="E2357" t="str">
            <v>Federal Intergovernmental - Highways</v>
          </cell>
          <cell r="F2357">
            <v>175933</v>
          </cell>
        </row>
        <row r="2358">
          <cell r="B2358" t="str">
            <v>Hawaii</v>
          </cell>
          <cell r="C2358" t="str">
            <v>HI</v>
          </cell>
          <cell r="D2358" t="str">
            <v>B50</v>
          </cell>
          <cell r="E2358" t="str">
            <v>Federal Intergovernmental - Housing and Community Development</v>
          </cell>
          <cell r="F2358">
            <v>177333</v>
          </cell>
        </row>
        <row r="2359">
          <cell r="B2359" t="str">
            <v>Hawaii</v>
          </cell>
          <cell r="C2359" t="str">
            <v>HI</v>
          </cell>
          <cell r="D2359" t="str">
            <v>B59</v>
          </cell>
          <cell r="E2359" t="str">
            <v>Federal Intergovernmental - Natural Resources</v>
          </cell>
          <cell r="F2359">
            <v>28691</v>
          </cell>
        </row>
        <row r="2360">
          <cell r="B2360" t="str">
            <v>Hawaii</v>
          </cell>
          <cell r="C2360" t="str">
            <v>HI</v>
          </cell>
          <cell r="D2360" t="str">
            <v>B79</v>
          </cell>
          <cell r="E2360" t="str">
            <v>Federal Intergovernmental - Public Welfare</v>
          </cell>
          <cell r="F2360">
            <v>1028155</v>
          </cell>
        </row>
        <row r="2361">
          <cell r="B2361" t="str">
            <v>Hawaii</v>
          </cell>
          <cell r="C2361" t="str">
            <v>HI</v>
          </cell>
          <cell r="D2361" t="str">
            <v>B80</v>
          </cell>
          <cell r="E2361" t="str">
            <v>Federal Intergovernmental - Sewerage</v>
          </cell>
          <cell r="F2361">
            <v>25055</v>
          </cell>
        </row>
        <row r="2362">
          <cell r="B2362" t="str">
            <v>Hawaii</v>
          </cell>
          <cell r="C2362" t="str">
            <v>HI</v>
          </cell>
          <cell r="D2362" t="str">
            <v>B89</v>
          </cell>
          <cell r="E2362" t="str">
            <v>Federal Intergovernmental - All Other</v>
          </cell>
          <cell r="F2362">
            <v>327001</v>
          </cell>
        </row>
        <row r="2363">
          <cell r="B2363" t="str">
            <v>Hawaii</v>
          </cell>
          <cell r="C2363" t="str">
            <v>HI</v>
          </cell>
          <cell r="D2363" t="str">
            <v>B91</v>
          </cell>
          <cell r="E2363" t="str">
            <v>Federal Intergovernmental - Water Utilities</v>
          </cell>
          <cell r="F2363">
            <v>5641</v>
          </cell>
        </row>
        <row r="2364">
          <cell r="B2364" t="str">
            <v>Hawaii</v>
          </cell>
          <cell r="C2364" t="str">
            <v>HI</v>
          </cell>
          <cell r="D2364" t="str">
            <v>B94</v>
          </cell>
          <cell r="E2364" t="str">
            <v>Federal Intergovernmental - Transit Utilities</v>
          </cell>
          <cell r="F2364">
            <v>93583</v>
          </cell>
        </row>
        <row r="2365">
          <cell r="B2365" t="str">
            <v>Hawaii</v>
          </cell>
          <cell r="C2365" t="str">
            <v>HI</v>
          </cell>
          <cell r="D2365" t="str">
            <v>E01</v>
          </cell>
          <cell r="E2365" t="str">
            <v>Current Operations - Air Transportation</v>
          </cell>
          <cell r="F2365">
            <v>201675</v>
          </cell>
        </row>
        <row r="2366">
          <cell r="B2366" t="str">
            <v>Hawaii</v>
          </cell>
          <cell r="C2366" t="str">
            <v>HI</v>
          </cell>
          <cell r="D2366" t="str">
            <v>E03</v>
          </cell>
          <cell r="E2366" t="str">
            <v>Current Operations - Miscellaneous Commercial Activities, NEC</v>
          </cell>
          <cell r="F2366">
            <v>314</v>
          </cell>
        </row>
        <row r="2367">
          <cell r="B2367" t="str">
            <v>Hawaii</v>
          </cell>
          <cell r="C2367" t="str">
            <v>HI</v>
          </cell>
          <cell r="D2367" t="str">
            <v>E04</v>
          </cell>
          <cell r="E2367" t="str">
            <v>Current Operations - Correctional Institutions</v>
          </cell>
          <cell r="F2367">
            <v>192595</v>
          </cell>
        </row>
        <row r="2368">
          <cell r="B2368" t="str">
            <v>Hawaii</v>
          </cell>
          <cell r="C2368" t="str">
            <v>HI</v>
          </cell>
          <cell r="D2368" t="str">
            <v>E05</v>
          </cell>
          <cell r="E2368" t="str">
            <v>Current Operations - Corrections - Other</v>
          </cell>
          <cell r="F2368">
            <v>5139</v>
          </cell>
        </row>
        <row r="2369">
          <cell r="B2369" t="str">
            <v>Hawaii</v>
          </cell>
          <cell r="C2369" t="str">
            <v>HI</v>
          </cell>
          <cell r="D2369" t="str">
            <v>E12</v>
          </cell>
          <cell r="E2369" t="str">
            <v>Current Operations - Elementary and Secondary Education</v>
          </cell>
          <cell r="F2369">
            <v>1705744</v>
          </cell>
        </row>
        <row r="2370">
          <cell r="B2370" t="str">
            <v>Hawaii</v>
          </cell>
          <cell r="C2370" t="str">
            <v>HI</v>
          </cell>
          <cell r="D2370" t="str">
            <v>E16</v>
          </cell>
          <cell r="E2370" t="str">
            <v>Current Operations - Higher Education Auxiliary Enterprises</v>
          </cell>
          <cell r="F2370">
            <v>105134</v>
          </cell>
        </row>
        <row r="2371">
          <cell r="B2371" t="str">
            <v>Hawaii</v>
          </cell>
          <cell r="C2371" t="str">
            <v>HI</v>
          </cell>
          <cell r="D2371" t="str">
            <v>E18</v>
          </cell>
          <cell r="E2371" t="str">
            <v>Current Operations - Other Higher Education</v>
          </cell>
          <cell r="F2371">
            <v>987277</v>
          </cell>
        </row>
        <row r="2372">
          <cell r="B2372" t="str">
            <v>Hawaii</v>
          </cell>
          <cell r="C2372" t="str">
            <v>HI</v>
          </cell>
          <cell r="D2372" t="str">
            <v>E21</v>
          </cell>
          <cell r="E2372" t="str">
            <v>Current Operations - State Education - Other</v>
          </cell>
          <cell r="F2372">
            <v>8200</v>
          </cell>
        </row>
        <row r="2373">
          <cell r="B2373" t="str">
            <v>Hawaii</v>
          </cell>
          <cell r="C2373" t="str">
            <v>HI</v>
          </cell>
          <cell r="D2373" t="str">
            <v>E22</v>
          </cell>
          <cell r="E2373" t="str">
            <v>Current Operations - Social Insurance Administration</v>
          </cell>
          <cell r="F2373">
            <v>6060</v>
          </cell>
        </row>
        <row r="2374">
          <cell r="B2374" t="str">
            <v>Hawaii</v>
          </cell>
          <cell r="C2374" t="str">
            <v>HI</v>
          </cell>
          <cell r="D2374" t="str">
            <v>E23</v>
          </cell>
          <cell r="E2374" t="str">
            <v>Current Operations - Financial Administration</v>
          </cell>
          <cell r="F2374">
            <v>159815</v>
          </cell>
        </row>
        <row r="2375">
          <cell r="B2375" t="str">
            <v>Hawaii</v>
          </cell>
          <cell r="C2375" t="str">
            <v>HI</v>
          </cell>
          <cell r="D2375" t="str">
            <v>E24</v>
          </cell>
          <cell r="E2375" t="str">
            <v>Current Operations - Local Fire Protection</v>
          </cell>
          <cell r="F2375">
            <v>175749</v>
          </cell>
        </row>
        <row r="2376">
          <cell r="B2376" t="str">
            <v>Hawaii</v>
          </cell>
          <cell r="C2376" t="str">
            <v>HI</v>
          </cell>
          <cell r="D2376" t="str">
            <v>E25</v>
          </cell>
          <cell r="E2376" t="str">
            <v>Current Operations - Judicial and Legal Services</v>
          </cell>
          <cell r="F2376">
            <v>257104</v>
          </cell>
        </row>
        <row r="2377">
          <cell r="B2377" t="str">
            <v>Hawaii</v>
          </cell>
          <cell r="C2377" t="str">
            <v>HI</v>
          </cell>
          <cell r="D2377" t="str">
            <v>E29</v>
          </cell>
          <cell r="E2377" t="str">
            <v>Current Operations - Central Staff Services</v>
          </cell>
          <cell r="F2377">
            <v>111976</v>
          </cell>
        </row>
        <row r="2378">
          <cell r="B2378" t="str">
            <v>Hawaii</v>
          </cell>
          <cell r="C2378" t="str">
            <v>HI</v>
          </cell>
          <cell r="D2378" t="str">
            <v>E31</v>
          </cell>
          <cell r="E2378" t="str">
            <v>Current Operations - General Public Buildings</v>
          </cell>
          <cell r="F2378">
            <v>79110</v>
          </cell>
        </row>
        <row r="2379">
          <cell r="B2379" t="str">
            <v>Hawaii</v>
          </cell>
          <cell r="C2379" t="str">
            <v>HI</v>
          </cell>
          <cell r="D2379" t="str">
            <v>E32</v>
          </cell>
          <cell r="E2379" t="str">
            <v>Current Operations - Health - Other</v>
          </cell>
          <cell r="F2379">
            <v>498639</v>
          </cell>
        </row>
        <row r="2380">
          <cell r="B2380" t="str">
            <v>Hawaii</v>
          </cell>
          <cell r="C2380" t="str">
            <v>HI</v>
          </cell>
          <cell r="D2380" t="str">
            <v>E36</v>
          </cell>
          <cell r="E2380" t="str">
            <v>Current Operations - Hospitals</v>
          </cell>
          <cell r="F2380">
            <v>705047</v>
          </cell>
        </row>
        <row r="2381">
          <cell r="B2381" t="str">
            <v>Hawaii</v>
          </cell>
          <cell r="C2381" t="str">
            <v>HI</v>
          </cell>
          <cell r="D2381" t="str">
            <v>E44</v>
          </cell>
          <cell r="E2381" t="str">
            <v>Current Operations - Regular Highways</v>
          </cell>
          <cell r="F2381">
            <v>385746</v>
          </cell>
        </row>
        <row r="2382">
          <cell r="B2382" t="str">
            <v>Hawaii</v>
          </cell>
          <cell r="C2382" t="str">
            <v>HI</v>
          </cell>
          <cell r="D2382" t="str">
            <v>E50</v>
          </cell>
          <cell r="E2382" t="str">
            <v>Current Operations - Housing and Community Development</v>
          </cell>
          <cell r="F2382">
            <v>196829</v>
          </cell>
        </row>
        <row r="2383">
          <cell r="B2383" t="str">
            <v>Hawaii</v>
          </cell>
          <cell r="C2383" t="str">
            <v>HI</v>
          </cell>
          <cell r="D2383" t="str">
            <v>E52</v>
          </cell>
          <cell r="E2383" t="str">
            <v>Current Operations - Libraries</v>
          </cell>
          <cell r="F2383">
            <v>28022</v>
          </cell>
        </row>
        <row r="2384">
          <cell r="B2384" t="str">
            <v>Hawaii</v>
          </cell>
          <cell r="C2384" t="str">
            <v>HI</v>
          </cell>
          <cell r="D2384" t="str">
            <v>E59</v>
          </cell>
          <cell r="E2384" t="str">
            <v>Current Operations - Natural Resources - Other</v>
          </cell>
          <cell r="F2384">
            <v>89224</v>
          </cell>
        </row>
        <row r="2385">
          <cell r="B2385" t="str">
            <v>Hawaii</v>
          </cell>
          <cell r="C2385" t="str">
            <v>HI</v>
          </cell>
          <cell r="D2385" t="str">
            <v>E60</v>
          </cell>
          <cell r="E2385" t="str">
            <v>Current Operations - Parking Facilities</v>
          </cell>
          <cell r="F2385">
            <v>2912</v>
          </cell>
        </row>
        <row r="2386">
          <cell r="B2386" t="str">
            <v>Hawaii</v>
          </cell>
          <cell r="C2386" t="str">
            <v>HI</v>
          </cell>
          <cell r="D2386" t="str">
            <v>E61</v>
          </cell>
          <cell r="E2386" t="str">
            <v>Current Operations - Parks and Recreation</v>
          </cell>
          <cell r="F2386">
            <v>211913</v>
          </cell>
        </row>
        <row r="2387">
          <cell r="B2387" t="str">
            <v>Hawaii</v>
          </cell>
          <cell r="C2387" t="str">
            <v>HI</v>
          </cell>
          <cell r="D2387" t="str">
            <v>E62</v>
          </cell>
          <cell r="E2387" t="str">
            <v>Current Operations - Police Protection</v>
          </cell>
          <cell r="F2387">
            <v>376060</v>
          </cell>
        </row>
        <row r="2388">
          <cell r="B2388" t="str">
            <v>Hawaii</v>
          </cell>
          <cell r="C2388" t="str">
            <v>HI</v>
          </cell>
          <cell r="D2388" t="str">
            <v>E66</v>
          </cell>
          <cell r="E2388" t="str">
            <v>Current Operations - Protective Inspection and Regulation, NEC</v>
          </cell>
          <cell r="F2388">
            <v>36931</v>
          </cell>
        </row>
        <row r="2389">
          <cell r="B2389" t="str">
            <v>Hawaii</v>
          </cell>
          <cell r="C2389" t="str">
            <v>HI</v>
          </cell>
          <cell r="D2389" t="str">
            <v>E74</v>
          </cell>
          <cell r="E2389" t="str">
            <v>Current Operations - Public Welfare, Vendor Payments for Medical Care</v>
          </cell>
          <cell r="F2389">
            <v>1479559</v>
          </cell>
        </row>
        <row r="2390">
          <cell r="B2390" t="str">
            <v>Hawaii</v>
          </cell>
          <cell r="C2390" t="str">
            <v>HI</v>
          </cell>
          <cell r="D2390" t="str">
            <v>E75</v>
          </cell>
          <cell r="E2390" t="str">
            <v>Current Operations - Public Welfare, Vendor Payments for Other Purposes</v>
          </cell>
          <cell r="F2390">
            <v>127655</v>
          </cell>
        </row>
        <row r="2391">
          <cell r="B2391" t="str">
            <v>Hawaii</v>
          </cell>
          <cell r="C2391" t="str">
            <v>HI</v>
          </cell>
          <cell r="D2391" t="str">
            <v>E79</v>
          </cell>
          <cell r="E2391" t="str">
            <v>Current Operations - Public Welfare - Other</v>
          </cell>
          <cell r="F2391">
            <v>359610</v>
          </cell>
        </row>
        <row r="2392">
          <cell r="B2392" t="str">
            <v>Hawaii</v>
          </cell>
          <cell r="C2392" t="str">
            <v>HI</v>
          </cell>
          <cell r="D2392" t="str">
            <v>E80</v>
          </cell>
          <cell r="E2392" t="str">
            <v>Current Operations - Sewerage</v>
          </cell>
          <cell r="F2392">
            <v>144481</v>
          </cell>
        </row>
        <row r="2393">
          <cell r="B2393" t="str">
            <v>Hawaii</v>
          </cell>
          <cell r="C2393" t="str">
            <v>HI</v>
          </cell>
          <cell r="D2393" t="str">
            <v>E81</v>
          </cell>
          <cell r="E2393" t="str">
            <v>Current Operations - Solid Waste Management</v>
          </cell>
          <cell r="F2393">
            <v>197859</v>
          </cell>
        </row>
        <row r="2394">
          <cell r="B2394" t="str">
            <v>Hawaii</v>
          </cell>
          <cell r="C2394" t="str">
            <v>HI</v>
          </cell>
          <cell r="D2394" t="str">
            <v>E85</v>
          </cell>
          <cell r="E2394" t="str">
            <v>Current Operations - State Veterans' Services</v>
          </cell>
          <cell r="F2394">
            <v>237</v>
          </cell>
        </row>
        <row r="2395">
          <cell r="B2395" t="str">
            <v>Hawaii</v>
          </cell>
          <cell r="C2395" t="str">
            <v>HI</v>
          </cell>
          <cell r="D2395" t="str">
            <v>E87</v>
          </cell>
          <cell r="E2395" t="str">
            <v>Current Operations - Sea and Inland Port Facilities</v>
          </cell>
          <cell r="F2395">
            <v>38676</v>
          </cell>
        </row>
        <row r="2396">
          <cell r="B2396" t="str">
            <v>Hawaii</v>
          </cell>
          <cell r="C2396" t="str">
            <v>HI</v>
          </cell>
          <cell r="D2396" t="str">
            <v>E89</v>
          </cell>
          <cell r="E2396" t="str">
            <v>Current Operations - General - Other</v>
          </cell>
          <cell r="F2396">
            <v>1318921</v>
          </cell>
        </row>
        <row r="2397">
          <cell r="B2397" t="str">
            <v>Hawaii</v>
          </cell>
          <cell r="C2397" t="str">
            <v>HI</v>
          </cell>
          <cell r="D2397" t="str">
            <v>E91</v>
          </cell>
          <cell r="E2397" t="str">
            <v>Current Operations - Water Utilities</v>
          </cell>
          <cell r="F2397">
            <v>220209</v>
          </cell>
        </row>
        <row r="2398">
          <cell r="B2398" t="str">
            <v>Hawaii</v>
          </cell>
          <cell r="C2398" t="str">
            <v>HI</v>
          </cell>
          <cell r="D2398" t="str">
            <v>E94</v>
          </cell>
          <cell r="E2398" t="str">
            <v>Current Operations - Transit Utilities</v>
          </cell>
          <cell r="F2398">
            <v>257442</v>
          </cell>
        </row>
        <row r="2399">
          <cell r="B2399" t="str">
            <v>Hawaii</v>
          </cell>
          <cell r="C2399" t="str">
            <v>HI</v>
          </cell>
          <cell r="D2399" t="str">
            <v>F01</v>
          </cell>
          <cell r="E2399" t="str">
            <v>Construction - Air Transportation</v>
          </cell>
          <cell r="F2399">
            <v>77880</v>
          </cell>
        </row>
        <row r="2400">
          <cell r="B2400" t="str">
            <v>Hawaii</v>
          </cell>
          <cell r="C2400" t="str">
            <v>HI</v>
          </cell>
          <cell r="D2400" t="str">
            <v>F03</v>
          </cell>
          <cell r="E2400" t="str">
            <v>Construction - Miscellaneous Commercial Activities, NEC</v>
          </cell>
          <cell r="F2400">
            <v>813</v>
          </cell>
        </row>
        <row r="2401">
          <cell r="B2401" t="str">
            <v>Hawaii</v>
          </cell>
          <cell r="C2401" t="str">
            <v>HI</v>
          </cell>
          <cell r="D2401" t="str">
            <v>F12</v>
          </cell>
          <cell r="E2401" t="str">
            <v>Construction - Elementary and Secondary Education</v>
          </cell>
          <cell r="F2401">
            <v>133173</v>
          </cell>
        </row>
        <row r="2402">
          <cell r="B2402" t="str">
            <v>Hawaii</v>
          </cell>
          <cell r="C2402" t="str">
            <v>HI</v>
          </cell>
          <cell r="D2402" t="str">
            <v>F16</v>
          </cell>
          <cell r="E2402" t="str">
            <v>Construction - Higher Education - Auxiliary Enterprises</v>
          </cell>
          <cell r="F2402">
            <v>128968</v>
          </cell>
        </row>
        <row r="2403">
          <cell r="B2403" t="str">
            <v>Hawaii</v>
          </cell>
          <cell r="C2403" t="str">
            <v>HI</v>
          </cell>
          <cell r="D2403" t="str">
            <v>F18</v>
          </cell>
          <cell r="E2403" t="str">
            <v>Construction - Other Higher Education</v>
          </cell>
          <cell r="F2403">
            <v>257938</v>
          </cell>
        </row>
        <row r="2404">
          <cell r="B2404" t="str">
            <v>Hawaii</v>
          </cell>
          <cell r="C2404" t="str">
            <v>HI</v>
          </cell>
          <cell r="D2404" t="str">
            <v>F21</v>
          </cell>
          <cell r="E2404" t="str">
            <v>Construction - State Education - Other</v>
          </cell>
          <cell r="F2404">
            <v>1</v>
          </cell>
        </row>
        <row r="2405">
          <cell r="B2405" t="str">
            <v>Hawaii</v>
          </cell>
          <cell r="C2405" t="str">
            <v>HI</v>
          </cell>
          <cell r="D2405" t="str">
            <v>F23</v>
          </cell>
          <cell r="E2405" t="str">
            <v>Construction - Financial Administration</v>
          </cell>
          <cell r="F2405">
            <v>39</v>
          </cell>
        </row>
        <row r="2406">
          <cell r="B2406" t="str">
            <v>Hawaii</v>
          </cell>
          <cell r="C2406" t="str">
            <v>HI</v>
          </cell>
          <cell r="D2406" t="str">
            <v>F24</v>
          </cell>
          <cell r="E2406" t="str">
            <v>Construction - Local Fire Protection</v>
          </cell>
          <cell r="F2406">
            <v>13574</v>
          </cell>
        </row>
        <row r="2407">
          <cell r="B2407" t="str">
            <v>Hawaii</v>
          </cell>
          <cell r="C2407" t="str">
            <v>HI</v>
          </cell>
          <cell r="D2407" t="str">
            <v>F25</v>
          </cell>
          <cell r="E2407" t="str">
            <v>Construction - Judicial and Legal Services</v>
          </cell>
          <cell r="F2407">
            <v>4577</v>
          </cell>
        </row>
        <row r="2408">
          <cell r="B2408" t="str">
            <v>Hawaii</v>
          </cell>
          <cell r="C2408" t="str">
            <v>HI</v>
          </cell>
          <cell r="D2408" t="str">
            <v>F29</v>
          </cell>
          <cell r="E2408" t="str">
            <v>Construction - Central Staff Services</v>
          </cell>
          <cell r="F2408">
            <v>1772</v>
          </cell>
        </row>
        <row r="2409">
          <cell r="B2409" t="str">
            <v>Hawaii</v>
          </cell>
          <cell r="C2409" t="str">
            <v>HI</v>
          </cell>
          <cell r="D2409" t="str">
            <v>F31</v>
          </cell>
          <cell r="E2409" t="str">
            <v>Construction - General Public Buildings</v>
          </cell>
          <cell r="F2409">
            <v>55349</v>
          </cell>
        </row>
        <row r="2410">
          <cell r="B2410" t="str">
            <v>Hawaii</v>
          </cell>
          <cell r="C2410" t="str">
            <v>HI</v>
          </cell>
          <cell r="D2410" t="str">
            <v>F32</v>
          </cell>
          <cell r="E2410" t="str">
            <v>Construction - Health - Other</v>
          </cell>
          <cell r="F2410">
            <v>4795</v>
          </cell>
        </row>
        <row r="2411">
          <cell r="B2411" t="str">
            <v>Hawaii</v>
          </cell>
          <cell r="C2411" t="str">
            <v>HI</v>
          </cell>
          <cell r="D2411" t="str">
            <v>F36</v>
          </cell>
          <cell r="E2411" t="str">
            <v>Construction - Hospitals</v>
          </cell>
          <cell r="F2411">
            <v>40692</v>
          </cell>
        </row>
        <row r="2412">
          <cell r="B2412" t="str">
            <v>Hawaii</v>
          </cell>
          <cell r="C2412" t="str">
            <v>HI</v>
          </cell>
          <cell r="D2412" t="str">
            <v>F44</v>
          </cell>
          <cell r="E2412" t="str">
            <v>Construction - Regular Highways</v>
          </cell>
          <cell r="F2412">
            <v>270015</v>
          </cell>
        </row>
        <row r="2413">
          <cell r="B2413" t="str">
            <v>Hawaii</v>
          </cell>
          <cell r="C2413" t="str">
            <v>HI</v>
          </cell>
          <cell r="D2413" t="str">
            <v>F50</v>
          </cell>
          <cell r="E2413" t="str">
            <v>Construction - Housing and Community Development</v>
          </cell>
          <cell r="F2413">
            <v>7708</v>
          </cell>
        </row>
        <row r="2414">
          <cell r="B2414" t="str">
            <v>Hawaii</v>
          </cell>
          <cell r="C2414" t="str">
            <v>HI</v>
          </cell>
          <cell r="D2414" t="str">
            <v>F52</v>
          </cell>
          <cell r="E2414" t="str">
            <v>Construction - Libraries</v>
          </cell>
          <cell r="F2414">
            <v>5307</v>
          </cell>
        </row>
        <row r="2415">
          <cell r="B2415" t="str">
            <v>Hawaii</v>
          </cell>
          <cell r="C2415" t="str">
            <v>HI</v>
          </cell>
          <cell r="D2415" t="str">
            <v>F59</v>
          </cell>
          <cell r="E2415" t="str">
            <v>Construction - Natural Resources - Other</v>
          </cell>
          <cell r="F2415">
            <v>3627</v>
          </cell>
        </row>
        <row r="2416">
          <cell r="B2416" t="str">
            <v>Hawaii</v>
          </cell>
          <cell r="C2416" t="str">
            <v>HI</v>
          </cell>
          <cell r="D2416" t="str">
            <v>F60</v>
          </cell>
          <cell r="E2416" t="str">
            <v>Construction - Parking Facilities</v>
          </cell>
          <cell r="F2416">
            <v>495</v>
          </cell>
        </row>
        <row r="2417">
          <cell r="B2417" t="str">
            <v>Hawaii</v>
          </cell>
          <cell r="C2417" t="str">
            <v>HI</v>
          </cell>
          <cell r="D2417" t="str">
            <v>F61</v>
          </cell>
          <cell r="E2417" t="str">
            <v>Construction - Parks and Recreation</v>
          </cell>
          <cell r="F2417">
            <v>49399</v>
          </cell>
        </row>
        <row r="2418">
          <cell r="B2418" t="str">
            <v>Hawaii</v>
          </cell>
          <cell r="C2418" t="str">
            <v>HI</v>
          </cell>
          <cell r="D2418" t="str">
            <v>F62</v>
          </cell>
          <cell r="E2418" t="str">
            <v>Construction - Police Protection</v>
          </cell>
          <cell r="F2418">
            <v>2821</v>
          </cell>
        </row>
        <row r="2419">
          <cell r="B2419" t="str">
            <v>Hawaii</v>
          </cell>
          <cell r="C2419" t="str">
            <v>HI</v>
          </cell>
          <cell r="D2419" t="str">
            <v>F79</v>
          </cell>
          <cell r="E2419" t="str">
            <v>Construction - Public Welfare - Other</v>
          </cell>
          <cell r="F2419">
            <v>1016</v>
          </cell>
        </row>
        <row r="2420">
          <cell r="B2420" t="str">
            <v>Hawaii</v>
          </cell>
          <cell r="C2420" t="str">
            <v>HI</v>
          </cell>
          <cell r="D2420" t="str">
            <v>F80</v>
          </cell>
          <cell r="E2420" t="str">
            <v>Construction - Sewerage</v>
          </cell>
          <cell r="F2420">
            <v>118160</v>
          </cell>
        </row>
        <row r="2421">
          <cell r="B2421" t="str">
            <v>Hawaii</v>
          </cell>
          <cell r="C2421" t="str">
            <v>HI</v>
          </cell>
          <cell r="D2421" t="str">
            <v>F81</v>
          </cell>
          <cell r="E2421" t="str">
            <v>Construction - Solid Waste Management</v>
          </cell>
          <cell r="F2421">
            <v>85199</v>
          </cell>
        </row>
        <row r="2422">
          <cell r="B2422" t="str">
            <v>Hawaii</v>
          </cell>
          <cell r="C2422" t="str">
            <v>HI</v>
          </cell>
          <cell r="D2422" t="str">
            <v>F87</v>
          </cell>
          <cell r="E2422" t="str">
            <v>Construction - Sea and Inland Port Facilities</v>
          </cell>
          <cell r="F2422">
            <v>9229</v>
          </cell>
        </row>
        <row r="2423">
          <cell r="B2423" t="str">
            <v>Hawaii</v>
          </cell>
          <cell r="C2423" t="str">
            <v>HI</v>
          </cell>
          <cell r="D2423" t="str">
            <v>F89</v>
          </cell>
          <cell r="E2423" t="str">
            <v>Construction - General - Other</v>
          </cell>
          <cell r="F2423">
            <v>16325</v>
          </cell>
        </row>
        <row r="2424">
          <cell r="B2424" t="str">
            <v>Hawaii</v>
          </cell>
          <cell r="C2424" t="str">
            <v>HI</v>
          </cell>
          <cell r="D2424" t="str">
            <v>F91</v>
          </cell>
          <cell r="E2424" t="str">
            <v>Construction - Water Utilities</v>
          </cell>
          <cell r="F2424">
            <v>43241</v>
          </cell>
        </row>
        <row r="2425">
          <cell r="B2425" t="str">
            <v>Hawaii</v>
          </cell>
          <cell r="C2425" t="str">
            <v>HI</v>
          </cell>
          <cell r="D2425" t="str">
            <v>F94</v>
          </cell>
          <cell r="E2425" t="str">
            <v>Construction - Transit Utilities</v>
          </cell>
          <cell r="F2425">
            <v>358146</v>
          </cell>
        </row>
        <row r="2426">
          <cell r="B2426" t="str">
            <v>Hawaii</v>
          </cell>
          <cell r="C2426" t="str">
            <v>HI</v>
          </cell>
          <cell r="D2426" t="str">
            <v>G01</v>
          </cell>
          <cell r="E2426" t="str">
            <v>Other Capital Outlay - Air Transportation</v>
          </cell>
          <cell r="F2426">
            <v>4035</v>
          </cell>
        </row>
        <row r="2427">
          <cell r="B2427" t="str">
            <v>Hawaii</v>
          </cell>
          <cell r="C2427" t="str">
            <v>HI</v>
          </cell>
          <cell r="D2427" t="str">
            <v>G03</v>
          </cell>
          <cell r="E2427" t="str">
            <v>Other Capital Outlay - Miscellaneous Commercial Activities, NEC</v>
          </cell>
          <cell r="F2427">
            <v>2</v>
          </cell>
        </row>
        <row r="2428">
          <cell r="B2428" t="str">
            <v>Hawaii</v>
          </cell>
          <cell r="C2428" t="str">
            <v>HI</v>
          </cell>
          <cell r="D2428" t="str">
            <v>G04</v>
          </cell>
          <cell r="E2428" t="str">
            <v>Other Capital Outlay - Correctional Institutions</v>
          </cell>
          <cell r="F2428">
            <v>456</v>
          </cell>
        </row>
        <row r="2429">
          <cell r="B2429" t="str">
            <v>Hawaii</v>
          </cell>
          <cell r="C2429" t="str">
            <v>HI</v>
          </cell>
          <cell r="D2429" t="str">
            <v>G05</v>
          </cell>
          <cell r="E2429" t="str">
            <v>Other Capital Outlay - Corrections - Other</v>
          </cell>
          <cell r="F2429">
            <v>17</v>
          </cell>
        </row>
        <row r="2430">
          <cell r="B2430" t="str">
            <v>Hawaii</v>
          </cell>
          <cell r="C2430" t="str">
            <v>HI</v>
          </cell>
          <cell r="D2430" t="str">
            <v>G12</v>
          </cell>
          <cell r="E2430" t="str">
            <v>Other Capital Outlay - Elementary and Secondary Education</v>
          </cell>
          <cell r="F2430">
            <v>56918</v>
          </cell>
        </row>
        <row r="2431">
          <cell r="B2431" t="str">
            <v>Hawaii</v>
          </cell>
          <cell r="C2431" t="str">
            <v>HI</v>
          </cell>
          <cell r="D2431" t="str">
            <v>G16</v>
          </cell>
          <cell r="E2431" t="str">
            <v>Other Capital Outlay - Higher Education - Auxiliary Enterprises</v>
          </cell>
          <cell r="F2431">
            <v>9137</v>
          </cell>
        </row>
        <row r="2432">
          <cell r="B2432" t="str">
            <v>Hawaii</v>
          </cell>
          <cell r="C2432" t="str">
            <v>HI</v>
          </cell>
          <cell r="D2432" t="str">
            <v>G18</v>
          </cell>
          <cell r="E2432" t="str">
            <v>Other Capital Outlay - Other Higher Education</v>
          </cell>
          <cell r="F2432">
            <v>18273</v>
          </cell>
        </row>
        <row r="2433">
          <cell r="B2433" t="str">
            <v>Hawaii</v>
          </cell>
          <cell r="C2433" t="str">
            <v>HI</v>
          </cell>
          <cell r="D2433" t="str">
            <v>G21</v>
          </cell>
          <cell r="E2433" t="str">
            <v>Other Capital Outlay - State Education - Other</v>
          </cell>
          <cell r="F2433">
            <v>409</v>
          </cell>
        </row>
        <row r="2434">
          <cell r="B2434" t="str">
            <v>Hawaii</v>
          </cell>
          <cell r="C2434" t="str">
            <v>HI</v>
          </cell>
          <cell r="D2434" t="str">
            <v>G22</v>
          </cell>
          <cell r="E2434" t="str">
            <v>Other Capital Outlay - Social Insurance Administration</v>
          </cell>
          <cell r="F2434">
            <v>70</v>
          </cell>
        </row>
        <row r="2435">
          <cell r="B2435" t="str">
            <v>Hawaii</v>
          </cell>
          <cell r="C2435" t="str">
            <v>HI</v>
          </cell>
          <cell r="D2435" t="str">
            <v>G23</v>
          </cell>
          <cell r="E2435" t="str">
            <v>Other Capital Outlay - Financial Administration</v>
          </cell>
          <cell r="F2435">
            <v>3195</v>
          </cell>
        </row>
        <row r="2436">
          <cell r="B2436" t="str">
            <v>Hawaii</v>
          </cell>
          <cell r="C2436" t="str">
            <v>HI</v>
          </cell>
          <cell r="D2436" t="str">
            <v>G24</v>
          </cell>
          <cell r="E2436" t="str">
            <v>Other Capital Outlay - Local Fire Protection</v>
          </cell>
          <cell r="F2436">
            <v>5543</v>
          </cell>
        </row>
        <row r="2437">
          <cell r="B2437" t="str">
            <v>Hawaii</v>
          </cell>
          <cell r="C2437" t="str">
            <v>HI</v>
          </cell>
          <cell r="D2437" t="str">
            <v>G25</v>
          </cell>
          <cell r="E2437" t="str">
            <v>Other Capital Outlay - Judicial and Legal Services</v>
          </cell>
          <cell r="F2437">
            <v>4914</v>
          </cell>
        </row>
        <row r="2438">
          <cell r="B2438" t="str">
            <v>Hawaii</v>
          </cell>
          <cell r="C2438" t="str">
            <v>HI</v>
          </cell>
          <cell r="D2438" t="str">
            <v>G29</v>
          </cell>
          <cell r="E2438" t="str">
            <v>Other Capital Outlay - Central Staff Services</v>
          </cell>
          <cell r="F2438">
            <v>3863</v>
          </cell>
        </row>
        <row r="2439">
          <cell r="B2439" t="str">
            <v>Hawaii</v>
          </cell>
          <cell r="C2439" t="str">
            <v>HI</v>
          </cell>
          <cell r="D2439" t="str">
            <v>G31</v>
          </cell>
          <cell r="E2439" t="str">
            <v>Other Capital Outlay - General Public Building</v>
          </cell>
          <cell r="F2439">
            <v>7728</v>
          </cell>
        </row>
        <row r="2440">
          <cell r="B2440" t="str">
            <v>Hawaii</v>
          </cell>
          <cell r="C2440" t="str">
            <v>HI</v>
          </cell>
          <cell r="D2440" t="str">
            <v>G32</v>
          </cell>
          <cell r="E2440" t="str">
            <v>Other Capital Outlay - Health - Other</v>
          </cell>
          <cell r="F2440">
            <v>3941</v>
          </cell>
        </row>
        <row r="2441">
          <cell r="B2441" t="str">
            <v>Hawaii</v>
          </cell>
          <cell r="C2441" t="str">
            <v>HI</v>
          </cell>
          <cell r="D2441" t="str">
            <v>G36</v>
          </cell>
          <cell r="E2441" t="str">
            <v>Other Capital Outlay - Hospitals</v>
          </cell>
          <cell r="F2441">
            <v>7724</v>
          </cell>
        </row>
        <row r="2442">
          <cell r="B2442" t="str">
            <v>Hawaii</v>
          </cell>
          <cell r="C2442" t="str">
            <v>HI</v>
          </cell>
          <cell r="D2442" t="str">
            <v>G44</v>
          </cell>
          <cell r="E2442" t="str">
            <v>Other Capital Outlay - Regular Highways</v>
          </cell>
          <cell r="F2442">
            <v>4422</v>
          </cell>
        </row>
        <row r="2443">
          <cell r="B2443" t="str">
            <v>Hawaii</v>
          </cell>
          <cell r="C2443" t="str">
            <v>HI</v>
          </cell>
          <cell r="D2443" t="str">
            <v>G50</v>
          </cell>
          <cell r="E2443" t="str">
            <v>Other Capital Outlay - Housing and Community Development</v>
          </cell>
          <cell r="F2443">
            <v>1087</v>
          </cell>
        </row>
        <row r="2444">
          <cell r="B2444" t="str">
            <v>Hawaii</v>
          </cell>
          <cell r="C2444" t="str">
            <v>HI</v>
          </cell>
          <cell r="D2444" t="str">
            <v>G52</v>
          </cell>
          <cell r="E2444" t="str">
            <v>Other Capital Outlay - Libraries</v>
          </cell>
          <cell r="F2444">
            <v>2905</v>
          </cell>
        </row>
        <row r="2445">
          <cell r="B2445" t="str">
            <v>Hawaii</v>
          </cell>
          <cell r="C2445" t="str">
            <v>HI</v>
          </cell>
          <cell r="D2445" t="str">
            <v>G59</v>
          </cell>
          <cell r="E2445" t="str">
            <v>Other Capital Outlay - Natural Resources - Other</v>
          </cell>
          <cell r="F2445">
            <v>1934</v>
          </cell>
        </row>
        <row r="2446">
          <cell r="B2446" t="str">
            <v>Hawaii</v>
          </cell>
          <cell r="C2446" t="str">
            <v>HI</v>
          </cell>
          <cell r="D2446" t="str">
            <v>G60</v>
          </cell>
          <cell r="E2446" t="str">
            <v>Other Capital Outlay - Parking Facilities</v>
          </cell>
          <cell r="F2446">
            <v>20</v>
          </cell>
        </row>
        <row r="2447">
          <cell r="B2447" t="str">
            <v>Hawaii</v>
          </cell>
          <cell r="C2447" t="str">
            <v>HI</v>
          </cell>
          <cell r="D2447" t="str">
            <v>G61</v>
          </cell>
          <cell r="E2447" t="str">
            <v>Other Capital Outlay - Parks and Recreation</v>
          </cell>
          <cell r="F2447">
            <v>4140</v>
          </cell>
        </row>
        <row r="2448">
          <cell r="B2448" t="str">
            <v>Hawaii</v>
          </cell>
          <cell r="C2448" t="str">
            <v>HI</v>
          </cell>
          <cell r="D2448" t="str">
            <v>G62</v>
          </cell>
          <cell r="E2448" t="str">
            <v>Other Capital Outlay - Police Protection</v>
          </cell>
          <cell r="F2448">
            <v>9670</v>
          </cell>
        </row>
        <row r="2449">
          <cell r="B2449" t="str">
            <v>Hawaii</v>
          </cell>
          <cell r="C2449" t="str">
            <v>HI</v>
          </cell>
          <cell r="D2449" t="str">
            <v>G66</v>
          </cell>
          <cell r="E2449" t="str">
            <v>Other Capital Outlay - Protective Inspection and Regulation, NEC</v>
          </cell>
          <cell r="F2449">
            <v>1259</v>
          </cell>
        </row>
        <row r="2450">
          <cell r="B2450" t="str">
            <v>Hawaii</v>
          </cell>
          <cell r="C2450" t="str">
            <v>HI</v>
          </cell>
          <cell r="D2450" t="str">
            <v>G79</v>
          </cell>
          <cell r="E2450" t="str">
            <v>Other Capital Outlay - Public Welfare - Other</v>
          </cell>
          <cell r="F2450">
            <v>1748</v>
          </cell>
        </row>
        <row r="2451">
          <cell r="B2451" t="str">
            <v>Hawaii</v>
          </cell>
          <cell r="C2451" t="str">
            <v>HI</v>
          </cell>
          <cell r="D2451" t="str">
            <v>G80</v>
          </cell>
          <cell r="E2451" t="str">
            <v>Other Capital Outlay - Sewerage</v>
          </cell>
          <cell r="F2451">
            <v>4977</v>
          </cell>
        </row>
        <row r="2452">
          <cell r="B2452" t="str">
            <v>Hawaii</v>
          </cell>
          <cell r="C2452" t="str">
            <v>HI</v>
          </cell>
          <cell r="D2452" t="str">
            <v>G81</v>
          </cell>
          <cell r="E2452" t="str">
            <v>Other Capital Outlay - Solid Waste Management</v>
          </cell>
          <cell r="F2452">
            <v>15803</v>
          </cell>
        </row>
        <row r="2453">
          <cell r="B2453" t="str">
            <v>Hawaii</v>
          </cell>
          <cell r="C2453" t="str">
            <v>HI</v>
          </cell>
          <cell r="D2453" t="str">
            <v>G87</v>
          </cell>
          <cell r="E2453" t="str">
            <v>Other Capital Outlay - Sea and Inland Port Facilities</v>
          </cell>
          <cell r="F2453">
            <v>10048</v>
          </cell>
        </row>
        <row r="2454">
          <cell r="B2454" t="str">
            <v>Hawaii</v>
          </cell>
          <cell r="C2454" t="str">
            <v>HI</v>
          </cell>
          <cell r="D2454" t="str">
            <v>G89</v>
          </cell>
          <cell r="E2454" t="str">
            <v>Other Capital Outlay - General - Other</v>
          </cell>
          <cell r="F2454">
            <v>13135</v>
          </cell>
        </row>
        <row r="2455">
          <cell r="B2455" t="str">
            <v>Hawaii</v>
          </cell>
          <cell r="C2455" t="str">
            <v>HI</v>
          </cell>
          <cell r="D2455" t="str">
            <v>G91</v>
          </cell>
          <cell r="E2455" t="str">
            <v>Other Capital Outlay - Water Utilities</v>
          </cell>
          <cell r="F2455">
            <v>14190</v>
          </cell>
        </row>
        <row r="2456">
          <cell r="B2456" t="str">
            <v>Hawaii</v>
          </cell>
          <cell r="C2456" t="str">
            <v>HI</v>
          </cell>
          <cell r="D2456" t="str">
            <v>G94</v>
          </cell>
          <cell r="E2456" t="str">
            <v>Other Capital Outlay - Transit Utilities</v>
          </cell>
          <cell r="F2456">
            <v>31519</v>
          </cell>
        </row>
        <row r="2457">
          <cell r="B2457" t="str">
            <v>Hawaii</v>
          </cell>
          <cell r="C2457" t="str">
            <v>HI</v>
          </cell>
          <cell r="D2457" t="str">
            <v>I89</v>
          </cell>
          <cell r="E2457" t="str">
            <v>General - Interest on Debt</v>
          </cell>
          <cell r="F2457">
            <v>535312</v>
          </cell>
        </row>
        <row r="2458">
          <cell r="B2458" t="str">
            <v>Hawaii</v>
          </cell>
          <cell r="C2458" t="str">
            <v>HI</v>
          </cell>
          <cell r="D2458" t="str">
            <v>I91</v>
          </cell>
          <cell r="E2458" t="str">
            <v>Water Utilities - Interest on Debt</v>
          </cell>
          <cell r="F2458">
            <v>12533</v>
          </cell>
        </row>
        <row r="2459">
          <cell r="B2459" t="str">
            <v>Hawaii</v>
          </cell>
          <cell r="C2459" t="str">
            <v>HI</v>
          </cell>
          <cell r="D2459" t="str">
            <v>J19</v>
          </cell>
          <cell r="E2459" t="str">
            <v>Assistance and Subsidies - State Scholarships and Other Subsidies - Education</v>
          </cell>
          <cell r="F2459">
            <v>91801</v>
          </cell>
        </row>
        <row r="2460">
          <cell r="B2460" t="str">
            <v>Hawaii</v>
          </cell>
          <cell r="C2460" t="str">
            <v>HI</v>
          </cell>
          <cell r="D2460" t="str">
            <v>J67</v>
          </cell>
          <cell r="E2460" t="str">
            <v>Assistance and Subsidies - Public Welfare, Federal Categorical Assistance Programs</v>
          </cell>
          <cell r="F2460">
            <v>48797</v>
          </cell>
        </row>
        <row r="2461">
          <cell r="B2461" t="str">
            <v>Hawaii</v>
          </cell>
          <cell r="C2461" t="str">
            <v>HI</v>
          </cell>
          <cell r="D2461" t="str">
            <v>J68</v>
          </cell>
          <cell r="E2461" t="str">
            <v>Assistance and Subsidies - Public Welfare, Cash Assistance Programs - Other</v>
          </cell>
          <cell r="F2461">
            <v>3119</v>
          </cell>
        </row>
        <row r="2462">
          <cell r="B2462" t="str">
            <v>Hawaii</v>
          </cell>
          <cell r="C2462" t="str">
            <v>HI</v>
          </cell>
          <cell r="D2462" t="str">
            <v>S67</v>
          </cell>
          <cell r="E2462" t="str">
            <v>Intergovernmental to Federal - Welfare - Categorical Assistance Programs</v>
          </cell>
          <cell r="F2462">
            <v>370</v>
          </cell>
        </row>
        <row r="2463">
          <cell r="B2463" t="str">
            <v>Hawaii</v>
          </cell>
          <cell r="C2463" t="str">
            <v>HI</v>
          </cell>
          <cell r="D2463" t="str">
            <v>T01</v>
          </cell>
          <cell r="E2463" t="str">
            <v>Tax - Property</v>
          </cell>
          <cell r="F2463">
            <v>1310590</v>
          </cell>
        </row>
        <row r="2464">
          <cell r="B2464" t="str">
            <v>Hawaii</v>
          </cell>
          <cell r="C2464" t="str">
            <v>HI</v>
          </cell>
          <cell r="D2464" t="str">
            <v>T09</v>
          </cell>
          <cell r="E2464" t="str">
            <v>Tax - General Sales and Gross Receipts</v>
          </cell>
          <cell r="F2464">
            <v>2888616</v>
          </cell>
        </row>
        <row r="2465">
          <cell r="B2465" t="str">
            <v>Hawaii</v>
          </cell>
          <cell r="C2465" t="str">
            <v>HI</v>
          </cell>
          <cell r="D2465" t="str">
            <v>T10</v>
          </cell>
          <cell r="E2465" t="str">
            <v>Tax - Alcoholic Beverage Sales</v>
          </cell>
          <cell r="F2465">
            <v>48854</v>
          </cell>
        </row>
        <row r="2466">
          <cell r="B2466" t="str">
            <v>Hawaii</v>
          </cell>
          <cell r="C2466" t="str">
            <v>HI</v>
          </cell>
          <cell r="D2466" t="str">
            <v>T12</v>
          </cell>
          <cell r="E2466" t="str">
            <v>Tax - Insurance Premiums Sales</v>
          </cell>
          <cell r="F2466">
            <v>122401</v>
          </cell>
        </row>
        <row r="2467">
          <cell r="B2467" t="str">
            <v>Hawaii</v>
          </cell>
          <cell r="C2467" t="str">
            <v>HI</v>
          </cell>
          <cell r="D2467" t="str">
            <v>T13</v>
          </cell>
          <cell r="E2467" t="str">
            <v>Tax - Motor Fuels Sales</v>
          </cell>
          <cell r="F2467">
            <v>165254</v>
          </cell>
        </row>
        <row r="2468">
          <cell r="B2468" t="str">
            <v>Hawaii</v>
          </cell>
          <cell r="C2468" t="str">
            <v>HI</v>
          </cell>
          <cell r="D2468" t="str">
            <v>T15</v>
          </cell>
          <cell r="E2468" t="str">
            <v>Tax - Public Utilities Sales</v>
          </cell>
          <cell r="F2468">
            <v>301992</v>
          </cell>
        </row>
        <row r="2469">
          <cell r="B2469" t="str">
            <v>Hawaii</v>
          </cell>
          <cell r="C2469" t="str">
            <v>HI</v>
          </cell>
          <cell r="D2469" t="str">
            <v>T16</v>
          </cell>
          <cell r="E2469" t="str">
            <v>Tax - Tobacco Products Sales</v>
          </cell>
          <cell r="F2469">
            <v>121971</v>
          </cell>
        </row>
        <row r="2470">
          <cell r="B2470" t="str">
            <v>Hawaii</v>
          </cell>
          <cell r="C2470" t="str">
            <v>HI</v>
          </cell>
          <cell r="D2470" t="str">
            <v>T19</v>
          </cell>
          <cell r="E2470" t="str">
            <v>Tax - Other Selective Sales</v>
          </cell>
          <cell r="F2470">
            <v>346598</v>
          </cell>
        </row>
        <row r="2471">
          <cell r="B2471" t="str">
            <v>Hawaii</v>
          </cell>
          <cell r="C2471" t="str">
            <v>HI</v>
          </cell>
          <cell r="D2471" t="str">
            <v>T20</v>
          </cell>
          <cell r="E2471" t="str">
            <v>Tax - Alcoholic Beverage License</v>
          </cell>
          <cell r="F2471">
            <v>4513</v>
          </cell>
        </row>
        <row r="2472">
          <cell r="B2472" t="str">
            <v>Hawaii</v>
          </cell>
          <cell r="C2472" t="str">
            <v>HI</v>
          </cell>
          <cell r="D2472" t="str">
            <v>T22</v>
          </cell>
          <cell r="E2472" t="str">
            <v>Tax - Corporation License</v>
          </cell>
          <cell r="F2472">
            <v>1539</v>
          </cell>
        </row>
        <row r="2473">
          <cell r="B2473" t="str">
            <v>Hawaii</v>
          </cell>
          <cell r="C2473" t="str">
            <v>HI</v>
          </cell>
          <cell r="D2473" t="str">
            <v>T23</v>
          </cell>
          <cell r="E2473" t="str">
            <v>Tax - Hunting and Fishing License</v>
          </cell>
          <cell r="F2473">
            <v>465</v>
          </cell>
        </row>
        <row r="2474">
          <cell r="B2474" t="str">
            <v>Hawaii</v>
          </cell>
          <cell r="C2474" t="str">
            <v>HI</v>
          </cell>
          <cell r="D2474" t="str">
            <v>T24</v>
          </cell>
          <cell r="E2474" t="str">
            <v>Tax - Motor Vehicle License</v>
          </cell>
          <cell r="F2474">
            <v>374082</v>
          </cell>
        </row>
        <row r="2475">
          <cell r="B2475" t="str">
            <v>Hawaii</v>
          </cell>
          <cell r="C2475" t="str">
            <v>HI</v>
          </cell>
          <cell r="D2475" t="str">
            <v>T25</v>
          </cell>
          <cell r="E2475" t="str">
            <v>Tax - Motor Vehicle Operators License</v>
          </cell>
          <cell r="F2475">
            <v>5643</v>
          </cell>
        </row>
        <row r="2476">
          <cell r="B2476" t="str">
            <v>Hawaii</v>
          </cell>
          <cell r="C2476" t="str">
            <v>HI</v>
          </cell>
          <cell r="D2476" t="str">
            <v>T27</v>
          </cell>
          <cell r="E2476" t="str">
            <v>Tax - Public Utility License</v>
          </cell>
          <cell r="F2476">
            <v>17810</v>
          </cell>
        </row>
        <row r="2477">
          <cell r="B2477" t="str">
            <v>Hawaii</v>
          </cell>
          <cell r="C2477" t="str">
            <v>HI</v>
          </cell>
          <cell r="D2477" t="str">
            <v>T28</v>
          </cell>
          <cell r="E2477" t="str">
            <v>Tax - Occupation and Business License, NEC</v>
          </cell>
          <cell r="F2477">
            <v>32993</v>
          </cell>
        </row>
        <row r="2478">
          <cell r="B2478" t="str">
            <v>Hawaii</v>
          </cell>
          <cell r="C2478" t="str">
            <v>HI</v>
          </cell>
          <cell r="D2478" t="str">
            <v>T29</v>
          </cell>
          <cell r="E2478" t="str">
            <v>Tax - Other License</v>
          </cell>
          <cell r="F2478">
            <v>26366</v>
          </cell>
        </row>
        <row r="2479">
          <cell r="B2479" t="str">
            <v>Hawaii</v>
          </cell>
          <cell r="C2479" t="str">
            <v>HI</v>
          </cell>
          <cell r="D2479" t="str">
            <v>T40</v>
          </cell>
          <cell r="E2479" t="str">
            <v>Tax - Individual Income</v>
          </cell>
          <cell r="F2479">
            <v>1540746</v>
          </cell>
        </row>
        <row r="2480">
          <cell r="B2480" t="str">
            <v>Hawaii</v>
          </cell>
          <cell r="C2480" t="str">
            <v>HI</v>
          </cell>
          <cell r="D2480" t="str">
            <v>T41</v>
          </cell>
          <cell r="E2480" t="str">
            <v>Tax - Corporation Net Income</v>
          </cell>
          <cell r="F2480">
            <v>80256</v>
          </cell>
        </row>
        <row r="2481">
          <cell r="B2481" t="str">
            <v>Hawaii</v>
          </cell>
          <cell r="C2481" t="str">
            <v>HI</v>
          </cell>
          <cell r="D2481" t="str">
            <v>T50</v>
          </cell>
          <cell r="E2481" t="str">
            <v>Tax - Death and Gift</v>
          </cell>
          <cell r="F2481">
            <v>14125</v>
          </cell>
        </row>
        <row r="2482">
          <cell r="B2482" t="str">
            <v>Hawaii</v>
          </cell>
          <cell r="C2482" t="str">
            <v>HI</v>
          </cell>
          <cell r="D2482" t="str">
            <v>T51</v>
          </cell>
          <cell r="E2482" t="str">
            <v>Tax - Documentary and Stock Transfer</v>
          </cell>
          <cell r="F2482">
            <v>40572</v>
          </cell>
        </row>
        <row r="2483">
          <cell r="B2483" t="str">
            <v>Hawaii</v>
          </cell>
          <cell r="C2483" t="str">
            <v>HI</v>
          </cell>
          <cell r="D2483" t="str">
            <v>T99</v>
          </cell>
          <cell r="E2483" t="str">
            <v>Tax - NEC</v>
          </cell>
          <cell r="F2483">
            <v>72</v>
          </cell>
        </row>
        <row r="2484">
          <cell r="B2484" t="str">
            <v>Hawaii</v>
          </cell>
          <cell r="C2484" t="str">
            <v>HI</v>
          </cell>
          <cell r="D2484" t="str">
            <v>U01</v>
          </cell>
          <cell r="E2484" t="str">
            <v>Miscellaneous - Special Assessments</v>
          </cell>
          <cell r="F2484">
            <v>20396</v>
          </cell>
        </row>
        <row r="2485">
          <cell r="B2485" t="str">
            <v>Hawaii</v>
          </cell>
          <cell r="C2485" t="str">
            <v>HI</v>
          </cell>
          <cell r="D2485" t="str">
            <v>U11</v>
          </cell>
          <cell r="E2485" t="str">
            <v>Miscellaneous - Sale of Property</v>
          </cell>
          <cell r="F2485">
            <v>350</v>
          </cell>
        </row>
        <row r="2486">
          <cell r="B2486" t="str">
            <v>Hawaii</v>
          </cell>
          <cell r="C2486" t="str">
            <v>HI</v>
          </cell>
          <cell r="D2486" t="str">
            <v>U20</v>
          </cell>
          <cell r="E2486" t="str">
            <v>Miscellaneous - Interest Earnings</v>
          </cell>
          <cell r="F2486">
            <v>38803</v>
          </cell>
        </row>
        <row r="2487">
          <cell r="B2487" t="str">
            <v>Hawaii</v>
          </cell>
          <cell r="C2487" t="str">
            <v>HI</v>
          </cell>
          <cell r="D2487" t="str">
            <v>U30</v>
          </cell>
          <cell r="E2487" t="str">
            <v>Miscellaneous - Fines and Forfeits</v>
          </cell>
          <cell r="F2487">
            <v>36218</v>
          </cell>
        </row>
        <row r="2488">
          <cell r="B2488" t="str">
            <v>Hawaii</v>
          </cell>
          <cell r="C2488" t="str">
            <v>HI</v>
          </cell>
          <cell r="D2488" t="str">
            <v>U40</v>
          </cell>
          <cell r="E2488" t="str">
            <v>Miscellaneous - Rents</v>
          </cell>
          <cell r="F2488">
            <v>61837</v>
          </cell>
        </row>
        <row r="2489">
          <cell r="B2489" t="str">
            <v>Hawaii</v>
          </cell>
          <cell r="C2489" t="str">
            <v>HI</v>
          </cell>
          <cell r="D2489" t="str">
            <v>U41</v>
          </cell>
          <cell r="E2489" t="str">
            <v>Miscellaneous - Royalties</v>
          </cell>
          <cell r="F2489">
            <v>929</v>
          </cell>
        </row>
        <row r="2490">
          <cell r="B2490" t="str">
            <v>Hawaii</v>
          </cell>
          <cell r="C2490" t="str">
            <v>HI</v>
          </cell>
          <cell r="D2490" t="str">
            <v>U50</v>
          </cell>
          <cell r="E2490" t="str">
            <v>Miscellaneous - Donations From Private Sources</v>
          </cell>
          <cell r="F2490">
            <v>50106</v>
          </cell>
        </row>
        <row r="2491">
          <cell r="B2491" t="str">
            <v>Hawaii</v>
          </cell>
          <cell r="C2491" t="str">
            <v>HI</v>
          </cell>
          <cell r="D2491" t="str">
            <v>U99</v>
          </cell>
          <cell r="E2491" t="str">
            <v>Miscellaneous - General Revenue, NEC</v>
          </cell>
          <cell r="F2491">
            <v>400929</v>
          </cell>
        </row>
        <row r="2492">
          <cell r="B2492" t="str">
            <v>Hawaii</v>
          </cell>
          <cell r="C2492" t="str">
            <v>HI</v>
          </cell>
          <cell r="D2492" t="str">
            <v>W01</v>
          </cell>
          <cell r="E2492" t="str">
            <v>Sinking Funds - Cash and Securities</v>
          </cell>
          <cell r="F2492">
            <v>958139</v>
          </cell>
        </row>
        <row r="2493">
          <cell r="B2493" t="str">
            <v>Hawaii</v>
          </cell>
          <cell r="C2493" t="str">
            <v>HI</v>
          </cell>
          <cell r="D2493" t="str">
            <v>W31</v>
          </cell>
          <cell r="E2493" t="str">
            <v>Bond Funds - Cash and Securities</v>
          </cell>
          <cell r="F2493">
            <v>448802</v>
          </cell>
        </row>
        <row r="2494">
          <cell r="B2494" t="str">
            <v>Hawaii</v>
          </cell>
          <cell r="C2494" t="str">
            <v>HI</v>
          </cell>
          <cell r="D2494" t="str">
            <v>W61</v>
          </cell>
          <cell r="E2494" t="str">
            <v>Other Funds - Cash and Securities</v>
          </cell>
          <cell r="F2494">
            <v>6839752</v>
          </cell>
        </row>
        <row r="2495">
          <cell r="B2495" t="str">
            <v>Hawaii</v>
          </cell>
          <cell r="C2495" t="str">
            <v>HI</v>
          </cell>
          <cell r="D2495" t="str">
            <v>X01</v>
          </cell>
          <cell r="E2495" t="str">
            <v>Employee Retirement - Local Employee Contribution</v>
          </cell>
          <cell r="F2495">
            <v>66385</v>
          </cell>
        </row>
        <row r="2496">
          <cell r="B2496" t="str">
            <v>Hawaii</v>
          </cell>
          <cell r="C2496" t="str">
            <v>HI</v>
          </cell>
          <cell r="D2496" t="str">
            <v>X02</v>
          </cell>
          <cell r="E2496" t="str">
            <v>Employee Retirement - State Employee Contribution</v>
          </cell>
          <cell r="F2496">
            <v>112380</v>
          </cell>
        </row>
        <row r="2497">
          <cell r="B2497" t="str">
            <v>Hawaii</v>
          </cell>
          <cell r="C2497" t="str">
            <v>HI</v>
          </cell>
          <cell r="D2497" t="str">
            <v>X05</v>
          </cell>
          <cell r="E2497" t="str">
            <v>Employee Retirement - From Other Governments</v>
          </cell>
          <cell r="F2497">
            <v>138011</v>
          </cell>
        </row>
        <row r="2498">
          <cell r="B2498" t="str">
            <v>Hawaii</v>
          </cell>
          <cell r="C2498" t="str">
            <v>HI</v>
          </cell>
          <cell r="D2498" t="str">
            <v>X08</v>
          </cell>
          <cell r="E2498" t="str">
            <v>Employee Retirement - Earnings on Investments (calculated)</v>
          </cell>
          <cell r="F2498">
            <v>-22518</v>
          </cell>
        </row>
        <row r="2499">
          <cell r="B2499" t="str">
            <v>Hawaii</v>
          </cell>
          <cell r="C2499" t="str">
            <v>HI</v>
          </cell>
          <cell r="D2499" t="str">
            <v>X11</v>
          </cell>
          <cell r="E2499" t="str">
            <v>Employee Retirement - Benefit Payments</v>
          </cell>
          <cell r="F2499">
            <v>983244</v>
          </cell>
        </row>
        <row r="2500">
          <cell r="B2500" t="str">
            <v>Hawaii</v>
          </cell>
          <cell r="C2500" t="str">
            <v>HI</v>
          </cell>
          <cell r="D2500" t="str">
            <v>X12</v>
          </cell>
          <cell r="E2500" t="str">
            <v>Employee Retirement - Withdrawals</v>
          </cell>
          <cell r="F2500">
            <v>7187</v>
          </cell>
        </row>
        <row r="2501">
          <cell r="B2501" t="str">
            <v>Hawaii</v>
          </cell>
          <cell r="C2501" t="str">
            <v>HI</v>
          </cell>
          <cell r="D2501" t="str">
            <v>X21</v>
          </cell>
          <cell r="E2501" t="str">
            <v>Employee Retirement - Total Cash and Deposits</v>
          </cell>
          <cell r="F2501">
            <v>525424</v>
          </cell>
        </row>
        <row r="2502">
          <cell r="B2502" t="str">
            <v>Hawaii</v>
          </cell>
          <cell r="C2502" t="str">
            <v>HI</v>
          </cell>
          <cell r="D2502" t="str">
            <v>X30</v>
          </cell>
          <cell r="E2502" t="str">
            <v>Employee Retirement - Total Federal Securities</v>
          </cell>
          <cell r="F2502">
            <v>512670</v>
          </cell>
        </row>
        <row r="2503">
          <cell r="B2503" t="str">
            <v>Hawaii</v>
          </cell>
          <cell r="C2503" t="str">
            <v>HI</v>
          </cell>
          <cell r="D2503" t="str">
            <v>X42</v>
          </cell>
          <cell r="E2503" t="str">
            <v>Employee Retirement - Securities - Mortgages</v>
          </cell>
          <cell r="F2503">
            <v>0</v>
          </cell>
        </row>
        <row r="2504">
          <cell r="B2504" t="str">
            <v>Hawaii</v>
          </cell>
          <cell r="C2504" t="str">
            <v>HI</v>
          </cell>
          <cell r="D2504" t="str">
            <v>X44</v>
          </cell>
          <cell r="E2504" t="str">
            <v>Employee Retirement - Total Other Securities</v>
          </cell>
          <cell r="F2504">
            <v>0</v>
          </cell>
        </row>
        <row r="2505">
          <cell r="B2505" t="str">
            <v>Hawaii</v>
          </cell>
          <cell r="C2505" t="str">
            <v>HI</v>
          </cell>
          <cell r="D2505" t="str">
            <v>X47</v>
          </cell>
          <cell r="E2505" t="str">
            <v>Employee Retirement - Other Investments - Other</v>
          </cell>
          <cell r="F2505">
            <v>597080</v>
          </cell>
        </row>
        <row r="2506">
          <cell r="B2506" t="str">
            <v>Hawaii</v>
          </cell>
          <cell r="C2506" t="str">
            <v>HI</v>
          </cell>
          <cell r="D2506" t="str">
            <v>Y01</v>
          </cell>
          <cell r="E2506" t="str">
            <v>Unemployment Compensation - Contribution</v>
          </cell>
          <cell r="F2506">
            <v>317130</v>
          </cell>
        </row>
        <row r="2507">
          <cell r="B2507" t="str">
            <v>Hawaii</v>
          </cell>
          <cell r="C2507" t="str">
            <v>HI</v>
          </cell>
          <cell r="D2507" t="str">
            <v>Y02</v>
          </cell>
          <cell r="E2507" t="str">
            <v>Unemployment Compensation - Interest Revenue</v>
          </cell>
          <cell r="F2507">
            <v>691</v>
          </cell>
        </row>
        <row r="2508">
          <cell r="B2508" t="str">
            <v>Hawaii</v>
          </cell>
          <cell r="C2508" t="str">
            <v>HI</v>
          </cell>
          <cell r="D2508" t="str">
            <v>Y05</v>
          </cell>
          <cell r="E2508" t="str">
            <v>Unemployment Compensation - Benefit Payments</v>
          </cell>
          <cell r="F2508">
            <v>269539</v>
          </cell>
        </row>
        <row r="2509">
          <cell r="B2509" t="str">
            <v>Hawaii</v>
          </cell>
          <cell r="C2509" t="str">
            <v>HI</v>
          </cell>
          <cell r="D2509" t="str">
            <v>Y06</v>
          </cell>
          <cell r="E2509" t="str">
            <v>Unemployment Compensation - Extended and Special Payments</v>
          </cell>
          <cell r="F2509">
            <v>195951</v>
          </cell>
        </row>
        <row r="2510">
          <cell r="B2510" t="str">
            <v>Hawaii</v>
          </cell>
          <cell r="C2510" t="str">
            <v>HI</v>
          </cell>
          <cell r="D2510" t="str">
            <v>Y07</v>
          </cell>
          <cell r="E2510" t="str">
            <v>Unemployment Compensation - Balance In US Treasury</v>
          </cell>
          <cell r="F2510">
            <v>47300</v>
          </cell>
        </row>
        <row r="2511">
          <cell r="B2511" t="str">
            <v>Hawaii</v>
          </cell>
          <cell r="C2511" t="str">
            <v>HI</v>
          </cell>
          <cell r="D2511" t="str">
            <v>Z00</v>
          </cell>
          <cell r="E2511" t="str">
            <v>Total Salaries and Wages</v>
          </cell>
          <cell r="F2511">
            <v>3085094</v>
          </cell>
        </row>
        <row r="2512">
          <cell r="B2512" t="str">
            <v>Hawaii</v>
          </cell>
          <cell r="C2512" t="str">
            <v>HI</v>
          </cell>
          <cell r="D2512" t="str">
            <v>Z77</v>
          </cell>
          <cell r="E2512" t="str">
            <v>Employee Retirement – Total Corporate Bonds</v>
          </cell>
          <cell r="F2512">
            <v>2712167</v>
          </cell>
        </row>
        <row r="2513">
          <cell r="B2513" t="str">
            <v>Hawaii</v>
          </cell>
          <cell r="C2513" t="str">
            <v>HI</v>
          </cell>
          <cell r="D2513" t="str">
            <v>Z78</v>
          </cell>
          <cell r="E2513" t="str">
            <v>Employee Retirement – Corporate Stocks</v>
          </cell>
          <cell r="F2513">
            <v>6299148</v>
          </cell>
        </row>
        <row r="2514">
          <cell r="B2514" t="str">
            <v>Idaho</v>
          </cell>
          <cell r="C2514" t="str">
            <v>ID</v>
          </cell>
          <cell r="D2514" t="str">
            <v>19T</v>
          </cell>
          <cell r="E2514" t="str">
            <v>Long Term Debt Beginning Outstanding - Public Debt for Private Purpose</v>
          </cell>
          <cell r="F2514">
            <v>3016771</v>
          </cell>
        </row>
        <row r="2515">
          <cell r="B2515" t="str">
            <v>Idaho</v>
          </cell>
          <cell r="C2515" t="str">
            <v>ID</v>
          </cell>
          <cell r="D2515" t="str">
            <v>19U</v>
          </cell>
          <cell r="E2515" t="str">
            <v>Long Term Debt Beginning Outstanding - Unspecified Public Purpose</v>
          </cell>
          <cell r="F2515">
            <v>3163780</v>
          </cell>
        </row>
        <row r="2516">
          <cell r="B2516" t="str">
            <v>Idaho</v>
          </cell>
          <cell r="C2516" t="str">
            <v>ID</v>
          </cell>
          <cell r="D2516" t="str">
            <v>24T</v>
          </cell>
          <cell r="E2516" t="str">
            <v>Long Term Debt Issue, Nonguaranteed - Public Debt for Private Purpose</v>
          </cell>
          <cell r="F2516">
            <v>150104</v>
          </cell>
        </row>
        <row r="2517">
          <cell r="B2517" t="str">
            <v>Idaho</v>
          </cell>
          <cell r="C2517" t="str">
            <v>ID</v>
          </cell>
          <cell r="D2517" t="str">
            <v>29U</v>
          </cell>
          <cell r="E2517" t="str">
            <v>Long Term Debt Issue, Unspecified Public Purpose</v>
          </cell>
          <cell r="F2517">
            <v>356739</v>
          </cell>
        </row>
        <row r="2518">
          <cell r="B2518" t="str">
            <v>Idaho</v>
          </cell>
          <cell r="C2518" t="str">
            <v>ID</v>
          </cell>
          <cell r="D2518" t="str">
            <v>34T</v>
          </cell>
          <cell r="E2518" t="str">
            <v>Long Term Debt Retired Nonguaranteed - Public Debt for Private Purpose</v>
          </cell>
          <cell r="F2518">
            <v>156374</v>
          </cell>
        </row>
        <row r="2519">
          <cell r="B2519" t="str">
            <v>Idaho</v>
          </cell>
          <cell r="C2519" t="str">
            <v>ID</v>
          </cell>
          <cell r="D2519" t="str">
            <v>39U</v>
          </cell>
          <cell r="E2519" t="str">
            <v>Long Term Debt Retired Unspecified Public Purpose</v>
          </cell>
          <cell r="F2519">
            <v>298580</v>
          </cell>
        </row>
        <row r="2520">
          <cell r="B2520" t="str">
            <v>Idaho</v>
          </cell>
          <cell r="C2520" t="str">
            <v>ID</v>
          </cell>
          <cell r="D2520" t="str">
            <v>44T</v>
          </cell>
          <cell r="E2520" t="str">
            <v>Long Term Debt Outstanding Nonguaranteed - Public Debt for Private Purpose</v>
          </cell>
          <cell r="F2520">
            <v>3010501</v>
          </cell>
        </row>
        <row r="2521">
          <cell r="B2521" t="str">
            <v>Idaho</v>
          </cell>
          <cell r="C2521" t="str">
            <v>ID</v>
          </cell>
          <cell r="D2521" t="str">
            <v>49U</v>
          </cell>
          <cell r="E2521" t="str">
            <v>Long Term Debt Outstanding Unspecified Public Purpose</v>
          </cell>
          <cell r="F2521">
            <v>3219680</v>
          </cell>
        </row>
        <row r="2522">
          <cell r="B2522" t="str">
            <v>Idaho</v>
          </cell>
          <cell r="C2522" t="str">
            <v>ID</v>
          </cell>
          <cell r="D2522" t="str">
            <v>61V</v>
          </cell>
          <cell r="E2522" t="str">
            <v>Short Term Debt Outstanding - Beginning</v>
          </cell>
          <cell r="F2522">
            <v>17755</v>
          </cell>
        </row>
        <row r="2523">
          <cell r="B2523" t="str">
            <v>Idaho</v>
          </cell>
          <cell r="C2523" t="str">
            <v>ID</v>
          </cell>
          <cell r="D2523" t="str">
            <v>64V</v>
          </cell>
          <cell r="E2523" t="str">
            <v>Short Term Debt Outstanding - End of Fiscal Year</v>
          </cell>
          <cell r="F2523">
            <v>19461</v>
          </cell>
        </row>
        <row r="2524">
          <cell r="B2524" t="str">
            <v>Idaho</v>
          </cell>
          <cell r="C2524" t="str">
            <v>ID</v>
          </cell>
          <cell r="D2524" t="str">
            <v>A01</v>
          </cell>
          <cell r="E2524" t="str">
            <v>Charges - Air Transportation</v>
          </cell>
          <cell r="F2524">
            <v>29887</v>
          </cell>
        </row>
        <row r="2525">
          <cell r="B2525" t="str">
            <v>Idaho</v>
          </cell>
          <cell r="C2525" t="str">
            <v>ID</v>
          </cell>
          <cell r="D2525" t="str">
            <v>A03</v>
          </cell>
          <cell r="E2525" t="str">
            <v>Charges - Miscellaneous Commercial Activities</v>
          </cell>
          <cell r="F2525">
            <v>2900</v>
          </cell>
        </row>
        <row r="2526">
          <cell r="B2526" t="str">
            <v>Idaho</v>
          </cell>
          <cell r="C2526" t="str">
            <v>ID</v>
          </cell>
          <cell r="D2526" t="str">
            <v>A09</v>
          </cell>
          <cell r="E2526" t="str">
            <v>Charges - Elementary and Secondary Education School Lunch</v>
          </cell>
          <cell r="F2526">
            <v>25790</v>
          </cell>
        </row>
        <row r="2527">
          <cell r="B2527" t="str">
            <v>Idaho</v>
          </cell>
          <cell r="C2527" t="str">
            <v>ID</v>
          </cell>
          <cell r="D2527" t="str">
            <v>A10</v>
          </cell>
          <cell r="E2527" t="str">
            <v>Charges - Elementary and Secondary Education School Tuition and Transportation</v>
          </cell>
          <cell r="F2527">
            <v>7836</v>
          </cell>
        </row>
        <row r="2528">
          <cell r="B2528" t="str">
            <v>Idaho</v>
          </cell>
          <cell r="C2528" t="str">
            <v>ID</v>
          </cell>
          <cell r="D2528" t="str">
            <v>A12</v>
          </cell>
          <cell r="E2528" t="str">
            <v>Charges - Elementary and Secondary Education - Other</v>
          </cell>
          <cell r="F2528">
            <v>5862</v>
          </cell>
        </row>
        <row r="2529">
          <cell r="B2529" t="str">
            <v>Idaho</v>
          </cell>
          <cell r="C2529" t="str">
            <v>ID</v>
          </cell>
          <cell r="D2529" t="str">
            <v>A16</v>
          </cell>
          <cell r="E2529" t="str">
            <v xml:space="preserve"> Charges - Higher Education Auxiliary Enterprises</v>
          </cell>
          <cell r="F2529">
            <v>118598</v>
          </cell>
        </row>
        <row r="2530">
          <cell r="B2530" t="str">
            <v>Idaho</v>
          </cell>
          <cell r="C2530" t="str">
            <v>ID</v>
          </cell>
          <cell r="D2530" t="str">
            <v>A18</v>
          </cell>
          <cell r="E2530" t="str">
            <v>Charges - Higher Education - Other</v>
          </cell>
          <cell r="F2530">
            <v>312621</v>
          </cell>
        </row>
        <row r="2531">
          <cell r="B2531" t="str">
            <v>Idaho</v>
          </cell>
          <cell r="C2531" t="str">
            <v>ID</v>
          </cell>
          <cell r="D2531" t="str">
            <v>A21</v>
          </cell>
          <cell r="E2531" t="str">
            <v>Charges - Education - Other State Charges, NEC</v>
          </cell>
          <cell r="F2531">
            <v>1036</v>
          </cell>
        </row>
        <row r="2532">
          <cell r="B2532" t="str">
            <v>Idaho</v>
          </cell>
          <cell r="C2532" t="str">
            <v>ID</v>
          </cell>
          <cell r="D2532" t="str">
            <v>A36</v>
          </cell>
          <cell r="E2532" t="str">
            <v>Charges - Hospital Public</v>
          </cell>
          <cell r="F2532">
            <v>515399</v>
          </cell>
        </row>
        <row r="2533">
          <cell r="B2533" t="str">
            <v>Idaho</v>
          </cell>
          <cell r="C2533" t="str">
            <v>ID</v>
          </cell>
          <cell r="D2533" t="str">
            <v>A44</v>
          </cell>
          <cell r="E2533" t="str">
            <v>Charges - Regular Highways</v>
          </cell>
          <cell r="F2533">
            <v>33762</v>
          </cell>
        </row>
        <row r="2534">
          <cell r="B2534" t="str">
            <v>Idaho</v>
          </cell>
          <cell r="C2534" t="str">
            <v>ID</v>
          </cell>
          <cell r="D2534" t="str">
            <v>A50</v>
          </cell>
          <cell r="E2534" t="str">
            <v>Charges - Housing and Community Development</v>
          </cell>
          <cell r="F2534">
            <v>25177</v>
          </cell>
        </row>
        <row r="2535">
          <cell r="B2535" t="str">
            <v>Idaho</v>
          </cell>
          <cell r="C2535" t="str">
            <v>ID</v>
          </cell>
          <cell r="D2535" t="str">
            <v>A59</v>
          </cell>
          <cell r="E2535" t="str">
            <v>Charges - Natural Resources - Other</v>
          </cell>
          <cell r="F2535">
            <v>77583</v>
          </cell>
        </row>
        <row r="2536">
          <cell r="B2536" t="str">
            <v>Idaho</v>
          </cell>
          <cell r="C2536" t="str">
            <v>ID</v>
          </cell>
          <cell r="D2536" t="str">
            <v>A60</v>
          </cell>
          <cell r="E2536" t="str">
            <v>Charges - Parking Facilities</v>
          </cell>
          <cell r="F2536">
            <v>417</v>
          </cell>
        </row>
        <row r="2537">
          <cell r="B2537" t="str">
            <v>Idaho</v>
          </cell>
          <cell r="C2537" t="str">
            <v>ID</v>
          </cell>
          <cell r="D2537" t="str">
            <v>A61</v>
          </cell>
          <cell r="E2537" t="str">
            <v>Charges - Parks and Recreation</v>
          </cell>
          <cell r="F2537">
            <v>36948</v>
          </cell>
        </row>
        <row r="2538">
          <cell r="B2538" t="str">
            <v>Idaho</v>
          </cell>
          <cell r="C2538" t="str">
            <v>ID</v>
          </cell>
          <cell r="D2538" t="str">
            <v>A80</v>
          </cell>
          <cell r="E2538" t="str">
            <v>Charges - Sewerage</v>
          </cell>
          <cell r="F2538">
            <v>199260</v>
          </cell>
        </row>
        <row r="2539">
          <cell r="B2539" t="str">
            <v>Idaho</v>
          </cell>
          <cell r="C2539" t="str">
            <v>ID</v>
          </cell>
          <cell r="D2539" t="str">
            <v>A81</v>
          </cell>
          <cell r="E2539" t="str">
            <v>Charges - Solid Waste Management</v>
          </cell>
          <cell r="F2539">
            <v>136039</v>
          </cell>
        </row>
        <row r="2540">
          <cell r="B2540" t="str">
            <v>Idaho</v>
          </cell>
          <cell r="C2540" t="str">
            <v>ID</v>
          </cell>
          <cell r="D2540" t="str">
            <v>A87</v>
          </cell>
          <cell r="E2540" t="str">
            <v>Charges - Sea and Inland Port Facilities</v>
          </cell>
          <cell r="F2540">
            <v>2075</v>
          </cell>
        </row>
        <row r="2541">
          <cell r="B2541" t="str">
            <v>Idaho</v>
          </cell>
          <cell r="C2541" t="str">
            <v>ID</v>
          </cell>
          <cell r="D2541" t="str">
            <v>A89</v>
          </cell>
          <cell r="E2541" t="str">
            <v>Charges - All Other</v>
          </cell>
          <cell r="F2541">
            <v>349438</v>
          </cell>
        </row>
        <row r="2542">
          <cell r="B2542" t="str">
            <v>Idaho</v>
          </cell>
          <cell r="C2542" t="str">
            <v>ID</v>
          </cell>
          <cell r="D2542" t="str">
            <v>A90</v>
          </cell>
          <cell r="E2542" t="str">
            <v>Revenue - Liquor Stores</v>
          </cell>
          <cell r="F2542">
            <v>127622</v>
          </cell>
        </row>
        <row r="2543">
          <cell r="B2543" t="str">
            <v>Idaho</v>
          </cell>
          <cell r="C2543" t="str">
            <v>ID</v>
          </cell>
          <cell r="D2543" t="str">
            <v>A91</v>
          </cell>
          <cell r="E2543" t="str">
            <v>Revenue - Water Utilities</v>
          </cell>
          <cell r="F2543">
            <v>124809</v>
          </cell>
        </row>
        <row r="2544">
          <cell r="B2544" t="str">
            <v>Idaho</v>
          </cell>
          <cell r="C2544" t="str">
            <v>ID</v>
          </cell>
          <cell r="D2544" t="str">
            <v>A92</v>
          </cell>
          <cell r="E2544" t="str">
            <v>Revenue - Electric Utilities</v>
          </cell>
          <cell r="F2544">
            <v>81164</v>
          </cell>
        </row>
        <row r="2545">
          <cell r="B2545" t="str">
            <v>Idaho</v>
          </cell>
          <cell r="C2545" t="str">
            <v>ID</v>
          </cell>
          <cell r="D2545" t="str">
            <v>A94</v>
          </cell>
          <cell r="E2545" t="str">
            <v>Revenue - Transit Utilities</v>
          </cell>
          <cell r="F2545">
            <v>3162</v>
          </cell>
        </row>
        <row r="2546">
          <cell r="B2546" t="str">
            <v>Idaho</v>
          </cell>
          <cell r="C2546" t="str">
            <v>ID</v>
          </cell>
          <cell r="D2546" t="str">
            <v>B01</v>
          </cell>
          <cell r="E2546" t="str">
            <v>Federal Intergovernmental - Air Transportation</v>
          </cell>
          <cell r="F2546">
            <v>22121</v>
          </cell>
        </row>
        <row r="2547">
          <cell r="B2547" t="str">
            <v>Idaho</v>
          </cell>
          <cell r="C2547" t="str">
            <v>ID</v>
          </cell>
          <cell r="D2547" t="str">
            <v>B21</v>
          </cell>
          <cell r="E2547" t="str">
            <v>Federal Intergovernmental - Education</v>
          </cell>
          <cell r="F2547">
            <v>508752</v>
          </cell>
        </row>
        <row r="2548">
          <cell r="B2548" t="str">
            <v>Idaho</v>
          </cell>
          <cell r="C2548" t="str">
            <v>ID</v>
          </cell>
          <cell r="D2548" t="str">
            <v>B22</v>
          </cell>
          <cell r="E2548" t="str">
            <v>Federal Intergovernmental - Employment Security Administration</v>
          </cell>
          <cell r="F2548">
            <v>39848</v>
          </cell>
        </row>
        <row r="2549">
          <cell r="B2549" t="str">
            <v>Idaho</v>
          </cell>
          <cell r="C2549" t="str">
            <v>ID</v>
          </cell>
          <cell r="D2549" t="str">
            <v>B30</v>
          </cell>
          <cell r="E2549" t="str">
            <v>Federal Intergovernmental - General Local Government Support</v>
          </cell>
          <cell r="F2549">
            <v>4558</v>
          </cell>
        </row>
        <row r="2550">
          <cell r="B2550" t="str">
            <v>Idaho</v>
          </cell>
          <cell r="C2550" t="str">
            <v>ID</v>
          </cell>
          <cell r="D2550" t="str">
            <v>B42</v>
          </cell>
          <cell r="E2550" t="str">
            <v>Federal Intergovernmental - Health and Hospitals</v>
          </cell>
          <cell r="F2550">
            <v>216435</v>
          </cell>
        </row>
        <row r="2551">
          <cell r="B2551" t="str">
            <v>Idaho</v>
          </cell>
          <cell r="C2551" t="str">
            <v>ID</v>
          </cell>
          <cell r="D2551" t="str">
            <v>B46</v>
          </cell>
          <cell r="E2551" t="str">
            <v>Federal Intergovernmental - Highways</v>
          </cell>
          <cell r="F2551">
            <v>369221</v>
          </cell>
        </row>
        <row r="2552">
          <cell r="B2552" t="str">
            <v>Idaho</v>
          </cell>
          <cell r="C2552" t="str">
            <v>ID</v>
          </cell>
          <cell r="D2552" t="str">
            <v>B50</v>
          </cell>
          <cell r="E2552" t="str">
            <v>Federal Intergovernmental - Housing and Community Development</v>
          </cell>
          <cell r="F2552">
            <v>85350</v>
          </cell>
        </row>
        <row r="2553">
          <cell r="B2553" t="str">
            <v>Idaho</v>
          </cell>
          <cell r="C2553" t="str">
            <v>ID</v>
          </cell>
          <cell r="D2553" t="str">
            <v>B59</v>
          </cell>
          <cell r="E2553" t="str">
            <v>Federal Intergovernmental - Natural Resources</v>
          </cell>
          <cell r="F2553">
            <v>90135</v>
          </cell>
        </row>
        <row r="2554">
          <cell r="B2554" t="str">
            <v>Idaho</v>
          </cell>
          <cell r="C2554" t="str">
            <v>ID</v>
          </cell>
          <cell r="D2554" t="str">
            <v>B79</v>
          </cell>
          <cell r="E2554" t="str">
            <v>Federal Intergovernmental - Public Welfare</v>
          </cell>
          <cell r="F2554">
            <v>1165254</v>
          </cell>
        </row>
        <row r="2555">
          <cell r="B2555" t="str">
            <v>Idaho</v>
          </cell>
          <cell r="C2555" t="str">
            <v>ID</v>
          </cell>
          <cell r="D2555" t="str">
            <v>B80</v>
          </cell>
          <cell r="E2555" t="str">
            <v>Federal Intergovernmental - Sewerage</v>
          </cell>
          <cell r="F2555">
            <v>14637</v>
          </cell>
        </row>
        <row r="2556">
          <cell r="B2556" t="str">
            <v>Idaho</v>
          </cell>
          <cell r="C2556" t="str">
            <v>ID</v>
          </cell>
          <cell r="D2556" t="str">
            <v>B89</v>
          </cell>
          <cell r="E2556" t="str">
            <v>Federal Intergovernmental - All Other</v>
          </cell>
          <cell r="F2556">
            <v>140892</v>
          </cell>
        </row>
        <row r="2557">
          <cell r="B2557" t="str">
            <v>Idaho</v>
          </cell>
          <cell r="C2557" t="str">
            <v>ID</v>
          </cell>
          <cell r="D2557" t="str">
            <v>B91</v>
          </cell>
          <cell r="E2557" t="str">
            <v>Federal Intergovernmental - Water Utilities</v>
          </cell>
          <cell r="F2557">
            <v>10316</v>
          </cell>
        </row>
        <row r="2558">
          <cell r="B2558" t="str">
            <v>Idaho</v>
          </cell>
          <cell r="C2558" t="str">
            <v>ID</v>
          </cell>
          <cell r="D2558" t="str">
            <v>B92</v>
          </cell>
          <cell r="E2558" t="str">
            <v>Federal Intergovernmental - Electric Utilities</v>
          </cell>
          <cell r="F2558">
            <v>102</v>
          </cell>
        </row>
        <row r="2559">
          <cell r="B2559" t="str">
            <v>Idaho</v>
          </cell>
          <cell r="C2559" t="str">
            <v>ID</v>
          </cell>
          <cell r="D2559" t="str">
            <v>B94</v>
          </cell>
          <cell r="E2559" t="str">
            <v>Federal Intergovernmental - Transit Utilities</v>
          </cell>
          <cell r="F2559">
            <v>6657</v>
          </cell>
        </row>
        <row r="2560">
          <cell r="B2560" t="str">
            <v>Idaho</v>
          </cell>
          <cell r="C2560" t="str">
            <v>ID</v>
          </cell>
          <cell r="D2560" t="str">
            <v>E01</v>
          </cell>
          <cell r="E2560" t="str">
            <v>Current Operations - Air Transportation</v>
          </cell>
          <cell r="F2560">
            <v>29861</v>
          </cell>
        </row>
        <row r="2561">
          <cell r="B2561" t="str">
            <v>Idaho</v>
          </cell>
          <cell r="C2561" t="str">
            <v>ID</v>
          </cell>
          <cell r="D2561" t="str">
            <v>E03</v>
          </cell>
          <cell r="E2561" t="str">
            <v>Current Operations - Miscellaneous Commercial Activities, NEC</v>
          </cell>
          <cell r="F2561">
            <v>12543</v>
          </cell>
        </row>
        <row r="2562">
          <cell r="B2562" t="str">
            <v>Idaho</v>
          </cell>
          <cell r="C2562" t="str">
            <v>ID</v>
          </cell>
          <cell r="D2562" t="str">
            <v>E04</v>
          </cell>
          <cell r="E2562" t="str">
            <v>Current Operations - Correctional Institutions</v>
          </cell>
          <cell r="F2562">
            <v>244989</v>
          </cell>
        </row>
        <row r="2563">
          <cell r="B2563" t="str">
            <v>Idaho</v>
          </cell>
          <cell r="C2563" t="str">
            <v>ID</v>
          </cell>
          <cell r="D2563" t="str">
            <v>E05</v>
          </cell>
          <cell r="E2563" t="str">
            <v>Current Operations - Corrections - Other</v>
          </cell>
          <cell r="F2563">
            <v>49623</v>
          </cell>
        </row>
        <row r="2564">
          <cell r="B2564" t="str">
            <v>Idaho</v>
          </cell>
          <cell r="C2564" t="str">
            <v>ID</v>
          </cell>
          <cell r="D2564" t="str">
            <v>E12</v>
          </cell>
          <cell r="E2564" t="str">
            <v>Current Operations - Elementary and Secondary Education</v>
          </cell>
          <cell r="F2564">
            <v>1783900</v>
          </cell>
        </row>
        <row r="2565">
          <cell r="B2565" t="str">
            <v>Idaho</v>
          </cell>
          <cell r="C2565" t="str">
            <v>ID</v>
          </cell>
          <cell r="D2565" t="str">
            <v>E16</v>
          </cell>
          <cell r="E2565" t="str">
            <v>Current Operations - Higher Education Auxiliary Enterprises</v>
          </cell>
          <cell r="F2565">
            <v>138259</v>
          </cell>
        </row>
        <row r="2566">
          <cell r="B2566" t="str">
            <v>Idaho</v>
          </cell>
          <cell r="C2566" t="str">
            <v>ID</v>
          </cell>
          <cell r="D2566" t="str">
            <v>E18</v>
          </cell>
          <cell r="E2566" t="str">
            <v>Current Operations - Other Higher Education</v>
          </cell>
          <cell r="F2566">
            <v>782113</v>
          </cell>
        </row>
        <row r="2567">
          <cell r="B2567" t="str">
            <v>Idaho</v>
          </cell>
          <cell r="C2567" t="str">
            <v>ID</v>
          </cell>
          <cell r="D2567" t="str">
            <v>E21</v>
          </cell>
          <cell r="E2567" t="str">
            <v>Current Operations - State Education - Other</v>
          </cell>
          <cell r="F2567">
            <v>67599</v>
          </cell>
        </row>
        <row r="2568">
          <cell r="B2568" t="str">
            <v>Idaho</v>
          </cell>
          <cell r="C2568" t="str">
            <v>ID</v>
          </cell>
          <cell r="D2568" t="str">
            <v>E22</v>
          </cell>
          <cell r="E2568" t="str">
            <v>Current Operations - Social Insurance Administration</v>
          </cell>
          <cell r="F2568">
            <v>39504</v>
          </cell>
        </row>
        <row r="2569">
          <cell r="B2569" t="str">
            <v>Idaho</v>
          </cell>
          <cell r="C2569" t="str">
            <v>ID</v>
          </cell>
          <cell r="D2569" t="str">
            <v>E23</v>
          </cell>
          <cell r="E2569" t="str">
            <v>Current Operations - Financial Administration</v>
          </cell>
          <cell r="F2569">
            <v>233813</v>
          </cell>
        </row>
        <row r="2570">
          <cell r="B2570" t="str">
            <v>Idaho</v>
          </cell>
          <cell r="C2570" t="str">
            <v>ID</v>
          </cell>
          <cell r="D2570" t="str">
            <v>E24</v>
          </cell>
          <cell r="E2570" t="str">
            <v>Current Operations - Local Fire Protection</v>
          </cell>
          <cell r="F2570">
            <v>154126</v>
          </cell>
        </row>
        <row r="2571">
          <cell r="B2571" t="str">
            <v>Idaho</v>
          </cell>
          <cell r="C2571" t="str">
            <v>ID</v>
          </cell>
          <cell r="D2571" t="str">
            <v>E25</v>
          </cell>
          <cell r="E2571" t="str">
            <v>Current Operations - Judicial and Legal Services</v>
          </cell>
          <cell r="F2571">
            <v>187230</v>
          </cell>
        </row>
        <row r="2572">
          <cell r="B2572" t="str">
            <v>Idaho</v>
          </cell>
          <cell r="C2572" t="str">
            <v>ID</v>
          </cell>
          <cell r="D2572" t="str">
            <v>E29</v>
          </cell>
          <cell r="E2572" t="str">
            <v>Current Operations - Central Staff Services</v>
          </cell>
          <cell r="F2572">
            <v>92414</v>
          </cell>
        </row>
        <row r="2573">
          <cell r="B2573" t="str">
            <v>Idaho</v>
          </cell>
          <cell r="C2573" t="str">
            <v>ID</v>
          </cell>
          <cell r="D2573" t="str">
            <v>E31</v>
          </cell>
          <cell r="E2573" t="str">
            <v>Current Operations - General Public Buildings</v>
          </cell>
          <cell r="F2573">
            <v>24692</v>
          </cell>
        </row>
        <row r="2574">
          <cell r="B2574" t="str">
            <v>Idaho</v>
          </cell>
          <cell r="C2574" t="str">
            <v>ID</v>
          </cell>
          <cell r="D2574" t="str">
            <v>E32</v>
          </cell>
          <cell r="E2574" t="str">
            <v>Current Operations - Health - Other</v>
          </cell>
          <cell r="F2574">
            <v>219144</v>
          </cell>
        </row>
        <row r="2575">
          <cell r="B2575" t="str">
            <v>Idaho</v>
          </cell>
          <cell r="C2575" t="str">
            <v>ID</v>
          </cell>
          <cell r="D2575" t="str">
            <v>E36</v>
          </cell>
          <cell r="E2575" t="str">
            <v>Current Operations - Hospitals</v>
          </cell>
          <cell r="F2575">
            <v>487708</v>
          </cell>
        </row>
        <row r="2576">
          <cell r="B2576" t="str">
            <v>Idaho</v>
          </cell>
          <cell r="C2576" t="str">
            <v>ID</v>
          </cell>
          <cell r="D2576" t="str">
            <v>E44</v>
          </cell>
          <cell r="E2576" t="str">
            <v>Current Operations - Regular Highways</v>
          </cell>
          <cell r="F2576">
            <v>393861</v>
          </cell>
        </row>
        <row r="2577">
          <cell r="B2577" t="str">
            <v>Idaho</v>
          </cell>
          <cell r="C2577" t="str">
            <v>ID</v>
          </cell>
          <cell r="D2577" t="str">
            <v>E45</v>
          </cell>
          <cell r="E2577" t="str">
            <v>Current Operations - Toll Highways</v>
          </cell>
          <cell r="F2577">
            <v>118</v>
          </cell>
        </row>
        <row r="2578">
          <cell r="B2578" t="str">
            <v>Idaho</v>
          </cell>
          <cell r="C2578" t="str">
            <v>ID</v>
          </cell>
          <cell r="D2578" t="str">
            <v>E50</v>
          </cell>
          <cell r="E2578" t="str">
            <v>Current Operations - Housing and Community Development</v>
          </cell>
          <cell r="F2578">
            <v>127258</v>
          </cell>
        </row>
        <row r="2579">
          <cell r="B2579" t="str">
            <v>Idaho</v>
          </cell>
          <cell r="C2579" t="str">
            <v>ID</v>
          </cell>
          <cell r="D2579" t="str">
            <v>E52</v>
          </cell>
          <cell r="E2579" t="str">
            <v>Current Operations - Libraries</v>
          </cell>
          <cell r="F2579">
            <v>58781</v>
          </cell>
        </row>
        <row r="2580">
          <cell r="B2580" t="str">
            <v>Idaho</v>
          </cell>
          <cell r="C2580" t="str">
            <v>ID</v>
          </cell>
          <cell r="D2580" t="str">
            <v>E59</v>
          </cell>
          <cell r="E2580" t="str">
            <v>Current Operations - Natural Resources - Other</v>
          </cell>
          <cell r="F2580">
            <v>223116</v>
          </cell>
        </row>
        <row r="2581">
          <cell r="B2581" t="str">
            <v>Idaho</v>
          </cell>
          <cell r="C2581" t="str">
            <v>ID</v>
          </cell>
          <cell r="D2581" t="str">
            <v>E60</v>
          </cell>
          <cell r="E2581" t="str">
            <v>Current Operations - Parking Facilities</v>
          </cell>
          <cell r="F2581">
            <v>235</v>
          </cell>
        </row>
        <row r="2582">
          <cell r="B2582" t="str">
            <v>Idaho</v>
          </cell>
          <cell r="C2582" t="str">
            <v>ID</v>
          </cell>
          <cell r="D2582" t="str">
            <v>E61</v>
          </cell>
          <cell r="E2582" t="str">
            <v>Current Operations - Parks and Recreation</v>
          </cell>
          <cell r="F2582">
            <v>113542</v>
          </cell>
        </row>
        <row r="2583">
          <cell r="B2583" t="str">
            <v>Idaho</v>
          </cell>
          <cell r="C2583" t="str">
            <v>ID</v>
          </cell>
          <cell r="D2583" t="str">
            <v>E62</v>
          </cell>
          <cell r="E2583" t="str">
            <v>Current Operations - Police Protection</v>
          </cell>
          <cell r="F2583">
            <v>388340</v>
          </cell>
        </row>
        <row r="2584">
          <cell r="B2584" t="str">
            <v>Idaho</v>
          </cell>
          <cell r="C2584" t="str">
            <v>ID</v>
          </cell>
          <cell r="D2584" t="str">
            <v>E66</v>
          </cell>
          <cell r="E2584" t="str">
            <v>Current Operations - Protective Inspection and Regulation, NEC</v>
          </cell>
          <cell r="F2584">
            <v>71002</v>
          </cell>
        </row>
        <row r="2585">
          <cell r="B2585" t="str">
            <v>Idaho</v>
          </cell>
          <cell r="C2585" t="str">
            <v>ID</v>
          </cell>
          <cell r="D2585" t="str">
            <v>E74</v>
          </cell>
          <cell r="E2585" t="str">
            <v>Current Operations - Public Welfare, Vendor Payments for Medical Care</v>
          </cell>
          <cell r="F2585">
            <v>1746686</v>
          </cell>
        </row>
        <row r="2586">
          <cell r="B2586" t="str">
            <v>Idaho</v>
          </cell>
          <cell r="C2586" t="str">
            <v>ID</v>
          </cell>
          <cell r="D2586" t="str">
            <v>E75</v>
          </cell>
          <cell r="E2586" t="str">
            <v>Current Operations - Public Welfare, Vendor Payments for Other Purposes</v>
          </cell>
          <cell r="F2586">
            <v>22415</v>
          </cell>
        </row>
        <row r="2587">
          <cell r="B2587" t="str">
            <v>Idaho</v>
          </cell>
          <cell r="C2587" t="str">
            <v>ID</v>
          </cell>
          <cell r="D2587" t="str">
            <v>E77</v>
          </cell>
          <cell r="E2587" t="str">
            <v>Current Operations - Public Welfare Institutions</v>
          </cell>
          <cell r="F2587">
            <v>25038</v>
          </cell>
        </row>
        <row r="2588">
          <cell r="B2588" t="str">
            <v>Idaho</v>
          </cell>
          <cell r="C2588" t="str">
            <v>ID</v>
          </cell>
          <cell r="D2588" t="str">
            <v>E79</v>
          </cell>
          <cell r="E2588" t="str">
            <v>Current Operations - Public Welfare - Other</v>
          </cell>
          <cell r="F2588">
            <v>194646</v>
          </cell>
        </row>
        <row r="2589">
          <cell r="B2589" t="str">
            <v>Idaho</v>
          </cell>
          <cell r="C2589" t="str">
            <v>ID</v>
          </cell>
          <cell r="D2589" t="str">
            <v>E80</v>
          </cell>
          <cell r="E2589" t="str">
            <v>Current Operations - Sewerage</v>
          </cell>
          <cell r="F2589">
            <v>120348</v>
          </cell>
        </row>
        <row r="2590">
          <cell r="B2590" t="str">
            <v>Idaho</v>
          </cell>
          <cell r="C2590" t="str">
            <v>ID</v>
          </cell>
          <cell r="D2590" t="str">
            <v>E81</v>
          </cell>
          <cell r="E2590" t="str">
            <v>Current Operations - Solid Waste Management</v>
          </cell>
          <cell r="F2590">
            <v>128720</v>
          </cell>
        </row>
        <row r="2591">
          <cell r="B2591" t="str">
            <v>Idaho</v>
          </cell>
          <cell r="C2591" t="str">
            <v>ID</v>
          </cell>
          <cell r="D2591" t="str">
            <v>E87</v>
          </cell>
          <cell r="E2591" t="str">
            <v>Current Operations - Sea and Inland Port Facilities</v>
          </cell>
          <cell r="F2591">
            <v>2228</v>
          </cell>
        </row>
        <row r="2592">
          <cell r="B2592" t="str">
            <v>Idaho</v>
          </cell>
          <cell r="C2592" t="str">
            <v>ID</v>
          </cell>
          <cell r="D2592" t="str">
            <v>E89</v>
          </cell>
          <cell r="E2592" t="str">
            <v>Current Operations - General - Other</v>
          </cell>
          <cell r="F2592">
            <v>292064</v>
          </cell>
        </row>
        <row r="2593">
          <cell r="B2593" t="str">
            <v>Idaho</v>
          </cell>
          <cell r="C2593" t="str">
            <v>ID</v>
          </cell>
          <cell r="D2593" t="str">
            <v>E90</v>
          </cell>
          <cell r="E2593" t="str">
            <v>Current Operations - Liquor Stores</v>
          </cell>
          <cell r="F2593">
            <v>97393</v>
          </cell>
        </row>
        <row r="2594">
          <cell r="B2594" t="str">
            <v>Idaho</v>
          </cell>
          <cell r="C2594" t="str">
            <v>ID</v>
          </cell>
          <cell r="D2594" t="str">
            <v>E91</v>
          </cell>
          <cell r="E2594" t="str">
            <v>Current Operations - Water Utilities</v>
          </cell>
          <cell r="F2594">
            <v>82413</v>
          </cell>
        </row>
        <row r="2595">
          <cell r="B2595" t="str">
            <v>Idaho</v>
          </cell>
          <cell r="C2595" t="str">
            <v>ID</v>
          </cell>
          <cell r="D2595" t="str">
            <v>E92</v>
          </cell>
          <cell r="E2595" t="str">
            <v>Current Operations - Electric Utilities</v>
          </cell>
          <cell r="F2595">
            <v>63565</v>
          </cell>
        </row>
        <row r="2596">
          <cell r="B2596" t="str">
            <v>Idaho</v>
          </cell>
          <cell r="C2596" t="str">
            <v>ID</v>
          </cell>
          <cell r="D2596" t="str">
            <v>E93</v>
          </cell>
          <cell r="E2596" t="str">
            <v>Current Operations - Gas Utilities</v>
          </cell>
          <cell r="F2596">
            <v>24</v>
          </cell>
        </row>
        <row r="2597">
          <cell r="B2597" t="str">
            <v>Idaho</v>
          </cell>
          <cell r="C2597" t="str">
            <v>ID</v>
          </cell>
          <cell r="D2597" t="str">
            <v>E94</v>
          </cell>
          <cell r="E2597" t="str">
            <v>Current Operations - Transit Utilities</v>
          </cell>
          <cell r="F2597">
            <v>15844</v>
          </cell>
        </row>
        <row r="2598">
          <cell r="B2598" t="str">
            <v>Idaho</v>
          </cell>
          <cell r="C2598" t="str">
            <v>ID</v>
          </cell>
          <cell r="D2598" t="str">
            <v>F01</v>
          </cell>
          <cell r="E2598" t="str">
            <v>Construction - Air Transportation</v>
          </cell>
          <cell r="F2598">
            <v>15098</v>
          </cell>
        </row>
        <row r="2599">
          <cell r="B2599" t="str">
            <v>Idaho</v>
          </cell>
          <cell r="C2599" t="str">
            <v>ID</v>
          </cell>
          <cell r="D2599" t="str">
            <v>F03</v>
          </cell>
          <cell r="E2599" t="str">
            <v>Construction - Miscellaneous Commercial Activities, NEC</v>
          </cell>
          <cell r="F2599">
            <v>544</v>
          </cell>
        </row>
        <row r="2600">
          <cell r="B2600" t="str">
            <v>Idaho</v>
          </cell>
          <cell r="C2600" t="str">
            <v>ID</v>
          </cell>
          <cell r="D2600" t="str">
            <v>F04</v>
          </cell>
          <cell r="E2600" t="str">
            <v>Construction - Correctional Institutions</v>
          </cell>
          <cell r="F2600">
            <v>7190</v>
          </cell>
        </row>
        <row r="2601">
          <cell r="B2601" t="str">
            <v>Idaho</v>
          </cell>
          <cell r="C2601" t="str">
            <v>ID</v>
          </cell>
          <cell r="D2601" t="str">
            <v>F05</v>
          </cell>
          <cell r="E2601" t="str">
            <v>Construction - Corrections - Other</v>
          </cell>
          <cell r="F2601">
            <v>4</v>
          </cell>
        </row>
        <row r="2602">
          <cell r="B2602" t="str">
            <v>Idaho</v>
          </cell>
          <cell r="C2602" t="str">
            <v>ID</v>
          </cell>
          <cell r="D2602" t="str">
            <v>F12</v>
          </cell>
          <cell r="E2602" t="str">
            <v>Construction - Elementary and Secondary Education</v>
          </cell>
          <cell r="F2602">
            <v>33231</v>
          </cell>
        </row>
        <row r="2603">
          <cell r="B2603" t="str">
            <v>Idaho</v>
          </cell>
          <cell r="C2603" t="str">
            <v>ID</v>
          </cell>
          <cell r="D2603" t="str">
            <v>F16</v>
          </cell>
          <cell r="E2603" t="str">
            <v>Construction - Higher Education - Auxiliary Enterprises</v>
          </cell>
          <cell r="F2603">
            <v>22179</v>
          </cell>
        </row>
        <row r="2604">
          <cell r="B2604" t="str">
            <v>Idaho</v>
          </cell>
          <cell r="C2604" t="str">
            <v>ID</v>
          </cell>
          <cell r="D2604" t="str">
            <v>F18</v>
          </cell>
          <cell r="E2604" t="str">
            <v>Construction - Other Higher Education</v>
          </cell>
          <cell r="F2604">
            <v>70791</v>
          </cell>
        </row>
        <row r="2605">
          <cell r="B2605" t="str">
            <v>Idaho</v>
          </cell>
          <cell r="C2605" t="str">
            <v>ID</v>
          </cell>
          <cell r="D2605" t="str">
            <v>F21</v>
          </cell>
          <cell r="E2605" t="str">
            <v>Construction - State Education - Other</v>
          </cell>
          <cell r="F2605">
            <v>8517</v>
          </cell>
        </row>
        <row r="2606">
          <cell r="B2606" t="str">
            <v>Idaho</v>
          </cell>
          <cell r="C2606" t="str">
            <v>ID</v>
          </cell>
          <cell r="D2606" t="str">
            <v>F22</v>
          </cell>
          <cell r="E2606" t="str">
            <v>Construction - Social Insurance Administration</v>
          </cell>
          <cell r="F2606">
            <v>22</v>
          </cell>
        </row>
        <row r="2607">
          <cell r="B2607" t="str">
            <v>Idaho</v>
          </cell>
          <cell r="C2607" t="str">
            <v>ID</v>
          </cell>
          <cell r="D2607" t="str">
            <v>F23</v>
          </cell>
          <cell r="E2607" t="str">
            <v>Construction - Financial Administration</v>
          </cell>
          <cell r="F2607">
            <v>167</v>
          </cell>
        </row>
        <row r="2608">
          <cell r="B2608" t="str">
            <v>Idaho</v>
          </cell>
          <cell r="C2608" t="str">
            <v>ID</v>
          </cell>
          <cell r="D2608" t="str">
            <v>F24</v>
          </cell>
          <cell r="E2608" t="str">
            <v>Construction - Local Fire Protection</v>
          </cell>
          <cell r="F2608">
            <v>5830</v>
          </cell>
        </row>
        <row r="2609">
          <cell r="B2609" t="str">
            <v>Idaho</v>
          </cell>
          <cell r="C2609" t="str">
            <v>ID</v>
          </cell>
          <cell r="D2609" t="str">
            <v>F25</v>
          </cell>
          <cell r="E2609" t="str">
            <v>Construction - Judicial and Legal Services</v>
          </cell>
          <cell r="F2609">
            <v>6</v>
          </cell>
        </row>
        <row r="2610">
          <cell r="B2610" t="str">
            <v>Idaho</v>
          </cell>
          <cell r="C2610" t="str">
            <v>ID</v>
          </cell>
          <cell r="D2610" t="str">
            <v>F29</v>
          </cell>
          <cell r="E2610" t="str">
            <v>Construction - Central Staff Services</v>
          </cell>
          <cell r="F2610">
            <v>946</v>
          </cell>
        </row>
        <row r="2611">
          <cell r="B2611" t="str">
            <v>Idaho</v>
          </cell>
          <cell r="C2611" t="str">
            <v>ID</v>
          </cell>
          <cell r="D2611" t="str">
            <v>F31</v>
          </cell>
          <cell r="E2611" t="str">
            <v>Construction - General Public Buildings</v>
          </cell>
          <cell r="F2611">
            <v>26515</v>
          </cell>
        </row>
        <row r="2612">
          <cell r="B2612" t="str">
            <v>Idaho</v>
          </cell>
          <cell r="C2612" t="str">
            <v>ID</v>
          </cell>
          <cell r="D2612" t="str">
            <v>F32</v>
          </cell>
          <cell r="E2612" t="str">
            <v>Construction - Health - Other</v>
          </cell>
          <cell r="F2612">
            <v>190</v>
          </cell>
        </row>
        <row r="2613">
          <cell r="B2613" t="str">
            <v>Idaho</v>
          </cell>
          <cell r="C2613" t="str">
            <v>ID</v>
          </cell>
          <cell r="D2613" t="str">
            <v>F36</v>
          </cell>
          <cell r="E2613" t="str">
            <v>Construction - Hospitals</v>
          </cell>
          <cell r="F2613">
            <v>15525</v>
          </cell>
        </row>
        <row r="2614">
          <cell r="B2614" t="str">
            <v>Idaho</v>
          </cell>
          <cell r="C2614" t="str">
            <v>ID</v>
          </cell>
          <cell r="D2614" t="str">
            <v>F44</v>
          </cell>
          <cell r="E2614" t="str">
            <v>Construction - Regular Highways</v>
          </cell>
          <cell r="F2614">
            <v>407869</v>
          </cell>
        </row>
        <row r="2615">
          <cell r="B2615" t="str">
            <v>Idaho</v>
          </cell>
          <cell r="C2615" t="str">
            <v>ID</v>
          </cell>
          <cell r="D2615" t="str">
            <v>F50</v>
          </cell>
          <cell r="E2615" t="str">
            <v>Construction - Housing and Community Development</v>
          </cell>
          <cell r="F2615">
            <v>2895</v>
          </cell>
        </row>
        <row r="2616">
          <cell r="B2616" t="str">
            <v>Idaho</v>
          </cell>
          <cell r="C2616" t="str">
            <v>ID</v>
          </cell>
          <cell r="D2616" t="str">
            <v>F52</v>
          </cell>
          <cell r="E2616" t="str">
            <v>Construction - Libraries</v>
          </cell>
          <cell r="F2616">
            <v>1196</v>
          </cell>
        </row>
        <row r="2617">
          <cell r="B2617" t="str">
            <v>Idaho</v>
          </cell>
          <cell r="C2617" t="str">
            <v>ID</v>
          </cell>
          <cell r="D2617" t="str">
            <v>F59</v>
          </cell>
          <cell r="E2617" t="str">
            <v>Construction - Natural Resources - Other</v>
          </cell>
          <cell r="F2617">
            <v>22938</v>
          </cell>
        </row>
        <row r="2618">
          <cell r="B2618" t="str">
            <v>Idaho</v>
          </cell>
          <cell r="C2618" t="str">
            <v>ID</v>
          </cell>
          <cell r="D2618" t="str">
            <v>F61</v>
          </cell>
          <cell r="E2618" t="str">
            <v>Construction - Parks and Recreation</v>
          </cell>
          <cell r="F2618">
            <v>9202</v>
          </cell>
        </row>
        <row r="2619">
          <cell r="B2619" t="str">
            <v>Idaho</v>
          </cell>
          <cell r="C2619" t="str">
            <v>ID</v>
          </cell>
          <cell r="D2619" t="str">
            <v>F62</v>
          </cell>
          <cell r="E2619" t="str">
            <v>Construction - Police Protection</v>
          </cell>
          <cell r="F2619">
            <v>797</v>
          </cell>
        </row>
        <row r="2620">
          <cell r="B2620" t="str">
            <v>Idaho</v>
          </cell>
          <cell r="C2620" t="str">
            <v>ID</v>
          </cell>
          <cell r="D2620" t="str">
            <v>F77</v>
          </cell>
          <cell r="E2620" t="str">
            <v>Construction - Public Welfare Institutions</v>
          </cell>
          <cell r="F2620">
            <v>11</v>
          </cell>
        </row>
        <row r="2621">
          <cell r="B2621" t="str">
            <v>Idaho</v>
          </cell>
          <cell r="C2621" t="str">
            <v>ID</v>
          </cell>
          <cell r="D2621" t="str">
            <v>F79</v>
          </cell>
          <cell r="E2621" t="str">
            <v>Construction - Public Welfare - Other</v>
          </cell>
          <cell r="F2621">
            <v>31</v>
          </cell>
        </row>
        <row r="2622">
          <cell r="B2622" t="str">
            <v>Idaho</v>
          </cell>
          <cell r="C2622" t="str">
            <v>ID</v>
          </cell>
          <cell r="D2622" t="str">
            <v>F80</v>
          </cell>
          <cell r="E2622" t="str">
            <v>Construction - Sewerage</v>
          </cell>
          <cell r="F2622">
            <v>69278</v>
          </cell>
        </row>
        <row r="2623">
          <cell r="B2623" t="str">
            <v>Idaho</v>
          </cell>
          <cell r="C2623" t="str">
            <v>ID</v>
          </cell>
          <cell r="D2623" t="str">
            <v>F81</v>
          </cell>
          <cell r="E2623" t="str">
            <v>Construction - Solid Waste Management</v>
          </cell>
          <cell r="F2623">
            <v>976</v>
          </cell>
        </row>
        <row r="2624">
          <cell r="B2624" t="str">
            <v>Idaho</v>
          </cell>
          <cell r="C2624" t="str">
            <v>ID</v>
          </cell>
          <cell r="D2624" t="str">
            <v>F87</v>
          </cell>
          <cell r="E2624" t="str">
            <v>Construction - Sea and Inland Port Facilities</v>
          </cell>
          <cell r="F2624">
            <v>51</v>
          </cell>
        </row>
        <row r="2625">
          <cell r="B2625" t="str">
            <v>Idaho</v>
          </cell>
          <cell r="C2625" t="str">
            <v>ID</v>
          </cell>
          <cell r="D2625" t="str">
            <v>F89</v>
          </cell>
          <cell r="E2625" t="str">
            <v>Construction - General - Other</v>
          </cell>
          <cell r="F2625">
            <v>36041</v>
          </cell>
        </row>
        <row r="2626">
          <cell r="B2626" t="str">
            <v>Idaho</v>
          </cell>
          <cell r="C2626" t="str">
            <v>ID</v>
          </cell>
          <cell r="D2626" t="str">
            <v>F91</v>
          </cell>
          <cell r="E2626" t="str">
            <v>Construction - Water Utilities</v>
          </cell>
          <cell r="F2626">
            <v>54709</v>
          </cell>
        </row>
        <row r="2627">
          <cell r="B2627" t="str">
            <v>Idaho</v>
          </cell>
          <cell r="C2627" t="str">
            <v>ID</v>
          </cell>
          <cell r="D2627" t="str">
            <v>F92</v>
          </cell>
          <cell r="E2627" t="str">
            <v>Construction - Electric Utilities</v>
          </cell>
          <cell r="F2627">
            <v>5610</v>
          </cell>
        </row>
        <row r="2628">
          <cell r="B2628" t="str">
            <v>Idaho</v>
          </cell>
          <cell r="C2628" t="str">
            <v>ID</v>
          </cell>
          <cell r="D2628" t="str">
            <v>F94</v>
          </cell>
          <cell r="E2628" t="str">
            <v>Construction - Transit Utilities</v>
          </cell>
          <cell r="F2628">
            <v>226</v>
          </cell>
        </row>
        <row r="2629">
          <cell r="B2629" t="str">
            <v>Idaho</v>
          </cell>
          <cell r="C2629" t="str">
            <v>ID</v>
          </cell>
          <cell r="D2629" t="str">
            <v>G01</v>
          </cell>
          <cell r="E2629" t="str">
            <v>Other Capital Outlay - Air Transportation</v>
          </cell>
          <cell r="F2629">
            <v>6068</v>
          </cell>
        </row>
        <row r="2630">
          <cell r="B2630" t="str">
            <v>Idaho</v>
          </cell>
          <cell r="C2630" t="str">
            <v>ID</v>
          </cell>
          <cell r="D2630" t="str">
            <v>G03</v>
          </cell>
          <cell r="E2630" t="str">
            <v>Other Capital Outlay - Miscellaneous Commercial Activities, NEC</v>
          </cell>
          <cell r="F2630">
            <v>690</v>
          </cell>
        </row>
        <row r="2631">
          <cell r="B2631" t="str">
            <v>Idaho</v>
          </cell>
          <cell r="C2631" t="str">
            <v>ID</v>
          </cell>
          <cell r="D2631" t="str">
            <v>G04</v>
          </cell>
          <cell r="E2631" t="str">
            <v>Other Capital Outlay - Correctional Institutions</v>
          </cell>
          <cell r="F2631">
            <v>2734</v>
          </cell>
        </row>
        <row r="2632">
          <cell r="B2632" t="str">
            <v>Idaho</v>
          </cell>
          <cell r="C2632" t="str">
            <v>ID</v>
          </cell>
          <cell r="D2632" t="str">
            <v>G05</v>
          </cell>
          <cell r="E2632" t="str">
            <v>Other Capital Outlay - Corrections - Other</v>
          </cell>
          <cell r="F2632">
            <v>337</v>
          </cell>
        </row>
        <row r="2633">
          <cell r="B2633" t="str">
            <v>Idaho</v>
          </cell>
          <cell r="C2633" t="str">
            <v>ID</v>
          </cell>
          <cell r="D2633" t="str">
            <v>G12</v>
          </cell>
          <cell r="E2633" t="str">
            <v>Other Capital Outlay - Elementary and Secondary Education</v>
          </cell>
          <cell r="F2633">
            <v>36008</v>
          </cell>
        </row>
        <row r="2634">
          <cell r="B2634" t="str">
            <v>Idaho</v>
          </cell>
          <cell r="C2634" t="str">
            <v>ID</v>
          </cell>
          <cell r="D2634" t="str">
            <v>G16</v>
          </cell>
          <cell r="E2634" t="str">
            <v>Other Capital Outlay - Higher Education - Auxiliary Enterprises</v>
          </cell>
          <cell r="F2634">
            <v>3456</v>
          </cell>
        </row>
        <row r="2635">
          <cell r="B2635" t="str">
            <v>Idaho</v>
          </cell>
          <cell r="C2635" t="str">
            <v>ID</v>
          </cell>
          <cell r="D2635" t="str">
            <v>G18</v>
          </cell>
          <cell r="E2635" t="str">
            <v>Other Capital Outlay - Other Higher Education</v>
          </cell>
          <cell r="F2635">
            <v>14968</v>
          </cell>
        </row>
        <row r="2636">
          <cell r="B2636" t="str">
            <v>Idaho</v>
          </cell>
          <cell r="C2636" t="str">
            <v>ID</v>
          </cell>
          <cell r="D2636" t="str">
            <v>G21</v>
          </cell>
          <cell r="E2636" t="str">
            <v>Other Capital Outlay - State Education - Other</v>
          </cell>
          <cell r="F2636">
            <v>388</v>
          </cell>
        </row>
        <row r="2637">
          <cell r="B2637" t="str">
            <v>Idaho</v>
          </cell>
          <cell r="C2637" t="str">
            <v>ID</v>
          </cell>
          <cell r="D2637" t="str">
            <v>G22</v>
          </cell>
          <cell r="E2637" t="str">
            <v>Other Capital Outlay - Social Insurance Administration</v>
          </cell>
          <cell r="F2637">
            <v>575</v>
          </cell>
        </row>
        <row r="2638">
          <cell r="B2638" t="str">
            <v>Idaho</v>
          </cell>
          <cell r="C2638" t="str">
            <v>ID</v>
          </cell>
          <cell r="D2638" t="str">
            <v>G23</v>
          </cell>
          <cell r="E2638" t="str">
            <v>Other Capital Outlay - Financial Administration</v>
          </cell>
          <cell r="F2638">
            <v>3160</v>
          </cell>
        </row>
        <row r="2639">
          <cell r="B2639" t="str">
            <v>Idaho</v>
          </cell>
          <cell r="C2639" t="str">
            <v>ID</v>
          </cell>
          <cell r="D2639" t="str">
            <v>G24</v>
          </cell>
          <cell r="E2639" t="str">
            <v>Other Capital Outlay - Local Fire Protection</v>
          </cell>
          <cell r="F2639">
            <v>9144</v>
          </cell>
        </row>
        <row r="2640">
          <cell r="B2640" t="str">
            <v>Idaho</v>
          </cell>
          <cell r="C2640" t="str">
            <v>ID</v>
          </cell>
          <cell r="D2640" t="str">
            <v>G25</v>
          </cell>
          <cell r="E2640" t="str">
            <v>Other Capital Outlay - Judicial and Legal Services</v>
          </cell>
          <cell r="F2640">
            <v>3708</v>
          </cell>
        </row>
        <row r="2641">
          <cell r="B2641" t="str">
            <v>Idaho</v>
          </cell>
          <cell r="C2641" t="str">
            <v>ID</v>
          </cell>
          <cell r="D2641" t="str">
            <v>G29</v>
          </cell>
          <cell r="E2641" t="str">
            <v>Other Capital Outlay - Central Staff Services</v>
          </cell>
          <cell r="F2641">
            <v>1611</v>
          </cell>
        </row>
        <row r="2642">
          <cell r="B2642" t="str">
            <v>Idaho</v>
          </cell>
          <cell r="C2642" t="str">
            <v>ID</v>
          </cell>
          <cell r="D2642" t="str">
            <v>G31</v>
          </cell>
          <cell r="E2642" t="str">
            <v>Other Capital Outlay - General Public Building</v>
          </cell>
          <cell r="F2642">
            <v>1660</v>
          </cell>
        </row>
        <row r="2643">
          <cell r="B2643" t="str">
            <v>Idaho</v>
          </cell>
          <cell r="C2643" t="str">
            <v>ID</v>
          </cell>
          <cell r="D2643" t="str">
            <v>G32</v>
          </cell>
          <cell r="E2643" t="str">
            <v>Other Capital Outlay - Health - Other</v>
          </cell>
          <cell r="F2643">
            <v>2962</v>
          </cell>
        </row>
        <row r="2644">
          <cell r="B2644" t="str">
            <v>Idaho</v>
          </cell>
          <cell r="C2644" t="str">
            <v>ID</v>
          </cell>
          <cell r="D2644" t="str">
            <v>G36</v>
          </cell>
          <cell r="E2644" t="str">
            <v>Other Capital Outlay - Hospitals</v>
          </cell>
          <cell r="F2644">
            <v>35565</v>
          </cell>
        </row>
        <row r="2645">
          <cell r="B2645" t="str">
            <v>Idaho</v>
          </cell>
          <cell r="C2645" t="str">
            <v>ID</v>
          </cell>
          <cell r="D2645" t="str">
            <v>G44</v>
          </cell>
          <cell r="E2645" t="str">
            <v>Other Capital Outlay - Regular Highways</v>
          </cell>
          <cell r="F2645">
            <v>78431</v>
          </cell>
        </row>
        <row r="2646">
          <cell r="B2646" t="str">
            <v>Idaho</v>
          </cell>
          <cell r="C2646" t="str">
            <v>ID</v>
          </cell>
          <cell r="D2646" t="str">
            <v>G45</v>
          </cell>
          <cell r="E2646" t="str">
            <v>Other Capital Outlay - Toll Highways</v>
          </cell>
          <cell r="F2646">
            <v>30</v>
          </cell>
        </row>
        <row r="2647">
          <cell r="B2647" t="str">
            <v>Idaho</v>
          </cell>
          <cell r="C2647" t="str">
            <v>ID</v>
          </cell>
          <cell r="D2647" t="str">
            <v>G50</v>
          </cell>
          <cell r="E2647" t="str">
            <v>Other Capital Outlay - Housing and Community Development</v>
          </cell>
          <cell r="F2647">
            <v>348</v>
          </cell>
        </row>
        <row r="2648">
          <cell r="B2648" t="str">
            <v>Idaho</v>
          </cell>
          <cell r="C2648" t="str">
            <v>ID</v>
          </cell>
          <cell r="D2648" t="str">
            <v>G52</v>
          </cell>
          <cell r="E2648" t="str">
            <v>Other Capital Outlay - Libraries</v>
          </cell>
          <cell r="F2648">
            <v>568</v>
          </cell>
        </row>
        <row r="2649">
          <cell r="B2649" t="str">
            <v>Idaho</v>
          </cell>
          <cell r="C2649" t="str">
            <v>ID</v>
          </cell>
          <cell r="D2649" t="str">
            <v>G59</v>
          </cell>
          <cell r="E2649" t="str">
            <v>Other Capital Outlay - Natural Resources - Other</v>
          </cell>
          <cell r="F2649">
            <v>8637</v>
          </cell>
        </row>
        <row r="2650">
          <cell r="B2650" t="str">
            <v>Idaho</v>
          </cell>
          <cell r="C2650" t="str">
            <v>ID</v>
          </cell>
          <cell r="D2650" t="str">
            <v>G60</v>
          </cell>
          <cell r="E2650" t="str">
            <v>Other Capital Outlay - Parking Facilities</v>
          </cell>
          <cell r="F2650">
            <v>28</v>
          </cell>
        </row>
        <row r="2651">
          <cell r="B2651" t="str">
            <v>Idaho</v>
          </cell>
          <cell r="C2651" t="str">
            <v>ID</v>
          </cell>
          <cell r="D2651" t="str">
            <v>G61</v>
          </cell>
          <cell r="E2651" t="str">
            <v>Other Capital Outlay - Parks and Recreation</v>
          </cell>
          <cell r="F2651">
            <v>6317</v>
          </cell>
        </row>
        <row r="2652">
          <cell r="B2652" t="str">
            <v>Idaho</v>
          </cell>
          <cell r="C2652" t="str">
            <v>ID</v>
          </cell>
          <cell r="D2652" t="str">
            <v>G62</v>
          </cell>
          <cell r="E2652" t="str">
            <v>Other Capital Outlay - Police Protection</v>
          </cell>
          <cell r="F2652">
            <v>11068</v>
          </cell>
        </row>
        <row r="2653">
          <cell r="B2653" t="str">
            <v>Idaho</v>
          </cell>
          <cell r="C2653" t="str">
            <v>ID</v>
          </cell>
          <cell r="D2653" t="str">
            <v>G66</v>
          </cell>
          <cell r="E2653" t="str">
            <v>Other Capital Outlay - Protective Inspection and Regulation, NEC</v>
          </cell>
          <cell r="F2653">
            <v>532</v>
          </cell>
        </row>
        <row r="2654">
          <cell r="B2654" t="str">
            <v>Idaho</v>
          </cell>
          <cell r="C2654" t="str">
            <v>ID</v>
          </cell>
          <cell r="D2654" t="str">
            <v>G77</v>
          </cell>
          <cell r="E2654" t="str">
            <v>Other Capital Outlay - Public Welfare Institutions</v>
          </cell>
          <cell r="F2654">
            <v>550</v>
          </cell>
        </row>
        <row r="2655">
          <cell r="B2655" t="str">
            <v>Idaho</v>
          </cell>
          <cell r="C2655" t="str">
            <v>ID</v>
          </cell>
          <cell r="D2655" t="str">
            <v>G79</v>
          </cell>
          <cell r="E2655" t="str">
            <v>Other Capital Outlay - Public Welfare - Other</v>
          </cell>
          <cell r="F2655">
            <v>1692</v>
          </cell>
        </row>
        <row r="2656">
          <cell r="B2656" t="str">
            <v>Idaho</v>
          </cell>
          <cell r="C2656" t="str">
            <v>ID</v>
          </cell>
          <cell r="D2656" t="str">
            <v>G80</v>
          </cell>
          <cell r="E2656" t="str">
            <v>Other Capital Outlay - Sewerage</v>
          </cell>
          <cell r="F2656">
            <v>4600</v>
          </cell>
        </row>
        <row r="2657">
          <cell r="B2657" t="str">
            <v>Idaho</v>
          </cell>
          <cell r="C2657" t="str">
            <v>ID</v>
          </cell>
          <cell r="D2657" t="str">
            <v>G81</v>
          </cell>
          <cell r="E2657" t="str">
            <v>Other Capital Outlay - Solid Waste Management</v>
          </cell>
          <cell r="F2657">
            <v>7361</v>
          </cell>
        </row>
        <row r="2658">
          <cell r="B2658" t="str">
            <v>Idaho</v>
          </cell>
          <cell r="C2658" t="str">
            <v>ID</v>
          </cell>
          <cell r="D2658" t="str">
            <v>G87</v>
          </cell>
          <cell r="E2658" t="str">
            <v>Other Capital Outlay - Sea and Inland Port Facilities</v>
          </cell>
          <cell r="F2658">
            <v>56</v>
          </cell>
        </row>
        <row r="2659">
          <cell r="B2659" t="str">
            <v>Idaho</v>
          </cell>
          <cell r="C2659" t="str">
            <v>ID</v>
          </cell>
          <cell r="D2659" t="str">
            <v>G89</v>
          </cell>
          <cell r="E2659" t="str">
            <v>Other Capital Outlay - General - Other</v>
          </cell>
          <cell r="F2659">
            <v>44063</v>
          </cell>
        </row>
        <row r="2660">
          <cell r="B2660" t="str">
            <v>Idaho</v>
          </cell>
          <cell r="C2660" t="str">
            <v>ID</v>
          </cell>
          <cell r="D2660" t="str">
            <v>G91</v>
          </cell>
          <cell r="E2660" t="str">
            <v>Other Capital Outlay - Water Utilities</v>
          </cell>
          <cell r="F2660">
            <v>14986</v>
          </cell>
        </row>
        <row r="2661">
          <cell r="B2661" t="str">
            <v>Idaho</v>
          </cell>
          <cell r="C2661" t="str">
            <v>ID</v>
          </cell>
          <cell r="D2661" t="str">
            <v>G92</v>
          </cell>
          <cell r="E2661" t="str">
            <v>Other Capital Outlay - Electric Utilities</v>
          </cell>
          <cell r="F2661">
            <v>152</v>
          </cell>
        </row>
        <row r="2662">
          <cell r="B2662" t="str">
            <v>Idaho</v>
          </cell>
          <cell r="C2662" t="str">
            <v>ID</v>
          </cell>
          <cell r="D2662" t="str">
            <v>G94</v>
          </cell>
          <cell r="E2662" t="str">
            <v>Other Capital Outlay - Transit Utilities</v>
          </cell>
          <cell r="F2662">
            <v>812</v>
          </cell>
        </row>
        <row r="2663">
          <cell r="B2663" t="str">
            <v>Idaho</v>
          </cell>
          <cell r="C2663" t="str">
            <v>ID</v>
          </cell>
          <cell r="D2663" t="str">
            <v>I89</v>
          </cell>
          <cell r="E2663" t="str">
            <v>General - Interest on Debt</v>
          </cell>
          <cell r="F2663">
            <v>254735</v>
          </cell>
        </row>
        <row r="2664">
          <cell r="B2664" t="str">
            <v>Idaho</v>
          </cell>
          <cell r="C2664" t="str">
            <v>ID</v>
          </cell>
          <cell r="D2664" t="str">
            <v>I91</v>
          </cell>
          <cell r="E2664" t="str">
            <v>Water Utilities - Interest on Debt</v>
          </cell>
          <cell r="F2664">
            <v>5387</v>
          </cell>
        </row>
        <row r="2665">
          <cell r="B2665" t="str">
            <v>Idaho</v>
          </cell>
          <cell r="C2665" t="str">
            <v>ID</v>
          </cell>
          <cell r="D2665" t="str">
            <v>I92</v>
          </cell>
          <cell r="E2665" t="str">
            <v>Electric Utilities - Interest on Debt</v>
          </cell>
          <cell r="F2665">
            <v>1774</v>
          </cell>
        </row>
        <row r="2666">
          <cell r="B2666" t="str">
            <v>Idaho</v>
          </cell>
          <cell r="C2666" t="str">
            <v>ID</v>
          </cell>
          <cell r="D2666" t="str">
            <v>I94</v>
          </cell>
          <cell r="E2666" t="str">
            <v>Transit Utilities - Interest on Debt</v>
          </cell>
          <cell r="F2666">
            <v>3</v>
          </cell>
        </row>
        <row r="2667">
          <cell r="B2667" t="str">
            <v>Idaho</v>
          </cell>
          <cell r="C2667" t="str">
            <v>ID</v>
          </cell>
          <cell r="D2667" t="str">
            <v>J19</v>
          </cell>
          <cell r="E2667" t="str">
            <v>Assistance and Subsidies - State Scholarships and Other Subsidies - Education</v>
          </cell>
          <cell r="F2667">
            <v>75519</v>
          </cell>
        </row>
        <row r="2668">
          <cell r="B2668" t="str">
            <v>Idaho</v>
          </cell>
          <cell r="C2668" t="str">
            <v>ID</v>
          </cell>
          <cell r="D2668" t="str">
            <v>J67</v>
          </cell>
          <cell r="E2668" t="str">
            <v>Assistance and Subsidies - Public Welfare, Federal Categorical Assistance Programs</v>
          </cell>
          <cell r="F2668">
            <v>40252</v>
          </cell>
        </row>
        <row r="2669">
          <cell r="B2669" t="str">
            <v>Idaho</v>
          </cell>
          <cell r="C2669" t="str">
            <v>ID</v>
          </cell>
          <cell r="D2669" t="str">
            <v>J68</v>
          </cell>
          <cell r="E2669" t="str">
            <v>Assistance and Subsidies - Public Welfare, Cash Assistance Programs - Other</v>
          </cell>
          <cell r="F2669">
            <v>24814</v>
          </cell>
        </row>
        <row r="2670">
          <cell r="B2670" t="str">
            <v>Idaho</v>
          </cell>
          <cell r="C2670" t="str">
            <v>ID</v>
          </cell>
          <cell r="D2670" t="str">
            <v>T01</v>
          </cell>
          <cell r="E2670" t="str">
            <v>Tax - Property</v>
          </cell>
          <cell r="F2670">
            <v>1393289</v>
          </cell>
        </row>
        <row r="2671">
          <cell r="B2671" t="str">
            <v>Idaho</v>
          </cell>
          <cell r="C2671" t="str">
            <v>ID</v>
          </cell>
          <cell r="D2671" t="str">
            <v>T09</v>
          </cell>
          <cell r="E2671" t="str">
            <v>Tax - General Sales and Gross Receipts</v>
          </cell>
          <cell r="F2671">
            <v>1224656</v>
          </cell>
        </row>
        <row r="2672">
          <cell r="B2672" t="str">
            <v>Idaho</v>
          </cell>
          <cell r="C2672" t="str">
            <v>ID</v>
          </cell>
          <cell r="D2672" t="str">
            <v>T10</v>
          </cell>
          <cell r="E2672" t="str">
            <v>Tax - Alcoholic Beverage Sales</v>
          </cell>
          <cell r="F2672">
            <v>8099</v>
          </cell>
        </row>
        <row r="2673">
          <cell r="B2673" t="str">
            <v>Idaho</v>
          </cell>
          <cell r="C2673" t="str">
            <v>ID</v>
          </cell>
          <cell r="D2673" t="str">
            <v>T12</v>
          </cell>
          <cell r="E2673" t="str">
            <v>Tax - Insurance Premiums Sales</v>
          </cell>
          <cell r="F2673">
            <v>69722</v>
          </cell>
        </row>
        <row r="2674">
          <cell r="B2674" t="str">
            <v>Idaho</v>
          </cell>
          <cell r="C2674" t="str">
            <v>ID</v>
          </cell>
          <cell r="D2674" t="str">
            <v>T13</v>
          </cell>
          <cell r="E2674" t="str">
            <v>Tax - Motor Fuels Sales</v>
          </cell>
          <cell r="F2674">
            <v>236769</v>
          </cell>
        </row>
        <row r="2675">
          <cell r="B2675" t="str">
            <v>Idaho</v>
          </cell>
          <cell r="C2675" t="str">
            <v>ID</v>
          </cell>
          <cell r="D2675" t="str">
            <v>T14</v>
          </cell>
          <cell r="E2675" t="str">
            <v>Tax - Pari-mutuels Sales</v>
          </cell>
          <cell r="F2675">
            <v>1269</v>
          </cell>
        </row>
        <row r="2676">
          <cell r="B2676" t="str">
            <v>Idaho</v>
          </cell>
          <cell r="C2676" t="str">
            <v>ID</v>
          </cell>
          <cell r="D2676" t="str">
            <v>T15</v>
          </cell>
          <cell r="E2676" t="str">
            <v>Tax - Public Utilities Sales</v>
          </cell>
          <cell r="F2676">
            <v>25734</v>
          </cell>
        </row>
        <row r="2677">
          <cell r="B2677" t="str">
            <v>Idaho</v>
          </cell>
          <cell r="C2677" t="str">
            <v>ID</v>
          </cell>
          <cell r="D2677" t="str">
            <v>T16</v>
          </cell>
          <cell r="E2677" t="str">
            <v>Tax - Tobacco Products Sales</v>
          </cell>
          <cell r="F2677">
            <v>48461</v>
          </cell>
        </row>
        <row r="2678">
          <cell r="B2678" t="str">
            <v>Idaho</v>
          </cell>
          <cell r="C2678" t="str">
            <v>ID</v>
          </cell>
          <cell r="D2678" t="str">
            <v>T19</v>
          </cell>
          <cell r="E2678" t="str">
            <v>Tax - Other Selective Sales</v>
          </cell>
          <cell r="F2678">
            <v>73729</v>
          </cell>
        </row>
        <row r="2679">
          <cell r="B2679" t="str">
            <v>Idaho</v>
          </cell>
          <cell r="C2679" t="str">
            <v>ID</v>
          </cell>
          <cell r="D2679" t="str">
            <v>T20</v>
          </cell>
          <cell r="E2679" t="str">
            <v>Tax - Alcoholic Beverage License</v>
          </cell>
          <cell r="F2679">
            <v>1912</v>
          </cell>
        </row>
        <row r="2680">
          <cell r="B2680" t="str">
            <v>Idaho</v>
          </cell>
          <cell r="C2680" t="str">
            <v>ID</v>
          </cell>
          <cell r="D2680" t="str">
            <v>T21</v>
          </cell>
          <cell r="E2680" t="str">
            <v>Tax - Amusements License</v>
          </cell>
          <cell r="F2680">
            <v>324</v>
          </cell>
        </row>
        <row r="2681">
          <cell r="B2681" t="str">
            <v>Idaho</v>
          </cell>
          <cell r="C2681" t="str">
            <v>ID</v>
          </cell>
          <cell r="D2681" t="str">
            <v>T22</v>
          </cell>
          <cell r="E2681" t="str">
            <v>Tax - Corporation License</v>
          </cell>
          <cell r="F2681">
            <v>1963</v>
          </cell>
        </row>
        <row r="2682">
          <cell r="B2682" t="str">
            <v>Idaho</v>
          </cell>
          <cell r="C2682" t="str">
            <v>ID</v>
          </cell>
          <cell r="D2682" t="str">
            <v>T23</v>
          </cell>
          <cell r="E2682" t="str">
            <v>Tax - Hunting and Fishing License</v>
          </cell>
          <cell r="F2682">
            <v>33590</v>
          </cell>
        </row>
        <row r="2683">
          <cell r="B2683" t="str">
            <v>Idaho</v>
          </cell>
          <cell r="C2683" t="str">
            <v>ID</v>
          </cell>
          <cell r="D2683" t="str">
            <v>T24</v>
          </cell>
          <cell r="E2683" t="str">
            <v>Tax - Motor Vehicle License</v>
          </cell>
          <cell r="F2683">
            <v>136416</v>
          </cell>
        </row>
        <row r="2684">
          <cell r="B2684" t="str">
            <v>Idaho</v>
          </cell>
          <cell r="C2684" t="str">
            <v>ID</v>
          </cell>
          <cell r="D2684" t="str">
            <v>T25</v>
          </cell>
          <cell r="E2684" t="str">
            <v>Tax - Motor Vehicle Operators License</v>
          </cell>
          <cell r="F2684">
            <v>11463</v>
          </cell>
        </row>
        <row r="2685">
          <cell r="B2685" t="str">
            <v>Idaho</v>
          </cell>
          <cell r="C2685" t="str">
            <v>ID</v>
          </cell>
          <cell r="D2685" t="str">
            <v>T27</v>
          </cell>
          <cell r="E2685" t="str">
            <v>Tax - Public Utility License</v>
          </cell>
          <cell r="F2685">
            <v>49305</v>
          </cell>
        </row>
        <row r="2686">
          <cell r="B2686" t="str">
            <v>Idaho</v>
          </cell>
          <cell r="C2686" t="str">
            <v>ID</v>
          </cell>
          <cell r="D2686" t="str">
            <v>T28</v>
          </cell>
          <cell r="E2686" t="str">
            <v>Tax - Occupation and Business License, NEC</v>
          </cell>
          <cell r="F2686">
            <v>72050</v>
          </cell>
        </row>
        <row r="2687">
          <cell r="B2687" t="str">
            <v>Idaho</v>
          </cell>
          <cell r="C2687" t="str">
            <v>ID</v>
          </cell>
          <cell r="D2687" t="str">
            <v>T29</v>
          </cell>
          <cell r="E2687" t="str">
            <v>Tax - Other License</v>
          </cell>
          <cell r="F2687">
            <v>30219</v>
          </cell>
        </row>
        <row r="2688">
          <cell r="B2688" t="str">
            <v>Idaho</v>
          </cell>
          <cell r="C2688" t="str">
            <v>ID</v>
          </cell>
          <cell r="D2688" t="str">
            <v>T40</v>
          </cell>
          <cell r="E2688" t="str">
            <v>Tax - Individual Income</v>
          </cell>
          <cell r="F2688">
            <v>1213335</v>
          </cell>
        </row>
        <row r="2689">
          <cell r="B2689" t="str">
            <v>Idaho</v>
          </cell>
          <cell r="C2689" t="str">
            <v>ID</v>
          </cell>
          <cell r="D2689" t="str">
            <v>T41</v>
          </cell>
          <cell r="E2689" t="str">
            <v>Tax - Corporation Net Income</v>
          </cell>
          <cell r="F2689">
            <v>188589</v>
          </cell>
        </row>
        <row r="2690">
          <cell r="B2690" t="str">
            <v>Idaho</v>
          </cell>
          <cell r="C2690" t="str">
            <v>ID</v>
          </cell>
          <cell r="D2690" t="str">
            <v>T50</v>
          </cell>
          <cell r="E2690" t="str">
            <v>Tax - Death and Gift</v>
          </cell>
          <cell r="F2690">
            <v>17</v>
          </cell>
        </row>
        <row r="2691">
          <cell r="B2691" t="str">
            <v>Idaho</v>
          </cell>
          <cell r="C2691" t="str">
            <v>ID</v>
          </cell>
          <cell r="D2691" t="str">
            <v>T53</v>
          </cell>
          <cell r="E2691" t="str">
            <v>Tax - Severance</v>
          </cell>
          <cell r="F2691">
            <v>8309</v>
          </cell>
        </row>
        <row r="2692">
          <cell r="B2692" t="str">
            <v>Idaho</v>
          </cell>
          <cell r="C2692" t="str">
            <v>ID</v>
          </cell>
          <cell r="D2692" t="str">
            <v>T99</v>
          </cell>
          <cell r="E2692" t="str">
            <v>Tax - NEC</v>
          </cell>
          <cell r="F2692">
            <v>25955</v>
          </cell>
        </row>
        <row r="2693">
          <cell r="B2693" t="str">
            <v>Idaho</v>
          </cell>
          <cell r="C2693" t="str">
            <v>ID</v>
          </cell>
          <cell r="D2693" t="str">
            <v>U01</v>
          </cell>
          <cell r="E2693" t="str">
            <v>Miscellaneous - Special Assessments</v>
          </cell>
          <cell r="F2693">
            <v>52815</v>
          </cell>
        </row>
        <row r="2694">
          <cell r="B2694" t="str">
            <v>Idaho</v>
          </cell>
          <cell r="C2694" t="str">
            <v>ID</v>
          </cell>
          <cell r="D2694" t="str">
            <v>U11</v>
          </cell>
          <cell r="E2694" t="str">
            <v>Miscellaneous - Sale of Property</v>
          </cell>
          <cell r="F2694">
            <v>22781</v>
          </cell>
        </row>
        <row r="2695">
          <cell r="B2695" t="str">
            <v>Idaho</v>
          </cell>
          <cell r="C2695" t="str">
            <v>ID</v>
          </cell>
          <cell r="D2695" t="str">
            <v>U20</v>
          </cell>
          <cell r="E2695" t="str">
            <v>Miscellaneous - Interest Earnings</v>
          </cell>
          <cell r="F2695">
            <v>164759</v>
          </cell>
        </row>
        <row r="2696">
          <cell r="B2696" t="str">
            <v>Idaho</v>
          </cell>
          <cell r="C2696" t="str">
            <v>ID</v>
          </cell>
          <cell r="D2696" t="str">
            <v>U30</v>
          </cell>
          <cell r="E2696" t="str">
            <v>Miscellaneous - Fines and Forfeits</v>
          </cell>
          <cell r="F2696">
            <v>38233</v>
          </cell>
        </row>
        <row r="2697">
          <cell r="B2697" t="str">
            <v>Idaho</v>
          </cell>
          <cell r="C2697" t="str">
            <v>ID</v>
          </cell>
          <cell r="D2697" t="str">
            <v>U40</v>
          </cell>
          <cell r="E2697" t="str">
            <v>Miscellaneous - Rents</v>
          </cell>
          <cell r="F2697">
            <v>56659</v>
          </cell>
        </row>
        <row r="2698">
          <cell r="B2698" t="str">
            <v>Idaho</v>
          </cell>
          <cell r="C2698" t="str">
            <v>ID</v>
          </cell>
          <cell r="D2698" t="str">
            <v>U41</v>
          </cell>
          <cell r="E2698" t="str">
            <v>Miscellaneous - Royalties</v>
          </cell>
          <cell r="F2698">
            <v>4130</v>
          </cell>
        </row>
        <row r="2699">
          <cell r="B2699" t="str">
            <v>Idaho</v>
          </cell>
          <cell r="C2699" t="str">
            <v>ID</v>
          </cell>
          <cell r="D2699" t="str">
            <v>U50</v>
          </cell>
          <cell r="E2699" t="str">
            <v>Miscellaneous - Donations From Private Sources</v>
          </cell>
          <cell r="F2699">
            <v>104194</v>
          </cell>
        </row>
        <row r="2700">
          <cell r="B2700" t="str">
            <v>Idaho</v>
          </cell>
          <cell r="C2700" t="str">
            <v>ID</v>
          </cell>
          <cell r="D2700" t="str">
            <v>U95</v>
          </cell>
          <cell r="E2700" t="str">
            <v>Miscellaneous - Net Lottery Revenue</v>
          </cell>
          <cell r="F2700">
            <v>53248</v>
          </cell>
        </row>
        <row r="2701">
          <cell r="B2701" t="str">
            <v>Idaho</v>
          </cell>
          <cell r="C2701" t="str">
            <v>ID</v>
          </cell>
          <cell r="D2701" t="str">
            <v>U99</v>
          </cell>
          <cell r="E2701" t="str">
            <v>Miscellaneous - General Revenue, NEC</v>
          </cell>
          <cell r="F2701">
            <v>246892</v>
          </cell>
        </row>
        <row r="2702">
          <cell r="B2702" t="str">
            <v>Idaho</v>
          </cell>
          <cell r="C2702" t="str">
            <v>ID</v>
          </cell>
          <cell r="D2702" t="str">
            <v>W01</v>
          </cell>
          <cell r="E2702" t="str">
            <v>Sinking Funds - Cash and Securities</v>
          </cell>
          <cell r="F2702">
            <v>3472695</v>
          </cell>
        </row>
        <row r="2703">
          <cell r="B2703" t="str">
            <v>Idaho</v>
          </cell>
          <cell r="C2703" t="str">
            <v>ID</v>
          </cell>
          <cell r="D2703" t="str">
            <v>W31</v>
          </cell>
          <cell r="E2703" t="str">
            <v>Bond Funds - Cash and Securities</v>
          </cell>
          <cell r="F2703">
            <v>473382</v>
          </cell>
        </row>
        <row r="2704">
          <cell r="B2704" t="str">
            <v>Idaho</v>
          </cell>
          <cell r="C2704" t="str">
            <v>ID</v>
          </cell>
          <cell r="D2704" t="str">
            <v>W61</v>
          </cell>
          <cell r="E2704" t="str">
            <v>Other Funds - Cash and Securities</v>
          </cell>
          <cell r="F2704">
            <v>5592182</v>
          </cell>
        </row>
        <row r="2705">
          <cell r="B2705" t="str">
            <v>Idaho</v>
          </cell>
          <cell r="C2705" t="str">
            <v>ID</v>
          </cell>
          <cell r="D2705" t="str">
            <v>X01</v>
          </cell>
          <cell r="E2705" t="str">
            <v>Employee Retirement - Local Employee Contribution</v>
          </cell>
          <cell r="F2705">
            <v>133381</v>
          </cell>
        </row>
        <row r="2706">
          <cell r="B2706" t="str">
            <v>Idaho</v>
          </cell>
          <cell r="C2706" t="str">
            <v>ID</v>
          </cell>
          <cell r="D2706" t="str">
            <v>X02</v>
          </cell>
          <cell r="E2706" t="str">
            <v>Employee Retirement - State Employee Contribution</v>
          </cell>
          <cell r="F2706">
            <v>46149</v>
          </cell>
        </row>
        <row r="2707">
          <cell r="B2707" t="str">
            <v>Idaho</v>
          </cell>
          <cell r="C2707" t="str">
            <v>ID</v>
          </cell>
          <cell r="D2707" t="str">
            <v>X05</v>
          </cell>
          <cell r="E2707" t="str">
            <v>Employee Retirement - From Other Governments</v>
          </cell>
          <cell r="F2707">
            <v>216500</v>
          </cell>
        </row>
        <row r="2708">
          <cell r="B2708" t="str">
            <v>Idaho</v>
          </cell>
          <cell r="C2708" t="str">
            <v>ID</v>
          </cell>
          <cell r="D2708" t="str">
            <v>X08</v>
          </cell>
          <cell r="E2708" t="str">
            <v>Employee Retirement - Earnings on Investments (calculated)</v>
          </cell>
          <cell r="F2708">
            <v>179337</v>
          </cell>
        </row>
        <row r="2709">
          <cell r="B2709" t="str">
            <v>Idaho</v>
          </cell>
          <cell r="C2709" t="str">
            <v>ID</v>
          </cell>
          <cell r="D2709" t="str">
            <v>X11</v>
          </cell>
          <cell r="E2709" t="str">
            <v>Employee Retirement - Benefit Payments</v>
          </cell>
          <cell r="F2709">
            <v>647161</v>
          </cell>
        </row>
        <row r="2710">
          <cell r="B2710" t="str">
            <v>Idaho</v>
          </cell>
          <cell r="C2710" t="str">
            <v>ID</v>
          </cell>
          <cell r="D2710" t="str">
            <v>X12</v>
          </cell>
          <cell r="E2710" t="str">
            <v>Employee Retirement - Withdrawals</v>
          </cell>
          <cell r="F2710">
            <v>40</v>
          </cell>
        </row>
        <row r="2711">
          <cell r="B2711" t="str">
            <v>Idaho</v>
          </cell>
          <cell r="C2711" t="str">
            <v>ID</v>
          </cell>
          <cell r="D2711" t="str">
            <v>X21</v>
          </cell>
          <cell r="E2711" t="str">
            <v>Employee Retirement - Total Cash and Deposits</v>
          </cell>
          <cell r="F2711">
            <v>413678</v>
          </cell>
        </row>
        <row r="2712">
          <cell r="B2712" t="str">
            <v>Idaho</v>
          </cell>
          <cell r="C2712" t="str">
            <v>ID</v>
          </cell>
          <cell r="D2712" t="str">
            <v>X30</v>
          </cell>
          <cell r="E2712" t="str">
            <v>Employee Retirement - Total Federal Securities</v>
          </cell>
          <cell r="F2712">
            <v>19158</v>
          </cell>
        </row>
        <row r="2713">
          <cell r="B2713" t="str">
            <v>Idaho</v>
          </cell>
          <cell r="C2713" t="str">
            <v>ID</v>
          </cell>
          <cell r="D2713" t="str">
            <v>X42</v>
          </cell>
          <cell r="E2713" t="str">
            <v>Employee Retirement - Securities - Mortgages</v>
          </cell>
          <cell r="F2713">
            <v>477167</v>
          </cell>
        </row>
        <row r="2714">
          <cell r="B2714" t="str">
            <v>Idaho</v>
          </cell>
          <cell r="C2714" t="str">
            <v>ID</v>
          </cell>
          <cell r="D2714" t="str">
            <v>X44</v>
          </cell>
          <cell r="E2714" t="str">
            <v>Employee Retirement - Total Other Securities</v>
          </cell>
          <cell r="F2714">
            <v>2248306</v>
          </cell>
        </row>
        <row r="2715">
          <cell r="B2715" t="str">
            <v>Idaho</v>
          </cell>
          <cell r="C2715" t="str">
            <v>ID</v>
          </cell>
          <cell r="D2715" t="str">
            <v>X47</v>
          </cell>
          <cell r="E2715" t="str">
            <v>Employee Retirement - Other Investments - Other</v>
          </cell>
          <cell r="F2715">
            <v>519036</v>
          </cell>
        </row>
        <row r="2716">
          <cell r="B2716" t="str">
            <v>Idaho</v>
          </cell>
          <cell r="C2716" t="str">
            <v>ID</v>
          </cell>
          <cell r="D2716" t="str">
            <v>Y01</v>
          </cell>
          <cell r="E2716" t="str">
            <v>Unemployment Compensation - Contribution</v>
          </cell>
          <cell r="F2716">
            <v>329523</v>
          </cell>
        </row>
        <row r="2717">
          <cell r="B2717" t="str">
            <v>Idaho</v>
          </cell>
          <cell r="C2717" t="str">
            <v>ID</v>
          </cell>
          <cell r="D2717" t="str">
            <v>Y02</v>
          </cell>
          <cell r="E2717" t="str">
            <v>Unemployment Compensation - Interest Revenue</v>
          </cell>
          <cell r="F2717">
            <v>4489</v>
          </cell>
        </row>
        <row r="2718">
          <cell r="B2718" t="str">
            <v>Idaho</v>
          </cell>
          <cell r="C2718" t="str">
            <v>ID</v>
          </cell>
          <cell r="D2718" t="str">
            <v>Y05</v>
          </cell>
          <cell r="E2718" t="str">
            <v>Unemployment Compensation - Benefit Payments</v>
          </cell>
          <cell r="F2718">
            <v>199195</v>
          </cell>
        </row>
        <row r="2719">
          <cell r="B2719" t="str">
            <v>Idaho</v>
          </cell>
          <cell r="C2719" t="str">
            <v>ID</v>
          </cell>
          <cell r="D2719" t="str">
            <v>Y06</v>
          </cell>
          <cell r="E2719" t="str">
            <v>Unemployment Compensation - Extended and Special Payments</v>
          </cell>
          <cell r="F2719">
            <v>158641</v>
          </cell>
        </row>
        <row r="2720">
          <cell r="B2720" t="str">
            <v>Idaho</v>
          </cell>
          <cell r="C2720" t="str">
            <v>ID</v>
          </cell>
          <cell r="D2720" t="str">
            <v>Y07</v>
          </cell>
          <cell r="E2720" t="str">
            <v>Unemployment Compensation - Balance In US Treasury</v>
          </cell>
          <cell r="F2720">
            <v>224940</v>
          </cell>
        </row>
        <row r="2721">
          <cell r="B2721" t="str">
            <v>Idaho</v>
          </cell>
          <cell r="C2721" t="str">
            <v>ID</v>
          </cell>
          <cell r="D2721" t="str">
            <v>Y11</v>
          </cell>
          <cell r="E2721" t="str">
            <v>Workers Compensation - Other Contributions</v>
          </cell>
          <cell r="F2721">
            <v>137763</v>
          </cell>
        </row>
        <row r="2722">
          <cell r="B2722" t="str">
            <v>Idaho</v>
          </cell>
          <cell r="C2722" t="str">
            <v>ID</v>
          </cell>
          <cell r="D2722" t="str">
            <v>Y12</v>
          </cell>
          <cell r="E2722" t="str">
            <v>Workers Compensation - Interest Earnings</v>
          </cell>
          <cell r="F2722">
            <v>30346</v>
          </cell>
        </row>
        <row r="2723">
          <cell r="B2723" t="str">
            <v>Idaho</v>
          </cell>
          <cell r="C2723" t="str">
            <v>ID</v>
          </cell>
          <cell r="D2723" t="str">
            <v>Y14</v>
          </cell>
          <cell r="E2723" t="str">
            <v>Workers Compensation - Benefit Payments</v>
          </cell>
          <cell r="F2723">
            <v>121275</v>
          </cell>
        </row>
        <row r="2724">
          <cell r="B2724" t="str">
            <v>Idaho</v>
          </cell>
          <cell r="C2724" t="str">
            <v>ID</v>
          </cell>
          <cell r="D2724" t="str">
            <v>Y21</v>
          </cell>
          <cell r="E2724" t="str">
            <v>Workers Compensation - Cash and Assets</v>
          </cell>
          <cell r="F2724">
            <v>610553</v>
          </cell>
        </row>
        <row r="2725">
          <cell r="B2725" t="str">
            <v>Idaho</v>
          </cell>
          <cell r="C2725" t="str">
            <v>ID</v>
          </cell>
          <cell r="D2725" t="str">
            <v>Z00</v>
          </cell>
          <cell r="E2725" t="str">
            <v>Total Salaries and Wages</v>
          </cell>
          <cell r="F2725">
            <v>3191033</v>
          </cell>
        </row>
        <row r="2726">
          <cell r="B2726" t="str">
            <v>Idaho</v>
          </cell>
          <cell r="C2726" t="str">
            <v>ID</v>
          </cell>
          <cell r="D2726" t="str">
            <v>Z77</v>
          </cell>
          <cell r="E2726" t="str">
            <v>Employee Retirement – Total Corporate Bonds</v>
          </cell>
          <cell r="F2726">
            <v>2650676</v>
          </cell>
        </row>
        <row r="2727">
          <cell r="B2727" t="str">
            <v>Idaho</v>
          </cell>
          <cell r="C2727" t="str">
            <v>ID</v>
          </cell>
          <cell r="D2727" t="str">
            <v>Z78</v>
          </cell>
          <cell r="E2727" t="str">
            <v>Employee Retirement – Corporate Stocks</v>
          </cell>
          <cell r="F2727">
            <v>5187359</v>
          </cell>
        </row>
        <row r="2728">
          <cell r="B2728" t="str">
            <v>Illinois</v>
          </cell>
          <cell r="C2728" t="str">
            <v>IL</v>
          </cell>
          <cell r="D2728" t="str">
            <v>19T</v>
          </cell>
          <cell r="E2728" t="str">
            <v>Long Term Debt Beginning Outstanding - Public Debt for Private Purpose</v>
          </cell>
          <cell r="F2728">
            <v>30215326</v>
          </cell>
        </row>
        <row r="2729">
          <cell r="B2729" t="str">
            <v>Illinois</v>
          </cell>
          <cell r="C2729" t="str">
            <v>IL</v>
          </cell>
          <cell r="D2729" t="str">
            <v>19U</v>
          </cell>
          <cell r="E2729" t="str">
            <v>Long Term Debt Beginning Outstanding - Unspecified Public Purpose</v>
          </cell>
          <cell r="F2729">
            <v>113696727</v>
          </cell>
        </row>
        <row r="2730">
          <cell r="B2730" t="str">
            <v>Illinois</v>
          </cell>
          <cell r="C2730" t="str">
            <v>IL</v>
          </cell>
          <cell r="D2730" t="str">
            <v>24T</v>
          </cell>
          <cell r="E2730" t="str">
            <v>Long Term Debt Issue, Nonguaranteed - Public Debt for Private Purpose</v>
          </cell>
          <cell r="F2730">
            <v>1843302</v>
          </cell>
        </row>
        <row r="2731">
          <cell r="B2731" t="str">
            <v>Illinois</v>
          </cell>
          <cell r="C2731" t="str">
            <v>IL</v>
          </cell>
          <cell r="D2731" t="str">
            <v>29U</v>
          </cell>
          <cell r="E2731" t="str">
            <v>Long Term Debt Issue, Unspecified Public Purpose</v>
          </cell>
          <cell r="F2731">
            <v>13485773</v>
          </cell>
        </row>
        <row r="2732">
          <cell r="B2732" t="str">
            <v>Illinois</v>
          </cell>
          <cell r="C2732" t="str">
            <v>IL</v>
          </cell>
          <cell r="D2732" t="str">
            <v>34T</v>
          </cell>
          <cell r="E2732" t="str">
            <v>Long Term Debt Retired Nonguaranteed - Public Debt for Private Purpose</v>
          </cell>
          <cell r="F2732">
            <v>2871843</v>
          </cell>
        </row>
        <row r="2733">
          <cell r="B2733" t="str">
            <v>Illinois</v>
          </cell>
          <cell r="C2733" t="str">
            <v>IL</v>
          </cell>
          <cell r="D2733" t="str">
            <v>39U</v>
          </cell>
          <cell r="E2733" t="str">
            <v>Long Term Debt Retired Unspecified Public Purpose</v>
          </cell>
          <cell r="F2733">
            <v>10254978</v>
          </cell>
        </row>
        <row r="2734">
          <cell r="B2734" t="str">
            <v>Illinois</v>
          </cell>
          <cell r="C2734" t="str">
            <v>IL</v>
          </cell>
          <cell r="D2734" t="str">
            <v>44T</v>
          </cell>
          <cell r="E2734" t="str">
            <v>Long Term Debt Outstanding Nonguaranteed - Public Debt for Private Purpose</v>
          </cell>
          <cell r="F2734">
            <v>29186785</v>
          </cell>
        </row>
        <row r="2735">
          <cell r="B2735" t="str">
            <v>Illinois</v>
          </cell>
          <cell r="C2735" t="str">
            <v>IL</v>
          </cell>
          <cell r="D2735" t="str">
            <v>49U</v>
          </cell>
          <cell r="E2735" t="str">
            <v>Long Term Debt Outstanding Unspecified Public Purpose</v>
          </cell>
          <cell r="F2735">
            <v>116800662</v>
          </cell>
        </row>
        <row r="2736">
          <cell r="B2736" t="str">
            <v>Illinois</v>
          </cell>
          <cell r="C2736" t="str">
            <v>IL</v>
          </cell>
          <cell r="D2736" t="str">
            <v>61V</v>
          </cell>
          <cell r="E2736" t="str">
            <v>Short Term Debt Outstanding - Beginning</v>
          </cell>
          <cell r="F2736">
            <v>316692</v>
          </cell>
        </row>
        <row r="2737">
          <cell r="B2737" t="str">
            <v>Illinois</v>
          </cell>
          <cell r="C2737" t="str">
            <v>IL</v>
          </cell>
          <cell r="D2737" t="str">
            <v>64V</v>
          </cell>
          <cell r="E2737" t="str">
            <v>Short Term Debt Outstanding - End of Fiscal Year</v>
          </cell>
          <cell r="F2737">
            <v>251979</v>
          </cell>
        </row>
        <row r="2738">
          <cell r="B2738" t="str">
            <v>Illinois</v>
          </cell>
          <cell r="C2738" t="str">
            <v>IL</v>
          </cell>
          <cell r="D2738" t="str">
            <v>A01</v>
          </cell>
          <cell r="E2738" t="str">
            <v>Charges - Air Transportation</v>
          </cell>
          <cell r="F2738">
            <v>1122478</v>
          </cell>
        </row>
        <row r="2739">
          <cell r="B2739" t="str">
            <v>Illinois</v>
          </cell>
          <cell r="C2739" t="str">
            <v>IL</v>
          </cell>
          <cell r="D2739" t="str">
            <v>A03</v>
          </cell>
          <cell r="E2739" t="str">
            <v>Charges - Miscellaneous Commercial Activities</v>
          </cell>
          <cell r="F2739">
            <v>4198</v>
          </cell>
        </row>
        <row r="2740">
          <cell r="B2740" t="str">
            <v>Illinois</v>
          </cell>
          <cell r="C2740" t="str">
            <v>IL</v>
          </cell>
          <cell r="D2740" t="str">
            <v>A09</v>
          </cell>
          <cell r="E2740" t="str">
            <v>Charges - Elementary and Secondary Education School Lunch</v>
          </cell>
          <cell r="F2740">
            <v>247391</v>
          </cell>
        </row>
        <row r="2741">
          <cell r="B2741" t="str">
            <v>Illinois</v>
          </cell>
          <cell r="C2741" t="str">
            <v>IL</v>
          </cell>
          <cell r="D2741" t="str">
            <v>A10</v>
          </cell>
          <cell r="E2741" t="str">
            <v>Charges - Elementary and Secondary Education School Tuition and Transportation</v>
          </cell>
          <cell r="F2741">
            <v>70379</v>
          </cell>
        </row>
        <row r="2742">
          <cell r="B2742" t="str">
            <v>Illinois</v>
          </cell>
          <cell r="C2742" t="str">
            <v>IL</v>
          </cell>
          <cell r="D2742" t="str">
            <v>A12</v>
          </cell>
          <cell r="E2742" t="str">
            <v>Charges - Elementary and Secondary Education - Other</v>
          </cell>
          <cell r="F2742">
            <v>262078</v>
          </cell>
        </row>
        <row r="2743">
          <cell r="B2743" t="str">
            <v>Illinois</v>
          </cell>
          <cell r="C2743" t="str">
            <v>IL</v>
          </cell>
          <cell r="D2743" t="str">
            <v>A16</v>
          </cell>
          <cell r="E2743" t="str">
            <v xml:space="preserve"> Charges - Higher Education Auxiliary Enterprises</v>
          </cell>
          <cell r="F2743">
            <v>940798</v>
          </cell>
        </row>
        <row r="2744">
          <cell r="B2744" t="str">
            <v>Illinois</v>
          </cell>
          <cell r="C2744" t="str">
            <v>IL</v>
          </cell>
          <cell r="D2744" t="str">
            <v>A18</v>
          </cell>
          <cell r="E2744" t="str">
            <v>Charges - Higher Education - Other</v>
          </cell>
          <cell r="F2744">
            <v>2774652</v>
          </cell>
        </row>
        <row r="2745">
          <cell r="B2745" t="str">
            <v>Illinois</v>
          </cell>
          <cell r="C2745" t="str">
            <v>IL</v>
          </cell>
          <cell r="D2745" t="str">
            <v>A21</v>
          </cell>
          <cell r="E2745" t="str">
            <v>Charges - Education - Other State Charges, NEC</v>
          </cell>
          <cell r="F2745">
            <v>1298</v>
          </cell>
        </row>
        <row r="2746">
          <cell r="B2746" t="str">
            <v>Illinois</v>
          </cell>
          <cell r="C2746" t="str">
            <v>IL</v>
          </cell>
          <cell r="D2746" t="str">
            <v>A36</v>
          </cell>
          <cell r="E2746" t="str">
            <v>Charges - Hospital Public</v>
          </cell>
          <cell r="F2746">
            <v>1658804</v>
          </cell>
        </row>
        <row r="2747">
          <cell r="B2747" t="str">
            <v>Illinois</v>
          </cell>
          <cell r="C2747" t="str">
            <v>IL</v>
          </cell>
          <cell r="D2747" t="str">
            <v>A44</v>
          </cell>
          <cell r="E2747" t="str">
            <v>Charges - Regular Highways</v>
          </cell>
          <cell r="F2747">
            <v>26297</v>
          </cell>
        </row>
        <row r="2748">
          <cell r="B2748" t="str">
            <v>Illinois</v>
          </cell>
          <cell r="C2748" t="str">
            <v>IL</v>
          </cell>
          <cell r="D2748" t="str">
            <v>A45</v>
          </cell>
          <cell r="E2748" t="str">
            <v>Charges - Toll Highways</v>
          </cell>
          <cell r="F2748">
            <v>698983</v>
          </cell>
        </row>
        <row r="2749">
          <cell r="B2749" t="str">
            <v>Illinois</v>
          </cell>
          <cell r="C2749" t="str">
            <v>IL</v>
          </cell>
          <cell r="D2749" t="str">
            <v>A50</v>
          </cell>
          <cell r="E2749" t="str">
            <v>Charges - Housing and Community Development</v>
          </cell>
          <cell r="F2749">
            <v>198941</v>
          </cell>
        </row>
        <row r="2750">
          <cell r="B2750" t="str">
            <v>Illinois</v>
          </cell>
          <cell r="C2750" t="str">
            <v>IL</v>
          </cell>
          <cell r="D2750" t="str">
            <v>A59</v>
          </cell>
          <cell r="E2750" t="str">
            <v>Charges - Natural Resources - Other</v>
          </cell>
          <cell r="F2750">
            <v>56310</v>
          </cell>
        </row>
        <row r="2751">
          <cell r="B2751" t="str">
            <v>Illinois</v>
          </cell>
          <cell r="C2751" t="str">
            <v>IL</v>
          </cell>
          <cell r="D2751" t="str">
            <v>A60</v>
          </cell>
          <cell r="E2751" t="str">
            <v>Charges - Parking Facilities</v>
          </cell>
          <cell r="F2751">
            <v>56167</v>
          </cell>
        </row>
        <row r="2752">
          <cell r="B2752" t="str">
            <v>Illinois</v>
          </cell>
          <cell r="C2752" t="str">
            <v>IL</v>
          </cell>
          <cell r="D2752" t="str">
            <v>A61</v>
          </cell>
          <cell r="E2752" t="str">
            <v>Charges - Parks and Recreation</v>
          </cell>
          <cell r="F2752">
            <v>969371</v>
          </cell>
        </row>
        <row r="2753">
          <cell r="B2753" t="str">
            <v>Illinois</v>
          </cell>
          <cell r="C2753" t="str">
            <v>IL</v>
          </cell>
          <cell r="D2753" t="str">
            <v>A80</v>
          </cell>
          <cell r="E2753" t="str">
            <v>Charges - Sewerage</v>
          </cell>
          <cell r="F2753">
            <v>1196644</v>
          </cell>
        </row>
        <row r="2754">
          <cell r="B2754" t="str">
            <v>Illinois</v>
          </cell>
          <cell r="C2754" t="str">
            <v>IL</v>
          </cell>
          <cell r="D2754" t="str">
            <v>A81</v>
          </cell>
          <cell r="E2754" t="str">
            <v>Charges - Solid Waste Management</v>
          </cell>
          <cell r="F2754">
            <v>264575</v>
          </cell>
        </row>
        <row r="2755">
          <cell r="B2755" t="str">
            <v>Illinois</v>
          </cell>
          <cell r="C2755" t="str">
            <v>IL</v>
          </cell>
          <cell r="D2755" t="str">
            <v>A87</v>
          </cell>
          <cell r="E2755" t="str">
            <v>Charges - Sea and Inland Port Facilities</v>
          </cell>
          <cell r="F2755">
            <v>18840</v>
          </cell>
        </row>
        <row r="2756">
          <cell r="B2756" t="str">
            <v>Illinois</v>
          </cell>
          <cell r="C2756" t="str">
            <v>IL</v>
          </cell>
          <cell r="D2756" t="str">
            <v>A89</v>
          </cell>
          <cell r="E2756" t="str">
            <v>Charges - All Other</v>
          </cell>
          <cell r="F2756">
            <v>1557897</v>
          </cell>
        </row>
        <row r="2757">
          <cell r="B2757" t="str">
            <v>Illinois</v>
          </cell>
          <cell r="C2757" t="str">
            <v>IL</v>
          </cell>
          <cell r="D2757" t="str">
            <v>A91</v>
          </cell>
          <cell r="E2757" t="str">
            <v>Revenue - Water Utilities</v>
          </cell>
          <cell r="F2757">
            <v>2058902</v>
          </cell>
        </row>
        <row r="2758">
          <cell r="B2758" t="str">
            <v>Illinois</v>
          </cell>
          <cell r="C2758" t="str">
            <v>IL</v>
          </cell>
          <cell r="D2758" t="str">
            <v>A92</v>
          </cell>
          <cell r="E2758" t="str">
            <v>Revenue - Electric Utilities</v>
          </cell>
          <cell r="F2758">
            <v>1011456</v>
          </cell>
        </row>
        <row r="2759">
          <cell r="B2759" t="str">
            <v>Illinois</v>
          </cell>
          <cell r="C2759" t="str">
            <v>IL</v>
          </cell>
          <cell r="D2759" t="str">
            <v>A93</v>
          </cell>
          <cell r="E2759" t="str">
            <v>Revenue - Gas Utilities</v>
          </cell>
          <cell r="F2759">
            <v>94742</v>
          </cell>
        </row>
        <row r="2760">
          <cell r="B2760" t="str">
            <v>Illinois</v>
          </cell>
          <cell r="C2760" t="str">
            <v>IL</v>
          </cell>
          <cell r="D2760" t="str">
            <v>A94</v>
          </cell>
          <cell r="E2760" t="str">
            <v>Revenue - Transit Utilities</v>
          </cell>
          <cell r="F2760">
            <v>906599</v>
          </cell>
        </row>
        <row r="2761">
          <cell r="B2761" t="str">
            <v>Illinois</v>
          </cell>
          <cell r="C2761" t="str">
            <v>IL</v>
          </cell>
          <cell r="D2761" t="str">
            <v>B01</v>
          </cell>
          <cell r="E2761" t="str">
            <v>Federal Intergovernmental - Air Transportation</v>
          </cell>
          <cell r="F2761">
            <v>151814</v>
          </cell>
        </row>
        <row r="2762">
          <cell r="B2762" t="str">
            <v>Illinois</v>
          </cell>
          <cell r="C2762" t="str">
            <v>IL</v>
          </cell>
          <cell r="D2762" t="str">
            <v>B21</v>
          </cell>
          <cell r="E2762" t="str">
            <v>Federal Intergovernmental - Education</v>
          </cell>
          <cell r="F2762">
            <v>3819764</v>
          </cell>
        </row>
        <row r="2763">
          <cell r="B2763" t="str">
            <v>Illinois</v>
          </cell>
          <cell r="C2763" t="str">
            <v>IL</v>
          </cell>
          <cell r="D2763" t="str">
            <v>B22</v>
          </cell>
          <cell r="E2763" t="str">
            <v>Federal Intergovernmental - Employment Security Administration</v>
          </cell>
          <cell r="F2763">
            <v>153807</v>
          </cell>
        </row>
        <row r="2764">
          <cell r="B2764" t="str">
            <v>Illinois</v>
          </cell>
          <cell r="C2764" t="str">
            <v>IL</v>
          </cell>
          <cell r="D2764" t="str">
            <v>B30</v>
          </cell>
          <cell r="E2764" t="str">
            <v>Federal Intergovernmental - General Local Government Support</v>
          </cell>
          <cell r="F2764">
            <v>24863</v>
          </cell>
        </row>
        <row r="2765">
          <cell r="B2765" t="str">
            <v>Illinois</v>
          </cell>
          <cell r="C2765" t="str">
            <v>IL</v>
          </cell>
          <cell r="D2765" t="str">
            <v>B42</v>
          </cell>
          <cell r="E2765" t="str">
            <v>Federal Intergovernmental - Health and Hospitals</v>
          </cell>
          <cell r="F2765">
            <v>691862</v>
          </cell>
        </row>
        <row r="2766">
          <cell r="B2766" t="str">
            <v>Illinois</v>
          </cell>
          <cell r="C2766" t="str">
            <v>IL</v>
          </cell>
          <cell r="D2766" t="str">
            <v>B46</v>
          </cell>
          <cell r="E2766" t="str">
            <v>Federal Intergovernmental - Highways</v>
          </cell>
          <cell r="F2766">
            <v>1670466</v>
          </cell>
        </row>
        <row r="2767">
          <cell r="B2767" t="str">
            <v>Illinois</v>
          </cell>
          <cell r="C2767" t="str">
            <v>IL</v>
          </cell>
          <cell r="D2767" t="str">
            <v>B50</v>
          </cell>
          <cell r="E2767" t="str">
            <v>Federal Intergovernmental - Housing and Community Development</v>
          </cell>
          <cell r="F2767">
            <v>2194148</v>
          </cell>
        </row>
        <row r="2768">
          <cell r="B2768" t="str">
            <v>Illinois</v>
          </cell>
          <cell r="C2768" t="str">
            <v>IL</v>
          </cell>
          <cell r="D2768" t="str">
            <v>B59</v>
          </cell>
          <cell r="E2768" t="str">
            <v>Federal Intergovernmental - Natural Resources</v>
          </cell>
          <cell r="F2768">
            <v>83652</v>
          </cell>
        </row>
        <row r="2769">
          <cell r="B2769" t="str">
            <v>Illinois</v>
          </cell>
          <cell r="C2769" t="str">
            <v>IL</v>
          </cell>
          <cell r="D2769" t="str">
            <v>B79</v>
          </cell>
          <cell r="E2769" t="str">
            <v>Federal Intergovernmental - Public Welfare</v>
          </cell>
          <cell r="F2769">
            <v>8272446</v>
          </cell>
        </row>
        <row r="2770">
          <cell r="B2770" t="str">
            <v>Illinois</v>
          </cell>
          <cell r="C2770" t="str">
            <v>IL</v>
          </cell>
          <cell r="D2770" t="str">
            <v>B80</v>
          </cell>
          <cell r="E2770" t="str">
            <v>Federal Intergovernmental - Sewerage</v>
          </cell>
          <cell r="F2770">
            <v>79271</v>
          </cell>
        </row>
        <row r="2771">
          <cell r="B2771" t="str">
            <v>Illinois</v>
          </cell>
          <cell r="C2771" t="str">
            <v>IL</v>
          </cell>
          <cell r="D2771" t="str">
            <v>B89</v>
          </cell>
          <cell r="E2771" t="str">
            <v>Federal Intergovernmental - All Other</v>
          </cell>
          <cell r="F2771">
            <v>1152749</v>
          </cell>
        </row>
        <row r="2772">
          <cell r="B2772" t="str">
            <v>Illinois</v>
          </cell>
          <cell r="C2772" t="str">
            <v>IL</v>
          </cell>
          <cell r="D2772" t="str">
            <v>B91</v>
          </cell>
          <cell r="E2772" t="str">
            <v>Federal Intergovernmental - Water Utilities</v>
          </cell>
          <cell r="F2772">
            <v>71194</v>
          </cell>
        </row>
        <row r="2773">
          <cell r="B2773" t="str">
            <v>Illinois</v>
          </cell>
          <cell r="C2773" t="str">
            <v>IL</v>
          </cell>
          <cell r="D2773" t="str">
            <v>B92</v>
          </cell>
          <cell r="E2773" t="str">
            <v>Federal Intergovernmental - Electric Utilities</v>
          </cell>
          <cell r="F2773">
            <v>2916</v>
          </cell>
        </row>
        <row r="2774">
          <cell r="B2774" t="str">
            <v>Illinois</v>
          </cell>
          <cell r="C2774" t="str">
            <v>IL</v>
          </cell>
          <cell r="D2774" t="str">
            <v>B94</v>
          </cell>
          <cell r="E2774" t="str">
            <v>Federal Intergovernmental - Transit Utilities</v>
          </cell>
          <cell r="F2774">
            <v>703669</v>
          </cell>
        </row>
        <row r="2775">
          <cell r="B2775" t="str">
            <v>Illinois</v>
          </cell>
          <cell r="C2775" t="str">
            <v>IL</v>
          </cell>
          <cell r="D2775" t="str">
            <v>E01</v>
          </cell>
          <cell r="E2775" t="str">
            <v>Current Operations - Air Transportation</v>
          </cell>
          <cell r="F2775">
            <v>675902</v>
          </cell>
        </row>
        <row r="2776">
          <cell r="B2776" t="str">
            <v>Illinois</v>
          </cell>
          <cell r="C2776" t="str">
            <v>IL</v>
          </cell>
          <cell r="D2776" t="str">
            <v>E03</v>
          </cell>
          <cell r="E2776" t="str">
            <v>Current Operations - Miscellaneous Commercial Activities, NEC</v>
          </cell>
          <cell r="F2776">
            <v>23529</v>
          </cell>
        </row>
        <row r="2777">
          <cell r="B2777" t="str">
            <v>Illinois</v>
          </cell>
          <cell r="C2777" t="str">
            <v>IL</v>
          </cell>
          <cell r="D2777" t="str">
            <v>E04</v>
          </cell>
          <cell r="E2777" t="str">
            <v>Current Operations - Correctional Institutions</v>
          </cell>
          <cell r="F2777">
            <v>1636306</v>
          </cell>
        </row>
        <row r="2778">
          <cell r="B2778" t="str">
            <v>Illinois</v>
          </cell>
          <cell r="C2778" t="str">
            <v>IL</v>
          </cell>
          <cell r="D2778" t="str">
            <v>E05</v>
          </cell>
          <cell r="E2778" t="str">
            <v>Current Operations - Corrections - Other</v>
          </cell>
          <cell r="F2778">
            <v>391079</v>
          </cell>
        </row>
        <row r="2779">
          <cell r="B2779" t="str">
            <v>Illinois</v>
          </cell>
          <cell r="C2779" t="str">
            <v>IL</v>
          </cell>
          <cell r="D2779" t="str">
            <v>E12</v>
          </cell>
          <cell r="E2779" t="str">
            <v>Current Operations - Elementary and Secondary Education</v>
          </cell>
          <cell r="F2779">
            <v>22813755</v>
          </cell>
        </row>
        <row r="2780">
          <cell r="B2780" t="str">
            <v>Illinois</v>
          </cell>
          <cell r="C2780" t="str">
            <v>IL</v>
          </cell>
          <cell r="D2780" t="str">
            <v>E16</v>
          </cell>
          <cell r="E2780" t="str">
            <v>Current Operations - Higher Education Auxiliary Enterprises</v>
          </cell>
          <cell r="F2780">
            <v>861696</v>
          </cell>
        </row>
        <row r="2781">
          <cell r="B2781" t="str">
            <v>Illinois</v>
          </cell>
          <cell r="C2781" t="str">
            <v>IL</v>
          </cell>
          <cell r="D2781" t="str">
            <v>E18</v>
          </cell>
          <cell r="E2781" t="str">
            <v>Current Operations - Other Higher Education</v>
          </cell>
          <cell r="F2781">
            <v>7320141</v>
          </cell>
        </row>
        <row r="2782">
          <cell r="B2782" t="str">
            <v>Illinois</v>
          </cell>
          <cell r="C2782" t="str">
            <v>IL</v>
          </cell>
          <cell r="D2782" t="str">
            <v>E21</v>
          </cell>
          <cell r="E2782" t="str">
            <v>Current Operations - State Education - Other</v>
          </cell>
          <cell r="F2782">
            <v>509299</v>
          </cell>
        </row>
        <row r="2783">
          <cell r="B2783" t="str">
            <v>Illinois</v>
          </cell>
          <cell r="C2783" t="str">
            <v>IL</v>
          </cell>
          <cell r="D2783" t="str">
            <v>E22</v>
          </cell>
          <cell r="E2783" t="str">
            <v>Current Operations - Social Insurance Administration</v>
          </cell>
          <cell r="F2783">
            <v>124682</v>
          </cell>
        </row>
        <row r="2784">
          <cell r="B2784" t="str">
            <v>Illinois</v>
          </cell>
          <cell r="C2784" t="str">
            <v>IL</v>
          </cell>
          <cell r="D2784" t="str">
            <v>E23</v>
          </cell>
          <cell r="E2784" t="str">
            <v>Current Operations - Financial Administration</v>
          </cell>
          <cell r="F2784">
            <v>1459642</v>
          </cell>
        </row>
        <row r="2785">
          <cell r="B2785" t="str">
            <v>Illinois</v>
          </cell>
          <cell r="C2785" t="str">
            <v>IL</v>
          </cell>
          <cell r="D2785" t="str">
            <v>E24</v>
          </cell>
          <cell r="E2785" t="str">
            <v>Current Operations - Local Fire Protection</v>
          </cell>
          <cell r="F2785">
            <v>2157689</v>
          </cell>
        </row>
        <row r="2786">
          <cell r="B2786" t="str">
            <v>Illinois</v>
          </cell>
          <cell r="C2786" t="str">
            <v>IL</v>
          </cell>
          <cell r="D2786" t="str">
            <v>E25</v>
          </cell>
          <cell r="E2786" t="str">
            <v>Current Operations - Judicial and Legal Services</v>
          </cell>
          <cell r="F2786">
            <v>1480864</v>
          </cell>
        </row>
        <row r="2787">
          <cell r="B2787" t="str">
            <v>Illinois</v>
          </cell>
          <cell r="C2787" t="str">
            <v>IL</v>
          </cell>
          <cell r="D2787" t="str">
            <v>E29</v>
          </cell>
          <cell r="E2787" t="str">
            <v>Current Operations - Central Staff Services</v>
          </cell>
          <cell r="F2787">
            <v>1106862</v>
          </cell>
        </row>
        <row r="2788">
          <cell r="B2788" t="str">
            <v>Illinois</v>
          </cell>
          <cell r="C2788" t="str">
            <v>IL</v>
          </cell>
          <cell r="D2788" t="str">
            <v>E31</v>
          </cell>
          <cell r="E2788" t="str">
            <v>Current Operations - General Public Buildings</v>
          </cell>
          <cell r="F2788">
            <v>353027</v>
          </cell>
        </row>
        <row r="2789">
          <cell r="B2789" t="str">
            <v>Illinois</v>
          </cell>
          <cell r="C2789" t="str">
            <v>IL</v>
          </cell>
          <cell r="D2789" t="str">
            <v>E32</v>
          </cell>
          <cell r="E2789" t="str">
            <v>Current Operations - Health - Other</v>
          </cell>
          <cell r="F2789">
            <v>3125185</v>
          </cell>
        </row>
        <row r="2790">
          <cell r="B2790" t="str">
            <v>Illinois</v>
          </cell>
          <cell r="C2790" t="str">
            <v>IL</v>
          </cell>
          <cell r="D2790" t="str">
            <v>E36</v>
          </cell>
          <cell r="E2790" t="str">
            <v>Current Operations - Hospitals</v>
          </cell>
          <cell r="F2790">
            <v>2803042</v>
          </cell>
        </row>
        <row r="2791">
          <cell r="B2791" t="str">
            <v>Illinois</v>
          </cell>
          <cell r="C2791" t="str">
            <v>IL</v>
          </cell>
          <cell r="D2791" t="str">
            <v>E44</v>
          </cell>
          <cell r="E2791" t="str">
            <v>Current Operations - Regular Highways</v>
          </cell>
          <cell r="F2791">
            <v>2747273</v>
          </cell>
        </row>
        <row r="2792">
          <cell r="B2792" t="str">
            <v>Illinois</v>
          </cell>
          <cell r="C2792" t="str">
            <v>IL</v>
          </cell>
          <cell r="D2792" t="str">
            <v>E45</v>
          </cell>
          <cell r="E2792" t="str">
            <v>Current Operations - Toll Highways</v>
          </cell>
          <cell r="F2792">
            <v>243434</v>
          </cell>
        </row>
        <row r="2793">
          <cell r="B2793" t="str">
            <v>Illinois</v>
          </cell>
          <cell r="C2793" t="str">
            <v>IL</v>
          </cell>
          <cell r="D2793" t="str">
            <v>E50</v>
          </cell>
          <cell r="E2793" t="str">
            <v>Current Operations - Housing and Community Development</v>
          </cell>
          <cell r="F2793">
            <v>1854629</v>
          </cell>
        </row>
        <row r="2794">
          <cell r="B2794" t="str">
            <v>Illinois</v>
          </cell>
          <cell r="C2794" t="str">
            <v>IL</v>
          </cell>
          <cell r="D2794" t="str">
            <v>E52</v>
          </cell>
          <cell r="E2794" t="str">
            <v>Current Operations - Libraries</v>
          </cell>
          <cell r="F2794">
            <v>703131</v>
          </cell>
        </row>
        <row r="2795">
          <cell r="B2795" t="str">
            <v>Illinois</v>
          </cell>
          <cell r="C2795" t="str">
            <v>IL</v>
          </cell>
          <cell r="D2795" t="str">
            <v>E59</v>
          </cell>
          <cell r="E2795" t="str">
            <v>Current Operations - Natural Resources - Other</v>
          </cell>
          <cell r="F2795">
            <v>550334</v>
          </cell>
        </row>
        <row r="2796">
          <cell r="B2796" t="str">
            <v>Illinois</v>
          </cell>
          <cell r="C2796" t="str">
            <v>IL</v>
          </cell>
          <cell r="D2796" t="str">
            <v>E60</v>
          </cell>
          <cell r="E2796" t="str">
            <v>Current Operations - Parking Facilities</v>
          </cell>
          <cell r="F2796">
            <v>45905</v>
          </cell>
        </row>
        <row r="2797">
          <cell r="B2797" t="str">
            <v>Illinois</v>
          </cell>
          <cell r="C2797" t="str">
            <v>IL</v>
          </cell>
          <cell r="D2797" t="str">
            <v>E61</v>
          </cell>
          <cell r="E2797" t="str">
            <v>Current Operations - Parks and Recreation</v>
          </cell>
          <cell r="F2797">
            <v>2125559</v>
          </cell>
        </row>
        <row r="2798">
          <cell r="B2798" t="str">
            <v>Illinois</v>
          </cell>
          <cell r="C2798" t="str">
            <v>IL</v>
          </cell>
          <cell r="D2798" t="str">
            <v>E62</v>
          </cell>
          <cell r="E2798" t="str">
            <v>Current Operations - Police Protection</v>
          </cell>
          <cell r="F2798">
            <v>4469905</v>
          </cell>
        </row>
        <row r="2799">
          <cell r="B2799" t="str">
            <v>Illinois</v>
          </cell>
          <cell r="C2799" t="str">
            <v>IL</v>
          </cell>
          <cell r="D2799" t="str">
            <v>E66</v>
          </cell>
          <cell r="E2799" t="str">
            <v>Current Operations - Protective Inspection and Regulation, NEC</v>
          </cell>
          <cell r="F2799">
            <v>304053</v>
          </cell>
        </row>
        <row r="2800">
          <cell r="B2800" t="str">
            <v>Illinois</v>
          </cell>
          <cell r="C2800" t="str">
            <v>IL</v>
          </cell>
          <cell r="D2800" t="str">
            <v>E74</v>
          </cell>
          <cell r="E2800" t="str">
            <v>Current Operations - Public Welfare, Vendor Payments for Medical Care</v>
          </cell>
          <cell r="F2800">
            <v>11330994</v>
          </cell>
        </row>
        <row r="2801">
          <cell r="B2801" t="str">
            <v>Illinois</v>
          </cell>
          <cell r="C2801" t="str">
            <v>IL</v>
          </cell>
          <cell r="D2801" t="str">
            <v>E75</v>
          </cell>
          <cell r="E2801" t="str">
            <v>Current Operations - Public Welfare, Vendor Payments for Other Purposes</v>
          </cell>
          <cell r="F2801">
            <v>1170928</v>
          </cell>
        </row>
        <row r="2802">
          <cell r="B2802" t="str">
            <v>Illinois</v>
          </cell>
          <cell r="C2802" t="str">
            <v>IL</v>
          </cell>
          <cell r="D2802" t="str">
            <v>E77</v>
          </cell>
          <cell r="E2802" t="str">
            <v>Current Operations - Public Welfare Institutions</v>
          </cell>
          <cell r="F2802">
            <v>326702</v>
          </cell>
        </row>
        <row r="2803">
          <cell r="B2803" t="str">
            <v>Illinois</v>
          </cell>
          <cell r="C2803" t="str">
            <v>IL</v>
          </cell>
          <cell r="D2803" t="str">
            <v>E79</v>
          </cell>
          <cell r="E2803" t="str">
            <v>Current Operations - Public Welfare - Other</v>
          </cell>
          <cell r="F2803">
            <v>3045697</v>
          </cell>
        </row>
        <row r="2804">
          <cell r="B2804" t="str">
            <v>Illinois</v>
          </cell>
          <cell r="C2804" t="str">
            <v>IL</v>
          </cell>
          <cell r="D2804" t="str">
            <v>E80</v>
          </cell>
          <cell r="E2804" t="str">
            <v>Current Operations - Sewerage</v>
          </cell>
          <cell r="F2804">
            <v>1135387</v>
          </cell>
        </row>
        <row r="2805">
          <cell r="B2805" t="str">
            <v>Illinois</v>
          </cell>
          <cell r="C2805" t="str">
            <v>IL</v>
          </cell>
          <cell r="D2805" t="str">
            <v>E81</v>
          </cell>
          <cell r="E2805" t="str">
            <v>Current Operations - Solid Waste Management</v>
          </cell>
          <cell r="F2805">
            <v>487409</v>
          </cell>
        </row>
        <row r="2806">
          <cell r="B2806" t="str">
            <v>Illinois</v>
          </cell>
          <cell r="C2806" t="str">
            <v>IL</v>
          </cell>
          <cell r="D2806" t="str">
            <v>E85</v>
          </cell>
          <cell r="E2806" t="str">
            <v>Current Operations - State Veterans' Services</v>
          </cell>
          <cell r="F2806">
            <v>9448</v>
          </cell>
        </row>
        <row r="2807">
          <cell r="B2807" t="str">
            <v>Illinois</v>
          </cell>
          <cell r="C2807" t="str">
            <v>IL</v>
          </cell>
          <cell r="D2807" t="str">
            <v>E87</v>
          </cell>
          <cell r="E2807" t="str">
            <v>Current Operations - Sea and Inland Port Facilities</v>
          </cell>
          <cell r="F2807">
            <v>15170</v>
          </cell>
        </row>
        <row r="2808">
          <cell r="B2808" t="str">
            <v>Illinois</v>
          </cell>
          <cell r="C2808" t="str">
            <v>IL</v>
          </cell>
          <cell r="D2808" t="str">
            <v>E89</v>
          </cell>
          <cell r="E2808" t="str">
            <v>Current Operations - General - Other</v>
          </cell>
          <cell r="F2808">
            <v>6571174</v>
          </cell>
        </row>
        <row r="2809">
          <cell r="B2809" t="str">
            <v>Illinois</v>
          </cell>
          <cell r="C2809" t="str">
            <v>IL</v>
          </cell>
          <cell r="D2809" t="str">
            <v>E91</v>
          </cell>
          <cell r="E2809" t="str">
            <v>Current Operations - Water Utilities</v>
          </cell>
          <cell r="F2809">
            <v>1467610</v>
          </cell>
        </row>
        <row r="2810">
          <cell r="B2810" t="str">
            <v>Illinois</v>
          </cell>
          <cell r="C2810" t="str">
            <v>IL</v>
          </cell>
          <cell r="D2810" t="str">
            <v>E92</v>
          </cell>
          <cell r="E2810" t="str">
            <v>Current Operations - Electric Utilities</v>
          </cell>
          <cell r="F2810">
            <v>877296</v>
          </cell>
        </row>
        <row r="2811">
          <cell r="B2811" t="str">
            <v>Illinois</v>
          </cell>
          <cell r="C2811" t="str">
            <v>IL</v>
          </cell>
          <cell r="D2811" t="str">
            <v>E93</v>
          </cell>
          <cell r="E2811" t="str">
            <v>Current Operations - Gas Utilities</v>
          </cell>
          <cell r="F2811">
            <v>91283</v>
          </cell>
        </row>
        <row r="2812">
          <cell r="B2812" t="str">
            <v>Illinois</v>
          </cell>
          <cell r="C2812" t="str">
            <v>IL</v>
          </cell>
          <cell r="D2812" t="str">
            <v>E94</v>
          </cell>
          <cell r="E2812" t="str">
            <v>Current Operations - Transit Utilities</v>
          </cell>
          <cell r="F2812">
            <v>2591927</v>
          </cell>
        </row>
        <row r="2813">
          <cell r="B2813" t="str">
            <v>Illinois</v>
          </cell>
          <cell r="C2813" t="str">
            <v>IL</v>
          </cell>
          <cell r="D2813" t="str">
            <v>F01</v>
          </cell>
          <cell r="E2813" t="str">
            <v>Construction - Air Transportation</v>
          </cell>
          <cell r="F2813">
            <v>497833</v>
          </cell>
        </row>
        <row r="2814">
          <cell r="B2814" t="str">
            <v>Illinois</v>
          </cell>
          <cell r="C2814" t="str">
            <v>IL</v>
          </cell>
          <cell r="D2814" t="str">
            <v>F03</v>
          </cell>
          <cell r="E2814" t="str">
            <v>Construction - Miscellaneous Commercial Activities, NEC</v>
          </cell>
          <cell r="F2814">
            <v>324</v>
          </cell>
        </row>
        <row r="2815">
          <cell r="B2815" t="str">
            <v>Illinois</v>
          </cell>
          <cell r="C2815" t="str">
            <v>IL</v>
          </cell>
          <cell r="D2815" t="str">
            <v>F04</v>
          </cell>
          <cell r="E2815" t="str">
            <v>Construction - Correctional Institutions</v>
          </cell>
          <cell r="F2815">
            <v>26170</v>
          </cell>
        </row>
        <row r="2816">
          <cell r="B2816" t="str">
            <v>Illinois</v>
          </cell>
          <cell r="C2816" t="str">
            <v>IL</v>
          </cell>
          <cell r="D2816" t="str">
            <v>F12</v>
          </cell>
          <cell r="E2816" t="str">
            <v>Construction - Elementary and Secondary Education</v>
          </cell>
          <cell r="F2816">
            <v>1692131</v>
          </cell>
        </row>
        <row r="2817">
          <cell r="B2817" t="str">
            <v>Illinois</v>
          </cell>
          <cell r="C2817" t="str">
            <v>IL</v>
          </cell>
          <cell r="D2817" t="str">
            <v>F16</v>
          </cell>
          <cell r="E2817" t="str">
            <v>Construction - Higher Education - Auxiliary Enterprises</v>
          </cell>
          <cell r="F2817">
            <v>215685</v>
          </cell>
        </row>
        <row r="2818">
          <cell r="B2818" t="str">
            <v>Illinois</v>
          </cell>
          <cell r="C2818" t="str">
            <v>IL</v>
          </cell>
          <cell r="D2818" t="str">
            <v>F18</v>
          </cell>
          <cell r="E2818" t="str">
            <v>Construction - Other Higher Education</v>
          </cell>
          <cell r="F2818">
            <v>380249</v>
          </cell>
        </row>
        <row r="2819">
          <cell r="B2819" t="str">
            <v>Illinois</v>
          </cell>
          <cell r="C2819" t="str">
            <v>IL</v>
          </cell>
          <cell r="D2819" t="str">
            <v>F21</v>
          </cell>
          <cell r="E2819" t="str">
            <v>Construction - State Education - Other</v>
          </cell>
          <cell r="F2819">
            <v>27</v>
          </cell>
        </row>
        <row r="2820">
          <cell r="B2820" t="str">
            <v>Illinois</v>
          </cell>
          <cell r="C2820" t="str">
            <v>IL</v>
          </cell>
          <cell r="D2820" t="str">
            <v>F22</v>
          </cell>
          <cell r="E2820" t="str">
            <v>Construction - Social Insurance Administration</v>
          </cell>
          <cell r="F2820">
            <v>17</v>
          </cell>
        </row>
        <row r="2821">
          <cell r="B2821" t="str">
            <v>Illinois</v>
          </cell>
          <cell r="C2821" t="str">
            <v>IL</v>
          </cell>
          <cell r="D2821" t="str">
            <v>F23</v>
          </cell>
          <cell r="E2821" t="str">
            <v>Construction - Financial Administration</v>
          </cell>
          <cell r="F2821">
            <v>10516</v>
          </cell>
        </row>
        <row r="2822">
          <cell r="B2822" t="str">
            <v>Illinois</v>
          </cell>
          <cell r="C2822" t="str">
            <v>IL</v>
          </cell>
          <cell r="D2822" t="str">
            <v>F24</v>
          </cell>
          <cell r="E2822" t="str">
            <v>Construction - Local Fire Protection</v>
          </cell>
          <cell r="F2822">
            <v>25415</v>
          </cell>
        </row>
        <row r="2823">
          <cell r="B2823" t="str">
            <v>Illinois</v>
          </cell>
          <cell r="C2823" t="str">
            <v>IL</v>
          </cell>
          <cell r="D2823" t="str">
            <v>F25</v>
          </cell>
          <cell r="E2823" t="str">
            <v>Construction - Judicial and Legal Services</v>
          </cell>
          <cell r="F2823">
            <v>1372</v>
          </cell>
        </row>
        <row r="2824">
          <cell r="B2824" t="str">
            <v>Illinois</v>
          </cell>
          <cell r="C2824" t="str">
            <v>IL</v>
          </cell>
          <cell r="D2824" t="str">
            <v>F29</v>
          </cell>
          <cell r="E2824" t="str">
            <v>Construction - Central Staff Services</v>
          </cell>
          <cell r="F2824">
            <v>34334</v>
          </cell>
        </row>
        <row r="2825">
          <cell r="B2825" t="str">
            <v>Illinois</v>
          </cell>
          <cell r="C2825" t="str">
            <v>IL</v>
          </cell>
          <cell r="D2825" t="str">
            <v>F31</v>
          </cell>
          <cell r="E2825" t="str">
            <v>Construction - General Public Buildings</v>
          </cell>
          <cell r="F2825">
            <v>175747</v>
          </cell>
        </row>
        <row r="2826">
          <cell r="B2826" t="str">
            <v>Illinois</v>
          </cell>
          <cell r="C2826" t="str">
            <v>IL</v>
          </cell>
          <cell r="D2826" t="str">
            <v>F32</v>
          </cell>
          <cell r="E2826" t="str">
            <v>Construction - Health - Other</v>
          </cell>
          <cell r="F2826">
            <v>4136</v>
          </cell>
        </row>
        <row r="2827">
          <cell r="B2827" t="str">
            <v>Illinois</v>
          </cell>
          <cell r="C2827" t="str">
            <v>IL</v>
          </cell>
          <cell r="D2827" t="str">
            <v>F36</v>
          </cell>
          <cell r="E2827" t="str">
            <v>Construction - Hospitals</v>
          </cell>
          <cell r="F2827">
            <v>36993</v>
          </cell>
        </row>
        <row r="2828">
          <cell r="B2828" t="str">
            <v>Illinois</v>
          </cell>
          <cell r="C2828" t="str">
            <v>IL</v>
          </cell>
          <cell r="D2828" t="str">
            <v>F44</v>
          </cell>
          <cell r="E2828" t="str">
            <v>Construction - Regular Highways</v>
          </cell>
          <cell r="F2828">
            <v>3609689</v>
          </cell>
        </row>
        <row r="2829">
          <cell r="B2829" t="str">
            <v>Illinois</v>
          </cell>
          <cell r="C2829" t="str">
            <v>IL</v>
          </cell>
          <cell r="D2829" t="str">
            <v>F45</v>
          </cell>
          <cell r="E2829" t="str">
            <v>Construction - Toll Highways</v>
          </cell>
          <cell r="F2829">
            <v>260538</v>
          </cell>
        </row>
        <row r="2830">
          <cell r="B2830" t="str">
            <v>Illinois</v>
          </cell>
          <cell r="C2830" t="str">
            <v>IL</v>
          </cell>
          <cell r="D2830" t="str">
            <v>F50</v>
          </cell>
          <cell r="E2830" t="str">
            <v>Construction - Housing and Community Development</v>
          </cell>
          <cell r="F2830">
            <v>187839</v>
          </cell>
        </row>
        <row r="2831">
          <cell r="B2831" t="str">
            <v>Illinois</v>
          </cell>
          <cell r="C2831" t="str">
            <v>IL</v>
          </cell>
          <cell r="D2831" t="str">
            <v>F52</v>
          </cell>
          <cell r="E2831" t="str">
            <v>Construction - Libraries</v>
          </cell>
          <cell r="F2831">
            <v>33959</v>
          </cell>
        </row>
        <row r="2832">
          <cell r="B2832" t="str">
            <v>Illinois</v>
          </cell>
          <cell r="C2832" t="str">
            <v>IL</v>
          </cell>
          <cell r="D2832" t="str">
            <v>F59</v>
          </cell>
          <cell r="E2832" t="str">
            <v>Construction - Natural Resources - Other</v>
          </cell>
          <cell r="F2832">
            <v>56292</v>
          </cell>
        </row>
        <row r="2833">
          <cell r="B2833" t="str">
            <v>Illinois</v>
          </cell>
          <cell r="C2833" t="str">
            <v>IL</v>
          </cell>
          <cell r="D2833" t="str">
            <v>F60</v>
          </cell>
          <cell r="E2833" t="str">
            <v>Construction - Parking Facilities</v>
          </cell>
          <cell r="F2833">
            <v>5286</v>
          </cell>
        </row>
        <row r="2834">
          <cell r="B2834" t="str">
            <v>Illinois</v>
          </cell>
          <cell r="C2834" t="str">
            <v>IL</v>
          </cell>
          <cell r="D2834" t="str">
            <v>F61</v>
          </cell>
          <cell r="E2834" t="str">
            <v>Construction - Parks and Recreation</v>
          </cell>
          <cell r="F2834">
            <v>317766</v>
          </cell>
        </row>
        <row r="2835">
          <cell r="B2835" t="str">
            <v>Illinois</v>
          </cell>
          <cell r="C2835" t="str">
            <v>IL</v>
          </cell>
          <cell r="D2835" t="str">
            <v>F62</v>
          </cell>
          <cell r="E2835" t="str">
            <v>Construction - Police Protection</v>
          </cell>
          <cell r="F2835">
            <v>50953</v>
          </cell>
        </row>
        <row r="2836">
          <cell r="B2836" t="str">
            <v>Illinois</v>
          </cell>
          <cell r="C2836" t="str">
            <v>IL</v>
          </cell>
          <cell r="D2836" t="str">
            <v>F77</v>
          </cell>
          <cell r="E2836" t="str">
            <v>Construction - Public Welfare Institutions</v>
          </cell>
          <cell r="F2836">
            <v>11232</v>
          </cell>
        </row>
        <row r="2837">
          <cell r="B2837" t="str">
            <v>Illinois</v>
          </cell>
          <cell r="C2837" t="str">
            <v>IL</v>
          </cell>
          <cell r="D2837" t="str">
            <v>F79</v>
          </cell>
          <cell r="E2837" t="str">
            <v>Construction - Public Welfare - Other</v>
          </cell>
          <cell r="F2837">
            <v>1393</v>
          </cell>
        </row>
        <row r="2838">
          <cell r="B2838" t="str">
            <v>Illinois</v>
          </cell>
          <cell r="C2838" t="str">
            <v>IL</v>
          </cell>
          <cell r="D2838" t="str">
            <v>F80</v>
          </cell>
          <cell r="E2838" t="str">
            <v>Construction - Sewerage</v>
          </cell>
          <cell r="F2838">
            <v>864903</v>
          </cell>
        </row>
        <row r="2839">
          <cell r="B2839" t="str">
            <v>Illinois</v>
          </cell>
          <cell r="C2839" t="str">
            <v>IL</v>
          </cell>
          <cell r="D2839" t="str">
            <v>F81</v>
          </cell>
          <cell r="E2839" t="str">
            <v>Construction - Solid Waste Management</v>
          </cell>
          <cell r="F2839">
            <v>4349</v>
          </cell>
        </row>
        <row r="2840">
          <cell r="B2840" t="str">
            <v>Illinois</v>
          </cell>
          <cell r="C2840" t="str">
            <v>IL</v>
          </cell>
          <cell r="D2840" t="str">
            <v>F85</v>
          </cell>
          <cell r="E2840" t="str">
            <v>Construction - State Veterans' Services</v>
          </cell>
          <cell r="F2840">
            <v>3342</v>
          </cell>
        </row>
        <row r="2841">
          <cell r="B2841" t="str">
            <v>Illinois</v>
          </cell>
          <cell r="C2841" t="str">
            <v>IL</v>
          </cell>
          <cell r="D2841" t="str">
            <v>F87</v>
          </cell>
          <cell r="E2841" t="str">
            <v>Construction - Sea and Inland Port Facilities</v>
          </cell>
          <cell r="F2841">
            <v>1137</v>
          </cell>
        </row>
        <row r="2842">
          <cell r="B2842" t="str">
            <v>Illinois</v>
          </cell>
          <cell r="C2842" t="str">
            <v>IL</v>
          </cell>
          <cell r="D2842" t="str">
            <v>F89</v>
          </cell>
          <cell r="E2842" t="str">
            <v>Construction - General - Other</v>
          </cell>
          <cell r="F2842">
            <v>783656</v>
          </cell>
        </row>
        <row r="2843">
          <cell r="B2843" t="str">
            <v>Illinois</v>
          </cell>
          <cell r="C2843" t="str">
            <v>IL</v>
          </cell>
          <cell r="D2843" t="str">
            <v>F91</v>
          </cell>
          <cell r="E2843" t="str">
            <v>Construction - Water Utilities</v>
          </cell>
          <cell r="F2843">
            <v>395730</v>
          </cell>
        </row>
        <row r="2844">
          <cell r="B2844" t="str">
            <v>Illinois</v>
          </cell>
          <cell r="C2844" t="str">
            <v>IL</v>
          </cell>
          <cell r="D2844" t="str">
            <v>F92</v>
          </cell>
          <cell r="E2844" t="str">
            <v>Construction - Electric Utilities</v>
          </cell>
          <cell r="F2844">
            <v>223248</v>
          </cell>
        </row>
        <row r="2845">
          <cell r="B2845" t="str">
            <v>Illinois</v>
          </cell>
          <cell r="C2845" t="str">
            <v>IL</v>
          </cell>
          <cell r="D2845" t="str">
            <v>F94</v>
          </cell>
          <cell r="E2845" t="str">
            <v>Construction - Transit Utilities</v>
          </cell>
          <cell r="F2845">
            <v>634747</v>
          </cell>
        </row>
        <row r="2846">
          <cell r="B2846" t="str">
            <v>Illinois</v>
          </cell>
          <cell r="C2846" t="str">
            <v>IL</v>
          </cell>
          <cell r="D2846" t="str">
            <v>G01</v>
          </cell>
          <cell r="E2846" t="str">
            <v>Other Capital Outlay - Air Transportation</v>
          </cell>
          <cell r="F2846">
            <v>29806</v>
          </cell>
        </row>
        <row r="2847">
          <cell r="B2847" t="str">
            <v>Illinois</v>
          </cell>
          <cell r="C2847" t="str">
            <v>IL</v>
          </cell>
          <cell r="D2847" t="str">
            <v>G03</v>
          </cell>
          <cell r="E2847" t="str">
            <v>Other Capital Outlay - Miscellaneous Commercial Activities, NEC</v>
          </cell>
          <cell r="F2847">
            <v>124</v>
          </cell>
        </row>
        <row r="2848">
          <cell r="B2848" t="str">
            <v>Illinois</v>
          </cell>
          <cell r="C2848" t="str">
            <v>IL</v>
          </cell>
          <cell r="D2848" t="str">
            <v>G04</v>
          </cell>
          <cell r="E2848" t="str">
            <v>Other Capital Outlay - Correctional Institutions</v>
          </cell>
          <cell r="F2848">
            <v>7723</v>
          </cell>
        </row>
        <row r="2849">
          <cell r="B2849" t="str">
            <v>Illinois</v>
          </cell>
          <cell r="C2849" t="str">
            <v>IL</v>
          </cell>
          <cell r="D2849" t="str">
            <v>G05</v>
          </cell>
          <cell r="E2849" t="str">
            <v>Other Capital Outlay - Corrections - Other</v>
          </cell>
          <cell r="F2849">
            <v>790</v>
          </cell>
        </row>
        <row r="2850">
          <cell r="B2850" t="str">
            <v>Illinois</v>
          </cell>
          <cell r="C2850" t="str">
            <v>IL</v>
          </cell>
          <cell r="D2850" t="str">
            <v>G12</v>
          </cell>
          <cell r="E2850" t="str">
            <v>Other Capital Outlay - Elementary and Secondary Education</v>
          </cell>
          <cell r="F2850">
            <v>340371</v>
          </cell>
        </row>
        <row r="2851">
          <cell r="B2851" t="str">
            <v>Illinois</v>
          </cell>
          <cell r="C2851" t="str">
            <v>IL</v>
          </cell>
          <cell r="D2851" t="str">
            <v>G16</v>
          </cell>
          <cell r="E2851" t="str">
            <v>Other Capital Outlay - Higher Education - Auxiliary Enterprises</v>
          </cell>
          <cell r="F2851">
            <v>5393</v>
          </cell>
        </row>
        <row r="2852">
          <cell r="B2852" t="str">
            <v>Illinois</v>
          </cell>
          <cell r="C2852" t="str">
            <v>IL</v>
          </cell>
          <cell r="D2852" t="str">
            <v>G18</v>
          </cell>
          <cell r="E2852" t="str">
            <v>Other Capital Outlay - Other Higher Education</v>
          </cell>
          <cell r="F2852">
            <v>195238</v>
          </cell>
        </row>
        <row r="2853">
          <cell r="B2853" t="str">
            <v>Illinois</v>
          </cell>
          <cell r="C2853" t="str">
            <v>IL</v>
          </cell>
          <cell r="D2853" t="str">
            <v>G21</v>
          </cell>
          <cell r="E2853" t="str">
            <v>Other Capital Outlay - State Education - Other</v>
          </cell>
          <cell r="F2853">
            <v>3550</v>
          </cell>
        </row>
        <row r="2854">
          <cell r="B2854" t="str">
            <v>Illinois</v>
          </cell>
          <cell r="C2854" t="str">
            <v>IL</v>
          </cell>
          <cell r="D2854" t="str">
            <v>G22</v>
          </cell>
          <cell r="E2854" t="str">
            <v>Other Capital Outlay - Social Insurance Administration</v>
          </cell>
          <cell r="F2854">
            <v>73</v>
          </cell>
        </row>
        <row r="2855">
          <cell r="B2855" t="str">
            <v>Illinois</v>
          </cell>
          <cell r="C2855" t="str">
            <v>IL</v>
          </cell>
          <cell r="D2855" t="str">
            <v>G23</v>
          </cell>
          <cell r="E2855" t="str">
            <v>Other Capital Outlay - Financial Administration</v>
          </cell>
          <cell r="F2855">
            <v>6459</v>
          </cell>
        </row>
        <row r="2856">
          <cell r="B2856" t="str">
            <v>Illinois</v>
          </cell>
          <cell r="C2856" t="str">
            <v>IL</v>
          </cell>
          <cell r="D2856" t="str">
            <v>G24</v>
          </cell>
          <cell r="E2856" t="str">
            <v>Other Capital Outlay - Local Fire Protection</v>
          </cell>
          <cell r="F2856">
            <v>84084</v>
          </cell>
        </row>
        <row r="2857">
          <cell r="B2857" t="str">
            <v>Illinois</v>
          </cell>
          <cell r="C2857" t="str">
            <v>IL</v>
          </cell>
          <cell r="D2857" t="str">
            <v>G25</v>
          </cell>
          <cell r="E2857" t="str">
            <v>Other Capital Outlay - Judicial and Legal Services</v>
          </cell>
          <cell r="F2857">
            <v>9312</v>
          </cell>
        </row>
        <row r="2858">
          <cell r="B2858" t="str">
            <v>Illinois</v>
          </cell>
          <cell r="C2858" t="str">
            <v>IL</v>
          </cell>
          <cell r="D2858" t="str">
            <v>G29</v>
          </cell>
          <cell r="E2858" t="str">
            <v>Other Capital Outlay - Central Staff Services</v>
          </cell>
          <cell r="F2858">
            <v>87347</v>
          </cell>
        </row>
        <row r="2859">
          <cell r="B2859" t="str">
            <v>Illinois</v>
          </cell>
          <cell r="C2859" t="str">
            <v>IL</v>
          </cell>
          <cell r="D2859" t="str">
            <v>G31</v>
          </cell>
          <cell r="E2859" t="str">
            <v>Other Capital Outlay - General Public Building</v>
          </cell>
          <cell r="F2859">
            <v>32181</v>
          </cell>
        </row>
        <row r="2860">
          <cell r="B2860" t="str">
            <v>Illinois</v>
          </cell>
          <cell r="C2860" t="str">
            <v>IL</v>
          </cell>
          <cell r="D2860" t="str">
            <v>G32</v>
          </cell>
          <cell r="E2860" t="str">
            <v>Other Capital Outlay - Health - Other</v>
          </cell>
          <cell r="F2860">
            <v>7884</v>
          </cell>
        </row>
        <row r="2861">
          <cell r="B2861" t="str">
            <v>Illinois</v>
          </cell>
          <cell r="C2861" t="str">
            <v>IL</v>
          </cell>
          <cell r="D2861" t="str">
            <v>G36</v>
          </cell>
          <cell r="E2861" t="str">
            <v>Other Capital Outlay - Hospitals</v>
          </cell>
          <cell r="F2861">
            <v>47376</v>
          </cell>
        </row>
        <row r="2862">
          <cell r="B2862" t="str">
            <v>Illinois</v>
          </cell>
          <cell r="C2862" t="str">
            <v>IL</v>
          </cell>
          <cell r="D2862" t="str">
            <v>G44</v>
          </cell>
          <cell r="E2862" t="str">
            <v>Other Capital Outlay - Regular Highways</v>
          </cell>
          <cell r="F2862">
            <v>312775</v>
          </cell>
        </row>
        <row r="2863">
          <cell r="B2863" t="str">
            <v>Illinois</v>
          </cell>
          <cell r="C2863" t="str">
            <v>IL</v>
          </cell>
          <cell r="D2863" t="str">
            <v>G45</v>
          </cell>
          <cell r="E2863" t="str">
            <v>Other Capital Outlay - Toll Highways</v>
          </cell>
          <cell r="F2863">
            <v>21608</v>
          </cell>
        </row>
        <row r="2864">
          <cell r="B2864" t="str">
            <v>Illinois</v>
          </cell>
          <cell r="C2864" t="str">
            <v>IL</v>
          </cell>
          <cell r="D2864" t="str">
            <v>G50</v>
          </cell>
          <cell r="E2864" t="str">
            <v>Other Capital Outlay - Housing and Community Development</v>
          </cell>
          <cell r="F2864">
            <v>121317</v>
          </cell>
        </row>
        <row r="2865">
          <cell r="B2865" t="str">
            <v>Illinois</v>
          </cell>
          <cell r="C2865" t="str">
            <v>IL</v>
          </cell>
          <cell r="D2865" t="str">
            <v>G52</v>
          </cell>
          <cell r="E2865" t="str">
            <v>Other Capital Outlay - Libraries</v>
          </cell>
          <cell r="F2865">
            <v>42371</v>
          </cell>
        </row>
        <row r="2866">
          <cell r="B2866" t="str">
            <v>Illinois</v>
          </cell>
          <cell r="C2866" t="str">
            <v>IL</v>
          </cell>
          <cell r="D2866" t="str">
            <v>G59</v>
          </cell>
          <cell r="E2866" t="str">
            <v>Other Capital Outlay - Natural Resources - Other</v>
          </cell>
          <cell r="F2866">
            <v>35246</v>
          </cell>
        </row>
        <row r="2867">
          <cell r="B2867" t="str">
            <v>Illinois</v>
          </cell>
          <cell r="C2867" t="str">
            <v>IL</v>
          </cell>
          <cell r="D2867" t="str">
            <v>G60</v>
          </cell>
          <cell r="E2867" t="str">
            <v>Other Capital Outlay - Parking Facilities</v>
          </cell>
          <cell r="F2867">
            <v>2199</v>
          </cell>
        </row>
        <row r="2868">
          <cell r="B2868" t="str">
            <v>Illinois</v>
          </cell>
          <cell r="C2868" t="str">
            <v>IL</v>
          </cell>
          <cell r="D2868" t="str">
            <v>G61</v>
          </cell>
          <cell r="E2868" t="str">
            <v>Other Capital Outlay - Parks and Recreation</v>
          </cell>
          <cell r="F2868">
            <v>213202</v>
          </cell>
        </row>
        <row r="2869">
          <cell r="B2869" t="str">
            <v>Illinois</v>
          </cell>
          <cell r="C2869" t="str">
            <v>IL</v>
          </cell>
          <cell r="D2869" t="str">
            <v>G62</v>
          </cell>
          <cell r="E2869" t="str">
            <v>Other Capital Outlay - Police Protection</v>
          </cell>
          <cell r="F2869">
            <v>84118</v>
          </cell>
        </row>
        <row r="2870">
          <cell r="B2870" t="str">
            <v>Illinois</v>
          </cell>
          <cell r="C2870" t="str">
            <v>IL</v>
          </cell>
          <cell r="D2870" t="str">
            <v>G66</v>
          </cell>
          <cell r="E2870" t="str">
            <v>Other Capital Outlay - Protective Inspection and Regulation, NEC</v>
          </cell>
          <cell r="F2870">
            <v>1163</v>
          </cell>
        </row>
        <row r="2871">
          <cell r="B2871" t="str">
            <v>Illinois</v>
          </cell>
          <cell r="C2871" t="str">
            <v>IL</v>
          </cell>
          <cell r="D2871" t="str">
            <v>G77</v>
          </cell>
          <cell r="E2871" t="str">
            <v>Other Capital Outlay - Public Welfare Institutions</v>
          </cell>
          <cell r="F2871">
            <v>3743</v>
          </cell>
        </row>
        <row r="2872">
          <cell r="B2872" t="str">
            <v>Illinois</v>
          </cell>
          <cell r="C2872" t="str">
            <v>IL</v>
          </cell>
          <cell r="D2872" t="str">
            <v>G79</v>
          </cell>
          <cell r="E2872" t="str">
            <v>Other Capital Outlay - Public Welfare - Other</v>
          </cell>
          <cell r="F2872">
            <v>6450</v>
          </cell>
        </row>
        <row r="2873">
          <cell r="B2873" t="str">
            <v>Illinois</v>
          </cell>
          <cell r="C2873" t="str">
            <v>IL</v>
          </cell>
          <cell r="D2873" t="str">
            <v>G80</v>
          </cell>
          <cell r="E2873" t="str">
            <v>Other Capital Outlay - Sewerage</v>
          </cell>
          <cell r="F2873">
            <v>60550</v>
          </cell>
        </row>
        <row r="2874">
          <cell r="B2874" t="str">
            <v>Illinois</v>
          </cell>
          <cell r="C2874" t="str">
            <v>IL</v>
          </cell>
          <cell r="D2874" t="str">
            <v>G81</v>
          </cell>
          <cell r="E2874" t="str">
            <v>Other Capital Outlay - Solid Waste Management</v>
          </cell>
          <cell r="F2874">
            <v>23283</v>
          </cell>
        </row>
        <row r="2875">
          <cell r="B2875" t="str">
            <v>Illinois</v>
          </cell>
          <cell r="C2875" t="str">
            <v>IL</v>
          </cell>
          <cell r="D2875" t="str">
            <v>G85</v>
          </cell>
          <cell r="E2875" t="str">
            <v>Other Capital Outlay - State Veterans' Services</v>
          </cell>
          <cell r="F2875">
            <v>71</v>
          </cell>
        </row>
        <row r="2876">
          <cell r="B2876" t="str">
            <v>Illinois</v>
          </cell>
          <cell r="C2876" t="str">
            <v>IL</v>
          </cell>
          <cell r="D2876" t="str">
            <v>G87</v>
          </cell>
          <cell r="E2876" t="str">
            <v>Other Capital Outlay - Sea and Inland Port Facilities</v>
          </cell>
          <cell r="F2876">
            <v>132</v>
          </cell>
        </row>
        <row r="2877">
          <cell r="B2877" t="str">
            <v>Illinois</v>
          </cell>
          <cell r="C2877" t="str">
            <v>IL</v>
          </cell>
          <cell r="D2877" t="str">
            <v>G89</v>
          </cell>
          <cell r="E2877" t="str">
            <v>Other Capital Outlay - General - Other</v>
          </cell>
          <cell r="F2877">
            <v>96444</v>
          </cell>
        </row>
        <row r="2878">
          <cell r="B2878" t="str">
            <v>Illinois</v>
          </cell>
          <cell r="C2878" t="str">
            <v>IL</v>
          </cell>
          <cell r="D2878" t="str">
            <v>G91</v>
          </cell>
          <cell r="E2878" t="str">
            <v>Other Capital Outlay - Water Utilities</v>
          </cell>
          <cell r="F2878">
            <v>69428</v>
          </cell>
        </row>
        <row r="2879">
          <cell r="B2879" t="str">
            <v>Illinois</v>
          </cell>
          <cell r="C2879" t="str">
            <v>IL</v>
          </cell>
          <cell r="D2879" t="str">
            <v>G94</v>
          </cell>
          <cell r="E2879" t="str">
            <v>Other Capital Outlay - Transit Utilities</v>
          </cell>
          <cell r="F2879">
            <v>211683</v>
          </cell>
        </row>
        <row r="2880">
          <cell r="B2880" t="str">
            <v>Illinois</v>
          </cell>
          <cell r="C2880" t="str">
            <v>IL</v>
          </cell>
          <cell r="D2880" t="str">
            <v>I89</v>
          </cell>
          <cell r="E2880" t="str">
            <v>General - Interest on Debt</v>
          </cell>
          <cell r="F2880">
            <v>6287687</v>
          </cell>
        </row>
        <row r="2881">
          <cell r="B2881" t="str">
            <v>Illinois</v>
          </cell>
          <cell r="C2881" t="str">
            <v>IL</v>
          </cell>
          <cell r="D2881" t="str">
            <v>I91</v>
          </cell>
          <cell r="E2881" t="str">
            <v>Water Utilities - Interest on Debt</v>
          </cell>
          <cell r="F2881">
            <v>40279</v>
          </cell>
        </row>
        <row r="2882">
          <cell r="B2882" t="str">
            <v>Illinois</v>
          </cell>
          <cell r="C2882" t="str">
            <v>IL</v>
          </cell>
          <cell r="D2882" t="str">
            <v>I92</v>
          </cell>
          <cell r="E2882" t="str">
            <v>Electric Utilities - Interest on Debt</v>
          </cell>
          <cell r="F2882">
            <v>134717</v>
          </cell>
        </row>
        <row r="2883">
          <cell r="B2883" t="str">
            <v>Illinois</v>
          </cell>
          <cell r="C2883" t="str">
            <v>IL</v>
          </cell>
          <cell r="D2883" t="str">
            <v>I94</v>
          </cell>
          <cell r="E2883" t="str">
            <v>Transit Utilities - Interest on Debt</v>
          </cell>
          <cell r="F2883">
            <v>319112</v>
          </cell>
        </row>
        <row r="2884">
          <cell r="B2884" t="str">
            <v>Illinois</v>
          </cell>
          <cell r="C2884" t="str">
            <v>IL</v>
          </cell>
          <cell r="D2884" t="str">
            <v>J19</v>
          </cell>
          <cell r="E2884" t="str">
            <v>Assistance and Subsidies - State Scholarships and Other Subsidies - Education</v>
          </cell>
          <cell r="F2884">
            <v>1034825</v>
          </cell>
        </row>
        <row r="2885">
          <cell r="B2885" t="str">
            <v>Illinois</v>
          </cell>
          <cell r="C2885" t="str">
            <v>IL</v>
          </cell>
          <cell r="D2885" t="str">
            <v>J67</v>
          </cell>
          <cell r="E2885" t="str">
            <v>Assistance and Subsidies - Public Welfare, Federal Categorical Assistance Programs</v>
          </cell>
          <cell r="F2885">
            <v>245420</v>
          </cell>
        </row>
        <row r="2886">
          <cell r="B2886" t="str">
            <v>Illinois</v>
          </cell>
          <cell r="C2886" t="str">
            <v>IL</v>
          </cell>
          <cell r="D2886" t="str">
            <v>J68</v>
          </cell>
          <cell r="E2886" t="str">
            <v>Assistance and Subsidies - Public Welfare, Cash Assistance Programs - Other</v>
          </cell>
          <cell r="F2886">
            <v>9491</v>
          </cell>
        </row>
        <row r="2887">
          <cell r="B2887" t="str">
            <v>Illinois</v>
          </cell>
          <cell r="C2887" t="str">
            <v>IL</v>
          </cell>
          <cell r="D2887" t="str">
            <v>J85</v>
          </cell>
          <cell r="E2887" t="str">
            <v>Assistance and Subsidies - State Other Veterans’ Services</v>
          </cell>
          <cell r="F2887">
            <v>1294</v>
          </cell>
        </row>
        <row r="2888">
          <cell r="B2888" t="str">
            <v>Illinois</v>
          </cell>
          <cell r="C2888" t="str">
            <v>IL</v>
          </cell>
          <cell r="D2888" t="str">
            <v>T01</v>
          </cell>
          <cell r="E2888" t="str">
            <v>Tax - Property</v>
          </cell>
          <cell r="F2888">
            <v>25541837</v>
          </cell>
        </row>
        <row r="2889">
          <cell r="B2889" t="str">
            <v>Illinois</v>
          </cell>
          <cell r="C2889" t="str">
            <v>IL</v>
          </cell>
          <cell r="D2889" t="str">
            <v>T09</v>
          </cell>
          <cell r="E2889" t="str">
            <v>Tax - General Sales and Gross Receipts</v>
          </cell>
          <cell r="F2889">
            <v>9645119</v>
          </cell>
        </row>
        <row r="2890">
          <cell r="B2890" t="str">
            <v>Illinois</v>
          </cell>
          <cell r="C2890" t="str">
            <v>IL</v>
          </cell>
          <cell r="D2890" t="str">
            <v>T10</v>
          </cell>
          <cell r="E2890" t="str">
            <v>Tax - Alcoholic Beverage Sales</v>
          </cell>
          <cell r="F2890">
            <v>336511</v>
          </cell>
        </row>
        <row r="2891">
          <cell r="B2891" t="str">
            <v>Illinois</v>
          </cell>
          <cell r="C2891" t="str">
            <v>IL</v>
          </cell>
          <cell r="D2891" t="str">
            <v>T11</v>
          </cell>
          <cell r="E2891" t="str">
            <v>Tax - Amusements Sales</v>
          </cell>
          <cell r="F2891">
            <v>656230</v>
          </cell>
        </row>
        <row r="2892">
          <cell r="B2892" t="str">
            <v>Illinois</v>
          </cell>
          <cell r="C2892" t="str">
            <v>IL</v>
          </cell>
          <cell r="D2892" t="str">
            <v>T12</v>
          </cell>
          <cell r="E2892" t="str">
            <v>Tax - Insurance Premiums Sales</v>
          </cell>
          <cell r="F2892">
            <v>373716</v>
          </cell>
        </row>
        <row r="2893">
          <cell r="B2893" t="str">
            <v>Illinois</v>
          </cell>
          <cell r="C2893" t="str">
            <v>IL</v>
          </cell>
          <cell r="D2893" t="str">
            <v>T13</v>
          </cell>
          <cell r="E2893" t="str">
            <v>Tax - Motor Fuels Sales</v>
          </cell>
          <cell r="F2893">
            <v>1458698</v>
          </cell>
        </row>
        <row r="2894">
          <cell r="B2894" t="str">
            <v>Illinois</v>
          </cell>
          <cell r="C2894" t="str">
            <v>IL</v>
          </cell>
          <cell r="D2894" t="str">
            <v>T14</v>
          </cell>
          <cell r="E2894" t="str">
            <v>Tax - Pari-mutuels Sales</v>
          </cell>
          <cell r="F2894">
            <v>8048</v>
          </cell>
        </row>
        <row r="2895">
          <cell r="B2895" t="str">
            <v>Illinois</v>
          </cell>
          <cell r="C2895" t="str">
            <v>IL</v>
          </cell>
          <cell r="D2895" t="str">
            <v>T15</v>
          </cell>
          <cell r="E2895" t="str">
            <v>Tax - Public Utilities Sales</v>
          </cell>
          <cell r="F2895">
            <v>2810670</v>
          </cell>
        </row>
        <row r="2896">
          <cell r="B2896" t="str">
            <v>Illinois</v>
          </cell>
          <cell r="C2896" t="str">
            <v>IL</v>
          </cell>
          <cell r="D2896" t="str">
            <v>T16</v>
          </cell>
          <cell r="E2896" t="str">
            <v>Tax - Tobacco Products Sales</v>
          </cell>
          <cell r="F2896">
            <v>748335</v>
          </cell>
        </row>
        <row r="2897">
          <cell r="B2897" t="str">
            <v>Illinois</v>
          </cell>
          <cell r="C2897" t="str">
            <v>IL</v>
          </cell>
          <cell r="D2897" t="str">
            <v>T19</v>
          </cell>
          <cell r="E2897" t="str">
            <v>Tax - Other Selective Sales</v>
          </cell>
          <cell r="F2897">
            <v>2299009</v>
          </cell>
        </row>
        <row r="2898">
          <cell r="B2898" t="str">
            <v>Illinois</v>
          </cell>
          <cell r="C2898" t="str">
            <v>IL</v>
          </cell>
          <cell r="D2898" t="str">
            <v>T20</v>
          </cell>
          <cell r="E2898" t="str">
            <v>Tax - Alcoholic Beverage License</v>
          </cell>
          <cell r="F2898">
            <v>24287</v>
          </cell>
        </row>
        <row r="2899">
          <cell r="B2899" t="str">
            <v>Illinois</v>
          </cell>
          <cell r="C2899" t="str">
            <v>IL</v>
          </cell>
          <cell r="D2899" t="str">
            <v>T21</v>
          </cell>
          <cell r="E2899" t="str">
            <v>Tax - Amusements License</v>
          </cell>
          <cell r="F2899">
            <v>74255</v>
          </cell>
        </row>
        <row r="2900">
          <cell r="B2900" t="str">
            <v>Illinois</v>
          </cell>
          <cell r="C2900" t="str">
            <v>IL</v>
          </cell>
          <cell r="D2900" t="str">
            <v>T22</v>
          </cell>
          <cell r="E2900" t="str">
            <v>Tax - Corporation License</v>
          </cell>
          <cell r="F2900">
            <v>321319</v>
          </cell>
        </row>
        <row r="2901">
          <cell r="B2901" t="str">
            <v>Illinois</v>
          </cell>
          <cell r="C2901" t="str">
            <v>IL</v>
          </cell>
          <cell r="D2901" t="str">
            <v>T23</v>
          </cell>
          <cell r="E2901" t="str">
            <v>Tax - Hunting and Fishing License</v>
          </cell>
          <cell r="F2901">
            <v>41177</v>
          </cell>
        </row>
        <row r="2902">
          <cell r="B2902" t="str">
            <v>Illinois</v>
          </cell>
          <cell r="C2902" t="str">
            <v>IL</v>
          </cell>
          <cell r="D2902" t="str">
            <v>T24</v>
          </cell>
          <cell r="E2902" t="str">
            <v>Tax - Motor Vehicle License</v>
          </cell>
          <cell r="F2902">
            <v>1663636</v>
          </cell>
        </row>
        <row r="2903">
          <cell r="B2903" t="str">
            <v>Illinois</v>
          </cell>
          <cell r="C2903" t="str">
            <v>IL</v>
          </cell>
          <cell r="D2903" t="str">
            <v>T25</v>
          </cell>
          <cell r="E2903" t="str">
            <v>Tax - Motor Vehicle Operators License</v>
          </cell>
          <cell r="F2903">
            <v>104581</v>
          </cell>
        </row>
        <row r="2904">
          <cell r="B2904" t="str">
            <v>Illinois</v>
          </cell>
          <cell r="C2904" t="str">
            <v>IL</v>
          </cell>
          <cell r="D2904" t="str">
            <v>T27</v>
          </cell>
          <cell r="E2904" t="str">
            <v>Tax - Public Utility License</v>
          </cell>
          <cell r="F2904">
            <v>17936</v>
          </cell>
        </row>
        <row r="2905">
          <cell r="B2905" t="str">
            <v>Illinois</v>
          </cell>
          <cell r="C2905" t="str">
            <v>IL</v>
          </cell>
          <cell r="D2905" t="str">
            <v>T28</v>
          </cell>
          <cell r="E2905" t="str">
            <v>Tax - Occupation and Business License, NEC</v>
          </cell>
          <cell r="F2905">
            <v>417853</v>
          </cell>
        </row>
        <row r="2906">
          <cell r="B2906" t="str">
            <v>Illinois</v>
          </cell>
          <cell r="C2906" t="str">
            <v>IL</v>
          </cell>
          <cell r="D2906" t="str">
            <v>T29</v>
          </cell>
          <cell r="E2906" t="str">
            <v>Tax - Other License</v>
          </cell>
          <cell r="F2906">
            <v>419724</v>
          </cell>
        </row>
        <row r="2907">
          <cell r="B2907" t="str">
            <v>Illinois</v>
          </cell>
          <cell r="C2907" t="str">
            <v>IL</v>
          </cell>
          <cell r="D2907" t="str">
            <v>T40</v>
          </cell>
          <cell r="E2907" t="str">
            <v>Tax - Individual Income</v>
          </cell>
          <cell r="F2907">
            <v>15512310</v>
          </cell>
        </row>
        <row r="2908">
          <cell r="B2908" t="str">
            <v>Illinois</v>
          </cell>
          <cell r="C2908" t="str">
            <v>IL</v>
          </cell>
          <cell r="D2908" t="str">
            <v>T41</v>
          </cell>
          <cell r="E2908" t="str">
            <v>Tax - Corporation Net Income</v>
          </cell>
          <cell r="F2908">
            <v>3494539</v>
          </cell>
        </row>
        <row r="2909">
          <cell r="B2909" t="str">
            <v>Illinois</v>
          </cell>
          <cell r="C2909" t="str">
            <v>IL</v>
          </cell>
          <cell r="D2909" t="str">
            <v>T50</v>
          </cell>
          <cell r="E2909" t="str">
            <v>Tax - Death and Gift</v>
          </cell>
          <cell r="F2909">
            <v>234864</v>
          </cell>
        </row>
        <row r="2910">
          <cell r="B2910" t="str">
            <v>Illinois</v>
          </cell>
          <cell r="C2910" t="str">
            <v>IL</v>
          </cell>
          <cell r="D2910" t="str">
            <v>T51</v>
          </cell>
          <cell r="E2910" t="str">
            <v>Tax - Documentary and Stock Transfer</v>
          </cell>
          <cell r="F2910">
            <v>201835</v>
          </cell>
        </row>
        <row r="2911">
          <cell r="B2911" t="str">
            <v>Illinois</v>
          </cell>
          <cell r="C2911" t="str">
            <v>IL</v>
          </cell>
          <cell r="D2911" t="str">
            <v>T99</v>
          </cell>
          <cell r="E2911" t="str">
            <v>Tax - NEC</v>
          </cell>
          <cell r="F2911">
            <v>73088</v>
          </cell>
        </row>
        <row r="2912">
          <cell r="B2912" t="str">
            <v>Illinois</v>
          </cell>
          <cell r="C2912" t="str">
            <v>IL</v>
          </cell>
          <cell r="D2912" t="str">
            <v>U01</v>
          </cell>
          <cell r="E2912" t="str">
            <v>Miscellaneous - Special Assessments</v>
          </cell>
          <cell r="F2912">
            <v>573414</v>
          </cell>
        </row>
        <row r="2913">
          <cell r="B2913" t="str">
            <v>Illinois</v>
          </cell>
          <cell r="C2913" t="str">
            <v>IL</v>
          </cell>
          <cell r="D2913" t="str">
            <v>U11</v>
          </cell>
          <cell r="E2913" t="str">
            <v>Miscellaneous - Sale of Property</v>
          </cell>
          <cell r="F2913">
            <v>18428</v>
          </cell>
        </row>
        <row r="2914">
          <cell r="B2914" t="str">
            <v>Illinois</v>
          </cell>
          <cell r="C2914" t="str">
            <v>IL</v>
          </cell>
          <cell r="D2914" t="str">
            <v>U20</v>
          </cell>
          <cell r="E2914" t="str">
            <v>Miscellaneous - Interest Earnings</v>
          </cell>
          <cell r="F2914">
            <v>1980962</v>
          </cell>
        </row>
        <row r="2915">
          <cell r="B2915" t="str">
            <v>Illinois</v>
          </cell>
          <cell r="C2915" t="str">
            <v>IL</v>
          </cell>
          <cell r="D2915" t="str">
            <v>U30</v>
          </cell>
          <cell r="E2915" t="str">
            <v>Miscellaneous - Fines and Forfeits</v>
          </cell>
          <cell r="F2915">
            <v>730525</v>
          </cell>
        </row>
        <row r="2916">
          <cell r="B2916" t="str">
            <v>Illinois</v>
          </cell>
          <cell r="C2916" t="str">
            <v>IL</v>
          </cell>
          <cell r="D2916" t="str">
            <v>U40</v>
          </cell>
          <cell r="E2916" t="str">
            <v>Miscellaneous - Rents</v>
          </cell>
          <cell r="F2916">
            <v>15840</v>
          </cell>
        </row>
        <row r="2917">
          <cell r="B2917" t="str">
            <v>Illinois</v>
          </cell>
          <cell r="C2917" t="str">
            <v>IL</v>
          </cell>
          <cell r="D2917" t="str">
            <v>U41</v>
          </cell>
          <cell r="E2917" t="str">
            <v>Miscellaneous - Royalties</v>
          </cell>
          <cell r="F2917">
            <v>102</v>
          </cell>
        </row>
        <row r="2918">
          <cell r="B2918" t="str">
            <v>Illinois</v>
          </cell>
          <cell r="C2918" t="str">
            <v>IL</v>
          </cell>
          <cell r="D2918" t="str">
            <v>U50</v>
          </cell>
          <cell r="E2918" t="str">
            <v>Miscellaneous - Donations From Private Sources</v>
          </cell>
          <cell r="F2918">
            <v>533325</v>
          </cell>
        </row>
        <row r="2919">
          <cell r="B2919" t="str">
            <v>Illinois</v>
          </cell>
          <cell r="C2919" t="str">
            <v>IL</v>
          </cell>
          <cell r="D2919" t="str">
            <v>U95</v>
          </cell>
          <cell r="E2919" t="str">
            <v>Miscellaneous - Net Lottery Revenue</v>
          </cell>
          <cell r="F2919">
            <v>1056591</v>
          </cell>
        </row>
        <row r="2920">
          <cell r="B2920" t="str">
            <v>Illinois</v>
          </cell>
          <cell r="C2920" t="str">
            <v>IL</v>
          </cell>
          <cell r="D2920" t="str">
            <v>U99</v>
          </cell>
          <cell r="E2920" t="str">
            <v>Miscellaneous - General Revenue, NEC</v>
          </cell>
          <cell r="F2920">
            <v>2362792</v>
          </cell>
        </row>
        <row r="2921">
          <cell r="B2921" t="str">
            <v>Illinois</v>
          </cell>
          <cell r="C2921" t="str">
            <v>IL</v>
          </cell>
          <cell r="D2921" t="str">
            <v>W01</v>
          </cell>
          <cell r="E2921" t="str">
            <v>Sinking Funds - Cash and Securities</v>
          </cell>
          <cell r="F2921">
            <v>36849590</v>
          </cell>
        </row>
        <row r="2922">
          <cell r="B2922" t="str">
            <v>Illinois</v>
          </cell>
          <cell r="C2922" t="str">
            <v>IL</v>
          </cell>
          <cell r="D2922" t="str">
            <v>W31</v>
          </cell>
          <cell r="E2922" t="str">
            <v>Bond Funds - Cash and Securities</v>
          </cell>
          <cell r="F2922">
            <v>8211993</v>
          </cell>
        </row>
        <row r="2923">
          <cell r="B2923" t="str">
            <v>Illinois</v>
          </cell>
          <cell r="C2923" t="str">
            <v>IL</v>
          </cell>
          <cell r="D2923" t="str">
            <v>W61</v>
          </cell>
          <cell r="E2923" t="str">
            <v>Other Funds - Cash and Securities</v>
          </cell>
          <cell r="F2923">
            <v>47984341</v>
          </cell>
        </row>
        <row r="2924">
          <cell r="B2924" t="str">
            <v>Illinois</v>
          </cell>
          <cell r="C2924" t="str">
            <v>IL</v>
          </cell>
          <cell r="D2924" t="str">
            <v>X01</v>
          </cell>
          <cell r="E2924" t="str">
            <v>Employee Retirement - Local Employee Contribution</v>
          </cell>
          <cell r="F2924">
            <v>2126214</v>
          </cell>
        </row>
        <row r="2925">
          <cell r="B2925" t="str">
            <v>Illinois</v>
          </cell>
          <cell r="C2925" t="str">
            <v>IL</v>
          </cell>
          <cell r="D2925" t="str">
            <v>X02</v>
          </cell>
          <cell r="E2925" t="str">
            <v>Employee Retirement - State Employee Contribution</v>
          </cell>
          <cell r="F2925">
            <v>539336</v>
          </cell>
        </row>
        <row r="2926">
          <cell r="B2926" t="str">
            <v>Illinois</v>
          </cell>
          <cell r="C2926" t="str">
            <v>IL</v>
          </cell>
          <cell r="D2926" t="str">
            <v>X05</v>
          </cell>
          <cell r="E2926" t="str">
            <v>Employee Retirement - From Other Governments</v>
          </cell>
          <cell r="F2926">
            <v>1024292</v>
          </cell>
        </row>
        <row r="2927">
          <cell r="B2927" t="str">
            <v>Illinois</v>
          </cell>
          <cell r="C2927" t="str">
            <v>IL</v>
          </cell>
          <cell r="D2927" t="str">
            <v>X08</v>
          </cell>
          <cell r="E2927" t="str">
            <v>Employee Retirement - Earnings on Investments (calculated)</v>
          </cell>
          <cell r="F2927">
            <v>1291052</v>
          </cell>
        </row>
        <row r="2928">
          <cell r="B2928" t="str">
            <v>Illinois</v>
          </cell>
          <cell r="C2928" t="str">
            <v>IL</v>
          </cell>
          <cell r="D2928" t="str">
            <v>X11</v>
          </cell>
          <cell r="E2928" t="str">
            <v>Employee Retirement - Benefit Payments</v>
          </cell>
          <cell r="F2928">
            <v>13672022</v>
          </cell>
        </row>
        <row r="2929">
          <cell r="B2929" t="str">
            <v>Illinois</v>
          </cell>
          <cell r="C2929" t="str">
            <v>IL</v>
          </cell>
          <cell r="D2929" t="str">
            <v>X12</v>
          </cell>
          <cell r="E2929" t="str">
            <v>Employee Retirement - Withdrawals</v>
          </cell>
          <cell r="F2929">
            <v>313975</v>
          </cell>
        </row>
        <row r="2930">
          <cell r="B2930" t="str">
            <v>Illinois</v>
          </cell>
          <cell r="C2930" t="str">
            <v>IL</v>
          </cell>
          <cell r="D2930" t="str">
            <v>X21</v>
          </cell>
          <cell r="E2930" t="str">
            <v>Employee Retirement - Total Cash and Deposits</v>
          </cell>
          <cell r="F2930">
            <v>5646999</v>
          </cell>
        </row>
        <row r="2931">
          <cell r="B2931" t="str">
            <v>Illinois</v>
          </cell>
          <cell r="C2931" t="str">
            <v>IL</v>
          </cell>
          <cell r="D2931" t="str">
            <v>X30</v>
          </cell>
          <cell r="E2931" t="str">
            <v>Employee Retirement - Total Federal Securities</v>
          </cell>
          <cell r="F2931">
            <v>15411191</v>
          </cell>
        </row>
        <row r="2932">
          <cell r="B2932" t="str">
            <v>Illinois</v>
          </cell>
          <cell r="C2932" t="str">
            <v>IL</v>
          </cell>
          <cell r="D2932" t="str">
            <v>X42</v>
          </cell>
          <cell r="E2932" t="str">
            <v>Employee Retirement - Securities - Mortgages</v>
          </cell>
          <cell r="F2932">
            <v>4725</v>
          </cell>
        </row>
        <row r="2933">
          <cell r="B2933" t="str">
            <v>Illinois</v>
          </cell>
          <cell r="C2933" t="str">
            <v>IL</v>
          </cell>
          <cell r="D2933" t="str">
            <v>X44</v>
          </cell>
          <cell r="E2933" t="str">
            <v>Employee Retirement - Total Other Securities</v>
          </cell>
          <cell r="F2933">
            <v>28403922</v>
          </cell>
        </row>
        <row r="2934">
          <cell r="B2934" t="str">
            <v>Illinois</v>
          </cell>
          <cell r="C2934" t="str">
            <v>IL</v>
          </cell>
          <cell r="D2934" t="str">
            <v>X47</v>
          </cell>
          <cell r="E2934" t="str">
            <v>Employee Retirement - Other Investments - Other</v>
          </cell>
          <cell r="F2934">
            <v>14360192</v>
          </cell>
        </row>
        <row r="2935">
          <cell r="B2935" t="str">
            <v>Illinois</v>
          </cell>
          <cell r="C2935" t="str">
            <v>IL</v>
          </cell>
          <cell r="D2935" t="str">
            <v>Y01</v>
          </cell>
          <cell r="E2935" t="str">
            <v>Unemployment Compensation - Contribution</v>
          </cell>
          <cell r="F2935">
            <v>3243779</v>
          </cell>
        </row>
        <row r="2936">
          <cell r="B2936" t="str">
            <v>Illinois</v>
          </cell>
          <cell r="C2936" t="str">
            <v>IL</v>
          </cell>
          <cell r="D2936" t="str">
            <v>Y04</v>
          </cell>
          <cell r="E2936" t="str">
            <v>Unemployment Compensation - Federal Advances</v>
          </cell>
          <cell r="F2936">
            <v>1138264</v>
          </cell>
        </row>
        <row r="2937">
          <cell r="B2937" t="str">
            <v>Illinois</v>
          </cell>
          <cell r="C2937" t="str">
            <v>IL</v>
          </cell>
          <cell r="D2937" t="str">
            <v>Y05</v>
          </cell>
          <cell r="E2937" t="str">
            <v>Unemployment Compensation - Benefit Payments</v>
          </cell>
          <cell r="F2937">
            <v>2424409</v>
          </cell>
        </row>
        <row r="2938">
          <cell r="B2938" t="str">
            <v>Illinois</v>
          </cell>
          <cell r="C2938" t="str">
            <v>IL</v>
          </cell>
          <cell r="D2938" t="str">
            <v>Y06</v>
          </cell>
          <cell r="E2938" t="str">
            <v>Unemployment Compensation - Extended and Special Payments</v>
          </cell>
          <cell r="F2938">
            <v>2526122</v>
          </cell>
        </row>
        <row r="2939">
          <cell r="B2939" t="str">
            <v>Illinois</v>
          </cell>
          <cell r="C2939" t="str">
            <v>IL</v>
          </cell>
          <cell r="D2939" t="str">
            <v>Y08</v>
          </cell>
          <cell r="E2939" t="str">
            <v>Unemployment Compensation - Other Balance (+ or -)</v>
          </cell>
          <cell r="F2939">
            <v>-1138264</v>
          </cell>
        </row>
        <row r="2940">
          <cell r="B2940" t="str">
            <v>Illinois</v>
          </cell>
          <cell r="C2940" t="str">
            <v>IL</v>
          </cell>
          <cell r="D2940" t="str">
            <v>Y11</v>
          </cell>
          <cell r="E2940" t="str">
            <v>Workers Compensation - Other Contributions</v>
          </cell>
          <cell r="F2940">
            <v>23990</v>
          </cell>
        </row>
        <row r="2941">
          <cell r="B2941" t="str">
            <v>Illinois</v>
          </cell>
          <cell r="C2941" t="str">
            <v>IL</v>
          </cell>
          <cell r="D2941" t="str">
            <v>Y12</v>
          </cell>
          <cell r="E2941" t="str">
            <v>Workers Compensation - Interest Earnings</v>
          </cell>
          <cell r="F2941">
            <v>53</v>
          </cell>
        </row>
        <row r="2942">
          <cell r="B2942" t="str">
            <v>Illinois</v>
          </cell>
          <cell r="C2942" t="str">
            <v>IL</v>
          </cell>
          <cell r="D2942" t="str">
            <v>Y14</v>
          </cell>
          <cell r="E2942" t="str">
            <v>Workers Compensation - Benefit Payments</v>
          </cell>
          <cell r="F2942">
            <v>12599</v>
          </cell>
        </row>
        <row r="2943">
          <cell r="B2943" t="str">
            <v>Illinois</v>
          </cell>
          <cell r="C2943" t="str">
            <v>IL</v>
          </cell>
          <cell r="D2943" t="str">
            <v>Y21</v>
          </cell>
          <cell r="E2943" t="str">
            <v>Workers Compensation - Cash and Assets</v>
          </cell>
          <cell r="F2943">
            <v>6160</v>
          </cell>
        </row>
        <row r="2944">
          <cell r="B2944" t="str">
            <v>Illinois</v>
          </cell>
          <cell r="C2944" t="str">
            <v>IL</v>
          </cell>
          <cell r="D2944" t="str">
            <v>Y51</v>
          </cell>
          <cell r="E2944" t="str">
            <v>Other In Trust - Other Contributions</v>
          </cell>
          <cell r="F2944">
            <v>30023</v>
          </cell>
        </row>
        <row r="2945">
          <cell r="B2945" t="str">
            <v>Illinois</v>
          </cell>
          <cell r="C2945" t="str">
            <v>IL</v>
          </cell>
          <cell r="D2945" t="str">
            <v>Y52</v>
          </cell>
          <cell r="E2945" t="str">
            <v>Other In Trust - Interest Revenue</v>
          </cell>
          <cell r="F2945">
            <v>7</v>
          </cell>
        </row>
        <row r="2946">
          <cell r="B2946" t="str">
            <v>Illinois</v>
          </cell>
          <cell r="C2946" t="str">
            <v>IL</v>
          </cell>
          <cell r="D2946" t="str">
            <v>Y53</v>
          </cell>
          <cell r="E2946" t="str">
            <v>Other In Trust - Benefit Payment</v>
          </cell>
          <cell r="F2946">
            <v>48840</v>
          </cell>
        </row>
        <row r="2947">
          <cell r="B2947" t="str">
            <v>Illinois</v>
          </cell>
          <cell r="C2947" t="str">
            <v>IL</v>
          </cell>
          <cell r="D2947" t="str">
            <v>Y61</v>
          </cell>
          <cell r="E2947" t="str">
            <v>Other In Trust - Cash and Deposits</v>
          </cell>
          <cell r="F2947">
            <v>31814</v>
          </cell>
        </row>
        <row r="2948">
          <cell r="B2948" t="str">
            <v>Illinois</v>
          </cell>
          <cell r="C2948" t="str">
            <v>IL</v>
          </cell>
          <cell r="D2948" t="str">
            <v>Z00</v>
          </cell>
          <cell r="E2948" t="str">
            <v>Total Salaries and Wages</v>
          </cell>
          <cell r="F2948">
            <v>36879830</v>
          </cell>
        </row>
        <row r="2949">
          <cell r="B2949" t="str">
            <v>Illinois</v>
          </cell>
          <cell r="C2949" t="str">
            <v>IL</v>
          </cell>
          <cell r="D2949" t="str">
            <v>Z77</v>
          </cell>
          <cell r="E2949" t="str">
            <v>Employee Retirement – Total Corporate Bonds</v>
          </cell>
          <cell r="F2949">
            <v>13078497</v>
          </cell>
        </row>
        <row r="2950">
          <cell r="B2950" t="str">
            <v>Illinois</v>
          </cell>
          <cell r="C2950" t="str">
            <v>IL</v>
          </cell>
          <cell r="D2950" t="str">
            <v>Z78</v>
          </cell>
          <cell r="E2950" t="str">
            <v>Employee Retirement – Corporate Stocks</v>
          </cell>
          <cell r="F2950">
            <v>43903186</v>
          </cell>
        </row>
        <row r="2951">
          <cell r="B2951" t="str">
            <v>Indiana</v>
          </cell>
          <cell r="C2951" t="str">
            <v>IN</v>
          </cell>
          <cell r="D2951" t="str">
            <v>19T</v>
          </cell>
          <cell r="E2951" t="str">
            <v>Long Term Debt Beginning Outstanding - Public Debt for Private Purpose</v>
          </cell>
          <cell r="F2951">
            <v>13460636</v>
          </cell>
        </row>
        <row r="2952">
          <cell r="B2952" t="str">
            <v>Indiana</v>
          </cell>
          <cell r="C2952" t="str">
            <v>IN</v>
          </cell>
          <cell r="D2952" t="str">
            <v>19U</v>
          </cell>
          <cell r="E2952" t="str">
            <v>Long Term Debt Beginning Outstanding - Unspecified Public Purpose</v>
          </cell>
          <cell r="F2952">
            <v>35434355</v>
          </cell>
        </row>
        <row r="2953">
          <cell r="B2953" t="str">
            <v>Indiana</v>
          </cell>
          <cell r="C2953" t="str">
            <v>IN</v>
          </cell>
          <cell r="D2953" t="str">
            <v>24T</v>
          </cell>
          <cell r="E2953" t="str">
            <v>Long Term Debt Issue, Nonguaranteed - Public Debt for Private Purpose</v>
          </cell>
          <cell r="F2953">
            <v>2608718</v>
          </cell>
        </row>
        <row r="2954">
          <cell r="B2954" t="str">
            <v>Indiana</v>
          </cell>
          <cell r="C2954" t="str">
            <v>IN</v>
          </cell>
          <cell r="D2954" t="str">
            <v>29U</v>
          </cell>
          <cell r="E2954" t="str">
            <v>Long Term Debt Issue, Unspecified Public Purpose</v>
          </cell>
          <cell r="F2954">
            <v>4425888</v>
          </cell>
        </row>
        <row r="2955">
          <cell r="B2955" t="str">
            <v>Indiana</v>
          </cell>
          <cell r="C2955" t="str">
            <v>IN</v>
          </cell>
          <cell r="D2955" t="str">
            <v>34T</v>
          </cell>
          <cell r="E2955" t="str">
            <v>Long Term Debt Retired Nonguaranteed - Public Debt for Private Purpose</v>
          </cell>
          <cell r="F2955">
            <v>1798910</v>
          </cell>
        </row>
        <row r="2956">
          <cell r="B2956" t="str">
            <v>Indiana</v>
          </cell>
          <cell r="C2956" t="str">
            <v>IN</v>
          </cell>
          <cell r="D2956" t="str">
            <v>39U</v>
          </cell>
          <cell r="E2956" t="str">
            <v>Long Term Debt Retired Unspecified Public Purpose</v>
          </cell>
          <cell r="F2956">
            <v>4595186</v>
          </cell>
        </row>
        <row r="2957">
          <cell r="B2957" t="str">
            <v>Indiana</v>
          </cell>
          <cell r="C2957" t="str">
            <v>IN</v>
          </cell>
          <cell r="D2957" t="str">
            <v>44T</v>
          </cell>
          <cell r="E2957" t="str">
            <v>Long Term Debt Outstanding Nonguaranteed - Public Debt for Private Purpose</v>
          </cell>
          <cell r="F2957">
            <v>14270444</v>
          </cell>
        </row>
        <row r="2958">
          <cell r="B2958" t="str">
            <v>Indiana</v>
          </cell>
          <cell r="C2958" t="str">
            <v>IN</v>
          </cell>
          <cell r="D2958" t="str">
            <v>49U</v>
          </cell>
          <cell r="E2958" t="str">
            <v>Long Term Debt Outstanding Unspecified Public Purpose</v>
          </cell>
          <cell r="F2958">
            <v>35189739</v>
          </cell>
        </row>
        <row r="2959">
          <cell r="B2959" t="str">
            <v>Indiana</v>
          </cell>
          <cell r="C2959" t="str">
            <v>IN</v>
          </cell>
          <cell r="D2959" t="str">
            <v>61V</v>
          </cell>
          <cell r="E2959" t="str">
            <v>Short Term Debt Outstanding - Beginning</v>
          </cell>
          <cell r="F2959">
            <v>739323</v>
          </cell>
        </row>
        <row r="2960">
          <cell r="B2960" t="str">
            <v>Indiana</v>
          </cell>
          <cell r="C2960" t="str">
            <v>IN</v>
          </cell>
          <cell r="D2960" t="str">
            <v>64V</v>
          </cell>
          <cell r="E2960" t="str">
            <v>Short Term Debt Outstanding - End of Fiscal Year</v>
          </cell>
          <cell r="F2960">
            <v>471138</v>
          </cell>
        </row>
        <row r="2961">
          <cell r="B2961" t="str">
            <v>Indiana</v>
          </cell>
          <cell r="C2961" t="str">
            <v>IN</v>
          </cell>
          <cell r="D2961" t="str">
            <v>A01</v>
          </cell>
          <cell r="E2961" t="str">
            <v>Charges - Air Transportation</v>
          </cell>
          <cell r="F2961">
            <v>181271</v>
          </cell>
        </row>
        <row r="2962">
          <cell r="B2962" t="str">
            <v>Indiana</v>
          </cell>
          <cell r="C2962" t="str">
            <v>IN</v>
          </cell>
          <cell r="D2962" t="str">
            <v>A03</v>
          </cell>
          <cell r="E2962" t="str">
            <v>Charges - Miscellaneous Commercial Activities</v>
          </cell>
          <cell r="F2962">
            <v>6262</v>
          </cell>
        </row>
        <row r="2963">
          <cell r="B2963" t="str">
            <v>Indiana</v>
          </cell>
          <cell r="C2963" t="str">
            <v>IN</v>
          </cell>
          <cell r="D2963" t="str">
            <v>A09</v>
          </cell>
          <cell r="E2963" t="str">
            <v>Charges - Elementary and Secondary Education School Lunch</v>
          </cell>
          <cell r="F2963">
            <v>197541</v>
          </cell>
        </row>
        <row r="2964">
          <cell r="B2964" t="str">
            <v>Indiana</v>
          </cell>
          <cell r="C2964" t="str">
            <v>IN</v>
          </cell>
          <cell r="D2964" t="str">
            <v>A10</v>
          </cell>
          <cell r="E2964" t="str">
            <v>Charges - Elementary and Secondary Education School Tuition and Transportation</v>
          </cell>
          <cell r="F2964">
            <v>7799</v>
          </cell>
        </row>
        <row r="2965">
          <cell r="B2965" t="str">
            <v>Indiana</v>
          </cell>
          <cell r="C2965" t="str">
            <v>IN</v>
          </cell>
          <cell r="D2965" t="str">
            <v>A12</v>
          </cell>
          <cell r="E2965" t="str">
            <v>Charges - Elementary and Secondary Education - Other</v>
          </cell>
          <cell r="F2965">
            <v>144513</v>
          </cell>
        </row>
        <row r="2966">
          <cell r="B2966" t="str">
            <v>Indiana</v>
          </cell>
          <cell r="C2966" t="str">
            <v>IN</v>
          </cell>
          <cell r="D2966" t="str">
            <v>A16</v>
          </cell>
          <cell r="E2966" t="str">
            <v xml:space="preserve"> Charges - Higher Education Auxiliary Enterprises</v>
          </cell>
          <cell r="F2966">
            <v>734483</v>
          </cell>
        </row>
        <row r="2967">
          <cell r="B2967" t="str">
            <v>Indiana</v>
          </cell>
          <cell r="C2967" t="str">
            <v>IN</v>
          </cell>
          <cell r="D2967" t="str">
            <v>A18</v>
          </cell>
          <cell r="E2967" t="str">
            <v>Charges - Higher Education - Other</v>
          </cell>
          <cell r="F2967">
            <v>2595633</v>
          </cell>
        </row>
        <row r="2968">
          <cell r="B2968" t="str">
            <v>Indiana</v>
          </cell>
          <cell r="C2968" t="str">
            <v>IN</v>
          </cell>
          <cell r="D2968" t="str">
            <v>A21</v>
          </cell>
          <cell r="E2968" t="str">
            <v>Charges - Education - Other State Charges, NEC</v>
          </cell>
          <cell r="F2968">
            <v>25</v>
          </cell>
        </row>
        <row r="2969">
          <cell r="B2969" t="str">
            <v>Indiana</v>
          </cell>
          <cell r="C2969" t="str">
            <v>IN</v>
          </cell>
          <cell r="D2969" t="str">
            <v>A36</v>
          </cell>
          <cell r="E2969" t="str">
            <v>Charges - Hospital Public</v>
          </cell>
          <cell r="F2969">
            <v>3013152</v>
          </cell>
        </row>
        <row r="2970">
          <cell r="B2970" t="str">
            <v>Indiana</v>
          </cell>
          <cell r="C2970" t="str">
            <v>IN</v>
          </cell>
          <cell r="D2970" t="str">
            <v>A44</v>
          </cell>
          <cell r="E2970" t="str">
            <v>Charges - Regular Highways</v>
          </cell>
          <cell r="F2970">
            <v>5305</v>
          </cell>
        </row>
        <row r="2971">
          <cell r="B2971" t="str">
            <v>Indiana</v>
          </cell>
          <cell r="C2971" t="str">
            <v>IN</v>
          </cell>
          <cell r="D2971" t="str">
            <v>A45</v>
          </cell>
          <cell r="E2971" t="str">
            <v>Charges - Toll Highways</v>
          </cell>
          <cell r="F2971">
            <v>596</v>
          </cell>
        </row>
        <row r="2972">
          <cell r="B2972" t="str">
            <v>Indiana</v>
          </cell>
          <cell r="C2972" t="str">
            <v>IN</v>
          </cell>
          <cell r="D2972" t="str">
            <v>A50</v>
          </cell>
          <cell r="E2972" t="str">
            <v>Charges - Housing and Community Development</v>
          </cell>
          <cell r="F2972">
            <v>52522</v>
          </cell>
        </row>
        <row r="2973">
          <cell r="B2973" t="str">
            <v>Indiana</v>
          </cell>
          <cell r="C2973" t="str">
            <v>IN</v>
          </cell>
          <cell r="D2973" t="str">
            <v>A59</v>
          </cell>
          <cell r="E2973" t="str">
            <v>Charges - Natural Resources - Other</v>
          </cell>
          <cell r="F2973">
            <v>45924</v>
          </cell>
        </row>
        <row r="2974">
          <cell r="B2974" t="str">
            <v>Indiana</v>
          </cell>
          <cell r="C2974" t="str">
            <v>IN</v>
          </cell>
          <cell r="D2974" t="str">
            <v>A60</v>
          </cell>
          <cell r="E2974" t="str">
            <v>Charges - Parking Facilities</v>
          </cell>
          <cell r="F2974">
            <v>8442</v>
          </cell>
        </row>
        <row r="2975">
          <cell r="B2975" t="str">
            <v>Indiana</v>
          </cell>
          <cell r="C2975" t="str">
            <v>IN</v>
          </cell>
          <cell r="D2975" t="str">
            <v>A61</v>
          </cell>
          <cell r="E2975" t="str">
            <v>Charges - Parks and Recreation</v>
          </cell>
          <cell r="F2975">
            <v>179541</v>
          </cell>
        </row>
        <row r="2976">
          <cell r="B2976" t="str">
            <v>Indiana</v>
          </cell>
          <cell r="C2976" t="str">
            <v>IN</v>
          </cell>
          <cell r="D2976" t="str">
            <v>A80</v>
          </cell>
          <cell r="E2976" t="str">
            <v>Charges - Sewerage</v>
          </cell>
          <cell r="F2976">
            <v>1092406</v>
          </cell>
        </row>
        <row r="2977">
          <cell r="B2977" t="str">
            <v>Indiana</v>
          </cell>
          <cell r="C2977" t="str">
            <v>IN</v>
          </cell>
          <cell r="D2977" t="str">
            <v>A81</v>
          </cell>
          <cell r="E2977" t="str">
            <v>Charges - Solid Waste Management</v>
          </cell>
          <cell r="F2977">
            <v>165374</v>
          </cell>
        </row>
        <row r="2978">
          <cell r="B2978" t="str">
            <v>Indiana</v>
          </cell>
          <cell r="C2978" t="str">
            <v>IN</v>
          </cell>
          <cell r="D2978" t="str">
            <v>A87</v>
          </cell>
          <cell r="E2978" t="str">
            <v>Charges - Sea and Inland Port Facilities</v>
          </cell>
          <cell r="F2978">
            <v>11172</v>
          </cell>
        </row>
        <row r="2979">
          <cell r="B2979" t="str">
            <v>Indiana</v>
          </cell>
          <cell r="C2979" t="str">
            <v>IN</v>
          </cell>
          <cell r="D2979" t="str">
            <v>A89</v>
          </cell>
          <cell r="E2979" t="str">
            <v>Charges - All Other</v>
          </cell>
          <cell r="F2979">
            <v>510360</v>
          </cell>
        </row>
        <row r="2980">
          <cell r="B2980" t="str">
            <v>Indiana</v>
          </cell>
          <cell r="C2980" t="str">
            <v>IN</v>
          </cell>
          <cell r="D2980" t="str">
            <v>A91</v>
          </cell>
          <cell r="E2980" t="str">
            <v>Revenue - Water Utilities</v>
          </cell>
          <cell r="F2980">
            <v>634815</v>
          </cell>
        </row>
        <row r="2981">
          <cell r="B2981" t="str">
            <v>Indiana</v>
          </cell>
          <cell r="C2981" t="str">
            <v>IN</v>
          </cell>
          <cell r="D2981" t="str">
            <v>A92</v>
          </cell>
          <cell r="E2981" t="str">
            <v>Revenue - Electric Utilities</v>
          </cell>
          <cell r="F2981">
            <v>1047099</v>
          </cell>
        </row>
        <row r="2982">
          <cell r="B2982" t="str">
            <v>Indiana</v>
          </cell>
          <cell r="C2982" t="str">
            <v>IN</v>
          </cell>
          <cell r="D2982" t="str">
            <v>A93</v>
          </cell>
          <cell r="E2982" t="str">
            <v>Revenue - Gas Utilities</v>
          </cell>
          <cell r="F2982">
            <v>456804</v>
          </cell>
        </row>
        <row r="2983">
          <cell r="B2983" t="str">
            <v>Indiana</v>
          </cell>
          <cell r="C2983" t="str">
            <v>IN</v>
          </cell>
          <cell r="D2983" t="str">
            <v>A94</v>
          </cell>
          <cell r="E2983" t="str">
            <v>Revenue - Transit Utilities</v>
          </cell>
          <cell r="F2983">
            <v>46088</v>
          </cell>
        </row>
        <row r="2984">
          <cell r="B2984" t="str">
            <v>Indiana</v>
          </cell>
          <cell r="C2984" t="str">
            <v>IN</v>
          </cell>
          <cell r="D2984" t="str">
            <v>B01</v>
          </cell>
          <cell r="E2984" t="str">
            <v>Federal Intergovernmental - Air Transportation</v>
          </cell>
          <cell r="F2984">
            <v>29602</v>
          </cell>
        </row>
        <row r="2985">
          <cell r="B2985" t="str">
            <v>Indiana</v>
          </cell>
          <cell r="C2985" t="str">
            <v>IN</v>
          </cell>
          <cell r="D2985" t="str">
            <v>B21</v>
          </cell>
          <cell r="E2985" t="str">
            <v>Federal Intergovernmental - Education</v>
          </cell>
          <cell r="F2985">
            <v>1932855</v>
          </cell>
        </row>
        <row r="2986">
          <cell r="B2986" t="str">
            <v>Indiana</v>
          </cell>
          <cell r="C2986" t="str">
            <v>IN</v>
          </cell>
          <cell r="D2986" t="str">
            <v>B22</v>
          </cell>
          <cell r="E2986" t="str">
            <v>Federal Intergovernmental - Employment Security Administration</v>
          </cell>
          <cell r="F2986">
            <v>121672</v>
          </cell>
        </row>
        <row r="2987">
          <cell r="B2987" t="str">
            <v>Indiana</v>
          </cell>
          <cell r="C2987" t="str">
            <v>IN</v>
          </cell>
          <cell r="D2987" t="str">
            <v>B42</v>
          </cell>
          <cell r="E2987" t="str">
            <v>Federal Intergovernmental - Health and Hospitals</v>
          </cell>
          <cell r="F2987">
            <v>350473</v>
          </cell>
        </row>
        <row r="2988">
          <cell r="B2988" t="str">
            <v>Indiana</v>
          </cell>
          <cell r="C2988" t="str">
            <v>IN</v>
          </cell>
          <cell r="D2988" t="str">
            <v>B46</v>
          </cell>
          <cell r="E2988" t="str">
            <v>Federal Intergovernmental - Highways</v>
          </cell>
          <cell r="F2988">
            <v>1118361</v>
          </cell>
        </row>
        <row r="2989">
          <cell r="B2989" t="str">
            <v>Indiana</v>
          </cell>
          <cell r="C2989" t="str">
            <v>IN</v>
          </cell>
          <cell r="D2989" t="str">
            <v>B50</v>
          </cell>
          <cell r="E2989" t="str">
            <v>Federal Intergovernmental - Housing and Community Development</v>
          </cell>
          <cell r="F2989">
            <v>991019</v>
          </cell>
        </row>
        <row r="2990">
          <cell r="B2990" t="str">
            <v>Indiana</v>
          </cell>
          <cell r="C2990" t="str">
            <v>IN</v>
          </cell>
          <cell r="D2990" t="str">
            <v>B59</v>
          </cell>
          <cell r="E2990" t="str">
            <v>Federal Intergovernmental - Natural Resources</v>
          </cell>
          <cell r="F2990">
            <v>101211</v>
          </cell>
        </row>
        <row r="2991">
          <cell r="B2991" t="str">
            <v>Indiana</v>
          </cell>
          <cell r="C2991" t="str">
            <v>IN</v>
          </cell>
          <cell r="D2991" t="str">
            <v>B79</v>
          </cell>
          <cell r="E2991" t="str">
            <v>Federal Intergovernmental - Public Welfare</v>
          </cell>
          <cell r="F2991">
            <v>5750229</v>
          </cell>
        </row>
        <row r="2992">
          <cell r="B2992" t="str">
            <v>Indiana</v>
          </cell>
          <cell r="C2992" t="str">
            <v>IN</v>
          </cell>
          <cell r="D2992" t="str">
            <v>B80</v>
          </cell>
          <cell r="E2992" t="str">
            <v>Federal Intergovernmental - Sewerage</v>
          </cell>
          <cell r="F2992">
            <v>65503</v>
          </cell>
        </row>
        <row r="2993">
          <cell r="B2993" t="str">
            <v>Indiana</v>
          </cell>
          <cell r="C2993" t="str">
            <v>IN</v>
          </cell>
          <cell r="D2993" t="str">
            <v>B89</v>
          </cell>
          <cell r="E2993" t="str">
            <v>Federal Intergovernmental - All Other</v>
          </cell>
          <cell r="F2993">
            <v>568396</v>
          </cell>
        </row>
        <row r="2994">
          <cell r="B2994" t="str">
            <v>Indiana</v>
          </cell>
          <cell r="C2994" t="str">
            <v>IN</v>
          </cell>
          <cell r="D2994" t="str">
            <v>B91</v>
          </cell>
          <cell r="E2994" t="str">
            <v>Federal Intergovernmental - Water Utilities</v>
          </cell>
          <cell r="F2994">
            <v>22709</v>
          </cell>
        </row>
        <row r="2995">
          <cell r="B2995" t="str">
            <v>Indiana</v>
          </cell>
          <cell r="C2995" t="str">
            <v>IN</v>
          </cell>
          <cell r="D2995" t="str">
            <v>B92</v>
          </cell>
          <cell r="E2995" t="str">
            <v>Federal Intergovernmental - Electric Utilities</v>
          </cell>
          <cell r="F2995">
            <v>1843</v>
          </cell>
        </row>
        <row r="2996">
          <cell r="B2996" t="str">
            <v>Indiana</v>
          </cell>
          <cell r="C2996" t="str">
            <v>IN</v>
          </cell>
          <cell r="D2996" t="str">
            <v>B94</v>
          </cell>
          <cell r="E2996" t="str">
            <v>Federal Intergovernmental - Transit Utilities</v>
          </cell>
          <cell r="F2996">
            <v>61927</v>
          </cell>
        </row>
        <row r="2997">
          <cell r="B2997" t="str">
            <v>Indiana</v>
          </cell>
          <cell r="C2997" t="str">
            <v>IN</v>
          </cell>
          <cell r="D2997" t="str">
            <v>E01</v>
          </cell>
          <cell r="E2997" t="str">
            <v>Current Operations - Air Transportation</v>
          </cell>
          <cell r="F2997">
            <v>114368</v>
          </cell>
        </row>
        <row r="2998">
          <cell r="B2998" t="str">
            <v>Indiana</v>
          </cell>
          <cell r="C2998" t="str">
            <v>IN</v>
          </cell>
          <cell r="D2998" t="str">
            <v>E03</v>
          </cell>
          <cell r="E2998" t="str">
            <v>Current Operations - Miscellaneous Commercial Activities, NEC</v>
          </cell>
          <cell r="F2998">
            <v>9981</v>
          </cell>
        </row>
        <row r="2999">
          <cell r="B2999" t="str">
            <v>Indiana</v>
          </cell>
          <cell r="C2999" t="str">
            <v>IN</v>
          </cell>
          <cell r="D2999" t="str">
            <v>E04</v>
          </cell>
          <cell r="E2999" t="str">
            <v>Current Operations - Correctional Institutions</v>
          </cell>
          <cell r="F2999">
            <v>846559</v>
          </cell>
        </row>
        <row r="3000">
          <cell r="B3000" t="str">
            <v>Indiana</v>
          </cell>
          <cell r="C3000" t="str">
            <v>IN</v>
          </cell>
          <cell r="D3000" t="str">
            <v>E05</v>
          </cell>
          <cell r="E3000" t="str">
            <v>Current Operations - Corrections - Other</v>
          </cell>
          <cell r="F3000">
            <v>92770</v>
          </cell>
        </row>
        <row r="3001">
          <cell r="B3001" t="str">
            <v>Indiana</v>
          </cell>
          <cell r="C3001" t="str">
            <v>IN</v>
          </cell>
          <cell r="D3001" t="str">
            <v>E12</v>
          </cell>
          <cell r="E3001" t="str">
            <v>Current Operations - Elementary and Secondary Education</v>
          </cell>
          <cell r="F3001">
            <v>8914008</v>
          </cell>
        </row>
        <row r="3002">
          <cell r="B3002" t="str">
            <v>Indiana</v>
          </cell>
          <cell r="C3002" t="str">
            <v>IN</v>
          </cell>
          <cell r="D3002" t="str">
            <v>E16</v>
          </cell>
          <cell r="E3002" t="str">
            <v>Current Operations - Higher Education Auxiliary Enterprises</v>
          </cell>
          <cell r="F3002">
            <v>736339</v>
          </cell>
        </row>
        <row r="3003">
          <cell r="B3003" t="str">
            <v>Indiana</v>
          </cell>
          <cell r="C3003" t="str">
            <v>IN</v>
          </cell>
          <cell r="D3003" t="str">
            <v>E18</v>
          </cell>
          <cell r="E3003" t="str">
            <v>Current Operations - Other Higher Education</v>
          </cell>
          <cell r="F3003">
            <v>4652230</v>
          </cell>
        </row>
        <row r="3004">
          <cell r="B3004" t="str">
            <v>Indiana</v>
          </cell>
          <cell r="C3004" t="str">
            <v>IN</v>
          </cell>
          <cell r="D3004" t="str">
            <v>E21</v>
          </cell>
          <cell r="E3004" t="str">
            <v>Current Operations - State Education - Other</v>
          </cell>
          <cell r="F3004">
            <v>235415</v>
          </cell>
        </row>
        <row r="3005">
          <cell r="B3005" t="str">
            <v>Indiana</v>
          </cell>
          <cell r="C3005" t="str">
            <v>IN</v>
          </cell>
          <cell r="D3005" t="str">
            <v>E22</v>
          </cell>
          <cell r="E3005" t="str">
            <v>Current Operations - Social Insurance Administration</v>
          </cell>
          <cell r="F3005">
            <v>121976</v>
          </cell>
        </row>
        <row r="3006">
          <cell r="B3006" t="str">
            <v>Indiana</v>
          </cell>
          <cell r="C3006" t="str">
            <v>IN</v>
          </cell>
          <cell r="D3006" t="str">
            <v>E23</v>
          </cell>
          <cell r="E3006" t="str">
            <v>Current Operations - Financial Administration</v>
          </cell>
          <cell r="F3006">
            <v>503555</v>
          </cell>
        </row>
        <row r="3007">
          <cell r="B3007" t="str">
            <v>Indiana</v>
          </cell>
          <cell r="C3007" t="str">
            <v>IN</v>
          </cell>
          <cell r="D3007" t="str">
            <v>E24</v>
          </cell>
          <cell r="E3007" t="str">
            <v>Current Operations - Local Fire Protection</v>
          </cell>
          <cell r="F3007">
            <v>635504</v>
          </cell>
        </row>
        <row r="3008">
          <cell r="B3008" t="str">
            <v>Indiana</v>
          </cell>
          <cell r="C3008" t="str">
            <v>IN</v>
          </cell>
          <cell r="D3008" t="str">
            <v>E25</v>
          </cell>
          <cell r="E3008" t="str">
            <v>Current Operations - Judicial and Legal Services</v>
          </cell>
          <cell r="F3008">
            <v>468317</v>
          </cell>
        </row>
        <row r="3009">
          <cell r="B3009" t="str">
            <v>Indiana</v>
          </cell>
          <cell r="C3009" t="str">
            <v>IN</v>
          </cell>
          <cell r="D3009" t="str">
            <v>E29</v>
          </cell>
          <cell r="E3009" t="str">
            <v>Current Operations - Central Staff Services</v>
          </cell>
          <cell r="F3009">
            <v>757243</v>
          </cell>
        </row>
        <row r="3010">
          <cell r="B3010" t="str">
            <v>Indiana</v>
          </cell>
          <cell r="C3010" t="str">
            <v>IN</v>
          </cell>
          <cell r="D3010" t="str">
            <v>E31</v>
          </cell>
          <cell r="E3010" t="str">
            <v>Current Operations - General Public Buildings</v>
          </cell>
          <cell r="F3010">
            <v>79510</v>
          </cell>
        </row>
        <row r="3011">
          <cell r="B3011" t="str">
            <v>Indiana</v>
          </cell>
          <cell r="C3011" t="str">
            <v>IN</v>
          </cell>
          <cell r="D3011" t="str">
            <v>E32</v>
          </cell>
          <cell r="E3011" t="str">
            <v>Current Operations - Health - Other</v>
          </cell>
          <cell r="F3011">
            <v>717822</v>
          </cell>
        </row>
        <row r="3012">
          <cell r="B3012" t="str">
            <v>Indiana</v>
          </cell>
          <cell r="C3012" t="str">
            <v>IN</v>
          </cell>
          <cell r="D3012" t="str">
            <v>E36</v>
          </cell>
          <cell r="E3012" t="str">
            <v>Current Operations - Hospitals</v>
          </cell>
          <cell r="F3012">
            <v>3303434</v>
          </cell>
        </row>
        <row r="3013">
          <cell r="B3013" t="str">
            <v>Indiana</v>
          </cell>
          <cell r="C3013" t="str">
            <v>IN</v>
          </cell>
          <cell r="D3013" t="str">
            <v>E44</v>
          </cell>
          <cell r="E3013" t="str">
            <v>Current Operations - Regular Highways</v>
          </cell>
          <cell r="F3013">
            <v>847579</v>
          </cell>
        </row>
        <row r="3014">
          <cell r="B3014" t="str">
            <v>Indiana</v>
          </cell>
          <cell r="C3014" t="str">
            <v>IN</v>
          </cell>
          <cell r="D3014" t="str">
            <v>E45</v>
          </cell>
          <cell r="E3014" t="str">
            <v>Current Operations - Toll Highways</v>
          </cell>
          <cell r="F3014">
            <v>139</v>
          </cell>
        </row>
        <row r="3015">
          <cell r="B3015" t="str">
            <v>Indiana</v>
          </cell>
          <cell r="C3015" t="str">
            <v>IN</v>
          </cell>
          <cell r="D3015" t="str">
            <v>E50</v>
          </cell>
          <cell r="E3015" t="str">
            <v>Current Operations - Housing and Community Development</v>
          </cell>
          <cell r="F3015">
            <v>1063445</v>
          </cell>
        </row>
        <row r="3016">
          <cell r="B3016" t="str">
            <v>Indiana</v>
          </cell>
          <cell r="C3016" t="str">
            <v>IN</v>
          </cell>
          <cell r="D3016" t="str">
            <v>E52</v>
          </cell>
          <cell r="E3016" t="str">
            <v>Current Operations - Libraries</v>
          </cell>
          <cell r="F3016">
            <v>393574</v>
          </cell>
        </row>
        <row r="3017">
          <cell r="B3017" t="str">
            <v>Indiana</v>
          </cell>
          <cell r="C3017" t="str">
            <v>IN</v>
          </cell>
          <cell r="D3017" t="str">
            <v>E59</v>
          </cell>
          <cell r="E3017" t="str">
            <v>Current Operations - Natural Resources - Other</v>
          </cell>
          <cell r="F3017">
            <v>327288</v>
          </cell>
        </row>
        <row r="3018">
          <cell r="B3018" t="str">
            <v>Indiana</v>
          </cell>
          <cell r="C3018" t="str">
            <v>IN</v>
          </cell>
          <cell r="D3018" t="str">
            <v>E60</v>
          </cell>
          <cell r="E3018" t="str">
            <v>Current Operations - Parking Facilities</v>
          </cell>
          <cell r="F3018">
            <v>9779</v>
          </cell>
        </row>
        <row r="3019">
          <cell r="B3019" t="str">
            <v>Indiana</v>
          </cell>
          <cell r="C3019" t="str">
            <v>IN</v>
          </cell>
          <cell r="D3019" t="str">
            <v>E61</v>
          </cell>
          <cell r="E3019" t="str">
            <v>Current Operations - Parks and Recreation</v>
          </cell>
          <cell r="F3019">
            <v>347964</v>
          </cell>
        </row>
        <row r="3020">
          <cell r="B3020" t="str">
            <v>Indiana</v>
          </cell>
          <cell r="C3020" t="str">
            <v>IN</v>
          </cell>
          <cell r="D3020" t="str">
            <v>E62</v>
          </cell>
          <cell r="E3020" t="str">
            <v>Current Operations - Police Protection</v>
          </cell>
          <cell r="F3020">
            <v>1130601</v>
          </cell>
        </row>
        <row r="3021">
          <cell r="B3021" t="str">
            <v>Indiana</v>
          </cell>
          <cell r="C3021" t="str">
            <v>IN</v>
          </cell>
          <cell r="D3021" t="str">
            <v>E66</v>
          </cell>
          <cell r="E3021" t="str">
            <v>Current Operations - Protective Inspection and Regulation, NEC</v>
          </cell>
          <cell r="F3021">
            <v>116268</v>
          </cell>
        </row>
        <row r="3022">
          <cell r="B3022" t="str">
            <v>Indiana</v>
          </cell>
          <cell r="C3022" t="str">
            <v>IN</v>
          </cell>
          <cell r="D3022" t="str">
            <v>E74</v>
          </cell>
          <cell r="E3022" t="str">
            <v>Current Operations - Public Welfare, Vendor Payments for Medical Care</v>
          </cell>
          <cell r="F3022">
            <v>6591868</v>
          </cell>
        </row>
        <row r="3023">
          <cell r="B3023" t="str">
            <v>Indiana</v>
          </cell>
          <cell r="C3023" t="str">
            <v>IN</v>
          </cell>
          <cell r="D3023" t="str">
            <v>E75</v>
          </cell>
          <cell r="E3023" t="str">
            <v>Current Operations - Public Welfare, Vendor Payments for Other Purposes</v>
          </cell>
          <cell r="F3023">
            <v>581985</v>
          </cell>
        </row>
        <row r="3024">
          <cell r="B3024" t="str">
            <v>Indiana</v>
          </cell>
          <cell r="C3024" t="str">
            <v>IN</v>
          </cell>
          <cell r="D3024" t="str">
            <v>E77</v>
          </cell>
          <cell r="E3024" t="str">
            <v>Current Operations - Public Welfare Institutions</v>
          </cell>
          <cell r="F3024">
            <v>34281</v>
          </cell>
        </row>
        <row r="3025">
          <cell r="B3025" t="str">
            <v>Indiana</v>
          </cell>
          <cell r="C3025" t="str">
            <v>IN</v>
          </cell>
          <cell r="D3025" t="str">
            <v>E79</v>
          </cell>
          <cell r="E3025" t="str">
            <v>Current Operations - Public Welfare - Other</v>
          </cell>
          <cell r="F3025">
            <v>1207907</v>
          </cell>
        </row>
        <row r="3026">
          <cell r="B3026" t="str">
            <v>Indiana</v>
          </cell>
          <cell r="C3026" t="str">
            <v>IN</v>
          </cell>
          <cell r="D3026" t="str">
            <v>E80</v>
          </cell>
          <cell r="E3026" t="str">
            <v>Current Operations - Sewerage</v>
          </cell>
          <cell r="F3026">
            <v>662933</v>
          </cell>
        </row>
        <row r="3027">
          <cell r="B3027" t="str">
            <v>Indiana</v>
          </cell>
          <cell r="C3027" t="str">
            <v>IN</v>
          </cell>
          <cell r="D3027" t="str">
            <v>E81</v>
          </cell>
          <cell r="E3027" t="str">
            <v>Current Operations - Solid Waste Management</v>
          </cell>
          <cell r="F3027">
            <v>251031</v>
          </cell>
        </row>
        <row r="3028">
          <cell r="B3028" t="str">
            <v>Indiana</v>
          </cell>
          <cell r="C3028" t="str">
            <v>IN</v>
          </cell>
          <cell r="D3028" t="str">
            <v>E85</v>
          </cell>
          <cell r="E3028" t="str">
            <v>Current Operations - State Veterans' Services</v>
          </cell>
          <cell r="F3028">
            <v>1200</v>
          </cell>
        </row>
        <row r="3029">
          <cell r="B3029" t="str">
            <v>Indiana</v>
          </cell>
          <cell r="C3029" t="str">
            <v>IN</v>
          </cell>
          <cell r="D3029" t="str">
            <v>E87</v>
          </cell>
          <cell r="E3029" t="str">
            <v>Current Operations - Sea and Inland Port Facilities</v>
          </cell>
          <cell r="F3029">
            <v>6539</v>
          </cell>
        </row>
        <row r="3030">
          <cell r="B3030" t="str">
            <v>Indiana</v>
          </cell>
          <cell r="C3030" t="str">
            <v>IN</v>
          </cell>
          <cell r="D3030" t="str">
            <v>E89</v>
          </cell>
          <cell r="E3030" t="str">
            <v>Current Operations - General - Other</v>
          </cell>
          <cell r="F3030">
            <v>1639225</v>
          </cell>
        </row>
        <row r="3031">
          <cell r="B3031" t="str">
            <v>Indiana</v>
          </cell>
          <cell r="C3031" t="str">
            <v>IN</v>
          </cell>
          <cell r="D3031" t="str">
            <v>E91</v>
          </cell>
          <cell r="E3031" t="str">
            <v>Current Operations - Water Utilities</v>
          </cell>
          <cell r="F3031">
            <v>408861</v>
          </cell>
        </row>
        <row r="3032">
          <cell r="B3032" t="str">
            <v>Indiana</v>
          </cell>
          <cell r="C3032" t="str">
            <v>IN</v>
          </cell>
          <cell r="D3032" t="str">
            <v>E92</v>
          </cell>
          <cell r="E3032" t="str">
            <v>Current Operations - Electric Utilities</v>
          </cell>
          <cell r="F3032">
            <v>964263</v>
          </cell>
        </row>
        <row r="3033">
          <cell r="B3033" t="str">
            <v>Indiana</v>
          </cell>
          <cell r="C3033" t="str">
            <v>IN</v>
          </cell>
          <cell r="D3033" t="str">
            <v>E93</v>
          </cell>
          <cell r="E3033" t="str">
            <v>Current Operations - Gas Utilities</v>
          </cell>
          <cell r="F3033">
            <v>400829</v>
          </cell>
        </row>
        <row r="3034">
          <cell r="B3034" t="str">
            <v>Indiana</v>
          </cell>
          <cell r="C3034" t="str">
            <v>IN</v>
          </cell>
          <cell r="D3034" t="str">
            <v>E94</v>
          </cell>
          <cell r="E3034" t="str">
            <v>Current Operations - Transit Utilities</v>
          </cell>
          <cell r="F3034">
            <v>152615</v>
          </cell>
        </row>
        <row r="3035">
          <cell r="B3035" t="str">
            <v>Indiana</v>
          </cell>
          <cell r="C3035" t="str">
            <v>IN</v>
          </cell>
          <cell r="D3035" t="str">
            <v>F01</v>
          </cell>
          <cell r="E3035" t="str">
            <v>Construction - Air Transportation</v>
          </cell>
          <cell r="F3035">
            <v>40809</v>
          </cell>
        </row>
        <row r="3036">
          <cell r="B3036" t="str">
            <v>Indiana</v>
          </cell>
          <cell r="C3036" t="str">
            <v>IN</v>
          </cell>
          <cell r="D3036" t="str">
            <v>F03</v>
          </cell>
          <cell r="E3036" t="str">
            <v>Construction - Miscellaneous Commercial Activities, NEC</v>
          </cell>
          <cell r="F3036">
            <v>81</v>
          </cell>
        </row>
        <row r="3037">
          <cell r="B3037" t="str">
            <v>Indiana</v>
          </cell>
          <cell r="C3037" t="str">
            <v>IN</v>
          </cell>
          <cell r="D3037" t="str">
            <v>F04</v>
          </cell>
          <cell r="E3037" t="str">
            <v>Construction - Correctional Institutions</v>
          </cell>
          <cell r="F3037">
            <v>4562</v>
          </cell>
        </row>
        <row r="3038">
          <cell r="B3038" t="str">
            <v>Indiana</v>
          </cell>
          <cell r="C3038" t="str">
            <v>IN</v>
          </cell>
          <cell r="D3038" t="str">
            <v>F05</v>
          </cell>
          <cell r="E3038" t="str">
            <v>Construction - Corrections - Other</v>
          </cell>
          <cell r="F3038">
            <v>204</v>
          </cell>
        </row>
        <row r="3039">
          <cell r="B3039" t="str">
            <v>Indiana</v>
          </cell>
          <cell r="C3039" t="str">
            <v>IN</v>
          </cell>
          <cell r="D3039" t="str">
            <v>F12</v>
          </cell>
          <cell r="E3039" t="str">
            <v>Construction - Elementary and Secondary Education</v>
          </cell>
          <cell r="F3039">
            <v>335387</v>
          </cell>
        </row>
        <row r="3040">
          <cell r="B3040" t="str">
            <v>Indiana</v>
          </cell>
          <cell r="C3040" t="str">
            <v>IN</v>
          </cell>
          <cell r="D3040" t="str">
            <v>F16</v>
          </cell>
          <cell r="E3040" t="str">
            <v>Construction - Higher Education - Auxiliary Enterprises</v>
          </cell>
          <cell r="F3040">
            <v>15233</v>
          </cell>
        </row>
        <row r="3041">
          <cell r="B3041" t="str">
            <v>Indiana</v>
          </cell>
          <cell r="C3041" t="str">
            <v>IN</v>
          </cell>
          <cell r="D3041" t="str">
            <v>F18</v>
          </cell>
          <cell r="E3041" t="str">
            <v>Construction - Other Higher Education</v>
          </cell>
          <cell r="F3041">
            <v>436787</v>
          </cell>
        </row>
        <row r="3042">
          <cell r="B3042" t="str">
            <v>Indiana</v>
          </cell>
          <cell r="C3042" t="str">
            <v>IN</v>
          </cell>
          <cell r="D3042" t="str">
            <v>F21</v>
          </cell>
          <cell r="E3042" t="str">
            <v>Construction - State Education - Other</v>
          </cell>
          <cell r="F3042">
            <v>91</v>
          </cell>
        </row>
        <row r="3043">
          <cell r="B3043" t="str">
            <v>Indiana</v>
          </cell>
          <cell r="C3043" t="str">
            <v>IN</v>
          </cell>
          <cell r="D3043" t="str">
            <v>F23</v>
          </cell>
          <cell r="E3043" t="str">
            <v>Construction - Financial Administration</v>
          </cell>
          <cell r="F3043">
            <v>117</v>
          </cell>
        </row>
        <row r="3044">
          <cell r="B3044" t="str">
            <v>Indiana</v>
          </cell>
          <cell r="C3044" t="str">
            <v>IN</v>
          </cell>
          <cell r="D3044" t="str">
            <v>F24</v>
          </cell>
          <cell r="E3044" t="str">
            <v>Construction - Local Fire Protection</v>
          </cell>
          <cell r="F3044">
            <v>26740</v>
          </cell>
        </row>
        <row r="3045">
          <cell r="B3045" t="str">
            <v>Indiana</v>
          </cell>
          <cell r="C3045" t="str">
            <v>IN</v>
          </cell>
          <cell r="D3045" t="str">
            <v>F25</v>
          </cell>
          <cell r="E3045" t="str">
            <v>Construction - Judicial and Legal Services</v>
          </cell>
          <cell r="F3045">
            <v>243</v>
          </cell>
        </row>
        <row r="3046">
          <cell r="B3046" t="str">
            <v>Indiana</v>
          </cell>
          <cell r="C3046" t="str">
            <v>IN</v>
          </cell>
          <cell r="D3046" t="str">
            <v>F29</v>
          </cell>
          <cell r="E3046" t="str">
            <v>Construction - Central Staff Services</v>
          </cell>
          <cell r="F3046">
            <v>416</v>
          </cell>
        </row>
        <row r="3047">
          <cell r="B3047" t="str">
            <v>Indiana</v>
          </cell>
          <cell r="C3047" t="str">
            <v>IN</v>
          </cell>
          <cell r="D3047" t="str">
            <v>F31</v>
          </cell>
          <cell r="E3047" t="str">
            <v>Construction - General Public Buildings</v>
          </cell>
          <cell r="F3047">
            <v>71625</v>
          </cell>
        </row>
        <row r="3048">
          <cell r="B3048" t="str">
            <v>Indiana</v>
          </cell>
          <cell r="C3048" t="str">
            <v>IN</v>
          </cell>
          <cell r="D3048" t="str">
            <v>F32</v>
          </cell>
          <cell r="E3048" t="str">
            <v>Construction - Health - Other</v>
          </cell>
          <cell r="F3048">
            <v>164505</v>
          </cell>
        </row>
        <row r="3049">
          <cell r="B3049" t="str">
            <v>Indiana</v>
          </cell>
          <cell r="C3049" t="str">
            <v>IN</v>
          </cell>
          <cell r="D3049" t="str">
            <v>F36</v>
          </cell>
          <cell r="E3049" t="str">
            <v>Construction - Hospitals</v>
          </cell>
          <cell r="F3049">
            <v>133832</v>
          </cell>
        </row>
        <row r="3050">
          <cell r="B3050" t="str">
            <v>Indiana</v>
          </cell>
          <cell r="C3050" t="str">
            <v>IN</v>
          </cell>
          <cell r="D3050" t="str">
            <v>F44</v>
          </cell>
          <cell r="E3050" t="str">
            <v>Construction - Regular Highways</v>
          </cell>
          <cell r="F3050">
            <v>1819036</v>
          </cell>
        </row>
        <row r="3051">
          <cell r="B3051" t="str">
            <v>Indiana</v>
          </cell>
          <cell r="C3051" t="str">
            <v>IN</v>
          </cell>
          <cell r="D3051" t="str">
            <v>F45</v>
          </cell>
          <cell r="E3051" t="str">
            <v>Construction - Toll Highways</v>
          </cell>
          <cell r="F3051">
            <v>23</v>
          </cell>
        </row>
        <row r="3052">
          <cell r="B3052" t="str">
            <v>Indiana</v>
          </cell>
          <cell r="C3052" t="str">
            <v>IN</v>
          </cell>
          <cell r="D3052" t="str">
            <v>F50</v>
          </cell>
          <cell r="E3052" t="str">
            <v>Construction - Housing and Community Development</v>
          </cell>
          <cell r="F3052">
            <v>43084</v>
          </cell>
        </row>
        <row r="3053">
          <cell r="B3053" t="str">
            <v>Indiana</v>
          </cell>
          <cell r="C3053" t="str">
            <v>IN</v>
          </cell>
          <cell r="D3053" t="str">
            <v>F52</v>
          </cell>
          <cell r="E3053" t="str">
            <v>Construction - Libraries</v>
          </cell>
          <cell r="F3053">
            <v>8395</v>
          </cell>
        </row>
        <row r="3054">
          <cell r="B3054" t="str">
            <v>Indiana</v>
          </cell>
          <cell r="C3054" t="str">
            <v>IN</v>
          </cell>
          <cell r="D3054" t="str">
            <v>F59</v>
          </cell>
          <cell r="E3054" t="str">
            <v>Construction - Natural Resources - Other</v>
          </cell>
          <cell r="F3054">
            <v>21020</v>
          </cell>
        </row>
        <row r="3055">
          <cell r="B3055" t="str">
            <v>Indiana</v>
          </cell>
          <cell r="C3055" t="str">
            <v>IN</v>
          </cell>
          <cell r="D3055" t="str">
            <v>F60</v>
          </cell>
          <cell r="E3055" t="str">
            <v>Construction - Parking Facilities</v>
          </cell>
          <cell r="F3055">
            <v>9392</v>
          </cell>
        </row>
        <row r="3056">
          <cell r="B3056" t="str">
            <v>Indiana</v>
          </cell>
          <cell r="C3056" t="str">
            <v>IN</v>
          </cell>
          <cell r="D3056" t="str">
            <v>F61</v>
          </cell>
          <cell r="E3056" t="str">
            <v>Construction - Parks and Recreation</v>
          </cell>
          <cell r="F3056">
            <v>305641</v>
          </cell>
        </row>
        <row r="3057">
          <cell r="B3057" t="str">
            <v>Indiana</v>
          </cell>
          <cell r="C3057" t="str">
            <v>IN</v>
          </cell>
          <cell r="D3057" t="str">
            <v>F62</v>
          </cell>
          <cell r="E3057" t="str">
            <v>Construction - Police Protection</v>
          </cell>
          <cell r="F3057">
            <v>660</v>
          </cell>
        </row>
        <row r="3058">
          <cell r="B3058" t="str">
            <v>Indiana</v>
          </cell>
          <cell r="C3058" t="str">
            <v>IN</v>
          </cell>
          <cell r="D3058" t="str">
            <v>F66</v>
          </cell>
          <cell r="E3058" t="str">
            <v>Construction - Protective Inspection and Regulation, NEC</v>
          </cell>
          <cell r="F3058">
            <v>2</v>
          </cell>
        </row>
        <row r="3059">
          <cell r="B3059" t="str">
            <v>Indiana</v>
          </cell>
          <cell r="C3059" t="str">
            <v>IN</v>
          </cell>
          <cell r="D3059" t="str">
            <v>F77</v>
          </cell>
          <cell r="E3059" t="str">
            <v>Construction - Public Welfare Institutions</v>
          </cell>
          <cell r="F3059">
            <v>1422</v>
          </cell>
        </row>
        <row r="3060">
          <cell r="B3060" t="str">
            <v>Indiana</v>
          </cell>
          <cell r="C3060" t="str">
            <v>IN</v>
          </cell>
          <cell r="D3060" t="str">
            <v>F79</v>
          </cell>
          <cell r="E3060" t="str">
            <v>Construction - Public Welfare - Other</v>
          </cell>
          <cell r="F3060">
            <v>437</v>
          </cell>
        </row>
        <row r="3061">
          <cell r="B3061" t="str">
            <v>Indiana</v>
          </cell>
          <cell r="C3061" t="str">
            <v>IN</v>
          </cell>
          <cell r="D3061" t="str">
            <v>F80</v>
          </cell>
          <cell r="E3061" t="str">
            <v>Construction - Sewerage</v>
          </cell>
          <cell r="F3061">
            <v>482425</v>
          </cell>
        </row>
        <row r="3062">
          <cell r="B3062" t="str">
            <v>Indiana</v>
          </cell>
          <cell r="C3062" t="str">
            <v>IN</v>
          </cell>
          <cell r="D3062" t="str">
            <v>F81</v>
          </cell>
          <cell r="E3062" t="str">
            <v>Construction - Solid Waste Management</v>
          </cell>
          <cell r="F3062">
            <v>7232</v>
          </cell>
        </row>
        <row r="3063">
          <cell r="B3063" t="str">
            <v>Indiana</v>
          </cell>
          <cell r="C3063" t="str">
            <v>IN</v>
          </cell>
          <cell r="D3063" t="str">
            <v>F85</v>
          </cell>
          <cell r="E3063" t="str">
            <v>Construction - State Veterans' Services</v>
          </cell>
          <cell r="F3063">
            <v>5</v>
          </cell>
        </row>
        <row r="3064">
          <cell r="B3064" t="str">
            <v>Indiana</v>
          </cell>
          <cell r="C3064" t="str">
            <v>IN</v>
          </cell>
          <cell r="D3064" t="str">
            <v>F87</v>
          </cell>
          <cell r="E3064" t="str">
            <v>Construction - Sea and Inland Port Facilities</v>
          </cell>
          <cell r="F3064">
            <v>4641</v>
          </cell>
        </row>
        <row r="3065">
          <cell r="B3065" t="str">
            <v>Indiana</v>
          </cell>
          <cell r="C3065" t="str">
            <v>IN</v>
          </cell>
          <cell r="D3065" t="str">
            <v>F89</v>
          </cell>
          <cell r="E3065" t="str">
            <v>Construction - General - Other</v>
          </cell>
          <cell r="F3065">
            <v>245987</v>
          </cell>
        </row>
        <row r="3066">
          <cell r="B3066" t="str">
            <v>Indiana</v>
          </cell>
          <cell r="C3066" t="str">
            <v>IN</v>
          </cell>
          <cell r="D3066" t="str">
            <v>F91</v>
          </cell>
          <cell r="E3066" t="str">
            <v>Construction - Water Utilities</v>
          </cell>
          <cell r="F3066">
            <v>93779</v>
          </cell>
        </row>
        <row r="3067">
          <cell r="B3067" t="str">
            <v>Indiana</v>
          </cell>
          <cell r="C3067" t="str">
            <v>IN</v>
          </cell>
          <cell r="D3067" t="str">
            <v>F92</v>
          </cell>
          <cell r="E3067" t="str">
            <v>Construction - Electric Utilities</v>
          </cell>
          <cell r="F3067">
            <v>15354</v>
          </cell>
        </row>
        <row r="3068">
          <cell r="B3068" t="str">
            <v>Indiana</v>
          </cell>
          <cell r="C3068" t="str">
            <v>IN</v>
          </cell>
          <cell r="D3068" t="str">
            <v>F93</v>
          </cell>
          <cell r="E3068" t="str">
            <v>Construction - Gas Utilities</v>
          </cell>
          <cell r="F3068">
            <v>210526</v>
          </cell>
        </row>
        <row r="3069">
          <cell r="B3069" t="str">
            <v>Indiana</v>
          </cell>
          <cell r="C3069" t="str">
            <v>IN</v>
          </cell>
          <cell r="D3069" t="str">
            <v>F94</v>
          </cell>
          <cell r="E3069" t="str">
            <v>Construction - Transit Utilities</v>
          </cell>
          <cell r="F3069">
            <v>15229</v>
          </cell>
        </row>
        <row r="3070">
          <cell r="B3070" t="str">
            <v>Indiana</v>
          </cell>
          <cell r="C3070" t="str">
            <v>IN</v>
          </cell>
          <cell r="D3070" t="str">
            <v>G01</v>
          </cell>
          <cell r="E3070" t="str">
            <v>Other Capital Outlay - Air Transportation</v>
          </cell>
          <cell r="F3070">
            <v>12234</v>
          </cell>
        </row>
        <row r="3071">
          <cell r="B3071" t="str">
            <v>Indiana</v>
          </cell>
          <cell r="C3071" t="str">
            <v>IN</v>
          </cell>
          <cell r="D3071" t="str">
            <v>G03</v>
          </cell>
          <cell r="E3071" t="str">
            <v>Other Capital Outlay - Miscellaneous Commercial Activities, NEC</v>
          </cell>
          <cell r="F3071">
            <v>302</v>
          </cell>
        </row>
        <row r="3072">
          <cell r="B3072" t="str">
            <v>Indiana</v>
          </cell>
          <cell r="C3072" t="str">
            <v>IN</v>
          </cell>
          <cell r="D3072" t="str">
            <v>G04</v>
          </cell>
          <cell r="E3072" t="str">
            <v>Other Capital Outlay - Correctional Institutions</v>
          </cell>
          <cell r="F3072">
            <v>2453</v>
          </cell>
        </row>
        <row r="3073">
          <cell r="B3073" t="str">
            <v>Indiana</v>
          </cell>
          <cell r="C3073" t="str">
            <v>IN</v>
          </cell>
          <cell r="D3073" t="str">
            <v>G05</v>
          </cell>
          <cell r="E3073" t="str">
            <v>Other Capital Outlay - Corrections - Other</v>
          </cell>
          <cell r="F3073">
            <v>12102</v>
          </cell>
        </row>
        <row r="3074">
          <cell r="B3074" t="str">
            <v>Indiana</v>
          </cell>
          <cell r="C3074" t="str">
            <v>IN</v>
          </cell>
          <cell r="D3074" t="str">
            <v>G12</v>
          </cell>
          <cell r="E3074" t="str">
            <v>Other Capital Outlay - Elementary and Secondary Education</v>
          </cell>
          <cell r="F3074">
            <v>562892</v>
          </cell>
        </row>
        <row r="3075">
          <cell r="B3075" t="str">
            <v>Indiana</v>
          </cell>
          <cell r="C3075" t="str">
            <v>IN</v>
          </cell>
          <cell r="D3075" t="str">
            <v>G16</v>
          </cell>
          <cell r="E3075" t="str">
            <v>Other Capital Outlay - Higher Education - Auxiliary Enterprises</v>
          </cell>
          <cell r="F3075">
            <v>16207</v>
          </cell>
        </row>
        <row r="3076">
          <cell r="B3076" t="str">
            <v>Indiana</v>
          </cell>
          <cell r="C3076" t="str">
            <v>IN</v>
          </cell>
          <cell r="D3076" t="str">
            <v>G18</v>
          </cell>
          <cell r="E3076" t="str">
            <v>Other Capital Outlay - Other Higher Education</v>
          </cell>
          <cell r="F3076">
            <v>163853</v>
          </cell>
        </row>
        <row r="3077">
          <cell r="B3077" t="str">
            <v>Indiana</v>
          </cell>
          <cell r="C3077" t="str">
            <v>IN</v>
          </cell>
          <cell r="D3077" t="str">
            <v>G21</v>
          </cell>
          <cell r="E3077" t="str">
            <v>Other Capital Outlay - State Education - Other</v>
          </cell>
          <cell r="F3077">
            <v>922</v>
          </cell>
        </row>
        <row r="3078">
          <cell r="B3078" t="str">
            <v>Indiana</v>
          </cell>
          <cell r="C3078" t="str">
            <v>IN</v>
          </cell>
          <cell r="D3078" t="str">
            <v>G22</v>
          </cell>
          <cell r="E3078" t="str">
            <v>Other Capital Outlay - Social Insurance Administration</v>
          </cell>
          <cell r="F3078">
            <v>351</v>
          </cell>
        </row>
        <row r="3079">
          <cell r="B3079" t="str">
            <v>Indiana</v>
          </cell>
          <cell r="C3079" t="str">
            <v>IN</v>
          </cell>
          <cell r="D3079" t="str">
            <v>G23</v>
          </cell>
          <cell r="E3079" t="str">
            <v>Other Capital Outlay - Financial Administration</v>
          </cell>
          <cell r="F3079">
            <v>4899</v>
          </cell>
        </row>
        <row r="3080">
          <cell r="B3080" t="str">
            <v>Indiana</v>
          </cell>
          <cell r="C3080" t="str">
            <v>IN</v>
          </cell>
          <cell r="D3080" t="str">
            <v>G24</v>
          </cell>
          <cell r="E3080" t="str">
            <v>Other Capital Outlay - Local Fire Protection</v>
          </cell>
          <cell r="F3080">
            <v>13263</v>
          </cell>
        </row>
        <row r="3081">
          <cell r="B3081" t="str">
            <v>Indiana</v>
          </cell>
          <cell r="C3081" t="str">
            <v>IN</v>
          </cell>
          <cell r="D3081" t="str">
            <v>G25</v>
          </cell>
          <cell r="E3081" t="str">
            <v>Other Capital Outlay - Judicial and Legal Services</v>
          </cell>
          <cell r="F3081">
            <v>1607</v>
          </cell>
        </row>
        <row r="3082">
          <cell r="B3082" t="str">
            <v>Indiana</v>
          </cell>
          <cell r="C3082" t="str">
            <v>IN</v>
          </cell>
          <cell r="D3082" t="str">
            <v>G29</v>
          </cell>
          <cell r="E3082" t="str">
            <v>Other Capital Outlay - Central Staff Services</v>
          </cell>
          <cell r="F3082">
            <v>13398</v>
          </cell>
        </row>
        <row r="3083">
          <cell r="B3083" t="str">
            <v>Indiana</v>
          </cell>
          <cell r="C3083" t="str">
            <v>IN</v>
          </cell>
          <cell r="D3083" t="str">
            <v>G31</v>
          </cell>
          <cell r="E3083" t="str">
            <v>Other Capital Outlay - General Public Building</v>
          </cell>
          <cell r="F3083">
            <v>2461</v>
          </cell>
        </row>
        <row r="3084">
          <cell r="B3084" t="str">
            <v>Indiana</v>
          </cell>
          <cell r="C3084" t="str">
            <v>IN</v>
          </cell>
          <cell r="D3084" t="str">
            <v>G32</v>
          </cell>
          <cell r="E3084" t="str">
            <v>Other Capital Outlay - Health - Other</v>
          </cell>
          <cell r="F3084">
            <v>9140</v>
          </cell>
        </row>
        <row r="3085">
          <cell r="B3085" t="str">
            <v>Indiana</v>
          </cell>
          <cell r="C3085" t="str">
            <v>IN</v>
          </cell>
          <cell r="D3085" t="str">
            <v>G36</v>
          </cell>
          <cell r="E3085" t="str">
            <v>Other Capital Outlay - Hospitals</v>
          </cell>
          <cell r="F3085">
            <v>59656</v>
          </cell>
        </row>
        <row r="3086">
          <cell r="B3086" t="str">
            <v>Indiana</v>
          </cell>
          <cell r="C3086" t="str">
            <v>IN</v>
          </cell>
          <cell r="D3086" t="str">
            <v>G44</v>
          </cell>
          <cell r="E3086" t="str">
            <v>Other Capital Outlay - Regular Highways</v>
          </cell>
          <cell r="F3086">
            <v>156441</v>
          </cell>
        </row>
        <row r="3087">
          <cell r="B3087" t="str">
            <v>Indiana</v>
          </cell>
          <cell r="C3087" t="str">
            <v>IN</v>
          </cell>
          <cell r="D3087" t="str">
            <v>G50</v>
          </cell>
          <cell r="E3087" t="str">
            <v>Other Capital Outlay - Housing and Community Development</v>
          </cell>
          <cell r="F3087">
            <v>4168</v>
          </cell>
        </row>
        <row r="3088">
          <cell r="B3088" t="str">
            <v>Indiana</v>
          </cell>
          <cell r="C3088" t="str">
            <v>IN</v>
          </cell>
          <cell r="D3088" t="str">
            <v>G52</v>
          </cell>
          <cell r="E3088" t="str">
            <v>Other Capital Outlay - Libraries</v>
          </cell>
          <cell r="F3088">
            <v>42058</v>
          </cell>
        </row>
        <row r="3089">
          <cell r="B3089" t="str">
            <v>Indiana</v>
          </cell>
          <cell r="C3089" t="str">
            <v>IN</v>
          </cell>
          <cell r="D3089" t="str">
            <v>G59</v>
          </cell>
          <cell r="E3089" t="str">
            <v>Other Capital Outlay - Natural Resources - Other</v>
          </cell>
          <cell r="F3089">
            <v>15180</v>
          </cell>
        </row>
        <row r="3090">
          <cell r="B3090" t="str">
            <v>Indiana</v>
          </cell>
          <cell r="C3090" t="str">
            <v>IN</v>
          </cell>
          <cell r="D3090" t="str">
            <v>G60</v>
          </cell>
          <cell r="E3090" t="str">
            <v>Other Capital Outlay - Parking Facilities</v>
          </cell>
          <cell r="F3090">
            <v>270</v>
          </cell>
        </row>
        <row r="3091">
          <cell r="B3091" t="str">
            <v>Indiana</v>
          </cell>
          <cell r="C3091" t="str">
            <v>IN</v>
          </cell>
          <cell r="D3091" t="str">
            <v>G61</v>
          </cell>
          <cell r="E3091" t="str">
            <v>Other Capital Outlay - Parks and Recreation</v>
          </cell>
          <cell r="F3091">
            <v>47448</v>
          </cell>
        </row>
        <row r="3092">
          <cell r="B3092" t="str">
            <v>Indiana</v>
          </cell>
          <cell r="C3092" t="str">
            <v>IN</v>
          </cell>
          <cell r="D3092" t="str">
            <v>G62</v>
          </cell>
          <cell r="E3092" t="str">
            <v>Other Capital Outlay - Police Protection</v>
          </cell>
          <cell r="F3092">
            <v>23248</v>
          </cell>
        </row>
        <row r="3093">
          <cell r="B3093" t="str">
            <v>Indiana</v>
          </cell>
          <cell r="C3093" t="str">
            <v>IN</v>
          </cell>
          <cell r="D3093" t="str">
            <v>G66</v>
          </cell>
          <cell r="E3093" t="str">
            <v>Other Capital Outlay - Protective Inspection and Regulation, NEC</v>
          </cell>
          <cell r="F3093">
            <v>475</v>
          </cell>
        </row>
        <row r="3094">
          <cell r="B3094" t="str">
            <v>Indiana</v>
          </cell>
          <cell r="C3094" t="str">
            <v>IN</v>
          </cell>
          <cell r="D3094" t="str">
            <v>G77</v>
          </cell>
          <cell r="E3094" t="str">
            <v>Other Capital Outlay - Public Welfare Institutions</v>
          </cell>
          <cell r="F3094">
            <v>645</v>
          </cell>
        </row>
        <row r="3095">
          <cell r="B3095" t="str">
            <v>Indiana</v>
          </cell>
          <cell r="C3095" t="str">
            <v>IN</v>
          </cell>
          <cell r="D3095" t="str">
            <v>G79</v>
          </cell>
          <cell r="E3095" t="str">
            <v>Other Capital Outlay - Public Welfare - Other</v>
          </cell>
          <cell r="F3095">
            <v>3431</v>
          </cell>
        </row>
        <row r="3096">
          <cell r="B3096" t="str">
            <v>Indiana</v>
          </cell>
          <cell r="C3096" t="str">
            <v>IN</v>
          </cell>
          <cell r="D3096" t="str">
            <v>G80</v>
          </cell>
          <cell r="E3096" t="str">
            <v>Other Capital Outlay - Sewerage</v>
          </cell>
          <cell r="F3096">
            <v>63016</v>
          </cell>
        </row>
        <row r="3097">
          <cell r="B3097" t="str">
            <v>Indiana</v>
          </cell>
          <cell r="C3097" t="str">
            <v>IN</v>
          </cell>
          <cell r="D3097" t="str">
            <v>G81</v>
          </cell>
          <cell r="E3097" t="str">
            <v>Other Capital Outlay - Solid Waste Management</v>
          </cell>
          <cell r="F3097">
            <v>13321</v>
          </cell>
        </row>
        <row r="3098">
          <cell r="B3098" t="str">
            <v>Indiana</v>
          </cell>
          <cell r="C3098" t="str">
            <v>IN</v>
          </cell>
          <cell r="D3098" t="str">
            <v>G85</v>
          </cell>
          <cell r="E3098" t="str">
            <v>Other Capital Outlay - State Veterans' Services</v>
          </cell>
          <cell r="F3098">
            <v>10</v>
          </cell>
        </row>
        <row r="3099">
          <cell r="B3099" t="str">
            <v>Indiana</v>
          </cell>
          <cell r="C3099" t="str">
            <v>IN</v>
          </cell>
          <cell r="D3099" t="str">
            <v>G87</v>
          </cell>
          <cell r="E3099" t="str">
            <v>Other Capital Outlay - Sea and Inland Port Facilities</v>
          </cell>
          <cell r="F3099">
            <v>5462</v>
          </cell>
        </row>
        <row r="3100">
          <cell r="B3100" t="str">
            <v>Indiana</v>
          </cell>
          <cell r="C3100" t="str">
            <v>IN</v>
          </cell>
          <cell r="D3100" t="str">
            <v>G89</v>
          </cell>
          <cell r="E3100" t="str">
            <v>Other Capital Outlay - General - Other</v>
          </cell>
          <cell r="F3100">
            <v>67077</v>
          </cell>
        </row>
        <row r="3101">
          <cell r="B3101" t="str">
            <v>Indiana</v>
          </cell>
          <cell r="C3101" t="str">
            <v>IN</v>
          </cell>
          <cell r="D3101" t="str">
            <v>G91</v>
          </cell>
          <cell r="E3101" t="str">
            <v>Other Capital Outlay - Water Utilities</v>
          </cell>
          <cell r="F3101">
            <v>13968</v>
          </cell>
        </row>
        <row r="3102">
          <cell r="B3102" t="str">
            <v>Indiana</v>
          </cell>
          <cell r="C3102" t="str">
            <v>IN</v>
          </cell>
          <cell r="D3102" t="str">
            <v>G92</v>
          </cell>
          <cell r="E3102" t="str">
            <v>Other Capital Outlay - Electric Utilities</v>
          </cell>
          <cell r="F3102">
            <v>103899</v>
          </cell>
        </row>
        <row r="3103">
          <cell r="B3103" t="str">
            <v>Indiana</v>
          </cell>
          <cell r="C3103" t="str">
            <v>IN</v>
          </cell>
          <cell r="D3103" t="str">
            <v>G93</v>
          </cell>
          <cell r="E3103" t="str">
            <v>Other Capital Outlay - Gas Utilities</v>
          </cell>
          <cell r="F3103">
            <v>311</v>
          </cell>
        </row>
        <row r="3104">
          <cell r="B3104" t="str">
            <v>Indiana</v>
          </cell>
          <cell r="C3104" t="str">
            <v>IN</v>
          </cell>
          <cell r="D3104" t="str">
            <v>G94</v>
          </cell>
          <cell r="E3104" t="str">
            <v>Other Capital Outlay - Transit Utilities</v>
          </cell>
          <cell r="F3104">
            <v>14208</v>
          </cell>
        </row>
        <row r="3105">
          <cell r="B3105" t="str">
            <v>Indiana</v>
          </cell>
          <cell r="C3105" t="str">
            <v>IN</v>
          </cell>
          <cell r="D3105" t="str">
            <v>I89</v>
          </cell>
          <cell r="E3105" t="str">
            <v>General - Interest on Debt</v>
          </cell>
          <cell r="F3105">
            <v>1950348</v>
          </cell>
        </row>
        <row r="3106">
          <cell r="B3106" t="str">
            <v>Indiana</v>
          </cell>
          <cell r="C3106" t="str">
            <v>IN</v>
          </cell>
          <cell r="D3106" t="str">
            <v>I91</v>
          </cell>
          <cell r="E3106" t="str">
            <v>Water Utilities - Interest on Debt</v>
          </cell>
          <cell r="F3106">
            <v>80984</v>
          </cell>
        </row>
        <row r="3107">
          <cell r="B3107" t="str">
            <v>Indiana</v>
          </cell>
          <cell r="C3107" t="str">
            <v>IN</v>
          </cell>
          <cell r="D3107" t="str">
            <v>I92</v>
          </cell>
          <cell r="E3107" t="str">
            <v>Electric Utilities - Interest on Debt</v>
          </cell>
          <cell r="F3107">
            <v>70068</v>
          </cell>
        </row>
        <row r="3108">
          <cell r="B3108" t="str">
            <v>Indiana</v>
          </cell>
          <cell r="C3108" t="str">
            <v>IN</v>
          </cell>
          <cell r="D3108" t="str">
            <v>I93</v>
          </cell>
          <cell r="E3108" t="str">
            <v>Gas Utilities - Interest on Debt</v>
          </cell>
          <cell r="F3108">
            <v>31933</v>
          </cell>
        </row>
        <row r="3109">
          <cell r="B3109" t="str">
            <v>Indiana</v>
          </cell>
          <cell r="C3109" t="str">
            <v>IN</v>
          </cell>
          <cell r="D3109" t="str">
            <v>I94</v>
          </cell>
          <cell r="E3109" t="str">
            <v>Transit Utilities - Interest on Debt</v>
          </cell>
          <cell r="F3109">
            <v>2498</v>
          </cell>
        </row>
        <row r="3110">
          <cell r="B3110" t="str">
            <v>Indiana</v>
          </cell>
          <cell r="C3110" t="str">
            <v>IN</v>
          </cell>
          <cell r="D3110" t="str">
            <v>J19</v>
          </cell>
          <cell r="E3110" t="str">
            <v>Assistance and Subsidies - State Scholarships and Other Subsidies - Education</v>
          </cell>
          <cell r="F3110">
            <v>843562</v>
          </cell>
        </row>
        <row r="3111">
          <cell r="B3111" t="str">
            <v>Indiana</v>
          </cell>
          <cell r="C3111" t="str">
            <v>IN</v>
          </cell>
          <cell r="D3111" t="str">
            <v>J67</v>
          </cell>
          <cell r="E3111" t="str">
            <v>Assistance and Subsidies - Public Welfare, Federal Categorical Assistance Programs</v>
          </cell>
          <cell r="F3111">
            <v>45800</v>
          </cell>
        </row>
        <row r="3112">
          <cell r="B3112" t="str">
            <v>Indiana</v>
          </cell>
          <cell r="C3112" t="str">
            <v>IN</v>
          </cell>
          <cell r="D3112" t="str">
            <v>J68</v>
          </cell>
          <cell r="E3112" t="str">
            <v>Assistance and Subsidies - Public Welfare, Cash Assistance Programs - Other</v>
          </cell>
          <cell r="F3112">
            <v>126974</v>
          </cell>
        </row>
        <row r="3113">
          <cell r="B3113" t="str">
            <v>Indiana</v>
          </cell>
          <cell r="C3113" t="str">
            <v>IN</v>
          </cell>
          <cell r="D3113" t="str">
            <v>S89</v>
          </cell>
          <cell r="E3113" t="str">
            <v>Intergovernmental to Federal - General - Other</v>
          </cell>
          <cell r="F3113">
            <v>28204</v>
          </cell>
        </row>
        <row r="3114">
          <cell r="B3114" t="str">
            <v>Indiana</v>
          </cell>
          <cell r="C3114" t="str">
            <v>IN</v>
          </cell>
          <cell r="D3114" t="str">
            <v>T01</v>
          </cell>
          <cell r="E3114" t="str">
            <v>Tax - Property</v>
          </cell>
          <cell r="F3114">
            <v>6499971</v>
          </cell>
        </row>
        <row r="3115">
          <cell r="B3115" t="str">
            <v>Indiana</v>
          </cell>
          <cell r="C3115" t="str">
            <v>IN</v>
          </cell>
          <cell r="D3115" t="str">
            <v>T09</v>
          </cell>
          <cell r="E3115" t="str">
            <v>Tax - General Sales and Gross Receipts</v>
          </cell>
          <cell r="F3115">
            <v>6621954</v>
          </cell>
        </row>
        <row r="3116">
          <cell r="B3116" t="str">
            <v>Indiana</v>
          </cell>
          <cell r="C3116" t="str">
            <v>IN</v>
          </cell>
          <cell r="D3116" t="str">
            <v>T10</v>
          </cell>
          <cell r="E3116" t="str">
            <v>Tax - Alcoholic Beverage Sales</v>
          </cell>
          <cell r="F3116">
            <v>44155</v>
          </cell>
        </row>
        <row r="3117">
          <cell r="B3117" t="str">
            <v>Indiana</v>
          </cell>
          <cell r="C3117" t="str">
            <v>IN</v>
          </cell>
          <cell r="D3117" t="str">
            <v>T11</v>
          </cell>
          <cell r="E3117" t="str">
            <v>Tax - Amusements Sales</v>
          </cell>
          <cell r="F3117">
            <v>825340</v>
          </cell>
        </row>
        <row r="3118">
          <cell r="B3118" t="str">
            <v>Indiana</v>
          </cell>
          <cell r="C3118" t="str">
            <v>IN</v>
          </cell>
          <cell r="D3118" t="str">
            <v>T12</v>
          </cell>
          <cell r="E3118" t="str">
            <v>Tax - Insurance Premiums Sales</v>
          </cell>
          <cell r="F3118">
            <v>203123</v>
          </cell>
        </row>
        <row r="3119">
          <cell r="B3119" t="str">
            <v>Indiana</v>
          </cell>
          <cell r="C3119" t="str">
            <v>IN</v>
          </cell>
          <cell r="D3119" t="str">
            <v>T13</v>
          </cell>
          <cell r="E3119" t="str">
            <v>Tax - Motor Fuels Sales</v>
          </cell>
          <cell r="F3119">
            <v>814818</v>
          </cell>
        </row>
        <row r="3120">
          <cell r="B3120" t="str">
            <v>Indiana</v>
          </cell>
          <cell r="C3120" t="str">
            <v>IN</v>
          </cell>
          <cell r="D3120" t="str">
            <v>T14</v>
          </cell>
          <cell r="E3120" t="str">
            <v>Tax - Pari-mutuels Sales</v>
          </cell>
          <cell r="F3120">
            <v>3075</v>
          </cell>
        </row>
        <row r="3121">
          <cell r="B3121" t="str">
            <v>Indiana</v>
          </cell>
          <cell r="C3121" t="str">
            <v>IN</v>
          </cell>
          <cell r="D3121" t="str">
            <v>T15</v>
          </cell>
          <cell r="E3121" t="str">
            <v>Tax - Public Utilities Sales</v>
          </cell>
          <cell r="F3121">
            <v>301298</v>
          </cell>
        </row>
        <row r="3122">
          <cell r="B3122" t="str">
            <v>Indiana</v>
          </cell>
          <cell r="C3122" t="str">
            <v>IN</v>
          </cell>
          <cell r="D3122" t="str">
            <v>T16</v>
          </cell>
          <cell r="E3122" t="str">
            <v>Tax - Tobacco Products Sales</v>
          </cell>
          <cell r="F3122">
            <v>465200</v>
          </cell>
        </row>
        <row r="3123">
          <cell r="B3123" t="str">
            <v>Indiana</v>
          </cell>
          <cell r="C3123" t="str">
            <v>IN</v>
          </cell>
          <cell r="D3123" t="str">
            <v>T19</v>
          </cell>
          <cell r="E3123" t="str">
            <v>Tax - Other Selective Sales</v>
          </cell>
          <cell r="F3123">
            <v>819071</v>
          </cell>
        </row>
        <row r="3124">
          <cell r="B3124" t="str">
            <v>Indiana</v>
          </cell>
          <cell r="C3124" t="str">
            <v>IN</v>
          </cell>
          <cell r="D3124" t="str">
            <v>T20</v>
          </cell>
          <cell r="E3124" t="str">
            <v>Tax - Alcoholic Beverage License</v>
          </cell>
          <cell r="F3124">
            <v>9628</v>
          </cell>
        </row>
        <row r="3125">
          <cell r="B3125" t="str">
            <v>Indiana</v>
          </cell>
          <cell r="C3125" t="str">
            <v>IN</v>
          </cell>
          <cell r="D3125" t="str">
            <v>T21</v>
          </cell>
          <cell r="E3125" t="str">
            <v>Tax - Amusements License</v>
          </cell>
          <cell r="F3125">
            <v>8260</v>
          </cell>
        </row>
        <row r="3126">
          <cell r="B3126" t="str">
            <v>Indiana</v>
          </cell>
          <cell r="C3126" t="str">
            <v>IN</v>
          </cell>
          <cell r="D3126" t="str">
            <v>T22</v>
          </cell>
          <cell r="E3126" t="str">
            <v>Tax - Corporation License</v>
          </cell>
          <cell r="F3126">
            <v>7113</v>
          </cell>
        </row>
        <row r="3127">
          <cell r="B3127" t="str">
            <v>Indiana</v>
          </cell>
          <cell r="C3127" t="str">
            <v>IN</v>
          </cell>
          <cell r="D3127" t="str">
            <v>T23</v>
          </cell>
          <cell r="E3127" t="str">
            <v>Tax - Hunting and Fishing License</v>
          </cell>
          <cell r="F3127">
            <v>17875</v>
          </cell>
        </row>
        <row r="3128">
          <cell r="B3128" t="str">
            <v>Indiana</v>
          </cell>
          <cell r="C3128" t="str">
            <v>IN</v>
          </cell>
          <cell r="D3128" t="str">
            <v>T24</v>
          </cell>
          <cell r="E3128" t="str">
            <v>Tax - Motor Vehicle License</v>
          </cell>
          <cell r="F3128">
            <v>385454</v>
          </cell>
        </row>
        <row r="3129">
          <cell r="B3129" t="str">
            <v>Indiana</v>
          </cell>
          <cell r="C3129" t="str">
            <v>IN</v>
          </cell>
          <cell r="D3129" t="str">
            <v>T25</v>
          </cell>
          <cell r="E3129" t="str">
            <v>Tax - Motor Vehicle Operators License</v>
          </cell>
          <cell r="F3129">
            <v>221323</v>
          </cell>
        </row>
        <row r="3130">
          <cell r="B3130" t="str">
            <v>Indiana</v>
          </cell>
          <cell r="C3130" t="str">
            <v>IN</v>
          </cell>
          <cell r="D3130" t="str">
            <v>T28</v>
          </cell>
          <cell r="E3130" t="str">
            <v>Tax - Occupation and Business License, NEC</v>
          </cell>
          <cell r="F3130">
            <v>50595</v>
          </cell>
        </row>
        <row r="3131">
          <cell r="B3131" t="str">
            <v>Indiana</v>
          </cell>
          <cell r="C3131" t="str">
            <v>IN</v>
          </cell>
          <cell r="D3131" t="str">
            <v>T29</v>
          </cell>
          <cell r="E3131" t="str">
            <v>Tax - Other License</v>
          </cell>
          <cell r="F3131">
            <v>119659</v>
          </cell>
        </row>
        <row r="3132">
          <cell r="B3132" t="str">
            <v>Indiana</v>
          </cell>
          <cell r="C3132" t="str">
            <v>IN</v>
          </cell>
          <cell r="D3132" t="str">
            <v>T40</v>
          </cell>
          <cell r="E3132" t="str">
            <v>Tax - Individual Income</v>
          </cell>
          <cell r="F3132">
            <v>6097513</v>
          </cell>
        </row>
        <row r="3133">
          <cell r="B3133" t="str">
            <v>Indiana</v>
          </cell>
          <cell r="C3133" t="str">
            <v>IN</v>
          </cell>
          <cell r="D3133" t="str">
            <v>T41</v>
          </cell>
          <cell r="E3133" t="str">
            <v>Tax - Corporation Net Income</v>
          </cell>
          <cell r="F3133">
            <v>794508</v>
          </cell>
        </row>
        <row r="3134">
          <cell r="B3134" t="str">
            <v>Indiana</v>
          </cell>
          <cell r="C3134" t="str">
            <v>IN</v>
          </cell>
          <cell r="D3134" t="str">
            <v>T50</v>
          </cell>
          <cell r="E3134" t="str">
            <v>Tax - Death and Gift</v>
          </cell>
          <cell r="F3134">
            <v>175954</v>
          </cell>
        </row>
        <row r="3135">
          <cell r="B3135" t="str">
            <v>Indiana</v>
          </cell>
          <cell r="C3135" t="str">
            <v>IN</v>
          </cell>
          <cell r="D3135" t="str">
            <v>T53</v>
          </cell>
          <cell r="E3135" t="str">
            <v>Tax - Severance</v>
          </cell>
          <cell r="F3135">
            <v>2212</v>
          </cell>
        </row>
        <row r="3136">
          <cell r="B3136" t="str">
            <v>Indiana</v>
          </cell>
          <cell r="C3136" t="str">
            <v>IN</v>
          </cell>
          <cell r="D3136" t="str">
            <v>T99</v>
          </cell>
          <cell r="E3136" t="str">
            <v>Tax - NEC</v>
          </cell>
          <cell r="F3136">
            <v>37429</v>
          </cell>
        </row>
        <row r="3137">
          <cell r="B3137" t="str">
            <v>Indiana</v>
          </cell>
          <cell r="C3137" t="str">
            <v>IN</v>
          </cell>
          <cell r="D3137" t="str">
            <v>U01</v>
          </cell>
          <cell r="E3137" t="str">
            <v>Miscellaneous - Special Assessments</v>
          </cell>
          <cell r="F3137">
            <v>23059</v>
          </cell>
        </row>
        <row r="3138">
          <cell r="B3138" t="str">
            <v>Indiana</v>
          </cell>
          <cell r="C3138" t="str">
            <v>IN</v>
          </cell>
          <cell r="D3138" t="str">
            <v>U11</v>
          </cell>
          <cell r="E3138" t="str">
            <v>Miscellaneous - Sale of Property</v>
          </cell>
          <cell r="F3138">
            <v>53448</v>
          </cell>
        </row>
        <row r="3139">
          <cell r="B3139" t="str">
            <v>Indiana</v>
          </cell>
          <cell r="C3139" t="str">
            <v>IN</v>
          </cell>
          <cell r="D3139" t="str">
            <v>U20</v>
          </cell>
          <cell r="E3139" t="str">
            <v>Miscellaneous - Interest Earnings</v>
          </cell>
          <cell r="F3139">
            <v>1110711</v>
          </cell>
        </row>
        <row r="3140">
          <cell r="B3140" t="str">
            <v>Indiana</v>
          </cell>
          <cell r="C3140" t="str">
            <v>IN</v>
          </cell>
          <cell r="D3140" t="str">
            <v>U30</v>
          </cell>
          <cell r="E3140" t="str">
            <v>Miscellaneous - Fines and Forfeits</v>
          </cell>
          <cell r="F3140">
            <v>192043</v>
          </cell>
        </row>
        <row r="3141">
          <cell r="B3141" t="str">
            <v>Indiana</v>
          </cell>
          <cell r="C3141" t="str">
            <v>IN</v>
          </cell>
          <cell r="D3141" t="str">
            <v>U40</v>
          </cell>
          <cell r="E3141" t="str">
            <v>Miscellaneous - Rents</v>
          </cell>
          <cell r="F3141">
            <v>77230</v>
          </cell>
        </row>
        <row r="3142">
          <cell r="B3142" t="str">
            <v>Indiana</v>
          </cell>
          <cell r="C3142" t="str">
            <v>IN</v>
          </cell>
          <cell r="D3142" t="str">
            <v>U41</v>
          </cell>
          <cell r="E3142" t="str">
            <v>Miscellaneous - Royalties</v>
          </cell>
          <cell r="F3142">
            <v>1022</v>
          </cell>
        </row>
        <row r="3143">
          <cell r="B3143" t="str">
            <v>Indiana</v>
          </cell>
          <cell r="C3143" t="str">
            <v>IN</v>
          </cell>
          <cell r="D3143" t="str">
            <v>U50</v>
          </cell>
          <cell r="E3143" t="str">
            <v>Miscellaneous - Donations From Private Sources</v>
          </cell>
          <cell r="F3143">
            <v>318804</v>
          </cell>
        </row>
        <row r="3144">
          <cell r="B3144" t="str">
            <v>Indiana</v>
          </cell>
          <cell r="C3144" t="str">
            <v>IN</v>
          </cell>
          <cell r="D3144" t="str">
            <v>U95</v>
          </cell>
          <cell r="E3144" t="str">
            <v>Miscellaneous - Net Lottery Revenue</v>
          </cell>
          <cell r="F3144">
            <v>262587</v>
          </cell>
        </row>
        <row r="3145">
          <cell r="B3145" t="str">
            <v>Indiana</v>
          </cell>
          <cell r="C3145" t="str">
            <v>IN</v>
          </cell>
          <cell r="D3145" t="str">
            <v>U99</v>
          </cell>
          <cell r="E3145" t="str">
            <v>Miscellaneous - General Revenue, NEC</v>
          </cell>
          <cell r="F3145">
            <v>1165203</v>
          </cell>
        </row>
        <row r="3146">
          <cell r="B3146" t="str">
            <v>Indiana</v>
          </cell>
          <cell r="C3146" t="str">
            <v>IN</v>
          </cell>
          <cell r="D3146" t="str">
            <v>W01</v>
          </cell>
          <cell r="E3146" t="str">
            <v>Sinking Funds - Cash and Securities</v>
          </cell>
          <cell r="F3146">
            <v>22009996</v>
          </cell>
        </row>
        <row r="3147">
          <cell r="B3147" t="str">
            <v>Indiana</v>
          </cell>
          <cell r="C3147" t="str">
            <v>IN</v>
          </cell>
          <cell r="D3147" t="str">
            <v>W31</v>
          </cell>
          <cell r="E3147" t="str">
            <v>Bond Funds - Cash and Securities</v>
          </cell>
          <cell r="F3147">
            <v>1627695</v>
          </cell>
        </row>
        <row r="3148">
          <cell r="B3148" t="str">
            <v>Indiana</v>
          </cell>
          <cell r="C3148" t="str">
            <v>IN</v>
          </cell>
          <cell r="D3148" t="str">
            <v>W61</v>
          </cell>
          <cell r="E3148" t="str">
            <v>Other Funds - Cash and Securities</v>
          </cell>
          <cell r="F3148">
            <v>26769442</v>
          </cell>
        </row>
        <row r="3149">
          <cell r="B3149" t="str">
            <v>Indiana</v>
          </cell>
          <cell r="C3149" t="str">
            <v>IN</v>
          </cell>
          <cell r="D3149" t="str">
            <v>X01</v>
          </cell>
          <cell r="E3149" t="str">
            <v>Employee Retirement - Local Employee Contribution</v>
          </cell>
          <cell r="F3149">
            <v>290966</v>
          </cell>
        </row>
        <row r="3150">
          <cell r="B3150" t="str">
            <v>Indiana</v>
          </cell>
          <cell r="C3150" t="str">
            <v>IN</v>
          </cell>
          <cell r="D3150" t="str">
            <v>X02</v>
          </cell>
          <cell r="E3150" t="str">
            <v>Employee Retirement - State Employee Contribution</v>
          </cell>
          <cell r="F3150">
            <v>45557</v>
          </cell>
        </row>
        <row r="3151">
          <cell r="B3151" t="str">
            <v>Indiana</v>
          </cell>
          <cell r="C3151" t="str">
            <v>IN</v>
          </cell>
          <cell r="D3151" t="str">
            <v>X05</v>
          </cell>
          <cell r="E3151" t="str">
            <v>Employee Retirement - From Other Governments</v>
          </cell>
          <cell r="F3151">
            <v>570417</v>
          </cell>
        </row>
        <row r="3152">
          <cell r="B3152" t="str">
            <v>Indiana</v>
          </cell>
          <cell r="C3152" t="str">
            <v>IN</v>
          </cell>
          <cell r="D3152" t="str">
            <v>X08</v>
          </cell>
          <cell r="E3152" t="str">
            <v>Employee Retirement - Earnings on Investments (calculated)</v>
          </cell>
          <cell r="F3152">
            <v>323668</v>
          </cell>
        </row>
        <row r="3153">
          <cell r="B3153" t="str">
            <v>Indiana</v>
          </cell>
          <cell r="C3153" t="str">
            <v>IN</v>
          </cell>
          <cell r="D3153" t="str">
            <v>X11</v>
          </cell>
          <cell r="E3153" t="str">
            <v>Employee Retirement - Benefit Payments</v>
          </cell>
          <cell r="F3153">
            <v>2172485</v>
          </cell>
        </row>
        <row r="3154">
          <cell r="B3154" t="str">
            <v>Indiana</v>
          </cell>
          <cell r="C3154" t="str">
            <v>IN</v>
          </cell>
          <cell r="D3154" t="str">
            <v>X12</v>
          </cell>
          <cell r="E3154" t="str">
            <v>Employee Retirement - Withdrawals</v>
          </cell>
          <cell r="F3154">
            <v>94725</v>
          </cell>
        </row>
        <row r="3155">
          <cell r="B3155" t="str">
            <v>Indiana</v>
          </cell>
          <cell r="C3155" t="str">
            <v>IN</v>
          </cell>
          <cell r="D3155" t="str">
            <v>X21</v>
          </cell>
          <cell r="E3155" t="str">
            <v>Employee Retirement - Total Cash and Deposits</v>
          </cell>
          <cell r="F3155">
            <v>2691292</v>
          </cell>
        </row>
        <row r="3156">
          <cell r="B3156" t="str">
            <v>Indiana</v>
          </cell>
          <cell r="C3156" t="str">
            <v>IN</v>
          </cell>
          <cell r="D3156" t="str">
            <v>X30</v>
          </cell>
          <cell r="E3156" t="str">
            <v>Employee Retirement - Total Federal Securities</v>
          </cell>
          <cell r="F3156">
            <v>6426718</v>
          </cell>
        </row>
        <row r="3157">
          <cell r="B3157" t="str">
            <v>Indiana</v>
          </cell>
          <cell r="C3157" t="str">
            <v>IN</v>
          </cell>
          <cell r="D3157" t="str">
            <v>X42</v>
          </cell>
          <cell r="E3157" t="str">
            <v>Employee Retirement - Securities - Mortgages</v>
          </cell>
          <cell r="F3157">
            <v>0</v>
          </cell>
        </row>
        <row r="3158">
          <cell r="B3158" t="str">
            <v>Indiana</v>
          </cell>
          <cell r="C3158" t="str">
            <v>IN</v>
          </cell>
          <cell r="D3158" t="str">
            <v>X44</v>
          </cell>
          <cell r="E3158" t="str">
            <v>Employee Retirement - Total Other Securities</v>
          </cell>
          <cell r="F3158">
            <v>2700234</v>
          </cell>
        </row>
        <row r="3159">
          <cell r="B3159" t="str">
            <v>Indiana</v>
          </cell>
          <cell r="C3159" t="str">
            <v>IN</v>
          </cell>
          <cell r="D3159" t="str">
            <v>X47</v>
          </cell>
          <cell r="E3159" t="str">
            <v>Employee Retirement - Other Investments - Other</v>
          </cell>
          <cell r="F3159">
            <v>4027358</v>
          </cell>
        </row>
        <row r="3160">
          <cell r="B3160" t="str">
            <v>Indiana</v>
          </cell>
          <cell r="C3160" t="str">
            <v>IN</v>
          </cell>
          <cell r="D3160" t="str">
            <v>Y01</v>
          </cell>
          <cell r="E3160" t="str">
            <v>Unemployment Compensation - Contribution</v>
          </cell>
          <cell r="F3160">
            <v>802107</v>
          </cell>
        </row>
        <row r="3161">
          <cell r="B3161" t="str">
            <v>Indiana</v>
          </cell>
          <cell r="C3161" t="str">
            <v>IN</v>
          </cell>
          <cell r="D3161" t="str">
            <v>Y04</v>
          </cell>
          <cell r="E3161" t="str">
            <v>Unemployment Compensation - Federal Advances</v>
          </cell>
          <cell r="F3161">
            <v>1716824</v>
          </cell>
        </row>
        <row r="3162">
          <cell r="B3162" t="str">
            <v>Indiana</v>
          </cell>
          <cell r="C3162" t="str">
            <v>IN</v>
          </cell>
          <cell r="D3162" t="str">
            <v>Y05</v>
          </cell>
          <cell r="E3162" t="str">
            <v>Unemployment Compensation - Benefit Payments</v>
          </cell>
          <cell r="F3162">
            <v>759578</v>
          </cell>
        </row>
        <row r="3163">
          <cell r="B3163" t="str">
            <v>Indiana</v>
          </cell>
          <cell r="C3163" t="str">
            <v>IN</v>
          </cell>
          <cell r="D3163" t="str">
            <v>Y06</v>
          </cell>
          <cell r="E3163" t="str">
            <v>Unemployment Compensation - Extended and Special Payments</v>
          </cell>
          <cell r="F3163">
            <v>973914</v>
          </cell>
        </row>
        <row r="3164">
          <cell r="B3164" t="str">
            <v>Indiana</v>
          </cell>
          <cell r="C3164" t="str">
            <v>IN</v>
          </cell>
          <cell r="D3164" t="str">
            <v>Y07</v>
          </cell>
          <cell r="E3164" t="str">
            <v>Unemployment Compensation - Balance In US Treasury</v>
          </cell>
          <cell r="F3164">
            <v>15935</v>
          </cell>
        </row>
        <row r="3165">
          <cell r="B3165" t="str">
            <v>Indiana</v>
          </cell>
          <cell r="C3165" t="str">
            <v>IN</v>
          </cell>
          <cell r="D3165" t="str">
            <v>Y08</v>
          </cell>
          <cell r="E3165" t="str">
            <v>Unemployment Compensation - Other Balance (+ or -)</v>
          </cell>
          <cell r="F3165">
            <v>-1700888</v>
          </cell>
        </row>
        <row r="3166">
          <cell r="B3166" t="str">
            <v>Indiana</v>
          </cell>
          <cell r="C3166" t="str">
            <v>IN</v>
          </cell>
          <cell r="D3166" t="str">
            <v>Y11</v>
          </cell>
          <cell r="E3166" t="str">
            <v>Workers Compensation - Other Contributions</v>
          </cell>
          <cell r="F3166">
            <v>4846</v>
          </cell>
        </row>
        <row r="3167">
          <cell r="B3167" t="str">
            <v>Indiana</v>
          </cell>
          <cell r="C3167" t="str">
            <v>IN</v>
          </cell>
          <cell r="D3167" t="str">
            <v>Y14</v>
          </cell>
          <cell r="E3167" t="str">
            <v>Workers Compensation - Benefit Payments</v>
          </cell>
          <cell r="F3167">
            <v>5031</v>
          </cell>
        </row>
        <row r="3168">
          <cell r="B3168" t="str">
            <v>Indiana</v>
          </cell>
          <cell r="C3168" t="str">
            <v>IN</v>
          </cell>
          <cell r="D3168" t="str">
            <v>Y21</v>
          </cell>
          <cell r="E3168" t="str">
            <v>Workers Compensation - Cash and Assets</v>
          </cell>
          <cell r="F3168">
            <v>2905</v>
          </cell>
        </row>
        <row r="3169">
          <cell r="B3169" t="str">
            <v>Indiana</v>
          </cell>
          <cell r="C3169" t="str">
            <v>IN</v>
          </cell>
          <cell r="D3169" t="str">
            <v>Z00</v>
          </cell>
          <cell r="E3169" t="str">
            <v>Total Salaries and Wages</v>
          </cell>
          <cell r="F3169">
            <v>13717953</v>
          </cell>
        </row>
        <row r="3170">
          <cell r="B3170" t="str">
            <v>Indiana</v>
          </cell>
          <cell r="C3170" t="str">
            <v>IN</v>
          </cell>
          <cell r="D3170" t="str">
            <v>Z77</v>
          </cell>
          <cell r="E3170" t="str">
            <v>Employee Retirement – Total Corporate Bonds</v>
          </cell>
          <cell r="F3170">
            <v>4733962</v>
          </cell>
        </row>
        <row r="3171">
          <cell r="B3171" t="str">
            <v>Indiana</v>
          </cell>
          <cell r="C3171" t="str">
            <v>IN</v>
          </cell>
          <cell r="D3171" t="str">
            <v>Z78</v>
          </cell>
          <cell r="E3171" t="str">
            <v>Employee Retirement – Corporate Stocks</v>
          </cell>
          <cell r="F3171">
            <v>5392764</v>
          </cell>
        </row>
        <row r="3172">
          <cell r="B3172" t="str">
            <v>Iowa</v>
          </cell>
          <cell r="C3172" t="str">
            <v>IA</v>
          </cell>
          <cell r="D3172" t="str">
            <v>19T</v>
          </cell>
          <cell r="E3172" t="str">
            <v>Long Term Debt Beginning Outstanding - Public Debt for Private Purpose</v>
          </cell>
          <cell r="F3172">
            <v>4230466</v>
          </cell>
        </row>
        <row r="3173">
          <cell r="B3173" t="str">
            <v>Iowa</v>
          </cell>
          <cell r="C3173" t="str">
            <v>IA</v>
          </cell>
          <cell r="D3173" t="str">
            <v>19U</v>
          </cell>
          <cell r="E3173" t="str">
            <v>Long Term Debt Beginning Outstanding - Unspecified Public Purpose</v>
          </cell>
          <cell r="F3173">
            <v>14475511</v>
          </cell>
        </row>
        <row r="3174">
          <cell r="B3174" t="str">
            <v>Iowa</v>
          </cell>
          <cell r="C3174" t="str">
            <v>IA</v>
          </cell>
          <cell r="D3174" t="str">
            <v>24T</v>
          </cell>
          <cell r="E3174" t="str">
            <v>Long Term Debt Issue, Nonguaranteed - Public Debt for Private Purpose</v>
          </cell>
          <cell r="F3174">
            <v>410764</v>
          </cell>
        </row>
        <row r="3175">
          <cell r="B3175" t="str">
            <v>Iowa</v>
          </cell>
          <cell r="C3175" t="str">
            <v>IA</v>
          </cell>
          <cell r="D3175" t="str">
            <v>29U</v>
          </cell>
          <cell r="E3175" t="str">
            <v>Long Term Debt Issue, Unspecified Public Purpose</v>
          </cell>
          <cell r="F3175">
            <v>2745206</v>
          </cell>
        </row>
        <row r="3176">
          <cell r="B3176" t="str">
            <v>Iowa</v>
          </cell>
          <cell r="C3176" t="str">
            <v>IA</v>
          </cell>
          <cell r="D3176" t="str">
            <v>34T</v>
          </cell>
          <cell r="E3176" t="str">
            <v>Long Term Debt Retired Nonguaranteed - Public Debt for Private Purpose</v>
          </cell>
          <cell r="F3176">
            <v>2012507</v>
          </cell>
        </row>
        <row r="3177">
          <cell r="B3177" t="str">
            <v>Iowa</v>
          </cell>
          <cell r="C3177" t="str">
            <v>IA</v>
          </cell>
          <cell r="D3177" t="str">
            <v>39U</v>
          </cell>
          <cell r="E3177" t="str">
            <v>Long Term Debt Retired Unspecified Public Purpose</v>
          </cell>
          <cell r="F3177">
            <v>1783490</v>
          </cell>
        </row>
        <row r="3178">
          <cell r="B3178" t="str">
            <v>Iowa</v>
          </cell>
          <cell r="C3178" t="str">
            <v>IA</v>
          </cell>
          <cell r="D3178" t="str">
            <v>44T</v>
          </cell>
          <cell r="E3178" t="str">
            <v>Long Term Debt Outstanding Nonguaranteed - Public Debt for Private Purpose</v>
          </cell>
          <cell r="F3178">
            <v>2628723</v>
          </cell>
        </row>
        <row r="3179">
          <cell r="B3179" t="str">
            <v>Iowa</v>
          </cell>
          <cell r="C3179" t="str">
            <v>IA</v>
          </cell>
          <cell r="D3179" t="str">
            <v>49U</v>
          </cell>
          <cell r="E3179" t="str">
            <v>Long Term Debt Outstanding Unspecified Public Purpose</v>
          </cell>
          <cell r="F3179">
            <v>15430416</v>
          </cell>
        </row>
        <row r="3180">
          <cell r="B3180" t="str">
            <v>Iowa</v>
          </cell>
          <cell r="C3180" t="str">
            <v>IA</v>
          </cell>
          <cell r="D3180" t="str">
            <v>61V</v>
          </cell>
          <cell r="E3180" t="str">
            <v>Short Term Debt Outstanding - Beginning</v>
          </cell>
          <cell r="F3180">
            <v>78078</v>
          </cell>
        </row>
        <row r="3181">
          <cell r="B3181" t="str">
            <v>Iowa</v>
          </cell>
          <cell r="C3181" t="str">
            <v>IA</v>
          </cell>
          <cell r="D3181" t="str">
            <v>64V</v>
          </cell>
          <cell r="E3181" t="str">
            <v>Short Term Debt Outstanding - End of Fiscal Year</v>
          </cell>
          <cell r="F3181">
            <v>109245</v>
          </cell>
        </row>
        <row r="3182">
          <cell r="B3182" t="str">
            <v>Iowa</v>
          </cell>
          <cell r="C3182" t="str">
            <v>IA</v>
          </cell>
          <cell r="D3182" t="str">
            <v>A01</v>
          </cell>
          <cell r="E3182" t="str">
            <v>Charges - Air Transportation</v>
          </cell>
          <cell r="F3182">
            <v>65769</v>
          </cell>
        </row>
        <row r="3183">
          <cell r="B3183" t="str">
            <v>Iowa</v>
          </cell>
          <cell r="C3183" t="str">
            <v>IA</v>
          </cell>
          <cell r="D3183" t="str">
            <v>A03</v>
          </cell>
          <cell r="E3183" t="str">
            <v>Charges - Miscellaneous Commercial Activities</v>
          </cell>
          <cell r="F3183">
            <v>47864</v>
          </cell>
        </row>
        <row r="3184">
          <cell r="B3184" t="str">
            <v>Iowa</v>
          </cell>
          <cell r="C3184" t="str">
            <v>IA</v>
          </cell>
          <cell r="D3184" t="str">
            <v>A09</v>
          </cell>
          <cell r="E3184" t="str">
            <v>Charges - Elementary and Secondary Education School Lunch</v>
          </cell>
          <cell r="F3184">
            <v>109664</v>
          </cell>
        </row>
        <row r="3185">
          <cell r="B3185" t="str">
            <v>Iowa</v>
          </cell>
          <cell r="C3185" t="str">
            <v>IA</v>
          </cell>
          <cell r="D3185" t="str">
            <v>A10</v>
          </cell>
          <cell r="E3185" t="str">
            <v>Charges - Elementary and Secondary Education School Tuition and Transportation</v>
          </cell>
          <cell r="F3185">
            <v>14977</v>
          </cell>
        </row>
        <row r="3186">
          <cell r="B3186" t="str">
            <v>Iowa</v>
          </cell>
          <cell r="C3186" t="str">
            <v>IA</v>
          </cell>
          <cell r="D3186" t="str">
            <v>A12</v>
          </cell>
          <cell r="E3186" t="str">
            <v>Charges - Elementary and Secondary Education - Other</v>
          </cell>
          <cell r="F3186">
            <v>49614</v>
          </cell>
        </row>
        <row r="3187">
          <cell r="B3187" t="str">
            <v>Iowa</v>
          </cell>
          <cell r="C3187" t="str">
            <v>IA</v>
          </cell>
          <cell r="D3187" t="str">
            <v>A16</v>
          </cell>
          <cell r="E3187" t="str">
            <v xml:space="preserve"> Charges - Higher Education Auxiliary Enterprises</v>
          </cell>
          <cell r="F3187">
            <v>486696</v>
          </cell>
        </row>
        <row r="3188">
          <cell r="B3188" t="str">
            <v>Iowa</v>
          </cell>
          <cell r="C3188" t="str">
            <v>IA</v>
          </cell>
          <cell r="D3188" t="str">
            <v>A18</v>
          </cell>
          <cell r="E3188" t="str">
            <v>Charges - Higher Education - Other</v>
          </cell>
          <cell r="F3188">
            <v>1097829</v>
          </cell>
        </row>
        <row r="3189">
          <cell r="B3189" t="str">
            <v>Iowa</v>
          </cell>
          <cell r="C3189" t="str">
            <v>IA</v>
          </cell>
          <cell r="D3189" t="str">
            <v>A21</v>
          </cell>
          <cell r="E3189" t="str">
            <v>Charges - Education - Other State Charges, NEC</v>
          </cell>
          <cell r="F3189">
            <v>552</v>
          </cell>
        </row>
        <row r="3190">
          <cell r="B3190" t="str">
            <v>Iowa</v>
          </cell>
          <cell r="C3190" t="str">
            <v>IA</v>
          </cell>
          <cell r="D3190" t="str">
            <v>A36</v>
          </cell>
          <cell r="E3190" t="str">
            <v>Charges - Hospital Public</v>
          </cell>
          <cell r="F3190">
            <v>2788918</v>
          </cell>
        </row>
        <row r="3191">
          <cell r="B3191" t="str">
            <v>Iowa</v>
          </cell>
          <cell r="C3191" t="str">
            <v>IA</v>
          </cell>
          <cell r="D3191" t="str">
            <v>A44</v>
          </cell>
          <cell r="E3191" t="str">
            <v>Charges - Regular Highways</v>
          </cell>
          <cell r="F3191">
            <v>9376</v>
          </cell>
        </row>
        <row r="3192">
          <cell r="B3192" t="str">
            <v>Iowa</v>
          </cell>
          <cell r="C3192" t="str">
            <v>IA</v>
          </cell>
          <cell r="D3192" t="str">
            <v>A50</v>
          </cell>
          <cell r="E3192" t="str">
            <v>Charges - Housing and Community Development</v>
          </cell>
          <cell r="F3192">
            <v>21789</v>
          </cell>
        </row>
        <row r="3193">
          <cell r="B3193" t="str">
            <v>Iowa</v>
          </cell>
          <cell r="C3193" t="str">
            <v>IA</v>
          </cell>
          <cell r="D3193" t="str">
            <v>A59</v>
          </cell>
          <cell r="E3193" t="str">
            <v>Charges - Natural Resources - Other</v>
          </cell>
          <cell r="F3193">
            <v>48387</v>
          </cell>
        </row>
        <row r="3194">
          <cell r="B3194" t="str">
            <v>Iowa</v>
          </cell>
          <cell r="C3194" t="str">
            <v>IA</v>
          </cell>
          <cell r="D3194" t="str">
            <v>A60</v>
          </cell>
          <cell r="E3194" t="str">
            <v>Charges - Parking Facilities</v>
          </cell>
          <cell r="F3194">
            <v>22245</v>
          </cell>
        </row>
        <row r="3195">
          <cell r="B3195" t="str">
            <v>Iowa</v>
          </cell>
          <cell r="C3195" t="str">
            <v>IA</v>
          </cell>
          <cell r="D3195" t="str">
            <v>A61</v>
          </cell>
          <cell r="E3195" t="str">
            <v>Charges - Parks and Recreation</v>
          </cell>
          <cell r="F3195">
            <v>92158</v>
          </cell>
        </row>
        <row r="3196">
          <cell r="B3196" t="str">
            <v>Iowa</v>
          </cell>
          <cell r="C3196" t="str">
            <v>IA</v>
          </cell>
          <cell r="D3196" t="str">
            <v>A80</v>
          </cell>
          <cell r="E3196" t="str">
            <v>Charges - Sewerage</v>
          </cell>
          <cell r="F3196">
            <v>495558</v>
          </cell>
        </row>
        <row r="3197">
          <cell r="B3197" t="str">
            <v>Iowa</v>
          </cell>
          <cell r="C3197" t="str">
            <v>IA</v>
          </cell>
          <cell r="D3197" t="str">
            <v>A81</v>
          </cell>
          <cell r="E3197" t="str">
            <v>Charges - Solid Waste Management</v>
          </cell>
          <cell r="F3197">
            <v>260874</v>
          </cell>
        </row>
        <row r="3198">
          <cell r="B3198" t="str">
            <v>Iowa</v>
          </cell>
          <cell r="C3198" t="str">
            <v>IA</v>
          </cell>
          <cell r="D3198" t="str">
            <v>A87</v>
          </cell>
          <cell r="E3198" t="str">
            <v>Charges - Sea and Inland Port Facilities</v>
          </cell>
          <cell r="F3198">
            <v>8</v>
          </cell>
        </row>
        <row r="3199">
          <cell r="B3199" t="str">
            <v>Iowa</v>
          </cell>
          <cell r="C3199" t="str">
            <v>IA</v>
          </cell>
          <cell r="D3199" t="str">
            <v>A89</v>
          </cell>
          <cell r="E3199" t="str">
            <v>Charges - All Other</v>
          </cell>
          <cell r="F3199">
            <v>351256</v>
          </cell>
        </row>
        <row r="3200">
          <cell r="B3200" t="str">
            <v>Iowa</v>
          </cell>
          <cell r="C3200" t="str">
            <v>IA</v>
          </cell>
          <cell r="D3200" t="str">
            <v>A90</v>
          </cell>
          <cell r="E3200" t="str">
            <v>Revenue - Liquor Stores</v>
          </cell>
          <cell r="F3200">
            <v>245991</v>
          </cell>
        </row>
        <row r="3201">
          <cell r="B3201" t="str">
            <v>Iowa</v>
          </cell>
          <cell r="C3201" t="str">
            <v>IA</v>
          </cell>
          <cell r="D3201" t="str">
            <v>A91</v>
          </cell>
          <cell r="E3201" t="str">
            <v>Revenue - Water Utilities</v>
          </cell>
          <cell r="F3201">
            <v>473503</v>
          </cell>
        </row>
        <row r="3202">
          <cell r="B3202" t="str">
            <v>Iowa</v>
          </cell>
          <cell r="C3202" t="str">
            <v>IA</v>
          </cell>
          <cell r="D3202" t="str">
            <v>A92</v>
          </cell>
          <cell r="E3202" t="str">
            <v>Revenue - Electric Utilities</v>
          </cell>
          <cell r="F3202">
            <v>518457</v>
          </cell>
        </row>
        <row r="3203">
          <cell r="B3203" t="str">
            <v>Iowa</v>
          </cell>
          <cell r="C3203" t="str">
            <v>IA</v>
          </cell>
          <cell r="D3203" t="str">
            <v>A93</v>
          </cell>
          <cell r="E3203" t="str">
            <v>Revenue - Gas Utilities</v>
          </cell>
          <cell r="F3203">
            <v>59387</v>
          </cell>
        </row>
        <row r="3204">
          <cell r="B3204" t="str">
            <v>Iowa</v>
          </cell>
          <cell r="C3204" t="str">
            <v>IA</v>
          </cell>
          <cell r="D3204" t="str">
            <v>A94</v>
          </cell>
          <cell r="E3204" t="str">
            <v>Revenue - Transit Utilities</v>
          </cell>
          <cell r="F3204">
            <v>25304</v>
          </cell>
        </row>
        <row r="3205">
          <cell r="B3205" t="str">
            <v>Iowa</v>
          </cell>
          <cell r="C3205" t="str">
            <v>IA</v>
          </cell>
          <cell r="D3205" t="str">
            <v>B01</v>
          </cell>
          <cell r="E3205" t="str">
            <v>Federal Intergovernmental - Air Transportation</v>
          </cell>
          <cell r="F3205">
            <v>27189</v>
          </cell>
        </row>
        <row r="3206">
          <cell r="B3206" t="str">
            <v>Iowa</v>
          </cell>
          <cell r="C3206" t="str">
            <v>IA</v>
          </cell>
          <cell r="D3206" t="str">
            <v>B21</v>
          </cell>
          <cell r="E3206" t="str">
            <v>Federal Intergovernmental - Education</v>
          </cell>
          <cell r="F3206">
            <v>1101282</v>
          </cell>
        </row>
        <row r="3207">
          <cell r="B3207" t="str">
            <v>Iowa</v>
          </cell>
          <cell r="C3207" t="str">
            <v>IA</v>
          </cell>
          <cell r="D3207" t="str">
            <v>B22</v>
          </cell>
          <cell r="E3207" t="str">
            <v>Federal Intergovernmental - Employment Security Administration</v>
          </cell>
          <cell r="F3207">
            <v>49588</v>
          </cell>
        </row>
        <row r="3208">
          <cell r="B3208" t="str">
            <v>Iowa</v>
          </cell>
          <cell r="C3208" t="str">
            <v>IA</v>
          </cell>
          <cell r="D3208" t="str">
            <v>B30</v>
          </cell>
          <cell r="E3208" t="str">
            <v>Federal Intergovernmental - General Local Government Support</v>
          </cell>
          <cell r="F3208">
            <v>2641</v>
          </cell>
        </row>
        <row r="3209">
          <cell r="B3209" t="str">
            <v>Iowa</v>
          </cell>
          <cell r="C3209" t="str">
            <v>IA</v>
          </cell>
          <cell r="D3209" t="str">
            <v>B42</v>
          </cell>
          <cell r="E3209" t="str">
            <v>Federal Intergovernmental - Health and Hospitals</v>
          </cell>
          <cell r="F3209">
            <v>174319</v>
          </cell>
        </row>
        <row r="3210">
          <cell r="B3210" t="str">
            <v>Iowa</v>
          </cell>
          <cell r="C3210" t="str">
            <v>IA</v>
          </cell>
          <cell r="D3210" t="str">
            <v>B46</v>
          </cell>
          <cell r="E3210" t="str">
            <v>Federal Intergovernmental - Highways</v>
          </cell>
          <cell r="F3210">
            <v>574962</v>
          </cell>
        </row>
        <row r="3211">
          <cell r="B3211" t="str">
            <v>Iowa</v>
          </cell>
          <cell r="C3211" t="str">
            <v>IA</v>
          </cell>
          <cell r="D3211" t="str">
            <v>B50</v>
          </cell>
          <cell r="E3211" t="str">
            <v>Federal Intergovernmental - Housing and Community Development</v>
          </cell>
          <cell r="F3211">
            <v>437272</v>
          </cell>
        </row>
        <row r="3212">
          <cell r="B3212" t="str">
            <v>Iowa</v>
          </cell>
          <cell r="C3212" t="str">
            <v>IA</v>
          </cell>
          <cell r="D3212" t="str">
            <v>B59</v>
          </cell>
          <cell r="E3212" t="str">
            <v>Federal Intergovernmental - Natural Resources</v>
          </cell>
          <cell r="F3212">
            <v>178418</v>
          </cell>
        </row>
        <row r="3213">
          <cell r="B3213" t="str">
            <v>Iowa</v>
          </cell>
          <cell r="C3213" t="str">
            <v>IA</v>
          </cell>
          <cell r="D3213" t="str">
            <v>B79</v>
          </cell>
          <cell r="E3213" t="str">
            <v>Federal Intergovernmental - Public Welfare</v>
          </cell>
          <cell r="F3213">
            <v>3386604</v>
          </cell>
        </row>
        <row r="3214">
          <cell r="B3214" t="str">
            <v>Iowa</v>
          </cell>
          <cell r="C3214" t="str">
            <v>IA</v>
          </cell>
          <cell r="D3214" t="str">
            <v>B80</v>
          </cell>
          <cell r="E3214" t="str">
            <v>Federal Intergovernmental - Sewerage</v>
          </cell>
          <cell r="F3214">
            <v>55395</v>
          </cell>
        </row>
        <row r="3215">
          <cell r="B3215" t="str">
            <v>Iowa</v>
          </cell>
          <cell r="C3215" t="str">
            <v>IA</v>
          </cell>
          <cell r="D3215" t="str">
            <v>B89</v>
          </cell>
          <cell r="E3215" t="str">
            <v>Federal Intergovernmental - All Other</v>
          </cell>
          <cell r="F3215">
            <v>649985</v>
          </cell>
        </row>
        <row r="3216">
          <cell r="B3216" t="str">
            <v>Iowa</v>
          </cell>
          <cell r="C3216" t="str">
            <v>IA</v>
          </cell>
          <cell r="D3216" t="str">
            <v>B91</v>
          </cell>
          <cell r="E3216" t="str">
            <v>Federal Intergovernmental - Water Utilities</v>
          </cell>
          <cell r="F3216">
            <v>26295</v>
          </cell>
        </row>
        <row r="3217">
          <cell r="B3217" t="str">
            <v>Iowa</v>
          </cell>
          <cell r="C3217" t="str">
            <v>IA</v>
          </cell>
          <cell r="D3217" t="str">
            <v>B92</v>
          </cell>
          <cell r="E3217" t="str">
            <v>Federal Intergovernmental - Electric Utilities</v>
          </cell>
          <cell r="F3217">
            <v>1275</v>
          </cell>
        </row>
        <row r="3218">
          <cell r="B3218" t="str">
            <v>Iowa</v>
          </cell>
          <cell r="C3218" t="str">
            <v>IA</v>
          </cell>
          <cell r="D3218" t="str">
            <v>B94</v>
          </cell>
          <cell r="E3218" t="str">
            <v>Federal Intergovernmental - Transit Utilities</v>
          </cell>
          <cell r="F3218">
            <v>76058</v>
          </cell>
        </row>
        <row r="3219">
          <cell r="B3219" t="str">
            <v>Iowa</v>
          </cell>
          <cell r="C3219" t="str">
            <v>IA</v>
          </cell>
          <cell r="D3219" t="str">
            <v>E01</v>
          </cell>
          <cell r="E3219" t="str">
            <v>Current Operations - Air Transportation</v>
          </cell>
          <cell r="F3219">
            <v>72576</v>
          </cell>
        </row>
        <row r="3220">
          <cell r="B3220" t="str">
            <v>Iowa</v>
          </cell>
          <cell r="C3220" t="str">
            <v>IA</v>
          </cell>
          <cell r="D3220" t="str">
            <v>E03</v>
          </cell>
          <cell r="E3220" t="str">
            <v>Current Operations - Miscellaneous Commercial Activities, NEC</v>
          </cell>
          <cell r="F3220">
            <v>48494</v>
          </cell>
        </row>
        <row r="3221">
          <cell r="B3221" t="str">
            <v>Iowa</v>
          </cell>
          <cell r="C3221" t="str">
            <v>IA</v>
          </cell>
          <cell r="D3221" t="str">
            <v>E04</v>
          </cell>
          <cell r="E3221" t="str">
            <v>Current Operations - Correctional Institutions</v>
          </cell>
          <cell r="F3221">
            <v>390715</v>
          </cell>
        </row>
        <row r="3222">
          <cell r="B3222" t="str">
            <v>Iowa</v>
          </cell>
          <cell r="C3222" t="str">
            <v>IA</v>
          </cell>
          <cell r="D3222" t="str">
            <v>E05</v>
          </cell>
          <cell r="E3222" t="str">
            <v>Current Operations - Corrections - Other</v>
          </cell>
          <cell r="F3222">
            <v>14067</v>
          </cell>
        </row>
        <row r="3223">
          <cell r="B3223" t="str">
            <v>Iowa</v>
          </cell>
          <cell r="C3223" t="str">
            <v>IA</v>
          </cell>
          <cell r="D3223" t="str">
            <v>E12</v>
          </cell>
          <cell r="E3223" t="str">
            <v>Current Operations - Elementary and Secondary Education</v>
          </cell>
          <cell r="F3223">
            <v>5003871</v>
          </cell>
        </row>
        <row r="3224">
          <cell r="B3224" t="str">
            <v>Iowa</v>
          </cell>
          <cell r="C3224" t="str">
            <v>IA</v>
          </cell>
          <cell r="D3224" t="str">
            <v>E16</v>
          </cell>
          <cell r="E3224" t="str">
            <v>Current Operations - Higher Education Auxiliary Enterprises</v>
          </cell>
          <cell r="F3224">
            <v>455566</v>
          </cell>
        </row>
        <row r="3225">
          <cell r="B3225" t="str">
            <v>Iowa</v>
          </cell>
          <cell r="C3225" t="str">
            <v>IA</v>
          </cell>
          <cell r="D3225" t="str">
            <v>E18</v>
          </cell>
          <cell r="E3225" t="str">
            <v>Current Operations - Other Higher Education</v>
          </cell>
          <cell r="F3225">
            <v>2594724</v>
          </cell>
        </row>
        <row r="3226">
          <cell r="B3226" t="str">
            <v>Iowa</v>
          </cell>
          <cell r="C3226" t="str">
            <v>IA</v>
          </cell>
          <cell r="D3226" t="str">
            <v>E21</v>
          </cell>
          <cell r="E3226" t="str">
            <v>Current Operations - State Education - Other</v>
          </cell>
          <cell r="F3226">
            <v>140701</v>
          </cell>
        </row>
        <row r="3227">
          <cell r="B3227" t="str">
            <v>Iowa</v>
          </cell>
          <cell r="C3227" t="str">
            <v>IA</v>
          </cell>
          <cell r="D3227" t="str">
            <v>E22</v>
          </cell>
          <cell r="E3227" t="str">
            <v>Current Operations - Social Insurance Administration</v>
          </cell>
          <cell r="F3227">
            <v>47676</v>
          </cell>
        </row>
        <row r="3228">
          <cell r="B3228" t="str">
            <v>Iowa</v>
          </cell>
          <cell r="C3228" t="str">
            <v>IA</v>
          </cell>
          <cell r="D3228" t="str">
            <v>E23</v>
          </cell>
          <cell r="E3228" t="str">
            <v>Current Operations - Financial Administration</v>
          </cell>
          <cell r="F3228">
            <v>388917</v>
          </cell>
        </row>
        <row r="3229">
          <cell r="B3229" t="str">
            <v>Iowa</v>
          </cell>
          <cell r="C3229" t="str">
            <v>IA</v>
          </cell>
          <cell r="D3229" t="str">
            <v>E24</v>
          </cell>
          <cell r="E3229" t="str">
            <v>Current Operations - Local Fire Protection</v>
          </cell>
          <cell r="F3229">
            <v>209356</v>
          </cell>
        </row>
        <row r="3230">
          <cell r="B3230" t="str">
            <v>Iowa</v>
          </cell>
          <cell r="C3230" t="str">
            <v>IA</v>
          </cell>
          <cell r="D3230" t="str">
            <v>E25</v>
          </cell>
          <cell r="E3230" t="str">
            <v>Current Operations - Judicial and Legal Services</v>
          </cell>
          <cell r="F3230">
            <v>331803</v>
          </cell>
        </row>
        <row r="3231">
          <cell r="B3231" t="str">
            <v>Iowa</v>
          </cell>
          <cell r="C3231" t="str">
            <v>IA</v>
          </cell>
          <cell r="D3231" t="str">
            <v>E29</v>
          </cell>
          <cell r="E3231" t="str">
            <v>Current Operations - Central Staff Services</v>
          </cell>
          <cell r="F3231">
            <v>161737</v>
          </cell>
        </row>
        <row r="3232">
          <cell r="B3232" t="str">
            <v>Iowa</v>
          </cell>
          <cell r="C3232" t="str">
            <v>IA</v>
          </cell>
          <cell r="D3232" t="str">
            <v>E31</v>
          </cell>
          <cell r="E3232" t="str">
            <v>Current Operations - General Public Buildings</v>
          </cell>
          <cell r="F3232">
            <v>76767</v>
          </cell>
        </row>
        <row r="3233">
          <cell r="B3233" t="str">
            <v>Iowa</v>
          </cell>
          <cell r="C3233" t="str">
            <v>IA</v>
          </cell>
          <cell r="D3233" t="str">
            <v>E32</v>
          </cell>
          <cell r="E3233" t="str">
            <v>Current Operations - Health - Other</v>
          </cell>
          <cell r="F3233">
            <v>589786</v>
          </cell>
        </row>
        <row r="3234">
          <cell r="B3234" t="str">
            <v>Iowa</v>
          </cell>
          <cell r="C3234" t="str">
            <v>IA</v>
          </cell>
          <cell r="D3234" t="str">
            <v>E36</v>
          </cell>
          <cell r="E3234" t="str">
            <v>Current Operations - Hospitals</v>
          </cell>
          <cell r="F3234">
            <v>2788228</v>
          </cell>
        </row>
        <row r="3235">
          <cell r="B3235" t="str">
            <v>Iowa</v>
          </cell>
          <cell r="C3235" t="str">
            <v>IA</v>
          </cell>
          <cell r="D3235" t="str">
            <v>E44</v>
          </cell>
          <cell r="E3235" t="str">
            <v>Current Operations - Regular Highways</v>
          </cell>
          <cell r="F3235">
            <v>1007353</v>
          </cell>
        </row>
        <row r="3236">
          <cell r="B3236" t="str">
            <v>Iowa</v>
          </cell>
          <cell r="C3236" t="str">
            <v>IA</v>
          </cell>
          <cell r="D3236" t="str">
            <v>E50</v>
          </cell>
          <cell r="E3236" t="str">
            <v>Current Operations - Housing and Community Development</v>
          </cell>
          <cell r="F3236">
            <v>239449</v>
          </cell>
        </row>
        <row r="3237">
          <cell r="B3237" t="str">
            <v>Iowa</v>
          </cell>
          <cell r="C3237" t="str">
            <v>IA</v>
          </cell>
          <cell r="D3237" t="str">
            <v>E52</v>
          </cell>
          <cell r="E3237" t="str">
            <v>Current Operations - Libraries</v>
          </cell>
          <cell r="F3237">
            <v>118992</v>
          </cell>
        </row>
        <row r="3238">
          <cell r="B3238" t="str">
            <v>Iowa</v>
          </cell>
          <cell r="C3238" t="str">
            <v>IA</v>
          </cell>
          <cell r="D3238" t="str">
            <v>E59</v>
          </cell>
          <cell r="E3238" t="str">
            <v>Current Operations - Natural Resources - Other</v>
          </cell>
          <cell r="F3238">
            <v>325574</v>
          </cell>
        </row>
        <row r="3239">
          <cell r="B3239" t="str">
            <v>Iowa</v>
          </cell>
          <cell r="C3239" t="str">
            <v>IA</v>
          </cell>
          <cell r="D3239" t="str">
            <v>E60</v>
          </cell>
          <cell r="E3239" t="str">
            <v>Current Operations - Parking Facilities</v>
          </cell>
          <cell r="F3239">
            <v>19639</v>
          </cell>
        </row>
        <row r="3240">
          <cell r="B3240" t="str">
            <v>Iowa</v>
          </cell>
          <cell r="C3240" t="str">
            <v>IA</v>
          </cell>
          <cell r="D3240" t="str">
            <v>E61</v>
          </cell>
          <cell r="E3240" t="str">
            <v>Current Operations - Parks and Recreation</v>
          </cell>
          <cell r="F3240">
            <v>270950</v>
          </cell>
        </row>
        <row r="3241">
          <cell r="B3241" t="str">
            <v>Iowa</v>
          </cell>
          <cell r="C3241" t="str">
            <v>IA</v>
          </cell>
          <cell r="D3241" t="str">
            <v>E62</v>
          </cell>
          <cell r="E3241" t="str">
            <v>Current Operations - Police Protection</v>
          </cell>
          <cell r="F3241">
            <v>665863</v>
          </cell>
        </row>
        <row r="3242">
          <cell r="B3242" t="str">
            <v>Iowa</v>
          </cell>
          <cell r="C3242" t="str">
            <v>IA</v>
          </cell>
          <cell r="D3242" t="str">
            <v>E66</v>
          </cell>
          <cell r="E3242" t="str">
            <v>Current Operations - Protective Inspection and Regulation, NEC</v>
          </cell>
          <cell r="F3242">
            <v>81500</v>
          </cell>
        </row>
        <row r="3243">
          <cell r="B3243" t="str">
            <v>Iowa</v>
          </cell>
          <cell r="C3243" t="str">
            <v>IA</v>
          </cell>
          <cell r="D3243" t="str">
            <v>E74</v>
          </cell>
          <cell r="E3243" t="str">
            <v>Current Operations - Public Welfare, Vendor Payments for Medical Care</v>
          </cell>
          <cell r="F3243">
            <v>4254549</v>
          </cell>
        </row>
        <row r="3244">
          <cell r="B3244" t="str">
            <v>Iowa</v>
          </cell>
          <cell r="C3244" t="str">
            <v>IA</v>
          </cell>
          <cell r="D3244" t="str">
            <v>E75</v>
          </cell>
          <cell r="E3244" t="str">
            <v>Current Operations - Public Welfare, Vendor Payments for Other Purposes</v>
          </cell>
          <cell r="F3244">
            <v>81733</v>
          </cell>
        </row>
        <row r="3245">
          <cell r="B3245" t="str">
            <v>Iowa</v>
          </cell>
          <cell r="C3245" t="str">
            <v>IA</v>
          </cell>
          <cell r="D3245" t="str">
            <v>E77</v>
          </cell>
          <cell r="E3245" t="str">
            <v>Current Operations - Public Welfare Institutions</v>
          </cell>
          <cell r="F3245">
            <v>73670</v>
          </cell>
        </row>
        <row r="3246">
          <cell r="B3246" t="str">
            <v>Iowa</v>
          </cell>
          <cell r="C3246" t="str">
            <v>IA</v>
          </cell>
          <cell r="D3246" t="str">
            <v>E79</v>
          </cell>
          <cell r="E3246" t="str">
            <v>Current Operations - Public Welfare - Other</v>
          </cell>
          <cell r="F3246">
            <v>368821</v>
          </cell>
        </row>
        <row r="3247">
          <cell r="B3247" t="str">
            <v>Iowa</v>
          </cell>
          <cell r="C3247" t="str">
            <v>IA</v>
          </cell>
          <cell r="D3247" t="str">
            <v>E80</v>
          </cell>
          <cell r="E3247" t="str">
            <v>Current Operations - Sewerage</v>
          </cell>
          <cell r="F3247">
            <v>315210</v>
          </cell>
        </row>
        <row r="3248">
          <cell r="B3248" t="str">
            <v>Iowa</v>
          </cell>
          <cell r="C3248" t="str">
            <v>IA</v>
          </cell>
          <cell r="D3248" t="str">
            <v>E81</v>
          </cell>
          <cell r="E3248" t="str">
            <v>Current Operations - Solid Waste Management</v>
          </cell>
          <cell r="F3248">
            <v>237354</v>
          </cell>
        </row>
        <row r="3249">
          <cell r="B3249" t="str">
            <v>Iowa</v>
          </cell>
          <cell r="C3249" t="str">
            <v>IA</v>
          </cell>
          <cell r="D3249" t="str">
            <v>E85</v>
          </cell>
          <cell r="E3249" t="str">
            <v>Current Operations - State Veterans' Services</v>
          </cell>
          <cell r="F3249">
            <v>5994</v>
          </cell>
        </row>
        <row r="3250">
          <cell r="B3250" t="str">
            <v>Iowa</v>
          </cell>
          <cell r="C3250" t="str">
            <v>IA</v>
          </cell>
          <cell r="D3250" t="str">
            <v>E87</v>
          </cell>
          <cell r="E3250" t="str">
            <v>Current Operations - Sea and Inland Port Facilities</v>
          </cell>
          <cell r="F3250">
            <v>5</v>
          </cell>
        </row>
        <row r="3251">
          <cell r="B3251" t="str">
            <v>Iowa</v>
          </cell>
          <cell r="C3251" t="str">
            <v>IA</v>
          </cell>
          <cell r="D3251" t="str">
            <v>E89</v>
          </cell>
          <cell r="E3251" t="str">
            <v>Current Operations - General - Other</v>
          </cell>
          <cell r="F3251">
            <v>687875</v>
          </cell>
        </row>
        <row r="3252">
          <cell r="B3252" t="str">
            <v>Iowa</v>
          </cell>
          <cell r="C3252" t="str">
            <v>IA</v>
          </cell>
          <cell r="D3252" t="str">
            <v>E90</v>
          </cell>
          <cell r="E3252" t="str">
            <v>Current Operations - Liquor Stores</v>
          </cell>
          <cell r="F3252">
            <v>165422</v>
          </cell>
        </row>
        <row r="3253">
          <cell r="B3253" t="str">
            <v>Iowa</v>
          </cell>
          <cell r="C3253" t="str">
            <v>IA</v>
          </cell>
          <cell r="D3253" t="str">
            <v>E91</v>
          </cell>
          <cell r="E3253" t="str">
            <v>Current Operations - Water Utilities</v>
          </cell>
          <cell r="F3253">
            <v>337863</v>
          </cell>
        </row>
        <row r="3254">
          <cell r="B3254" t="str">
            <v>Iowa</v>
          </cell>
          <cell r="C3254" t="str">
            <v>IA</v>
          </cell>
          <cell r="D3254" t="str">
            <v>E92</v>
          </cell>
          <cell r="E3254" t="str">
            <v>Current Operations - Electric Utilities</v>
          </cell>
          <cell r="F3254">
            <v>451285</v>
          </cell>
        </row>
        <row r="3255">
          <cell r="B3255" t="str">
            <v>Iowa</v>
          </cell>
          <cell r="C3255" t="str">
            <v>IA</v>
          </cell>
          <cell r="D3255" t="str">
            <v>E93</v>
          </cell>
          <cell r="E3255" t="str">
            <v>Current Operations - Gas Utilities</v>
          </cell>
          <cell r="F3255">
            <v>55592</v>
          </cell>
        </row>
        <row r="3256">
          <cell r="B3256" t="str">
            <v>Iowa</v>
          </cell>
          <cell r="C3256" t="str">
            <v>IA</v>
          </cell>
          <cell r="D3256" t="str">
            <v>E94</v>
          </cell>
          <cell r="E3256" t="str">
            <v>Current Operations - Transit Utilities</v>
          </cell>
          <cell r="F3256">
            <v>79016</v>
          </cell>
        </row>
        <row r="3257">
          <cell r="B3257" t="str">
            <v>Iowa</v>
          </cell>
          <cell r="C3257" t="str">
            <v>IA</v>
          </cell>
          <cell r="D3257" t="str">
            <v>F01</v>
          </cell>
          <cell r="E3257" t="str">
            <v>Construction - Air Transportation</v>
          </cell>
          <cell r="F3257">
            <v>34626</v>
          </cell>
        </row>
        <row r="3258">
          <cell r="B3258" t="str">
            <v>Iowa</v>
          </cell>
          <cell r="C3258" t="str">
            <v>IA</v>
          </cell>
          <cell r="D3258" t="str">
            <v>F03</v>
          </cell>
          <cell r="E3258" t="str">
            <v>Construction - Miscellaneous Commercial Activities, NEC</v>
          </cell>
          <cell r="F3258">
            <v>11426</v>
          </cell>
        </row>
        <row r="3259">
          <cell r="B3259" t="str">
            <v>Iowa</v>
          </cell>
          <cell r="C3259" t="str">
            <v>IA</v>
          </cell>
          <cell r="D3259" t="str">
            <v>F04</v>
          </cell>
          <cell r="E3259" t="str">
            <v>Construction - Correctional Institutions</v>
          </cell>
          <cell r="F3259">
            <v>114963</v>
          </cell>
        </row>
        <row r="3260">
          <cell r="B3260" t="str">
            <v>Iowa</v>
          </cell>
          <cell r="C3260" t="str">
            <v>IA</v>
          </cell>
          <cell r="D3260" t="str">
            <v>F12</v>
          </cell>
          <cell r="E3260" t="str">
            <v>Construction - Elementary and Secondary Education</v>
          </cell>
          <cell r="F3260">
            <v>712442</v>
          </cell>
        </row>
        <row r="3261">
          <cell r="B3261" t="str">
            <v>Iowa</v>
          </cell>
          <cell r="C3261" t="str">
            <v>IA</v>
          </cell>
          <cell r="D3261" t="str">
            <v>F16</v>
          </cell>
          <cell r="E3261" t="str">
            <v>Construction - Higher Education - Auxiliary Enterprises</v>
          </cell>
          <cell r="F3261">
            <v>100346</v>
          </cell>
        </row>
        <row r="3262">
          <cell r="B3262" t="str">
            <v>Iowa</v>
          </cell>
          <cell r="C3262" t="str">
            <v>IA</v>
          </cell>
          <cell r="D3262" t="str">
            <v>F18</v>
          </cell>
          <cell r="E3262" t="str">
            <v>Construction - Other Higher Education</v>
          </cell>
          <cell r="F3262">
            <v>244655</v>
          </cell>
        </row>
        <row r="3263">
          <cell r="B3263" t="str">
            <v>Iowa</v>
          </cell>
          <cell r="C3263" t="str">
            <v>IA</v>
          </cell>
          <cell r="D3263" t="str">
            <v>F23</v>
          </cell>
          <cell r="E3263" t="str">
            <v>Construction - Financial Administration</v>
          </cell>
          <cell r="F3263">
            <v>17</v>
          </cell>
        </row>
        <row r="3264">
          <cell r="B3264" t="str">
            <v>Iowa</v>
          </cell>
          <cell r="C3264" t="str">
            <v>IA</v>
          </cell>
          <cell r="D3264" t="str">
            <v>F24</v>
          </cell>
          <cell r="E3264" t="str">
            <v>Construction - Local Fire Protection</v>
          </cell>
          <cell r="F3264">
            <v>16558</v>
          </cell>
        </row>
        <row r="3265">
          <cell r="B3265" t="str">
            <v>Iowa</v>
          </cell>
          <cell r="C3265" t="str">
            <v>IA</v>
          </cell>
          <cell r="D3265" t="str">
            <v>F25</v>
          </cell>
          <cell r="E3265" t="str">
            <v>Construction - Judicial and Legal Services</v>
          </cell>
          <cell r="F3265">
            <v>153</v>
          </cell>
        </row>
        <row r="3266">
          <cell r="B3266" t="str">
            <v>Iowa</v>
          </cell>
          <cell r="C3266" t="str">
            <v>IA</v>
          </cell>
          <cell r="D3266" t="str">
            <v>F29</v>
          </cell>
          <cell r="E3266" t="str">
            <v>Construction - Central Staff Services</v>
          </cell>
          <cell r="F3266">
            <v>48</v>
          </cell>
        </row>
        <row r="3267">
          <cell r="B3267" t="str">
            <v>Iowa</v>
          </cell>
          <cell r="C3267" t="str">
            <v>IA</v>
          </cell>
          <cell r="D3267" t="str">
            <v>F31</v>
          </cell>
          <cell r="E3267" t="str">
            <v>Construction - General Public Buildings</v>
          </cell>
          <cell r="F3267">
            <v>52713</v>
          </cell>
        </row>
        <row r="3268">
          <cell r="B3268" t="str">
            <v>Iowa</v>
          </cell>
          <cell r="C3268" t="str">
            <v>IA</v>
          </cell>
          <cell r="D3268" t="str">
            <v>F32</v>
          </cell>
          <cell r="E3268" t="str">
            <v>Construction - Health - Other</v>
          </cell>
          <cell r="F3268">
            <v>2157</v>
          </cell>
        </row>
        <row r="3269">
          <cell r="B3269" t="str">
            <v>Iowa</v>
          </cell>
          <cell r="C3269" t="str">
            <v>IA</v>
          </cell>
          <cell r="D3269" t="str">
            <v>F36</v>
          </cell>
          <cell r="E3269" t="str">
            <v>Construction - Hospitals</v>
          </cell>
          <cell r="F3269">
            <v>235372</v>
          </cell>
        </row>
        <row r="3270">
          <cell r="B3270" t="str">
            <v>Iowa</v>
          </cell>
          <cell r="C3270" t="str">
            <v>IA</v>
          </cell>
          <cell r="D3270" t="str">
            <v>F44</v>
          </cell>
          <cell r="E3270" t="str">
            <v>Construction - Regular Highways</v>
          </cell>
          <cell r="F3270">
            <v>1290412</v>
          </cell>
        </row>
        <row r="3271">
          <cell r="B3271" t="str">
            <v>Iowa</v>
          </cell>
          <cell r="C3271" t="str">
            <v>IA</v>
          </cell>
          <cell r="D3271" t="str">
            <v>F50</v>
          </cell>
          <cell r="E3271" t="str">
            <v>Construction - Housing and Community Development</v>
          </cell>
          <cell r="F3271">
            <v>8105</v>
          </cell>
        </row>
        <row r="3272">
          <cell r="B3272" t="str">
            <v>Iowa</v>
          </cell>
          <cell r="C3272" t="str">
            <v>IA</v>
          </cell>
          <cell r="D3272" t="str">
            <v>F52</v>
          </cell>
          <cell r="E3272" t="str">
            <v>Construction - Libraries</v>
          </cell>
          <cell r="F3272">
            <v>7647</v>
          </cell>
        </row>
        <row r="3273">
          <cell r="B3273" t="str">
            <v>Iowa</v>
          </cell>
          <cell r="C3273" t="str">
            <v>IA</v>
          </cell>
          <cell r="D3273" t="str">
            <v>F59</v>
          </cell>
          <cell r="E3273" t="str">
            <v>Construction - Natural Resources - Other</v>
          </cell>
          <cell r="F3273">
            <v>246055</v>
          </cell>
        </row>
        <row r="3274">
          <cell r="B3274" t="str">
            <v>Iowa</v>
          </cell>
          <cell r="C3274" t="str">
            <v>IA</v>
          </cell>
          <cell r="D3274" t="str">
            <v>F60</v>
          </cell>
          <cell r="E3274" t="str">
            <v>Construction - Parking Facilities</v>
          </cell>
          <cell r="F3274">
            <v>14168</v>
          </cell>
        </row>
        <row r="3275">
          <cell r="B3275" t="str">
            <v>Iowa</v>
          </cell>
          <cell r="C3275" t="str">
            <v>IA</v>
          </cell>
          <cell r="D3275" t="str">
            <v>F61</v>
          </cell>
          <cell r="E3275" t="str">
            <v>Construction - Parks and Recreation</v>
          </cell>
          <cell r="F3275">
            <v>82018</v>
          </cell>
        </row>
        <row r="3276">
          <cell r="B3276" t="str">
            <v>Iowa</v>
          </cell>
          <cell r="C3276" t="str">
            <v>IA</v>
          </cell>
          <cell r="D3276" t="str">
            <v>F62</v>
          </cell>
          <cell r="E3276" t="str">
            <v>Construction - Police Protection</v>
          </cell>
          <cell r="F3276">
            <v>5883</v>
          </cell>
        </row>
        <row r="3277">
          <cell r="B3277" t="str">
            <v>Iowa</v>
          </cell>
          <cell r="C3277" t="str">
            <v>IA</v>
          </cell>
          <cell r="D3277" t="str">
            <v>F77</v>
          </cell>
          <cell r="E3277" t="str">
            <v>Construction - Public Welfare Institutions</v>
          </cell>
          <cell r="F3277">
            <v>1814</v>
          </cell>
        </row>
        <row r="3278">
          <cell r="B3278" t="str">
            <v>Iowa</v>
          </cell>
          <cell r="C3278" t="str">
            <v>IA</v>
          </cell>
          <cell r="D3278" t="str">
            <v>F80</v>
          </cell>
          <cell r="E3278" t="str">
            <v>Construction - Sewerage</v>
          </cell>
          <cell r="F3278">
            <v>364363</v>
          </cell>
        </row>
        <row r="3279">
          <cell r="B3279" t="str">
            <v>Iowa</v>
          </cell>
          <cell r="C3279" t="str">
            <v>IA</v>
          </cell>
          <cell r="D3279" t="str">
            <v>F81</v>
          </cell>
          <cell r="E3279" t="str">
            <v>Construction - Solid Waste Management</v>
          </cell>
          <cell r="F3279">
            <v>15728</v>
          </cell>
        </row>
        <row r="3280">
          <cell r="B3280" t="str">
            <v>Iowa</v>
          </cell>
          <cell r="C3280" t="str">
            <v>IA</v>
          </cell>
          <cell r="D3280" t="str">
            <v>F85</v>
          </cell>
          <cell r="E3280" t="str">
            <v>Construction - State Veterans' Services</v>
          </cell>
          <cell r="F3280">
            <v>3775</v>
          </cell>
        </row>
        <row r="3281">
          <cell r="B3281" t="str">
            <v>Iowa</v>
          </cell>
          <cell r="C3281" t="str">
            <v>IA</v>
          </cell>
          <cell r="D3281" t="str">
            <v>F89</v>
          </cell>
          <cell r="E3281" t="str">
            <v>Construction - General - Other</v>
          </cell>
          <cell r="F3281">
            <v>503978</v>
          </cell>
        </row>
        <row r="3282">
          <cell r="B3282" t="str">
            <v>Iowa</v>
          </cell>
          <cell r="C3282" t="str">
            <v>IA</v>
          </cell>
          <cell r="D3282" t="str">
            <v>F91</v>
          </cell>
          <cell r="E3282" t="str">
            <v>Construction - Water Utilities</v>
          </cell>
          <cell r="F3282">
            <v>151831</v>
          </cell>
        </row>
        <row r="3283">
          <cell r="B3283" t="str">
            <v>Iowa</v>
          </cell>
          <cell r="C3283" t="str">
            <v>IA</v>
          </cell>
          <cell r="D3283" t="str">
            <v>F92</v>
          </cell>
          <cell r="E3283" t="str">
            <v>Construction - Electric Utilities</v>
          </cell>
          <cell r="F3283">
            <v>48282</v>
          </cell>
        </row>
        <row r="3284">
          <cell r="B3284" t="str">
            <v>Iowa</v>
          </cell>
          <cell r="C3284" t="str">
            <v>IA</v>
          </cell>
          <cell r="D3284" t="str">
            <v>F93</v>
          </cell>
          <cell r="E3284" t="str">
            <v>Construction - Gas Utilities</v>
          </cell>
          <cell r="F3284">
            <v>1723</v>
          </cell>
        </row>
        <row r="3285">
          <cell r="B3285" t="str">
            <v>Iowa</v>
          </cell>
          <cell r="C3285" t="str">
            <v>IA</v>
          </cell>
          <cell r="D3285" t="str">
            <v>F94</v>
          </cell>
          <cell r="E3285" t="str">
            <v>Construction - Transit Utilities</v>
          </cell>
          <cell r="F3285">
            <v>21627</v>
          </cell>
        </row>
        <row r="3286">
          <cell r="B3286" t="str">
            <v>Iowa</v>
          </cell>
          <cell r="C3286" t="str">
            <v>IA</v>
          </cell>
          <cell r="D3286" t="str">
            <v>G01</v>
          </cell>
          <cell r="E3286" t="str">
            <v>Other Capital Outlay - Air Transportation</v>
          </cell>
          <cell r="F3286">
            <v>1698</v>
          </cell>
        </row>
        <row r="3287">
          <cell r="B3287" t="str">
            <v>Iowa</v>
          </cell>
          <cell r="C3287" t="str">
            <v>IA</v>
          </cell>
          <cell r="D3287" t="str">
            <v>G03</v>
          </cell>
          <cell r="E3287" t="str">
            <v>Other Capital Outlay - Miscellaneous Commercial Activities, NEC</v>
          </cell>
          <cell r="F3287">
            <v>2012</v>
          </cell>
        </row>
        <row r="3288">
          <cell r="B3288" t="str">
            <v>Iowa</v>
          </cell>
          <cell r="C3288" t="str">
            <v>IA</v>
          </cell>
          <cell r="D3288" t="str">
            <v>G04</v>
          </cell>
          <cell r="E3288" t="str">
            <v>Other Capital Outlay - Correctional Institutions</v>
          </cell>
          <cell r="F3288">
            <v>3049</v>
          </cell>
        </row>
        <row r="3289">
          <cell r="B3289" t="str">
            <v>Iowa</v>
          </cell>
          <cell r="C3289" t="str">
            <v>IA</v>
          </cell>
          <cell r="D3289" t="str">
            <v>G05</v>
          </cell>
          <cell r="E3289" t="str">
            <v>Other Capital Outlay - Corrections - Other</v>
          </cell>
          <cell r="F3289">
            <v>91</v>
          </cell>
        </row>
        <row r="3290">
          <cell r="B3290" t="str">
            <v>Iowa</v>
          </cell>
          <cell r="C3290" t="str">
            <v>IA</v>
          </cell>
          <cell r="D3290" t="str">
            <v>G12</v>
          </cell>
          <cell r="E3290" t="str">
            <v>Other Capital Outlay - Elementary and Secondary Education</v>
          </cell>
          <cell r="F3290">
            <v>188149</v>
          </cell>
        </row>
        <row r="3291">
          <cell r="B3291" t="str">
            <v>Iowa</v>
          </cell>
          <cell r="C3291" t="str">
            <v>IA</v>
          </cell>
          <cell r="D3291" t="str">
            <v>G16</v>
          </cell>
          <cell r="E3291" t="str">
            <v>Other Capital Outlay - Higher Education - Auxiliary Enterprises</v>
          </cell>
          <cell r="F3291">
            <v>3071</v>
          </cell>
        </row>
        <row r="3292">
          <cell r="B3292" t="str">
            <v>Iowa</v>
          </cell>
          <cell r="C3292" t="str">
            <v>IA</v>
          </cell>
          <cell r="D3292" t="str">
            <v>G18</v>
          </cell>
          <cell r="E3292" t="str">
            <v>Other Capital Outlay - Other Higher Education</v>
          </cell>
          <cell r="F3292">
            <v>86204</v>
          </cell>
        </row>
        <row r="3293">
          <cell r="B3293" t="str">
            <v>Iowa</v>
          </cell>
          <cell r="C3293" t="str">
            <v>IA</v>
          </cell>
          <cell r="D3293" t="str">
            <v>G21</v>
          </cell>
          <cell r="E3293" t="str">
            <v>Other Capital Outlay - State Education - Other</v>
          </cell>
          <cell r="F3293">
            <v>2616</v>
          </cell>
        </row>
        <row r="3294">
          <cell r="B3294" t="str">
            <v>Iowa</v>
          </cell>
          <cell r="C3294" t="str">
            <v>IA</v>
          </cell>
          <cell r="D3294" t="str">
            <v>G22</v>
          </cell>
          <cell r="E3294" t="str">
            <v>Other Capital Outlay - Social Insurance Administration</v>
          </cell>
          <cell r="F3294">
            <v>501</v>
          </cell>
        </row>
        <row r="3295">
          <cell r="B3295" t="str">
            <v>Iowa</v>
          </cell>
          <cell r="C3295" t="str">
            <v>IA</v>
          </cell>
          <cell r="D3295" t="str">
            <v>G23</v>
          </cell>
          <cell r="E3295" t="str">
            <v>Other Capital Outlay - Financial Administration</v>
          </cell>
          <cell r="F3295">
            <v>4412</v>
          </cell>
        </row>
        <row r="3296">
          <cell r="B3296" t="str">
            <v>Iowa</v>
          </cell>
          <cell r="C3296" t="str">
            <v>IA</v>
          </cell>
          <cell r="D3296" t="str">
            <v>G24</v>
          </cell>
          <cell r="E3296" t="str">
            <v>Other Capital Outlay - Local Fire Protection</v>
          </cell>
          <cell r="F3296">
            <v>11060</v>
          </cell>
        </row>
        <row r="3297">
          <cell r="B3297" t="str">
            <v>Iowa</v>
          </cell>
          <cell r="C3297" t="str">
            <v>IA</v>
          </cell>
          <cell r="D3297" t="str">
            <v>G25</v>
          </cell>
          <cell r="E3297" t="str">
            <v>Other Capital Outlay - Judicial and Legal Services</v>
          </cell>
          <cell r="F3297">
            <v>4181</v>
          </cell>
        </row>
        <row r="3298">
          <cell r="B3298" t="str">
            <v>Iowa</v>
          </cell>
          <cell r="C3298" t="str">
            <v>IA</v>
          </cell>
          <cell r="D3298" t="str">
            <v>G29</v>
          </cell>
          <cell r="E3298" t="str">
            <v>Other Capital Outlay - Central Staff Services</v>
          </cell>
          <cell r="F3298">
            <v>3170</v>
          </cell>
        </row>
        <row r="3299">
          <cell r="B3299" t="str">
            <v>Iowa</v>
          </cell>
          <cell r="C3299" t="str">
            <v>IA</v>
          </cell>
          <cell r="D3299" t="str">
            <v>G31</v>
          </cell>
          <cell r="E3299" t="str">
            <v>Other Capital Outlay - General Public Building</v>
          </cell>
          <cell r="F3299">
            <v>1031</v>
          </cell>
        </row>
        <row r="3300">
          <cell r="B3300" t="str">
            <v>Iowa</v>
          </cell>
          <cell r="C3300" t="str">
            <v>IA</v>
          </cell>
          <cell r="D3300" t="str">
            <v>G32</v>
          </cell>
          <cell r="E3300" t="str">
            <v>Other Capital Outlay - Health - Other</v>
          </cell>
          <cell r="F3300">
            <v>8297</v>
          </cell>
        </row>
        <row r="3301">
          <cell r="B3301" t="str">
            <v>Iowa</v>
          </cell>
          <cell r="C3301" t="str">
            <v>IA</v>
          </cell>
          <cell r="D3301" t="str">
            <v>G36</v>
          </cell>
          <cell r="E3301" t="str">
            <v>Other Capital Outlay - Hospitals</v>
          </cell>
          <cell r="F3301">
            <v>81806</v>
          </cell>
        </row>
        <row r="3302">
          <cell r="B3302" t="str">
            <v>Iowa</v>
          </cell>
          <cell r="C3302" t="str">
            <v>IA</v>
          </cell>
          <cell r="D3302" t="str">
            <v>G44</v>
          </cell>
          <cell r="E3302" t="str">
            <v>Other Capital Outlay - Regular Highways</v>
          </cell>
          <cell r="F3302">
            <v>72696</v>
          </cell>
        </row>
        <row r="3303">
          <cell r="B3303" t="str">
            <v>Iowa</v>
          </cell>
          <cell r="C3303" t="str">
            <v>IA</v>
          </cell>
          <cell r="D3303" t="str">
            <v>G50</v>
          </cell>
          <cell r="E3303" t="str">
            <v>Other Capital Outlay - Housing and Community Development</v>
          </cell>
          <cell r="F3303">
            <v>1194</v>
          </cell>
        </row>
        <row r="3304">
          <cell r="B3304" t="str">
            <v>Iowa</v>
          </cell>
          <cell r="C3304" t="str">
            <v>IA</v>
          </cell>
          <cell r="D3304" t="str">
            <v>G52</v>
          </cell>
          <cell r="E3304" t="str">
            <v>Other Capital Outlay - Libraries</v>
          </cell>
          <cell r="F3304">
            <v>1584</v>
          </cell>
        </row>
        <row r="3305">
          <cell r="B3305" t="str">
            <v>Iowa</v>
          </cell>
          <cell r="C3305" t="str">
            <v>IA</v>
          </cell>
          <cell r="D3305" t="str">
            <v>G59</v>
          </cell>
          <cell r="E3305" t="str">
            <v>Other Capital Outlay - Natural Resources - Other</v>
          </cell>
          <cell r="F3305">
            <v>16216</v>
          </cell>
        </row>
        <row r="3306">
          <cell r="B3306" t="str">
            <v>Iowa</v>
          </cell>
          <cell r="C3306" t="str">
            <v>IA</v>
          </cell>
          <cell r="D3306" t="str">
            <v>G60</v>
          </cell>
          <cell r="E3306" t="str">
            <v>Other Capital Outlay - Parking Facilities</v>
          </cell>
          <cell r="F3306">
            <v>337</v>
          </cell>
        </row>
        <row r="3307">
          <cell r="B3307" t="str">
            <v>Iowa</v>
          </cell>
          <cell r="C3307" t="str">
            <v>IA</v>
          </cell>
          <cell r="D3307" t="str">
            <v>G61</v>
          </cell>
          <cell r="E3307" t="str">
            <v>Other Capital Outlay - Parks and Recreation</v>
          </cell>
          <cell r="F3307">
            <v>8079</v>
          </cell>
        </row>
        <row r="3308">
          <cell r="B3308" t="str">
            <v>Iowa</v>
          </cell>
          <cell r="C3308" t="str">
            <v>IA</v>
          </cell>
          <cell r="D3308" t="str">
            <v>G62</v>
          </cell>
          <cell r="E3308" t="str">
            <v>Other Capital Outlay - Police Protection</v>
          </cell>
          <cell r="F3308">
            <v>17015</v>
          </cell>
        </row>
        <row r="3309">
          <cell r="B3309" t="str">
            <v>Iowa</v>
          </cell>
          <cell r="C3309" t="str">
            <v>IA</v>
          </cell>
          <cell r="D3309" t="str">
            <v>G66</v>
          </cell>
          <cell r="E3309" t="str">
            <v>Other Capital Outlay - Protective Inspection and Regulation, NEC</v>
          </cell>
          <cell r="F3309">
            <v>900</v>
          </cell>
        </row>
        <row r="3310">
          <cell r="B3310" t="str">
            <v>Iowa</v>
          </cell>
          <cell r="C3310" t="str">
            <v>IA</v>
          </cell>
          <cell r="D3310" t="str">
            <v>G77</v>
          </cell>
          <cell r="E3310" t="str">
            <v>Other Capital Outlay - Public Welfare Institutions</v>
          </cell>
          <cell r="F3310">
            <v>472</v>
          </cell>
        </row>
        <row r="3311">
          <cell r="B3311" t="str">
            <v>Iowa</v>
          </cell>
          <cell r="C3311" t="str">
            <v>IA</v>
          </cell>
          <cell r="D3311" t="str">
            <v>G79</v>
          </cell>
          <cell r="E3311" t="str">
            <v>Other Capital Outlay - Public Welfare - Other</v>
          </cell>
          <cell r="F3311">
            <v>5488</v>
          </cell>
        </row>
        <row r="3312">
          <cell r="B3312" t="str">
            <v>Iowa</v>
          </cell>
          <cell r="C3312" t="str">
            <v>IA</v>
          </cell>
          <cell r="D3312" t="str">
            <v>G80</v>
          </cell>
          <cell r="E3312" t="str">
            <v>Other Capital Outlay - Sewerage</v>
          </cell>
          <cell r="F3312">
            <v>9244</v>
          </cell>
        </row>
        <row r="3313">
          <cell r="B3313" t="str">
            <v>Iowa</v>
          </cell>
          <cell r="C3313" t="str">
            <v>IA</v>
          </cell>
          <cell r="D3313" t="str">
            <v>G81</v>
          </cell>
          <cell r="E3313" t="str">
            <v>Other Capital Outlay - Solid Waste Management</v>
          </cell>
          <cell r="F3313">
            <v>19986</v>
          </cell>
        </row>
        <row r="3314">
          <cell r="B3314" t="str">
            <v>Iowa</v>
          </cell>
          <cell r="C3314" t="str">
            <v>IA</v>
          </cell>
          <cell r="D3314" t="str">
            <v>G85</v>
          </cell>
          <cell r="E3314" t="str">
            <v>Other Capital Outlay - State Veterans' Services</v>
          </cell>
          <cell r="F3314">
            <v>980</v>
          </cell>
        </row>
        <row r="3315">
          <cell r="B3315" t="str">
            <v>Iowa</v>
          </cell>
          <cell r="C3315" t="str">
            <v>IA</v>
          </cell>
          <cell r="D3315" t="str">
            <v>G89</v>
          </cell>
          <cell r="E3315" t="str">
            <v>Other Capital Outlay - General - Other</v>
          </cell>
          <cell r="F3315">
            <v>52033</v>
          </cell>
        </row>
        <row r="3316">
          <cell r="B3316" t="str">
            <v>Iowa</v>
          </cell>
          <cell r="C3316" t="str">
            <v>IA</v>
          </cell>
          <cell r="D3316" t="str">
            <v>G91</v>
          </cell>
          <cell r="E3316" t="str">
            <v>Other Capital Outlay - Water Utilities</v>
          </cell>
          <cell r="F3316">
            <v>10922</v>
          </cell>
        </row>
        <row r="3317">
          <cell r="B3317" t="str">
            <v>Iowa</v>
          </cell>
          <cell r="C3317" t="str">
            <v>IA</v>
          </cell>
          <cell r="D3317" t="str">
            <v>G92</v>
          </cell>
          <cell r="E3317" t="str">
            <v>Other Capital Outlay - Electric Utilities</v>
          </cell>
          <cell r="F3317">
            <v>15396</v>
          </cell>
        </row>
        <row r="3318">
          <cell r="B3318" t="str">
            <v>Iowa</v>
          </cell>
          <cell r="C3318" t="str">
            <v>IA</v>
          </cell>
          <cell r="D3318" t="str">
            <v>G93</v>
          </cell>
          <cell r="E3318" t="str">
            <v>Other Capital Outlay - Gas Utilities</v>
          </cell>
          <cell r="F3318">
            <v>602</v>
          </cell>
        </row>
        <row r="3319">
          <cell r="B3319" t="str">
            <v>Iowa</v>
          </cell>
          <cell r="C3319" t="str">
            <v>IA</v>
          </cell>
          <cell r="D3319" t="str">
            <v>G94</v>
          </cell>
          <cell r="E3319" t="str">
            <v>Other Capital Outlay - Transit Utilities</v>
          </cell>
          <cell r="F3319">
            <v>11898</v>
          </cell>
        </row>
        <row r="3320">
          <cell r="B3320" t="str">
            <v>Iowa</v>
          </cell>
          <cell r="C3320" t="str">
            <v>IA</v>
          </cell>
          <cell r="D3320" t="str">
            <v>I89</v>
          </cell>
          <cell r="E3320" t="str">
            <v>General - Interest on Debt</v>
          </cell>
          <cell r="F3320">
            <v>649359</v>
          </cell>
        </row>
        <row r="3321">
          <cell r="B3321" t="str">
            <v>Iowa</v>
          </cell>
          <cell r="C3321" t="str">
            <v>IA</v>
          </cell>
          <cell r="D3321" t="str">
            <v>I91</v>
          </cell>
          <cell r="E3321" t="str">
            <v>Water Utilities - Interest on Debt</v>
          </cell>
          <cell r="F3321">
            <v>35164</v>
          </cell>
        </row>
        <row r="3322">
          <cell r="B3322" t="str">
            <v>Iowa</v>
          </cell>
          <cell r="C3322" t="str">
            <v>IA</v>
          </cell>
          <cell r="D3322" t="str">
            <v>I92</v>
          </cell>
          <cell r="E3322" t="str">
            <v>Electric Utilities - Interest on Debt</v>
          </cell>
          <cell r="F3322">
            <v>8495</v>
          </cell>
        </row>
        <row r="3323">
          <cell r="B3323" t="str">
            <v>Iowa</v>
          </cell>
          <cell r="C3323" t="str">
            <v>IA</v>
          </cell>
          <cell r="D3323" t="str">
            <v>I93</v>
          </cell>
          <cell r="E3323" t="str">
            <v>Gas Utilities - Interest on Debt</v>
          </cell>
          <cell r="F3323">
            <v>551</v>
          </cell>
        </row>
        <row r="3324">
          <cell r="B3324" t="str">
            <v>Iowa</v>
          </cell>
          <cell r="C3324" t="str">
            <v>IA</v>
          </cell>
          <cell r="D3324" t="str">
            <v>I94</v>
          </cell>
          <cell r="E3324" t="str">
            <v>Transit Utilities - Interest on Debt</v>
          </cell>
          <cell r="F3324">
            <v>73</v>
          </cell>
        </row>
        <row r="3325">
          <cell r="B3325" t="str">
            <v>Iowa</v>
          </cell>
          <cell r="C3325" t="str">
            <v>IA</v>
          </cell>
          <cell r="D3325" t="str">
            <v>J19</v>
          </cell>
          <cell r="E3325" t="str">
            <v>Assistance and Subsidies - State Scholarships and Other Subsidies - Education</v>
          </cell>
          <cell r="F3325">
            <v>270255</v>
          </cell>
        </row>
        <row r="3326">
          <cell r="B3326" t="str">
            <v>Iowa</v>
          </cell>
          <cell r="C3326" t="str">
            <v>IA</v>
          </cell>
          <cell r="D3326" t="str">
            <v>J67</v>
          </cell>
          <cell r="E3326" t="str">
            <v>Assistance and Subsidies - Public Welfare, Federal Categorical Assistance Programs</v>
          </cell>
          <cell r="F3326">
            <v>78186</v>
          </cell>
        </row>
        <row r="3327">
          <cell r="B3327" t="str">
            <v>Iowa</v>
          </cell>
          <cell r="C3327" t="str">
            <v>IA</v>
          </cell>
          <cell r="D3327" t="str">
            <v>J68</v>
          </cell>
          <cell r="E3327" t="str">
            <v>Assistance and Subsidies - Public Welfare, Cash Assistance Programs - Other</v>
          </cell>
          <cell r="F3327">
            <v>185219</v>
          </cell>
        </row>
        <row r="3328">
          <cell r="B3328" t="str">
            <v>Iowa</v>
          </cell>
          <cell r="C3328" t="str">
            <v>IA</v>
          </cell>
          <cell r="D3328" t="str">
            <v>J85</v>
          </cell>
          <cell r="E3328" t="str">
            <v>Assistance and Subsidies - State Other Veterans’ Services</v>
          </cell>
          <cell r="F3328">
            <v>420</v>
          </cell>
        </row>
        <row r="3329">
          <cell r="B3329" t="str">
            <v>Iowa</v>
          </cell>
          <cell r="C3329" t="str">
            <v>IA</v>
          </cell>
          <cell r="D3329" t="str">
            <v>T01</v>
          </cell>
          <cell r="E3329" t="str">
            <v>Tax - Property</v>
          </cell>
          <cell r="F3329">
            <v>4537262</v>
          </cell>
        </row>
        <row r="3330">
          <cell r="B3330" t="str">
            <v>Iowa</v>
          </cell>
          <cell r="C3330" t="str">
            <v>IA</v>
          </cell>
          <cell r="D3330" t="str">
            <v>T09</v>
          </cell>
          <cell r="E3330" t="str">
            <v>Tax - General Sales and Gross Receipts</v>
          </cell>
          <cell r="F3330">
            <v>3214282</v>
          </cell>
        </row>
        <row r="3331">
          <cell r="B3331" t="str">
            <v>Iowa</v>
          </cell>
          <cell r="C3331" t="str">
            <v>IA</v>
          </cell>
          <cell r="D3331" t="str">
            <v>T10</v>
          </cell>
          <cell r="E3331" t="str">
            <v>Tax - Alcoholic Beverage Sales</v>
          </cell>
          <cell r="F3331">
            <v>14727</v>
          </cell>
        </row>
        <row r="3332">
          <cell r="B3332" t="str">
            <v>Iowa</v>
          </cell>
          <cell r="C3332" t="str">
            <v>IA</v>
          </cell>
          <cell r="D3332" t="str">
            <v>T11</v>
          </cell>
          <cell r="E3332" t="str">
            <v>Tax - Amusements Sales</v>
          </cell>
          <cell r="F3332">
            <v>294886</v>
          </cell>
        </row>
        <row r="3333">
          <cell r="B3333" t="str">
            <v>Iowa</v>
          </cell>
          <cell r="C3333" t="str">
            <v>IA</v>
          </cell>
          <cell r="D3333" t="str">
            <v>T12</v>
          </cell>
          <cell r="E3333" t="str">
            <v>Tax - Insurance Premiums Sales</v>
          </cell>
          <cell r="F3333">
            <v>101406</v>
          </cell>
        </row>
        <row r="3334">
          <cell r="B3334" t="str">
            <v>Iowa</v>
          </cell>
          <cell r="C3334" t="str">
            <v>IA</v>
          </cell>
          <cell r="D3334" t="str">
            <v>T13</v>
          </cell>
          <cell r="E3334" t="str">
            <v>Tax - Motor Fuels Sales</v>
          </cell>
          <cell r="F3334">
            <v>440161</v>
          </cell>
        </row>
        <row r="3335">
          <cell r="B3335" t="str">
            <v>Iowa</v>
          </cell>
          <cell r="C3335" t="str">
            <v>IA</v>
          </cell>
          <cell r="D3335" t="str">
            <v>T14</v>
          </cell>
          <cell r="E3335" t="str">
            <v>Tax - Pari-mutuels Sales</v>
          </cell>
          <cell r="F3335">
            <v>4054</v>
          </cell>
        </row>
        <row r="3336">
          <cell r="B3336" t="str">
            <v>Iowa</v>
          </cell>
          <cell r="C3336" t="str">
            <v>IA</v>
          </cell>
          <cell r="D3336" t="str">
            <v>T15</v>
          </cell>
          <cell r="E3336" t="str">
            <v>Tax - Public Utilities Sales</v>
          </cell>
          <cell r="F3336">
            <v>190055</v>
          </cell>
        </row>
        <row r="3337">
          <cell r="B3337" t="str">
            <v>Iowa</v>
          </cell>
          <cell r="C3337" t="str">
            <v>IA</v>
          </cell>
          <cell r="D3337" t="str">
            <v>T16</v>
          </cell>
          <cell r="E3337" t="str">
            <v>Tax - Tobacco Products Sales</v>
          </cell>
          <cell r="F3337">
            <v>225499</v>
          </cell>
        </row>
        <row r="3338">
          <cell r="B3338" t="str">
            <v>Iowa</v>
          </cell>
          <cell r="C3338" t="str">
            <v>IA</v>
          </cell>
          <cell r="D3338" t="str">
            <v>T19</v>
          </cell>
          <cell r="E3338" t="str">
            <v>Tax - Other Selective Sales</v>
          </cell>
          <cell r="F3338">
            <v>71706</v>
          </cell>
        </row>
        <row r="3339">
          <cell r="B3339" t="str">
            <v>Iowa</v>
          </cell>
          <cell r="C3339" t="str">
            <v>IA</v>
          </cell>
          <cell r="D3339" t="str">
            <v>T20</v>
          </cell>
          <cell r="E3339" t="str">
            <v>Tax - Alcoholic Beverage License</v>
          </cell>
          <cell r="F3339">
            <v>14210</v>
          </cell>
        </row>
        <row r="3340">
          <cell r="B3340" t="str">
            <v>Iowa</v>
          </cell>
          <cell r="C3340" t="str">
            <v>IA</v>
          </cell>
          <cell r="D3340" t="str">
            <v>T21</v>
          </cell>
          <cell r="E3340" t="str">
            <v>Tax - Amusements License</v>
          </cell>
          <cell r="F3340">
            <v>19239</v>
          </cell>
        </row>
        <row r="3341">
          <cell r="B3341" t="str">
            <v>Iowa</v>
          </cell>
          <cell r="C3341" t="str">
            <v>IA</v>
          </cell>
          <cell r="D3341" t="str">
            <v>T22</v>
          </cell>
          <cell r="E3341" t="str">
            <v>Tax - Corporation License</v>
          </cell>
          <cell r="F3341">
            <v>34710</v>
          </cell>
        </row>
        <row r="3342">
          <cell r="B3342" t="str">
            <v>Iowa</v>
          </cell>
          <cell r="C3342" t="str">
            <v>IA</v>
          </cell>
          <cell r="D3342" t="str">
            <v>T23</v>
          </cell>
          <cell r="E3342" t="str">
            <v>Tax - Hunting and Fishing License</v>
          </cell>
          <cell r="F3342">
            <v>29286</v>
          </cell>
        </row>
        <row r="3343">
          <cell r="B3343" t="str">
            <v>Iowa</v>
          </cell>
          <cell r="C3343" t="str">
            <v>IA</v>
          </cell>
          <cell r="D3343" t="str">
            <v>T24</v>
          </cell>
          <cell r="E3343" t="str">
            <v>Tax - Motor Vehicle License</v>
          </cell>
          <cell r="F3343">
            <v>540629</v>
          </cell>
        </row>
        <row r="3344">
          <cell r="B3344" t="str">
            <v>Iowa</v>
          </cell>
          <cell r="C3344" t="str">
            <v>IA</v>
          </cell>
          <cell r="D3344" t="str">
            <v>T25</v>
          </cell>
          <cell r="E3344" t="str">
            <v>Tax - Motor Vehicle Operators License</v>
          </cell>
          <cell r="F3344">
            <v>8062</v>
          </cell>
        </row>
        <row r="3345">
          <cell r="B3345" t="str">
            <v>Iowa</v>
          </cell>
          <cell r="C3345" t="str">
            <v>IA</v>
          </cell>
          <cell r="D3345" t="str">
            <v>T27</v>
          </cell>
          <cell r="E3345" t="str">
            <v>Tax - Public Utility License</v>
          </cell>
          <cell r="F3345">
            <v>11711</v>
          </cell>
        </row>
        <row r="3346">
          <cell r="B3346" t="str">
            <v>Iowa</v>
          </cell>
          <cell r="C3346" t="str">
            <v>IA</v>
          </cell>
          <cell r="D3346" t="str">
            <v>T28</v>
          </cell>
          <cell r="E3346" t="str">
            <v>Tax - Occupation and Business License, NEC</v>
          </cell>
          <cell r="F3346">
            <v>111672</v>
          </cell>
        </row>
        <row r="3347">
          <cell r="B3347" t="str">
            <v>Iowa</v>
          </cell>
          <cell r="C3347" t="str">
            <v>IA</v>
          </cell>
          <cell r="D3347" t="str">
            <v>T29</v>
          </cell>
          <cell r="E3347" t="str">
            <v>Tax - Other License</v>
          </cell>
          <cell r="F3347">
            <v>46642</v>
          </cell>
        </row>
        <row r="3348">
          <cell r="B3348" t="str">
            <v>Iowa</v>
          </cell>
          <cell r="C3348" t="str">
            <v>IA</v>
          </cell>
          <cell r="D3348" t="str">
            <v>T40</v>
          </cell>
          <cell r="E3348" t="str">
            <v>Tax - Individual Income</v>
          </cell>
          <cell r="F3348">
            <v>3126638</v>
          </cell>
        </row>
        <row r="3349">
          <cell r="B3349" t="str">
            <v>Iowa</v>
          </cell>
          <cell r="C3349" t="str">
            <v>IA</v>
          </cell>
          <cell r="D3349" t="str">
            <v>T41</v>
          </cell>
          <cell r="E3349" t="str">
            <v>Tax - Corporation Net Income</v>
          </cell>
          <cell r="F3349">
            <v>425776</v>
          </cell>
        </row>
        <row r="3350">
          <cell r="B3350" t="str">
            <v>Iowa</v>
          </cell>
          <cell r="C3350" t="str">
            <v>IA</v>
          </cell>
          <cell r="D3350" t="str">
            <v>T50</v>
          </cell>
          <cell r="E3350" t="str">
            <v>Tax - Death and Gift</v>
          </cell>
          <cell r="F3350">
            <v>79670</v>
          </cell>
        </row>
        <row r="3351">
          <cell r="B3351" t="str">
            <v>Iowa</v>
          </cell>
          <cell r="C3351" t="str">
            <v>IA</v>
          </cell>
          <cell r="D3351" t="str">
            <v>T51</v>
          </cell>
          <cell r="E3351" t="str">
            <v>Tax - Documentary and Stock Transfer</v>
          </cell>
          <cell r="F3351">
            <v>15479</v>
          </cell>
        </row>
        <row r="3352">
          <cell r="B3352" t="str">
            <v>Iowa</v>
          </cell>
          <cell r="C3352" t="str">
            <v>IA</v>
          </cell>
          <cell r="D3352" t="str">
            <v>T99</v>
          </cell>
          <cell r="E3352" t="str">
            <v>Tax - NEC</v>
          </cell>
          <cell r="F3352">
            <v>3356</v>
          </cell>
        </row>
        <row r="3353">
          <cell r="B3353" t="str">
            <v>Iowa</v>
          </cell>
          <cell r="C3353" t="str">
            <v>IA</v>
          </cell>
          <cell r="D3353" t="str">
            <v>U01</v>
          </cell>
          <cell r="E3353" t="str">
            <v>Miscellaneous - Special Assessments</v>
          </cell>
          <cell r="F3353">
            <v>19395</v>
          </cell>
        </row>
        <row r="3354">
          <cell r="B3354" t="str">
            <v>Iowa</v>
          </cell>
          <cell r="C3354" t="str">
            <v>IA</v>
          </cell>
          <cell r="D3354" t="str">
            <v>U11</v>
          </cell>
          <cell r="E3354" t="str">
            <v>Miscellaneous - Sale of Property</v>
          </cell>
          <cell r="F3354">
            <v>42690</v>
          </cell>
        </row>
        <row r="3355">
          <cell r="B3355" t="str">
            <v>Iowa</v>
          </cell>
          <cell r="C3355" t="str">
            <v>IA</v>
          </cell>
          <cell r="D3355" t="str">
            <v>U20</v>
          </cell>
          <cell r="E3355" t="str">
            <v>Miscellaneous - Interest Earnings</v>
          </cell>
          <cell r="F3355">
            <v>346215</v>
          </cell>
        </row>
        <row r="3356">
          <cell r="B3356" t="str">
            <v>Iowa</v>
          </cell>
          <cell r="C3356" t="str">
            <v>IA</v>
          </cell>
          <cell r="D3356" t="str">
            <v>U30</v>
          </cell>
          <cell r="E3356" t="str">
            <v>Miscellaneous - Fines and Forfeits</v>
          </cell>
          <cell r="F3356">
            <v>126147</v>
          </cell>
        </row>
        <row r="3357">
          <cell r="B3357" t="str">
            <v>Iowa</v>
          </cell>
          <cell r="C3357" t="str">
            <v>IA</v>
          </cell>
          <cell r="D3357" t="str">
            <v>U40</v>
          </cell>
          <cell r="E3357" t="str">
            <v>Miscellaneous - Rents</v>
          </cell>
          <cell r="F3357">
            <v>34582</v>
          </cell>
        </row>
        <row r="3358">
          <cell r="B3358" t="str">
            <v>Iowa</v>
          </cell>
          <cell r="C3358" t="str">
            <v>IA</v>
          </cell>
          <cell r="D3358" t="str">
            <v>U41</v>
          </cell>
          <cell r="E3358" t="str">
            <v>Miscellaneous - Royalties</v>
          </cell>
          <cell r="F3358">
            <v>867</v>
          </cell>
        </row>
        <row r="3359">
          <cell r="B3359" t="str">
            <v>Iowa</v>
          </cell>
          <cell r="C3359" t="str">
            <v>IA</v>
          </cell>
          <cell r="D3359" t="str">
            <v>U50</v>
          </cell>
          <cell r="E3359" t="str">
            <v>Miscellaneous - Donations From Private Sources</v>
          </cell>
          <cell r="F3359">
            <v>229315</v>
          </cell>
        </row>
        <row r="3360">
          <cell r="B3360" t="str">
            <v>Iowa</v>
          </cell>
          <cell r="C3360" t="str">
            <v>IA</v>
          </cell>
          <cell r="D3360" t="str">
            <v>U95</v>
          </cell>
          <cell r="E3360" t="str">
            <v>Miscellaneous - Net Lottery Revenue</v>
          </cell>
          <cell r="F3360">
            <v>128410</v>
          </cell>
        </row>
        <row r="3361">
          <cell r="B3361" t="str">
            <v>Iowa</v>
          </cell>
          <cell r="C3361" t="str">
            <v>IA</v>
          </cell>
          <cell r="D3361" t="str">
            <v>U99</v>
          </cell>
          <cell r="E3361" t="str">
            <v>Miscellaneous - General Revenue, NEC</v>
          </cell>
          <cell r="F3361">
            <v>890746</v>
          </cell>
        </row>
        <row r="3362">
          <cell r="B3362" t="str">
            <v>Iowa</v>
          </cell>
          <cell r="C3362" t="str">
            <v>IA</v>
          </cell>
          <cell r="D3362" t="str">
            <v>W01</v>
          </cell>
          <cell r="E3362" t="str">
            <v>Sinking Funds - Cash and Securities</v>
          </cell>
          <cell r="F3362">
            <v>6703230</v>
          </cell>
        </row>
        <row r="3363">
          <cell r="B3363" t="str">
            <v>Iowa</v>
          </cell>
          <cell r="C3363" t="str">
            <v>IA</v>
          </cell>
          <cell r="D3363" t="str">
            <v>W31</v>
          </cell>
          <cell r="E3363" t="str">
            <v>Bond Funds - Cash and Securities</v>
          </cell>
          <cell r="F3363">
            <v>1029531</v>
          </cell>
        </row>
        <row r="3364">
          <cell r="B3364" t="str">
            <v>Iowa</v>
          </cell>
          <cell r="C3364" t="str">
            <v>IA</v>
          </cell>
          <cell r="D3364" t="str">
            <v>W61</v>
          </cell>
          <cell r="E3364" t="str">
            <v>Other Funds - Cash and Securities</v>
          </cell>
          <cell r="F3364">
            <v>13266635</v>
          </cell>
        </row>
        <row r="3365">
          <cell r="B3365" t="str">
            <v>Iowa</v>
          </cell>
          <cell r="C3365" t="str">
            <v>IA</v>
          </cell>
          <cell r="D3365" t="str">
            <v>X01</v>
          </cell>
          <cell r="E3365" t="str">
            <v>Employee Retirement - Local Employee Contribution</v>
          </cell>
          <cell r="F3365">
            <v>319110</v>
          </cell>
        </row>
        <row r="3366">
          <cell r="B3366" t="str">
            <v>Iowa</v>
          </cell>
          <cell r="C3366" t="str">
            <v>IA</v>
          </cell>
          <cell r="D3366" t="str">
            <v>X02</v>
          </cell>
          <cell r="E3366" t="str">
            <v>Employee Retirement - State Employee Contribution</v>
          </cell>
          <cell r="F3366">
            <v>77580</v>
          </cell>
        </row>
        <row r="3367">
          <cell r="B3367" t="str">
            <v>Iowa</v>
          </cell>
          <cell r="C3367" t="str">
            <v>IA</v>
          </cell>
          <cell r="D3367" t="str">
            <v>X05</v>
          </cell>
          <cell r="E3367" t="str">
            <v>Employee Retirement - From Other Governments</v>
          </cell>
          <cell r="F3367">
            <v>514382</v>
          </cell>
        </row>
        <row r="3368">
          <cell r="B3368" t="str">
            <v>Iowa</v>
          </cell>
          <cell r="C3368" t="str">
            <v>IA</v>
          </cell>
          <cell r="D3368" t="str">
            <v>X08</v>
          </cell>
          <cell r="E3368" t="str">
            <v>Employee Retirement - Earnings on Investments (calculated)</v>
          </cell>
          <cell r="F3368">
            <v>891718</v>
          </cell>
        </row>
        <row r="3369">
          <cell r="B3369" t="str">
            <v>Iowa</v>
          </cell>
          <cell r="C3369" t="str">
            <v>IA</v>
          </cell>
          <cell r="D3369" t="str">
            <v>X11</v>
          </cell>
          <cell r="E3369" t="str">
            <v>Employee Retirement - Benefit Payments</v>
          </cell>
          <cell r="F3369">
            <v>1716561</v>
          </cell>
        </row>
        <row r="3370">
          <cell r="B3370" t="str">
            <v>Iowa</v>
          </cell>
          <cell r="C3370" t="str">
            <v>IA</v>
          </cell>
          <cell r="D3370" t="str">
            <v>X12</v>
          </cell>
          <cell r="E3370" t="str">
            <v>Employee Retirement - Withdrawals</v>
          </cell>
          <cell r="F3370">
            <v>44536</v>
          </cell>
        </row>
        <row r="3371">
          <cell r="B3371" t="str">
            <v>Iowa</v>
          </cell>
          <cell r="C3371" t="str">
            <v>IA</v>
          </cell>
          <cell r="D3371" t="str">
            <v>X21</v>
          </cell>
          <cell r="E3371" t="str">
            <v>Employee Retirement - Total Cash and Deposits</v>
          </cell>
          <cell r="F3371">
            <v>758551</v>
          </cell>
        </row>
        <row r="3372">
          <cell r="B3372" t="str">
            <v>Iowa</v>
          </cell>
          <cell r="C3372" t="str">
            <v>IA</v>
          </cell>
          <cell r="D3372" t="str">
            <v>X30</v>
          </cell>
          <cell r="E3372" t="str">
            <v>Employee Retirement - Total Federal Securities</v>
          </cell>
          <cell r="F3372">
            <v>3214911</v>
          </cell>
        </row>
        <row r="3373">
          <cell r="B3373" t="str">
            <v>Iowa</v>
          </cell>
          <cell r="C3373" t="str">
            <v>IA</v>
          </cell>
          <cell r="D3373" t="str">
            <v>X42</v>
          </cell>
          <cell r="E3373" t="str">
            <v>Employee Retirement - Securities - Mortgages</v>
          </cell>
          <cell r="F3373">
            <v>0</v>
          </cell>
        </row>
        <row r="3374">
          <cell r="B3374" t="str">
            <v>Iowa</v>
          </cell>
          <cell r="C3374" t="str">
            <v>IA</v>
          </cell>
          <cell r="D3374" t="str">
            <v>X44</v>
          </cell>
          <cell r="E3374" t="str">
            <v>Employee Retirement - Total Other Securities</v>
          </cell>
          <cell r="F3374">
            <v>10689999</v>
          </cell>
        </row>
        <row r="3375">
          <cell r="B3375" t="str">
            <v>Iowa</v>
          </cell>
          <cell r="C3375" t="str">
            <v>IA</v>
          </cell>
          <cell r="D3375" t="str">
            <v>X47</v>
          </cell>
          <cell r="E3375" t="str">
            <v>Employee Retirement - Other Investments - Other</v>
          </cell>
          <cell r="F3375">
            <v>2913778</v>
          </cell>
        </row>
        <row r="3376">
          <cell r="B3376" t="str">
            <v>Iowa</v>
          </cell>
          <cell r="C3376" t="str">
            <v>IA</v>
          </cell>
          <cell r="D3376" t="str">
            <v>Y01</v>
          </cell>
          <cell r="E3376" t="str">
            <v>Unemployment Compensation - Contribution</v>
          </cell>
          <cell r="F3376">
            <v>655028</v>
          </cell>
        </row>
        <row r="3377">
          <cell r="B3377" t="str">
            <v>Iowa</v>
          </cell>
          <cell r="C3377" t="str">
            <v>IA</v>
          </cell>
          <cell r="D3377" t="str">
            <v>Y02</v>
          </cell>
          <cell r="E3377" t="str">
            <v>Unemployment Compensation - Interest Revenue</v>
          </cell>
          <cell r="F3377">
            <v>14344</v>
          </cell>
        </row>
        <row r="3378">
          <cell r="B3378" t="str">
            <v>Iowa</v>
          </cell>
          <cell r="C3378" t="str">
            <v>IA</v>
          </cell>
          <cell r="D3378" t="str">
            <v>Y05</v>
          </cell>
          <cell r="E3378" t="str">
            <v>Unemployment Compensation - Benefit Payments</v>
          </cell>
          <cell r="F3378">
            <v>441615</v>
          </cell>
        </row>
        <row r="3379">
          <cell r="B3379" t="str">
            <v>Iowa</v>
          </cell>
          <cell r="C3379" t="str">
            <v>IA</v>
          </cell>
          <cell r="D3379" t="str">
            <v>Y06</v>
          </cell>
          <cell r="E3379" t="str">
            <v>Unemployment Compensation - Extended and Special Payments</v>
          </cell>
          <cell r="F3379">
            <v>269828</v>
          </cell>
        </row>
        <row r="3380">
          <cell r="B3380" t="str">
            <v>Iowa</v>
          </cell>
          <cell r="C3380" t="str">
            <v>IA</v>
          </cell>
          <cell r="D3380" t="str">
            <v>Y07</v>
          </cell>
          <cell r="E3380" t="str">
            <v>Unemployment Compensation - Balance In US Treasury</v>
          </cell>
          <cell r="F3380">
            <v>573626</v>
          </cell>
        </row>
        <row r="3381">
          <cell r="B3381" t="str">
            <v>Iowa</v>
          </cell>
          <cell r="C3381" t="str">
            <v>IA</v>
          </cell>
          <cell r="D3381" t="str">
            <v>Y11</v>
          </cell>
          <cell r="E3381" t="str">
            <v>Workers Compensation - Other Contributions</v>
          </cell>
          <cell r="F3381">
            <v>6373</v>
          </cell>
        </row>
        <row r="3382">
          <cell r="B3382" t="str">
            <v>Iowa</v>
          </cell>
          <cell r="C3382" t="str">
            <v>IA</v>
          </cell>
          <cell r="D3382" t="str">
            <v>Y12</v>
          </cell>
          <cell r="E3382" t="str">
            <v>Workers Compensation - Interest Earnings</v>
          </cell>
          <cell r="F3382">
            <v>9</v>
          </cell>
        </row>
        <row r="3383">
          <cell r="B3383" t="str">
            <v>Iowa</v>
          </cell>
          <cell r="C3383" t="str">
            <v>IA</v>
          </cell>
          <cell r="D3383" t="str">
            <v>Y14</v>
          </cell>
          <cell r="E3383" t="str">
            <v>Workers Compensation - Benefit Payments</v>
          </cell>
          <cell r="F3383">
            <v>5617</v>
          </cell>
        </row>
        <row r="3384">
          <cell r="B3384" t="str">
            <v>Iowa</v>
          </cell>
          <cell r="C3384" t="str">
            <v>IA</v>
          </cell>
          <cell r="D3384" t="str">
            <v>Y21</v>
          </cell>
          <cell r="E3384" t="str">
            <v>Workers Compensation - Cash and Assets</v>
          </cell>
          <cell r="F3384">
            <v>1351</v>
          </cell>
        </row>
        <row r="3385">
          <cell r="B3385" t="str">
            <v>Iowa</v>
          </cell>
          <cell r="C3385" t="str">
            <v>IA</v>
          </cell>
          <cell r="D3385" t="str">
            <v>Z00</v>
          </cell>
          <cell r="E3385" t="str">
            <v>Total Salaries and Wages</v>
          </cell>
          <cell r="F3385">
            <v>8478442</v>
          </cell>
        </row>
        <row r="3386">
          <cell r="B3386" t="str">
            <v>Iowa</v>
          </cell>
          <cell r="C3386" t="str">
            <v>IA</v>
          </cell>
          <cell r="D3386" t="str">
            <v>Z77</v>
          </cell>
          <cell r="E3386" t="str">
            <v>Employee Retirement – Total Corporate Bonds</v>
          </cell>
          <cell r="F3386">
            <v>2722362</v>
          </cell>
        </row>
        <row r="3387">
          <cell r="B3387" t="str">
            <v>Iowa</v>
          </cell>
          <cell r="C3387" t="str">
            <v>IA</v>
          </cell>
          <cell r="D3387" t="str">
            <v>Z78</v>
          </cell>
          <cell r="E3387" t="str">
            <v>Employee Retirement – Corporate Stocks</v>
          </cell>
          <cell r="F3387">
            <v>5372263</v>
          </cell>
        </row>
        <row r="3388">
          <cell r="B3388" t="str">
            <v>Kansas</v>
          </cell>
          <cell r="C3388" t="str">
            <v>KS</v>
          </cell>
          <cell r="D3388" t="str">
            <v>19T</v>
          </cell>
          <cell r="E3388" t="str">
            <v>Long Term Debt Beginning Outstanding - Public Debt for Private Purpose</v>
          </cell>
          <cell r="F3388">
            <v>9355467</v>
          </cell>
        </row>
        <row r="3389">
          <cell r="B3389" t="str">
            <v>Kansas</v>
          </cell>
          <cell r="C3389" t="str">
            <v>KS</v>
          </cell>
          <cell r="D3389" t="str">
            <v>19U</v>
          </cell>
          <cell r="E3389" t="str">
            <v>Long Term Debt Beginning Outstanding - Unspecified Public Purpose</v>
          </cell>
          <cell r="F3389">
            <v>17619047</v>
          </cell>
        </row>
        <row r="3390">
          <cell r="B3390" t="str">
            <v>Kansas</v>
          </cell>
          <cell r="C3390" t="str">
            <v>KS</v>
          </cell>
          <cell r="D3390" t="str">
            <v>24T</v>
          </cell>
          <cell r="E3390" t="str">
            <v>Long Term Debt Issue, Nonguaranteed - Public Debt for Private Purpose</v>
          </cell>
          <cell r="F3390">
            <v>426772</v>
          </cell>
        </row>
        <row r="3391">
          <cell r="B3391" t="str">
            <v>Kansas</v>
          </cell>
          <cell r="C3391" t="str">
            <v>KS</v>
          </cell>
          <cell r="D3391" t="str">
            <v>29U</v>
          </cell>
          <cell r="E3391" t="str">
            <v>Long Term Debt Issue, Unspecified Public Purpose</v>
          </cell>
          <cell r="F3391">
            <v>1479715</v>
          </cell>
        </row>
        <row r="3392">
          <cell r="B3392" t="str">
            <v>Kansas</v>
          </cell>
          <cell r="C3392" t="str">
            <v>KS</v>
          </cell>
          <cell r="D3392" t="str">
            <v>34T</v>
          </cell>
          <cell r="E3392" t="str">
            <v>Long Term Debt Retired Nonguaranteed - Public Debt for Private Purpose</v>
          </cell>
          <cell r="F3392">
            <v>675022</v>
          </cell>
        </row>
        <row r="3393">
          <cell r="B3393" t="str">
            <v>Kansas</v>
          </cell>
          <cell r="C3393" t="str">
            <v>KS</v>
          </cell>
          <cell r="D3393" t="str">
            <v>39U</v>
          </cell>
          <cell r="E3393" t="str">
            <v>Long Term Debt Retired Unspecified Public Purpose</v>
          </cell>
          <cell r="F3393">
            <v>1707408</v>
          </cell>
        </row>
        <row r="3394">
          <cell r="B3394" t="str">
            <v>Kansas</v>
          </cell>
          <cell r="C3394" t="str">
            <v>KS</v>
          </cell>
          <cell r="D3394" t="str">
            <v>44T</v>
          </cell>
          <cell r="E3394" t="str">
            <v>Long Term Debt Outstanding Nonguaranteed - Public Debt for Private Purpose</v>
          </cell>
          <cell r="F3394">
            <v>9092487</v>
          </cell>
        </row>
        <row r="3395">
          <cell r="B3395" t="str">
            <v>Kansas</v>
          </cell>
          <cell r="C3395" t="str">
            <v>KS</v>
          </cell>
          <cell r="D3395" t="str">
            <v>49U</v>
          </cell>
          <cell r="E3395" t="str">
            <v>Long Term Debt Outstanding Unspecified Public Purpose</v>
          </cell>
          <cell r="F3395">
            <v>17402460</v>
          </cell>
        </row>
        <row r="3396">
          <cell r="B3396" t="str">
            <v>Kansas</v>
          </cell>
          <cell r="C3396" t="str">
            <v>KS</v>
          </cell>
          <cell r="D3396" t="str">
            <v>61V</v>
          </cell>
          <cell r="E3396" t="str">
            <v>Short Term Debt Outstanding - Beginning</v>
          </cell>
          <cell r="F3396">
            <v>212614</v>
          </cell>
        </row>
        <row r="3397">
          <cell r="B3397" t="str">
            <v>Kansas</v>
          </cell>
          <cell r="C3397" t="str">
            <v>KS</v>
          </cell>
          <cell r="D3397" t="str">
            <v>64V</v>
          </cell>
          <cell r="E3397" t="str">
            <v>Short Term Debt Outstanding - End of Fiscal Year</v>
          </cell>
          <cell r="F3397">
            <v>190459</v>
          </cell>
        </row>
        <row r="3398">
          <cell r="B3398" t="str">
            <v>Kansas</v>
          </cell>
          <cell r="C3398" t="str">
            <v>KS</v>
          </cell>
          <cell r="D3398" t="str">
            <v>A01</v>
          </cell>
          <cell r="E3398" t="str">
            <v>Charges - Air Transportation</v>
          </cell>
          <cell r="F3398">
            <v>41030</v>
          </cell>
        </row>
        <row r="3399">
          <cell r="B3399" t="str">
            <v>Kansas</v>
          </cell>
          <cell r="C3399" t="str">
            <v>KS</v>
          </cell>
          <cell r="D3399" t="str">
            <v>A03</v>
          </cell>
          <cell r="E3399" t="str">
            <v>Charges - Miscellaneous Commercial Activities</v>
          </cell>
          <cell r="F3399">
            <v>4123</v>
          </cell>
        </row>
        <row r="3400">
          <cell r="B3400" t="str">
            <v>Kansas</v>
          </cell>
          <cell r="C3400" t="str">
            <v>KS</v>
          </cell>
          <cell r="D3400" t="str">
            <v>A09</v>
          </cell>
          <cell r="E3400" t="str">
            <v>Charges - Elementary and Secondary Education School Lunch</v>
          </cell>
          <cell r="F3400">
            <v>87005</v>
          </cell>
        </row>
        <row r="3401">
          <cell r="B3401" t="str">
            <v>Kansas</v>
          </cell>
          <cell r="C3401" t="str">
            <v>KS</v>
          </cell>
          <cell r="D3401" t="str">
            <v>A10</v>
          </cell>
          <cell r="E3401" t="str">
            <v>Charges - Elementary and Secondary Education School Tuition and Transportation</v>
          </cell>
          <cell r="F3401">
            <v>6138</v>
          </cell>
        </row>
        <row r="3402">
          <cell r="B3402" t="str">
            <v>Kansas</v>
          </cell>
          <cell r="C3402" t="str">
            <v>KS</v>
          </cell>
          <cell r="D3402" t="str">
            <v>A12</v>
          </cell>
          <cell r="E3402" t="str">
            <v>Charges - Elementary and Secondary Education - Other</v>
          </cell>
          <cell r="F3402">
            <v>48329</v>
          </cell>
        </row>
        <row r="3403">
          <cell r="B3403" t="str">
            <v>Kansas</v>
          </cell>
          <cell r="C3403" t="str">
            <v>KS</v>
          </cell>
          <cell r="D3403" t="str">
            <v>A16</v>
          </cell>
          <cell r="E3403" t="str">
            <v xml:space="preserve"> Charges - Higher Education Auxiliary Enterprises</v>
          </cell>
          <cell r="F3403">
            <v>325127</v>
          </cell>
        </row>
        <row r="3404">
          <cell r="B3404" t="str">
            <v>Kansas</v>
          </cell>
          <cell r="C3404" t="str">
            <v>KS</v>
          </cell>
          <cell r="D3404" t="str">
            <v>A18</v>
          </cell>
          <cell r="E3404" t="str">
            <v>Charges - Higher Education - Other</v>
          </cell>
          <cell r="F3404">
            <v>888808</v>
          </cell>
        </row>
        <row r="3405">
          <cell r="B3405" t="str">
            <v>Kansas</v>
          </cell>
          <cell r="C3405" t="str">
            <v>KS</v>
          </cell>
          <cell r="D3405" t="str">
            <v>A21</v>
          </cell>
          <cell r="E3405" t="str">
            <v>Charges - Education - Other State Charges, NEC</v>
          </cell>
          <cell r="F3405">
            <v>1827</v>
          </cell>
        </row>
        <row r="3406">
          <cell r="B3406" t="str">
            <v>Kansas</v>
          </cell>
          <cell r="C3406" t="str">
            <v>KS</v>
          </cell>
          <cell r="D3406" t="str">
            <v>A36</v>
          </cell>
          <cell r="E3406" t="str">
            <v>Charges - Hospital Public</v>
          </cell>
          <cell r="F3406">
            <v>2162167</v>
          </cell>
        </row>
        <row r="3407">
          <cell r="B3407" t="str">
            <v>Kansas</v>
          </cell>
          <cell r="C3407" t="str">
            <v>KS</v>
          </cell>
          <cell r="D3407" t="str">
            <v>A44</v>
          </cell>
          <cell r="E3407" t="str">
            <v>Charges - Regular Highways</v>
          </cell>
          <cell r="F3407">
            <v>5124</v>
          </cell>
        </row>
        <row r="3408">
          <cell r="B3408" t="str">
            <v>Kansas</v>
          </cell>
          <cell r="C3408" t="str">
            <v>KS</v>
          </cell>
          <cell r="D3408" t="str">
            <v>A45</v>
          </cell>
          <cell r="E3408" t="str">
            <v>Charges - Toll Highways</v>
          </cell>
          <cell r="F3408">
            <v>87991</v>
          </cell>
        </row>
        <row r="3409">
          <cell r="B3409" t="str">
            <v>Kansas</v>
          </cell>
          <cell r="C3409" t="str">
            <v>KS</v>
          </cell>
          <cell r="D3409" t="str">
            <v>A50</v>
          </cell>
          <cell r="E3409" t="str">
            <v>Charges - Housing and Community Development</v>
          </cell>
          <cell r="F3409">
            <v>39011</v>
          </cell>
        </row>
        <row r="3410">
          <cell r="B3410" t="str">
            <v>Kansas</v>
          </cell>
          <cell r="C3410" t="str">
            <v>KS</v>
          </cell>
          <cell r="D3410" t="str">
            <v>A59</v>
          </cell>
          <cell r="E3410" t="str">
            <v>Charges - Natural Resources - Other</v>
          </cell>
          <cell r="F3410">
            <v>50795</v>
          </cell>
        </row>
        <row r="3411">
          <cell r="B3411" t="str">
            <v>Kansas</v>
          </cell>
          <cell r="C3411" t="str">
            <v>KS</v>
          </cell>
          <cell r="D3411" t="str">
            <v>A60</v>
          </cell>
          <cell r="E3411" t="str">
            <v>Charges - Parking Facilities</v>
          </cell>
          <cell r="F3411">
            <v>5250</v>
          </cell>
        </row>
        <row r="3412">
          <cell r="B3412" t="str">
            <v>Kansas</v>
          </cell>
          <cell r="C3412" t="str">
            <v>KS</v>
          </cell>
          <cell r="D3412" t="str">
            <v>A61</v>
          </cell>
          <cell r="E3412" t="str">
            <v>Charges - Parks and Recreation</v>
          </cell>
          <cell r="F3412">
            <v>80760</v>
          </cell>
        </row>
        <row r="3413">
          <cell r="B3413" t="str">
            <v>Kansas</v>
          </cell>
          <cell r="C3413" t="str">
            <v>KS</v>
          </cell>
          <cell r="D3413" t="str">
            <v>A80</v>
          </cell>
          <cell r="E3413" t="str">
            <v>Charges - Sewerage</v>
          </cell>
          <cell r="F3413">
            <v>374285</v>
          </cell>
        </row>
        <row r="3414">
          <cell r="B3414" t="str">
            <v>Kansas</v>
          </cell>
          <cell r="C3414" t="str">
            <v>KS</v>
          </cell>
          <cell r="D3414" t="str">
            <v>A81</v>
          </cell>
          <cell r="E3414" t="str">
            <v>Charges - Solid Waste Management</v>
          </cell>
          <cell r="F3414">
            <v>151623</v>
          </cell>
        </row>
        <row r="3415">
          <cell r="B3415" t="str">
            <v>Kansas</v>
          </cell>
          <cell r="C3415" t="str">
            <v>KS</v>
          </cell>
          <cell r="D3415" t="str">
            <v>A89</v>
          </cell>
          <cell r="E3415" t="str">
            <v>Charges - All Other</v>
          </cell>
          <cell r="F3415">
            <v>442860</v>
          </cell>
        </row>
        <row r="3416">
          <cell r="B3416" t="str">
            <v>Kansas</v>
          </cell>
          <cell r="C3416" t="str">
            <v>KS</v>
          </cell>
          <cell r="D3416" t="str">
            <v>A91</v>
          </cell>
          <cell r="E3416" t="str">
            <v>Revenue - Water Utilities</v>
          </cell>
          <cell r="F3416">
            <v>667953</v>
          </cell>
        </row>
        <row r="3417">
          <cell r="B3417" t="str">
            <v>Kansas</v>
          </cell>
          <cell r="C3417" t="str">
            <v>KS</v>
          </cell>
          <cell r="D3417" t="str">
            <v>A92</v>
          </cell>
          <cell r="E3417" t="str">
            <v>Revenue - Electric Utilities</v>
          </cell>
          <cell r="F3417">
            <v>734408</v>
          </cell>
        </row>
        <row r="3418">
          <cell r="B3418" t="str">
            <v>Kansas</v>
          </cell>
          <cell r="C3418" t="str">
            <v>KS</v>
          </cell>
          <cell r="D3418" t="str">
            <v>A93</v>
          </cell>
          <cell r="E3418" t="str">
            <v>Revenue - Gas Utilities</v>
          </cell>
          <cell r="F3418">
            <v>45928</v>
          </cell>
        </row>
        <row r="3419">
          <cell r="B3419" t="str">
            <v>Kansas</v>
          </cell>
          <cell r="C3419" t="str">
            <v>KS</v>
          </cell>
          <cell r="D3419" t="str">
            <v>A94</v>
          </cell>
          <cell r="E3419" t="str">
            <v>Revenue - Transit Utilities</v>
          </cell>
          <cell r="F3419">
            <v>6039</v>
          </cell>
        </row>
        <row r="3420">
          <cell r="B3420" t="str">
            <v>Kansas</v>
          </cell>
          <cell r="C3420" t="str">
            <v>KS</v>
          </cell>
          <cell r="D3420" t="str">
            <v>B01</v>
          </cell>
          <cell r="E3420" t="str">
            <v>Federal Intergovernmental - Air Transportation</v>
          </cell>
          <cell r="F3420">
            <v>17068</v>
          </cell>
        </row>
        <row r="3421">
          <cell r="B3421" t="str">
            <v>Kansas</v>
          </cell>
          <cell r="C3421" t="str">
            <v>KS</v>
          </cell>
          <cell r="D3421" t="str">
            <v>B21</v>
          </cell>
          <cell r="E3421" t="str">
            <v>Federal Intergovernmental - Education</v>
          </cell>
          <cell r="F3421">
            <v>912634</v>
          </cell>
        </row>
        <row r="3422">
          <cell r="B3422" t="str">
            <v>Kansas</v>
          </cell>
          <cell r="C3422" t="str">
            <v>KS</v>
          </cell>
          <cell r="D3422" t="str">
            <v>B22</v>
          </cell>
          <cell r="E3422" t="str">
            <v>Federal Intergovernmental - Employment Security Administration</v>
          </cell>
          <cell r="F3422">
            <v>38526</v>
          </cell>
        </row>
        <row r="3423">
          <cell r="B3423" t="str">
            <v>Kansas</v>
          </cell>
          <cell r="C3423" t="str">
            <v>KS</v>
          </cell>
          <cell r="D3423" t="str">
            <v>B30</v>
          </cell>
          <cell r="E3423" t="str">
            <v>Federal Intergovernmental - General Local Government Support</v>
          </cell>
          <cell r="F3423">
            <v>362</v>
          </cell>
        </row>
        <row r="3424">
          <cell r="B3424" t="str">
            <v>Kansas</v>
          </cell>
          <cell r="C3424" t="str">
            <v>KS</v>
          </cell>
          <cell r="D3424" t="str">
            <v>B42</v>
          </cell>
          <cell r="E3424" t="str">
            <v>Federal Intergovernmental - Health and Hospitals</v>
          </cell>
          <cell r="F3424">
            <v>236632</v>
          </cell>
        </row>
        <row r="3425">
          <cell r="B3425" t="str">
            <v>Kansas</v>
          </cell>
          <cell r="C3425" t="str">
            <v>KS</v>
          </cell>
          <cell r="D3425" t="str">
            <v>B46</v>
          </cell>
          <cell r="E3425" t="str">
            <v>Federal Intergovernmental - Highways</v>
          </cell>
          <cell r="F3425">
            <v>474312</v>
          </cell>
        </row>
        <row r="3426">
          <cell r="B3426" t="str">
            <v>Kansas</v>
          </cell>
          <cell r="C3426" t="str">
            <v>KS</v>
          </cell>
          <cell r="D3426" t="str">
            <v>B50</v>
          </cell>
          <cell r="E3426" t="str">
            <v>Federal Intergovernmental - Housing and Community Development</v>
          </cell>
          <cell r="F3426">
            <v>232009</v>
          </cell>
        </row>
        <row r="3427">
          <cell r="B3427" t="str">
            <v>Kansas</v>
          </cell>
          <cell r="C3427" t="str">
            <v>KS</v>
          </cell>
          <cell r="D3427" t="str">
            <v>B59</v>
          </cell>
          <cell r="E3427" t="str">
            <v>Federal Intergovernmental - Natural Resources</v>
          </cell>
          <cell r="F3427">
            <v>101173</v>
          </cell>
        </row>
        <row r="3428">
          <cell r="B3428" t="str">
            <v>Kansas</v>
          </cell>
          <cell r="C3428" t="str">
            <v>KS</v>
          </cell>
          <cell r="D3428" t="str">
            <v>B79</v>
          </cell>
          <cell r="E3428" t="str">
            <v>Federal Intergovernmental - Public Welfare</v>
          </cell>
          <cell r="F3428">
            <v>2047100</v>
          </cell>
        </row>
        <row r="3429">
          <cell r="B3429" t="str">
            <v>Kansas</v>
          </cell>
          <cell r="C3429" t="str">
            <v>KS</v>
          </cell>
          <cell r="D3429" t="str">
            <v>B80</v>
          </cell>
          <cell r="E3429" t="str">
            <v>Federal Intergovernmental - Sewerage</v>
          </cell>
          <cell r="F3429">
            <v>15085</v>
          </cell>
        </row>
        <row r="3430">
          <cell r="B3430" t="str">
            <v>Kansas</v>
          </cell>
          <cell r="C3430" t="str">
            <v>KS</v>
          </cell>
          <cell r="D3430" t="str">
            <v>B89</v>
          </cell>
          <cell r="E3430" t="str">
            <v>Federal Intergovernmental - All Other</v>
          </cell>
          <cell r="F3430">
            <v>232546</v>
          </cell>
        </row>
        <row r="3431">
          <cell r="B3431" t="str">
            <v>Kansas</v>
          </cell>
          <cell r="C3431" t="str">
            <v>KS</v>
          </cell>
          <cell r="D3431" t="str">
            <v>B91</v>
          </cell>
          <cell r="E3431" t="str">
            <v>Federal Intergovernmental - Water Utilities</v>
          </cell>
          <cell r="F3431">
            <v>7416</v>
          </cell>
        </row>
        <row r="3432">
          <cell r="B3432" t="str">
            <v>Kansas</v>
          </cell>
          <cell r="C3432" t="str">
            <v>KS</v>
          </cell>
          <cell r="D3432" t="str">
            <v>B92</v>
          </cell>
          <cell r="E3432" t="str">
            <v>Federal Intergovernmental - Electric Utilities</v>
          </cell>
          <cell r="F3432">
            <v>217</v>
          </cell>
        </row>
        <row r="3433">
          <cell r="B3433" t="str">
            <v>Kansas</v>
          </cell>
          <cell r="C3433" t="str">
            <v>KS</v>
          </cell>
          <cell r="D3433" t="str">
            <v>B94</v>
          </cell>
          <cell r="E3433" t="str">
            <v>Federal Intergovernmental - Transit Utilities</v>
          </cell>
          <cell r="F3433">
            <v>16795</v>
          </cell>
        </row>
        <row r="3434">
          <cell r="B3434" t="str">
            <v>Kansas</v>
          </cell>
          <cell r="C3434" t="str">
            <v>KS</v>
          </cell>
          <cell r="D3434" t="str">
            <v>E01</v>
          </cell>
          <cell r="E3434" t="str">
            <v>Current Operations - Air Transportation</v>
          </cell>
          <cell r="F3434">
            <v>46452</v>
          </cell>
        </row>
        <row r="3435">
          <cell r="B3435" t="str">
            <v>Kansas</v>
          </cell>
          <cell r="C3435" t="str">
            <v>KS</v>
          </cell>
          <cell r="D3435" t="str">
            <v>E03</v>
          </cell>
          <cell r="E3435" t="str">
            <v>Current Operations - Miscellaneous Commercial Activities, NEC</v>
          </cell>
          <cell r="F3435">
            <v>15262</v>
          </cell>
        </row>
        <row r="3436">
          <cell r="B3436" t="str">
            <v>Kansas</v>
          </cell>
          <cell r="C3436" t="str">
            <v>KS</v>
          </cell>
          <cell r="D3436" t="str">
            <v>E04</v>
          </cell>
          <cell r="E3436" t="str">
            <v>Current Operations - Correctional Institutions</v>
          </cell>
          <cell r="F3436">
            <v>411628</v>
          </cell>
        </row>
        <row r="3437">
          <cell r="B3437" t="str">
            <v>Kansas</v>
          </cell>
          <cell r="C3437" t="str">
            <v>KS</v>
          </cell>
          <cell r="D3437" t="str">
            <v>E05</v>
          </cell>
          <cell r="E3437" t="str">
            <v>Current Operations - Corrections - Other</v>
          </cell>
          <cell r="F3437">
            <v>59601</v>
          </cell>
        </row>
        <row r="3438">
          <cell r="B3438" t="str">
            <v>Kansas</v>
          </cell>
          <cell r="C3438" t="str">
            <v>KS</v>
          </cell>
          <cell r="D3438" t="str">
            <v>E12</v>
          </cell>
          <cell r="E3438" t="str">
            <v>Current Operations - Elementary and Secondary Education</v>
          </cell>
          <cell r="F3438">
            <v>4425935</v>
          </cell>
        </row>
        <row r="3439">
          <cell r="B3439" t="str">
            <v>Kansas</v>
          </cell>
          <cell r="C3439" t="str">
            <v>KS</v>
          </cell>
          <cell r="D3439" t="str">
            <v>E16</v>
          </cell>
          <cell r="E3439" t="str">
            <v>Current Operations - Higher Education Auxiliary Enterprises</v>
          </cell>
          <cell r="F3439">
            <v>311621</v>
          </cell>
        </row>
        <row r="3440">
          <cell r="B3440" t="str">
            <v>Kansas</v>
          </cell>
          <cell r="C3440" t="str">
            <v>KS</v>
          </cell>
          <cell r="D3440" t="str">
            <v>E18</v>
          </cell>
          <cell r="E3440" t="str">
            <v>Current Operations - Other Higher Education</v>
          </cell>
          <cell r="F3440">
            <v>2524211</v>
          </cell>
        </row>
        <row r="3441">
          <cell r="B3441" t="str">
            <v>Kansas</v>
          </cell>
          <cell r="C3441" t="str">
            <v>KS</v>
          </cell>
          <cell r="D3441" t="str">
            <v>E21</v>
          </cell>
          <cell r="E3441" t="str">
            <v>Current Operations - State Education - Other</v>
          </cell>
          <cell r="F3441">
            <v>125125</v>
          </cell>
        </row>
        <row r="3442">
          <cell r="B3442" t="str">
            <v>Kansas</v>
          </cell>
          <cell r="C3442" t="str">
            <v>KS</v>
          </cell>
          <cell r="D3442" t="str">
            <v>E22</v>
          </cell>
          <cell r="E3442" t="str">
            <v>Current Operations - Social Insurance Administration</v>
          </cell>
          <cell r="F3442">
            <v>21121</v>
          </cell>
        </row>
        <row r="3443">
          <cell r="B3443" t="str">
            <v>Kansas</v>
          </cell>
          <cell r="C3443" t="str">
            <v>KS</v>
          </cell>
          <cell r="D3443" t="str">
            <v>E23</v>
          </cell>
          <cell r="E3443" t="str">
            <v>Current Operations - Financial Administration</v>
          </cell>
          <cell r="F3443">
            <v>378832</v>
          </cell>
        </row>
        <row r="3444">
          <cell r="B3444" t="str">
            <v>Kansas</v>
          </cell>
          <cell r="C3444" t="str">
            <v>KS</v>
          </cell>
          <cell r="D3444" t="str">
            <v>E24</v>
          </cell>
          <cell r="E3444" t="str">
            <v>Current Operations - Local Fire Protection</v>
          </cell>
          <cell r="F3444">
            <v>279074</v>
          </cell>
        </row>
        <row r="3445">
          <cell r="B3445" t="str">
            <v>Kansas</v>
          </cell>
          <cell r="C3445" t="str">
            <v>KS</v>
          </cell>
          <cell r="D3445" t="str">
            <v>E25</v>
          </cell>
          <cell r="E3445" t="str">
            <v>Current Operations - Judicial and Legal Services</v>
          </cell>
          <cell r="F3445">
            <v>301774</v>
          </cell>
        </row>
        <row r="3446">
          <cell r="B3446" t="str">
            <v>Kansas</v>
          </cell>
          <cell r="C3446" t="str">
            <v>KS</v>
          </cell>
          <cell r="D3446" t="str">
            <v>E29</v>
          </cell>
          <cell r="E3446" t="str">
            <v>Current Operations - Central Staff Services</v>
          </cell>
          <cell r="F3446">
            <v>266811</v>
          </cell>
        </row>
        <row r="3447">
          <cell r="B3447" t="str">
            <v>Kansas</v>
          </cell>
          <cell r="C3447" t="str">
            <v>KS</v>
          </cell>
          <cell r="D3447" t="str">
            <v>E31</v>
          </cell>
          <cell r="E3447" t="str">
            <v>Current Operations - General Public Buildings</v>
          </cell>
          <cell r="F3447">
            <v>96224</v>
          </cell>
        </row>
        <row r="3448">
          <cell r="B3448" t="str">
            <v>Kansas</v>
          </cell>
          <cell r="C3448" t="str">
            <v>KS</v>
          </cell>
          <cell r="D3448" t="str">
            <v>E32</v>
          </cell>
          <cell r="E3448" t="str">
            <v>Current Operations - Health - Other</v>
          </cell>
          <cell r="F3448">
            <v>638324</v>
          </cell>
        </row>
        <row r="3449">
          <cell r="B3449" t="str">
            <v>Kansas</v>
          </cell>
          <cell r="C3449" t="str">
            <v>KS</v>
          </cell>
          <cell r="D3449" t="str">
            <v>E36</v>
          </cell>
          <cell r="E3449" t="str">
            <v>Current Operations - Hospitals</v>
          </cell>
          <cell r="F3449">
            <v>2049749</v>
          </cell>
        </row>
        <row r="3450">
          <cell r="B3450" t="str">
            <v>Kansas</v>
          </cell>
          <cell r="C3450" t="str">
            <v>KS</v>
          </cell>
          <cell r="D3450" t="str">
            <v>E44</v>
          </cell>
          <cell r="E3450" t="str">
            <v>Current Operations - Regular Highways</v>
          </cell>
          <cell r="F3450">
            <v>820535</v>
          </cell>
        </row>
        <row r="3451">
          <cell r="B3451" t="str">
            <v>Kansas</v>
          </cell>
          <cell r="C3451" t="str">
            <v>KS</v>
          </cell>
          <cell r="D3451" t="str">
            <v>E45</v>
          </cell>
          <cell r="E3451" t="str">
            <v>Current Operations - Toll Highways</v>
          </cell>
          <cell r="F3451">
            <v>58643</v>
          </cell>
        </row>
        <row r="3452">
          <cell r="B3452" t="str">
            <v>Kansas</v>
          </cell>
          <cell r="C3452" t="str">
            <v>KS</v>
          </cell>
          <cell r="D3452" t="str">
            <v>E50</v>
          </cell>
          <cell r="E3452" t="str">
            <v>Current Operations - Housing and Community Development</v>
          </cell>
          <cell r="F3452">
            <v>241805</v>
          </cell>
        </row>
        <row r="3453">
          <cell r="B3453" t="str">
            <v>Kansas</v>
          </cell>
          <cell r="C3453" t="str">
            <v>KS</v>
          </cell>
          <cell r="D3453" t="str">
            <v>E52</v>
          </cell>
          <cell r="E3453" t="str">
            <v>Current Operations - Libraries</v>
          </cell>
          <cell r="F3453">
            <v>104179</v>
          </cell>
        </row>
        <row r="3454">
          <cell r="B3454" t="str">
            <v>Kansas</v>
          </cell>
          <cell r="C3454" t="str">
            <v>KS</v>
          </cell>
          <cell r="D3454" t="str">
            <v>E59</v>
          </cell>
          <cell r="E3454" t="str">
            <v>Current Operations - Natural Resources - Other</v>
          </cell>
          <cell r="F3454">
            <v>274793</v>
          </cell>
        </row>
        <row r="3455">
          <cell r="B3455" t="str">
            <v>Kansas</v>
          </cell>
          <cell r="C3455" t="str">
            <v>KS</v>
          </cell>
          <cell r="D3455" t="str">
            <v>E60</v>
          </cell>
          <cell r="E3455" t="str">
            <v>Current Operations - Parking Facilities</v>
          </cell>
          <cell r="F3455">
            <v>4177</v>
          </cell>
        </row>
        <row r="3456">
          <cell r="B3456" t="str">
            <v>Kansas</v>
          </cell>
          <cell r="C3456" t="str">
            <v>KS</v>
          </cell>
          <cell r="D3456" t="str">
            <v>E61</v>
          </cell>
          <cell r="E3456" t="str">
            <v>Current Operations - Parks and Recreation</v>
          </cell>
          <cell r="F3456">
            <v>253435</v>
          </cell>
        </row>
        <row r="3457">
          <cell r="B3457" t="str">
            <v>Kansas</v>
          </cell>
          <cell r="C3457" t="str">
            <v>KS</v>
          </cell>
          <cell r="D3457" t="str">
            <v>E62</v>
          </cell>
          <cell r="E3457" t="str">
            <v>Current Operations - Police Protection</v>
          </cell>
          <cell r="F3457">
            <v>715644</v>
          </cell>
        </row>
        <row r="3458">
          <cell r="B3458" t="str">
            <v>Kansas</v>
          </cell>
          <cell r="C3458" t="str">
            <v>KS</v>
          </cell>
          <cell r="D3458" t="str">
            <v>E66</v>
          </cell>
          <cell r="E3458" t="str">
            <v>Current Operations - Protective Inspection and Regulation, NEC</v>
          </cell>
          <cell r="F3458">
            <v>67905</v>
          </cell>
        </row>
        <row r="3459">
          <cell r="B3459" t="str">
            <v>Kansas</v>
          </cell>
          <cell r="C3459" t="str">
            <v>KS</v>
          </cell>
          <cell r="D3459" t="str">
            <v>E74</v>
          </cell>
          <cell r="E3459" t="str">
            <v>Current Operations - Public Welfare, Vendor Payments for Medical Care</v>
          </cell>
          <cell r="F3459">
            <v>2794989</v>
          </cell>
        </row>
        <row r="3460">
          <cell r="B3460" t="str">
            <v>Kansas</v>
          </cell>
          <cell r="C3460" t="str">
            <v>KS</v>
          </cell>
          <cell r="D3460" t="str">
            <v>E75</v>
          </cell>
          <cell r="E3460" t="str">
            <v>Current Operations - Public Welfare, Vendor Payments for Other Purposes</v>
          </cell>
          <cell r="F3460">
            <v>289632</v>
          </cell>
        </row>
        <row r="3461">
          <cell r="B3461" t="str">
            <v>Kansas</v>
          </cell>
          <cell r="C3461" t="str">
            <v>KS</v>
          </cell>
          <cell r="D3461" t="str">
            <v>E77</v>
          </cell>
          <cell r="E3461" t="str">
            <v>Current Operations - Public Welfare Institutions</v>
          </cell>
          <cell r="F3461">
            <v>25448</v>
          </cell>
        </row>
        <row r="3462">
          <cell r="B3462" t="str">
            <v>Kansas</v>
          </cell>
          <cell r="C3462" t="str">
            <v>KS</v>
          </cell>
          <cell r="D3462" t="str">
            <v>E79</v>
          </cell>
          <cell r="E3462" t="str">
            <v>Current Operations - Public Welfare - Other</v>
          </cell>
          <cell r="F3462">
            <v>327462</v>
          </cell>
        </row>
        <row r="3463">
          <cell r="B3463" t="str">
            <v>Kansas</v>
          </cell>
          <cell r="C3463" t="str">
            <v>KS</v>
          </cell>
          <cell r="D3463" t="str">
            <v>E80</v>
          </cell>
          <cell r="E3463" t="str">
            <v>Current Operations - Sewerage</v>
          </cell>
          <cell r="F3463">
            <v>226199</v>
          </cell>
        </row>
        <row r="3464">
          <cell r="B3464" t="str">
            <v>Kansas</v>
          </cell>
          <cell r="C3464" t="str">
            <v>KS</v>
          </cell>
          <cell r="D3464" t="str">
            <v>E81</v>
          </cell>
          <cell r="E3464" t="str">
            <v>Current Operations - Solid Waste Management</v>
          </cell>
          <cell r="F3464">
            <v>139084</v>
          </cell>
        </row>
        <row r="3465">
          <cell r="B3465" t="str">
            <v>Kansas</v>
          </cell>
          <cell r="C3465" t="str">
            <v>KS</v>
          </cell>
          <cell r="D3465" t="str">
            <v>E85</v>
          </cell>
          <cell r="E3465" t="str">
            <v>Current Operations - State Veterans' Services</v>
          </cell>
          <cell r="F3465">
            <v>6136</v>
          </cell>
        </row>
        <row r="3466">
          <cell r="B3466" t="str">
            <v>Kansas</v>
          </cell>
          <cell r="C3466" t="str">
            <v>KS</v>
          </cell>
          <cell r="D3466" t="str">
            <v>E89</v>
          </cell>
          <cell r="E3466" t="str">
            <v>Current Operations - General - Other</v>
          </cell>
          <cell r="F3466">
            <v>847216</v>
          </cell>
        </row>
        <row r="3467">
          <cell r="B3467" t="str">
            <v>Kansas</v>
          </cell>
          <cell r="C3467" t="str">
            <v>KS</v>
          </cell>
          <cell r="D3467" t="str">
            <v>E91</v>
          </cell>
          <cell r="E3467" t="str">
            <v>Current Operations - Water Utilities</v>
          </cell>
          <cell r="F3467">
            <v>410884</v>
          </cell>
        </row>
        <row r="3468">
          <cell r="B3468" t="str">
            <v>Kansas</v>
          </cell>
          <cell r="C3468" t="str">
            <v>KS</v>
          </cell>
          <cell r="D3468" t="str">
            <v>E92</v>
          </cell>
          <cell r="E3468" t="str">
            <v>Current Operations - Electric Utilities</v>
          </cell>
          <cell r="F3468">
            <v>617722</v>
          </cell>
        </row>
        <row r="3469">
          <cell r="B3469" t="str">
            <v>Kansas</v>
          </cell>
          <cell r="C3469" t="str">
            <v>KS</v>
          </cell>
          <cell r="D3469" t="str">
            <v>E93</v>
          </cell>
          <cell r="E3469" t="str">
            <v>Current Operations - Gas Utilities</v>
          </cell>
          <cell r="F3469">
            <v>36244</v>
          </cell>
        </row>
        <row r="3470">
          <cell r="B3470" t="str">
            <v>Kansas</v>
          </cell>
          <cell r="C3470" t="str">
            <v>KS</v>
          </cell>
          <cell r="D3470" t="str">
            <v>E94</v>
          </cell>
          <cell r="E3470" t="str">
            <v>Current Operations - Transit Utilities</v>
          </cell>
          <cell r="F3470">
            <v>41696</v>
          </cell>
        </row>
        <row r="3471">
          <cell r="B3471" t="str">
            <v>Kansas</v>
          </cell>
          <cell r="C3471" t="str">
            <v>KS</v>
          </cell>
          <cell r="D3471" t="str">
            <v>F01</v>
          </cell>
          <cell r="E3471" t="str">
            <v>Construction - Air Transportation</v>
          </cell>
          <cell r="F3471">
            <v>20887</v>
          </cell>
        </row>
        <row r="3472">
          <cell r="B3472" t="str">
            <v>Kansas</v>
          </cell>
          <cell r="C3472" t="str">
            <v>KS</v>
          </cell>
          <cell r="D3472" t="str">
            <v>F03</v>
          </cell>
          <cell r="E3472" t="str">
            <v>Construction - Miscellaneous Commercial Activities, NEC</v>
          </cell>
          <cell r="F3472">
            <v>570</v>
          </cell>
        </row>
        <row r="3473">
          <cell r="B3473" t="str">
            <v>Kansas</v>
          </cell>
          <cell r="C3473" t="str">
            <v>KS</v>
          </cell>
          <cell r="D3473" t="str">
            <v>F04</v>
          </cell>
          <cell r="E3473" t="str">
            <v>Construction - Correctional Institutions</v>
          </cell>
          <cell r="F3473">
            <v>3236</v>
          </cell>
        </row>
        <row r="3474">
          <cell r="B3474" t="str">
            <v>Kansas</v>
          </cell>
          <cell r="C3474" t="str">
            <v>KS</v>
          </cell>
          <cell r="D3474" t="str">
            <v>F05</v>
          </cell>
          <cell r="E3474" t="str">
            <v>Construction - Corrections - Other</v>
          </cell>
          <cell r="F3474">
            <v>2</v>
          </cell>
        </row>
        <row r="3475">
          <cell r="B3475" t="str">
            <v>Kansas</v>
          </cell>
          <cell r="C3475" t="str">
            <v>KS</v>
          </cell>
          <cell r="D3475" t="str">
            <v>F12</v>
          </cell>
          <cell r="E3475" t="str">
            <v>Construction - Elementary and Secondary Education</v>
          </cell>
          <cell r="F3475">
            <v>435403</v>
          </cell>
        </row>
        <row r="3476">
          <cell r="B3476" t="str">
            <v>Kansas</v>
          </cell>
          <cell r="C3476" t="str">
            <v>KS</v>
          </cell>
          <cell r="D3476" t="str">
            <v>F16</v>
          </cell>
          <cell r="E3476" t="str">
            <v>Construction - Higher Education - Auxiliary Enterprises</v>
          </cell>
          <cell r="F3476">
            <v>24412</v>
          </cell>
        </row>
        <row r="3477">
          <cell r="B3477" t="str">
            <v>Kansas</v>
          </cell>
          <cell r="C3477" t="str">
            <v>KS</v>
          </cell>
          <cell r="D3477" t="str">
            <v>F18</v>
          </cell>
          <cell r="E3477" t="str">
            <v>Construction - Other Higher Education</v>
          </cell>
          <cell r="F3477">
            <v>156241</v>
          </cell>
        </row>
        <row r="3478">
          <cell r="B3478" t="str">
            <v>Kansas</v>
          </cell>
          <cell r="C3478" t="str">
            <v>KS</v>
          </cell>
          <cell r="D3478" t="str">
            <v>F21</v>
          </cell>
          <cell r="E3478" t="str">
            <v>Construction - State Education - Other</v>
          </cell>
          <cell r="F3478">
            <v>313</v>
          </cell>
        </row>
        <row r="3479">
          <cell r="B3479" t="str">
            <v>Kansas</v>
          </cell>
          <cell r="C3479" t="str">
            <v>KS</v>
          </cell>
          <cell r="D3479" t="str">
            <v>F23</v>
          </cell>
          <cell r="E3479" t="str">
            <v>Construction - Financial Administration</v>
          </cell>
          <cell r="F3479">
            <v>2</v>
          </cell>
        </row>
        <row r="3480">
          <cell r="B3480" t="str">
            <v>Kansas</v>
          </cell>
          <cell r="C3480" t="str">
            <v>KS</v>
          </cell>
          <cell r="D3480" t="str">
            <v>F24</v>
          </cell>
          <cell r="E3480" t="str">
            <v>Construction - Local Fire Protection</v>
          </cell>
          <cell r="F3480">
            <v>1190</v>
          </cell>
        </row>
        <row r="3481">
          <cell r="B3481" t="str">
            <v>Kansas</v>
          </cell>
          <cell r="C3481" t="str">
            <v>KS</v>
          </cell>
          <cell r="D3481" t="str">
            <v>F25</v>
          </cell>
          <cell r="E3481" t="str">
            <v>Construction - Judicial and Legal Services</v>
          </cell>
          <cell r="F3481">
            <v>12</v>
          </cell>
        </row>
        <row r="3482">
          <cell r="B3482" t="str">
            <v>Kansas</v>
          </cell>
          <cell r="C3482" t="str">
            <v>KS</v>
          </cell>
          <cell r="D3482" t="str">
            <v>F29</v>
          </cell>
          <cell r="E3482" t="str">
            <v>Construction - Central Staff Services</v>
          </cell>
          <cell r="F3482">
            <v>49</v>
          </cell>
        </row>
        <row r="3483">
          <cell r="B3483" t="str">
            <v>Kansas</v>
          </cell>
          <cell r="C3483" t="str">
            <v>KS</v>
          </cell>
          <cell r="D3483" t="str">
            <v>F31</v>
          </cell>
          <cell r="E3483" t="str">
            <v>Construction - General Public Buildings</v>
          </cell>
          <cell r="F3483">
            <v>25607</v>
          </cell>
        </row>
        <row r="3484">
          <cell r="B3484" t="str">
            <v>Kansas</v>
          </cell>
          <cell r="C3484" t="str">
            <v>KS</v>
          </cell>
          <cell r="D3484" t="str">
            <v>F32</v>
          </cell>
          <cell r="E3484" t="str">
            <v>Construction - Health - Other</v>
          </cell>
          <cell r="F3484">
            <v>170</v>
          </cell>
        </row>
        <row r="3485">
          <cell r="B3485" t="str">
            <v>Kansas</v>
          </cell>
          <cell r="C3485" t="str">
            <v>KS</v>
          </cell>
          <cell r="D3485" t="str">
            <v>F36</v>
          </cell>
          <cell r="E3485" t="str">
            <v>Construction - Hospitals</v>
          </cell>
          <cell r="F3485">
            <v>146251</v>
          </cell>
        </row>
        <row r="3486">
          <cell r="B3486" t="str">
            <v>Kansas</v>
          </cell>
          <cell r="C3486" t="str">
            <v>KS</v>
          </cell>
          <cell r="D3486" t="str">
            <v>F44</v>
          </cell>
          <cell r="E3486" t="str">
            <v>Construction - Regular Highways</v>
          </cell>
          <cell r="F3486">
            <v>841646</v>
          </cell>
        </row>
        <row r="3487">
          <cell r="B3487" t="str">
            <v>Kansas</v>
          </cell>
          <cell r="C3487" t="str">
            <v>KS</v>
          </cell>
          <cell r="D3487" t="str">
            <v>F45</v>
          </cell>
          <cell r="E3487" t="str">
            <v>Construction - Toll Highways</v>
          </cell>
          <cell r="F3487">
            <v>15603</v>
          </cell>
        </row>
        <row r="3488">
          <cell r="B3488" t="str">
            <v>Kansas</v>
          </cell>
          <cell r="C3488" t="str">
            <v>KS</v>
          </cell>
          <cell r="D3488" t="str">
            <v>F50</v>
          </cell>
          <cell r="E3488" t="str">
            <v>Construction - Housing and Community Development</v>
          </cell>
          <cell r="F3488">
            <v>28316</v>
          </cell>
        </row>
        <row r="3489">
          <cell r="B3489" t="str">
            <v>Kansas</v>
          </cell>
          <cell r="C3489" t="str">
            <v>KS</v>
          </cell>
          <cell r="D3489" t="str">
            <v>F52</v>
          </cell>
          <cell r="E3489" t="str">
            <v>Construction - Libraries</v>
          </cell>
          <cell r="F3489">
            <v>496</v>
          </cell>
        </row>
        <row r="3490">
          <cell r="B3490" t="str">
            <v>Kansas</v>
          </cell>
          <cell r="C3490" t="str">
            <v>KS</v>
          </cell>
          <cell r="D3490" t="str">
            <v>F59</v>
          </cell>
          <cell r="E3490" t="str">
            <v>Construction - Natural Resources - Other</v>
          </cell>
          <cell r="F3490">
            <v>9565</v>
          </cell>
        </row>
        <row r="3491">
          <cell r="B3491" t="str">
            <v>Kansas</v>
          </cell>
          <cell r="C3491" t="str">
            <v>KS</v>
          </cell>
          <cell r="D3491" t="str">
            <v>F60</v>
          </cell>
          <cell r="E3491" t="str">
            <v>Construction - Parking Facilities</v>
          </cell>
          <cell r="F3491">
            <v>18</v>
          </cell>
        </row>
        <row r="3492">
          <cell r="B3492" t="str">
            <v>Kansas</v>
          </cell>
          <cell r="C3492" t="str">
            <v>KS</v>
          </cell>
          <cell r="D3492" t="str">
            <v>F61</v>
          </cell>
          <cell r="E3492" t="str">
            <v>Construction - Parks and Recreation</v>
          </cell>
          <cell r="F3492">
            <v>31349</v>
          </cell>
        </row>
        <row r="3493">
          <cell r="B3493" t="str">
            <v>Kansas</v>
          </cell>
          <cell r="C3493" t="str">
            <v>KS</v>
          </cell>
          <cell r="D3493" t="str">
            <v>F62</v>
          </cell>
          <cell r="E3493" t="str">
            <v>Construction - Police Protection</v>
          </cell>
          <cell r="F3493">
            <v>495</v>
          </cell>
        </row>
        <row r="3494">
          <cell r="B3494" t="str">
            <v>Kansas</v>
          </cell>
          <cell r="C3494" t="str">
            <v>KS</v>
          </cell>
          <cell r="D3494" t="str">
            <v>F77</v>
          </cell>
          <cell r="E3494" t="str">
            <v>Construction - Public Welfare Institutions</v>
          </cell>
          <cell r="F3494">
            <v>143</v>
          </cell>
        </row>
        <row r="3495">
          <cell r="B3495" t="str">
            <v>Kansas</v>
          </cell>
          <cell r="C3495" t="str">
            <v>KS</v>
          </cell>
          <cell r="D3495" t="str">
            <v>F79</v>
          </cell>
          <cell r="E3495" t="str">
            <v>Construction - Public Welfare - Other</v>
          </cell>
          <cell r="F3495">
            <v>27</v>
          </cell>
        </row>
        <row r="3496">
          <cell r="B3496" t="str">
            <v>Kansas</v>
          </cell>
          <cell r="C3496" t="str">
            <v>KS</v>
          </cell>
          <cell r="D3496" t="str">
            <v>F80</v>
          </cell>
          <cell r="E3496" t="str">
            <v>Construction - Sewerage</v>
          </cell>
          <cell r="F3496">
            <v>87236</v>
          </cell>
        </row>
        <row r="3497">
          <cell r="B3497" t="str">
            <v>Kansas</v>
          </cell>
          <cell r="C3497" t="str">
            <v>KS</v>
          </cell>
          <cell r="D3497" t="str">
            <v>F81</v>
          </cell>
          <cell r="E3497" t="str">
            <v>Construction - Solid Waste Management</v>
          </cell>
          <cell r="F3497">
            <v>2963</v>
          </cell>
        </row>
        <row r="3498">
          <cell r="B3498" t="str">
            <v>Kansas</v>
          </cell>
          <cell r="C3498" t="str">
            <v>KS</v>
          </cell>
          <cell r="D3498" t="str">
            <v>F85</v>
          </cell>
          <cell r="E3498" t="str">
            <v>Construction - State Veterans' Services</v>
          </cell>
          <cell r="F3498">
            <v>4</v>
          </cell>
        </row>
        <row r="3499">
          <cell r="B3499" t="str">
            <v>Kansas</v>
          </cell>
          <cell r="C3499" t="str">
            <v>KS</v>
          </cell>
          <cell r="D3499" t="str">
            <v>F89</v>
          </cell>
          <cell r="E3499" t="str">
            <v>Construction - General - Other</v>
          </cell>
          <cell r="F3499">
            <v>71587</v>
          </cell>
        </row>
        <row r="3500">
          <cell r="B3500" t="str">
            <v>Kansas</v>
          </cell>
          <cell r="C3500" t="str">
            <v>KS</v>
          </cell>
          <cell r="D3500" t="str">
            <v>F91</v>
          </cell>
          <cell r="E3500" t="str">
            <v>Construction - Water Utilities</v>
          </cell>
          <cell r="F3500">
            <v>175696</v>
          </cell>
        </row>
        <row r="3501">
          <cell r="B3501" t="str">
            <v>Kansas</v>
          </cell>
          <cell r="C3501" t="str">
            <v>KS</v>
          </cell>
          <cell r="D3501" t="str">
            <v>F92</v>
          </cell>
          <cell r="E3501" t="str">
            <v>Construction - Electric Utilities</v>
          </cell>
          <cell r="F3501">
            <v>31655</v>
          </cell>
        </row>
        <row r="3502">
          <cell r="B3502" t="str">
            <v>Kansas</v>
          </cell>
          <cell r="C3502" t="str">
            <v>KS</v>
          </cell>
          <cell r="D3502" t="str">
            <v>G01</v>
          </cell>
          <cell r="E3502" t="str">
            <v>Other Capital Outlay - Air Transportation</v>
          </cell>
          <cell r="F3502">
            <v>3407</v>
          </cell>
        </row>
        <row r="3503">
          <cell r="B3503" t="str">
            <v>Kansas</v>
          </cell>
          <cell r="C3503" t="str">
            <v>KS</v>
          </cell>
          <cell r="D3503" t="str">
            <v>G03</v>
          </cell>
          <cell r="E3503" t="str">
            <v>Other Capital Outlay - Miscellaneous Commercial Activities, NEC</v>
          </cell>
          <cell r="F3503">
            <v>911</v>
          </cell>
        </row>
        <row r="3504">
          <cell r="B3504" t="str">
            <v>Kansas</v>
          </cell>
          <cell r="C3504" t="str">
            <v>KS</v>
          </cell>
          <cell r="D3504" t="str">
            <v>G04</v>
          </cell>
          <cell r="E3504" t="str">
            <v>Other Capital Outlay - Correctional Institutions</v>
          </cell>
          <cell r="F3504">
            <v>5323</v>
          </cell>
        </row>
        <row r="3505">
          <cell r="B3505" t="str">
            <v>Kansas</v>
          </cell>
          <cell r="C3505" t="str">
            <v>KS</v>
          </cell>
          <cell r="D3505" t="str">
            <v>G05</v>
          </cell>
          <cell r="E3505" t="str">
            <v>Other Capital Outlay - Corrections - Other</v>
          </cell>
          <cell r="F3505">
            <v>827</v>
          </cell>
        </row>
        <row r="3506">
          <cell r="B3506" t="str">
            <v>Kansas</v>
          </cell>
          <cell r="C3506" t="str">
            <v>KS</v>
          </cell>
          <cell r="D3506" t="str">
            <v>G12</v>
          </cell>
          <cell r="E3506" t="str">
            <v>Other Capital Outlay - Elementary and Secondary Education</v>
          </cell>
          <cell r="F3506">
            <v>227319</v>
          </cell>
        </row>
        <row r="3507">
          <cell r="B3507" t="str">
            <v>Kansas</v>
          </cell>
          <cell r="C3507" t="str">
            <v>KS</v>
          </cell>
          <cell r="D3507" t="str">
            <v>G16</v>
          </cell>
          <cell r="E3507" t="str">
            <v>Other Capital Outlay - Higher Education - Auxiliary Enterprises</v>
          </cell>
          <cell r="F3507">
            <v>4137</v>
          </cell>
        </row>
        <row r="3508">
          <cell r="B3508" t="str">
            <v>Kansas</v>
          </cell>
          <cell r="C3508" t="str">
            <v>KS</v>
          </cell>
          <cell r="D3508" t="str">
            <v>G18</v>
          </cell>
          <cell r="E3508" t="str">
            <v>Other Capital Outlay - Other Higher Education</v>
          </cell>
          <cell r="F3508">
            <v>62868</v>
          </cell>
        </row>
        <row r="3509">
          <cell r="B3509" t="str">
            <v>Kansas</v>
          </cell>
          <cell r="C3509" t="str">
            <v>KS</v>
          </cell>
          <cell r="D3509" t="str">
            <v>G21</v>
          </cell>
          <cell r="E3509" t="str">
            <v>Other Capital Outlay - State Education - Other</v>
          </cell>
          <cell r="F3509">
            <v>1191</v>
          </cell>
        </row>
        <row r="3510">
          <cell r="B3510" t="str">
            <v>Kansas</v>
          </cell>
          <cell r="C3510" t="str">
            <v>KS</v>
          </cell>
          <cell r="D3510" t="str">
            <v>G23</v>
          </cell>
          <cell r="E3510" t="str">
            <v>Other Capital Outlay - Financial Administration</v>
          </cell>
          <cell r="F3510">
            <v>12080</v>
          </cell>
        </row>
        <row r="3511">
          <cell r="B3511" t="str">
            <v>Kansas</v>
          </cell>
          <cell r="C3511" t="str">
            <v>KS</v>
          </cell>
          <cell r="D3511" t="str">
            <v>G24</v>
          </cell>
          <cell r="E3511" t="str">
            <v>Other Capital Outlay - Local Fire Protection</v>
          </cell>
          <cell r="F3511">
            <v>14221</v>
          </cell>
        </row>
        <row r="3512">
          <cell r="B3512" t="str">
            <v>Kansas</v>
          </cell>
          <cell r="C3512" t="str">
            <v>KS</v>
          </cell>
          <cell r="D3512" t="str">
            <v>G25</v>
          </cell>
          <cell r="E3512" t="str">
            <v>Other Capital Outlay - Judicial and Legal Services</v>
          </cell>
          <cell r="F3512">
            <v>4812</v>
          </cell>
        </row>
        <row r="3513">
          <cell r="B3513" t="str">
            <v>Kansas</v>
          </cell>
          <cell r="C3513" t="str">
            <v>KS</v>
          </cell>
          <cell r="D3513" t="str">
            <v>G29</v>
          </cell>
          <cell r="E3513" t="str">
            <v>Other Capital Outlay - Central Staff Services</v>
          </cell>
          <cell r="F3513">
            <v>5727</v>
          </cell>
        </row>
        <row r="3514">
          <cell r="B3514" t="str">
            <v>Kansas</v>
          </cell>
          <cell r="C3514" t="str">
            <v>KS</v>
          </cell>
          <cell r="D3514" t="str">
            <v>G31</v>
          </cell>
          <cell r="E3514" t="str">
            <v>Other Capital Outlay - General Public Building</v>
          </cell>
          <cell r="F3514">
            <v>15444</v>
          </cell>
        </row>
        <row r="3515">
          <cell r="B3515" t="str">
            <v>Kansas</v>
          </cell>
          <cell r="C3515" t="str">
            <v>KS</v>
          </cell>
          <cell r="D3515" t="str">
            <v>G32</v>
          </cell>
          <cell r="E3515" t="str">
            <v>Other Capital Outlay - Health - Other</v>
          </cell>
          <cell r="F3515">
            <v>13061</v>
          </cell>
        </row>
        <row r="3516">
          <cell r="B3516" t="str">
            <v>Kansas</v>
          </cell>
          <cell r="C3516" t="str">
            <v>KS</v>
          </cell>
          <cell r="D3516" t="str">
            <v>G36</v>
          </cell>
          <cell r="E3516" t="str">
            <v>Other Capital Outlay - Hospitals</v>
          </cell>
          <cell r="F3516">
            <v>43167</v>
          </cell>
        </row>
        <row r="3517">
          <cell r="B3517" t="str">
            <v>Kansas</v>
          </cell>
          <cell r="C3517" t="str">
            <v>KS</v>
          </cell>
          <cell r="D3517" t="str">
            <v>G44</v>
          </cell>
          <cell r="E3517" t="str">
            <v>Other Capital Outlay - Regular Highways</v>
          </cell>
          <cell r="F3517">
            <v>70653</v>
          </cell>
        </row>
        <row r="3518">
          <cell r="B3518" t="str">
            <v>Kansas</v>
          </cell>
          <cell r="C3518" t="str">
            <v>KS</v>
          </cell>
          <cell r="D3518" t="str">
            <v>G50</v>
          </cell>
          <cell r="E3518" t="str">
            <v>Other Capital Outlay - Housing and Community Development</v>
          </cell>
          <cell r="F3518">
            <v>3556</v>
          </cell>
        </row>
        <row r="3519">
          <cell r="B3519" t="str">
            <v>Kansas</v>
          </cell>
          <cell r="C3519" t="str">
            <v>KS</v>
          </cell>
          <cell r="D3519" t="str">
            <v>G52</v>
          </cell>
          <cell r="E3519" t="str">
            <v>Other Capital Outlay - Libraries</v>
          </cell>
          <cell r="F3519">
            <v>1395</v>
          </cell>
        </row>
        <row r="3520">
          <cell r="B3520" t="str">
            <v>Kansas</v>
          </cell>
          <cell r="C3520" t="str">
            <v>KS</v>
          </cell>
          <cell r="D3520" t="str">
            <v>G59</v>
          </cell>
          <cell r="E3520" t="str">
            <v>Other Capital Outlay - Natural Resources - Other</v>
          </cell>
          <cell r="F3520">
            <v>8906</v>
          </cell>
        </row>
        <row r="3521">
          <cell r="B3521" t="str">
            <v>Kansas</v>
          </cell>
          <cell r="C3521" t="str">
            <v>KS</v>
          </cell>
          <cell r="D3521" t="str">
            <v>G61</v>
          </cell>
          <cell r="E3521" t="str">
            <v>Other Capital Outlay - Parks and Recreation</v>
          </cell>
          <cell r="F3521">
            <v>23290</v>
          </cell>
        </row>
        <row r="3522">
          <cell r="B3522" t="str">
            <v>Kansas</v>
          </cell>
          <cell r="C3522" t="str">
            <v>KS</v>
          </cell>
          <cell r="D3522" t="str">
            <v>G62</v>
          </cell>
          <cell r="E3522" t="str">
            <v>Other Capital Outlay - Police Protection</v>
          </cell>
          <cell r="F3522">
            <v>22350</v>
          </cell>
        </row>
        <row r="3523">
          <cell r="B3523" t="str">
            <v>Kansas</v>
          </cell>
          <cell r="C3523" t="str">
            <v>KS</v>
          </cell>
          <cell r="D3523" t="str">
            <v>G66</v>
          </cell>
          <cell r="E3523" t="str">
            <v>Other Capital Outlay - Protective Inspection and Regulation, NEC</v>
          </cell>
          <cell r="F3523">
            <v>1076</v>
          </cell>
        </row>
        <row r="3524">
          <cell r="B3524" t="str">
            <v>Kansas</v>
          </cell>
          <cell r="C3524" t="str">
            <v>KS</v>
          </cell>
          <cell r="D3524" t="str">
            <v>G77</v>
          </cell>
          <cell r="E3524" t="str">
            <v>Other Capital Outlay - Public Welfare Institutions</v>
          </cell>
          <cell r="F3524">
            <v>266</v>
          </cell>
        </row>
        <row r="3525">
          <cell r="B3525" t="str">
            <v>Kansas</v>
          </cell>
          <cell r="C3525" t="str">
            <v>KS</v>
          </cell>
          <cell r="D3525" t="str">
            <v>G79</v>
          </cell>
          <cell r="E3525" t="str">
            <v>Other Capital Outlay - Public Welfare - Other</v>
          </cell>
          <cell r="F3525">
            <v>3483</v>
          </cell>
        </row>
        <row r="3526">
          <cell r="B3526" t="str">
            <v>Kansas</v>
          </cell>
          <cell r="C3526" t="str">
            <v>KS</v>
          </cell>
          <cell r="D3526" t="str">
            <v>G80</v>
          </cell>
          <cell r="E3526" t="str">
            <v>Other Capital Outlay - Sewerage</v>
          </cell>
          <cell r="F3526">
            <v>20797</v>
          </cell>
        </row>
        <row r="3527">
          <cell r="B3527" t="str">
            <v>Kansas</v>
          </cell>
          <cell r="C3527" t="str">
            <v>KS</v>
          </cell>
          <cell r="D3527" t="str">
            <v>G81</v>
          </cell>
          <cell r="E3527" t="str">
            <v>Other Capital Outlay - Solid Waste Management</v>
          </cell>
          <cell r="F3527">
            <v>6122</v>
          </cell>
        </row>
        <row r="3528">
          <cell r="B3528" t="str">
            <v>Kansas</v>
          </cell>
          <cell r="C3528" t="str">
            <v>KS</v>
          </cell>
          <cell r="D3528" t="str">
            <v>G85</v>
          </cell>
          <cell r="E3528" t="str">
            <v>Other Capital Outlay - State Veterans' Services</v>
          </cell>
          <cell r="F3528">
            <v>100</v>
          </cell>
        </row>
        <row r="3529">
          <cell r="B3529" t="str">
            <v>Kansas</v>
          </cell>
          <cell r="C3529" t="str">
            <v>KS</v>
          </cell>
          <cell r="D3529" t="str">
            <v>G89</v>
          </cell>
          <cell r="E3529" t="str">
            <v>Other Capital Outlay - General - Other</v>
          </cell>
          <cell r="F3529">
            <v>96172</v>
          </cell>
        </row>
        <row r="3530">
          <cell r="B3530" t="str">
            <v>Kansas</v>
          </cell>
          <cell r="C3530" t="str">
            <v>KS</v>
          </cell>
          <cell r="D3530" t="str">
            <v>G91</v>
          </cell>
          <cell r="E3530" t="str">
            <v>Other Capital Outlay - Water Utilities</v>
          </cell>
          <cell r="F3530">
            <v>27833</v>
          </cell>
        </row>
        <row r="3531">
          <cell r="B3531" t="str">
            <v>Kansas</v>
          </cell>
          <cell r="C3531" t="str">
            <v>KS</v>
          </cell>
          <cell r="D3531" t="str">
            <v>G92</v>
          </cell>
          <cell r="E3531" t="str">
            <v>Other Capital Outlay - Electric Utilities</v>
          </cell>
          <cell r="F3531">
            <v>8593</v>
          </cell>
        </row>
        <row r="3532">
          <cell r="B3532" t="str">
            <v>Kansas</v>
          </cell>
          <cell r="C3532" t="str">
            <v>KS</v>
          </cell>
          <cell r="D3532" t="str">
            <v>G93</v>
          </cell>
          <cell r="E3532" t="str">
            <v>Other Capital Outlay - Gas Utilities</v>
          </cell>
          <cell r="F3532">
            <v>415</v>
          </cell>
        </row>
        <row r="3533">
          <cell r="B3533" t="str">
            <v>Kansas</v>
          </cell>
          <cell r="C3533" t="str">
            <v>KS</v>
          </cell>
          <cell r="D3533" t="str">
            <v>G94</v>
          </cell>
          <cell r="E3533" t="str">
            <v>Other Capital Outlay - Transit Utilities</v>
          </cell>
          <cell r="F3533">
            <v>4918</v>
          </cell>
        </row>
        <row r="3534">
          <cell r="B3534" t="str">
            <v>Kansas</v>
          </cell>
          <cell r="C3534" t="str">
            <v>KS</v>
          </cell>
          <cell r="D3534" t="str">
            <v>I89</v>
          </cell>
          <cell r="E3534" t="str">
            <v>General - Interest on Debt</v>
          </cell>
          <cell r="F3534">
            <v>1056779</v>
          </cell>
        </row>
        <row r="3535">
          <cell r="B3535" t="str">
            <v>Kansas</v>
          </cell>
          <cell r="C3535" t="str">
            <v>KS</v>
          </cell>
          <cell r="D3535" t="str">
            <v>I91</v>
          </cell>
          <cell r="E3535" t="str">
            <v>Water Utilities - Interest on Debt</v>
          </cell>
          <cell r="F3535">
            <v>54601</v>
          </cell>
        </row>
        <row r="3536">
          <cell r="B3536" t="str">
            <v>Kansas</v>
          </cell>
          <cell r="C3536" t="str">
            <v>KS</v>
          </cell>
          <cell r="D3536" t="str">
            <v>I92</v>
          </cell>
          <cell r="E3536" t="str">
            <v>Electric Utilities - Interest on Debt</v>
          </cell>
          <cell r="F3536">
            <v>16786</v>
          </cell>
        </row>
        <row r="3537">
          <cell r="B3537" t="str">
            <v>Kansas</v>
          </cell>
          <cell r="C3537" t="str">
            <v>KS</v>
          </cell>
          <cell r="D3537" t="str">
            <v>I93</v>
          </cell>
          <cell r="E3537" t="str">
            <v>Gas Utilities - Interest on Debt</v>
          </cell>
          <cell r="F3537">
            <v>53</v>
          </cell>
        </row>
        <row r="3538">
          <cell r="B3538" t="str">
            <v>Kansas</v>
          </cell>
          <cell r="C3538" t="str">
            <v>KS</v>
          </cell>
          <cell r="D3538" t="str">
            <v>J19</v>
          </cell>
          <cell r="E3538" t="str">
            <v>Assistance and Subsidies - State Scholarships and Other Subsidies - Education</v>
          </cell>
          <cell r="F3538">
            <v>128118</v>
          </cell>
        </row>
        <row r="3539">
          <cell r="B3539" t="str">
            <v>Kansas</v>
          </cell>
          <cell r="C3539" t="str">
            <v>KS</v>
          </cell>
          <cell r="D3539" t="str">
            <v>J67</v>
          </cell>
          <cell r="E3539" t="str">
            <v>Assistance and Subsidies - Public Welfare, Federal Categorical Assistance Programs</v>
          </cell>
          <cell r="F3539">
            <v>42220</v>
          </cell>
        </row>
        <row r="3540">
          <cell r="B3540" t="str">
            <v>Kansas</v>
          </cell>
          <cell r="C3540" t="str">
            <v>KS</v>
          </cell>
          <cell r="D3540" t="str">
            <v>J68</v>
          </cell>
          <cell r="E3540" t="str">
            <v>Assistance and Subsidies - Public Welfare, Cash Assistance Programs - Other</v>
          </cell>
          <cell r="F3540">
            <v>1226</v>
          </cell>
        </row>
        <row r="3541">
          <cell r="B3541" t="str">
            <v>Kansas</v>
          </cell>
          <cell r="C3541" t="str">
            <v>KS</v>
          </cell>
          <cell r="D3541" t="str">
            <v>S89</v>
          </cell>
          <cell r="E3541" t="str">
            <v>Intergovernmental to Federal - General - Other</v>
          </cell>
          <cell r="F3541">
            <v>1249</v>
          </cell>
        </row>
        <row r="3542">
          <cell r="B3542" t="str">
            <v>Kansas</v>
          </cell>
          <cell r="C3542" t="str">
            <v>KS</v>
          </cell>
          <cell r="D3542" t="str">
            <v>T01</v>
          </cell>
          <cell r="E3542" t="str">
            <v>Tax - Property</v>
          </cell>
          <cell r="F3542">
            <v>3925808</v>
          </cell>
        </row>
        <row r="3543">
          <cell r="B3543" t="str">
            <v>Kansas</v>
          </cell>
          <cell r="C3543" t="str">
            <v>KS</v>
          </cell>
          <cell r="D3543" t="str">
            <v>T09</v>
          </cell>
          <cell r="E3543" t="str">
            <v>Tax - General Sales and Gross Receipts</v>
          </cell>
          <cell r="F3543">
            <v>3714983</v>
          </cell>
        </row>
        <row r="3544">
          <cell r="B3544" t="str">
            <v>Kansas</v>
          </cell>
          <cell r="C3544" t="str">
            <v>KS</v>
          </cell>
          <cell r="D3544" t="str">
            <v>T10</v>
          </cell>
          <cell r="E3544" t="str">
            <v>Tax - Alcoholic Beverage Sales</v>
          </cell>
          <cell r="F3544">
            <v>118202</v>
          </cell>
        </row>
        <row r="3545">
          <cell r="B3545" t="str">
            <v>Kansas</v>
          </cell>
          <cell r="C3545" t="str">
            <v>KS</v>
          </cell>
          <cell r="D3545" t="str">
            <v>T11</v>
          </cell>
          <cell r="E3545" t="str">
            <v>Tax - Amusements Sales</v>
          </cell>
          <cell r="F3545">
            <v>389</v>
          </cell>
        </row>
        <row r="3546">
          <cell r="B3546" t="str">
            <v>Kansas</v>
          </cell>
          <cell r="C3546" t="str">
            <v>KS</v>
          </cell>
          <cell r="D3546" t="str">
            <v>T12</v>
          </cell>
          <cell r="E3546" t="str">
            <v>Tax - Insurance Premiums Sales</v>
          </cell>
          <cell r="F3546">
            <v>166405</v>
          </cell>
        </row>
        <row r="3547">
          <cell r="B3547" t="str">
            <v>Kansas</v>
          </cell>
          <cell r="C3547" t="str">
            <v>KS</v>
          </cell>
          <cell r="D3547" t="str">
            <v>T13</v>
          </cell>
          <cell r="E3547" t="str">
            <v>Tax - Motor Fuels Sales</v>
          </cell>
          <cell r="F3547">
            <v>435049</v>
          </cell>
        </row>
        <row r="3548">
          <cell r="B3548" t="str">
            <v>Kansas</v>
          </cell>
          <cell r="C3548" t="str">
            <v>KS</v>
          </cell>
          <cell r="D3548" t="str">
            <v>T15</v>
          </cell>
          <cell r="E3548" t="str">
            <v>Tax - Public Utilities Sales</v>
          </cell>
          <cell r="F3548">
            <v>214458</v>
          </cell>
        </row>
        <row r="3549">
          <cell r="B3549" t="str">
            <v>Kansas</v>
          </cell>
          <cell r="C3549" t="str">
            <v>KS</v>
          </cell>
          <cell r="D3549" t="str">
            <v>T16</v>
          </cell>
          <cell r="E3549" t="str">
            <v>Tax - Tobacco Products Sales</v>
          </cell>
          <cell r="F3549">
            <v>103639</v>
          </cell>
        </row>
        <row r="3550">
          <cell r="B3550" t="str">
            <v>Kansas</v>
          </cell>
          <cell r="C3550" t="str">
            <v>KS</v>
          </cell>
          <cell r="D3550" t="str">
            <v>T19</v>
          </cell>
          <cell r="E3550" t="str">
            <v>Tax - Other Selective Sales</v>
          </cell>
          <cell r="F3550">
            <v>65725</v>
          </cell>
        </row>
        <row r="3551">
          <cell r="B3551" t="str">
            <v>Kansas</v>
          </cell>
          <cell r="C3551" t="str">
            <v>KS</v>
          </cell>
          <cell r="D3551" t="str">
            <v>T20</v>
          </cell>
          <cell r="E3551" t="str">
            <v>Tax - Alcoholic Beverage License</v>
          </cell>
          <cell r="F3551">
            <v>4809</v>
          </cell>
        </row>
        <row r="3552">
          <cell r="B3552" t="str">
            <v>Kansas</v>
          </cell>
          <cell r="C3552" t="str">
            <v>KS</v>
          </cell>
          <cell r="D3552" t="str">
            <v>T21</v>
          </cell>
          <cell r="E3552" t="str">
            <v>Tax - Amusements License</v>
          </cell>
          <cell r="F3552">
            <v>106</v>
          </cell>
        </row>
        <row r="3553">
          <cell r="B3553" t="str">
            <v>Kansas</v>
          </cell>
          <cell r="C3553" t="str">
            <v>KS</v>
          </cell>
          <cell r="D3553" t="str">
            <v>T22</v>
          </cell>
          <cell r="E3553" t="str">
            <v>Tax - Corporation License</v>
          </cell>
          <cell r="F3553">
            <v>21180</v>
          </cell>
        </row>
        <row r="3554">
          <cell r="B3554" t="str">
            <v>Kansas</v>
          </cell>
          <cell r="C3554" t="str">
            <v>KS</v>
          </cell>
          <cell r="D3554" t="str">
            <v>T23</v>
          </cell>
          <cell r="E3554" t="str">
            <v>Tax - Hunting and Fishing License</v>
          </cell>
          <cell r="F3554">
            <v>24258</v>
          </cell>
        </row>
        <row r="3555">
          <cell r="B3555" t="str">
            <v>Kansas</v>
          </cell>
          <cell r="C3555" t="str">
            <v>KS</v>
          </cell>
          <cell r="D3555" t="str">
            <v>T24</v>
          </cell>
          <cell r="E3555" t="str">
            <v>Tax - Motor Vehicle License</v>
          </cell>
          <cell r="F3555">
            <v>205564</v>
          </cell>
        </row>
        <row r="3556">
          <cell r="B3556" t="str">
            <v>Kansas</v>
          </cell>
          <cell r="C3556" t="str">
            <v>KS</v>
          </cell>
          <cell r="D3556" t="str">
            <v>T25</v>
          </cell>
          <cell r="E3556" t="str">
            <v>Tax - Motor Vehicle Operators License</v>
          </cell>
          <cell r="F3556">
            <v>21500</v>
          </cell>
        </row>
        <row r="3557">
          <cell r="B3557" t="str">
            <v>Kansas</v>
          </cell>
          <cell r="C3557" t="str">
            <v>KS</v>
          </cell>
          <cell r="D3557" t="str">
            <v>T27</v>
          </cell>
          <cell r="E3557" t="str">
            <v>Tax - Public Utility License</v>
          </cell>
          <cell r="F3557">
            <v>4581</v>
          </cell>
        </row>
        <row r="3558">
          <cell r="B3558" t="str">
            <v>Kansas</v>
          </cell>
          <cell r="C3558" t="str">
            <v>KS</v>
          </cell>
          <cell r="D3558" t="str">
            <v>T28</v>
          </cell>
          <cell r="E3558" t="str">
            <v>Tax - Occupation and Business License, NEC</v>
          </cell>
          <cell r="F3558">
            <v>57854</v>
          </cell>
        </row>
        <row r="3559">
          <cell r="B3559" t="str">
            <v>Kansas</v>
          </cell>
          <cell r="C3559" t="str">
            <v>KS</v>
          </cell>
          <cell r="D3559" t="str">
            <v>T29</v>
          </cell>
          <cell r="E3559" t="str">
            <v>Tax - Other License</v>
          </cell>
          <cell r="F3559">
            <v>39474</v>
          </cell>
        </row>
        <row r="3560">
          <cell r="B3560" t="str">
            <v>Kansas</v>
          </cell>
          <cell r="C3560" t="str">
            <v>KS</v>
          </cell>
          <cell r="D3560" t="str">
            <v>T40</v>
          </cell>
          <cell r="E3560" t="str">
            <v>Tax - Individual Income</v>
          </cell>
          <cell r="F3560">
            <v>2893587</v>
          </cell>
        </row>
        <row r="3561">
          <cell r="B3561" t="str">
            <v>Kansas</v>
          </cell>
          <cell r="C3561" t="str">
            <v>KS</v>
          </cell>
          <cell r="D3561" t="str">
            <v>T41</v>
          </cell>
          <cell r="E3561" t="str">
            <v>Tax - Corporation Net Income</v>
          </cell>
          <cell r="F3561">
            <v>317578</v>
          </cell>
        </row>
        <row r="3562">
          <cell r="B3562" t="str">
            <v>Kansas</v>
          </cell>
          <cell r="C3562" t="str">
            <v>KS</v>
          </cell>
          <cell r="D3562" t="str">
            <v>T50</v>
          </cell>
          <cell r="E3562" t="str">
            <v>Tax - Death and Gift</v>
          </cell>
          <cell r="F3562">
            <v>694</v>
          </cell>
        </row>
        <row r="3563">
          <cell r="B3563" t="str">
            <v>Kansas</v>
          </cell>
          <cell r="C3563" t="str">
            <v>KS</v>
          </cell>
          <cell r="D3563" t="str">
            <v>T51</v>
          </cell>
          <cell r="E3563" t="str">
            <v>Tax - Documentary and Stock Transfer</v>
          </cell>
          <cell r="F3563">
            <v>36212</v>
          </cell>
        </row>
        <row r="3564">
          <cell r="B3564" t="str">
            <v>Kansas</v>
          </cell>
          <cell r="C3564" t="str">
            <v>KS</v>
          </cell>
          <cell r="D3564" t="str">
            <v>T53</v>
          </cell>
          <cell r="E3564" t="str">
            <v>Tax - Severance</v>
          </cell>
          <cell r="F3564">
            <v>132907</v>
          </cell>
        </row>
        <row r="3565">
          <cell r="B3565" t="str">
            <v>Kansas</v>
          </cell>
          <cell r="C3565" t="str">
            <v>KS</v>
          </cell>
          <cell r="D3565" t="str">
            <v>T99</v>
          </cell>
          <cell r="E3565" t="str">
            <v>Tax - NEC</v>
          </cell>
          <cell r="F3565">
            <v>2656</v>
          </cell>
        </row>
        <row r="3566">
          <cell r="B3566" t="str">
            <v>Kansas</v>
          </cell>
          <cell r="C3566" t="str">
            <v>KS</v>
          </cell>
          <cell r="D3566" t="str">
            <v>U01</v>
          </cell>
          <cell r="E3566" t="str">
            <v>Miscellaneous - Special Assessments</v>
          </cell>
          <cell r="F3566">
            <v>122696</v>
          </cell>
        </row>
        <row r="3567">
          <cell r="B3567" t="str">
            <v>Kansas</v>
          </cell>
          <cell r="C3567" t="str">
            <v>KS</v>
          </cell>
          <cell r="D3567" t="str">
            <v>U11</v>
          </cell>
          <cell r="E3567" t="str">
            <v>Miscellaneous - Sale of Property</v>
          </cell>
          <cell r="F3567">
            <v>14057</v>
          </cell>
        </row>
        <row r="3568">
          <cell r="B3568" t="str">
            <v>Kansas</v>
          </cell>
          <cell r="C3568" t="str">
            <v>KS</v>
          </cell>
          <cell r="D3568" t="str">
            <v>U20</v>
          </cell>
          <cell r="E3568" t="str">
            <v>Miscellaneous - Interest Earnings</v>
          </cell>
          <cell r="F3568">
            <v>581025</v>
          </cell>
        </row>
        <row r="3569">
          <cell r="B3569" t="str">
            <v>Kansas</v>
          </cell>
          <cell r="C3569" t="str">
            <v>KS</v>
          </cell>
          <cell r="D3569" t="str">
            <v>U30</v>
          </cell>
          <cell r="E3569" t="str">
            <v>Miscellaneous - Fines and Forfeits</v>
          </cell>
          <cell r="F3569">
            <v>115816</v>
          </cell>
        </row>
        <row r="3570">
          <cell r="B3570" t="str">
            <v>Kansas</v>
          </cell>
          <cell r="C3570" t="str">
            <v>KS</v>
          </cell>
          <cell r="D3570" t="str">
            <v>U40</v>
          </cell>
          <cell r="E3570" t="str">
            <v>Miscellaneous - Rents</v>
          </cell>
          <cell r="F3570">
            <v>13117</v>
          </cell>
        </row>
        <row r="3571">
          <cell r="B3571" t="str">
            <v>Kansas</v>
          </cell>
          <cell r="C3571" t="str">
            <v>KS</v>
          </cell>
          <cell r="D3571" t="str">
            <v>U41</v>
          </cell>
          <cell r="E3571" t="str">
            <v>Miscellaneous - Royalties</v>
          </cell>
          <cell r="F3571">
            <v>3844</v>
          </cell>
        </row>
        <row r="3572">
          <cell r="B3572" t="str">
            <v>Kansas</v>
          </cell>
          <cell r="C3572" t="str">
            <v>KS</v>
          </cell>
          <cell r="D3572" t="str">
            <v>U50</v>
          </cell>
          <cell r="E3572" t="str">
            <v>Miscellaneous - Donations From Private Sources</v>
          </cell>
          <cell r="F3572">
            <v>305177</v>
          </cell>
        </row>
        <row r="3573">
          <cell r="B3573" t="str">
            <v>Kansas</v>
          </cell>
          <cell r="C3573" t="str">
            <v>KS</v>
          </cell>
          <cell r="D3573" t="str">
            <v>U95</v>
          </cell>
          <cell r="E3573" t="str">
            <v>Miscellaneous - Net Lottery Revenue</v>
          </cell>
          <cell r="F3573">
            <v>92855</v>
          </cell>
        </row>
        <row r="3574">
          <cell r="B3574" t="str">
            <v>Kansas</v>
          </cell>
          <cell r="C3574" t="str">
            <v>KS</v>
          </cell>
          <cell r="D3574" t="str">
            <v>U99</v>
          </cell>
          <cell r="E3574" t="str">
            <v>Miscellaneous - General Revenue, NEC</v>
          </cell>
          <cell r="F3574">
            <v>709597</v>
          </cell>
        </row>
        <row r="3575">
          <cell r="B3575" t="str">
            <v>Kansas</v>
          </cell>
          <cell r="C3575" t="str">
            <v>KS</v>
          </cell>
          <cell r="D3575" t="str">
            <v>W01</v>
          </cell>
          <cell r="E3575" t="str">
            <v>Sinking Funds - Cash and Securities</v>
          </cell>
          <cell r="F3575">
            <v>11068265</v>
          </cell>
        </row>
        <row r="3576">
          <cell r="B3576" t="str">
            <v>Kansas</v>
          </cell>
          <cell r="C3576" t="str">
            <v>KS</v>
          </cell>
          <cell r="D3576" t="str">
            <v>W31</v>
          </cell>
          <cell r="E3576" t="str">
            <v>Bond Funds - Cash and Securities</v>
          </cell>
          <cell r="F3576">
            <v>1098537</v>
          </cell>
        </row>
        <row r="3577">
          <cell r="B3577" t="str">
            <v>Kansas</v>
          </cell>
          <cell r="C3577" t="str">
            <v>KS</v>
          </cell>
          <cell r="D3577" t="str">
            <v>W61</v>
          </cell>
          <cell r="E3577" t="str">
            <v>Other Funds - Cash and Securities</v>
          </cell>
          <cell r="F3577">
            <v>8008738</v>
          </cell>
        </row>
        <row r="3578">
          <cell r="B3578" t="str">
            <v>Kansas</v>
          </cell>
          <cell r="C3578" t="str">
            <v>KS</v>
          </cell>
          <cell r="D3578" t="str">
            <v>X01</v>
          </cell>
          <cell r="E3578" t="str">
            <v>Employee Retirement - Local Employee Contribution</v>
          </cell>
          <cell r="F3578">
            <v>112617</v>
          </cell>
        </row>
        <row r="3579">
          <cell r="B3579" t="str">
            <v>Kansas</v>
          </cell>
          <cell r="C3579" t="str">
            <v>KS</v>
          </cell>
          <cell r="D3579" t="str">
            <v>X02</v>
          </cell>
          <cell r="E3579" t="str">
            <v>Employee Retirement - State Employee Contribution</v>
          </cell>
          <cell r="F3579">
            <v>196774</v>
          </cell>
        </row>
        <row r="3580">
          <cell r="B3580" t="str">
            <v>Kansas</v>
          </cell>
          <cell r="C3580" t="str">
            <v>KS</v>
          </cell>
          <cell r="D3580" t="str">
            <v>X05</v>
          </cell>
          <cell r="E3580" t="str">
            <v>Employee Retirement - From Other Governments</v>
          </cell>
          <cell r="F3580">
            <v>202591</v>
          </cell>
        </row>
        <row r="3581">
          <cell r="B3581" t="str">
            <v>Kansas</v>
          </cell>
          <cell r="C3581" t="str">
            <v>KS</v>
          </cell>
          <cell r="D3581" t="str">
            <v>X08</v>
          </cell>
          <cell r="E3581" t="str">
            <v>Employee Retirement - Earnings on Investments (calculated)</v>
          </cell>
          <cell r="F3581">
            <v>149958</v>
          </cell>
        </row>
        <row r="3582">
          <cell r="B3582" t="str">
            <v>Kansas</v>
          </cell>
          <cell r="C3582" t="str">
            <v>KS</v>
          </cell>
          <cell r="D3582" t="str">
            <v>X11</v>
          </cell>
          <cell r="E3582" t="str">
            <v>Employee Retirement - Benefit Payments</v>
          </cell>
          <cell r="F3582">
            <v>1376611</v>
          </cell>
        </row>
        <row r="3583">
          <cell r="B3583" t="str">
            <v>Kansas</v>
          </cell>
          <cell r="C3583" t="str">
            <v>KS</v>
          </cell>
          <cell r="D3583" t="str">
            <v>X12</v>
          </cell>
          <cell r="E3583" t="str">
            <v>Employee Retirement - Withdrawals</v>
          </cell>
          <cell r="F3583">
            <v>57218</v>
          </cell>
        </row>
        <row r="3584">
          <cell r="B3584" t="str">
            <v>Kansas</v>
          </cell>
          <cell r="C3584" t="str">
            <v>KS</v>
          </cell>
          <cell r="D3584" t="str">
            <v>X21</v>
          </cell>
          <cell r="E3584" t="str">
            <v>Employee Retirement - Total Cash and Deposits</v>
          </cell>
          <cell r="F3584">
            <v>377739</v>
          </cell>
        </row>
        <row r="3585">
          <cell r="B3585" t="str">
            <v>Kansas</v>
          </cell>
          <cell r="C3585" t="str">
            <v>KS</v>
          </cell>
          <cell r="D3585" t="str">
            <v>X30</v>
          </cell>
          <cell r="E3585" t="str">
            <v>Employee Retirement - Total Federal Securities</v>
          </cell>
          <cell r="F3585">
            <v>2101325</v>
          </cell>
        </row>
        <row r="3586">
          <cell r="B3586" t="str">
            <v>Kansas</v>
          </cell>
          <cell r="C3586" t="str">
            <v>KS</v>
          </cell>
          <cell r="D3586" t="str">
            <v>X42</v>
          </cell>
          <cell r="E3586" t="str">
            <v>Employee Retirement - Securities - Mortgages</v>
          </cell>
          <cell r="F3586">
            <v>0</v>
          </cell>
        </row>
        <row r="3587">
          <cell r="B3587" t="str">
            <v>Kansas</v>
          </cell>
          <cell r="C3587" t="str">
            <v>KS</v>
          </cell>
          <cell r="D3587" t="str">
            <v>X44</v>
          </cell>
          <cell r="E3587" t="str">
            <v>Employee Retirement - Total Other Securities</v>
          </cell>
          <cell r="F3587">
            <v>3681904</v>
          </cell>
        </row>
        <row r="3588">
          <cell r="B3588" t="str">
            <v>Kansas</v>
          </cell>
          <cell r="C3588" t="str">
            <v>KS</v>
          </cell>
          <cell r="D3588" t="str">
            <v>X47</v>
          </cell>
          <cell r="E3588" t="str">
            <v>Employee Retirement - Other Investments - Other</v>
          </cell>
          <cell r="F3588">
            <v>1562620</v>
          </cell>
        </row>
        <row r="3589">
          <cell r="B3589" t="str">
            <v>Kansas</v>
          </cell>
          <cell r="C3589" t="str">
            <v>KS</v>
          </cell>
          <cell r="D3589" t="str">
            <v>Y01</v>
          </cell>
          <cell r="E3589" t="str">
            <v>Unemployment Compensation - Contribution</v>
          </cell>
          <cell r="F3589">
            <v>434238</v>
          </cell>
        </row>
        <row r="3590">
          <cell r="B3590" t="str">
            <v>Kansas</v>
          </cell>
          <cell r="C3590" t="str">
            <v>KS</v>
          </cell>
          <cell r="D3590" t="str">
            <v>Y02</v>
          </cell>
          <cell r="E3590" t="str">
            <v>Unemployment Compensation - Interest Revenue</v>
          </cell>
          <cell r="F3590">
            <v>367</v>
          </cell>
        </row>
        <row r="3591">
          <cell r="B3591" t="str">
            <v>Kansas</v>
          </cell>
          <cell r="C3591" t="str">
            <v>KS</v>
          </cell>
          <cell r="D3591" t="str">
            <v>Y05</v>
          </cell>
          <cell r="E3591" t="str">
            <v>Unemployment Compensation - Benefit Payments</v>
          </cell>
          <cell r="F3591">
            <v>405308</v>
          </cell>
        </row>
        <row r="3592">
          <cell r="B3592" t="str">
            <v>Kansas</v>
          </cell>
          <cell r="C3592" t="str">
            <v>KS</v>
          </cell>
          <cell r="D3592" t="str">
            <v>Y06</v>
          </cell>
          <cell r="E3592" t="str">
            <v>Unemployment Compensation - Extended and Special Payments</v>
          </cell>
          <cell r="F3592">
            <v>335480</v>
          </cell>
        </row>
        <row r="3593">
          <cell r="B3593" t="str">
            <v>Kansas</v>
          </cell>
          <cell r="C3593" t="str">
            <v>KS</v>
          </cell>
          <cell r="D3593" t="str">
            <v>Y07</v>
          </cell>
          <cell r="E3593" t="str">
            <v>Unemployment Compensation - Balance In US Treasury</v>
          </cell>
          <cell r="F3593">
            <v>46458</v>
          </cell>
        </row>
        <row r="3594">
          <cell r="B3594" t="str">
            <v>Kansas</v>
          </cell>
          <cell r="C3594" t="str">
            <v>KS</v>
          </cell>
          <cell r="D3594" t="str">
            <v>Y11</v>
          </cell>
          <cell r="E3594" t="str">
            <v>Workers Compensation - Other Contributions</v>
          </cell>
          <cell r="F3594">
            <v>8768</v>
          </cell>
        </row>
        <row r="3595">
          <cell r="B3595" t="str">
            <v>Kansas</v>
          </cell>
          <cell r="C3595" t="str">
            <v>KS</v>
          </cell>
          <cell r="D3595" t="str">
            <v>Y14</v>
          </cell>
          <cell r="E3595" t="str">
            <v>Workers Compensation - Benefit Payments</v>
          </cell>
          <cell r="F3595">
            <v>4577</v>
          </cell>
        </row>
        <row r="3596">
          <cell r="B3596" t="str">
            <v>Kansas</v>
          </cell>
          <cell r="C3596" t="str">
            <v>KS</v>
          </cell>
          <cell r="D3596" t="str">
            <v>Y21</v>
          </cell>
          <cell r="E3596" t="str">
            <v>Workers Compensation - Cash and Assets</v>
          </cell>
          <cell r="F3596">
            <v>9072</v>
          </cell>
        </row>
        <row r="3597">
          <cell r="B3597" t="str">
            <v>Kansas</v>
          </cell>
          <cell r="C3597" t="str">
            <v>KS</v>
          </cell>
          <cell r="D3597" t="str">
            <v>Z00</v>
          </cell>
          <cell r="E3597" t="str">
            <v>Total Salaries and Wages</v>
          </cell>
          <cell r="F3597">
            <v>9048447</v>
          </cell>
        </row>
        <row r="3598">
          <cell r="B3598" t="str">
            <v>Kansas</v>
          </cell>
          <cell r="C3598" t="str">
            <v>KS</v>
          </cell>
          <cell r="D3598" t="str">
            <v>Z77</v>
          </cell>
          <cell r="E3598" t="str">
            <v>Employee Retirement – Total Corporate Bonds</v>
          </cell>
          <cell r="F3598">
            <v>1485055</v>
          </cell>
        </row>
        <row r="3599">
          <cell r="B3599" t="str">
            <v>Kansas</v>
          </cell>
          <cell r="C3599" t="str">
            <v>KS</v>
          </cell>
          <cell r="D3599" t="str">
            <v>Z78</v>
          </cell>
          <cell r="E3599" t="str">
            <v>Employee Retirement – Corporate Stocks</v>
          </cell>
          <cell r="F3599">
            <v>5089305</v>
          </cell>
        </row>
        <row r="3600">
          <cell r="B3600" t="str">
            <v>Kentucky</v>
          </cell>
          <cell r="C3600" t="str">
            <v>KY</v>
          </cell>
          <cell r="D3600" t="str">
            <v>19T</v>
          </cell>
          <cell r="E3600" t="str">
            <v>Long Term Debt Beginning Outstanding - Public Debt for Private Purpose</v>
          </cell>
          <cell r="F3600">
            <v>15172658</v>
          </cell>
        </row>
        <row r="3601">
          <cell r="B3601" t="str">
            <v>Kentucky</v>
          </cell>
          <cell r="C3601" t="str">
            <v>KY</v>
          </cell>
          <cell r="D3601" t="str">
            <v>19U</v>
          </cell>
          <cell r="E3601" t="str">
            <v>Long Term Debt Beginning Outstanding - Unspecified Public Purpose</v>
          </cell>
          <cell r="F3601">
            <v>26849821</v>
          </cell>
        </row>
        <row r="3602">
          <cell r="B3602" t="str">
            <v>Kentucky</v>
          </cell>
          <cell r="C3602" t="str">
            <v>KY</v>
          </cell>
          <cell r="D3602" t="str">
            <v>24T</v>
          </cell>
          <cell r="E3602" t="str">
            <v>Long Term Debt Issue, Nonguaranteed - Public Debt for Private Purpose</v>
          </cell>
          <cell r="F3602">
            <v>724280</v>
          </cell>
        </row>
        <row r="3603">
          <cell r="B3603" t="str">
            <v>Kentucky</v>
          </cell>
          <cell r="C3603" t="str">
            <v>KY</v>
          </cell>
          <cell r="D3603" t="str">
            <v>29U</v>
          </cell>
          <cell r="E3603" t="str">
            <v>Long Term Debt Issue, Unspecified Public Purpose</v>
          </cell>
          <cell r="F3603">
            <v>3109599</v>
          </cell>
        </row>
        <row r="3604">
          <cell r="B3604" t="str">
            <v>Kentucky</v>
          </cell>
          <cell r="C3604" t="str">
            <v>KY</v>
          </cell>
          <cell r="D3604" t="str">
            <v>34T</v>
          </cell>
          <cell r="E3604" t="str">
            <v>Long Term Debt Retired Nonguaranteed - Public Debt for Private Purpose</v>
          </cell>
          <cell r="F3604">
            <v>774096</v>
          </cell>
        </row>
        <row r="3605">
          <cell r="B3605" t="str">
            <v>Kentucky</v>
          </cell>
          <cell r="C3605" t="str">
            <v>KY</v>
          </cell>
          <cell r="D3605" t="str">
            <v>39U</v>
          </cell>
          <cell r="E3605" t="str">
            <v>Long Term Debt Retired Unspecified Public Purpose</v>
          </cell>
          <cell r="F3605">
            <v>2876898</v>
          </cell>
        </row>
        <row r="3606">
          <cell r="B3606" t="str">
            <v>Kentucky</v>
          </cell>
          <cell r="C3606" t="str">
            <v>KY</v>
          </cell>
          <cell r="D3606" t="str">
            <v>44T</v>
          </cell>
          <cell r="E3606" t="str">
            <v>Long Term Debt Outstanding Nonguaranteed - Public Debt for Private Purpose</v>
          </cell>
          <cell r="F3606">
            <v>15119542</v>
          </cell>
        </row>
        <row r="3607">
          <cell r="B3607" t="str">
            <v>Kentucky</v>
          </cell>
          <cell r="C3607" t="str">
            <v>KY</v>
          </cell>
          <cell r="D3607" t="str">
            <v>49U</v>
          </cell>
          <cell r="E3607" t="str">
            <v>Long Term Debt Outstanding Unspecified Public Purpose</v>
          </cell>
          <cell r="F3607">
            <v>27069062</v>
          </cell>
        </row>
        <row r="3608">
          <cell r="B3608" t="str">
            <v>Kentucky</v>
          </cell>
          <cell r="C3608" t="str">
            <v>KY</v>
          </cell>
          <cell r="D3608" t="str">
            <v>61V</v>
          </cell>
          <cell r="E3608" t="str">
            <v>Short Term Debt Outstanding - Beginning</v>
          </cell>
          <cell r="F3608">
            <v>283631</v>
          </cell>
        </row>
        <row r="3609">
          <cell r="B3609" t="str">
            <v>Kentucky</v>
          </cell>
          <cell r="C3609" t="str">
            <v>KY</v>
          </cell>
          <cell r="D3609" t="str">
            <v>64V</v>
          </cell>
          <cell r="E3609" t="str">
            <v>Short Term Debt Outstanding - End of Fiscal Year</v>
          </cell>
          <cell r="F3609">
            <v>301973</v>
          </cell>
        </row>
        <row r="3610">
          <cell r="B3610" t="str">
            <v>Kentucky</v>
          </cell>
          <cell r="C3610" t="str">
            <v>KY</v>
          </cell>
          <cell r="D3610" t="str">
            <v>A01</v>
          </cell>
          <cell r="E3610" t="str">
            <v>Charges - Air Transportation</v>
          </cell>
          <cell r="F3610">
            <v>209137</v>
          </cell>
        </row>
        <row r="3611">
          <cell r="B3611" t="str">
            <v>Kentucky</v>
          </cell>
          <cell r="C3611" t="str">
            <v>KY</v>
          </cell>
          <cell r="D3611" t="str">
            <v>A03</v>
          </cell>
          <cell r="E3611" t="str">
            <v>Charges - Miscellaneous Commercial Activities</v>
          </cell>
          <cell r="F3611">
            <v>41004</v>
          </cell>
        </row>
        <row r="3612">
          <cell r="B3612" t="str">
            <v>Kentucky</v>
          </cell>
          <cell r="C3612" t="str">
            <v>KY</v>
          </cell>
          <cell r="D3612" t="str">
            <v>A09</v>
          </cell>
          <cell r="E3612" t="str">
            <v>Charges - Elementary and Secondary Education School Lunch</v>
          </cell>
          <cell r="F3612">
            <v>101507</v>
          </cell>
        </row>
        <row r="3613">
          <cell r="B3613" t="str">
            <v>Kentucky</v>
          </cell>
          <cell r="C3613" t="str">
            <v>KY</v>
          </cell>
          <cell r="D3613" t="str">
            <v>A10</v>
          </cell>
          <cell r="E3613" t="str">
            <v>Charges - Elementary and Secondary Education School Tuition and Transportation</v>
          </cell>
          <cell r="F3613">
            <v>9268</v>
          </cell>
        </row>
        <row r="3614">
          <cell r="B3614" t="str">
            <v>Kentucky</v>
          </cell>
          <cell r="C3614" t="str">
            <v>KY</v>
          </cell>
          <cell r="D3614" t="str">
            <v>A12</v>
          </cell>
          <cell r="E3614" t="str">
            <v>Charges - Elementary and Secondary Education - Other</v>
          </cell>
          <cell r="F3614">
            <v>11038</v>
          </cell>
        </row>
        <row r="3615">
          <cell r="B3615" t="str">
            <v>Kentucky</v>
          </cell>
          <cell r="C3615" t="str">
            <v>KY</v>
          </cell>
          <cell r="D3615" t="str">
            <v>A16</v>
          </cell>
          <cell r="E3615" t="str">
            <v xml:space="preserve"> Charges - Higher Education Auxiliary Enterprises</v>
          </cell>
          <cell r="F3615">
            <v>300763</v>
          </cell>
        </row>
        <row r="3616">
          <cell r="B3616" t="str">
            <v>Kentucky</v>
          </cell>
          <cell r="C3616" t="str">
            <v>KY</v>
          </cell>
          <cell r="D3616" t="str">
            <v>A18</v>
          </cell>
          <cell r="E3616" t="str">
            <v>Charges - Higher Education - Other</v>
          </cell>
          <cell r="F3616">
            <v>1033546</v>
          </cell>
        </row>
        <row r="3617">
          <cell r="B3617" t="str">
            <v>Kentucky</v>
          </cell>
          <cell r="C3617" t="str">
            <v>KY</v>
          </cell>
          <cell r="D3617" t="str">
            <v>A21</v>
          </cell>
          <cell r="E3617" t="str">
            <v>Charges - Education - Other State Charges, NEC</v>
          </cell>
          <cell r="F3617">
            <v>2386</v>
          </cell>
        </row>
        <row r="3618">
          <cell r="B3618" t="str">
            <v>Kentucky</v>
          </cell>
          <cell r="C3618" t="str">
            <v>KY</v>
          </cell>
          <cell r="D3618" t="str">
            <v>A36</v>
          </cell>
          <cell r="E3618" t="str">
            <v>Charges - Hospital Public</v>
          </cell>
          <cell r="F3618">
            <v>1734819</v>
          </cell>
        </row>
        <row r="3619">
          <cell r="B3619" t="str">
            <v>Kentucky</v>
          </cell>
          <cell r="C3619" t="str">
            <v>KY</v>
          </cell>
          <cell r="D3619" t="str">
            <v>A44</v>
          </cell>
          <cell r="E3619" t="str">
            <v>Charges - Regular Highways</v>
          </cell>
          <cell r="F3619">
            <v>5600</v>
          </cell>
        </row>
        <row r="3620">
          <cell r="B3620" t="str">
            <v>Kentucky</v>
          </cell>
          <cell r="C3620" t="str">
            <v>KY</v>
          </cell>
          <cell r="D3620" t="str">
            <v>A50</v>
          </cell>
          <cell r="E3620" t="str">
            <v>Charges - Housing and Community Development</v>
          </cell>
          <cell r="F3620">
            <v>36517</v>
          </cell>
        </row>
        <row r="3621">
          <cell r="B3621" t="str">
            <v>Kentucky</v>
          </cell>
          <cell r="C3621" t="str">
            <v>KY</v>
          </cell>
          <cell r="D3621" t="str">
            <v>A59</v>
          </cell>
          <cell r="E3621" t="str">
            <v>Charges - Natural Resources - Other</v>
          </cell>
          <cell r="F3621">
            <v>61083</v>
          </cell>
        </row>
        <row r="3622">
          <cell r="B3622" t="str">
            <v>Kentucky</v>
          </cell>
          <cell r="C3622" t="str">
            <v>KY</v>
          </cell>
          <cell r="D3622" t="str">
            <v>A60</v>
          </cell>
          <cell r="E3622" t="str">
            <v>Charges - Parking Facilities</v>
          </cell>
          <cell r="F3622">
            <v>29434</v>
          </cell>
        </row>
        <row r="3623">
          <cell r="B3623" t="str">
            <v>Kentucky</v>
          </cell>
          <cell r="C3623" t="str">
            <v>KY</v>
          </cell>
          <cell r="D3623" t="str">
            <v>A61</v>
          </cell>
          <cell r="E3623" t="str">
            <v>Charges - Parks and Recreation</v>
          </cell>
          <cell r="F3623">
            <v>114401</v>
          </cell>
        </row>
        <row r="3624">
          <cell r="B3624" t="str">
            <v>Kentucky</v>
          </cell>
          <cell r="C3624" t="str">
            <v>KY</v>
          </cell>
          <cell r="D3624" t="str">
            <v>A80</v>
          </cell>
          <cell r="E3624" t="str">
            <v>Charges - Sewerage</v>
          </cell>
          <cell r="F3624">
            <v>532501</v>
          </cell>
        </row>
        <row r="3625">
          <cell r="B3625" t="str">
            <v>Kentucky</v>
          </cell>
          <cell r="C3625" t="str">
            <v>KY</v>
          </cell>
          <cell r="D3625" t="str">
            <v>A81</v>
          </cell>
          <cell r="E3625" t="str">
            <v>Charges - Solid Waste Management</v>
          </cell>
          <cell r="F3625">
            <v>133845</v>
          </cell>
        </row>
        <row r="3626">
          <cell r="B3626" t="str">
            <v>Kentucky</v>
          </cell>
          <cell r="C3626" t="str">
            <v>KY</v>
          </cell>
          <cell r="D3626" t="str">
            <v>A87</v>
          </cell>
          <cell r="E3626" t="str">
            <v>Charges - Sea and Inland Port Facilities</v>
          </cell>
          <cell r="F3626">
            <v>20385</v>
          </cell>
        </row>
        <row r="3627">
          <cell r="B3627" t="str">
            <v>Kentucky</v>
          </cell>
          <cell r="C3627" t="str">
            <v>KY</v>
          </cell>
          <cell r="D3627" t="str">
            <v>A89</v>
          </cell>
          <cell r="E3627" t="str">
            <v>Charges - All Other</v>
          </cell>
          <cell r="F3627">
            <v>750832</v>
          </cell>
        </row>
        <row r="3628">
          <cell r="B3628" t="str">
            <v>Kentucky</v>
          </cell>
          <cell r="C3628" t="str">
            <v>KY</v>
          </cell>
          <cell r="D3628" t="str">
            <v>A91</v>
          </cell>
          <cell r="E3628" t="str">
            <v>Revenue - Water Utilities</v>
          </cell>
          <cell r="F3628">
            <v>686426</v>
          </cell>
        </row>
        <row r="3629">
          <cell r="B3629" t="str">
            <v>Kentucky</v>
          </cell>
          <cell r="C3629" t="str">
            <v>KY</v>
          </cell>
          <cell r="D3629" t="str">
            <v>A92</v>
          </cell>
          <cell r="E3629" t="str">
            <v>Revenue - Electric Utilities</v>
          </cell>
          <cell r="F3629">
            <v>657321</v>
          </cell>
        </row>
        <row r="3630">
          <cell r="B3630" t="str">
            <v>Kentucky</v>
          </cell>
          <cell r="C3630" t="str">
            <v>KY</v>
          </cell>
          <cell r="D3630" t="str">
            <v>A93</v>
          </cell>
          <cell r="E3630" t="str">
            <v>Revenue - Gas Utilities</v>
          </cell>
          <cell r="F3630">
            <v>308065</v>
          </cell>
        </row>
        <row r="3631">
          <cell r="B3631" t="str">
            <v>Kentucky</v>
          </cell>
          <cell r="C3631" t="str">
            <v>KY</v>
          </cell>
          <cell r="D3631" t="str">
            <v>A94</v>
          </cell>
          <cell r="E3631" t="str">
            <v>Revenue - Transit Utilities</v>
          </cell>
          <cell r="F3631">
            <v>22372</v>
          </cell>
        </row>
        <row r="3632">
          <cell r="B3632" t="str">
            <v>Kentucky</v>
          </cell>
          <cell r="C3632" t="str">
            <v>KY</v>
          </cell>
          <cell r="D3632" t="str">
            <v>B01</v>
          </cell>
          <cell r="E3632" t="str">
            <v>Federal Intergovernmental - Air Transportation</v>
          </cell>
          <cell r="F3632">
            <v>21282</v>
          </cell>
        </row>
        <row r="3633">
          <cell r="B3633" t="str">
            <v>Kentucky</v>
          </cell>
          <cell r="C3633" t="str">
            <v>KY</v>
          </cell>
          <cell r="D3633" t="str">
            <v>B21</v>
          </cell>
          <cell r="E3633" t="str">
            <v>Federal Intergovernmental - Education</v>
          </cell>
          <cell r="F3633">
            <v>1464916</v>
          </cell>
        </row>
        <row r="3634">
          <cell r="B3634" t="str">
            <v>Kentucky</v>
          </cell>
          <cell r="C3634" t="str">
            <v>KY</v>
          </cell>
          <cell r="D3634" t="str">
            <v>B22</v>
          </cell>
          <cell r="E3634" t="str">
            <v>Federal Intergovernmental - Employment Security Administration</v>
          </cell>
          <cell r="F3634">
            <v>85381</v>
          </cell>
        </row>
        <row r="3635">
          <cell r="B3635" t="str">
            <v>Kentucky</v>
          </cell>
          <cell r="C3635" t="str">
            <v>KY</v>
          </cell>
          <cell r="D3635" t="str">
            <v>B30</v>
          </cell>
          <cell r="E3635" t="str">
            <v>Federal Intergovernmental - General Local Government Support</v>
          </cell>
          <cell r="F3635">
            <v>18679</v>
          </cell>
        </row>
        <row r="3636">
          <cell r="B3636" t="str">
            <v>Kentucky</v>
          </cell>
          <cell r="C3636" t="str">
            <v>KY</v>
          </cell>
          <cell r="D3636" t="str">
            <v>B42</v>
          </cell>
          <cell r="E3636" t="str">
            <v>Federal Intergovernmental - Health and Hospitals</v>
          </cell>
          <cell r="F3636">
            <v>331882</v>
          </cell>
        </row>
        <row r="3637">
          <cell r="B3637" t="str">
            <v>Kentucky</v>
          </cell>
          <cell r="C3637" t="str">
            <v>KY</v>
          </cell>
          <cell r="D3637" t="str">
            <v>B46</v>
          </cell>
          <cell r="E3637" t="str">
            <v>Federal Intergovernmental - Highways</v>
          </cell>
          <cell r="F3637">
            <v>767942</v>
          </cell>
        </row>
        <row r="3638">
          <cell r="B3638" t="str">
            <v>Kentucky</v>
          </cell>
          <cell r="C3638" t="str">
            <v>KY</v>
          </cell>
          <cell r="D3638" t="str">
            <v>B50</v>
          </cell>
          <cell r="E3638" t="str">
            <v>Federal Intergovernmental - Housing and Community Development</v>
          </cell>
          <cell r="F3638">
            <v>362083</v>
          </cell>
        </row>
        <row r="3639">
          <cell r="B3639" t="str">
            <v>Kentucky</v>
          </cell>
          <cell r="C3639" t="str">
            <v>KY</v>
          </cell>
          <cell r="D3639" t="str">
            <v>B59</v>
          </cell>
          <cell r="E3639" t="str">
            <v>Federal Intergovernmental - Natural Resources</v>
          </cell>
          <cell r="F3639">
            <v>127947</v>
          </cell>
        </row>
        <row r="3640">
          <cell r="B3640" t="str">
            <v>Kentucky</v>
          </cell>
          <cell r="C3640" t="str">
            <v>KY</v>
          </cell>
          <cell r="D3640" t="str">
            <v>B79</v>
          </cell>
          <cell r="E3640" t="str">
            <v>Federal Intergovernmental - Public Welfare</v>
          </cell>
          <cell r="F3640">
            <v>4830906</v>
          </cell>
        </row>
        <row r="3641">
          <cell r="B3641" t="str">
            <v>Kentucky</v>
          </cell>
          <cell r="C3641" t="str">
            <v>KY</v>
          </cell>
          <cell r="D3641" t="str">
            <v>B80</v>
          </cell>
          <cell r="E3641" t="str">
            <v>Federal Intergovernmental - Sewerage</v>
          </cell>
          <cell r="F3641">
            <v>47834</v>
          </cell>
        </row>
        <row r="3642">
          <cell r="B3642" t="str">
            <v>Kentucky</v>
          </cell>
          <cell r="C3642" t="str">
            <v>KY</v>
          </cell>
          <cell r="D3642" t="str">
            <v>B89</v>
          </cell>
          <cell r="E3642" t="str">
            <v>Federal Intergovernmental - All Other</v>
          </cell>
          <cell r="F3642">
            <v>443088</v>
          </cell>
        </row>
        <row r="3643">
          <cell r="B3643" t="str">
            <v>Kentucky</v>
          </cell>
          <cell r="C3643" t="str">
            <v>KY</v>
          </cell>
          <cell r="D3643" t="str">
            <v>B91</v>
          </cell>
          <cell r="E3643" t="str">
            <v>Federal Intergovernmental - Water Utilities</v>
          </cell>
          <cell r="F3643">
            <v>44630</v>
          </cell>
        </row>
        <row r="3644">
          <cell r="B3644" t="str">
            <v>Kentucky</v>
          </cell>
          <cell r="C3644" t="str">
            <v>KY</v>
          </cell>
          <cell r="D3644" t="str">
            <v>B93</v>
          </cell>
          <cell r="E3644" t="str">
            <v>Federal Intergovernmental - Gas Utilities</v>
          </cell>
          <cell r="F3644">
            <v>425</v>
          </cell>
        </row>
        <row r="3645">
          <cell r="B3645" t="str">
            <v>Kentucky</v>
          </cell>
          <cell r="C3645" t="str">
            <v>KY</v>
          </cell>
          <cell r="D3645" t="str">
            <v>B94</v>
          </cell>
          <cell r="E3645" t="str">
            <v>Federal Intergovernmental - Transit Utilities</v>
          </cell>
          <cell r="F3645">
            <v>59294</v>
          </cell>
        </row>
        <row r="3646">
          <cell r="B3646" t="str">
            <v>Kentucky</v>
          </cell>
          <cell r="C3646" t="str">
            <v>KY</v>
          </cell>
          <cell r="D3646" t="str">
            <v>E01</v>
          </cell>
          <cell r="E3646" t="str">
            <v>Current Operations - Air Transportation</v>
          </cell>
          <cell r="F3646">
            <v>130709</v>
          </cell>
        </row>
        <row r="3647">
          <cell r="B3647" t="str">
            <v>Kentucky</v>
          </cell>
          <cell r="C3647" t="str">
            <v>KY</v>
          </cell>
          <cell r="D3647" t="str">
            <v>E03</v>
          </cell>
          <cell r="E3647" t="str">
            <v>Current Operations - Miscellaneous Commercial Activities, NEC</v>
          </cell>
          <cell r="F3647">
            <v>42543</v>
          </cell>
        </row>
        <row r="3648">
          <cell r="B3648" t="str">
            <v>Kentucky</v>
          </cell>
          <cell r="C3648" t="str">
            <v>KY</v>
          </cell>
          <cell r="D3648" t="str">
            <v>E04</v>
          </cell>
          <cell r="E3648" t="str">
            <v>Current Operations - Correctional Institutions</v>
          </cell>
          <cell r="F3648">
            <v>678432</v>
          </cell>
        </row>
        <row r="3649">
          <cell r="B3649" t="str">
            <v>Kentucky</v>
          </cell>
          <cell r="C3649" t="str">
            <v>KY</v>
          </cell>
          <cell r="D3649" t="str">
            <v>E05</v>
          </cell>
          <cell r="E3649" t="str">
            <v>Current Operations - Corrections - Other</v>
          </cell>
          <cell r="F3649">
            <v>48801</v>
          </cell>
        </row>
        <row r="3650">
          <cell r="B3650" t="str">
            <v>Kentucky</v>
          </cell>
          <cell r="C3650" t="str">
            <v>KY</v>
          </cell>
          <cell r="D3650" t="str">
            <v>E12</v>
          </cell>
          <cell r="E3650" t="str">
            <v>Current Operations - Elementary and Secondary Education</v>
          </cell>
          <cell r="F3650">
            <v>6144169</v>
          </cell>
        </row>
        <row r="3651">
          <cell r="B3651" t="str">
            <v>Kentucky</v>
          </cell>
          <cell r="C3651" t="str">
            <v>KY</v>
          </cell>
          <cell r="D3651" t="str">
            <v>E16</v>
          </cell>
          <cell r="E3651" t="str">
            <v>Current Operations - Higher Education Auxiliary Enterprises</v>
          </cell>
          <cell r="F3651">
            <v>309836</v>
          </cell>
        </row>
        <row r="3652">
          <cell r="B3652" t="str">
            <v>Kentucky</v>
          </cell>
          <cell r="C3652" t="str">
            <v>KY</v>
          </cell>
          <cell r="D3652" t="str">
            <v>E18</v>
          </cell>
          <cell r="E3652" t="str">
            <v>Current Operations - Other Higher Education</v>
          </cell>
          <cell r="F3652">
            <v>3159197</v>
          </cell>
        </row>
        <row r="3653">
          <cell r="B3653" t="str">
            <v>Kentucky</v>
          </cell>
          <cell r="C3653" t="str">
            <v>KY</v>
          </cell>
          <cell r="D3653" t="str">
            <v>E21</v>
          </cell>
          <cell r="E3653" t="str">
            <v>Current Operations - State Education - Other</v>
          </cell>
          <cell r="F3653">
            <v>211680</v>
          </cell>
        </row>
        <row r="3654">
          <cell r="B3654" t="str">
            <v>Kentucky</v>
          </cell>
          <cell r="C3654" t="str">
            <v>KY</v>
          </cell>
          <cell r="D3654" t="str">
            <v>E22</v>
          </cell>
          <cell r="E3654" t="str">
            <v>Current Operations - Social Insurance Administration</v>
          </cell>
          <cell r="F3654">
            <v>90132</v>
          </cell>
        </row>
        <row r="3655">
          <cell r="B3655" t="str">
            <v>Kentucky</v>
          </cell>
          <cell r="C3655" t="str">
            <v>KY</v>
          </cell>
          <cell r="D3655" t="str">
            <v>E23</v>
          </cell>
          <cell r="E3655" t="str">
            <v>Current Operations - Financial Administration</v>
          </cell>
          <cell r="F3655">
            <v>343624</v>
          </cell>
        </row>
        <row r="3656">
          <cell r="B3656" t="str">
            <v>Kentucky</v>
          </cell>
          <cell r="C3656" t="str">
            <v>KY</v>
          </cell>
          <cell r="D3656" t="str">
            <v>E24</v>
          </cell>
          <cell r="E3656" t="str">
            <v>Current Operations - Local Fire Protection</v>
          </cell>
          <cell r="F3656">
            <v>352172</v>
          </cell>
        </row>
        <row r="3657">
          <cell r="B3657" t="str">
            <v>Kentucky</v>
          </cell>
          <cell r="C3657" t="str">
            <v>KY</v>
          </cell>
          <cell r="D3657" t="str">
            <v>E25</v>
          </cell>
          <cell r="E3657" t="str">
            <v>Current Operations - Judicial and Legal Services</v>
          </cell>
          <cell r="F3657">
            <v>489577</v>
          </cell>
        </row>
        <row r="3658">
          <cell r="B3658" t="str">
            <v>Kentucky</v>
          </cell>
          <cell r="C3658" t="str">
            <v>KY</v>
          </cell>
          <cell r="D3658" t="str">
            <v>E29</v>
          </cell>
          <cell r="E3658" t="str">
            <v>Current Operations - Central Staff Services</v>
          </cell>
          <cell r="F3658">
            <v>456717</v>
          </cell>
        </row>
        <row r="3659">
          <cell r="B3659" t="str">
            <v>Kentucky</v>
          </cell>
          <cell r="C3659" t="str">
            <v>KY</v>
          </cell>
          <cell r="D3659" t="str">
            <v>E31</v>
          </cell>
          <cell r="E3659" t="str">
            <v>Current Operations - General Public Buildings</v>
          </cell>
          <cell r="F3659">
            <v>62189</v>
          </cell>
        </row>
        <row r="3660">
          <cell r="B3660" t="str">
            <v>Kentucky</v>
          </cell>
          <cell r="C3660" t="str">
            <v>KY</v>
          </cell>
          <cell r="D3660" t="str">
            <v>E32</v>
          </cell>
          <cell r="E3660" t="str">
            <v>Current Operations - Health - Other</v>
          </cell>
          <cell r="F3660">
            <v>969548</v>
          </cell>
        </row>
        <row r="3661">
          <cell r="B3661" t="str">
            <v>Kentucky</v>
          </cell>
          <cell r="C3661" t="str">
            <v>KY</v>
          </cell>
          <cell r="D3661" t="str">
            <v>E36</v>
          </cell>
          <cell r="E3661" t="str">
            <v>Current Operations - Hospitals</v>
          </cell>
          <cell r="F3661">
            <v>1505774</v>
          </cell>
        </row>
        <row r="3662">
          <cell r="B3662" t="str">
            <v>Kentucky</v>
          </cell>
          <cell r="C3662" t="str">
            <v>KY</v>
          </cell>
          <cell r="D3662" t="str">
            <v>E44</v>
          </cell>
          <cell r="E3662" t="str">
            <v>Current Operations - Regular Highways</v>
          </cell>
          <cell r="F3662">
            <v>880212</v>
          </cell>
        </row>
        <row r="3663">
          <cell r="B3663" t="str">
            <v>Kentucky</v>
          </cell>
          <cell r="C3663" t="str">
            <v>KY</v>
          </cell>
          <cell r="D3663" t="str">
            <v>E45</v>
          </cell>
          <cell r="E3663" t="str">
            <v>Current Operations - Toll Highways</v>
          </cell>
          <cell r="F3663">
            <v>1811</v>
          </cell>
        </row>
        <row r="3664">
          <cell r="B3664" t="str">
            <v>Kentucky</v>
          </cell>
          <cell r="C3664" t="str">
            <v>KY</v>
          </cell>
          <cell r="D3664" t="str">
            <v>E50</v>
          </cell>
          <cell r="E3664" t="str">
            <v>Current Operations - Housing and Community Development</v>
          </cell>
          <cell r="F3664">
            <v>397222</v>
          </cell>
        </row>
        <row r="3665">
          <cell r="B3665" t="str">
            <v>Kentucky</v>
          </cell>
          <cell r="C3665" t="str">
            <v>KY</v>
          </cell>
          <cell r="D3665" t="str">
            <v>E52</v>
          </cell>
          <cell r="E3665" t="str">
            <v>Current Operations - Libraries</v>
          </cell>
          <cell r="F3665">
            <v>128551</v>
          </cell>
        </row>
        <row r="3666">
          <cell r="B3666" t="str">
            <v>Kentucky</v>
          </cell>
          <cell r="C3666" t="str">
            <v>KY</v>
          </cell>
          <cell r="D3666" t="str">
            <v>E59</v>
          </cell>
          <cell r="E3666" t="str">
            <v>Current Operations - Natural Resources - Other</v>
          </cell>
          <cell r="F3666">
            <v>332485</v>
          </cell>
        </row>
        <row r="3667">
          <cell r="B3667" t="str">
            <v>Kentucky</v>
          </cell>
          <cell r="C3667" t="str">
            <v>KY</v>
          </cell>
          <cell r="D3667" t="str">
            <v>E60</v>
          </cell>
          <cell r="E3667" t="str">
            <v>Current Operations - Parking Facilities</v>
          </cell>
          <cell r="F3667">
            <v>19012</v>
          </cell>
        </row>
        <row r="3668">
          <cell r="B3668" t="str">
            <v>Kentucky</v>
          </cell>
          <cell r="C3668" t="str">
            <v>KY</v>
          </cell>
          <cell r="D3668" t="str">
            <v>E61</v>
          </cell>
          <cell r="E3668" t="str">
            <v>Current Operations - Parks and Recreation</v>
          </cell>
          <cell r="F3668">
            <v>230046</v>
          </cell>
        </row>
        <row r="3669">
          <cell r="B3669" t="str">
            <v>Kentucky</v>
          </cell>
          <cell r="C3669" t="str">
            <v>KY</v>
          </cell>
          <cell r="D3669" t="str">
            <v>E62</v>
          </cell>
          <cell r="E3669" t="str">
            <v>Current Operations - Police Protection</v>
          </cell>
          <cell r="F3669">
            <v>655866</v>
          </cell>
        </row>
        <row r="3670">
          <cell r="B3670" t="str">
            <v>Kentucky</v>
          </cell>
          <cell r="C3670" t="str">
            <v>KY</v>
          </cell>
          <cell r="D3670" t="str">
            <v>E66</v>
          </cell>
          <cell r="E3670" t="str">
            <v>Current Operations - Protective Inspection and Regulation, NEC</v>
          </cell>
          <cell r="F3670">
            <v>118306</v>
          </cell>
        </row>
        <row r="3671">
          <cell r="B3671" t="str">
            <v>Kentucky</v>
          </cell>
          <cell r="C3671" t="str">
            <v>KY</v>
          </cell>
          <cell r="D3671" t="str">
            <v>E74</v>
          </cell>
          <cell r="E3671" t="str">
            <v>Current Operations - Public Welfare, Vendor Payments for Medical Care</v>
          </cell>
          <cell r="F3671">
            <v>5974558</v>
          </cell>
        </row>
        <row r="3672">
          <cell r="B3672" t="str">
            <v>Kentucky</v>
          </cell>
          <cell r="C3672" t="str">
            <v>KY</v>
          </cell>
          <cell r="D3672" t="str">
            <v>E75</v>
          </cell>
          <cell r="E3672" t="str">
            <v>Current Operations - Public Welfare, Vendor Payments for Other Purposes</v>
          </cell>
          <cell r="F3672">
            <v>161983</v>
          </cell>
        </row>
        <row r="3673">
          <cell r="B3673" t="str">
            <v>Kentucky</v>
          </cell>
          <cell r="C3673" t="str">
            <v>KY</v>
          </cell>
          <cell r="D3673" t="str">
            <v>E79</v>
          </cell>
          <cell r="E3673" t="str">
            <v>Current Operations - Public Welfare - Other</v>
          </cell>
          <cell r="F3673">
            <v>923875</v>
          </cell>
        </row>
        <row r="3674">
          <cell r="B3674" t="str">
            <v>Kentucky</v>
          </cell>
          <cell r="C3674" t="str">
            <v>KY</v>
          </cell>
          <cell r="D3674" t="str">
            <v>E80</v>
          </cell>
          <cell r="E3674" t="str">
            <v>Current Operations - Sewerage</v>
          </cell>
          <cell r="F3674">
            <v>307117</v>
          </cell>
        </row>
        <row r="3675">
          <cell r="B3675" t="str">
            <v>Kentucky</v>
          </cell>
          <cell r="C3675" t="str">
            <v>KY</v>
          </cell>
          <cell r="D3675" t="str">
            <v>E81</v>
          </cell>
          <cell r="E3675" t="str">
            <v>Current Operations - Solid Waste Management</v>
          </cell>
          <cell r="F3675">
            <v>202546</v>
          </cell>
        </row>
        <row r="3676">
          <cell r="B3676" t="str">
            <v>Kentucky</v>
          </cell>
          <cell r="C3676" t="str">
            <v>KY</v>
          </cell>
          <cell r="D3676" t="str">
            <v>E87</v>
          </cell>
          <cell r="E3676" t="str">
            <v>Current Operations - Sea and Inland Port Facilities</v>
          </cell>
          <cell r="F3676">
            <v>17449</v>
          </cell>
        </row>
        <row r="3677">
          <cell r="B3677" t="str">
            <v>Kentucky</v>
          </cell>
          <cell r="C3677" t="str">
            <v>KY</v>
          </cell>
          <cell r="D3677" t="str">
            <v>E89</v>
          </cell>
          <cell r="E3677" t="str">
            <v>Current Operations - General - Other</v>
          </cell>
          <cell r="F3677">
            <v>720196</v>
          </cell>
        </row>
        <row r="3678">
          <cell r="B3678" t="str">
            <v>Kentucky</v>
          </cell>
          <cell r="C3678" t="str">
            <v>KY</v>
          </cell>
          <cell r="D3678" t="str">
            <v>E91</v>
          </cell>
          <cell r="E3678" t="str">
            <v>Current Operations - Water Utilities</v>
          </cell>
          <cell r="F3678">
            <v>549124</v>
          </cell>
        </row>
        <row r="3679">
          <cell r="B3679" t="str">
            <v>Kentucky</v>
          </cell>
          <cell r="C3679" t="str">
            <v>KY</v>
          </cell>
          <cell r="D3679" t="str">
            <v>E92</v>
          </cell>
          <cell r="E3679" t="str">
            <v>Current Operations - Electric Utilities</v>
          </cell>
          <cell r="F3679">
            <v>593682</v>
          </cell>
        </row>
        <row r="3680">
          <cell r="B3680" t="str">
            <v>Kentucky</v>
          </cell>
          <cell r="C3680" t="str">
            <v>KY</v>
          </cell>
          <cell r="D3680" t="str">
            <v>E93</v>
          </cell>
          <cell r="E3680" t="str">
            <v>Current Operations - Gas Utilities</v>
          </cell>
          <cell r="F3680">
            <v>265820</v>
          </cell>
        </row>
        <row r="3681">
          <cell r="B3681" t="str">
            <v>Kentucky</v>
          </cell>
          <cell r="C3681" t="str">
            <v>KY</v>
          </cell>
          <cell r="D3681" t="str">
            <v>E94</v>
          </cell>
          <cell r="E3681" t="str">
            <v>Current Operations - Transit Utilities</v>
          </cell>
          <cell r="F3681">
            <v>130239</v>
          </cell>
        </row>
        <row r="3682">
          <cell r="B3682" t="str">
            <v>Kentucky</v>
          </cell>
          <cell r="C3682" t="str">
            <v>KY</v>
          </cell>
          <cell r="D3682" t="str">
            <v>F01</v>
          </cell>
          <cell r="E3682" t="str">
            <v>Construction - Air Transportation</v>
          </cell>
          <cell r="F3682">
            <v>19628</v>
          </cell>
        </row>
        <row r="3683">
          <cell r="B3683" t="str">
            <v>Kentucky</v>
          </cell>
          <cell r="C3683" t="str">
            <v>KY</v>
          </cell>
          <cell r="D3683" t="str">
            <v>F03</v>
          </cell>
          <cell r="E3683" t="str">
            <v>Construction - Miscellaneous Commercial Activities, NEC</v>
          </cell>
          <cell r="F3683">
            <v>2302</v>
          </cell>
        </row>
        <row r="3684">
          <cell r="B3684" t="str">
            <v>Kentucky</v>
          </cell>
          <cell r="C3684" t="str">
            <v>KY</v>
          </cell>
          <cell r="D3684" t="str">
            <v>F04</v>
          </cell>
          <cell r="E3684" t="str">
            <v>Construction - Correctional Institutions</v>
          </cell>
          <cell r="F3684">
            <v>1138</v>
          </cell>
        </row>
        <row r="3685">
          <cell r="B3685" t="str">
            <v>Kentucky</v>
          </cell>
          <cell r="C3685" t="str">
            <v>KY</v>
          </cell>
          <cell r="D3685" t="str">
            <v>F12</v>
          </cell>
          <cell r="E3685" t="str">
            <v>Construction - Elementary and Secondary Education</v>
          </cell>
          <cell r="F3685">
            <v>606956</v>
          </cell>
        </row>
        <row r="3686">
          <cell r="B3686" t="str">
            <v>Kentucky</v>
          </cell>
          <cell r="C3686" t="str">
            <v>KY</v>
          </cell>
          <cell r="D3686" t="str">
            <v>F16</v>
          </cell>
          <cell r="E3686" t="str">
            <v>Construction - Higher Education - Auxiliary Enterprises</v>
          </cell>
          <cell r="F3686">
            <v>5499</v>
          </cell>
        </row>
        <row r="3687">
          <cell r="B3687" t="str">
            <v>Kentucky</v>
          </cell>
          <cell r="C3687" t="str">
            <v>KY</v>
          </cell>
          <cell r="D3687" t="str">
            <v>F18</v>
          </cell>
          <cell r="E3687" t="str">
            <v>Construction - Other Higher Education</v>
          </cell>
          <cell r="F3687">
            <v>195788</v>
          </cell>
        </row>
        <row r="3688">
          <cell r="B3688" t="str">
            <v>Kentucky</v>
          </cell>
          <cell r="C3688" t="str">
            <v>KY</v>
          </cell>
          <cell r="D3688" t="str">
            <v>F21</v>
          </cell>
          <cell r="E3688" t="str">
            <v>Construction - State Education - Other</v>
          </cell>
          <cell r="F3688">
            <v>6</v>
          </cell>
        </row>
        <row r="3689">
          <cell r="B3689" t="str">
            <v>Kentucky</v>
          </cell>
          <cell r="C3689" t="str">
            <v>KY</v>
          </cell>
          <cell r="D3689" t="str">
            <v>F22</v>
          </cell>
          <cell r="E3689" t="str">
            <v>Construction - Social Insurance Administration</v>
          </cell>
          <cell r="F3689">
            <v>153</v>
          </cell>
        </row>
        <row r="3690">
          <cell r="B3690" t="str">
            <v>Kentucky</v>
          </cell>
          <cell r="C3690" t="str">
            <v>KY</v>
          </cell>
          <cell r="D3690" t="str">
            <v>F24</v>
          </cell>
          <cell r="E3690" t="str">
            <v>Construction - Local Fire Protection</v>
          </cell>
          <cell r="F3690">
            <v>7145</v>
          </cell>
        </row>
        <row r="3691">
          <cell r="B3691" t="str">
            <v>Kentucky</v>
          </cell>
          <cell r="C3691" t="str">
            <v>KY</v>
          </cell>
          <cell r="D3691" t="str">
            <v>F25</v>
          </cell>
          <cell r="E3691" t="str">
            <v>Construction - Judicial and Legal Services</v>
          </cell>
          <cell r="F3691">
            <v>449</v>
          </cell>
        </row>
        <row r="3692">
          <cell r="B3692" t="str">
            <v>Kentucky</v>
          </cell>
          <cell r="C3692" t="str">
            <v>KY</v>
          </cell>
          <cell r="D3692" t="str">
            <v>F29</v>
          </cell>
          <cell r="E3692" t="str">
            <v>Construction - Central Staff Services</v>
          </cell>
          <cell r="F3692">
            <v>19161</v>
          </cell>
        </row>
        <row r="3693">
          <cell r="B3693" t="str">
            <v>Kentucky</v>
          </cell>
          <cell r="C3693" t="str">
            <v>KY</v>
          </cell>
          <cell r="D3693" t="str">
            <v>F31</v>
          </cell>
          <cell r="E3693" t="str">
            <v>Construction - General Public Buildings</v>
          </cell>
          <cell r="F3693">
            <v>14883</v>
          </cell>
        </row>
        <row r="3694">
          <cell r="B3694" t="str">
            <v>Kentucky</v>
          </cell>
          <cell r="C3694" t="str">
            <v>KY</v>
          </cell>
          <cell r="D3694" t="str">
            <v>F32</v>
          </cell>
          <cell r="E3694" t="str">
            <v>Construction - Health - Other</v>
          </cell>
          <cell r="F3694">
            <v>9253</v>
          </cell>
        </row>
        <row r="3695">
          <cell r="B3695" t="str">
            <v>Kentucky</v>
          </cell>
          <cell r="C3695" t="str">
            <v>KY</v>
          </cell>
          <cell r="D3695" t="str">
            <v>F36</v>
          </cell>
          <cell r="E3695" t="str">
            <v>Construction - Hospitals</v>
          </cell>
          <cell r="F3695">
            <v>45184</v>
          </cell>
        </row>
        <row r="3696">
          <cell r="B3696" t="str">
            <v>Kentucky</v>
          </cell>
          <cell r="C3696" t="str">
            <v>KY</v>
          </cell>
          <cell r="D3696" t="str">
            <v>F44</v>
          </cell>
          <cell r="E3696" t="str">
            <v>Construction - Regular Highways</v>
          </cell>
          <cell r="F3696">
            <v>1309543</v>
          </cell>
        </row>
        <row r="3697">
          <cell r="B3697" t="str">
            <v>Kentucky</v>
          </cell>
          <cell r="C3697" t="str">
            <v>KY</v>
          </cell>
          <cell r="D3697" t="str">
            <v>F45</v>
          </cell>
          <cell r="E3697" t="str">
            <v>Construction - Toll Highways</v>
          </cell>
          <cell r="F3697">
            <v>177521</v>
          </cell>
        </row>
        <row r="3698">
          <cell r="B3698" t="str">
            <v>Kentucky</v>
          </cell>
          <cell r="C3698" t="str">
            <v>KY</v>
          </cell>
          <cell r="D3698" t="str">
            <v>F50</v>
          </cell>
          <cell r="E3698" t="str">
            <v>Construction - Housing and Community Development</v>
          </cell>
          <cell r="F3698">
            <v>42500</v>
          </cell>
        </row>
        <row r="3699">
          <cell r="B3699" t="str">
            <v>Kentucky</v>
          </cell>
          <cell r="C3699" t="str">
            <v>KY</v>
          </cell>
          <cell r="D3699" t="str">
            <v>F52</v>
          </cell>
          <cell r="E3699" t="str">
            <v>Construction - Libraries</v>
          </cell>
          <cell r="F3699">
            <v>21877</v>
          </cell>
        </row>
        <row r="3700">
          <cell r="B3700" t="str">
            <v>Kentucky</v>
          </cell>
          <cell r="C3700" t="str">
            <v>KY</v>
          </cell>
          <cell r="D3700" t="str">
            <v>F59</v>
          </cell>
          <cell r="E3700" t="str">
            <v>Construction - Natural Resources - Other</v>
          </cell>
          <cell r="F3700">
            <v>17213</v>
          </cell>
        </row>
        <row r="3701">
          <cell r="B3701" t="str">
            <v>Kentucky</v>
          </cell>
          <cell r="C3701" t="str">
            <v>KY</v>
          </cell>
          <cell r="D3701" t="str">
            <v>F60</v>
          </cell>
          <cell r="E3701" t="str">
            <v>Construction - Parking Facilities</v>
          </cell>
          <cell r="F3701">
            <v>3698</v>
          </cell>
        </row>
        <row r="3702">
          <cell r="B3702" t="str">
            <v>Kentucky</v>
          </cell>
          <cell r="C3702" t="str">
            <v>KY</v>
          </cell>
          <cell r="D3702" t="str">
            <v>F61</v>
          </cell>
          <cell r="E3702" t="str">
            <v>Construction - Parks and Recreation</v>
          </cell>
          <cell r="F3702">
            <v>8099</v>
          </cell>
        </row>
        <row r="3703">
          <cell r="B3703" t="str">
            <v>Kentucky</v>
          </cell>
          <cell r="C3703" t="str">
            <v>KY</v>
          </cell>
          <cell r="D3703" t="str">
            <v>F62</v>
          </cell>
          <cell r="E3703" t="str">
            <v>Construction - Police Protection</v>
          </cell>
          <cell r="F3703">
            <v>1257</v>
          </cell>
        </row>
        <row r="3704">
          <cell r="B3704" t="str">
            <v>Kentucky</v>
          </cell>
          <cell r="C3704" t="str">
            <v>KY</v>
          </cell>
          <cell r="D3704" t="str">
            <v>F66</v>
          </cell>
          <cell r="E3704" t="str">
            <v>Construction - Protective Inspection and Regulation, NEC</v>
          </cell>
          <cell r="F3704">
            <v>10</v>
          </cell>
        </row>
        <row r="3705">
          <cell r="B3705" t="str">
            <v>Kentucky</v>
          </cell>
          <cell r="C3705" t="str">
            <v>KY</v>
          </cell>
          <cell r="D3705" t="str">
            <v>F79</v>
          </cell>
          <cell r="E3705" t="str">
            <v>Construction - Public Welfare - Other</v>
          </cell>
          <cell r="F3705">
            <v>539</v>
          </cell>
        </row>
        <row r="3706">
          <cell r="B3706" t="str">
            <v>Kentucky</v>
          </cell>
          <cell r="C3706" t="str">
            <v>KY</v>
          </cell>
          <cell r="D3706" t="str">
            <v>F80</v>
          </cell>
          <cell r="E3706" t="str">
            <v>Construction - Sewerage</v>
          </cell>
          <cell r="F3706">
            <v>404047</v>
          </cell>
        </row>
        <row r="3707">
          <cell r="B3707" t="str">
            <v>Kentucky</v>
          </cell>
          <cell r="C3707" t="str">
            <v>KY</v>
          </cell>
          <cell r="D3707" t="str">
            <v>F81</v>
          </cell>
          <cell r="E3707" t="str">
            <v>Construction - Solid Waste Management</v>
          </cell>
          <cell r="F3707">
            <v>2559</v>
          </cell>
        </row>
        <row r="3708">
          <cell r="B3708" t="str">
            <v>Kentucky</v>
          </cell>
          <cell r="C3708" t="str">
            <v>KY</v>
          </cell>
          <cell r="D3708" t="str">
            <v>F87</v>
          </cell>
          <cell r="E3708" t="str">
            <v>Construction - Sea and Inland Port Facilities</v>
          </cell>
          <cell r="F3708">
            <v>78</v>
          </cell>
        </row>
        <row r="3709">
          <cell r="B3709" t="str">
            <v>Kentucky</v>
          </cell>
          <cell r="C3709" t="str">
            <v>KY</v>
          </cell>
          <cell r="D3709" t="str">
            <v>F89</v>
          </cell>
          <cell r="E3709" t="str">
            <v>Construction - General - Other</v>
          </cell>
          <cell r="F3709">
            <v>18474</v>
          </cell>
        </row>
        <row r="3710">
          <cell r="B3710" t="str">
            <v>Kentucky</v>
          </cell>
          <cell r="C3710" t="str">
            <v>KY</v>
          </cell>
          <cell r="D3710" t="str">
            <v>F91</v>
          </cell>
          <cell r="E3710" t="str">
            <v>Construction - Water Utilities</v>
          </cell>
          <cell r="F3710">
            <v>298173</v>
          </cell>
        </row>
        <row r="3711">
          <cell r="B3711" t="str">
            <v>Kentucky</v>
          </cell>
          <cell r="C3711" t="str">
            <v>KY</v>
          </cell>
          <cell r="D3711" t="str">
            <v>F92</v>
          </cell>
          <cell r="E3711" t="str">
            <v>Construction - Electric Utilities</v>
          </cell>
          <cell r="F3711">
            <v>31650</v>
          </cell>
        </row>
        <row r="3712">
          <cell r="B3712" t="str">
            <v>Kentucky</v>
          </cell>
          <cell r="C3712" t="str">
            <v>KY</v>
          </cell>
          <cell r="D3712" t="str">
            <v>F93</v>
          </cell>
          <cell r="E3712" t="str">
            <v>Construction - Gas Utilities</v>
          </cell>
          <cell r="F3712">
            <v>624</v>
          </cell>
        </row>
        <row r="3713">
          <cell r="B3713" t="str">
            <v>Kentucky</v>
          </cell>
          <cell r="C3713" t="str">
            <v>KY</v>
          </cell>
          <cell r="D3713" t="str">
            <v>G01</v>
          </cell>
          <cell r="E3713" t="str">
            <v>Other Capital Outlay - Air Transportation</v>
          </cell>
          <cell r="F3713">
            <v>12945</v>
          </cell>
        </row>
        <row r="3714">
          <cell r="B3714" t="str">
            <v>Kentucky</v>
          </cell>
          <cell r="C3714" t="str">
            <v>KY</v>
          </cell>
          <cell r="D3714" t="str">
            <v>G03</v>
          </cell>
          <cell r="E3714" t="str">
            <v>Other Capital Outlay - Miscellaneous Commercial Activities, NEC</v>
          </cell>
          <cell r="F3714">
            <v>1485</v>
          </cell>
        </row>
        <row r="3715">
          <cell r="B3715" t="str">
            <v>Kentucky</v>
          </cell>
          <cell r="C3715" t="str">
            <v>KY</v>
          </cell>
          <cell r="D3715" t="str">
            <v>G04</v>
          </cell>
          <cell r="E3715" t="str">
            <v>Other Capital Outlay - Correctional Institutions</v>
          </cell>
          <cell r="F3715">
            <v>9832</v>
          </cell>
        </row>
        <row r="3716">
          <cell r="B3716" t="str">
            <v>Kentucky</v>
          </cell>
          <cell r="C3716" t="str">
            <v>KY</v>
          </cell>
          <cell r="D3716" t="str">
            <v>G05</v>
          </cell>
          <cell r="E3716" t="str">
            <v>Other Capital Outlay - Corrections - Other</v>
          </cell>
          <cell r="F3716">
            <v>746</v>
          </cell>
        </row>
        <row r="3717">
          <cell r="B3717" t="str">
            <v>Kentucky</v>
          </cell>
          <cell r="C3717" t="str">
            <v>KY</v>
          </cell>
          <cell r="D3717" t="str">
            <v>G12</v>
          </cell>
          <cell r="E3717" t="str">
            <v>Other Capital Outlay - Elementary and Secondary Education</v>
          </cell>
          <cell r="F3717">
            <v>179991</v>
          </cell>
        </row>
        <row r="3718">
          <cell r="B3718" t="str">
            <v>Kentucky</v>
          </cell>
          <cell r="C3718" t="str">
            <v>KY</v>
          </cell>
          <cell r="D3718" t="str">
            <v>G16</v>
          </cell>
          <cell r="E3718" t="str">
            <v>Other Capital Outlay - Higher Education - Auxiliary Enterprises</v>
          </cell>
          <cell r="F3718">
            <v>1723</v>
          </cell>
        </row>
        <row r="3719">
          <cell r="B3719" t="str">
            <v>Kentucky</v>
          </cell>
          <cell r="C3719" t="str">
            <v>KY</v>
          </cell>
          <cell r="D3719" t="str">
            <v>G18</v>
          </cell>
          <cell r="E3719" t="str">
            <v>Other Capital Outlay - Other Higher Education</v>
          </cell>
          <cell r="F3719">
            <v>79062</v>
          </cell>
        </row>
        <row r="3720">
          <cell r="B3720" t="str">
            <v>Kentucky</v>
          </cell>
          <cell r="C3720" t="str">
            <v>KY</v>
          </cell>
          <cell r="D3720" t="str">
            <v>G21</v>
          </cell>
          <cell r="E3720" t="str">
            <v>Other Capital Outlay - State Education - Other</v>
          </cell>
          <cell r="F3720">
            <v>4968</v>
          </cell>
        </row>
        <row r="3721">
          <cell r="B3721" t="str">
            <v>Kentucky</v>
          </cell>
          <cell r="C3721" t="str">
            <v>KY</v>
          </cell>
          <cell r="D3721" t="str">
            <v>G22</v>
          </cell>
          <cell r="E3721" t="str">
            <v>Other Capital Outlay - Social Insurance Administration</v>
          </cell>
          <cell r="F3721">
            <v>724</v>
          </cell>
        </row>
        <row r="3722">
          <cell r="B3722" t="str">
            <v>Kentucky</v>
          </cell>
          <cell r="C3722" t="str">
            <v>KY</v>
          </cell>
          <cell r="D3722" t="str">
            <v>G23</v>
          </cell>
          <cell r="E3722" t="str">
            <v>Other Capital Outlay - Financial Administration</v>
          </cell>
          <cell r="F3722">
            <v>12397</v>
          </cell>
        </row>
        <row r="3723">
          <cell r="B3723" t="str">
            <v>Kentucky</v>
          </cell>
          <cell r="C3723" t="str">
            <v>KY</v>
          </cell>
          <cell r="D3723" t="str">
            <v>G24</v>
          </cell>
          <cell r="E3723" t="str">
            <v>Other Capital Outlay - Local Fire Protection</v>
          </cell>
          <cell r="F3723">
            <v>55625</v>
          </cell>
        </row>
        <row r="3724">
          <cell r="B3724" t="str">
            <v>Kentucky</v>
          </cell>
          <cell r="C3724" t="str">
            <v>KY</v>
          </cell>
          <cell r="D3724" t="str">
            <v>G25</v>
          </cell>
          <cell r="E3724" t="str">
            <v>Other Capital Outlay - Judicial and Legal Services</v>
          </cell>
          <cell r="F3724">
            <v>19543</v>
          </cell>
        </row>
        <row r="3725">
          <cell r="B3725" t="str">
            <v>Kentucky</v>
          </cell>
          <cell r="C3725" t="str">
            <v>KY</v>
          </cell>
          <cell r="D3725" t="str">
            <v>G29</v>
          </cell>
          <cell r="E3725" t="str">
            <v>Other Capital Outlay - Central Staff Services</v>
          </cell>
          <cell r="F3725">
            <v>36264</v>
          </cell>
        </row>
        <row r="3726">
          <cell r="B3726" t="str">
            <v>Kentucky</v>
          </cell>
          <cell r="C3726" t="str">
            <v>KY</v>
          </cell>
          <cell r="D3726" t="str">
            <v>G31</v>
          </cell>
          <cell r="E3726" t="str">
            <v>Other Capital Outlay - General Public Building</v>
          </cell>
          <cell r="F3726">
            <v>5351</v>
          </cell>
        </row>
        <row r="3727">
          <cell r="B3727" t="str">
            <v>Kentucky</v>
          </cell>
          <cell r="C3727" t="str">
            <v>KY</v>
          </cell>
          <cell r="D3727" t="str">
            <v>G32</v>
          </cell>
          <cell r="E3727" t="str">
            <v>Other Capital Outlay - Health - Other</v>
          </cell>
          <cell r="F3727">
            <v>11751</v>
          </cell>
        </row>
        <row r="3728">
          <cell r="B3728" t="str">
            <v>Kentucky</v>
          </cell>
          <cell r="C3728" t="str">
            <v>KY</v>
          </cell>
          <cell r="D3728" t="str">
            <v>G36</v>
          </cell>
          <cell r="E3728" t="str">
            <v>Other Capital Outlay - Hospitals</v>
          </cell>
          <cell r="F3728">
            <v>77617</v>
          </cell>
        </row>
        <row r="3729">
          <cell r="B3729" t="str">
            <v>Kentucky</v>
          </cell>
          <cell r="C3729" t="str">
            <v>KY</v>
          </cell>
          <cell r="D3729" t="str">
            <v>G44</v>
          </cell>
          <cell r="E3729" t="str">
            <v>Other Capital Outlay - Regular Highways</v>
          </cell>
          <cell r="F3729">
            <v>120866</v>
          </cell>
        </row>
        <row r="3730">
          <cell r="B3730" t="str">
            <v>Kentucky</v>
          </cell>
          <cell r="C3730" t="str">
            <v>KY</v>
          </cell>
          <cell r="D3730" t="str">
            <v>G50</v>
          </cell>
          <cell r="E3730" t="str">
            <v>Other Capital Outlay - Housing and Community Development</v>
          </cell>
          <cell r="F3730">
            <v>9738</v>
          </cell>
        </row>
        <row r="3731">
          <cell r="B3731" t="str">
            <v>Kentucky</v>
          </cell>
          <cell r="C3731" t="str">
            <v>KY</v>
          </cell>
          <cell r="D3731" t="str">
            <v>G52</v>
          </cell>
          <cell r="E3731" t="str">
            <v>Other Capital Outlay - Libraries</v>
          </cell>
          <cell r="F3731">
            <v>5890</v>
          </cell>
        </row>
        <row r="3732">
          <cell r="B3732" t="str">
            <v>Kentucky</v>
          </cell>
          <cell r="C3732" t="str">
            <v>KY</v>
          </cell>
          <cell r="D3732" t="str">
            <v>G59</v>
          </cell>
          <cell r="E3732" t="str">
            <v>Other Capital Outlay - Natural Resources - Other</v>
          </cell>
          <cell r="F3732">
            <v>7994</v>
          </cell>
        </row>
        <row r="3733">
          <cell r="B3733" t="str">
            <v>Kentucky</v>
          </cell>
          <cell r="C3733" t="str">
            <v>KY</v>
          </cell>
          <cell r="D3733" t="str">
            <v>G60</v>
          </cell>
          <cell r="E3733" t="str">
            <v>Other Capital Outlay - Parking Facilities</v>
          </cell>
          <cell r="F3733">
            <v>64452</v>
          </cell>
        </row>
        <row r="3734">
          <cell r="B3734" t="str">
            <v>Kentucky</v>
          </cell>
          <cell r="C3734" t="str">
            <v>KY</v>
          </cell>
          <cell r="D3734" t="str">
            <v>G61</v>
          </cell>
          <cell r="E3734" t="str">
            <v>Other Capital Outlay - Parks and Recreation</v>
          </cell>
          <cell r="F3734">
            <v>40347</v>
          </cell>
        </row>
        <row r="3735">
          <cell r="B3735" t="str">
            <v>Kentucky</v>
          </cell>
          <cell r="C3735" t="str">
            <v>KY</v>
          </cell>
          <cell r="D3735" t="str">
            <v>G62</v>
          </cell>
          <cell r="E3735" t="str">
            <v>Other Capital Outlay - Police Protection</v>
          </cell>
          <cell r="F3735">
            <v>22463</v>
          </cell>
        </row>
        <row r="3736">
          <cell r="B3736" t="str">
            <v>Kentucky</v>
          </cell>
          <cell r="C3736" t="str">
            <v>KY</v>
          </cell>
          <cell r="D3736" t="str">
            <v>G66</v>
          </cell>
          <cell r="E3736" t="str">
            <v>Other Capital Outlay - Protective Inspection and Regulation, NEC</v>
          </cell>
          <cell r="F3736">
            <v>957</v>
          </cell>
        </row>
        <row r="3737">
          <cell r="B3737" t="str">
            <v>Kentucky</v>
          </cell>
          <cell r="C3737" t="str">
            <v>KY</v>
          </cell>
          <cell r="D3737" t="str">
            <v>G77</v>
          </cell>
          <cell r="E3737" t="str">
            <v>Other Capital Outlay - Public Welfare Institutions</v>
          </cell>
          <cell r="F3737">
            <v>549</v>
          </cell>
        </row>
        <row r="3738">
          <cell r="B3738" t="str">
            <v>Kentucky</v>
          </cell>
          <cell r="C3738" t="str">
            <v>KY</v>
          </cell>
          <cell r="D3738" t="str">
            <v>G79</v>
          </cell>
          <cell r="E3738" t="str">
            <v>Other Capital Outlay - Public Welfare - Other</v>
          </cell>
          <cell r="F3738">
            <v>4408</v>
          </cell>
        </row>
        <row r="3739">
          <cell r="B3739" t="str">
            <v>Kentucky</v>
          </cell>
          <cell r="C3739" t="str">
            <v>KY</v>
          </cell>
          <cell r="D3739" t="str">
            <v>G80</v>
          </cell>
          <cell r="E3739" t="str">
            <v>Other Capital Outlay - Sewerage</v>
          </cell>
          <cell r="F3739">
            <v>61532</v>
          </cell>
        </row>
        <row r="3740">
          <cell r="B3740" t="str">
            <v>Kentucky</v>
          </cell>
          <cell r="C3740" t="str">
            <v>KY</v>
          </cell>
          <cell r="D3740" t="str">
            <v>G81</v>
          </cell>
          <cell r="E3740" t="str">
            <v>Other Capital Outlay - Solid Waste Management</v>
          </cell>
          <cell r="F3740">
            <v>9223</v>
          </cell>
        </row>
        <row r="3741">
          <cell r="B3741" t="str">
            <v>Kentucky</v>
          </cell>
          <cell r="C3741" t="str">
            <v>KY</v>
          </cell>
          <cell r="D3741" t="str">
            <v>G87</v>
          </cell>
          <cell r="E3741" t="str">
            <v>Other Capital Outlay - Sea and Inland Port Facilities</v>
          </cell>
          <cell r="F3741">
            <v>1962</v>
          </cell>
        </row>
        <row r="3742">
          <cell r="B3742" t="str">
            <v>Kentucky</v>
          </cell>
          <cell r="C3742" t="str">
            <v>KY</v>
          </cell>
          <cell r="D3742" t="str">
            <v>G89</v>
          </cell>
          <cell r="E3742" t="str">
            <v>Other Capital Outlay - General - Other</v>
          </cell>
          <cell r="F3742">
            <v>86865</v>
          </cell>
        </row>
        <row r="3743">
          <cell r="B3743" t="str">
            <v>Kentucky</v>
          </cell>
          <cell r="C3743" t="str">
            <v>KY</v>
          </cell>
          <cell r="D3743" t="str">
            <v>G91</v>
          </cell>
          <cell r="E3743" t="str">
            <v>Other Capital Outlay - Water Utilities</v>
          </cell>
          <cell r="F3743">
            <v>93889</v>
          </cell>
        </row>
        <row r="3744">
          <cell r="B3744" t="str">
            <v>Kentucky</v>
          </cell>
          <cell r="C3744" t="str">
            <v>KY</v>
          </cell>
          <cell r="D3744" t="str">
            <v>G92</v>
          </cell>
          <cell r="E3744" t="str">
            <v>Other Capital Outlay - Electric Utilities</v>
          </cell>
          <cell r="F3744">
            <v>16071</v>
          </cell>
        </row>
        <row r="3745">
          <cell r="B3745" t="str">
            <v>Kentucky</v>
          </cell>
          <cell r="C3745" t="str">
            <v>KY</v>
          </cell>
          <cell r="D3745" t="str">
            <v>G93</v>
          </cell>
          <cell r="E3745" t="str">
            <v>Other Capital Outlay - Gas Utilities</v>
          </cell>
          <cell r="F3745">
            <v>922</v>
          </cell>
        </row>
        <row r="3746">
          <cell r="B3746" t="str">
            <v>Kentucky</v>
          </cell>
          <cell r="C3746" t="str">
            <v>KY</v>
          </cell>
          <cell r="D3746" t="str">
            <v>G94</v>
          </cell>
          <cell r="E3746" t="str">
            <v>Other Capital Outlay - Transit Utilities</v>
          </cell>
          <cell r="F3746">
            <v>12313</v>
          </cell>
        </row>
        <row r="3747">
          <cell r="B3747" t="str">
            <v>Kentucky</v>
          </cell>
          <cell r="C3747" t="str">
            <v>KY</v>
          </cell>
          <cell r="D3747" t="str">
            <v>I89</v>
          </cell>
          <cell r="E3747" t="str">
            <v>General - Interest on Debt</v>
          </cell>
          <cell r="F3747">
            <v>1914892</v>
          </cell>
        </row>
        <row r="3748">
          <cell r="B3748" t="str">
            <v>Kentucky</v>
          </cell>
          <cell r="C3748" t="str">
            <v>KY</v>
          </cell>
          <cell r="D3748" t="str">
            <v>I91</v>
          </cell>
          <cell r="E3748" t="str">
            <v>Water Utilities - Interest on Debt</v>
          </cell>
          <cell r="F3748">
            <v>51361</v>
          </cell>
        </row>
        <row r="3749">
          <cell r="B3749" t="str">
            <v>Kentucky</v>
          </cell>
          <cell r="C3749" t="str">
            <v>KY</v>
          </cell>
          <cell r="D3749" t="str">
            <v>I92</v>
          </cell>
          <cell r="E3749" t="str">
            <v>Electric Utilities - Interest on Debt</v>
          </cell>
          <cell r="F3749">
            <v>31752</v>
          </cell>
        </row>
        <row r="3750">
          <cell r="B3750" t="str">
            <v>Kentucky</v>
          </cell>
          <cell r="C3750" t="str">
            <v>KY</v>
          </cell>
          <cell r="D3750" t="str">
            <v>I93</v>
          </cell>
          <cell r="E3750" t="str">
            <v>Gas Utilities - Interest on Debt</v>
          </cell>
          <cell r="F3750">
            <v>39828</v>
          </cell>
        </row>
        <row r="3751">
          <cell r="B3751" t="str">
            <v>Kentucky</v>
          </cell>
          <cell r="C3751" t="str">
            <v>KY</v>
          </cell>
          <cell r="D3751" t="str">
            <v>I94</v>
          </cell>
          <cell r="E3751" t="str">
            <v>Transit Utilities - Interest on Debt</v>
          </cell>
          <cell r="F3751">
            <v>254</v>
          </cell>
        </row>
        <row r="3752">
          <cell r="B3752" t="str">
            <v>Kentucky</v>
          </cell>
          <cell r="C3752" t="str">
            <v>KY</v>
          </cell>
          <cell r="D3752" t="str">
            <v>J19</v>
          </cell>
          <cell r="E3752" t="str">
            <v>Assistance and Subsidies - State Scholarships and Other Subsidies - Education</v>
          </cell>
          <cell r="F3752">
            <v>732887</v>
          </cell>
        </row>
        <row r="3753">
          <cell r="B3753" t="str">
            <v>Kentucky</v>
          </cell>
          <cell r="C3753" t="str">
            <v>KY</v>
          </cell>
          <cell r="D3753" t="str">
            <v>J67</v>
          </cell>
          <cell r="E3753" t="str">
            <v>Assistance and Subsidies - Public Welfare, Federal Categorical Assistance Programs</v>
          </cell>
          <cell r="F3753">
            <v>119573</v>
          </cell>
        </row>
        <row r="3754">
          <cell r="B3754" t="str">
            <v>Kentucky</v>
          </cell>
          <cell r="C3754" t="str">
            <v>KY</v>
          </cell>
          <cell r="D3754" t="str">
            <v>T01</v>
          </cell>
          <cell r="E3754" t="str">
            <v>Tax - Property</v>
          </cell>
          <cell r="F3754">
            <v>3130254</v>
          </cell>
        </row>
        <row r="3755">
          <cell r="B3755" t="str">
            <v>Kentucky</v>
          </cell>
          <cell r="C3755" t="str">
            <v>KY</v>
          </cell>
          <cell r="D3755" t="str">
            <v>T09</v>
          </cell>
          <cell r="E3755" t="str">
            <v>Tax - General Sales and Gross Receipts</v>
          </cell>
          <cell r="F3755">
            <v>3052236</v>
          </cell>
        </row>
        <row r="3756">
          <cell r="B3756" t="str">
            <v>Kentucky</v>
          </cell>
          <cell r="C3756" t="str">
            <v>KY</v>
          </cell>
          <cell r="D3756" t="str">
            <v>T10</v>
          </cell>
          <cell r="E3756" t="str">
            <v>Tax - Alcoholic Beverage Sales</v>
          </cell>
          <cell r="F3756">
            <v>118253</v>
          </cell>
        </row>
        <row r="3757">
          <cell r="B3757" t="str">
            <v>Kentucky</v>
          </cell>
          <cell r="C3757" t="str">
            <v>KY</v>
          </cell>
          <cell r="D3757" t="str">
            <v>T11</v>
          </cell>
          <cell r="E3757" t="str">
            <v>Tax - Amusements Sales</v>
          </cell>
          <cell r="F3757">
            <v>191</v>
          </cell>
        </row>
        <row r="3758">
          <cell r="B3758" t="str">
            <v>Kentucky</v>
          </cell>
          <cell r="C3758" t="str">
            <v>KY</v>
          </cell>
          <cell r="D3758" t="str">
            <v>T12</v>
          </cell>
          <cell r="E3758" t="str">
            <v>Tax - Insurance Premiums Sales</v>
          </cell>
          <cell r="F3758">
            <v>379847</v>
          </cell>
        </row>
        <row r="3759">
          <cell r="B3759" t="str">
            <v>Kentucky</v>
          </cell>
          <cell r="C3759" t="str">
            <v>KY</v>
          </cell>
          <cell r="D3759" t="str">
            <v>T13</v>
          </cell>
          <cell r="E3759" t="str">
            <v>Tax - Motor Fuels Sales</v>
          </cell>
          <cell r="F3759">
            <v>790229</v>
          </cell>
        </row>
        <row r="3760">
          <cell r="B3760" t="str">
            <v>Kentucky</v>
          </cell>
          <cell r="C3760" t="str">
            <v>KY</v>
          </cell>
          <cell r="D3760" t="str">
            <v>T14</v>
          </cell>
          <cell r="E3760" t="str">
            <v>Tax - Pari-mutuels Sales</v>
          </cell>
          <cell r="F3760">
            <v>3601</v>
          </cell>
        </row>
        <row r="3761">
          <cell r="B3761" t="str">
            <v>Kentucky</v>
          </cell>
          <cell r="C3761" t="str">
            <v>KY</v>
          </cell>
          <cell r="D3761" t="str">
            <v>T15</v>
          </cell>
          <cell r="E3761" t="str">
            <v>Tax - Public Utilities Sales</v>
          </cell>
          <cell r="F3761">
            <v>369431</v>
          </cell>
        </row>
        <row r="3762">
          <cell r="B3762" t="str">
            <v>Kentucky</v>
          </cell>
          <cell r="C3762" t="str">
            <v>KY</v>
          </cell>
          <cell r="D3762" t="str">
            <v>T16</v>
          </cell>
          <cell r="E3762" t="str">
            <v>Tax - Tobacco Products Sales</v>
          </cell>
          <cell r="F3762">
            <v>276544</v>
          </cell>
        </row>
        <row r="3763">
          <cell r="B3763" t="str">
            <v>Kentucky</v>
          </cell>
          <cell r="C3763" t="str">
            <v>KY</v>
          </cell>
          <cell r="D3763" t="str">
            <v>T19</v>
          </cell>
          <cell r="E3763" t="str">
            <v>Tax - Other Selective Sales</v>
          </cell>
          <cell r="F3763">
            <v>619218</v>
          </cell>
        </row>
        <row r="3764">
          <cell r="B3764" t="str">
            <v>Kentucky</v>
          </cell>
          <cell r="C3764" t="str">
            <v>KY</v>
          </cell>
          <cell r="D3764" t="str">
            <v>T20</v>
          </cell>
          <cell r="E3764" t="str">
            <v>Tax - Alcoholic Beverage License</v>
          </cell>
          <cell r="F3764">
            <v>14458</v>
          </cell>
        </row>
        <row r="3765">
          <cell r="B3765" t="str">
            <v>Kentucky</v>
          </cell>
          <cell r="C3765" t="str">
            <v>KY</v>
          </cell>
          <cell r="D3765" t="str">
            <v>T21</v>
          </cell>
          <cell r="E3765" t="str">
            <v>Tax - Amusements License</v>
          </cell>
          <cell r="F3765">
            <v>272</v>
          </cell>
        </row>
        <row r="3766">
          <cell r="B3766" t="str">
            <v>Kentucky</v>
          </cell>
          <cell r="C3766" t="str">
            <v>KY</v>
          </cell>
          <cell r="D3766" t="str">
            <v>T22</v>
          </cell>
          <cell r="E3766" t="str">
            <v>Tax - Corporation License</v>
          </cell>
          <cell r="F3766">
            <v>110102</v>
          </cell>
        </row>
        <row r="3767">
          <cell r="B3767" t="str">
            <v>Kentucky</v>
          </cell>
          <cell r="C3767" t="str">
            <v>KY</v>
          </cell>
          <cell r="D3767" t="str">
            <v>T23</v>
          </cell>
          <cell r="E3767" t="str">
            <v>Tax - Hunting and Fishing License</v>
          </cell>
          <cell r="F3767">
            <v>26595</v>
          </cell>
        </row>
        <row r="3768">
          <cell r="B3768" t="str">
            <v>Kentucky</v>
          </cell>
          <cell r="C3768" t="str">
            <v>KY</v>
          </cell>
          <cell r="D3768" t="str">
            <v>T24</v>
          </cell>
          <cell r="E3768" t="str">
            <v>Tax - Motor Vehicle License</v>
          </cell>
          <cell r="F3768">
            <v>231834</v>
          </cell>
        </row>
        <row r="3769">
          <cell r="B3769" t="str">
            <v>Kentucky</v>
          </cell>
          <cell r="C3769" t="str">
            <v>KY</v>
          </cell>
          <cell r="D3769" t="str">
            <v>T25</v>
          </cell>
          <cell r="E3769" t="str">
            <v>Tax - Motor Vehicle Operators License</v>
          </cell>
          <cell r="F3769">
            <v>15738</v>
          </cell>
        </row>
        <row r="3770">
          <cell r="B3770" t="str">
            <v>Kentucky</v>
          </cell>
          <cell r="C3770" t="str">
            <v>KY</v>
          </cell>
          <cell r="D3770" t="str">
            <v>T28</v>
          </cell>
          <cell r="E3770" t="str">
            <v>Tax - Occupation and Business License, NEC</v>
          </cell>
          <cell r="F3770">
            <v>129123</v>
          </cell>
        </row>
        <row r="3771">
          <cell r="B3771" t="str">
            <v>Kentucky</v>
          </cell>
          <cell r="C3771" t="str">
            <v>KY</v>
          </cell>
          <cell r="D3771" t="str">
            <v>T29</v>
          </cell>
          <cell r="E3771" t="str">
            <v>Tax - Other License</v>
          </cell>
          <cell r="F3771">
            <v>23957</v>
          </cell>
        </row>
        <row r="3772">
          <cell r="B3772" t="str">
            <v>Kentucky</v>
          </cell>
          <cell r="C3772" t="str">
            <v>KY</v>
          </cell>
          <cell r="D3772" t="str">
            <v>T40</v>
          </cell>
          <cell r="E3772" t="str">
            <v>Tax - Individual Income</v>
          </cell>
          <cell r="F3772">
            <v>4637599</v>
          </cell>
        </row>
        <row r="3773">
          <cell r="B3773" t="str">
            <v>Kentucky</v>
          </cell>
          <cell r="C3773" t="str">
            <v>KY</v>
          </cell>
          <cell r="D3773" t="str">
            <v>T41</v>
          </cell>
          <cell r="E3773" t="str">
            <v>Tax - Corporation Net Income</v>
          </cell>
          <cell r="F3773">
            <v>689526</v>
          </cell>
        </row>
        <row r="3774">
          <cell r="B3774" t="str">
            <v>Kentucky</v>
          </cell>
          <cell r="C3774" t="str">
            <v>KY</v>
          </cell>
          <cell r="D3774" t="str">
            <v>T50</v>
          </cell>
          <cell r="E3774" t="str">
            <v>Tax - Death and Gift</v>
          </cell>
          <cell r="F3774">
            <v>41313</v>
          </cell>
        </row>
        <row r="3775">
          <cell r="B3775" t="str">
            <v>Kentucky</v>
          </cell>
          <cell r="C3775" t="str">
            <v>KY</v>
          </cell>
          <cell r="D3775" t="str">
            <v>T51</v>
          </cell>
          <cell r="E3775" t="str">
            <v>Tax - Documentary and Stock Transfer</v>
          </cell>
          <cell r="F3775">
            <v>10423</v>
          </cell>
        </row>
        <row r="3776">
          <cell r="B3776" t="str">
            <v>Kentucky</v>
          </cell>
          <cell r="C3776" t="str">
            <v>KY</v>
          </cell>
          <cell r="D3776" t="str">
            <v>T53</v>
          </cell>
          <cell r="E3776" t="str">
            <v>Tax - Severance</v>
          </cell>
          <cell r="F3776">
            <v>346571</v>
          </cell>
        </row>
        <row r="3777">
          <cell r="B3777" t="str">
            <v>Kentucky</v>
          </cell>
          <cell r="C3777" t="str">
            <v>KY</v>
          </cell>
          <cell r="D3777" t="str">
            <v>T99</v>
          </cell>
          <cell r="E3777" t="str">
            <v>Tax - NEC</v>
          </cell>
          <cell r="F3777">
            <v>12675</v>
          </cell>
        </row>
        <row r="3778">
          <cell r="B3778" t="str">
            <v>Kentucky</v>
          </cell>
          <cell r="C3778" t="str">
            <v>KY</v>
          </cell>
          <cell r="D3778" t="str">
            <v>U01</v>
          </cell>
          <cell r="E3778" t="str">
            <v>Miscellaneous - Special Assessments</v>
          </cell>
          <cell r="F3778">
            <v>10158</v>
          </cell>
        </row>
        <row r="3779">
          <cell r="B3779" t="str">
            <v>Kentucky</v>
          </cell>
          <cell r="C3779" t="str">
            <v>KY</v>
          </cell>
          <cell r="D3779" t="str">
            <v>U11</v>
          </cell>
          <cell r="E3779" t="str">
            <v>Miscellaneous - Sale of Property</v>
          </cell>
          <cell r="F3779">
            <v>27098</v>
          </cell>
        </row>
        <row r="3780">
          <cell r="B3780" t="str">
            <v>Kentucky</v>
          </cell>
          <cell r="C3780" t="str">
            <v>KY</v>
          </cell>
          <cell r="D3780" t="str">
            <v>U20</v>
          </cell>
          <cell r="E3780" t="str">
            <v>Miscellaneous - Interest Earnings</v>
          </cell>
          <cell r="F3780">
            <v>1002022</v>
          </cell>
        </row>
        <row r="3781">
          <cell r="B3781" t="str">
            <v>Kentucky</v>
          </cell>
          <cell r="C3781" t="str">
            <v>KY</v>
          </cell>
          <cell r="D3781" t="str">
            <v>U30</v>
          </cell>
          <cell r="E3781" t="str">
            <v>Miscellaneous - Fines and Forfeits</v>
          </cell>
          <cell r="F3781">
            <v>64467</v>
          </cell>
        </row>
        <row r="3782">
          <cell r="B3782" t="str">
            <v>Kentucky</v>
          </cell>
          <cell r="C3782" t="str">
            <v>KY</v>
          </cell>
          <cell r="D3782" t="str">
            <v>U40</v>
          </cell>
          <cell r="E3782" t="str">
            <v>Miscellaneous - Rents</v>
          </cell>
          <cell r="F3782">
            <v>44556</v>
          </cell>
        </row>
        <row r="3783">
          <cell r="B3783" t="str">
            <v>Kentucky</v>
          </cell>
          <cell r="C3783" t="str">
            <v>KY</v>
          </cell>
          <cell r="D3783" t="str">
            <v>U41</v>
          </cell>
          <cell r="E3783" t="str">
            <v>Miscellaneous - Royalties</v>
          </cell>
          <cell r="F3783">
            <v>85</v>
          </cell>
        </row>
        <row r="3784">
          <cell r="B3784" t="str">
            <v>Kentucky</v>
          </cell>
          <cell r="C3784" t="str">
            <v>KY</v>
          </cell>
          <cell r="D3784" t="str">
            <v>U50</v>
          </cell>
          <cell r="E3784" t="str">
            <v>Miscellaneous - Donations From Private Sources</v>
          </cell>
          <cell r="F3784">
            <v>220116</v>
          </cell>
        </row>
        <row r="3785">
          <cell r="B3785" t="str">
            <v>Kentucky</v>
          </cell>
          <cell r="C3785" t="str">
            <v>KY</v>
          </cell>
          <cell r="D3785" t="str">
            <v>U95</v>
          </cell>
          <cell r="E3785" t="str">
            <v>Miscellaneous - Net Lottery Revenue</v>
          </cell>
          <cell r="F3785">
            <v>257797</v>
          </cell>
        </row>
        <row r="3786">
          <cell r="B3786" t="str">
            <v>Kentucky</v>
          </cell>
          <cell r="C3786" t="str">
            <v>KY</v>
          </cell>
          <cell r="D3786" t="str">
            <v>U99</v>
          </cell>
          <cell r="E3786" t="str">
            <v>Miscellaneous - General Revenue, NEC</v>
          </cell>
          <cell r="F3786">
            <v>556539</v>
          </cell>
        </row>
        <row r="3787">
          <cell r="B3787" t="str">
            <v>Kentucky</v>
          </cell>
          <cell r="C3787" t="str">
            <v>KY</v>
          </cell>
          <cell r="D3787" t="str">
            <v>W01</v>
          </cell>
          <cell r="E3787" t="str">
            <v>Sinking Funds - Cash and Securities</v>
          </cell>
          <cell r="F3787">
            <v>15895025</v>
          </cell>
        </row>
        <row r="3788">
          <cell r="B3788" t="str">
            <v>Kentucky</v>
          </cell>
          <cell r="C3788" t="str">
            <v>KY</v>
          </cell>
          <cell r="D3788" t="str">
            <v>W31</v>
          </cell>
          <cell r="E3788" t="str">
            <v>Bond Funds - Cash and Securities</v>
          </cell>
          <cell r="F3788">
            <v>1168479</v>
          </cell>
        </row>
        <row r="3789">
          <cell r="B3789" t="str">
            <v>Kentucky</v>
          </cell>
          <cell r="C3789" t="str">
            <v>KY</v>
          </cell>
          <cell r="D3789" t="str">
            <v>W61</v>
          </cell>
          <cell r="E3789" t="str">
            <v>Other Funds - Cash and Securities</v>
          </cell>
          <cell r="F3789">
            <v>10764208</v>
          </cell>
        </row>
        <row r="3790">
          <cell r="B3790" t="str">
            <v>Kentucky</v>
          </cell>
          <cell r="C3790" t="str">
            <v>KY</v>
          </cell>
          <cell r="D3790" t="str">
            <v>X01</v>
          </cell>
          <cell r="E3790" t="str">
            <v>Employee Retirement - Local Employee Contribution</v>
          </cell>
          <cell r="F3790">
            <v>456146</v>
          </cell>
        </row>
        <row r="3791">
          <cell r="B3791" t="str">
            <v>Kentucky</v>
          </cell>
          <cell r="C3791" t="str">
            <v>KY</v>
          </cell>
          <cell r="D3791" t="str">
            <v>X02</v>
          </cell>
          <cell r="E3791" t="str">
            <v>Employee Retirement - State Employee Contribution</v>
          </cell>
          <cell r="F3791">
            <v>137672</v>
          </cell>
        </row>
        <row r="3792">
          <cell r="B3792" t="str">
            <v>Kentucky</v>
          </cell>
          <cell r="C3792" t="str">
            <v>KY</v>
          </cell>
          <cell r="D3792" t="str">
            <v>X05</v>
          </cell>
          <cell r="E3792" t="str">
            <v>Employee Retirement - From Other Governments</v>
          </cell>
          <cell r="F3792">
            <v>386332</v>
          </cell>
        </row>
        <row r="3793">
          <cell r="B3793" t="str">
            <v>Kentucky</v>
          </cell>
          <cell r="C3793" t="str">
            <v>KY</v>
          </cell>
          <cell r="D3793" t="str">
            <v>X08</v>
          </cell>
          <cell r="E3793" t="str">
            <v>Employee Retirement - Earnings on Investments (calculated)</v>
          </cell>
          <cell r="F3793">
            <v>404915</v>
          </cell>
        </row>
        <row r="3794">
          <cell r="B3794" t="str">
            <v>Kentucky</v>
          </cell>
          <cell r="C3794" t="str">
            <v>KY</v>
          </cell>
          <cell r="D3794" t="str">
            <v>X11</v>
          </cell>
          <cell r="E3794" t="str">
            <v>Employee Retirement - Benefit Payments</v>
          </cell>
          <cell r="F3794">
            <v>3211602</v>
          </cell>
        </row>
        <row r="3795">
          <cell r="B3795" t="str">
            <v>Kentucky</v>
          </cell>
          <cell r="C3795" t="str">
            <v>KY</v>
          </cell>
          <cell r="D3795" t="str">
            <v>X12</v>
          </cell>
          <cell r="E3795" t="str">
            <v>Employee Retirement - Withdrawals</v>
          </cell>
          <cell r="F3795">
            <v>50578</v>
          </cell>
        </row>
        <row r="3796">
          <cell r="B3796" t="str">
            <v>Kentucky</v>
          </cell>
          <cell r="C3796" t="str">
            <v>KY</v>
          </cell>
          <cell r="D3796" t="str">
            <v>X21</v>
          </cell>
          <cell r="E3796" t="str">
            <v>Employee Retirement - Total Cash and Deposits</v>
          </cell>
          <cell r="F3796">
            <v>1171078</v>
          </cell>
        </row>
        <row r="3797">
          <cell r="B3797" t="str">
            <v>Kentucky</v>
          </cell>
          <cell r="C3797" t="str">
            <v>KY</v>
          </cell>
          <cell r="D3797" t="str">
            <v>X30</v>
          </cell>
          <cell r="E3797" t="str">
            <v>Employee Retirement - Total Federal Securities</v>
          </cell>
          <cell r="F3797">
            <v>1575651</v>
          </cell>
        </row>
        <row r="3798">
          <cell r="B3798" t="str">
            <v>Kentucky</v>
          </cell>
          <cell r="C3798" t="str">
            <v>KY</v>
          </cell>
          <cell r="D3798" t="str">
            <v>X42</v>
          </cell>
          <cell r="E3798" t="str">
            <v>Employee Retirement - Securities - Mortgages</v>
          </cell>
          <cell r="F3798">
            <v>272641</v>
          </cell>
        </row>
        <row r="3799">
          <cell r="B3799" t="str">
            <v>Kentucky</v>
          </cell>
          <cell r="C3799" t="str">
            <v>KY</v>
          </cell>
          <cell r="D3799" t="str">
            <v>X44</v>
          </cell>
          <cell r="E3799" t="str">
            <v>Employee Retirement - Total Other Securities</v>
          </cell>
          <cell r="F3799">
            <v>2915774</v>
          </cell>
        </row>
        <row r="3800">
          <cell r="B3800" t="str">
            <v>Kentucky</v>
          </cell>
          <cell r="C3800" t="str">
            <v>KY</v>
          </cell>
          <cell r="D3800" t="str">
            <v>X47</v>
          </cell>
          <cell r="E3800" t="str">
            <v>Employee Retirement - Other Investments - Other</v>
          </cell>
          <cell r="F3800">
            <v>811790</v>
          </cell>
        </row>
        <row r="3801">
          <cell r="B3801" t="str">
            <v>Kentucky</v>
          </cell>
          <cell r="C3801" t="str">
            <v>KY</v>
          </cell>
          <cell r="D3801" t="str">
            <v>Y01</v>
          </cell>
          <cell r="E3801" t="str">
            <v>Unemployment Compensation - Contribution</v>
          </cell>
          <cell r="F3801">
            <v>510031</v>
          </cell>
        </row>
        <row r="3802">
          <cell r="B3802" t="str">
            <v>Kentucky</v>
          </cell>
          <cell r="C3802" t="str">
            <v>KY</v>
          </cell>
          <cell r="D3802" t="str">
            <v>Y04</v>
          </cell>
          <cell r="E3802" t="str">
            <v>Unemployment Compensation - Federal Advances</v>
          </cell>
          <cell r="F3802">
            <v>954213</v>
          </cell>
        </row>
        <row r="3803">
          <cell r="B3803" t="str">
            <v>Kentucky</v>
          </cell>
          <cell r="C3803" t="str">
            <v>KY</v>
          </cell>
          <cell r="D3803" t="str">
            <v>Y05</v>
          </cell>
          <cell r="E3803" t="str">
            <v>Unemployment Compensation - Benefit Payments</v>
          </cell>
          <cell r="F3803">
            <v>517464</v>
          </cell>
        </row>
        <row r="3804">
          <cell r="B3804" t="str">
            <v>Kentucky</v>
          </cell>
          <cell r="C3804" t="str">
            <v>KY</v>
          </cell>
          <cell r="D3804" t="str">
            <v>Y06</v>
          </cell>
          <cell r="E3804" t="str">
            <v>Unemployment Compensation - Extended and Special Payments</v>
          </cell>
          <cell r="F3804">
            <v>790205</v>
          </cell>
        </row>
        <row r="3805">
          <cell r="B3805" t="str">
            <v>Kentucky</v>
          </cell>
          <cell r="C3805" t="str">
            <v>KY</v>
          </cell>
          <cell r="D3805" t="str">
            <v>Y07</v>
          </cell>
          <cell r="E3805" t="str">
            <v>Unemployment Compensation - Balance In US Treasury</v>
          </cell>
          <cell r="F3805">
            <v>200715</v>
          </cell>
        </row>
        <row r="3806">
          <cell r="B3806" t="str">
            <v>Kentucky</v>
          </cell>
          <cell r="C3806" t="str">
            <v>KY</v>
          </cell>
          <cell r="D3806" t="str">
            <v>Y08</v>
          </cell>
          <cell r="E3806" t="str">
            <v>Unemployment Compensation - Other Balance (+ or -)</v>
          </cell>
          <cell r="F3806">
            <v>-753496</v>
          </cell>
        </row>
        <row r="3807">
          <cell r="B3807" t="str">
            <v>Kentucky</v>
          </cell>
          <cell r="C3807" t="str">
            <v>KY</v>
          </cell>
          <cell r="D3807" t="str">
            <v>Y11</v>
          </cell>
          <cell r="E3807" t="str">
            <v>Workers Compensation - Other Contributions</v>
          </cell>
          <cell r="F3807">
            <v>198314</v>
          </cell>
        </row>
        <row r="3808">
          <cell r="B3808" t="str">
            <v>Kentucky</v>
          </cell>
          <cell r="C3808" t="str">
            <v>KY</v>
          </cell>
          <cell r="D3808" t="str">
            <v>Y12</v>
          </cell>
          <cell r="E3808" t="str">
            <v>Workers Compensation - Interest Earnings</v>
          </cell>
          <cell r="F3808">
            <v>83411</v>
          </cell>
        </row>
        <row r="3809">
          <cell r="B3809" t="str">
            <v>Kentucky</v>
          </cell>
          <cell r="C3809" t="str">
            <v>KY</v>
          </cell>
          <cell r="D3809" t="str">
            <v>Y14</v>
          </cell>
          <cell r="E3809" t="str">
            <v>Workers Compensation - Benefit Payments</v>
          </cell>
          <cell r="F3809">
            <v>188792</v>
          </cell>
        </row>
        <row r="3810">
          <cell r="B3810" t="str">
            <v>Kentucky</v>
          </cell>
          <cell r="C3810" t="str">
            <v>KY</v>
          </cell>
          <cell r="D3810" t="str">
            <v>Y21</v>
          </cell>
          <cell r="E3810" t="str">
            <v>Workers Compensation - Cash and Assets</v>
          </cell>
          <cell r="F3810">
            <v>1068899</v>
          </cell>
        </row>
        <row r="3811">
          <cell r="B3811" t="str">
            <v>Kentucky</v>
          </cell>
          <cell r="C3811" t="str">
            <v>KY</v>
          </cell>
          <cell r="D3811" t="str">
            <v>Z00</v>
          </cell>
          <cell r="E3811" t="str">
            <v>Total Salaries and Wages</v>
          </cell>
          <cell r="F3811">
            <v>10018937</v>
          </cell>
        </row>
        <row r="3812">
          <cell r="B3812" t="str">
            <v>Kentucky</v>
          </cell>
          <cell r="C3812" t="str">
            <v>KY</v>
          </cell>
          <cell r="D3812" t="str">
            <v>Z77</v>
          </cell>
          <cell r="E3812" t="str">
            <v>Employee Retirement – Total Corporate Bonds</v>
          </cell>
          <cell r="F3812">
            <v>5991364</v>
          </cell>
        </row>
        <row r="3813">
          <cell r="B3813" t="str">
            <v>Kentucky</v>
          </cell>
          <cell r="C3813" t="str">
            <v>KY</v>
          </cell>
          <cell r="D3813" t="str">
            <v>Z78</v>
          </cell>
          <cell r="E3813" t="str">
            <v>Employee Retirement – Corporate Stocks</v>
          </cell>
          <cell r="F3813">
            <v>13592925</v>
          </cell>
        </row>
        <row r="3814">
          <cell r="B3814" t="str">
            <v>Louisiana</v>
          </cell>
          <cell r="C3814" t="str">
            <v>LA</v>
          </cell>
          <cell r="D3814" t="str">
            <v>19T</v>
          </cell>
          <cell r="E3814" t="str">
            <v>Long Term Debt Beginning Outstanding - Public Debt for Private Purpose</v>
          </cell>
          <cell r="F3814">
            <v>14841708</v>
          </cell>
        </row>
        <row r="3815">
          <cell r="B3815" t="str">
            <v>Louisiana</v>
          </cell>
          <cell r="C3815" t="str">
            <v>LA</v>
          </cell>
          <cell r="D3815" t="str">
            <v>19U</v>
          </cell>
          <cell r="E3815" t="str">
            <v>Long Term Debt Beginning Outstanding - Unspecified Public Purpose</v>
          </cell>
          <cell r="F3815">
            <v>23908078</v>
          </cell>
        </row>
        <row r="3816">
          <cell r="B3816" t="str">
            <v>Louisiana</v>
          </cell>
          <cell r="C3816" t="str">
            <v>LA</v>
          </cell>
          <cell r="D3816" t="str">
            <v>24T</v>
          </cell>
          <cell r="E3816" t="str">
            <v>Long Term Debt Issue, Nonguaranteed - Public Debt for Private Purpose</v>
          </cell>
          <cell r="F3816">
            <v>641832</v>
          </cell>
        </row>
        <row r="3817">
          <cell r="B3817" t="str">
            <v>Louisiana</v>
          </cell>
          <cell r="C3817" t="str">
            <v>LA</v>
          </cell>
          <cell r="D3817" t="str">
            <v>29U</v>
          </cell>
          <cell r="E3817" t="str">
            <v>Long Term Debt Issue, Unspecified Public Purpose</v>
          </cell>
          <cell r="F3817">
            <v>3831788</v>
          </cell>
        </row>
        <row r="3818">
          <cell r="B3818" t="str">
            <v>Louisiana</v>
          </cell>
          <cell r="C3818" t="str">
            <v>LA</v>
          </cell>
          <cell r="D3818" t="str">
            <v>34T</v>
          </cell>
          <cell r="E3818" t="str">
            <v>Long Term Debt Retired Nonguaranteed - Public Debt for Private Purpose</v>
          </cell>
          <cell r="F3818">
            <v>1366916</v>
          </cell>
        </row>
        <row r="3819">
          <cell r="B3819" t="str">
            <v>Louisiana</v>
          </cell>
          <cell r="C3819" t="str">
            <v>LA</v>
          </cell>
          <cell r="D3819" t="str">
            <v>39U</v>
          </cell>
          <cell r="E3819" t="str">
            <v>Long Term Debt Retired Unspecified Public Purpose</v>
          </cell>
          <cell r="F3819">
            <v>3726492</v>
          </cell>
        </row>
        <row r="3820">
          <cell r="B3820" t="str">
            <v>Louisiana</v>
          </cell>
          <cell r="C3820" t="str">
            <v>LA</v>
          </cell>
          <cell r="D3820" t="str">
            <v>44T</v>
          </cell>
          <cell r="E3820" t="str">
            <v>Long Term Debt Outstanding Nonguaranteed - Public Debt for Private Purpose</v>
          </cell>
          <cell r="F3820">
            <v>14098424</v>
          </cell>
        </row>
        <row r="3821">
          <cell r="B3821" t="str">
            <v>Louisiana</v>
          </cell>
          <cell r="C3821" t="str">
            <v>LA</v>
          </cell>
          <cell r="D3821" t="str">
            <v>49U</v>
          </cell>
          <cell r="E3821" t="str">
            <v>Long Term Debt Outstanding Unspecified Public Purpose</v>
          </cell>
          <cell r="F3821">
            <v>25114350</v>
          </cell>
        </row>
        <row r="3822">
          <cell r="B3822" t="str">
            <v>Louisiana</v>
          </cell>
          <cell r="C3822" t="str">
            <v>LA</v>
          </cell>
          <cell r="D3822" t="str">
            <v>61V</v>
          </cell>
          <cell r="E3822" t="str">
            <v>Short Term Debt Outstanding - Beginning</v>
          </cell>
          <cell r="F3822">
            <v>23499</v>
          </cell>
        </row>
        <row r="3823">
          <cell r="B3823" t="str">
            <v>Louisiana</v>
          </cell>
          <cell r="C3823" t="str">
            <v>LA</v>
          </cell>
          <cell r="D3823" t="str">
            <v>64V</v>
          </cell>
          <cell r="E3823" t="str">
            <v>Short Term Debt Outstanding - End of Fiscal Year</v>
          </cell>
          <cell r="F3823">
            <v>34649</v>
          </cell>
        </row>
        <row r="3824">
          <cell r="B3824" t="str">
            <v>Louisiana</v>
          </cell>
          <cell r="C3824" t="str">
            <v>LA</v>
          </cell>
          <cell r="D3824" t="str">
            <v>A01</v>
          </cell>
          <cell r="E3824" t="str">
            <v>Charges - Air Transportation</v>
          </cell>
          <cell r="F3824">
            <v>137176</v>
          </cell>
        </row>
        <row r="3825">
          <cell r="B3825" t="str">
            <v>Louisiana</v>
          </cell>
          <cell r="C3825" t="str">
            <v>LA</v>
          </cell>
          <cell r="D3825" t="str">
            <v>A03</v>
          </cell>
          <cell r="E3825" t="str">
            <v>Charges - Miscellaneous Commercial Activities</v>
          </cell>
          <cell r="F3825">
            <v>39842</v>
          </cell>
        </row>
        <row r="3826">
          <cell r="B3826" t="str">
            <v>Louisiana</v>
          </cell>
          <cell r="C3826" t="str">
            <v>LA</v>
          </cell>
          <cell r="D3826" t="str">
            <v>A09</v>
          </cell>
          <cell r="E3826" t="str">
            <v>Charges - Elementary and Secondary Education School Lunch</v>
          </cell>
          <cell r="F3826">
            <v>50137</v>
          </cell>
        </row>
        <row r="3827">
          <cell r="B3827" t="str">
            <v>Louisiana</v>
          </cell>
          <cell r="C3827" t="str">
            <v>LA</v>
          </cell>
          <cell r="D3827" t="str">
            <v>A10</v>
          </cell>
          <cell r="E3827" t="str">
            <v>Charges - Elementary and Secondary Education School Tuition and Transportation</v>
          </cell>
          <cell r="F3827">
            <v>9692</v>
          </cell>
        </row>
        <row r="3828">
          <cell r="B3828" t="str">
            <v>Louisiana</v>
          </cell>
          <cell r="C3828" t="str">
            <v>LA</v>
          </cell>
          <cell r="D3828" t="str">
            <v>A12</v>
          </cell>
          <cell r="E3828" t="str">
            <v>Charges - Elementary and Secondary Education - Other</v>
          </cell>
          <cell r="F3828">
            <v>10782</v>
          </cell>
        </row>
        <row r="3829">
          <cell r="B3829" t="str">
            <v>Louisiana</v>
          </cell>
          <cell r="C3829" t="str">
            <v>LA</v>
          </cell>
          <cell r="D3829" t="str">
            <v>A16</v>
          </cell>
          <cell r="E3829" t="str">
            <v xml:space="preserve"> Charges - Higher Education Auxiliary Enterprises</v>
          </cell>
          <cell r="F3829">
            <v>339604</v>
          </cell>
        </row>
        <row r="3830">
          <cell r="B3830" t="str">
            <v>Louisiana</v>
          </cell>
          <cell r="C3830" t="str">
            <v>LA</v>
          </cell>
          <cell r="D3830" t="str">
            <v>A18</v>
          </cell>
          <cell r="E3830" t="str">
            <v>Charges - Higher Education - Other</v>
          </cell>
          <cell r="F3830">
            <v>806387</v>
          </cell>
        </row>
        <row r="3831">
          <cell r="B3831" t="str">
            <v>Louisiana</v>
          </cell>
          <cell r="C3831" t="str">
            <v>LA</v>
          </cell>
          <cell r="D3831" t="str">
            <v>A21</v>
          </cell>
          <cell r="E3831" t="str">
            <v>Charges - Education - Other State Charges, NEC</v>
          </cell>
          <cell r="F3831">
            <v>17658</v>
          </cell>
        </row>
        <row r="3832">
          <cell r="B3832" t="str">
            <v>Louisiana</v>
          </cell>
          <cell r="C3832" t="str">
            <v>LA</v>
          </cell>
          <cell r="D3832" t="str">
            <v>A36</v>
          </cell>
          <cell r="E3832" t="str">
            <v>Charges - Hospital Public</v>
          </cell>
          <cell r="F3832">
            <v>3362682</v>
          </cell>
        </row>
        <row r="3833">
          <cell r="B3833" t="str">
            <v>Louisiana</v>
          </cell>
          <cell r="C3833" t="str">
            <v>LA</v>
          </cell>
          <cell r="D3833" t="str">
            <v>A44</v>
          </cell>
          <cell r="E3833" t="str">
            <v>Charges - Regular Highways</v>
          </cell>
          <cell r="F3833">
            <v>9103</v>
          </cell>
        </row>
        <row r="3834">
          <cell r="B3834" t="str">
            <v>Louisiana</v>
          </cell>
          <cell r="C3834" t="str">
            <v>LA</v>
          </cell>
          <cell r="D3834" t="str">
            <v>A45</v>
          </cell>
          <cell r="E3834" t="str">
            <v>Charges - Toll Highways</v>
          </cell>
          <cell r="F3834">
            <v>36551</v>
          </cell>
        </row>
        <row r="3835">
          <cell r="B3835" t="str">
            <v>Louisiana</v>
          </cell>
          <cell r="C3835" t="str">
            <v>LA</v>
          </cell>
          <cell r="D3835" t="str">
            <v>A50</v>
          </cell>
          <cell r="E3835" t="str">
            <v>Charges - Housing and Community Development</v>
          </cell>
          <cell r="F3835">
            <v>65697</v>
          </cell>
        </row>
        <row r="3836">
          <cell r="B3836" t="str">
            <v>Louisiana</v>
          </cell>
          <cell r="C3836" t="str">
            <v>LA</v>
          </cell>
          <cell r="D3836" t="str">
            <v>A59</v>
          </cell>
          <cell r="E3836" t="str">
            <v>Charges - Natural Resources - Other</v>
          </cell>
          <cell r="F3836">
            <v>28896</v>
          </cell>
        </row>
        <row r="3837">
          <cell r="B3837" t="str">
            <v>Louisiana</v>
          </cell>
          <cell r="C3837" t="str">
            <v>LA</v>
          </cell>
          <cell r="D3837" t="str">
            <v>A60</v>
          </cell>
          <cell r="E3837" t="str">
            <v>Charges - Parking Facilities</v>
          </cell>
          <cell r="F3837">
            <v>7941</v>
          </cell>
        </row>
        <row r="3838">
          <cell r="B3838" t="str">
            <v>Louisiana</v>
          </cell>
          <cell r="C3838" t="str">
            <v>LA</v>
          </cell>
          <cell r="D3838" t="str">
            <v>A61</v>
          </cell>
          <cell r="E3838" t="str">
            <v>Charges - Parks and Recreation</v>
          </cell>
          <cell r="F3838">
            <v>197557</v>
          </cell>
        </row>
        <row r="3839">
          <cell r="B3839" t="str">
            <v>Louisiana</v>
          </cell>
          <cell r="C3839" t="str">
            <v>LA</v>
          </cell>
          <cell r="D3839" t="str">
            <v>A80</v>
          </cell>
          <cell r="E3839" t="str">
            <v>Charges - Sewerage</v>
          </cell>
          <cell r="F3839">
            <v>406252</v>
          </cell>
        </row>
        <row r="3840">
          <cell r="B3840" t="str">
            <v>Louisiana</v>
          </cell>
          <cell r="C3840" t="str">
            <v>LA</v>
          </cell>
          <cell r="D3840" t="str">
            <v>A81</v>
          </cell>
          <cell r="E3840" t="str">
            <v>Charges - Solid Waste Management</v>
          </cell>
          <cell r="F3840">
            <v>206723</v>
          </cell>
        </row>
        <row r="3841">
          <cell r="B3841" t="str">
            <v>Louisiana</v>
          </cell>
          <cell r="C3841" t="str">
            <v>LA</v>
          </cell>
          <cell r="D3841" t="str">
            <v>A87</v>
          </cell>
          <cell r="E3841" t="str">
            <v>Charges - Sea and Inland Port Facilities</v>
          </cell>
          <cell r="F3841">
            <v>158335</v>
          </cell>
        </row>
        <row r="3842">
          <cell r="B3842" t="str">
            <v>Louisiana</v>
          </cell>
          <cell r="C3842" t="str">
            <v>LA</v>
          </cell>
          <cell r="D3842" t="str">
            <v>A89</v>
          </cell>
          <cell r="E3842" t="str">
            <v>Charges - All Other</v>
          </cell>
          <cell r="F3842">
            <v>525907</v>
          </cell>
        </row>
        <row r="3843">
          <cell r="B3843" t="str">
            <v>Louisiana</v>
          </cell>
          <cell r="C3843" t="str">
            <v>LA</v>
          </cell>
          <cell r="D3843" t="str">
            <v>A91</v>
          </cell>
          <cell r="E3843" t="str">
            <v>Revenue - Water Utilities</v>
          </cell>
          <cell r="F3843">
            <v>461803</v>
          </cell>
        </row>
        <row r="3844">
          <cell r="B3844" t="str">
            <v>Louisiana</v>
          </cell>
          <cell r="C3844" t="str">
            <v>LA</v>
          </cell>
          <cell r="D3844" t="str">
            <v>A92</v>
          </cell>
          <cell r="E3844" t="str">
            <v>Revenue - Electric Utilities</v>
          </cell>
          <cell r="F3844">
            <v>545973</v>
          </cell>
        </row>
        <row r="3845">
          <cell r="B3845" t="str">
            <v>Louisiana</v>
          </cell>
          <cell r="C3845" t="str">
            <v>LA</v>
          </cell>
          <cell r="D3845" t="str">
            <v>A93</v>
          </cell>
          <cell r="E3845" t="str">
            <v>Revenue - Gas Utilities</v>
          </cell>
          <cell r="F3845">
            <v>139938</v>
          </cell>
        </row>
        <row r="3846">
          <cell r="B3846" t="str">
            <v>Louisiana</v>
          </cell>
          <cell r="C3846" t="str">
            <v>LA</v>
          </cell>
          <cell r="D3846" t="str">
            <v>A94</v>
          </cell>
          <cell r="E3846" t="str">
            <v>Revenue - Transit Utilities</v>
          </cell>
          <cell r="F3846">
            <v>26959</v>
          </cell>
        </row>
        <row r="3847">
          <cell r="B3847" t="str">
            <v>Louisiana</v>
          </cell>
          <cell r="C3847" t="str">
            <v>LA</v>
          </cell>
          <cell r="D3847" t="str">
            <v>B01</v>
          </cell>
          <cell r="E3847" t="str">
            <v>Federal Intergovernmental - Air Transportation</v>
          </cell>
          <cell r="F3847">
            <v>61832</v>
          </cell>
        </row>
        <row r="3848">
          <cell r="B3848" t="str">
            <v>Louisiana</v>
          </cell>
          <cell r="C3848" t="str">
            <v>LA</v>
          </cell>
          <cell r="D3848" t="str">
            <v>B21</v>
          </cell>
          <cell r="E3848" t="str">
            <v>Federal Intergovernmental - Education</v>
          </cell>
          <cell r="F3848">
            <v>1610983</v>
          </cell>
        </row>
        <row r="3849">
          <cell r="B3849" t="str">
            <v>Louisiana</v>
          </cell>
          <cell r="C3849" t="str">
            <v>LA</v>
          </cell>
          <cell r="D3849" t="str">
            <v>B22</v>
          </cell>
          <cell r="E3849" t="str">
            <v>Federal Intergovernmental - Employment Security Administration</v>
          </cell>
          <cell r="F3849">
            <v>141643</v>
          </cell>
        </row>
        <row r="3850">
          <cell r="B3850" t="str">
            <v>Louisiana</v>
          </cell>
          <cell r="C3850" t="str">
            <v>LA</v>
          </cell>
          <cell r="D3850" t="str">
            <v>B30</v>
          </cell>
          <cell r="E3850" t="str">
            <v>Federal Intergovernmental - General Local Government Support</v>
          </cell>
          <cell r="F3850">
            <v>3302</v>
          </cell>
        </row>
        <row r="3851">
          <cell r="B3851" t="str">
            <v>Louisiana</v>
          </cell>
          <cell r="C3851" t="str">
            <v>LA</v>
          </cell>
          <cell r="D3851" t="str">
            <v>B42</v>
          </cell>
          <cell r="E3851" t="str">
            <v>Federal Intergovernmental - Health and Hospitals</v>
          </cell>
          <cell r="F3851">
            <v>363164</v>
          </cell>
        </row>
        <row r="3852">
          <cell r="B3852" t="str">
            <v>Louisiana</v>
          </cell>
          <cell r="C3852" t="str">
            <v>LA</v>
          </cell>
          <cell r="D3852" t="str">
            <v>B46</v>
          </cell>
          <cell r="E3852" t="str">
            <v>Federal Intergovernmental - Highways</v>
          </cell>
          <cell r="F3852">
            <v>975864</v>
          </cell>
        </row>
        <row r="3853">
          <cell r="B3853" t="str">
            <v>Louisiana</v>
          </cell>
          <cell r="C3853" t="str">
            <v>LA</v>
          </cell>
          <cell r="D3853" t="str">
            <v>B50</v>
          </cell>
          <cell r="E3853" t="str">
            <v>Federal Intergovernmental - Housing and Community Development</v>
          </cell>
          <cell r="F3853">
            <v>1412785</v>
          </cell>
        </row>
        <row r="3854">
          <cell r="B3854" t="str">
            <v>Louisiana</v>
          </cell>
          <cell r="C3854" t="str">
            <v>LA</v>
          </cell>
          <cell r="D3854" t="str">
            <v>B59</v>
          </cell>
          <cell r="E3854" t="str">
            <v>Federal Intergovernmental - Natural Resources</v>
          </cell>
          <cell r="F3854">
            <v>116117</v>
          </cell>
        </row>
        <row r="3855">
          <cell r="B3855" t="str">
            <v>Louisiana</v>
          </cell>
          <cell r="C3855" t="str">
            <v>LA</v>
          </cell>
          <cell r="D3855" t="str">
            <v>B79</v>
          </cell>
          <cell r="E3855" t="str">
            <v>Federal Intergovernmental - Public Welfare</v>
          </cell>
          <cell r="F3855">
            <v>5424333</v>
          </cell>
        </row>
        <row r="3856">
          <cell r="B3856" t="str">
            <v>Louisiana</v>
          </cell>
          <cell r="C3856" t="str">
            <v>LA</v>
          </cell>
          <cell r="D3856" t="str">
            <v>B80</v>
          </cell>
          <cell r="E3856" t="str">
            <v>Federal Intergovernmental - Sewerage</v>
          </cell>
          <cell r="F3856">
            <v>50250</v>
          </cell>
        </row>
        <row r="3857">
          <cell r="B3857" t="str">
            <v>Louisiana</v>
          </cell>
          <cell r="C3857" t="str">
            <v>LA</v>
          </cell>
          <cell r="D3857" t="str">
            <v>B89</v>
          </cell>
          <cell r="E3857" t="str">
            <v>Federal Intergovernmental - All Other</v>
          </cell>
          <cell r="F3857">
            <v>1879359</v>
          </cell>
        </row>
        <row r="3858">
          <cell r="B3858" t="str">
            <v>Louisiana</v>
          </cell>
          <cell r="C3858" t="str">
            <v>LA</v>
          </cell>
          <cell r="D3858" t="str">
            <v>B91</v>
          </cell>
          <cell r="E3858" t="str">
            <v>Federal Intergovernmental - Water Utilities</v>
          </cell>
          <cell r="F3858">
            <v>20711</v>
          </cell>
        </row>
        <row r="3859">
          <cell r="B3859" t="str">
            <v>Louisiana</v>
          </cell>
          <cell r="C3859" t="str">
            <v>LA</v>
          </cell>
          <cell r="D3859" t="str">
            <v>B94</v>
          </cell>
          <cell r="E3859" t="str">
            <v>Federal Intergovernmental - Transit Utilities</v>
          </cell>
          <cell r="F3859">
            <v>59894</v>
          </cell>
        </row>
        <row r="3860">
          <cell r="B3860" t="str">
            <v>Louisiana</v>
          </cell>
          <cell r="C3860" t="str">
            <v>LA</v>
          </cell>
          <cell r="D3860" t="str">
            <v>E01</v>
          </cell>
          <cell r="E3860" t="str">
            <v>Current Operations - Air Transportation</v>
          </cell>
          <cell r="F3860">
            <v>99550</v>
          </cell>
        </row>
        <row r="3861">
          <cell r="B3861" t="str">
            <v>Louisiana</v>
          </cell>
          <cell r="C3861" t="str">
            <v>LA</v>
          </cell>
          <cell r="D3861" t="str">
            <v>E03</v>
          </cell>
          <cell r="E3861" t="str">
            <v>Current Operations - Miscellaneous Commercial Activities, NEC</v>
          </cell>
          <cell r="F3861">
            <v>40920</v>
          </cell>
        </row>
        <row r="3862">
          <cell r="B3862" t="str">
            <v>Louisiana</v>
          </cell>
          <cell r="C3862" t="str">
            <v>LA</v>
          </cell>
          <cell r="D3862" t="str">
            <v>E04</v>
          </cell>
          <cell r="E3862" t="str">
            <v>Current Operations - Correctional Institutions</v>
          </cell>
          <cell r="F3862">
            <v>1049385</v>
          </cell>
        </row>
        <row r="3863">
          <cell r="B3863" t="str">
            <v>Louisiana</v>
          </cell>
          <cell r="C3863" t="str">
            <v>LA</v>
          </cell>
          <cell r="D3863" t="str">
            <v>E05</v>
          </cell>
          <cell r="E3863" t="str">
            <v>Current Operations - Corrections - Other</v>
          </cell>
          <cell r="F3863">
            <v>151466</v>
          </cell>
        </row>
        <row r="3864">
          <cell r="B3864" t="str">
            <v>Louisiana</v>
          </cell>
          <cell r="C3864" t="str">
            <v>LA</v>
          </cell>
          <cell r="D3864" t="str">
            <v>E12</v>
          </cell>
          <cell r="E3864" t="str">
            <v>Current Operations - Elementary and Secondary Education</v>
          </cell>
          <cell r="F3864">
            <v>7854670</v>
          </cell>
        </row>
        <row r="3865">
          <cell r="B3865" t="str">
            <v>Louisiana</v>
          </cell>
          <cell r="C3865" t="str">
            <v>LA</v>
          </cell>
          <cell r="D3865" t="str">
            <v>E16</v>
          </cell>
          <cell r="E3865" t="str">
            <v>Current Operations - Higher Education Auxiliary Enterprises</v>
          </cell>
          <cell r="F3865">
            <v>361144</v>
          </cell>
        </row>
        <row r="3866">
          <cell r="B3866" t="str">
            <v>Louisiana</v>
          </cell>
          <cell r="C3866" t="str">
            <v>LA</v>
          </cell>
          <cell r="D3866" t="str">
            <v>E18</v>
          </cell>
          <cell r="E3866" t="str">
            <v>Current Operations - Other Higher Education</v>
          </cell>
          <cell r="F3866">
            <v>2527667</v>
          </cell>
        </row>
        <row r="3867">
          <cell r="B3867" t="str">
            <v>Louisiana</v>
          </cell>
          <cell r="C3867" t="str">
            <v>LA</v>
          </cell>
          <cell r="D3867" t="str">
            <v>E21</v>
          </cell>
          <cell r="E3867" t="str">
            <v>Current Operations - State Education - Other</v>
          </cell>
          <cell r="F3867">
            <v>593464</v>
          </cell>
        </row>
        <row r="3868">
          <cell r="B3868" t="str">
            <v>Louisiana</v>
          </cell>
          <cell r="C3868" t="str">
            <v>LA</v>
          </cell>
          <cell r="D3868" t="str">
            <v>E22</v>
          </cell>
          <cell r="E3868" t="str">
            <v>Current Operations - Social Insurance Administration</v>
          </cell>
          <cell r="F3868">
            <v>115619</v>
          </cell>
        </row>
        <row r="3869">
          <cell r="B3869" t="str">
            <v>Louisiana</v>
          </cell>
          <cell r="C3869" t="str">
            <v>LA</v>
          </cell>
          <cell r="D3869" t="str">
            <v>E23</v>
          </cell>
          <cell r="E3869" t="str">
            <v>Current Operations - Financial Administration</v>
          </cell>
          <cell r="F3869">
            <v>747309</v>
          </cell>
        </row>
        <row r="3870">
          <cell r="B3870" t="str">
            <v>Louisiana</v>
          </cell>
          <cell r="C3870" t="str">
            <v>LA</v>
          </cell>
          <cell r="D3870" t="str">
            <v>E24</v>
          </cell>
          <cell r="E3870" t="str">
            <v>Current Operations - Local Fire Protection</v>
          </cell>
          <cell r="F3870">
            <v>591124</v>
          </cell>
        </row>
        <row r="3871">
          <cell r="B3871" t="str">
            <v>Louisiana</v>
          </cell>
          <cell r="C3871" t="str">
            <v>LA</v>
          </cell>
          <cell r="D3871" t="str">
            <v>E25</v>
          </cell>
          <cell r="E3871" t="str">
            <v>Current Operations - Judicial and Legal Services</v>
          </cell>
          <cell r="F3871">
            <v>704779</v>
          </cell>
        </row>
        <row r="3872">
          <cell r="B3872" t="str">
            <v>Louisiana</v>
          </cell>
          <cell r="C3872" t="str">
            <v>LA</v>
          </cell>
          <cell r="D3872" t="str">
            <v>E29</v>
          </cell>
          <cell r="E3872" t="str">
            <v>Current Operations - Central Staff Services</v>
          </cell>
          <cell r="F3872">
            <v>388938</v>
          </cell>
        </row>
        <row r="3873">
          <cell r="B3873" t="str">
            <v>Louisiana</v>
          </cell>
          <cell r="C3873" t="str">
            <v>LA</v>
          </cell>
          <cell r="D3873" t="str">
            <v>E31</v>
          </cell>
          <cell r="E3873" t="str">
            <v>Current Operations - General Public Buildings</v>
          </cell>
          <cell r="F3873">
            <v>116173</v>
          </cell>
        </row>
        <row r="3874">
          <cell r="B3874" t="str">
            <v>Louisiana</v>
          </cell>
          <cell r="C3874" t="str">
            <v>LA</v>
          </cell>
          <cell r="D3874" t="str">
            <v>E32</v>
          </cell>
          <cell r="E3874" t="str">
            <v>Current Operations - Health - Other</v>
          </cell>
          <cell r="F3874">
            <v>737657</v>
          </cell>
        </row>
        <row r="3875">
          <cell r="B3875" t="str">
            <v>Louisiana</v>
          </cell>
          <cell r="C3875" t="str">
            <v>LA</v>
          </cell>
          <cell r="D3875" t="str">
            <v>E36</v>
          </cell>
          <cell r="E3875" t="str">
            <v>Current Operations - Hospitals</v>
          </cell>
          <cell r="F3875">
            <v>4216236</v>
          </cell>
        </row>
        <row r="3876">
          <cell r="B3876" t="str">
            <v>Louisiana</v>
          </cell>
          <cell r="C3876" t="str">
            <v>LA</v>
          </cell>
          <cell r="D3876" t="str">
            <v>E44</v>
          </cell>
          <cell r="E3876" t="str">
            <v>Current Operations - Regular Highways</v>
          </cell>
          <cell r="F3876">
            <v>947441</v>
          </cell>
        </row>
        <row r="3877">
          <cell r="B3877" t="str">
            <v>Louisiana</v>
          </cell>
          <cell r="C3877" t="str">
            <v>LA</v>
          </cell>
          <cell r="D3877" t="str">
            <v>E45</v>
          </cell>
          <cell r="E3877" t="str">
            <v>Current Operations - Toll Highways</v>
          </cell>
          <cell r="F3877">
            <v>36457</v>
          </cell>
        </row>
        <row r="3878">
          <cell r="B3878" t="str">
            <v>Louisiana</v>
          </cell>
          <cell r="C3878" t="str">
            <v>LA</v>
          </cell>
          <cell r="D3878" t="str">
            <v>E50</v>
          </cell>
          <cell r="E3878" t="str">
            <v>Current Operations - Housing and Community Development</v>
          </cell>
          <cell r="F3878">
            <v>1242514</v>
          </cell>
        </row>
        <row r="3879">
          <cell r="B3879" t="str">
            <v>Louisiana</v>
          </cell>
          <cell r="C3879" t="str">
            <v>LA</v>
          </cell>
          <cell r="D3879" t="str">
            <v>E52</v>
          </cell>
          <cell r="E3879" t="str">
            <v>Current Operations - Libraries</v>
          </cell>
          <cell r="F3879">
            <v>171738</v>
          </cell>
        </row>
        <row r="3880">
          <cell r="B3880" t="str">
            <v>Louisiana</v>
          </cell>
          <cell r="C3880" t="str">
            <v>LA</v>
          </cell>
          <cell r="D3880" t="str">
            <v>E59</v>
          </cell>
          <cell r="E3880" t="str">
            <v>Current Operations - Natural Resources - Other</v>
          </cell>
          <cell r="F3880">
            <v>682638</v>
          </cell>
        </row>
        <row r="3881">
          <cell r="B3881" t="str">
            <v>Louisiana</v>
          </cell>
          <cell r="C3881" t="str">
            <v>LA</v>
          </cell>
          <cell r="D3881" t="str">
            <v>E60</v>
          </cell>
          <cell r="E3881" t="str">
            <v>Current Operations - Parking Facilities</v>
          </cell>
          <cell r="F3881">
            <v>5041</v>
          </cell>
        </row>
        <row r="3882">
          <cell r="B3882" t="str">
            <v>Louisiana</v>
          </cell>
          <cell r="C3882" t="str">
            <v>LA</v>
          </cell>
          <cell r="D3882" t="str">
            <v>E61</v>
          </cell>
          <cell r="E3882" t="str">
            <v>Current Operations - Parks and Recreation</v>
          </cell>
          <cell r="F3882">
            <v>532395</v>
          </cell>
        </row>
        <row r="3883">
          <cell r="B3883" t="str">
            <v>Louisiana</v>
          </cell>
          <cell r="C3883" t="str">
            <v>LA</v>
          </cell>
          <cell r="D3883" t="str">
            <v>E62</v>
          </cell>
          <cell r="E3883" t="str">
            <v>Current Operations - Police Protection</v>
          </cell>
          <cell r="F3883">
            <v>1484059</v>
          </cell>
        </row>
        <row r="3884">
          <cell r="B3884" t="str">
            <v>Louisiana</v>
          </cell>
          <cell r="C3884" t="str">
            <v>LA</v>
          </cell>
          <cell r="D3884" t="str">
            <v>E66</v>
          </cell>
          <cell r="E3884" t="str">
            <v>Current Operations - Protective Inspection and Regulation, NEC</v>
          </cell>
          <cell r="F3884">
            <v>162491</v>
          </cell>
        </row>
        <row r="3885">
          <cell r="B3885" t="str">
            <v>Louisiana</v>
          </cell>
          <cell r="C3885" t="str">
            <v>LA</v>
          </cell>
          <cell r="D3885" t="str">
            <v>E74</v>
          </cell>
          <cell r="E3885" t="str">
            <v>Current Operations - Public Welfare, Vendor Payments for Medical Care</v>
          </cell>
          <cell r="F3885">
            <v>5336849</v>
          </cell>
        </row>
        <row r="3886">
          <cell r="B3886" t="str">
            <v>Louisiana</v>
          </cell>
          <cell r="C3886" t="str">
            <v>LA</v>
          </cell>
          <cell r="D3886" t="str">
            <v>E77</v>
          </cell>
          <cell r="E3886" t="str">
            <v>Current Operations - Public Welfare Institutions</v>
          </cell>
          <cell r="F3886">
            <v>45532</v>
          </cell>
        </row>
        <row r="3887">
          <cell r="B3887" t="str">
            <v>Louisiana</v>
          </cell>
          <cell r="C3887" t="str">
            <v>LA</v>
          </cell>
          <cell r="D3887" t="str">
            <v>E79</v>
          </cell>
          <cell r="E3887" t="str">
            <v>Current Operations - Public Welfare - Other</v>
          </cell>
          <cell r="F3887">
            <v>692466</v>
          </cell>
        </row>
        <row r="3888">
          <cell r="B3888" t="str">
            <v>Louisiana</v>
          </cell>
          <cell r="C3888" t="str">
            <v>LA</v>
          </cell>
          <cell r="D3888" t="str">
            <v>E80</v>
          </cell>
          <cell r="E3888" t="str">
            <v>Current Operations - Sewerage</v>
          </cell>
          <cell r="F3888">
            <v>331008</v>
          </cell>
        </row>
        <row r="3889">
          <cell r="B3889" t="str">
            <v>Louisiana</v>
          </cell>
          <cell r="C3889" t="str">
            <v>LA</v>
          </cell>
          <cell r="D3889" t="str">
            <v>E81</v>
          </cell>
          <cell r="E3889" t="str">
            <v>Current Operations - Solid Waste Management</v>
          </cell>
          <cell r="F3889">
            <v>340384</v>
          </cell>
        </row>
        <row r="3890">
          <cell r="B3890" t="str">
            <v>Louisiana</v>
          </cell>
          <cell r="C3890" t="str">
            <v>LA</v>
          </cell>
          <cell r="D3890" t="str">
            <v>E85</v>
          </cell>
          <cell r="E3890" t="str">
            <v>Current Operations - State Veterans' Services</v>
          </cell>
          <cell r="F3890">
            <v>5972</v>
          </cell>
        </row>
        <row r="3891">
          <cell r="B3891" t="str">
            <v>Louisiana</v>
          </cell>
          <cell r="C3891" t="str">
            <v>LA</v>
          </cell>
          <cell r="D3891" t="str">
            <v>E87</v>
          </cell>
          <cell r="E3891" t="str">
            <v>Current Operations - Sea and Inland Port Facilities</v>
          </cell>
          <cell r="F3891">
            <v>118881</v>
          </cell>
        </row>
        <row r="3892">
          <cell r="B3892" t="str">
            <v>Louisiana</v>
          </cell>
          <cell r="C3892" t="str">
            <v>LA</v>
          </cell>
          <cell r="D3892" t="str">
            <v>E89</v>
          </cell>
          <cell r="E3892" t="str">
            <v>Current Operations - General - Other</v>
          </cell>
          <cell r="F3892">
            <v>2044632</v>
          </cell>
        </row>
        <row r="3893">
          <cell r="B3893" t="str">
            <v>Louisiana</v>
          </cell>
          <cell r="C3893" t="str">
            <v>LA</v>
          </cell>
          <cell r="D3893" t="str">
            <v>E91</v>
          </cell>
          <cell r="E3893" t="str">
            <v>Current Operations - Water Utilities</v>
          </cell>
          <cell r="F3893">
            <v>355126</v>
          </cell>
        </row>
        <row r="3894">
          <cell r="B3894" t="str">
            <v>Louisiana</v>
          </cell>
          <cell r="C3894" t="str">
            <v>LA</v>
          </cell>
          <cell r="D3894" t="str">
            <v>E92</v>
          </cell>
          <cell r="E3894" t="str">
            <v>Current Operations - Electric Utilities</v>
          </cell>
          <cell r="F3894">
            <v>427024</v>
          </cell>
        </row>
        <row r="3895">
          <cell r="B3895" t="str">
            <v>Louisiana</v>
          </cell>
          <cell r="C3895" t="str">
            <v>LA</v>
          </cell>
          <cell r="D3895" t="str">
            <v>E93</v>
          </cell>
          <cell r="E3895" t="str">
            <v>Current Operations - Gas Utilities</v>
          </cell>
          <cell r="F3895">
            <v>98831</v>
          </cell>
        </row>
        <row r="3896">
          <cell r="B3896" t="str">
            <v>Louisiana</v>
          </cell>
          <cell r="C3896" t="str">
            <v>LA</v>
          </cell>
          <cell r="D3896" t="str">
            <v>E94</v>
          </cell>
          <cell r="E3896" t="str">
            <v>Current Operations - Transit Utilities</v>
          </cell>
          <cell r="F3896">
            <v>157975</v>
          </cell>
        </row>
        <row r="3897">
          <cell r="B3897" t="str">
            <v>Louisiana</v>
          </cell>
          <cell r="C3897" t="str">
            <v>LA</v>
          </cell>
          <cell r="D3897" t="str">
            <v>F01</v>
          </cell>
          <cell r="E3897" t="str">
            <v>Construction - Air Transportation</v>
          </cell>
          <cell r="F3897">
            <v>179577</v>
          </cell>
        </row>
        <row r="3898">
          <cell r="B3898" t="str">
            <v>Louisiana</v>
          </cell>
          <cell r="C3898" t="str">
            <v>LA</v>
          </cell>
          <cell r="D3898" t="str">
            <v>F03</v>
          </cell>
          <cell r="E3898" t="str">
            <v>Construction - Miscellaneous Commercial Activities, NEC</v>
          </cell>
          <cell r="F3898">
            <v>14204</v>
          </cell>
        </row>
        <row r="3899">
          <cell r="B3899" t="str">
            <v>Louisiana</v>
          </cell>
          <cell r="C3899" t="str">
            <v>LA</v>
          </cell>
          <cell r="D3899" t="str">
            <v>F04</v>
          </cell>
          <cell r="E3899" t="str">
            <v>Construction - Correctional Institutions</v>
          </cell>
          <cell r="F3899">
            <v>114928</v>
          </cell>
        </row>
        <row r="3900">
          <cell r="B3900" t="str">
            <v>Louisiana</v>
          </cell>
          <cell r="C3900" t="str">
            <v>LA</v>
          </cell>
          <cell r="D3900" t="str">
            <v>F12</v>
          </cell>
          <cell r="E3900" t="str">
            <v>Construction - Elementary and Secondary Education</v>
          </cell>
          <cell r="F3900">
            <v>637929</v>
          </cell>
        </row>
        <row r="3901">
          <cell r="B3901" t="str">
            <v>Louisiana</v>
          </cell>
          <cell r="C3901" t="str">
            <v>LA</v>
          </cell>
          <cell r="D3901" t="str">
            <v>F16</v>
          </cell>
          <cell r="E3901" t="str">
            <v>Construction - Higher Education - Auxiliary Enterprises</v>
          </cell>
          <cell r="F3901">
            <v>101860</v>
          </cell>
        </row>
        <row r="3902">
          <cell r="B3902" t="str">
            <v>Louisiana</v>
          </cell>
          <cell r="C3902" t="str">
            <v>LA</v>
          </cell>
          <cell r="D3902" t="str">
            <v>F18</v>
          </cell>
          <cell r="E3902" t="str">
            <v>Construction - Other Higher Education</v>
          </cell>
          <cell r="F3902">
            <v>121407</v>
          </cell>
        </row>
        <row r="3903">
          <cell r="B3903" t="str">
            <v>Louisiana</v>
          </cell>
          <cell r="C3903" t="str">
            <v>LA</v>
          </cell>
          <cell r="D3903" t="str">
            <v>F21</v>
          </cell>
          <cell r="E3903" t="str">
            <v>Construction - State Education - Other</v>
          </cell>
          <cell r="F3903">
            <v>4293</v>
          </cell>
        </row>
        <row r="3904">
          <cell r="B3904" t="str">
            <v>Louisiana</v>
          </cell>
          <cell r="C3904" t="str">
            <v>LA</v>
          </cell>
          <cell r="D3904" t="str">
            <v>F23</v>
          </cell>
          <cell r="E3904" t="str">
            <v>Construction - Financial Administration</v>
          </cell>
          <cell r="F3904">
            <v>1817</v>
          </cell>
        </row>
        <row r="3905">
          <cell r="B3905" t="str">
            <v>Louisiana</v>
          </cell>
          <cell r="C3905" t="str">
            <v>LA</v>
          </cell>
          <cell r="D3905" t="str">
            <v>F24</v>
          </cell>
          <cell r="E3905" t="str">
            <v>Construction - Local Fire Protection</v>
          </cell>
          <cell r="F3905">
            <v>25597</v>
          </cell>
        </row>
        <row r="3906">
          <cell r="B3906" t="str">
            <v>Louisiana</v>
          </cell>
          <cell r="C3906" t="str">
            <v>LA</v>
          </cell>
          <cell r="D3906" t="str">
            <v>F25</v>
          </cell>
          <cell r="E3906" t="str">
            <v>Construction - Judicial and Legal Services</v>
          </cell>
          <cell r="F3906">
            <v>16118</v>
          </cell>
        </row>
        <row r="3907">
          <cell r="B3907" t="str">
            <v>Louisiana</v>
          </cell>
          <cell r="C3907" t="str">
            <v>LA</v>
          </cell>
          <cell r="D3907" t="str">
            <v>F29</v>
          </cell>
          <cell r="E3907" t="str">
            <v>Construction - Central Staff Services</v>
          </cell>
          <cell r="F3907">
            <v>1299</v>
          </cell>
        </row>
        <row r="3908">
          <cell r="B3908" t="str">
            <v>Louisiana</v>
          </cell>
          <cell r="C3908" t="str">
            <v>LA</v>
          </cell>
          <cell r="D3908" t="str">
            <v>F31</v>
          </cell>
          <cell r="E3908" t="str">
            <v>Construction - General Public Buildings</v>
          </cell>
          <cell r="F3908">
            <v>117356</v>
          </cell>
        </row>
        <row r="3909">
          <cell r="B3909" t="str">
            <v>Louisiana</v>
          </cell>
          <cell r="C3909" t="str">
            <v>LA</v>
          </cell>
          <cell r="D3909" t="str">
            <v>F32</v>
          </cell>
          <cell r="E3909" t="str">
            <v>Construction - Health - Other</v>
          </cell>
          <cell r="F3909">
            <v>15580</v>
          </cell>
        </row>
        <row r="3910">
          <cell r="B3910" t="str">
            <v>Louisiana</v>
          </cell>
          <cell r="C3910" t="str">
            <v>LA</v>
          </cell>
          <cell r="D3910" t="str">
            <v>F36</v>
          </cell>
          <cell r="E3910" t="str">
            <v>Construction - Hospitals</v>
          </cell>
          <cell r="F3910">
            <v>159147</v>
          </cell>
        </row>
        <row r="3911">
          <cell r="B3911" t="str">
            <v>Louisiana</v>
          </cell>
          <cell r="C3911" t="str">
            <v>LA</v>
          </cell>
          <cell r="D3911" t="str">
            <v>F44</v>
          </cell>
          <cell r="E3911" t="str">
            <v>Construction - Regular Highways</v>
          </cell>
          <cell r="F3911">
            <v>1703441</v>
          </cell>
        </row>
        <row r="3912">
          <cell r="B3912" t="str">
            <v>Louisiana</v>
          </cell>
          <cell r="C3912" t="str">
            <v>LA</v>
          </cell>
          <cell r="D3912" t="str">
            <v>F45</v>
          </cell>
          <cell r="E3912" t="str">
            <v>Construction - Toll Highways</v>
          </cell>
          <cell r="F3912">
            <v>9258</v>
          </cell>
        </row>
        <row r="3913">
          <cell r="B3913" t="str">
            <v>Louisiana</v>
          </cell>
          <cell r="C3913" t="str">
            <v>LA</v>
          </cell>
          <cell r="D3913" t="str">
            <v>F50</v>
          </cell>
          <cell r="E3913" t="str">
            <v>Construction - Housing and Community Development</v>
          </cell>
          <cell r="F3913">
            <v>164455</v>
          </cell>
        </row>
        <row r="3914">
          <cell r="B3914" t="str">
            <v>Louisiana</v>
          </cell>
          <cell r="C3914" t="str">
            <v>LA</v>
          </cell>
          <cell r="D3914" t="str">
            <v>F52</v>
          </cell>
          <cell r="E3914" t="str">
            <v>Construction - Libraries</v>
          </cell>
          <cell r="F3914">
            <v>33622</v>
          </cell>
        </row>
        <row r="3915">
          <cell r="B3915" t="str">
            <v>Louisiana</v>
          </cell>
          <cell r="C3915" t="str">
            <v>LA</v>
          </cell>
          <cell r="D3915" t="str">
            <v>F59</v>
          </cell>
          <cell r="E3915" t="str">
            <v>Construction - Natural Resources - Other</v>
          </cell>
          <cell r="F3915">
            <v>207191</v>
          </cell>
        </row>
        <row r="3916">
          <cell r="B3916" t="str">
            <v>Louisiana</v>
          </cell>
          <cell r="C3916" t="str">
            <v>LA</v>
          </cell>
          <cell r="D3916" t="str">
            <v>F60</v>
          </cell>
          <cell r="E3916" t="str">
            <v>Construction - Parking Facilities</v>
          </cell>
          <cell r="F3916">
            <v>191</v>
          </cell>
        </row>
        <row r="3917">
          <cell r="B3917" t="str">
            <v>Louisiana</v>
          </cell>
          <cell r="C3917" t="str">
            <v>LA</v>
          </cell>
          <cell r="D3917" t="str">
            <v>F61</v>
          </cell>
          <cell r="E3917" t="str">
            <v>Construction - Parks and Recreation</v>
          </cell>
          <cell r="F3917">
            <v>200517</v>
          </cell>
        </row>
        <row r="3918">
          <cell r="B3918" t="str">
            <v>Louisiana</v>
          </cell>
          <cell r="C3918" t="str">
            <v>LA</v>
          </cell>
          <cell r="D3918" t="str">
            <v>F62</v>
          </cell>
          <cell r="E3918" t="str">
            <v>Construction - Police Protection</v>
          </cell>
          <cell r="F3918">
            <v>33477</v>
          </cell>
        </row>
        <row r="3919">
          <cell r="B3919" t="str">
            <v>Louisiana</v>
          </cell>
          <cell r="C3919" t="str">
            <v>LA</v>
          </cell>
          <cell r="D3919" t="str">
            <v>F66</v>
          </cell>
          <cell r="E3919" t="str">
            <v>Construction - Protective Inspection and Regulation, NEC</v>
          </cell>
          <cell r="F3919">
            <v>649</v>
          </cell>
        </row>
        <row r="3920">
          <cell r="B3920" t="str">
            <v>Louisiana</v>
          </cell>
          <cell r="C3920" t="str">
            <v>LA</v>
          </cell>
          <cell r="D3920" t="str">
            <v>F80</v>
          </cell>
          <cell r="E3920" t="str">
            <v>Construction - Sewerage</v>
          </cell>
          <cell r="F3920">
            <v>515795</v>
          </cell>
        </row>
        <row r="3921">
          <cell r="B3921" t="str">
            <v>Louisiana</v>
          </cell>
          <cell r="C3921" t="str">
            <v>LA</v>
          </cell>
          <cell r="D3921" t="str">
            <v>F81</v>
          </cell>
          <cell r="E3921" t="str">
            <v>Construction - Solid Waste Management</v>
          </cell>
          <cell r="F3921">
            <v>4923</v>
          </cell>
        </row>
        <row r="3922">
          <cell r="B3922" t="str">
            <v>Louisiana</v>
          </cell>
          <cell r="C3922" t="str">
            <v>LA</v>
          </cell>
          <cell r="D3922" t="str">
            <v>F87</v>
          </cell>
          <cell r="E3922" t="str">
            <v>Construction - Sea and Inland Port Facilities</v>
          </cell>
          <cell r="F3922">
            <v>207305</v>
          </cell>
        </row>
        <row r="3923">
          <cell r="B3923" t="str">
            <v>Louisiana</v>
          </cell>
          <cell r="C3923" t="str">
            <v>LA</v>
          </cell>
          <cell r="D3923" t="str">
            <v>F89</v>
          </cell>
          <cell r="E3923" t="str">
            <v>Construction - General - Other</v>
          </cell>
          <cell r="F3923">
            <v>403641</v>
          </cell>
        </row>
        <row r="3924">
          <cell r="B3924" t="str">
            <v>Louisiana</v>
          </cell>
          <cell r="C3924" t="str">
            <v>LA</v>
          </cell>
          <cell r="D3924" t="str">
            <v>F91</v>
          </cell>
          <cell r="E3924" t="str">
            <v>Construction - Water Utilities</v>
          </cell>
          <cell r="F3924">
            <v>149900</v>
          </cell>
        </row>
        <row r="3925">
          <cell r="B3925" t="str">
            <v>Louisiana</v>
          </cell>
          <cell r="C3925" t="str">
            <v>LA</v>
          </cell>
          <cell r="D3925" t="str">
            <v>F92</v>
          </cell>
          <cell r="E3925" t="str">
            <v>Construction - Electric Utilities</v>
          </cell>
          <cell r="F3925">
            <v>25959</v>
          </cell>
        </row>
        <row r="3926">
          <cell r="B3926" t="str">
            <v>Louisiana</v>
          </cell>
          <cell r="C3926" t="str">
            <v>LA</v>
          </cell>
          <cell r="D3926" t="str">
            <v>F93</v>
          </cell>
          <cell r="E3926" t="str">
            <v>Construction - Gas Utilities</v>
          </cell>
          <cell r="F3926">
            <v>8653</v>
          </cell>
        </row>
        <row r="3927">
          <cell r="B3927" t="str">
            <v>Louisiana</v>
          </cell>
          <cell r="C3927" t="str">
            <v>LA</v>
          </cell>
          <cell r="D3927" t="str">
            <v>F94</v>
          </cell>
          <cell r="E3927" t="str">
            <v>Construction - Transit Utilities</v>
          </cell>
          <cell r="F3927">
            <v>34560</v>
          </cell>
        </row>
        <row r="3928">
          <cell r="B3928" t="str">
            <v>Louisiana</v>
          </cell>
          <cell r="C3928" t="str">
            <v>LA</v>
          </cell>
          <cell r="D3928" t="str">
            <v>G01</v>
          </cell>
          <cell r="E3928" t="str">
            <v>Other Capital Outlay - Air Transportation</v>
          </cell>
          <cell r="F3928">
            <v>10238</v>
          </cell>
        </row>
        <row r="3929">
          <cell r="B3929" t="str">
            <v>Louisiana</v>
          </cell>
          <cell r="C3929" t="str">
            <v>LA</v>
          </cell>
          <cell r="D3929" t="str">
            <v>G03</v>
          </cell>
          <cell r="E3929" t="str">
            <v>Other Capital Outlay - Miscellaneous Commercial Activities, NEC</v>
          </cell>
          <cell r="F3929">
            <v>246</v>
          </cell>
        </row>
        <row r="3930">
          <cell r="B3930" t="str">
            <v>Louisiana</v>
          </cell>
          <cell r="C3930" t="str">
            <v>LA</v>
          </cell>
          <cell r="D3930" t="str">
            <v>G04</v>
          </cell>
          <cell r="E3930" t="str">
            <v>Other Capital Outlay - Correctional Institutions</v>
          </cell>
          <cell r="F3930">
            <v>13333</v>
          </cell>
        </row>
        <row r="3931">
          <cell r="B3931" t="str">
            <v>Louisiana</v>
          </cell>
          <cell r="C3931" t="str">
            <v>LA</v>
          </cell>
          <cell r="D3931" t="str">
            <v>G05</v>
          </cell>
          <cell r="E3931" t="str">
            <v>Other Capital Outlay - Corrections - Other</v>
          </cell>
          <cell r="F3931">
            <v>131</v>
          </cell>
        </row>
        <row r="3932">
          <cell r="B3932" t="str">
            <v>Louisiana</v>
          </cell>
          <cell r="C3932" t="str">
            <v>LA</v>
          </cell>
          <cell r="D3932" t="str">
            <v>G12</v>
          </cell>
          <cell r="E3932" t="str">
            <v>Other Capital Outlay - Elementary and Secondary Education</v>
          </cell>
          <cell r="F3932">
            <v>236908</v>
          </cell>
        </row>
        <row r="3933">
          <cell r="B3933" t="str">
            <v>Louisiana</v>
          </cell>
          <cell r="C3933" t="str">
            <v>LA</v>
          </cell>
          <cell r="D3933" t="str">
            <v>G16</v>
          </cell>
          <cell r="E3933" t="str">
            <v>Other Capital Outlay - Higher Education - Auxiliary Enterprises</v>
          </cell>
          <cell r="F3933">
            <v>806</v>
          </cell>
        </row>
        <row r="3934">
          <cell r="B3934" t="str">
            <v>Louisiana</v>
          </cell>
          <cell r="C3934" t="str">
            <v>LA</v>
          </cell>
          <cell r="D3934" t="str">
            <v>G18</v>
          </cell>
          <cell r="E3934" t="str">
            <v>Other Capital Outlay - Other Higher Education</v>
          </cell>
          <cell r="F3934">
            <v>58566</v>
          </cell>
        </row>
        <row r="3935">
          <cell r="B3935" t="str">
            <v>Louisiana</v>
          </cell>
          <cell r="C3935" t="str">
            <v>LA</v>
          </cell>
          <cell r="D3935" t="str">
            <v>G21</v>
          </cell>
          <cell r="E3935" t="str">
            <v>Other Capital Outlay - State Education - Other</v>
          </cell>
          <cell r="F3935">
            <v>6100</v>
          </cell>
        </row>
        <row r="3936">
          <cell r="B3936" t="str">
            <v>Louisiana</v>
          </cell>
          <cell r="C3936" t="str">
            <v>LA</v>
          </cell>
          <cell r="D3936" t="str">
            <v>G23</v>
          </cell>
          <cell r="E3936" t="str">
            <v>Other Capital Outlay - Financial Administration</v>
          </cell>
          <cell r="F3936">
            <v>8361</v>
          </cell>
        </row>
        <row r="3937">
          <cell r="B3937" t="str">
            <v>Louisiana</v>
          </cell>
          <cell r="C3937" t="str">
            <v>LA</v>
          </cell>
          <cell r="D3937" t="str">
            <v>G24</v>
          </cell>
          <cell r="E3937" t="str">
            <v>Other Capital Outlay - Local Fire Protection</v>
          </cell>
          <cell r="F3937">
            <v>34013</v>
          </cell>
        </row>
        <row r="3938">
          <cell r="B3938" t="str">
            <v>Louisiana</v>
          </cell>
          <cell r="C3938" t="str">
            <v>LA</v>
          </cell>
          <cell r="D3938" t="str">
            <v>G25</v>
          </cell>
          <cell r="E3938" t="str">
            <v>Other Capital Outlay - Judicial and Legal Services</v>
          </cell>
          <cell r="F3938">
            <v>20931</v>
          </cell>
        </row>
        <row r="3939">
          <cell r="B3939" t="str">
            <v>Louisiana</v>
          </cell>
          <cell r="C3939" t="str">
            <v>LA</v>
          </cell>
          <cell r="D3939" t="str">
            <v>G29</v>
          </cell>
          <cell r="E3939" t="str">
            <v>Other Capital Outlay - Central Staff Services</v>
          </cell>
          <cell r="F3939">
            <v>3619</v>
          </cell>
        </row>
        <row r="3940">
          <cell r="B3940" t="str">
            <v>Louisiana</v>
          </cell>
          <cell r="C3940" t="str">
            <v>LA</v>
          </cell>
          <cell r="D3940" t="str">
            <v>G31</v>
          </cell>
          <cell r="E3940" t="str">
            <v>Other Capital Outlay - General Public Building</v>
          </cell>
          <cell r="F3940">
            <v>3164</v>
          </cell>
        </row>
        <row r="3941">
          <cell r="B3941" t="str">
            <v>Louisiana</v>
          </cell>
          <cell r="C3941" t="str">
            <v>LA</v>
          </cell>
          <cell r="D3941" t="str">
            <v>G32</v>
          </cell>
          <cell r="E3941" t="str">
            <v>Other Capital Outlay - Health - Other</v>
          </cell>
          <cell r="F3941">
            <v>6329</v>
          </cell>
        </row>
        <row r="3942">
          <cell r="B3942" t="str">
            <v>Louisiana</v>
          </cell>
          <cell r="C3942" t="str">
            <v>LA</v>
          </cell>
          <cell r="D3942" t="str">
            <v>G36</v>
          </cell>
          <cell r="E3942" t="str">
            <v>Other Capital Outlay - Hospitals</v>
          </cell>
          <cell r="F3942">
            <v>118476</v>
          </cell>
        </row>
        <row r="3943">
          <cell r="B3943" t="str">
            <v>Louisiana</v>
          </cell>
          <cell r="C3943" t="str">
            <v>LA</v>
          </cell>
          <cell r="D3943" t="str">
            <v>G44</v>
          </cell>
          <cell r="E3943" t="str">
            <v>Other Capital Outlay - Regular Highways</v>
          </cell>
          <cell r="F3943">
            <v>63286</v>
          </cell>
        </row>
        <row r="3944">
          <cell r="B3944" t="str">
            <v>Louisiana</v>
          </cell>
          <cell r="C3944" t="str">
            <v>LA</v>
          </cell>
          <cell r="D3944" t="str">
            <v>G45</v>
          </cell>
          <cell r="E3944" t="str">
            <v>Other Capital Outlay - Toll Highways</v>
          </cell>
          <cell r="F3944">
            <v>716</v>
          </cell>
        </row>
        <row r="3945">
          <cell r="B3945" t="str">
            <v>Louisiana</v>
          </cell>
          <cell r="C3945" t="str">
            <v>LA</v>
          </cell>
          <cell r="D3945" t="str">
            <v>G50</v>
          </cell>
          <cell r="E3945" t="str">
            <v>Other Capital Outlay - Housing and Community Development</v>
          </cell>
          <cell r="F3945">
            <v>94794</v>
          </cell>
        </row>
        <row r="3946">
          <cell r="B3946" t="str">
            <v>Louisiana</v>
          </cell>
          <cell r="C3946" t="str">
            <v>LA</v>
          </cell>
          <cell r="D3946" t="str">
            <v>G52</v>
          </cell>
          <cell r="E3946" t="str">
            <v>Other Capital Outlay - Libraries</v>
          </cell>
          <cell r="F3946">
            <v>12935</v>
          </cell>
        </row>
        <row r="3947">
          <cell r="B3947" t="str">
            <v>Louisiana</v>
          </cell>
          <cell r="C3947" t="str">
            <v>LA</v>
          </cell>
          <cell r="D3947" t="str">
            <v>G59</v>
          </cell>
          <cell r="E3947" t="str">
            <v>Other Capital Outlay - Natural Resources - Other</v>
          </cell>
          <cell r="F3947">
            <v>56092</v>
          </cell>
        </row>
        <row r="3948">
          <cell r="B3948" t="str">
            <v>Louisiana</v>
          </cell>
          <cell r="C3948" t="str">
            <v>LA</v>
          </cell>
          <cell r="D3948" t="str">
            <v>G61</v>
          </cell>
          <cell r="E3948" t="str">
            <v>Other Capital Outlay - Parks and Recreation</v>
          </cell>
          <cell r="F3948">
            <v>26489</v>
          </cell>
        </row>
        <row r="3949">
          <cell r="B3949" t="str">
            <v>Louisiana</v>
          </cell>
          <cell r="C3949" t="str">
            <v>LA</v>
          </cell>
          <cell r="D3949" t="str">
            <v>G62</v>
          </cell>
          <cell r="E3949" t="str">
            <v>Other Capital Outlay - Police Protection</v>
          </cell>
          <cell r="F3949">
            <v>34614</v>
          </cell>
        </row>
        <row r="3950">
          <cell r="B3950" t="str">
            <v>Louisiana</v>
          </cell>
          <cell r="C3950" t="str">
            <v>LA</v>
          </cell>
          <cell r="D3950" t="str">
            <v>G66</v>
          </cell>
          <cell r="E3950" t="str">
            <v>Other Capital Outlay - Protective Inspection and Regulation, NEC</v>
          </cell>
          <cell r="F3950">
            <v>3276</v>
          </cell>
        </row>
        <row r="3951">
          <cell r="B3951" t="str">
            <v>Louisiana</v>
          </cell>
          <cell r="C3951" t="str">
            <v>LA</v>
          </cell>
          <cell r="D3951" t="str">
            <v>G77</v>
          </cell>
          <cell r="E3951" t="str">
            <v>Other Capital Outlay - Public Welfare Institutions</v>
          </cell>
          <cell r="F3951">
            <v>503</v>
          </cell>
        </row>
        <row r="3952">
          <cell r="B3952" t="str">
            <v>Louisiana</v>
          </cell>
          <cell r="C3952" t="str">
            <v>LA</v>
          </cell>
          <cell r="D3952" t="str">
            <v>G79</v>
          </cell>
          <cell r="E3952" t="str">
            <v>Other Capital Outlay - Public Welfare - Other</v>
          </cell>
          <cell r="F3952">
            <v>211</v>
          </cell>
        </row>
        <row r="3953">
          <cell r="B3953" t="str">
            <v>Louisiana</v>
          </cell>
          <cell r="C3953" t="str">
            <v>LA</v>
          </cell>
          <cell r="D3953" t="str">
            <v>G80</v>
          </cell>
          <cell r="E3953" t="str">
            <v>Other Capital Outlay - Sewerage</v>
          </cell>
          <cell r="F3953">
            <v>45628</v>
          </cell>
        </row>
        <row r="3954">
          <cell r="B3954" t="str">
            <v>Louisiana</v>
          </cell>
          <cell r="C3954" t="str">
            <v>LA</v>
          </cell>
          <cell r="D3954" t="str">
            <v>G81</v>
          </cell>
          <cell r="E3954" t="str">
            <v>Other Capital Outlay - Solid Waste Management</v>
          </cell>
          <cell r="F3954">
            <v>10890</v>
          </cell>
        </row>
        <row r="3955">
          <cell r="B3955" t="str">
            <v>Louisiana</v>
          </cell>
          <cell r="C3955" t="str">
            <v>LA</v>
          </cell>
          <cell r="D3955" t="str">
            <v>G85</v>
          </cell>
          <cell r="E3955" t="str">
            <v>Other Capital Outlay - State Veterans' Services</v>
          </cell>
          <cell r="F3955">
            <v>5</v>
          </cell>
        </row>
        <row r="3956">
          <cell r="B3956" t="str">
            <v>Louisiana</v>
          </cell>
          <cell r="C3956" t="str">
            <v>LA</v>
          </cell>
          <cell r="D3956" t="str">
            <v>G87</v>
          </cell>
          <cell r="E3956" t="str">
            <v>Other Capital Outlay - Sea and Inland Port Facilities</v>
          </cell>
          <cell r="F3956">
            <v>16034</v>
          </cell>
        </row>
        <row r="3957">
          <cell r="B3957" t="str">
            <v>Louisiana</v>
          </cell>
          <cell r="C3957" t="str">
            <v>LA</v>
          </cell>
          <cell r="D3957" t="str">
            <v>G89</v>
          </cell>
          <cell r="E3957" t="str">
            <v>Other Capital Outlay - General - Other</v>
          </cell>
          <cell r="F3957">
            <v>56288</v>
          </cell>
        </row>
        <row r="3958">
          <cell r="B3958" t="str">
            <v>Louisiana</v>
          </cell>
          <cell r="C3958" t="str">
            <v>LA</v>
          </cell>
          <cell r="D3958" t="str">
            <v>G91</v>
          </cell>
          <cell r="E3958" t="str">
            <v>Other Capital Outlay - Water Utilities</v>
          </cell>
          <cell r="F3958">
            <v>18001</v>
          </cell>
        </row>
        <row r="3959">
          <cell r="B3959" t="str">
            <v>Louisiana</v>
          </cell>
          <cell r="C3959" t="str">
            <v>LA</v>
          </cell>
          <cell r="D3959" t="str">
            <v>G92</v>
          </cell>
          <cell r="E3959" t="str">
            <v>Other Capital Outlay - Electric Utilities</v>
          </cell>
          <cell r="F3959">
            <v>3405</v>
          </cell>
        </row>
        <row r="3960">
          <cell r="B3960" t="str">
            <v>Louisiana</v>
          </cell>
          <cell r="C3960" t="str">
            <v>LA</v>
          </cell>
          <cell r="D3960" t="str">
            <v>G93</v>
          </cell>
          <cell r="E3960" t="str">
            <v>Other Capital Outlay - Gas Utilities</v>
          </cell>
          <cell r="F3960">
            <v>1063</v>
          </cell>
        </row>
        <row r="3961">
          <cell r="B3961" t="str">
            <v>Louisiana</v>
          </cell>
          <cell r="C3961" t="str">
            <v>LA</v>
          </cell>
          <cell r="D3961" t="str">
            <v>G94</v>
          </cell>
          <cell r="E3961" t="str">
            <v>Other Capital Outlay - Transit Utilities</v>
          </cell>
          <cell r="F3961">
            <v>22878</v>
          </cell>
        </row>
        <row r="3962">
          <cell r="B3962" t="str">
            <v>Louisiana</v>
          </cell>
          <cell r="C3962" t="str">
            <v>LA</v>
          </cell>
          <cell r="D3962" t="str">
            <v>I89</v>
          </cell>
          <cell r="E3962" t="str">
            <v>General - Interest on Debt</v>
          </cell>
          <cell r="F3962">
            <v>1671740</v>
          </cell>
        </row>
        <row r="3963">
          <cell r="B3963" t="str">
            <v>Louisiana</v>
          </cell>
          <cell r="C3963" t="str">
            <v>LA</v>
          </cell>
          <cell r="D3963" t="str">
            <v>I91</v>
          </cell>
          <cell r="E3963" t="str">
            <v>Water Utilities - Interest on Debt</v>
          </cell>
          <cell r="F3963">
            <v>42368</v>
          </cell>
        </row>
        <row r="3964">
          <cell r="B3964" t="str">
            <v>Louisiana</v>
          </cell>
          <cell r="C3964" t="str">
            <v>LA</v>
          </cell>
          <cell r="D3964" t="str">
            <v>I92</v>
          </cell>
          <cell r="E3964" t="str">
            <v>Electric Utilities - Interest on Debt</v>
          </cell>
          <cell r="F3964">
            <v>12682</v>
          </cell>
        </row>
        <row r="3965">
          <cell r="B3965" t="str">
            <v>Louisiana</v>
          </cell>
          <cell r="C3965" t="str">
            <v>LA</v>
          </cell>
          <cell r="D3965" t="str">
            <v>I93</v>
          </cell>
          <cell r="E3965" t="str">
            <v>Gas Utilities - Interest on Debt</v>
          </cell>
          <cell r="F3965">
            <v>6642</v>
          </cell>
        </row>
        <row r="3966">
          <cell r="B3966" t="str">
            <v>Louisiana</v>
          </cell>
          <cell r="C3966" t="str">
            <v>LA</v>
          </cell>
          <cell r="D3966" t="str">
            <v>I94</v>
          </cell>
          <cell r="E3966" t="str">
            <v>Transit Utilities - Interest on Debt</v>
          </cell>
          <cell r="F3966">
            <v>6301</v>
          </cell>
        </row>
        <row r="3967">
          <cell r="B3967" t="str">
            <v>Louisiana</v>
          </cell>
          <cell r="C3967" t="str">
            <v>LA</v>
          </cell>
          <cell r="D3967" t="str">
            <v>J19</v>
          </cell>
          <cell r="E3967" t="str">
            <v>Assistance and Subsidies - State Scholarships and Other Subsidies - Education</v>
          </cell>
          <cell r="F3967">
            <v>299344</v>
          </cell>
        </row>
        <row r="3968">
          <cell r="B3968" t="str">
            <v>Louisiana</v>
          </cell>
          <cell r="C3968" t="str">
            <v>LA</v>
          </cell>
          <cell r="D3968" t="str">
            <v>J67</v>
          </cell>
          <cell r="E3968" t="str">
            <v>Assistance and Subsidies - Public Welfare, Federal Categorical Assistance Programs</v>
          </cell>
          <cell r="F3968">
            <v>198428</v>
          </cell>
        </row>
        <row r="3969">
          <cell r="B3969" t="str">
            <v>Louisiana</v>
          </cell>
          <cell r="C3969" t="str">
            <v>LA</v>
          </cell>
          <cell r="D3969" t="str">
            <v>J68</v>
          </cell>
          <cell r="E3969" t="str">
            <v>Assistance and Subsidies - Public Welfare, Cash Assistance Programs - Other</v>
          </cell>
          <cell r="F3969">
            <v>146</v>
          </cell>
        </row>
        <row r="3970">
          <cell r="B3970" t="str">
            <v>Louisiana</v>
          </cell>
          <cell r="C3970" t="str">
            <v>LA</v>
          </cell>
          <cell r="D3970" t="str">
            <v>T01</v>
          </cell>
          <cell r="E3970" t="str">
            <v>Tax - Property</v>
          </cell>
          <cell r="F3970">
            <v>3637788</v>
          </cell>
        </row>
        <row r="3971">
          <cell r="B3971" t="str">
            <v>Louisiana</v>
          </cell>
          <cell r="C3971" t="str">
            <v>LA</v>
          </cell>
          <cell r="D3971" t="str">
            <v>T09</v>
          </cell>
          <cell r="E3971" t="str">
            <v>Tax - General Sales and Gross Receipts</v>
          </cell>
          <cell r="F3971">
            <v>6658266</v>
          </cell>
        </row>
        <row r="3972">
          <cell r="B3972" t="str">
            <v>Louisiana</v>
          </cell>
          <cell r="C3972" t="str">
            <v>LA</v>
          </cell>
          <cell r="D3972" t="str">
            <v>T10</v>
          </cell>
          <cell r="E3972" t="str">
            <v>Tax - Alcoholic Beverage Sales</v>
          </cell>
          <cell r="F3972">
            <v>60403</v>
          </cell>
        </row>
        <row r="3973">
          <cell r="B3973" t="str">
            <v>Louisiana</v>
          </cell>
          <cell r="C3973" t="str">
            <v>LA</v>
          </cell>
          <cell r="D3973" t="str">
            <v>T11</v>
          </cell>
          <cell r="E3973" t="str">
            <v>Tax - Amusements Sales</v>
          </cell>
          <cell r="F3973">
            <v>736736</v>
          </cell>
        </row>
        <row r="3974">
          <cell r="B3974" t="str">
            <v>Louisiana</v>
          </cell>
          <cell r="C3974" t="str">
            <v>LA</v>
          </cell>
          <cell r="D3974" t="str">
            <v>T12</v>
          </cell>
          <cell r="E3974" t="str">
            <v>Tax - Insurance Premiums Sales</v>
          </cell>
          <cell r="F3974">
            <v>357438</v>
          </cell>
        </row>
        <row r="3975">
          <cell r="B3975" t="str">
            <v>Louisiana</v>
          </cell>
          <cell r="C3975" t="str">
            <v>LA</v>
          </cell>
          <cell r="D3975" t="str">
            <v>T13</v>
          </cell>
          <cell r="E3975" t="str">
            <v>Tax - Motor Fuels Sales</v>
          </cell>
          <cell r="F3975">
            <v>575063</v>
          </cell>
        </row>
        <row r="3976">
          <cell r="B3976" t="str">
            <v>Louisiana</v>
          </cell>
          <cell r="C3976" t="str">
            <v>LA</v>
          </cell>
          <cell r="D3976" t="str">
            <v>T14</v>
          </cell>
          <cell r="E3976" t="str">
            <v>Tax - Pari-mutuels Sales</v>
          </cell>
          <cell r="F3976">
            <v>5576</v>
          </cell>
        </row>
        <row r="3977">
          <cell r="B3977" t="str">
            <v>Louisiana</v>
          </cell>
          <cell r="C3977" t="str">
            <v>LA</v>
          </cell>
          <cell r="D3977" t="str">
            <v>T15</v>
          </cell>
          <cell r="E3977" t="str">
            <v>Tax - Public Utilities Sales</v>
          </cell>
          <cell r="F3977">
            <v>220210</v>
          </cell>
        </row>
        <row r="3978">
          <cell r="B3978" t="str">
            <v>Louisiana</v>
          </cell>
          <cell r="C3978" t="str">
            <v>LA</v>
          </cell>
          <cell r="D3978" t="str">
            <v>T16</v>
          </cell>
          <cell r="E3978" t="str">
            <v>Tax - Tobacco Products Sales</v>
          </cell>
          <cell r="F3978">
            <v>133194</v>
          </cell>
        </row>
        <row r="3979">
          <cell r="B3979" t="str">
            <v>Louisiana</v>
          </cell>
          <cell r="C3979" t="str">
            <v>LA</v>
          </cell>
          <cell r="D3979" t="str">
            <v>T19</v>
          </cell>
          <cell r="E3979" t="str">
            <v>Tax - Other Selective Sales</v>
          </cell>
          <cell r="F3979">
            <v>323889</v>
          </cell>
        </row>
        <row r="3980">
          <cell r="B3980" t="str">
            <v>Louisiana</v>
          </cell>
          <cell r="C3980" t="str">
            <v>LA</v>
          </cell>
          <cell r="D3980" t="str">
            <v>T20</v>
          </cell>
          <cell r="E3980" t="str">
            <v>Tax - Alcoholic Beverage License</v>
          </cell>
          <cell r="F3980">
            <v>4539</v>
          </cell>
        </row>
        <row r="3981">
          <cell r="B3981" t="str">
            <v>Louisiana</v>
          </cell>
          <cell r="C3981" t="str">
            <v>LA</v>
          </cell>
          <cell r="D3981" t="str">
            <v>T21</v>
          </cell>
          <cell r="E3981" t="str">
            <v>Tax - Amusements License</v>
          </cell>
          <cell r="F3981">
            <v>78</v>
          </cell>
        </row>
        <row r="3982">
          <cell r="B3982" t="str">
            <v>Louisiana</v>
          </cell>
          <cell r="C3982" t="str">
            <v>LA</v>
          </cell>
          <cell r="D3982" t="str">
            <v>T22</v>
          </cell>
          <cell r="E3982" t="str">
            <v>Tax - Corporation License</v>
          </cell>
          <cell r="F3982">
            <v>105495</v>
          </cell>
        </row>
        <row r="3983">
          <cell r="B3983" t="str">
            <v>Louisiana</v>
          </cell>
          <cell r="C3983" t="str">
            <v>LA</v>
          </cell>
          <cell r="D3983" t="str">
            <v>T23</v>
          </cell>
          <cell r="E3983" t="str">
            <v>Tax - Hunting and Fishing License</v>
          </cell>
          <cell r="F3983">
            <v>28948</v>
          </cell>
        </row>
        <row r="3984">
          <cell r="B3984" t="str">
            <v>Louisiana</v>
          </cell>
          <cell r="C3984" t="str">
            <v>LA</v>
          </cell>
          <cell r="D3984" t="str">
            <v>T24</v>
          </cell>
          <cell r="E3984" t="str">
            <v>Tax - Motor Vehicle License</v>
          </cell>
          <cell r="F3984">
            <v>135400</v>
          </cell>
        </row>
        <row r="3985">
          <cell r="B3985" t="str">
            <v>Louisiana</v>
          </cell>
          <cell r="C3985" t="str">
            <v>LA</v>
          </cell>
          <cell r="D3985" t="str">
            <v>T25</v>
          </cell>
          <cell r="E3985" t="str">
            <v>Tax - Motor Vehicle Operators License</v>
          </cell>
          <cell r="F3985">
            <v>12160</v>
          </cell>
        </row>
        <row r="3986">
          <cell r="B3986" t="str">
            <v>Louisiana</v>
          </cell>
          <cell r="C3986" t="str">
            <v>LA</v>
          </cell>
          <cell r="D3986" t="str">
            <v>T27</v>
          </cell>
          <cell r="E3986" t="str">
            <v>Tax - Public Utility License</v>
          </cell>
          <cell r="F3986">
            <v>9644</v>
          </cell>
        </row>
        <row r="3987">
          <cell r="B3987" t="str">
            <v>Louisiana</v>
          </cell>
          <cell r="C3987" t="str">
            <v>LA</v>
          </cell>
          <cell r="D3987" t="str">
            <v>T28</v>
          </cell>
          <cell r="E3987" t="str">
            <v>Tax - Occupation and Business License, NEC</v>
          </cell>
          <cell r="F3987">
            <v>245718</v>
          </cell>
        </row>
        <row r="3988">
          <cell r="B3988" t="str">
            <v>Louisiana</v>
          </cell>
          <cell r="C3988" t="str">
            <v>LA</v>
          </cell>
          <cell r="D3988" t="str">
            <v>T29</v>
          </cell>
          <cell r="E3988" t="str">
            <v>Tax - Other License</v>
          </cell>
          <cell r="F3988">
            <v>46872</v>
          </cell>
        </row>
        <row r="3989">
          <cell r="B3989" t="str">
            <v>Louisiana</v>
          </cell>
          <cell r="C3989" t="str">
            <v>LA</v>
          </cell>
          <cell r="D3989" t="str">
            <v>T40</v>
          </cell>
          <cell r="E3989" t="str">
            <v>Tax - Individual Income</v>
          </cell>
          <cell r="F3989">
            <v>2474606</v>
          </cell>
        </row>
        <row r="3990">
          <cell r="B3990" t="str">
            <v>Louisiana</v>
          </cell>
          <cell r="C3990" t="str">
            <v>LA</v>
          </cell>
          <cell r="D3990" t="str">
            <v>T41</v>
          </cell>
          <cell r="E3990" t="str">
            <v>Tax - Corporation Net Income</v>
          </cell>
          <cell r="F3990">
            <v>290389</v>
          </cell>
        </row>
        <row r="3991">
          <cell r="B3991" t="str">
            <v>Louisiana</v>
          </cell>
          <cell r="C3991" t="str">
            <v>LA</v>
          </cell>
          <cell r="D3991" t="str">
            <v>T50</v>
          </cell>
          <cell r="E3991" t="str">
            <v>Tax - Death and Gift</v>
          </cell>
          <cell r="F3991">
            <v>1073</v>
          </cell>
        </row>
        <row r="3992">
          <cell r="B3992" t="str">
            <v>Louisiana</v>
          </cell>
          <cell r="C3992" t="str">
            <v>LA</v>
          </cell>
          <cell r="D3992" t="str">
            <v>T51</v>
          </cell>
          <cell r="E3992" t="str">
            <v>Tax - Documentary and Stock Transfer</v>
          </cell>
          <cell r="F3992">
            <v>3754</v>
          </cell>
        </row>
        <row r="3993">
          <cell r="B3993" t="str">
            <v>Louisiana</v>
          </cell>
          <cell r="C3993" t="str">
            <v>LA</v>
          </cell>
          <cell r="D3993" t="str">
            <v>T53</v>
          </cell>
          <cell r="E3993" t="str">
            <v>Tax - Severance</v>
          </cell>
          <cell r="F3993">
            <v>885982</v>
          </cell>
        </row>
        <row r="3994">
          <cell r="B3994" t="str">
            <v>Louisiana</v>
          </cell>
          <cell r="C3994" t="str">
            <v>LA</v>
          </cell>
          <cell r="D3994" t="str">
            <v>T99</v>
          </cell>
          <cell r="E3994" t="str">
            <v>Tax - NEC</v>
          </cell>
          <cell r="F3994">
            <v>671</v>
          </cell>
        </row>
        <row r="3995">
          <cell r="B3995" t="str">
            <v>Louisiana</v>
          </cell>
          <cell r="C3995" t="str">
            <v>LA</v>
          </cell>
          <cell r="D3995" t="str">
            <v>U01</v>
          </cell>
          <cell r="E3995" t="str">
            <v>Miscellaneous - Special Assessments</v>
          </cell>
          <cell r="F3995">
            <v>57915</v>
          </cell>
        </row>
        <row r="3996">
          <cell r="B3996" t="str">
            <v>Louisiana</v>
          </cell>
          <cell r="C3996" t="str">
            <v>LA</v>
          </cell>
          <cell r="D3996" t="str">
            <v>U11</v>
          </cell>
          <cell r="E3996" t="str">
            <v>Miscellaneous - Sale of Property</v>
          </cell>
          <cell r="F3996">
            <v>34876</v>
          </cell>
        </row>
        <row r="3997">
          <cell r="B3997" t="str">
            <v>Louisiana</v>
          </cell>
          <cell r="C3997" t="str">
            <v>LA</v>
          </cell>
          <cell r="D3997" t="str">
            <v>U20</v>
          </cell>
          <cell r="E3997" t="str">
            <v>Miscellaneous - Interest Earnings</v>
          </cell>
          <cell r="F3997">
            <v>1048435</v>
          </cell>
        </row>
        <row r="3998">
          <cell r="B3998" t="str">
            <v>Louisiana</v>
          </cell>
          <cell r="C3998" t="str">
            <v>LA</v>
          </cell>
          <cell r="D3998" t="str">
            <v>U30</v>
          </cell>
          <cell r="E3998" t="str">
            <v>Miscellaneous - Fines and Forfeits</v>
          </cell>
          <cell r="F3998">
            <v>228106</v>
          </cell>
        </row>
        <row r="3999">
          <cell r="B3999" t="str">
            <v>Louisiana</v>
          </cell>
          <cell r="C3999" t="str">
            <v>LA</v>
          </cell>
          <cell r="D3999" t="str">
            <v>U40</v>
          </cell>
          <cell r="E3999" t="str">
            <v>Miscellaneous - Rents</v>
          </cell>
          <cell r="F3999">
            <v>111149</v>
          </cell>
        </row>
        <row r="4000">
          <cell r="B4000" t="str">
            <v>Louisiana</v>
          </cell>
          <cell r="C4000" t="str">
            <v>LA</v>
          </cell>
          <cell r="D4000" t="str">
            <v>U41</v>
          </cell>
          <cell r="E4000" t="str">
            <v>Miscellaneous - Royalties</v>
          </cell>
          <cell r="F4000">
            <v>677532</v>
          </cell>
        </row>
        <row r="4001">
          <cell r="B4001" t="str">
            <v>Louisiana</v>
          </cell>
          <cell r="C4001" t="str">
            <v>LA</v>
          </cell>
          <cell r="D4001" t="str">
            <v>U50</v>
          </cell>
          <cell r="E4001" t="str">
            <v>Miscellaneous - Donations From Private Sources</v>
          </cell>
          <cell r="F4001">
            <v>258021</v>
          </cell>
        </row>
        <row r="4002">
          <cell r="B4002" t="str">
            <v>Louisiana</v>
          </cell>
          <cell r="C4002" t="str">
            <v>LA</v>
          </cell>
          <cell r="D4002" t="str">
            <v>U95</v>
          </cell>
          <cell r="E4002" t="str">
            <v>Miscellaneous - Net Lottery Revenue</v>
          </cell>
          <cell r="F4002">
            <v>179544</v>
          </cell>
        </row>
        <row r="4003">
          <cell r="B4003" t="str">
            <v>Louisiana</v>
          </cell>
          <cell r="C4003" t="str">
            <v>LA</v>
          </cell>
          <cell r="D4003" t="str">
            <v>U99</v>
          </cell>
          <cell r="E4003" t="str">
            <v>Miscellaneous - General Revenue, NEC</v>
          </cell>
          <cell r="F4003">
            <v>1035430</v>
          </cell>
        </row>
        <row r="4004">
          <cell r="B4004" t="str">
            <v>Louisiana</v>
          </cell>
          <cell r="C4004" t="str">
            <v>LA</v>
          </cell>
          <cell r="D4004" t="str">
            <v>W01</v>
          </cell>
          <cell r="E4004" t="str">
            <v>Sinking Funds - Cash and Securities</v>
          </cell>
          <cell r="F4004">
            <v>18551317</v>
          </cell>
        </row>
        <row r="4005">
          <cell r="B4005" t="str">
            <v>Louisiana</v>
          </cell>
          <cell r="C4005" t="str">
            <v>LA</v>
          </cell>
          <cell r="D4005" t="str">
            <v>W31</v>
          </cell>
          <cell r="E4005" t="str">
            <v>Bond Funds - Cash and Securities</v>
          </cell>
          <cell r="F4005">
            <v>3913461</v>
          </cell>
        </row>
        <row r="4006">
          <cell r="B4006" t="str">
            <v>Louisiana</v>
          </cell>
          <cell r="C4006" t="str">
            <v>LA</v>
          </cell>
          <cell r="D4006" t="str">
            <v>W61</v>
          </cell>
          <cell r="E4006" t="str">
            <v>Other Funds - Cash and Securities</v>
          </cell>
          <cell r="F4006">
            <v>19568907</v>
          </cell>
        </row>
        <row r="4007">
          <cell r="B4007" t="str">
            <v>Louisiana</v>
          </cell>
          <cell r="C4007" t="str">
            <v>LA</v>
          </cell>
          <cell r="D4007" t="str">
            <v>X01</v>
          </cell>
          <cell r="E4007" t="str">
            <v>Employee Retirement - Local Employee Contribution</v>
          </cell>
          <cell r="F4007">
            <v>573988</v>
          </cell>
        </row>
        <row r="4008">
          <cell r="B4008" t="str">
            <v>Louisiana</v>
          </cell>
          <cell r="C4008" t="str">
            <v>LA</v>
          </cell>
          <cell r="D4008" t="str">
            <v>X02</v>
          </cell>
          <cell r="E4008" t="str">
            <v>Employee Retirement - State Employee Contribution</v>
          </cell>
          <cell r="F4008">
            <v>233786</v>
          </cell>
        </row>
        <row r="4009">
          <cell r="B4009" t="str">
            <v>Louisiana</v>
          </cell>
          <cell r="C4009" t="str">
            <v>LA</v>
          </cell>
          <cell r="D4009" t="str">
            <v>X05</v>
          </cell>
          <cell r="E4009" t="str">
            <v>Employee Retirement - From Other Governments</v>
          </cell>
          <cell r="F4009">
            <v>195892</v>
          </cell>
        </row>
        <row r="4010">
          <cell r="B4010" t="str">
            <v>Louisiana</v>
          </cell>
          <cell r="C4010" t="str">
            <v>LA</v>
          </cell>
          <cell r="D4010" t="str">
            <v>X08</v>
          </cell>
          <cell r="E4010" t="str">
            <v>Employee Retirement - Earnings on Investments (calculated)</v>
          </cell>
          <cell r="F4010">
            <v>44783</v>
          </cell>
        </row>
        <row r="4011">
          <cell r="B4011" t="str">
            <v>Louisiana</v>
          </cell>
          <cell r="C4011" t="str">
            <v>LA</v>
          </cell>
          <cell r="D4011" t="str">
            <v>X11</v>
          </cell>
          <cell r="E4011" t="str">
            <v>Employee Retirement - Benefit Payments</v>
          </cell>
          <cell r="F4011">
            <v>3284715</v>
          </cell>
        </row>
        <row r="4012">
          <cell r="B4012" t="str">
            <v>Louisiana</v>
          </cell>
          <cell r="C4012" t="str">
            <v>LA</v>
          </cell>
          <cell r="D4012" t="str">
            <v>X12</v>
          </cell>
          <cell r="E4012" t="str">
            <v>Employee Retirement - Withdrawals</v>
          </cell>
          <cell r="F4012">
            <v>131303</v>
          </cell>
        </row>
        <row r="4013">
          <cell r="B4013" t="str">
            <v>Louisiana</v>
          </cell>
          <cell r="C4013" t="str">
            <v>LA</v>
          </cell>
          <cell r="D4013" t="str">
            <v>X21</v>
          </cell>
          <cell r="E4013" t="str">
            <v>Employee Retirement - Total Cash and Deposits</v>
          </cell>
          <cell r="F4013">
            <v>2128141</v>
          </cell>
        </row>
        <row r="4014">
          <cell r="B4014" t="str">
            <v>Louisiana</v>
          </cell>
          <cell r="C4014" t="str">
            <v>LA</v>
          </cell>
          <cell r="D4014" t="str">
            <v>X30</v>
          </cell>
          <cell r="E4014" t="str">
            <v>Employee Retirement - Total Federal Securities</v>
          </cell>
          <cell r="F4014">
            <v>1163021</v>
          </cell>
        </row>
        <row r="4015">
          <cell r="B4015" t="str">
            <v>Louisiana</v>
          </cell>
          <cell r="C4015" t="str">
            <v>LA</v>
          </cell>
          <cell r="D4015" t="str">
            <v>X42</v>
          </cell>
          <cell r="E4015" t="str">
            <v>Employee Retirement - Securities - Mortgages</v>
          </cell>
          <cell r="F4015">
            <v>0</v>
          </cell>
        </row>
        <row r="4016">
          <cell r="B4016" t="str">
            <v>Louisiana</v>
          </cell>
          <cell r="C4016" t="str">
            <v>LA</v>
          </cell>
          <cell r="D4016" t="str">
            <v>X44</v>
          </cell>
          <cell r="E4016" t="str">
            <v>Employee Retirement - Total Other Securities</v>
          </cell>
          <cell r="F4016">
            <v>9036657</v>
          </cell>
        </row>
        <row r="4017">
          <cell r="B4017" t="str">
            <v>Louisiana</v>
          </cell>
          <cell r="C4017" t="str">
            <v>LA</v>
          </cell>
          <cell r="D4017" t="str">
            <v>X47</v>
          </cell>
          <cell r="E4017" t="str">
            <v>Employee Retirement - Other Investments - Other</v>
          </cell>
          <cell r="F4017">
            <v>6761071</v>
          </cell>
        </row>
        <row r="4018">
          <cell r="B4018" t="str">
            <v>Louisiana</v>
          </cell>
          <cell r="C4018" t="str">
            <v>LA</v>
          </cell>
          <cell r="D4018" t="str">
            <v>Y01</v>
          </cell>
          <cell r="E4018" t="str">
            <v>Unemployment Compensation - Contribution</v>
          </cell>
          <cell r="F4018">
            <v>249305</v>
          </cell>
        </row>
        <row r="4019">
          <cell r="B4019" t="str">
            <v>Louisiana</v>
          </cell>
          <cell r="C4019" t="str">
            <v>LA</v>
          </cell>
          <cell r="D4019" t="str">
            <v>Y02</v>
          </cell>
          <cell r="E4019" t="str">
            <v>Unemployment Compensation - Interest Revenue</v>
          </cell>
          <cell r="F4019">
            <v>23811</v>
          </cell>
        </row>
        <row r="4020">
          <cell r="B4020" t="str">
            <v>Louisiana</v>
          </cell>
          <cell r="C4020" t="str">
            <v>LA</v>
          </cell>
          <cell r="D4020" t="str">
            <v>Y05</v>
          </cell>
          <cell r="E4020" t="str">
            <v>Unemployment Compensation - Benefit Payments</v>
          </cell>
          <cell r="F4020">
            <v>324958</v>
          </cell>
        </row>
        <row r="4021">
          <cell r="B4021" t="str">
            <v>Louisiana</v>
          </cell>
          <cell r="C4021" t="str">
            <v>LA</v>
          </cell>
          <cell r="D4021" t="str">
            <v>Y06</v>
          </cell>
          <cell r="E4021" t="str">
            <v>Unemployment Compensation - Extended and Special Payments</v>
          </cell>
          <cell r="F4021">
            <v>199848</v>
          </cell>
        </row>
        <row r="4022">
          <cell r="B4022" t="str">
            <v>Louisiana</v>
          </cell>
          <cell r="C4022" t="str">
            <v>LA</v>
          </cell>
          <cell r="D4022" t="str">
            <v>Y07</v>
          </cell>
          <cell r="E4022" t="str">
            <v>Unemployment Compensation - Balance In US Treasury</v>
          </cell>
          <cell r="F4022">
            <v>806889</v>
          </cell>
        </row>
        <row r="4023">
          <cell r="B4023" t="str">
            <v>Louisiana</v>
          </cell>
          <cell r="C4023" t="str">
            <v>LA</v>
          </cell>
          <cell r="D4023" t="str">
            <v>Y11</v>
          </cell>
          <cell r="E4023" t="str">
            <v>Workers Compensation - Other Contributions</v>
          </cell>
          <cell r="F4023">
            <v>65446</v>
          </cell>
        </row>
        <row r="4024">
          <cell r="B4024" t="str">
            <v>Louisiana</v>
          </cell>
          <cell r="C4024" t="str">
            <v>LA</v>
          </cell>
          <cell r="D4024" t="str">
            <v>Y14</v>
          </cell>
          <cell r="E4024" t="str">
            <v>Workers Compensation - Benefit Payments</v>
          </cell>
          <cell r="F4024">
            <v>44558</v>
          </cell>
        </row>
        <row r="4025">
          <cell r="B4025" t="str">
            <v>Louisiana</v>
          </cell>
          <cell r="C4025" t="str">
            <v>LA</v>
          </cell>
          <cell r="D4025" t="str">
            <v>Y21</v>
          </cell>
          <cell r="E4025" t="str">
            <v>Workers Compensation - Cash and Assets</v>
          </cell>
          <cell r="F4025">
            <v>42356</v>
          </cell>
        </row>
        <row r="4026">
          <cell r="B4026" t="str">
            <v>Louisiana</v>
          </cell>
          <cell r="C4026" t="str">
            <v>LA</v>
          </cell>
          <cell r="D4026" t="str">
            <v>Y51</v>
          </cell>
          <cell r="E4026" t="str">
            <v>Other In Trust - Other Contributions</v>
          </cell>
          <cell r="F4026">
            <v>235352</v>
          </cell>
        </row>
        <row r="4027">
          <cell r="B4027" t="str">
            <v>Louisiana</v>
          </cell>
          <cell r="C4027" t="str">
            <v>LA</v>
          </cell>
          <cell r="D4027" t="str">
            <v>Y52</v>
          </cell>
          <cell r="E4027" t="str">
            <v>Other In Trust - Interest Revenue</v>
          </cell>
          <cell r="F4027">
            <v>3339</v>
          </cell>
        </row>
        <row r="4028">
          <cell r="B4028" t="str">
            <v>Louisiana</v>
          </cell>
          <cell r="C4028" t="str">
            <v>LA</v>
          </cell>
          <cell r="D4028" t="str">
            <v>Y53</v>
          </cell>
          <cell r="E4028" t="str">
            <v>Other In Trust - Benefit Payment</v>
          </cell>
          <cell r="F4028">
            <v>132484</v>
          </cell>
        </row>
        <row r="4029">
          <cell r="B4029" t="str">
            <v>Louisiana</v>
          </cell>
          <cell r="C4029" t="str">
            <v>LA</v>
          </cell>
          <cell r="D4029" t="str">
            <v>Y61</v>
          </cell>
          <cell r="E4029" t="str">
            <v>Other In Trust - Cash and Deposits</v>
          </cell>
          <cell r="F4029">
            <v>146984</v>
          </cell>
        </row>
        <row r="4030">
          <cell r="B4030" t="str">
            <v>Louisiana</v>
          </cell>
          <cell r="C4030" t="str">
            <v>LA</v>
          </cell>
          <cell r="D4030" t="str">
            <v>Z00</v>
          </cell>
          <cell r="E4030" t="str">
            <v>Total Salaries and Wages</v>
          </cell>
          <cell r="F4030">
            <v>12353838</v>
          </cell>
        </row>
        <row r="4031">
          <cell r="B4031" t="str">
            <v>Louisiana</v>
          </cell>
          <cell r="C4031" t="str">
            <v>LA</v>
          </cell>
          <cell r="D4031" t="str">
            <v>Z77</v>
          </cell>
          <cell r="E4031" t="str">
            <v>Employee Retirement – Total Corporate Bonds</v>
          </cell>
          <cell r="F4031">
            <v>3491118</v>
          </cell>
        </row>
        <row r="4032">
          <cell r="B4032" t="str">
            <v>Louisiana</v>
          </cell>
          <cell r="C4032" t="str">
            <v>LA</v>
          </cell>
          <cell r="D4032" t="str">
            <v>Z78</v>
          </cell>
          <cell r="E4032" t="str">
            <v>Employee Retirement – Corporate Stocks</v>
          </cell>
          <cell r="F4032">
            <v>13532589</v>
          </cell>
        </row>
        <row r="4033">
          <cell r="B4033" t="str">
            <v>Maine</v>
          </cell>
          <cell r="C4033" t="str">
            <v>ME</v>
          </cell>
          <cell r="D4033" t="str">
            <v>19T</v>
          </cell>
          <cell r="E4033" t="str">
            <v>Long Term Debt Beginning Outstanding - Public Debt for Private Purpose</v>
          </cell>
          <cell r="F4033">
            <v>3047484</v>
          </cell>
        </row>
        <row r="4034">
          <cell r="B4034" t="str">
            <v>Maine</v>
          </cell>
          <cell r="C4034" t="str">
            <v>ME</v>
          </cell>
          <cell r="D4034" t="str">
            <v>19U</v>
          </cell>
          <cell r="E4034" t="str">
            <v>Long Term Debt Beginning Outstanding - Unspecified Public Purpose</v>
          </cell>
          <cell r="F4034">
            <v>5904203</v>
          </cell>
        </row>
        <row r="4035">
          <cell r="B4035" t="str">
            <v>Maine</v>
          </cell>
          <cell r="C4035" t="str">
            <v>ME</v>
          </cell>
          <cell r="D4035" t="str">
            <v>24T</v>
          </cell>
          <cell r="E4035" t="str">
            <v>Long Term Debt Issue, Nonguaranteed - Public Debt for Private Purpose</v>
          </cell>
          <cell r="F4035">
            <v>111907</v>
          </cell>
        </row>
        <row r="4036">
          <cell r="B4036" t="str">
            <v>Maine</v>
          </cell>
          <cell r="C4036" t="str">
            <v>ME</v>
          </cell>
          <cell r="D4036" t="str">
            <v>29U</v>
          </cell>
          <cell r="E4036" t="str">
            <v>Long Term Debt Issue, Unspecified Public Purpose</v>
          </cell>
          <cell r="F4036">
            <v>706533</v>
          </cell>
        </row>
        <row r="4037">
          <cell r="B4037" t="str">
            <v>Maine</v>
          </cell>
          <cell r="C4037" t="str">
            <v>ME</v>
          </cell>
          <cell r="D4037" t="str">
            <v>34T</v>
          </cell>
          <cell r="E4037" t="str">
            <v>Long Term Debt Retired Nonguaranteed - Public Debt for Private Purpose</v>
          </cell>
          <cell r="F4037">
            <v>339103</v>
          </cell>
        </row>
        <row r="4038">
          <cell r="B4038" t="str">
            <v>Maine</v>
          </cell>
          <cell r="C4038" t="str">
            <v>ME</v>
          </cell>
          <cell r="D4038" t="str">
            <v>39U</v>
          </cell>
          <cell r="E4038" t="str">
            <v>Long Term Debt Retired Unspecified Public Purpose</v>
          </cell>
          <cell r="F4038">
            <v>804966</v>
          </cell>
        </row>
        <row r="4039">
          <cell r="B4039" t="str">
            <v>Maine</v>
          </cell>
          <cell r="C4039" t="str">
            <v>ME</v>
          </cell>
          <cell r="D4039" t="str">
            <v>44T</v>
          </cell>
          <cell r="E4039" t="str">
            <v>Long Term Debt Outstanding Nonguaranteed - Public Debt for Private Purpose</v>
          </cell>
          <cell r="F4039">
            <v>2820289</v>
          </cell>
        </row>
        <row r="4040">
          <cell r="B4040" t="str">
            <v>Maine</v>
          </cell>
          <cell r="C4040" t="str">
            <v>ME</v>
          </cell>
          <cell r="D4040" t="str">
            <v>49U</v>
          </cell>
          <cell r="E4040" t="str">
            <v>Long Term Debt Outstanding Unspecified Public Purpose</v>
          </cell>
          <cell r="F4040">
            <v>5804653</v>
          </cell>
        </row>
        <row r="4041">
          <cell r="B4041" t="str">
            <v>Maine</v>
          </cell>
          <cell r="C4041" t="str">
            <v>ME</v>
          </cell>
          <cell r="D4041" t="str">
            <v>61V</v>
          </cell>
          <cell r="E4041" t="str">
            <v>Short Term Debt Outstanding - Beginning</v>
          </cell>
          <cell r="F4041">
            <v>14426</v>
          </cell>
        </row>
        <row r="4042">
          <cell r="B4042" t="str">
            <v>Maine</v>
          </cell>
          <cell r="C4042" t="str">
            <v>ME</v>
          </cell>
          <cell r="D4042" t="str">
            <v>64V</v>
          </cell>
          <cell r="E4042" t="str">
            <v>Short Term Debt Outstanding - End of Fiscal Year</v>
          </cell>
          <cell r="F4042">
            <v>8278</v>
          </cell>
        </row>
        <row r="4043">
          <cell r="B4043" t="str">
            <v>Maine</v>
          </cell>
          <cell r="C4043" t="str">
            <v>ME</v>
          </cell>
          <cell r="D4043" t="str">
            <v>A01</v>
          </cell>
          <cell r="E4043" t="str">
            <v>Charges - Air Transportation</v>
          </cell>
          <cell r="F4043">
            <v>35381</v>
          </cell>
        </row>
        <row r="4044">
          <cell r="B4044" t="str">
            <v>Maine</v>
          </cell>
          <cell r="C4044" t="str">
            <v>ME</v>
          </cell>
          <cell r="D4044" t="str">
            <v>A03</v>
          </cell>
          <cell r="E4044" t="str">
            <v>Charges - Miscellaneous Commercial Activities</v>
          </cell>
          <cell r="F4044">
            <v>2435</v>
          </cell>
        </row>
        <row r="4045">
          <cell r="B4045" t="str">
            <v>Maine</v>
          </cell>
          <cell r="C4045" t="str">
            <v>ME</v>
          </cell>
          <cell r="D4045" t="str">
            <v>A09</v>
          </cell>
          <cell r="E4045" t="str">
            <v>Charges - Elementary and Secondary Education School Lunch</v>
          </cell>
          <cell r="F4045">
            <v>31200</v>
          </cell>
        </row>
        <row r="4046">
          <cell r="B4046" t="str">
            <v>Maine</v>
          </cell>
          <cell r="C4046" t="str">
            <v>ME</v>
          </cell>
          <cell r="D4046" t="str">
            <v>A10</v>
          </cell>
          <cell r="E4046" t="str">
            <v>Charges - Elementary and Secondary Education School Tuition and Transportation</v>
          </cell>
          <cell r="F4046">
            <v>5721</v>
          </cell>
        </row>
        <row r="4047">
          <cell r="B4047" t="str">
            <v>Maine</v>
          </cell>
          <cell r="C4047" t="str">
            <v>ME</v>
          </cell>
          <cell r="D4047" t="str">
            <v>A12</v>
          </cell>
          <cell r="E4047" t="str">
            <v>Charges - Elementary and Secondary Education - Other</v>
          </cell>
          <cell r="F4047">
            <v>5014</v>
          </cell>
        </row>
        <row r="4048">
          <cell r="B4048" t="str">
            <v>Maine</v>
          </cell>
          <cell r="C4048" t="str">
            <v>ME</v>
          </cell>
          <cell r="D4048" t="str">
            <v>A16</v>
          </cell>
          <cell r="E4048" t="str">
            <v xml:space="preserve"> Charges - Higher Education Auxiliary Enterprises</v>
          </cell>
          <cell r="F4048">
            <v>92353</v>
          </cell>
        </row>
        <row r="4049">
          <cell r="B4049" t="str">
            <v>Maine</v>
          </cell>
          <cell r="C4049" t="str">
            <v>ME</v>
          </cell>
          <cell r="D4049" t="str">
            <v>A18</v>
          </cell>
          <cell r="E4049" t="str">
            <v>Charges - Higher Education - Other</v>
          </cell>
          <cell r="F4049">
            <v>233232</v>
          </cell>
        </row>
        <row r="4050">
          <cell r="B4050" t="str">
            <v>Maine</v>
          </cell>
          <cell r="C4050" t="str">
            <v>ME</v>
          </cell>
          <cell r="D4050" t="str">
            <v>A21</v>
          </cell>
          <cell r="E4050" t="str">
            <v>Charges - Education - Other State Charges, NEC</v>
          </cell>
          <cell r="F4050">
            <v>7826</v>
          </cell>
        </row>
        <row r="4051">
          <cell r="B4051" t="str">
            <v>Maine</v>
          </cell>
          <cell r="C4051" t="str">
            <v>ME</v>
          </cell>
          <cell r="D4051" t="str">
            <v>A36</v>
          </cell>
          <cell r="E4051" t="str">
            <v>Charges - Hospital Public</v>
          </cell>
          <cell r="F4051">
            <v>155444</v>
          </cell>
        </row>
        <row r="4052">
          <cell r="B4052" t="str">
            <v>Maine</v>
          </cell>
          <cell r="C4052" t="str">
            <v>ME</v>
          </cell>
          <cell r="D4052" t="str">
            <v>A44</v>
          </cell>
          <cell r="E4052" t="str">
            <v>Charges - Regular Highways</v>
          </cell>
          <cell r="F4052">
            <v>339</v>
          </cell>
        </row>
        <row r="4053">
          <cell r="B4053" t="str">
            <v>Maine</v>
          </cell>
          <cell r="C4053" t="str">
            <v>ME</v>
          </cell>
          <cell r="D4053" t="str">
            <v>A45</v>
          </cell>
          <cell r="E4053" t="str">
            <v>Charges - Toll Highways</v>
          </cell>
          <cell r="F4053">
            <v>117186</v>
          </cell>
        </row>
        <row r="4054">
          <cell r="B4054" t="str">
            <v>Maine</v>
          </cell>
          <cell r="C4054" t="str">
            <v>ME</v>
          </cell>
          <cell r="D4054" t="str">
            <v>A50</v>
          </cell>
          <cell r="E4054" t="str">
            <v>Charges - Housing and Community Development</v>
          </cell>
          <cell r="F4054">
            <v>35597</v>
          </cell>
        </row>
        <row r="4055">
          <cell r="B4055" t="str">
            <v>Maine</v>
          </cell>
          <cell r="C4055" t="str">
            <v>ME</v>
          </cell>
          <cell r="D4055" t="str">
            <v>A59</v>
          </cell>
          <cell r="E4055" t="str">
            <v>Charges - Natural Resources - Other</v>
          </cell>
          <cell r="F4055">
            <v>12907</v>
          </cell>
        </row>
        <row r="4056">
          <cell r="B4056" t="str">
            <v>Maine</v>
          </cell>
          <cell r="C4056" t="str">
            <v>ME</v>
          </cell>
          <cell r="D4056" t="str">
            <v>A60</v>
          </cell>
          <cell r="E4056" t="str">
            <v>Charges - Parking Facilities</v>
          </cell>
          <cell r="F4056">
            <v>10335</v>
          </cell>
        </row>
        <row r="4057">
          <cell r="B4057" t="str">
            <v>Maine</v>
          </cell>
          <cell r="C4057" t="str">
            <v>ME</v>
          </cell>
          <cell r="D4057" t="str">
            <v>A61</v>
          </cell>
          <cell r="E4057" t="str">
            <v>Charges - Parks and Recreation</v>
          </cell>
          <cell r="F4057">
            <v>32671</v>
          </cell>
        </row>
        <row r="4058">
          <cell r="B4058" t="str">
            <v>Maine</v>
          </cell>
          <cell r="C4058" t="str">
            <v>ME</v>
          </cell>
          <cell r="D4058" t="str">
            <v>A80</v>
          </cell>
          <cell r="E4058" t="str">
            <v>Charges - Sewerage</v>
          </cell>
          <cell r="F4058">
            <v>165341</v>
          </cell>
        </row>
        <row r="4059">
          <cell r="B4059" t="str">
            <v>Maine</v>
          </cell>
          <cell r="C4059" t="str">
            <v>ME</v>
          </cell>
          <cell r="D4059" t="str">
            <v>A81</v>
          </cell>
          <cell r="E4059" t="str">
            <v>Charges - Solid Waste Management</v>
          </cell>
          <cell r="F4059">
            <v>66412</v>
          </cell>
        </row>
        <row r="4060">
          <cell r="B4060" t="str">
            <v>Maine</v>
          </cell>
          <cell r="C4060" t="str">
            <v>ME</v>
          </cell>
          <cell r="D4060" t="str">
            <v>A87</v>
          </cell>
          <cell r="E4060" t="str">
            <v>Charges - Sea and Inland Port Facilities</v>
          </cell>
          <cell r="F4060">
            <v>3231</v>
          </cell>
        </row>
        <row r="4061">
          <cell r="B4061" t="str">
            <v>Maine</v>
          </cell>
          <cell r="C4061" t="str">
            <v>ME</v>
          </cell>
          <cell r="D4061" t="str">
            <v>A89</v>
          </cell>
          <cell r="E4061" t="str">
            <v>Charges - All Other</v>
          </cell>
          <cell r="F4061">
            <v>288463</v>
          </cell>
        </row>
        <row r="4062">
          <cell r="B4062" t="str">
            <v>Maine</v>
          </cell>
          <cell r="C4062" t="str">
            <v>ME</v>
          </cell>
          <cell r="D4062" t="str">
            <v>A90</v>
          </cell>
          <cell r="E4062" t="str">
            <v>Revenue - Liquor Stores</v>
          </cell>
          <cell r="F4062">
            <v>32</v>
          </cell>
        </row>
        <row r="4063">
          <cell r="B4063" t="str">
            <v>Maine</v>
          </cell>
          <cell r="C4063" t="str">
            <v>ME</v>
          </cell>
          <cell r="D4063" t="str">
            <v>A91</v>
          </cell>
          <cell r="E4063" t="str">
            <v>Revenue - Water Utilities</v>
          </cell>
          <cell r="F4063">
            <v>114592</v>
          </cell>
        </row>
        <row r="4064">
          <cell r="B4064" t="str">
            <v>Maine</v>
          </cell>
          <cell r="C4064" t="str">
            <v>ME</v>
          </cell>
          <cell r="D4064" t="str">
            <v>A92</v>
          </cell>
          <cell r="E4064" t="str">
            <v>Revenue - Electric Utilities</v>
          </cell>
          <cell r="F4064">
            <v>14208</v>
          </cell>
        </row>
        <row r="4065">
          <cell r="B4065" t="str">
            <v>Maine</v>
          </cell>
          <cell r="C4065" t="str">
            <v>ME</v>
          </cell>
          <cell r="D4065" t="str">
            <v>A94</v>
          </cell>
          <cell r="E4065" t="str">
            <v>Revenue - Transit Utilities</v>
          </cell>
          <cell r="F4065">
            <v>3460</v>
          </cell>
        </row>
        <row r="4066">
          <cell r="B4066" t="str">
            <v>Maine</v>
          </cell>
          <cell r="C4066" t="str">
            <v>ME</v>
          </cell>
          <cell r="D4066" t="str">
            <v>B01</v>
          </cell>
          <cell r="E4066" t="str">
            <v>Federal Intergovernmental - Air Transportation</v>
          </cell>
          <cell r="F4066">
            <v>21790</v>
          </cell>
        </row>
        <row r="4067">
          <cell r="B4067" t="str">
            <v>Maine</v>
          </cell>
          <cell r="C4067" t="str">
            <v>ME</v>
          </cell>
          <cell r="D4067" t="str">
            <v>B21</v>
          </cell>
          <cell r="E4067" t="str">
            <v>Federal Intergovernmental - Education</v>
          </cell>
          <cell r="F4067">
            <v>322897</v>
          </cell>
        </row>
        <row r="4068">
          <cell r="B4068" t="str">
            <v>Maine</v>
          </cell>
          <cell r="C4068" t="str">
            <v>ME</v>
          </cell>
          <cell r="D4068" t="str">
            <v>B22</v>
          </cell>
          <cell r="E4068" t="str">
            <v>Federal Intergovernmental - Employment Security Administration</v>
          </cell>
          <cell r="F4068">
            <v>19279</v>
          </cell>
        </row>
        <row r="4069">
          <cell r="B4069" t="str">
            <v>Maine</v>
          </cell>
          <cell r="C4069" t="str">
            <v>ME</v>
          </cell>
          <cell r="D4069" t="str">
            <v>B30</v>
          </cell>
          <cell r="E4069" t="str">
            <v>Federal Intergovernmental - General Local Government Support</v>
          </cell>
          <cell r="F4069">
            <v>2</v>
          </cell>
        </row>
        <row r="4070">
          <cell r="B4070" t="str">
            <v>Maine</v>
          </cell>
          <cell r="C4070" t="str">
            <v>ME</v>
          </cell>
          <cell r="D4070" t="str">
            <v>B42</v>
          </cell>
          <cell r="E4070" t="str">
            <v>Federal Intergovernmental - Health and Hospitals</v>
          </cell>
          <cell r="F4070">
            <v>87603</v>
          </cell>
        </row>
        <row r="4071">
          <cell r="B4071" t="str">
            <v>Maine</v>
          </cell>
          <cell r="C4071" t="str">
            <v>ME</v>
          </cell>
          <cell r="D4071" t="str">
            <v>B46</v>
          </cell>
          <cell r="E4071" t="str">
            <v>Federal Intergovernmental - Highways</v>
          </cell>
          <cell r="F4071">
            <v>225776</v>
          </cell>
        </row>
        <row r="4072">
          <cell r="B4072" t="str">
            <v>Maine</v>
          </cell>
          <cell r="C4072" t="str">
            <v>ME</v>
          </cell>
          <cell r="D4072" t="str">
            <v>B50</v>
          </cell>
          <cell r="E4072" t="str">
            <v>Federal Intergovernmental - Housing and Community Development</v>
          </cell>
          <cell r="F4072">
            <v>221416</v>
          </cell>
        </row>
        <row r="4073">
          <cell r="B4073" t="str">
            <v>Maine</v>
          </cell>
          <cell r="C4073" t="str">
            <v>ME</v>
          </cell>
          <cell r="D4073" t="str">
            <v>B59</v>
          </cell>
          <cell r="E4073" t="str">
            <v>Federal Intergovernmental - Natural Resources</v>
          </cell>
          <cell r="F4073">
            <v>53022</v>
          </cell>
        </row>
        <row r="4074">
          <cell r="B4074" t="str">
            <v>Maine</v>
          </cell>
          <cell r="C4074" t="str">
            <v>ME</v>
          </cell>
          <cell r="D4074" t="str">
            <v>B79</v>
          </cell>
          <cell r="E4074" t="str">
            <v>Federal Intergovernmental - Public Welfare</v>
          </cell>
          <cell r="F4074">
            <v>1883727</v>
          </cell>
        </row>
        <row r="4075">
          <cell r="B4075" t="str">
            <v>Maine</v>
          </cell>
          <cell r="C4075" t="str">
            <v>ME</v>
          </cell>
          <cell r="D4075" t="str">
            <v>B80</v>
          </cell>
          <cell r="E4075" t="str">
            <v>Federal Intergovernmental - Sewerage</v>
          </cell>
          <cell r="F4075">
            <v>23951</v>
          </cell>
        </row>
        <row r="4076">
          <cell r="B4076" t="str">
            <v>Maine</v>
          </cell>
          <cell r="C4076" t="str">
            <v>ME</v>
          </cell>
          <cell r="D4076" t="str">
            <v>B89</v>
          </cell>
          <cell r="E4076" t="str">
            <v>Federal Intergovernmental - All Other</v>
          </cell>
          <cell r="F4076">
            <v>176578</v>
          </cell>
        </row>
        <row r="4077">
          <cell r="B4077" t="str">
            <v>Maine</v>
          </cell>
          <cell r="C4077" t="str">
            <v>ME</v>
          </cell>
          <cell r="D4077" t="str">
            <v>B91</v>
          </cell>
          <cell r="E4077" t="str">
            <v>Federal Intergovernmental - Water Utilities</v>
          </cell>
          <cell r="F4077">
            <v>16406</v>
          </cell>
        </row>
        <row r="4078">
          <cell r="B4078" t="str">
            <v>Maine</v>
          </cell>
          <cell r="C4078" t="str">
            <v>ME</v>
          </cell>
          <cell r="D4078" t="str">
            <v>B94</v>
          </cell>
          <cell r="E4078" t="str">
            <v>Federal Intergovernmental - Transit Utilities</v>
          </cell>
          <cell r="F4078">
            <v>2101</v>
          </cell>
        </row>
        <row r="4079">
          <cell r="B4079" t="str">
            <v>Maine</v>
          </cell>
          <cell r="C4079" t="str">
            <v>ME</v>
          </cell>
          <cell r="D4079" t="str">
            <v>E01</v>
          </cell>
          <cell r="E4079" t="str">
            <v>Current Operations - Air Transportation</v>
          </cell>
          <cell r="F4079">
            <v>31019</v>
          </cell>
        </row>
        <row r="4080">
          <cell r="B4080" t="str">
            <v>Maine</v>
          </cell>
          <cell r="C4080" t="str">
            <v>ME</v>
          </cell>
          <cell r="D4080" t="str">
            <v>E03</v>
          </cell>
          <cell r="E4080" t="str">
            <v>Current Operations - Miscellaneous Commercial Activities, NEC</v>
          </cell>
          <cell r="F4080">
            <v>5505</v>
          </cell>
        </row>
        <row r="4081">
          <cell r="B4081" t="str">
            <v>Maine</v>
          </cell>
          <cell r="C4081" t="str">
            <v>ME</v>
          </cell>
          <cell r="D4081" t="str">
            <v>E04</v>
          </cell>
          <cell r="E4081" t="str">
            <v>Current Operations - Correctional Institutions</v>
          </cell>
          <cell r="F4081">
            <v>152498</v>
          </cell>
        </row>
        <row r="4082">
          <cell r="B4082" t="str">
            <v>Maine</v>
          </cell>
          <cell r="C4082" t="str">
            <v>ME</v>
          </cell>
          <cell r="D4082" t="str">
            <v>E05</v>
          </cell>
          <cell r="E4082" t="str">
            <v>Current Operations - Corrections - Other</v>
          </cell>
          <cell r="F4082">
            <v>40078</v>
          </cell>
        </row>
        <row r="4083">
          <cell r="B4083" t="str">
            <v>Maine</v>
          </cell>
          <cell r="C4083" t="str">
            <v>ME</v>
          </cell>
          <cell r="D4083" t="str">
            <v>E12</v>
          </cell>
          <cell r="E4083" t="str">
            <v>Current Operations - Elementary and Secondary Education</v>
          </cell>
          <cell r="F4083">
            <v>2209513</v>
          </cell>
        </row>
        <row r="4084">
          <cell r="B4084" t="str">
            <v>Maine</v>
          </cell>
          <cell r="C4084" t="str">
            <v>ME</v>
          </cell>
          <cell r="D4084" t="str">
            <v>E16</v>
          </cell>
          <cell r="E4084" t="str">
            <v>Current Operations - Higher Education Auxiliary Enterprises</v>
          </cell>
          <cell r="F4084">
            <v>87809</v>
          </cell>
        </row>
        <row r="4085">
          <cell r="B4085" t="str">
            <v>Maine</v>
          </cell>
          <cell r="C4085" t="str">
            <v>ME</v>
          </cell>
          <cell r="D4085" t="str">
            <v>E18</v>
          </cell>
          <cell r="E4085" t="str">
            <v>Current Operations - Other Higher Education</v>
          </cell>
          <cell r="F4085">
            <v>644127</v>
          </cell>
        </row>
        <row r="4086">
          <cell r="B4086" t="str">
            <v>Maine</v>
          </cell>
          <cell r="C4086" t="str">
            <v>ME</v>
          </cell>
          <cell r="D4086" t="str">
            <v>E21</v>
          </cell>
          <cell r="E4086" t="str">
            <v>Current Operations - State Education - Other</v>
          </cell>
          <cell r="F4086">
            <v>109322</v>
          </cell>
        </row>
        <row r="4087">
          <cell r="B4087" t="str">
            <v>Maine</v>
          </cell>
          <cell r="C4087" t="str">
            <v>ME</v>
          </cell>
          <cell r="D4087" t="str">
            <v>E22</v>
          </cell>
          <cell r="E4087" t="str">
            <v>Current Operations - Social Insurance Administration</v>
          </cell>
          <cell r="F4087">
            <v>20604</v>
          </cell>
        </row>
        <row r="4088">
          <cell r="B4088" t="str">
            <v>Maine</v>
          </cell>
          <cell r="C4088" t="str">
            <v>ME</v>
          </cell>
          <cell r="D4088" t="str">
            <v>E23</v>
          </cell>
          <cell r="E4088" t="str">
            <v>Current Operations - Financial Administration</v>
          </cell>
          <cell r="F4088">
            <v>176445</v>
          </cell>
        </row>
        <row r="4089">
          <cell r="B4089" t="str">
            <v>Maine</v>
          </cell>
          <cell r="C4089" t="str">
            <v>ME</v>
          </cell>
          <cell r="D4089" t="str">
            <v>E24</v>
          </cell>
          <cell r="E4089" t="str">
            <v>Current Operations - Local Fire Protection</v>
          </cell>
          <cell r="F4089">
            <v>128653</v>
          </cell>
        </row>
        <row r="4090">
          <cell r="B4090" t="str">
            <v>Maine</v>
          </cell>
          <cell r="C4090" t="str">
            <v>ME</v>
          </cell>
          <cell r="D4090" t="str">
            <v>E25</v>
          </cell>
          <cell r="E4090" t="str">
            <v>Current Operations - Judicial and Legal Services</v>
          </cell>
          <cell r="F4090">
            <v>92071</v>
          </cell>
        </row>
        <row r="4091">
          <cell r="B4091" t="str">
            <v>Maine</v>
          </cell>
          <cell r="C4091" t="str">
            <v>ME</v>
          </cell>
          <cell r="D4091" t="str">
            <v>E29</v>
          </cell>
          <cell r="E4091" t="str">
            <v>Current Operations - Central Staff Services</v>
          </cell>
          <cell r="F4091">
            <v>128254</v>
          </cell>
        </row>
        <row r="4092">
          <cell r="B4092" t="str">
            <v>Maine</v>
          </cell>
          <cell r="C4092" t="str">
            <v>ME</v>
          </cell>
          <cell r="D4092" t="str">
            <v>E31</v>
          </cell>
          <cell r="E4092" t="str">
            <v>Current Operations - General Public Buildings</v>
          </cell>
          <cell r="F4092">
            <v>73191</v>
          </cell>
        </row>
        <row r="4093">
          <cell r="B4093" t="str">
            <v>Maine</v>
          </cell>
          <cell r="C4093" t="str">
            <v>ME</v>
          </cell>
          <cell r="D4093" t="str">
            <v>E32</v>
          </cell>
          <cell r="E4093" t="str">
            <v>Current Operations - Health - Other</v>
          </cell>
          <cell r="F4093">
            <v>534263</v>
          </cell>
        </row>
        <row r="4094">
          <cell r="B4094" t="str">
            <v>Maine</v>
          </cell>
          <cell r="C4094" t="str">
            <v>ME</v>
          </cell>
          <cell r="D4094" t="str">
            <v>E36</v>
          </cell>
          <cell r="E4094" t="str">
            <v>Current Operations - Hospitals</v>
          </cell>
          <cell r="F4094">
            <v>213126</v>
          </cell>
        </row>
        <row r="4095">
          <cell r="B4095" t="str">
            <v>Maine</v>
          </cell>
          <cell r="C4095" t="str">
            <v>ME</v>
          </cell>
          <cell r="D4095" t="str">
            <v>E44</v>
          </cell>
          <cell r="E4095" t="str">
            <v>Current Operations - Regular Highways</v>
          </cell>
          <cell r="F4095">
            <v>425705</v>
          </cell>
        </row>
        <row r="4096">
          <cell r="B4096" t="str">
            <v>Maine</v>
          </cell>
          <cell r="C4096" t="str">
            <v>ME</v>
          </cell>
          <cell r="D4096" t="str">
            <v>E45</v>
          </cell>
          <cell r="E4096" t="str">
            <v>Current Operations - Toll Highways</v>
          </cell>
          <cell r="F4096">
            <v>77090</v>
          </cell>
        </row>
        <row r="4097">
          <cell r="B4097" t="str">
            <v>Maine</v>
          </cell>
          <cell r="C4097" t="str">
            <v>ME</v>
          </cell>
          <cell r="D4097" t="str">
            <v>E50</v>
          </cell>
          <cell r="E4097" t="str">
            <v>Current Operations - Housing and Community Development</v>
          </cell>
          <cell r="F4097">
            <v>326492</v>
          </cell>
        </row>
        <row r="4098">
          <cell r="B4098" t="str">
            <v>Maine</v>
          </cell>
          <cell r="C4098" t="str">
            <v>ME</v>
          </cell>
          <cell r="D4098" t="str">
            <v>E52</v>
          </cell>
          <cell r="E4098" t="str">
            <v>Current Operations - Libraries</v>
          </cell>
          <cell r="F4098">
            <v>40545</v>
          </cell>
        </row>
        <row r="4099">
          <cell r="B4099" t="str">
            <v>Maine</v>
          </cell>
          <cell r="C4099" t="str">
            <v>ME</v>
          </cell>
          <cell r="D4099" t="str">
            <v>E59</v>
          </cell>
          <cell r="E4099" t="str">
            <v>Current Operations - Natural Resources - Other</v>
          </cell>
          <cell r="F4099">
            <v>162018</v>
          </cell>
        </row>
        <row r="4100">
          <cell r="B4100" t="str">
            <v>Maine</v>
          </cell>
          <cell r="C4100" t="str">
            <v>ME</v>
          </cell>
          <cell r="D4100" t="str">
            <v>E60</v>
          </cell>
          <cell r="E4100" t="str">
            <v>Current Operations - Parking Facilities</v>
          </cell>
          <cell r="F4100">
            <v>3681</v>
          </cell>
        </row>
        <row r="4101">
          <cell r="B4101" t="str">
            <v>Maine</v>
          </cell>
          <cell r="C4101" t="str">
            <v>ME</v>
          </cell>
          <cell r="D4101" t="str">
            <v>E61</v>
          </cell>
          <cell r="E4101" t="str">
            <v>Current Operations - Parks and Recreation</v>
          </cell>
          <cell r="F4101">
            <v>84012</v>
          </cell>
        </row>
        <row r="4102">
          <cell r="B4102" t="str">
            <v>Maine</v>
          </cell>
          <cell r="C4102" t="str">
            <v>ME</v>
          </cell>
          <cell r="D4102" t="str">
            <v>E62</v>
          </cell>
          <cell r="E4102" t="str">
            <v>Current Operations - Police Protection</v>
          </cell>
          <cell r="F4102">
            <v>240042</v>
          </cell>
        </row>
        <row r="4103">
          <cell r="B4103" t="str">
            <v>Maine</v>
          </cell>
          <cell r="C4103" t="str">
            <v>ME</v>
          </cell>
          <cell r="D4103" t="str">
            <v>E66</v>
          </cell>
          <cell r="E4103" t="str">
            <v>Current Operations - Protective Inspection and Regulation, NEC</v>
          </cell>
          <cell r="F4103">
            <v>50277</v>
          </cell>
        </row>
        <row r="4104">
          <cell r="B4104" t="str">
            <v>Maine</v>
          </cell>
          <cell r="C4104" t="str">
            <v>ME</v>
          </cell>
          <cell r="D4104" t="str">
            <v>E74</v>
          </cell>
          <cell r="E4104" t="str">
            <v>Current Operations - Public Welfare, Vendor Payments for Medical Care</v>
          </cell>
          <cell r="F4104">
            <v>2252060</v>
          </cell>
        </row>
        <row r="4105">
          <cell r="B4105" t="str">
            <v>Maine</v>
          </cell>
          <cell r="C4105" t="str">
            <v>ME</v>
          </cell>
          <cell r="D4105" t="str">
            <v>E75</v>
          </cell>
          <cell r="E4105" t="str">
            <v>Current Operations - Public Welfare, Vendor Payments for Other Purposes</v>
          </cell>
          <cell r="F4105">
            <v>89294</v>
          </cell>
        </row>
        <row r="4106">
          <cell r="B4106" t="str">
            <v>Maine</v>
          </cell>
          <cell r="C4106" t="str">
            <v>ME</v>
          </cell>
          <cell r="D4106" t="str">
            <v>E77</v>
          </cell>
          <cell r="E4106" t="str">
            <v>Current Operations - Public Welfare Institutions</v>
          </cell>
          <cell r="F4106">
            <v>14275</v>
          </cell>
        </row>
        <row r="4107">
          <cell r="B4107" t="str">
            <v>Maine</v>
          </cell>
          <cell r="C4107" t="str">
            <v>ME</v>
          </cell>
          <cell r="D4107" t="str">
            <v>E79</v>
          </cell>
          <cell r="E4107" t="str">
            <v>Current Operations - Public Welfare - Other</v>
          </cell>
          <cell r="F4107">
            <v>504057</v>
          </cell>
        </row>
        <row r="4108">
          <cell r="B4108" t="str">
            <v>Maine</v>
          </cell>
          <cell r="C4108" t="str">
            <v>ME</v>
          </cell>
          <cell r="D4108" t="str">
            <v>E80</v>
          </cell>
          <cell r="E4108" t="str">
            <v>Current Operations - Sewerage</v>
          </cell>
          <cell r="F4108">
            <v>127230</v>
          </cell>
        </row>
        <row r="4109">
          <cell r="B4109" t="str">
            <v>Maine</v>
          </cell>
          <cell r="C4109" t="str">
            <v>ME</v>
          </cell>
          <cell r="D4109" t="str">
            <v>E81</v>
          </cell>
          <cell r="E4109" t="str">
            <v>Current Operations - Solid Waste Management</v>
          </cell>
          <cell r="F4109">
            <v>112001</v>
          </cell>
        </row>
        <row r="4110">
          <cell r="B4110" t="str">
            <v>Maine</v>
          </cell>
          <cell r="C4110" t="str">
            <v>ME</v>
          </cell>
          <cell r="D4110" t="str">
            <v>E85</v>
          </cell>
          <cell r="E4110" t="str">
            <v>Current Operations - State Veterans' Services</v>
          </cell>
          <cell r="F4110">
            <v>226</v>
          </cell>
        </row>
        <row r="4111">
          <cell r="B4111" t="str">
            <v>Maine</v>
          </cell>
          <cell r="C4111" t="str">
            <v>ME</v>
          </cell>
          <cell r="D4111" t="str">
            <v>E87</v>
          </cell>
          <cell r="E4111" t="str">
            <v>Current Operations - Sea and Inland Port Facilities</v>
          </cell>
          <cell r="F4111">
            <v>3502</v>
          </cell>
        </row>
        <row r="4112">
          <cell r="B4112" t="str">
            <v>Maine</v>
          </cell>
          <cell r="C4112" t="str">
            <v>ME</v>
          </cell>
          <cell r="D4112" t="str">
            <v>E89</v>
          </cell>
          <cell r="E4112" t="str">
            <v>Current Operations - General - Other</v>
          </cell>
          <cell r="F4112">
            <v>651491</v>
          </cell>
        </row>
        <row r="4113">
          <cell r="B4113" t="str">
            <v>Maine</v>
          </cell>
          <cell r="C4113" t="str">
            <v>ME</v>
          </cell>
          <cell r="D4113" t="str">
            <v>E91</v>
          </cell>
          <cell r="E4113" t="str">
            <v>Current Operations - Water Utilities</v>
          </cell>
          <cell r="F4113">
            <v>75477</v>
          </cell>
        </row>
        <row r="4114">
          <cell r="B4114" t="str">
            <v>Maine</v>
          </cell>
          <cell r="C4114" t="str">
            <v>ME</v>
          </cell>
          <cell r="D4114" t="str">
            <v>E92</v>
          </cell>
          <cell r="E4114" t="str">
            <v>Current Operations - Electric Utilities</v>
          </cell>
          <cell r="F4114">
            <v>13560</v>
          </cell>
        </row>
        <row r="4115">
          <cell r="B4115" t="str">
            <v>Maine</v>
          </cell>
          <cell r="C4115" t="str">
            <v>ME</v>
          </cell>
          <cell r="D4115" t="str">
            <v>E94</v>
          </cell>
          <cell r="E4115" t="str">
            <v>Current Operations - Transit Utilities</v>
          </cell>
          <cell r="F4115">
            <v>15915</v>
          </cell>
        </row>
        <row r="4116">
          <cell r="B4116" t="str">
            <v>Maine</v>
          </cell>
          <cell r="C4116" t="str">
            <v>ME</v>
          </cell>
          <cell r="D4116" t="str">
            <v>F01</v>
          </cell>
          <cell r="E4116" t="str">
            <v>Construction - Air Transportation</v>
          </cell>
          <cell r="F4116">
            <v>37779</v>
          </cell>
        </row>
        <row r="4117">
          <cell r="B4117" t="str">
            <v>Maine</v>
          </cell>
          <cell r="C4117" t="str">
            <v>ME</v>
          </cell>
          <cell r="D4117" t="str">
            <v>F03</v>
          </cell>
          <cell r="E4117" t="str">
            <v>Construction - Miscellaneous Commercial Activities, NEC</v>
          </cell>
          <cell r="F4117">
            <v>35</v>
          </cell>
        </row>
        <row r="4118">
          <cell r="B4118" t="str">
            <v>Maine</v>
          </cell>
          <cell r="C4118" t="str">
            <v>ME</v>
          </cell>
          <cell r="D4118" t="str">
            <v>F12</v>
          </cell>
          <cell r="E4118" t="str">
            <v>Construction - Elementary and Secondary Education</v>
          </cell>
          <cell r="F4118">
            <v>101329</v>
          </cell>
        </row>
        <row r="4119">
          <cell r="B4119" t="str">
            <v>Maine</v>
          </cell>
          <cell r="C4119" t="str">
            <v>ME</v>
          </cell>
          <cell r="D4119" t="str">
            <v>F16</v>
          </cell>
          <cell r="E4119" t="str">
            <v>Construction - Higher Education - Auxiliary Enterprises</v>
          </cell>
          <cell r="F4119">
            <v>2123</v>
          </cell>
        </row>
        <row r="4120">
          <cell r="B4120" t="str">
            <v>Maine</v>
          </cell>
          <cell r="C4120" t="str">
            <v>ME</v>
          </cell>
          <cell r="D4120" t="str">
            <v>F18</v>
          </cell>
          <cell r="E4120" t="str">
            <v>Construction - Other Higher Education</v>
          </cell>
          <cell r="F4120">
            <v>53908</v>
          </cell>
        </row>
        <row r="4121">
          <cell r="B4121" t="str">
            <v>Maine</v>
          </cell>
          <cell r="C4121" t="str">
            <v>ME</v>
          </cell>
          <cell r="D4121" t="str">
            <v>F23</v>
          </cell>
          <cell r="E4121" t="str">
            <v>Construction - Financial Administration</v>
          </cell>
          <cell r="F4121">
            <v>13256</v>
          </cell>
        </row>
        <row r="4122">
          <cell r="B4122" t="str">
            <v>Maine</v>
          </cell>
          <cell r="C4122" t="str">
            <v>ME</v>
          </cell>
          <cell r="D4122" t="str">
            <v>F24</v>
          </cell>
          <cell r="E4122" t="str">
            <v>Construction - Local Fire Protection</v>
          </cell>
          <cell r="F4122">
            <v>1437</v>
          </cell>
        </row>
        <row r="4123">
          <cell r="B4123" t="str">
            <v>Maine</v>
          </cell>
          <cell r="C4123" t="str">
            <v>ME</v>
          </cell>
          <cell r="D4123" t="str">
            <v>F25</v>
          </cell>
          <cell r="E4123" t="str">
            <v>Construction - Judicial and Legal Services</v>
          </cell>
          <cell r="F4123">
            <v>221</v>
          </cell>
        </row>
        <row r="4124">
          <cell r="B4124" t="str">
            <v>Maine</v>
          </cell>
          <cell r="C4124" t="str">
            <v>ME</v>
          </cell>
          <cell r="D4124" t="str">
            <v>F29</v>
          </cell>
          <cell r="E4124" t="str">
            <v>Construction - Central Staff Services</v>
          </cell>
          <cell r="F4124">
            <v>4</v>
          </cell>
        </row>
        <row r="4125">
          <cell r="B4125" t="str">
            <v>Maine</v>
          </cell>
          <cell r="C4125" t="str">
            <v>ME</v>
          </cell>
          <cell r="D4125" t="str">
            <v>F31</v>
          </cell>
          <cell r="E4125" t="str">
            <v>Construction - General Public Buildings</v>
          </cell>
          <cell r="F4125">
            <v>12378</v>
          </cell>
        </row>
        <row r="4126">
          <cell r="B4126" t="str">
            <v>Maine</v>
          </cell>
          <cell r="C4126" t="str">
            <v>ME</v>
          </cell>
          <cell r="D4126" t="str">
            <v>F32</v>
          </cell>
          <cell r="E4126" t="str">
            <v>Construction - Health - Other</v>
          </cell>
          <cell r="F4126">
            <v>35</v>
          </cell>
        </row>
        <row r="4127">
          <cell r="B4127" t="str">
            <v>Maine</v>
          </cell>
          <cell r="C4127" t="str">
            <v>ME</v>
          </cell>
          <cell r="D4127" t="str">
            <v>F36</v>
          </cell>
          <cell r="E4127" t="str">
            <v>Construction - Hospitals</v>
          </cell>
          <cell r="F4127">
            <v>49</v>
          </cell>
        </row>
        <row r="4128">
          <cell r="B4128" t="str">
            <v>Maine</v>
          </cell>
          <cell r="C4128" t="str">
            <v>ME</v>
          </cell>
          <cell r="D4128" t="str">
            <v>F44</v>
          </cell>
          <cell r="E4128" t="str">
            <v>Construction - Regular Highways</v>
          </cell>
          <cell r="F4128">
            <v>326731</v>
          </cell>
        </row>
        <row r="4129">
          <cell r="B4129" t="str">
            <v>Maine</v>
          </cell>
          <cell r="C4129" t="str">
            <v>ME</v>
          </cell>
          <cell r="D4129" t="str">
            <v>F45</v>
          </cell>
          <cell r="E4129" t="str">
            <v>Construction - Toll Highways</v>
          </cell>
          <cell r="F4129">
            <v>25015</v>
          </cell>
        </row>
        <row r="4130">
          <cell r="B4130" t="str">
            <v>Maine</v>
          </cell>
          <cell r="C4130" t="str">
            <v>ME</v>
          </cell>
          <cell r="D4130" t="str">
            <v>F50</v>
          </cell>
          <cell r="E4130" t="str">
            <v>Construction - Housing and Community Development</v>
          </cell>
          <cell r="F4130">
            <v>10537</v>
          </cell>
        </row>
        <row r="4131">
          <cell r="B4131" t="str">
            <v>Maine</v>
          </cell>
          <cell r="C4131" t="str">
            <v>ME</v>
          </cell>
          <cell r="D4131" t="str">
            <v>F52</v>
          </cell>
          <cell r="E4131" t="str">
            <v>Construction - Libraries</v>
          </cell>
          <cell r="F4131">
            <v>3447</v>
          </cell>
        </row>
        <row r="4132">
          <cell r="B4132" t="str">
            <v>Maine</v>
          </cell>
          <cell r="C4132" t="str">
            <v>ME</v>
          </cell>
          <cell r="D4132" t="str">
            <v>F59</v>
          </cell>
          <cell r="E4132" t="str">
            <v>Construction - Natural Resources - Other</v>
          </cell>
          <cell r="F4132">
            <v>2092</v>
          </cell>
        </row>
        <row r="4133">
          <cell r="B4133" t="str">
            <v>Maine</v>
          </cell>
          <cell r="C4133" t="str">
            <v>ME</v>
          </cell>
          <cell r="D4133" t="str">
            <v>F61</v>
          </cell>
          <cell r="E4133" t="str">
            <v>Construction - Parks and Recreation</v>
          </cell>
          <cell r="F4133">
            <v>45010</v>
          </cell>
        </row>
        <row r="4134">
          <cell r="B4134" t="str">
            <v>Maine</v>
          </cell>
          <cell r="C4134" t="str">
            <v>ME</v>
          </cell>
          <cell r="D4134" t="str">
            <v>F62</v>
          </cell>
          <cell r="E4134" t="str">
            <v>Construction - Police Protection</v>
          </cell>
          <cell r="F4134">
            <v>431</v>
          </cell>
        </row>
        <row r="4135">
          <cell r="B4135" t="str">
            <v>Maine</v>
          </cell>
          <cell r="C4135" t="str">
            <v>ME</v>
          </cell>
          <cell r="D4135" t="str">
            <v>F80</v>
          </cell>
          <cell r="E4135" t="str">
            <v>Construction - Sewerage</v>
          </cell>
          <cell r="F4135">
            <v>56269</v>
          </cell>
        </row>
        <row r="4136">
          <cell r="B4136" t="str">
            <v>Maine</v>
          </cell>
          <cell r="C4136" t="str">
            <v>ME</v>
          </cell>
          <cell r="D4136" t="str">
            <v>F81</v>
          </cell>
          <cell r="E4136" t="str">
            <v>Construction - Solid Waste Management</v>
          </cell>
          <cell r="F4136">
            <v>1204</v>
          </cell>
        </row>
        <row r="4137">
          <cell r="B4137" t="str">
            <v>Maine</v>
          </cell>
          <cell r="C4137" t="str">
            <v>ME</v>
          </cell>
          <cell r="D4137" t="str">
            <v>F87</v>
          </cell>
          <cell r="E4137" t="str">
            <v>Construction - Sea and Inland Port Facilities</v>
          </cell>
          <cell r="F4137">
            <v>12922</v>
          </cell>
        </row>
        <row r="4138">
          <cell r="B4138" t="str">
            <v>Maine</v>
          </cell>
          <cell r="C4138" t="str">
            <v>ME</v>
          </cell>
          <cell r="D4138" t="str">
            <v>F89</v>
          </cell>
          <cell r="E4138" t="str">
            <v>Construction - General - Other</v>
          </cell>
          <cell r="F4138">
            <v>48483</v>
          </cell>
        </row>
        <row r="4139">
          <cell r="B4139" t="str">
            <v>Maine</v>
          </cell>
          <cell r="C4139" t="str">
            <v>ME</v>
          </cell>
          <cell r="D4139" t="str">
            <v>F91</v>
          </cell>
          <cell r="E4139" t="str">
            <v>Construction - Water Utilities</v>
          </cell>
          <cell r="F4139">
            <v>42131</v>
          </cell>
        </row>
        <row r="4140">
          <cell r="B4140" t="str">
            <v>Maine</v>
          </cell>
          <cell r="C4140" t="str">
            <v>ME</v>
          </cell>
          <cell r="D4140" t="str">
            <v>F92</v>
          </cell>
          <cell r="E4140" t="str">
            <v>Construction - Electric Utilities</v>
          </cell>
          <cell r="F4140">
            <v>36</v>
          </cell>
        </row>
        <row r="4141">
          <cell r="B4141" t="str">
            <v>Maine</v>
          </cell>
          <cell r="C4141" t="str">
            <v>ME</v>
          </cell>
          <cell r="D4141" t="str">
            <v>G01</v>
          </cell>
          <cell r="E4141" t="str">
            <v>Other Capital Outlay - Air Transportation</v>
          </cell>
          <cell r="F4141">
            <v>312</v>
          </cell>
        </row>
        <row r="4142">
          <cell r="B4142" t="str">
            <v>Maine</v>
          </cell>
          <cell r="C4142" t="str">
            <v>ME</v>
          </cell>
          <cell r="D4142" t="str">
            <v>G03</v>
          </cell>
          <cell r="E4142" t="str">
            <v>Other Capital Outlay - Miscellaneous Commercial Activities, NEC</v>
          </cell>
          <cell r="F4142">
            <v>156</v>
          </cell>
        </row>
        <row r="4143">
          <cell r="B4143" t="str">
            <v>Maine</v>
          </cell>
          <cell r="C4143" t="str">
            <v>ME</v>
          </cell>
          <cell r="D4143" t="str">
            <v>G04</v>
          </cell>
          <cell r="E4143" t="str">
            <v>Other Capital Outlay - Correctional Institutions</v>
          </cell>
          <cell r="F4143">
            <v>788</v>
          </cell>
        </row>
        <row r="4144">
          <cell r="B4144" t="str">
            <v>Maine</v>
          </cell>
          <cell r="C4144" t="str">
            <v>ME</v>
          </cell>
          <cell r="D4144" t="str">
            <v>G05</v>
          </cell>
          <cell r="E4144" t="str">
            <v>Other Capital Outlay - Corrections - Other</v>
          </cell>
          <cell r="F4144">
            <v>371</v>
          </cell>
        </row>
        <row r="4145">
          <cell r="B4145" t="str">
            <v>Maine</v>
          </cell>
          <cell r="C4145" t="str">
            <v>ME</v>
          </cell>
          <cell r="D4145" t="str">
            <v>G12</v>
          </cell>
          <cell r="E4145" t="str">
            <v>Other Capital Outlay - Elementary and Secondary Education</v>
          </cell>
          <cell r="F4145">
            <v>30050</v>
          </cell>
        </row>
        <row r="4146">
          <cell r="B4146" t="str">
            <v>Maine</v>
          </cell>
          <cell r="C4146" t="str">
            <v>ME</v>
          </cell>
          <cell r="D4146" t="str">
            <v>G16</v>
          </cell>
          <cell r="E4146" t="str">
            <v>Other Capital Outlay - Higher Education - Auxiliary Enterprises</v>
          </cell>
          <cell r="F4146">
            <v>479</v>
          </cell>
        </row>
        <row r="4147">
          <cell r="B4147" t="str">
            <v>Maine</v>
          </cell>
          <cell r="C4147" t="str">
            <v>ME</v>
          </cell>
          <cell r="D4147" t="str">
            <v>G18</v>
          </cell>
          <cell r="E4147" t="str">
            <v>Other Capital Outlay - Other Higher Education</v>
          </cell>
          <cell r="F4147">
            <v>10192</v>
          </cell>
        </row>
        <row r="4148">
          <cell r="B4148" t="str">
            <v>Maine</v>
          </cell>
          <cell r="C4148" t="str">
            <v>ME</v>
          </cell>
          <cell r="D4148" t="str">
            <v>G21</v>
          </cell>
          <cell r="E4148" t="str">
            <v>Other Capital Outlay - State Education - Other</v>
          </cell>
          <cell r="F4148">
            <v>11628</v>
          </cell>
        </row>
        <row r="4149">
          <cell r="B4149" t="str">
            <v>Maine</v>
          </cell>
          <cell r="C4149" t="str">
            <v>ME</v>
          </cell>
          <cell r="D4149" t="str">
            <v>G22</v>
          </cell>
          <cell r="E4149" t="str">
            <v>Other Capital Outlay - Social Insurance Administration</v>
          </cell>
          <cell r="F4149">
            <v>312</v>
          </cell>
        </row>
        <row r="4150">
          <cell r="B4150" t="str">
            <v>Maine</v>
          </cell>
          <cell r="C4150" t="str">
            <v>ME</v>
          </cell>
          <cell r="D4150" t="str">
            <v>G23</v>
          </cell>
          <cell r="E4150" t="str">
            <v>Other Capital Outlay - Financial Administration</v>
          </cell>
          <cell r="F4150">
            <v>1151</v>
          </cell>
        </row>
        <row r="4151">
          <cell r="B4151" t="str">
            <v>Maine</v>
          </cell>
          <cell r="C4151" t="str">
            <v>ME</v>
          </cell>
          <cell r="D4151" t="str">
            <v>G24</v>
          </cell>
          <cell r="E4151" t="str">
            <v>Other Capital Outlay - Local Fire Protection</v>
          </cell>
          <cell r="F4151">
            <v>7094</v>
          </cell>
        </row>
        <row r="4152">
          <cell r="B4152" t="str">
            <v>Maine</v>
          </cell>
          <cell r="C4152" t="str">
            <v>ME</v>
          </cell>
          <cell r="D4152" t="str">
            <v>G25</v>
          </cell>
          <cell r="E4152" t="str">
            <v>Other Capital Outlay - Judicial and Legal Services</v>
          </cell>
          <cell r="F4152">
            <v>413</v>
          </cell>
        </row>
        <row r="4153">
          <cell r="B4153" t="str">
            <v>Maine</v>
          </cell>
          <cell r="C4153" t="str">
            <v>ME</v>
          </cell>
          <cell r="D4153" t="str">
            <v>G29</v>
          </cell>
          <cell r="E4153" t="str">
            <v>Other Capital Outlay - Central Staff Services</v>
          </cell>
          <cell r="F4153">
            <v>646</v>
          </cell>
        </row>
        <row r="4154">
          <cell r="B4154" t="str">
            <v>Maine</v>
          </cell>
          <cell r="C4154" t="str">
            <v>ME</v>
          </cell>
          <cell r="D4154" t="str">
            <v>G31</v>
          </cell>
          <cell r="E4154" t="str">
            <v>Other Capital Outlay - General Public Building</v>
          </cell>
          <cell r="F4154">
            <v>1610</v>
          </cell>
        </row>
        <row r="4155">
          <cell r="B4155" t="str">
            <v>Maine</v>
          </cell>
          <cell r="C4155" t="str">
            <v>ME</v>
          </cell>
          <cell r="D4155" t="str">
            <v>G32</v>
          </cell>
          <cell r="E4155" t="str">
            <v>Other Capital Outlay - Health - Other</v>
          </cell>
          <cell r="F4155">
            <v>3194</v>
          </cell>
        </row>
        <row r="4156">
          <cell r="B4156" t="str">
            <v>Maine</v>
          </cell>
          <cell r="C4156" t="str">
            <v>ME</v>
          </cell>
          <cell r="D4156" t="str">
            <v>G36</v>
          </cell>
          <cell r="E4156" t="str">
            <v>Other Capital Outlay - Hospitals</v>
          </cell>
          <cell r="F4156">
            <v>2564</v>
          </cell>
        </row>
        <row r="4157">
          <cell r="B4157" t="str">
            <v>Maine</v>
          </cell>
          <cell r="C4157" t="str">
            <v>ME</v>
          </cell>
          <cell r="D4157" t="str">
            <v>G44</v>
          </cell>
          <cell r="E4157" t="str">
            <v>Other Capital Outlay - Regular Highways</v>
          </cell>
          <cell r="F4157">
            <v>33162</v>
          </cell>
        </row>
        <row r="4158">
          <cell r="B4158" t="str">
            <v>Maine</v>
          </cell>
          <cell r="C4158" t="str">
            <v>ME</v>
          </cell>
          <cell r="D4158" t="str">
            <v>G45</v>
          </cell>
          <cell r="E4158" t="str">
            <v>Other Capital Outlay - Toll Highways</v>
          </cell>
          <cell r="F4158">
            <v>1643</v>
          </cell>
        </row>
        <row r="4159">
          <cell r="B4159" t="str">
            <v>Maine</v>
          </cell>
          <cell r="C4159" t="str">
            <v>ME</v>
          </cell>
          <cell r="D4159" t="str">
            <v>G50</v>
          </cell>
          <cell r="E4159" t="str">
            <v>Other Capital Outlay - Housing and Community Development</v>
          </cell>
          <cell r="F4159">
            <v>3074</v>
          </cell>
        </row>
        <row r="4160">
          <cell r="B4160" t="str">
            <v>Maine</v>
          </cell>
          <cell r="C4160" t="str">
            <v>ME</v>
          </cell>
          <cell r="D4160" t="str">
            <v>G52</v>
          </cell>
          <cell r="E4160" t="str">
            <v>Other Capital Outlay - Libraries</v>
          </cell>
          <cell r="F4160">
            <v>241</v>
          </cell>
        </row>
        <row r="4161">
          <cell r="B4161" t="str">
            <v>Maine</v>
          </cell>
          <cell r="C4161" t="str">
            <v>ME</v>
          </cell>
          <cell r="D4161" t="str">
            <v>G59</v>
          </cell>
          <cell r="E4161" t="str">
            <v>Other Capital Outlay - Natural Resources - Other</v>
          </cell>
          <cell r="F4161">
            <v>6478</v>
          </cell>
        </row>
        <row r="4162">
          <cell r="B4162" t="str">
            <v>Maine</v>
          </cell>
          <cell r="C4162" t="str">
            <v>ME</v>
          </cell>
          <cell r="D4162" t="str">
            <v>G60</v>
          </cell>
          <cell r="E4162" t="str">
            <v>Other Capital Outlay - Parking Facilities</v>
          </cell>
          <cell r="F4162">
            <v>2</v>
          </cell>
        </row>
        <row r="4163">
          <cell r="B4163" t="str">
            <v>Maine</v>
          </cell>
          <cell r="C4163" t="str">
            <v>ME</v>
          </cell>
          <cell r="D4163" t="str">
            <v>G61</v>
          </cell>
          <cell r="E4163" t="str">
            <v>Other Capital Outlay - Parks and Recreation</v>
          </cell>
          <cell r="F4163">
            <v>2310</v>
          </cell>
        </row>
        <row r="4164">
          <cell r="B4164" t="str">
            <v>Maine</v>
          </cell>
          <cell r="C4164" t="str">
            <v>ME</v>
          </cell>
          <cell r="D4164" t="str">
            <v>G62</v>
          </cell>
          <cell r="E4164" t="str">
            <v>Other Capital Outlay - Police Protection</v>
          </cell>
          <cell r="F4164">
            <v>5402</v>
          </cell>
        </row>
        <row r="4165">
          <cell r="B4165" t="str">
            <v>Maine</v>
          </cell>
          <cell r="C4165" t="str">
            <v>ME</v>
          </cell>
          <cell r="D4165" t="str">
            <v>G66</v>
          </cell>
          <cell r="E4165" t="str">
            <v>Other Capital Outlay - Protective Inspection and Regulation, NEC</v>
          </cell>
          <cell r="F4165">
            <v>208</v>
          </cell>
        </row>
        <row r="4166">
          <cell r="B4166" t="str">
            <v>Maine</v>
          </cell>
          <cell r="C4166" t="str">
            <v>ME</v>
          </cell>
          <cell r="D4166" t="str">
            <v>G79</v>
          </cell>
          <cell r="E4166" t="str">
            <v>Other Capital Outlay - Public Welfare - Other</v>
          </cell>
          <cell r="F4166">
            <v>158</v>
          </cell>
        </row>
        <row r="4167">
          <cell r="B4167" t="str">
            <v>Maine</v>
          </cell>
          <cell r="C4167" t="str">
            <v>ME</v>
          </cell>
          <cell r="D4167" t="str">
            <v>G80</v>
          </cell>
          <cell r="E4167" t="str">
            <v>Other Capital Outlay - Sewerage</v>
          </cell>
          <cell r="F4167">
            <v>9661</v>
          </cell>
        </row>
        <row r="4168">
          <cell r="B4168" t="str">
            <v>Maine</v>
          </cell>
          <cell r="C4168" t="str">
            <v>ME</v>
          </cell>
          <cell r="D4168" t="str">
            <v>G81</v>
          </cell>
          <cell r="E4168" t="str">
            <v>Other Capital Outlay - Solid Waste Management</v>
          </cell>
          <cell r="F4168">
            <v>4285</v>
          </cell>
        </row>
        <row r="4169">
          <cell r="B4169" t="str">
            <v>Maine</v>
          </cell>
          <cell r="C4169" t="str">
            <v>ME</v>
          </cell>
          <cell r="D4169" t="str">
            <v>G85</v>
          </cell>
          <cell r="E4169" t="str">
            <v>Other Capital Outlay - State Veterans' Services</v>
          </cell>
          <cell r="F4169">
            <v>1</v>
          </cell>
        </row>
        <row r="4170">
          <cell r="B4170" t="str">
            <v>Maine</v>
          </cell>
          <cell r="C4170" t="str">
            <v>ME</v>
          </cell>
          <cell r="D4170" t="str">
            <v>G87</v>
          </cell>
          <cell r="E4170" t="str">
            <v>Other Capital Outlay - Sea and Inland Port Facilities</v>
          </cell>
          <cell r="F4170">
            <v>4406</v>
          </cell>
        </row>
        <row r="4171">
          <cell r="B4171" t="str">
            <v>Maine</v>
          </cell>
          <cell r="C4171" t="str">
            <v>ME</v>
          </cell>
          <cell r="D4171" t="str">
            <v>G89</v>
          </cell>
          <cell r="E4171" t="str">
            <v>Other Capital Outlay - General - Other</v>
          </cell>
          <cell r="F4171">
            <v>38023</v>
          </cell>
        </row>
        <row r="4172">
          <cell r="B4172" t="str">
            <v>Maine</v>
          </cell>
          <cell r="C4172" t="str">
            <v>ME</v>
          </cell>
          <cell r="D4172" t="str">
            <v>G91</v>
          </cell>
          <cell r="E4172" t="str">
            <v>Other Capital Outlay - Water Utilities</v>
          </cell>
          <cell r="F4172">
            <v>7786</v>
          </cell>
        </row>
        <row r="4173">
          <cell r="B4173" t="str">
            <v>Maine</v>
          </cell>
          <cell r="C4173" t="str">
            <v>ME</v>
          </cell>
          <cell r="D4173" t="str">
            <v>G92</v>
          </cell>
          <cell r="E4173" t="str">
            <v>Other Capital Outlay - Electric Utilities</v>
          </cell>
          <cell r="F4173">
            <v>268</v>
          </cell>
        </row>
        <row r="4174">
          <cell r="B4174" t="str">
            <v>Maine</v>
          </cell>
          <cell r="C4174" t="str">
            <v>ME</v>
          </cell>
          <cell r="D4174" t="str">
            <v>G94</v>
          </cell>
          <cell r="E4174" t="str">
            <v>Other Capital Outlay - Transit Utilities</v>
          </cell>
          <cell r="F4174">
            <v>477</v>
          </cell>
        </row>
        <row r="4175">
          <cell r="B4175" t="str">
            <v>Maine</v>
          </cell>
          <cell r="C4175" t="str">
            <v>ME</v>
          </cell>
          <cell r="D4175" t="str">
            <v>I89</v>
          </cell>
          <cell r="E4175" t="str">
            <v>General - Interest on Debt</v>
          </cell>
          <cell r="F4175">
            <v>356309</v>
          </cell>
        </row>
        <row r="4176">
          <cell r="B4176" t="str">
            <v>Maine</v>
          </cell>
          <cell r="C4176" t="str">
            <v>ME</v>
          </cell>
          <cell r="D4176" t="str">
            <v>I91</v>
          </cell>
          <cell r="E4176" t="str">
            <v>Water Utilities - Interest on Debt</v>
          </cell>
          <cell r="F4176">
            <v>9962</v>
          </cell>
        </row>
        <row r="4177">
          <cell r="B4177" t="str">
            <v>Maine</v>
          </cell>
          <cell r="C4177" t="str">
            <v>ME</v>
          </cell>
          <cell r="D4177" t="str">
            <v>I92</v>
          </cell>
          <cell r="E4177" t="str">
            <v>Electric Utilities - Interest on Debt</v>
          </cell>
          <cell r="F4177">
            <v>199</v>
          </cell>
        </row>
        <row r="4178">
          <cell r="B4178" t="str">
            <v>Maine</v>
          </cell>
          <cell r="C4178" t="str">
            <v>ME</v>
          </cell>
          <cell r="D4178" t="str">
            <v>I94</v>
          </cell>
          <cell r="E4178" t="str">
            <v>Transit Utilities - Interest on Debt</v>
          </cell>
          <cell r="F4178">
            <v>24</v>
          </cell>
        </row>
        <row r="4179">
          <cell r="B4179" t="str">
            <v>Maine</v>
          </cell>
          <cell r="C4179" t="str">
            <v>ME</v>
          </cell>
          <cell r="D4179" t="str">
            <v>J19</v>
          </cell>
          <cell r="E4179" t="str">
            <v>Assistance and Subsidies - State Scholarships and Other Subsidies - Education</v>
          </cell>
          <cell r="F4179">
            <v>91105</v>
          </cell>
        </row>
        <row r="4180">
          <cell r="B4180" t="str">
            <v>Maine</v>
          </cell>
          <cell r="C4180" t="str">
            <v>ME</v>
          </cell>
          <cell r="D4180" t="str">
            <v>J67</v>
          </cell>
          <cell r="E4180" t="str">
            <v>Assistance and Subsidies - Public Welfare, Federal Categorical Assistance Programs</v>
          </cell>
          <cell r="F4180">
            <v>58041</v>
          </cell>
        </row>
        <row r="4181">
          <cell r="B4181" t="str">
            <v>Maine</v>
          </cell>
          <cell r="C4181" t="str">
            <v>ME</v>
          </cell>
          <cell r="D4181" t="str">
            <v>J68</v>
          </cell>
          <cell r="E4181" t="str">
            <v>Assistance and Subsidies - Public Welfare, Cash Assistance Programs - Other</v>
          </cell>
          <cell r="F4181">
            <v>19142</v>
          </cell>
        </row>
        <row r="4182">
          <cell r="B4182" t="str">
            <v>Maine</v>
          </cell>
          <cell r="C4182" t="str">
            <v>ME</v>
          </cell>
          <cell r="D4182" t="str">
            <v>S67</v>
          </cell>
          <cell r="E4182" t="str">
            <v>Intergovernmental to Federal - Welfare - Categorical Assistance Programs</v>
          </cell>
          <cell r="F4182">
            <v>5857</v>
          </cell>
        </row>
        <row r="4183">
          <cell r="B4183" t="str">
            <v>Maine</v>
          </cell>
          <cell r="C4183" t="str">
            <v>ME</v>
          </cell>
          <cell r="D4183" t="str">
            <v>T01</v>
          </cell>
          <cell r="E4183" t="str">
            <v>Tax - Property</v>
          </cell>
          <cell r="F4183">
            <v>2376601</v>
          </cell>
        </row>
        <row r="4184">
          <cell r="B4184" t="str">
            <v>Maine</v>
          </cell>
          <cell r="C4184" t="str">
            <v>ME</v>
          </cell>
          <cell r="D4184" t="str">
            <v>T09</v>
          </cell>
          <cell r="E4184" t="str">
            <v>Tax - General Sales and Gross Receipts</v>
          </cell>
          <cell r="F4184">
            <v>1064342</v>
          </cell>
        </row>
        <row r="4185">
          <cell r="B4185" t="str">
            <v>Maine</v>
          </cell>
          <cell r="C4185" t="str">
            <v>ME</v>
          </cell>
          <cell r="D4185" t="str">
            <v>T10</v>
          </cell>
          <cell r="E4185" t="str">
            <v>Tax - Alcoholic Beverage Sales</v>
          </cell>
          <cell r="F4185">
            <v>17352</v>
          </cell>
        </row>
        <row r="4186">
          <cell r="B4186" t="str">
            <v>Maine</v>
          </cell>
          <cell r="C4186" t="str">
            <v>ME</v>
          </cell>
          <cell r="D4186" t="str">
            <v>T11</v>
          </cell>
          <cell r="E4186" t="str">
            <v>Tax - Amusements Sales</v>
          </cell>
          <cell r="F4186">
            <v>28640</v>
          </cell>
        </row>
        <row r="4187">
          <cell r="B4187" t="str">
            <v>Maine</v>
          </cell>
          <cell r="C4187" t="str">
            <v>ME</v>
          </cell>
          <cell r="D4187" t="str">
            <v>T12</v>
          </cell>
          <cell r="E4187" t="str">
            <v>Tax - Insurance Premiums Sales</v>
          </cell>
          <cell r="F4187">
            <v>108605</v>
          </cell>
        </row>
        <row r="4188">
          <cell r="B4188" t="str">
            <v>Maine</v>
          </cell>
          <cell r="C4188" t="str">
            <v>ME</v>
          </cell>
          <cell r="D4188" t="str">
            <v>T13</v>
          </cell>
          <cell r="E4188" t="str">
            <v>Tax - Motor Fuels Sales</v>
          </cell>
          <cell r="F4188">
            <v>242124</v>
          </cell>
        </row>
        <row r="4189">
          <cell r="B4189" t="str">
            <v>Maine</v>
          </cell>
          <cell r="C4189" t="str">
            <v>ME</v>
          </cell>
          <cell r="D4189" t="str">
            <v>T14</v>
          </cell>
          <cell r="E4189" t="str">
            <v>Tax - Pari-mutuels Sales</v>
          </cell>
          <cell r="F4189">
            <v>2379</v>
          </cell>
        </row>
        <row r="4190">
          <cell r="B4190" t="str">
            <v>Maine</v>
          </cell>
          <cell r="C4190" t="str">
            <v>ME</v>
          </cell>
          <cell r="D4190" t="str">
            <v>T15</v>
          </cell>
          <cell r="E4190" t="str">
            <v>Tax - Public Utilities Sales</v>
          </cell>
          <cell r="F4190">
            <v>35066</v>
          </cell>
        </row>
        <row r="4191">
          <cell r="B4191" t="str">
            <v>Maine</v>
          </cell>
          <cell r="C4191" t="str">
            <v>ME</v>
          </cell>
          <cell r="D4191" t="str">
            <v>T16</v>
          </cell>
          <cell r="E4191" t="str">
            <v>Tax - Tobacco Products Sales</v>
          </cell>
          <cell r="F4191">
            <v>139729</v>
          </cell>
        </row>
        <row r="4192">
          <cell r="B4192" t="str">
            <v>Maine</v>
          </cell>
          <cell r="C4192" t="str">
            <v>ME</v>
          </cell>
          <cell r="D4192" t="str">
            <v>T19</v>
          </cell>
          <cell r="E4192" t="str">
            <v>Tax - Other Selective Sales</v>
          </cell>
          <cell r="F4192">
            <v>117096</v>
          </cell>
        </row>
        <row r="4193">
          <cell r="B4193" t="str">
            <v>Maine</v>
          </cell>
          <cell r="C4193" t="str">
            <v>ME</v>
          </cell>
          <cell r="D4193" t="str">
            <v>T20</v>
          </cell>
          <cell r="E4193" t="str">
            <v>Tax - Alcoholic Beverage License</v>
          </cell>
          <cell r="F4193">
            <v>4827</v>
          </cell>
        </row>
        <row r="4194">
          <cell r="B4194" t="str">
            <v>Maine</v>
          </cell>
          <cell r="C4194" t="str">
            <v>ME</v>
          </cell>
          <cell r="D4194" t="str">
            <v>T21</v>
          </cell>
          <cell r="E4194" t="str">
            <v>Tax - Amusements License</v>
          </cell>
          <cell r="F4194">
            <v>701</v>
          </cell>
        </row>
        <row r="4195">
          <cell r="B4195" t="str">
            <v>Maine</v>
          </cell>
          <cell r="C4195" t="str">
            <v>ME</v>
          </cell>
          <cell r="D4195" t="str">
            <v>T22</v>
          </cell>
          <cell r="E4195" t="str">
            <v>Tax - Corporation License</v>
          </cell>
          <cell r="F4195">
            <v>8541</v>
          </cell>
        </row>
        <row r="4196">
          <cell r="B4196" t="str">
            <v>Maine</v>
          </cell>
          <cell r="C4196" t="str">
            <v>ME</v>
          </cell>
          <cell r="D4196" t="str">
            <v>T23</v>
          </cell>
          <cell r="E4196" t="str">
            <v>Tax - Hunting and Fishing License</v>
          </cell>
          <cell r="F4196">
            <v>15904</v>
          </cell>
        </row>
        <row r="4197">
          <cell r="B4197" t="str">
            <v>Maine</v>
          </cell>
          <cell r="C4197" t="str">
            <v>ME</v>
          </cell>
          <cell r="D4197" t="str">
            <v>T24</v>
          </cell>
          <cell r="E4197" t="str">
            <v>Tax - Motor Vehicle License</v>
          </cell>
          <cell r="F4197">
            <v>99135</v>
          </cell>
        </row>
        <row r="4198">
          <cell r="B4198" t="str">
            <v>Maine</v>
          </cell>
          <cell r="C4198" t="str">
            <v>ME</v>
          </cell>
          <cell r="D4198" t="str">
            <v>T25</v>
          </cell>
          <cell r="E4198" t="str">
            <v>Tax - Motor Vehicle Operators License</v>
          </cell>
          <cell r="F4198">
            <v>10660</v>
          </cell>
        </row>
        <row r="4199">
          <cell r="B4199" t="str">
            <v>Maine</v>
          </cell>
          <cell r="C4199" t="str">
            <v>ME</v>
          </cell>
          <cell r="D4199" t="str">
            <v>T28</v>
          </cell>
          <cell r="E4199" t="str">
            <v>Tax - Occupation and Business License, NEC</v>
          </cell>
          <cell r="F4199">
            <v>107123</v>
          </cell>
        </row>
        <row r="4200">
          <cell r="B4200" t="str">
            <v>Maine</v>
          </cell>
          <cell r="C4200" t="str">
            <v>ME</v>
          </cell>
          <cell r="D4200" t="str">
            <v>T29</v>
          </cell>
          <cell r="E4200" t="str">
            <v>Tax - Other License</v>
          </cell>
          <cell r="F4200">
            <v>21419</v>
          </cell>
        </row>
        <row r="4201">
          <cell r="B4201" t="str">
            <v>Maine</v>
          </cell>
          <cell r="C4201" t="str">
            <v>ME</v>
          </cell>
          <cell r="D4201" t="str">
            <v>T40</v>
          </cell>
          <cell r="E4201" t="str">
            <v>Tax - Individual Income</v>
          </cell>
          <cell r="F4201">
            <v>1441926</v>
          </cell>
        </row>
        <row r="4202">
          <cell r="B4202" t="str">
            <v>Maine</v>
          </cell>
          <cell r="C4202" t="str">
            <v>ME</v>
          </cell>
          <cell r="D4202" t="str">
            <v>T41</v>
          </cell>
          <cell r="E4202" t="str">
            <v>Tax - Corporation Net Income</v>
          </cell>
          <cell r="F4202">
            <v>232118</v>
          </cell>
        </row>
        <row r="4203">
          <cell r="B4203" t="str">
            <v>Maine</v>
          </cell>
          <cell r="C4203" t="str">
            <v>ME</v>
          </cell>
          <cell r="D4203" t="str">
            <v>T50</v>
          </cell>
          <cell r="E4203" t="str">
            <v>Tax - Death and Gift</v>
          </cell>
          <cell r="F4203">
            <v>44865</v>
          </cell>
        </row>
        <row r="4204">
          <cell r="B4204" t="str">
            <v>Maine</v>
          </cell>
          <cell r="C4204" t="str">
            <v>ME</v>
          </cell>
          <cell r="D4204" t="str">
            <v>T51</v>
          </cell>
          <cell r="E4204" t="str">
            <v>Tax - Documentary and Stock Transfer</v>
          </cell>
          <cell r="F4204">
            <v>18642</v>
          </cell>
        </row>
        <row r="4205">
          <cell r="B4205" t="str">
            <v>Maine</v>
          </cell>
          <cell r="C4205" t="str">
            <v>ME</v>
          </cell>
          <cell r="D4205" t="str">
            <v>T99</v>
          </cell>
          <cell r="E4205" t="str">
            <v>Tax - NEC</v>
          </cell>
          <cell r="F4205">
            <v>112</v>
          </cell>
        </row>
        <row r="4206">
          <cell r="B4206" t="str">
            <v>Maine</v>
          </cell>
          <cell r="C4206" t="str">
            <v>ME</v>
          </cell>
          <cell r="D4206" t="str">
            <v>U01</v>
          </cell>
          <cell r="E4206" t="str">
            <v>Miscellaneous - Special Assessments</v>
          </cell>
          <cell r="F4206">
            <v>5192</v>
          </cell>
        </row>
        <row r="4207">
          <cell r="B4207" t="str">
            <v>Maine</v>
          </cell>
          <cell r="C4207" t="str">
            <v>ME</v>
          </cell>
          <cell r="D4207" t="str">
            <v>U11</v>
          </cell>
          <cell r="E4207" t="str">
            <v>Miscellaneous - Sale of Property</v>
          </cell>
          <cell r="F4207">
            <v>5799</v>
          </cell>
        </row>
        <row r="4208">
          <cell r="B4208" t="str">
            <v>Maine</v>
          </cell>
          <cell r="C4208" t="str">
            <v>ME</v>
          </cell>
          <cell r="D4208" t="str">
            <v>U20</v>
          </cell>
          <cell r="E4208" t="str">
            <v>Miscellaneous - Interest Earnings</v>
          </cell>
          <cell r="F4208">
            <v>231912</v>
          </cell>
        </row>
        <row r="4209">
          <cell r="B4209" t="str">
            <v>Maine</v>
          </cell>
          <cell r="C4209" t="str">
            <v>ME</v>
          </cell>
          <cell r="D4209" t="str">
            <v>U30</v>
          </cell>
          <cell r="E4209" t="str">
            <v>Miscellaneous - Fines and Forfeits</v>
          </cell>
          <cell r="F4209">
            <v>38662</v>
          </cell>
        </row>
        <row r="4210">
          <cell r="B4210" t="str">
            <v>Maine</v>
          </cell>
          <cell r="C4210" t="str">
            <v>ME</v>
          </cell>
          <cell r="D4210" t="str">
            <v>U40</v>
          </cell>
          <cell r="E4210" t="str">
            <v>Miscellaneous - Rents</v>
          </cell>
          <cell r="F4210">
            <v>33326</v>
          </cell>
        </row>
        <row r="4211">
          <cell r="B4211" t="str">
            <v>Maine</v>
          </cell>
          <cell r="C4211" t="str">
            <v>ME</v>
          </cell>
          <cell r="D4211" t="str">
            <v>U41</v>
          </cell>
          <cell r="E4211" t="str">
            <v>Miscellaneous - Royalties</v>
          </cell>
          <cell r="F4211">
            <v>30</v>
          </cell>
        </row>
        <row r="4212">
          <cell r="B4212" t="str">
            <v>Maine</v>
          </cell>
          <cell r="C4212" t="str">
            <v>ME</v>
          </cell>
          <cell r="D4212" t="str">
            <v>U50</v>
          </cell>
          <cell r="E4212" t="str">
            <v>Miscellaneous - Donations From Private Sources</v>
          </cell>
          <cell r="F4212">
            <v>97595</v>
          </cell>
        </row>
        <row r="4213">
          <cell r="B4213" t="str">
            <v>Maine</v>
          </cell>
          <cell r="C4213" t="str">
            <v>ME</v>
          </cell>
          <cell r="D4213" t="str">
            <v>U95</v>
          </cell>
          <cell r="E4213" t="str">
            <v>Miscellaneous - Net Lottery Revenue</v>
          </cell>
          <cell r="F4213">
            <v>69429</v>
          </cell>
        </row>
        <row r="4214">
          <cell r="B4214" t="str">
            <v>Maine</v>
          </cell>
          <cell r="C4214" t="str">
            <v>ME</v>
          </cell>
          <cell r="D4214" t="str">
            <v>U99</v>
          </cell>
          <cell r="E4214" t="str">
            <v>Miscellaneous - General Revenue, NEC</v>
          </cell>
          <cell r="F4214">
            <v>218575</v>
          </cell>
        </row>
        <row r="4215">
          <cell r="B4215" t="str">
            <v>Maine</v>
          </cell>
          <cell r="C4215" t="str">
            <v>ME</v>
          </cell>
          <cell r="D4215" t="str">
            <v>W01</v>
          </cell>
          <cell r="E4215" t="str">
            <v>Sinking Funds - Cash and Securities</v>
          </cell>
          <cell r="F4215">
            <v>4308157</v>
          </cell>
        </row>
        <row r="4216">
          <cell r="B4216" t="str">
            <v>Maine</v>
          </cell>
          <cell r="C4216" t="str">
            <v>ME</v>
          </cell>
          <cell r="D4216" t="str">
            <v>W31</v>
          </cell>
          <cell r="E4216" t="str">
            <v>Bond Funds - Cash and Securities</v>
          </cell>
          <cell r="F4216">
            <v>294750</v>
          </cell>
        </row>
        <row r="4217">
          <cell r="B4217" t="str">
            <v>Maine</v>
          </cell>
          <cell r="C4217" t="str">
            <v>ME</v>
          </cell>
          <cell r="D4217" t="str">
            <v>W61</v>
          </cell>
          <cell r="E4217" t="str">
            <v>Other Funds - Cash and Securities</v>
          </cell>
          <cell r="F4217">
            <v>3688362</v>
          </cell>
        </row>
        <row r="4218">
          <cell r="B4218" t="str">
            <v>Maine</v>
          </cell>
          <cell r="C4218" t="str">
            <v>ME</v>
          </cell>
          <cell r="D4218" t="str">
            <v>X01</v>
          </cell>
          <cell r="E4218" t="str">
            <v>Employee Retirement - Local Employee Contribution</v>
          </cell>
          <cell r="F4218">
            <v>31434</v>
          </cell>
        </row>
        <row r="4219">
          <cell r="B4219" t="str">
            <v>Maine</v>
          </cell>
          <cell r="C4219" t="str">
            <v>ME</v>
          </cell>
          <cell r="D4219" t="str">
            <v>X02</v>
          </cell>
          <cell r="E4219" t="str">
            <v>Employee Retirement - State Employee Contribution</v>
          </cell>
          <cell r="F4219">
            <v>122865</v>
          </cell>
        </row>
        <row r="4220">
          <cell r="B4220" t="str">
            <v>Maine</v>
          </cell>
          <cell r="C4220" t="str">
            <v>ME</v>
          </cell>
          <cell r="D4220" t="str">
            <v>X05</v>
          </cell>
          <cell r="E4220" t="str">
            <v>Employee Retirement - From Other Governments</v>
          </cell>
          <cell r="F4220">
            <v>12395</v>
          </cell>
        </row>
        <row r="4221">
          <cell r="B4221" t="str">
            <v>Maine</v>
          </cell>
          <cell r="C4221" t="str">
            <v>ME</v>
          </cell>
          <cell r="D4221" t="str">
            <v>X08</v>
          </cell>
          <cell r="E4221" t="str">
            <v>Employee Retirement - Earnings on Investments (calculated)</v>
          </cell>
          <cell r="F4221">
            <v>77761</v>
          </cell>
        </row>
        <row r="4222">
          <cell r="B4222" t="str">
            <v>Maine</v>
          </cell>
          <cell r="C4222" t="str">
            <v>ME</v>
          </cell>
          <cell r="D4222" t="str">
            <v>X11</v>
          </cell>
          <cell r="E4222" t="str">
            <v>Employee Retirement - Benefit Payments</v>
          </cell>
          <cell r="F4222">
            <v>727214</v>
          </cell>
        </row>
        <row r="4223">
          <cell r="B4223" t="str">
            <v>Maine</v>
          </cell>
          <cell r="C4223" t="str">
            <v>ME</v>
          </cell>
          <cell r="D4223" t="str">
            <v>X12</v>
          </cell>
          <cell r="E4223" t="str">
            <v>Employee Retirement - Withdrawals</v>
          </cell>
          <cell r="F4223">
            <v>44143</v>
          </cell>
        </row>
        <row r="4224">
          <cell r="B4224" t="str">
            <v>Maine</v>
          </cell>
          <cell r="C4224" t="str">
            <v>ME</v>
          </cell>
          <cell r="D4224" t="str">
            <v>X21</v>
          </cell>
          <cell r="E4224" t="str">
            <v>Employee Retirement - Total Cash and Deposits</v>
          </cell>
          <cell r="F4224">
            <v>53405</v>
          </cell>
        </row>
        <row r="4225">
          <cell r="B4225" t="str">
            <v>Maine</v>
          </cell>
          <cell r="C4225" t="str">
            <v>ME</v>
          </cell>
          <cell r="D4225" t="str">
            <v>X30</v>
          </cell>
          <cell r="E4225" t="str">
            <v>Employee Retirement - Total Federal Securities</v>
          </cell>
          <cell r="F4225">
            <v>0</v>
          </cell>
        </row>
        <row r="4226">
          <cell r="B4226" t="str">
            <v>Maine</v>
          </cell>
          <cell r="C4226" t="str">
            <v>ME</v>
          </cell>
          <cell r="D4226" t="str">
            <v>X42</v>
          </cell>
          <cell r="E4226" t="str">
            <v>Employee Retirement - Securities - Mortgages</v>
          </cell>
          <cell r="F4226">
            <v>0</v>
          </cell>
        </row>
        <row r="4227">
          <cell r="B4227" t="str">
            <v>Maine</v>
          </cell>
          <cell r="C4227" t="str">
            <v>ME</v>
          </cell>
          <cell r="D4227" t="str">
            <v>X44</v>
          </cell>
          <cell r="E4227" t="str">
            <v>Employee Retirement - Total Other Securities</v>
          </cell>
          <cell r="F4227">
            <v>6001959</v>
          </cell>
        </row>
        <row r="4228">
          <cell r="B4228" t="str">
            <v>Maine</v>
          </cell>
          <cell r="C4228" t="str">
            <v>ME</v>
          </cell>
          <cell r="D4228" t="str">
            <v>X47</v>
          </cell>
          <cell r="E4228" t="str">
            <v>Employee Retirement - Other Investments - Other</v>
          </cell>
          <cell r="F4228">
            <v>751292</v>
          </cell>
        </row>
        <row r="4229">
          <cell r="B4229" t="str">
            <v>Maine</v>
          </cell>
          <cell r="C4229" t="str">
            <v>ME</v>
          </cell>
          <cell r="D4229" t="str">
            <v>Y01</v>
          </cell>
          <cell r="E4229" t="str">
            <v>Unemployment Compensation - Contribution</v>
          </cell>
          <cell r="F4229">
            <v>178897</v>
          </cell>
        </row>
        <row r="4230">
          <cell r="B4230" t="str">
            <v>Maine</v>
          </cell>
          <cell r="C4230" t="str">
            <v>ME</v>
          </cell>
          <cell r="D4230" t="str">
            <v>Y02</v>
          </cell>
          <cell r="E4230" t="str">
            <v>Unemployment Compensation - Interest Revenue</v>
          </cell>
          <cell r="F4230">
            <v>7823</v>
          </cell>
        </row>
        <row r="4231">
          <cell r="B4231" t="str">
            <v>Maine</v>
          </cell>
          <cell r="C4231" t="str">
            <v>ME</v>
          </cell>
          <cell r="D4231" t="str">
            <v>Y05</v>
          </cell>
          <cell r="E4231" t="str">
            <v>Unemployment Compensation - Benefit Payments</v>
          </cell>
          <cell r="F4231">
            <v>178814</v>
          </cell>
        </row>
        <row r="4232">
          <cell r="B4232" t="str">
            <v>Maine</v>
          </cell>
          <cell r="C4232" t="str">
            <v>ME</v>
          </cell>
          <cell r="D4232" t="str">
            <v>Y06</v>
          </cell>
          <cell r="E4232" t="str">
            <v>Unemployment Compensation - Extended and Special Payments</v>
          </cell>
          <cell r="F4232">
            <v>129439</v>
          </cell>
        </row>
        <row r="4233">
          <cell r="B4233" t="str">
            <v>Maine</v>
          </cell>
          <cell r="C4233" t="str">
            <v>ME</v>
          </cell>
          <cell r="D4233" t="str">
            <v>Y07</v>
          </cell>
          <cell r="E4233" t="str">
            <v>Unemployment Compensation - Balance In US Treasury</v>
          </cell>
          <cell r="F4233">
            <v>268500</v>
          </cell>
        </row>
        <row r="4234">
          <cell r="B4234" t="str">
            <v>Maine</v>
          </cell>
          <cell r="C4234" t="str">
            <v>ME</v>
          </cell>
          <cell r="D4234" t="str">
            <v>Y11</v>
          </cell>
          <cell r="E4234" t="str">
            <v>Workers Compensation - Other Contributions</v>
          </cell>
          <cell r="F4234">
            <v>10997</v>
          </cell>
        </row>
        <row r="4235">
          <cell r="B4235" t="str">
            <v>Maine</v>
          </cell>
          <cell r="C4235" t="str">
            <v>ME</v>
          </cell>
          <cell r="D4235" t="str">
            <v>Y12</v>
          </cell>
          <cell r="E4235" t="str">
            <v>Workers Compensation - Interest Earnings</v>
          </cell>
          <cell r="F4235">
            <v>18</v>
          </cell>
        </row>
        <row r="4236">
          <cell r="B4236" t="str">
            <v>Maine</v>
          </cell>
          <cell r="C4236" t="str">
            <v>ME</v>
          </cell>
          <cell r="D4236" t="str">
            <v>Y21</v>
          </cell>
          <cell r="E4236" t="str">
            <v>Workers Compensation - Cash and Assets</v>
          </cell>
          <cell r="F4236">
            <v>4526</v>
          </cell>
        </row>
        <row r="4237">
          <cell r="B4237" t="str">
            <v>Maine</v>
          </cell>
          <cell r="C4237" t="str">
            <v>ME</v>
          </cell>
          <cell r="D4237" t="str">
            <v>Z00</v>
          </cell>
          <cell r="E4237" t="str">
            <v>Total Salaries and Wages</v>
          </cell>
          <cell r="F4237">
            <v>2805257</v>
          </cell>
        </row>
        <row r="4238">
          <cell r="B4238" t="str">
            <v>Maine</v>
          </cell>
          <cell r="C4238" t="str">
            <v>ME</v>
          </cell>
          <cell r="D4238" t="str">
            <v>Z77</v>
          </cell>
          <cell r="E4238" t="str">
            <v>Employee Retirement – Total Corporate Bonds</v>
          </cell>
          <cell r="F4238">
            <v>972</v>
          </cell>
        </row>
        <row r="4239">
          <cell r="B4239" t="str">
            <v>Maine</v>
          </cell>
          <cell r="C4239" t="str">
            <v>ME</v>
          </cell>
          <cell r="D4239" t="str">
            <v>Z78</v>
          </cell>
          <cell r="E4239" t="str">
            <v>Employee Retirement – Corporate Stocks</v>
          </cell>
          <cell r="F4239">
            <v>3637612</v>
          </cell>
        </row>
        <row r="4240">
          <cell r="B4240" t="str">
            <v>Maryland</v>
          </cell>
          <cell r="C4240" t="str">
            <v>MD</v>
          </cell>
          <cell r="D4240" t="str">
            <v>19T</v>
          </cell>
          <cell r="E4240" t="str">
            <v>Long Term Debt Beginning Outstanding - Public Debt for Private Purpose</v>
          </cell>
          <cell r="F4240">
            <v>13120966</v>
          </cell>
        </row>
        <row r="4241">
          <cell r="B4241" t="str">
            <v>Maryland</v>
          </cell>
          <cell r="C4241" t="str">
            <v>MD</v>
          </cell>
          <cell r="D4241" t="str">
            <v>19U</v>
          </cell>
          <cell r="E4241" t="str">
            <v>Long Term Debt Beginning Outstanding - Unspecified Public Purpose</v>
          </cell>
          <cell r="F4241">
            <v>30896876</v>
          </cell>
        </row>
        <row r="4242">
          <cell r="B4242" t="str">
            <v>Maryland</v>
          </cell>
          <cell r="C4242" t="str">
            <v>MD</v>
          </cell>
          <cell r="D4242" t="str">
            <v>24T</v>
          </cell>
          <cell r="E4242" t="str">
            <v>Long Term Debt Issue, Nonguaranteed - Public Debt for Private Purpose</v>
          </cell>
          <cell r="F4242">
            <v>1442809</v>
          </cell>
        </row>
        <row r="4243">
          <cell r="B4243" t="str">
            <v>Maryland</v>
          </cell>
          <cell r="C4243" t="str">
            <v>MD</v>
          </cell>
          <cell r="D4243" t="str">
            <v>29U</v>
          </cell>
          <cell r="E4243" t="str">
            <v>Long Term Debt Issue, Unspecified Public Purpose</v>
          </cell>
          <cell r="F4243">
            <v>5549537</v>
          </cell>
        </row>
        <row r="4244">
          <cell r="B4244" t="str">
            <v>Maryland</v>
          </cell>
          <cell r="C4244" t="str">
            <v>MD</v>
          </cell>
          <cell r="D4244" t="str">
            <v>34T</v>
          </cell>
          <cell r="E4244" t="str">
            <v>Long Term Debt Retired Nonguaranteed - Public Debt for Private Purpose</v>
          </cell>
          <cell r="F4244">
            <v>1390640</v>
          </cell>
        </row>
        <row r="4245">
          <cell r="B4245" t="str">
            <v>Maryland</v>
          </cell>
          <cell r="C4245" t="str">
            <v>MD</v>
          </cell>
          <cell r="D4245" t="str">
            <v>39U</v>
          </cell>
          <cell r="E4245" t="str">
            <v>Long Term Debt Retired Unspecified Public Purpose</v>
          </cell>
          <cell r="F4245">
            <v>4313573</v>
          </cell>
        </row>
        <row r="4246">
          <cell r="B4246" t="str">
            <v>Maryland</v>
          </cell>
          <cell r="C4246" t="str">
            <v>MD</v>
          </cell>
          <cell r="D4246" t="str">
            <v>44T</v>
          </cell>
          <cell r="E4246" t="str">
            <v>Long Term Debt Outstanding Nonguaranteed - Public Debt for Private Purpose</v>
          </cell>
          <cell r="F4246">
            <v>13173136</v>
          </cell>
        </row>
        <row r="4247">
          <cell r="B4247" t="str">
            <v>Maryland</v>
          </cell>
          <cell r="C4247" t="str">
            <v>MD</v>
          </cell>
          <cell r="D4247" t="str">
            <v>49U</v>
          </cell>
          <cell r="E4247" t="str">
            <v>Long Term Debt Outstanding Unspecified Public Purpose</v>
          </cell>
          <cell r="F4247">
            <v>32141731</v>
          </cell>
        </row>
        <row r="4248">
          <cell r="B4248" t="str">
            <v>Maryland</v>
          </cell>
          <cell r="C4248" t="str">
            <v>MD</v>
          </cell>
          <cell r="D4248" t="str">
            <v>61V</v>
          </cell>
          <cell r="E4248" t="str">
            <v>Short Term Debt Outstanding - Beginning</v>
          </cell>
          <cell r="F4248">
            <v>861025</v>
          </cell>
        </row>
        <row r="4249">
          <cell r="B4249" t="str">
            <v>Maryland</v>
          </cell>
          <cell r="C4249" t="str">
            <v>MD</v>
          </cell>
          <cell r="D4249" t="str">
            <v>64V</v>
          </cell>
          <cell r="E4249" t="str">
            <v>Short Term Debt Outstanding - End of Fiscal Year</v>
          </cell>
          <cell r="F4249">
            <v>836999</v>
          </cell>
        </row>
        <row r="4250">
          <cell r="B4250" t="str">
            <v>Maryland</v>
          </cell>
          <cell r="C4250" t="str">
            <v>MD</v>
          </cell>
          <cell r="D4250" t="str">
            <v>A01</v>
          </cell>
          <cell r="E4250" t="str">
            <v>Charges - Air Transportation</v>
          </cell>
          <cell r="F4250">
            <v>211322</v>
          </cell>
        </row>
        <row r="4251">
          <cell r="B4251" t="str">
            <v>Maryland</v>
          </cell>
          <cell r="C4251" t="str">
            <v>MD</v>
          </cell>
          <cell r="D4251" t="str">
            <v>A03</v>
          </cell>
          <cell r="E4251" t="str">
            <v>Charges - Miscellaneous Commercial Activities</v>
          </cell>
          <cell r="F4251">
            <v>33863</v>
          </cell>
        </row>
        <row r="4252">
          <cell r="B4252" t="str">
            <v>Maryland</v>
          </cell>
          <cell r="C4252" t="str">
            <v>MD</v>
          </cell>
          <cell r="D4252" t="str">
            <v>A09</v>
          </cell>
          <cell r="E4252" t="str">
            <v>Charges - Elementary and Secondary Education School Lunch</v>
          </cell>
          <cell r="F4252">
            <v>112314</v>
          </cell>
        </row>
        <row r="4253">
          <cell r="B4253" t="str">
            <v>Maryland</v>
          </cell>
          <cell r="C4253" t="str">
            <v>MD</v>
          </cell>
          <cell r="D4253" t="str">
            <v>A10</v>
          </cell>
          <cell r="E4253" t="str">
            <v>Charges - Elementary and Secondary Education School Tuition and Transportation</v>
          </cell>
          <cell r="F4253">
            <v>15749</v>
          </cell>
        </row>
        <row r="4254">
          <cell r="B4254" t="str">
            <v>Maryland</v>
          </cell>
          <cell r="C4254" t="str">
            <v>MD</v>
          </cell>
          <cell r="D4254" t="str">
            <v>A12</v>
          </cell>
          <cell r="E4254" t="str">
            <v>Charges - Elementary and Secondary Education - Other</v>
          </cell>
          <cell r="F4254">
            <v>24684</v>
          </cell>
        </row>
        <row r="4255">
          <cell r="B4255" t="str">
            <v>Maryland</v>
          </cell>
          <cell r="C4255" t="str">
            <v>MD</v>
          </cell>
          <cell r="D4255" t="str">
            <v>A16</v>
          </cell>
          <cell r="E4255" t="str">
            <v xml:space="preserve"> Charges - Higher Education Auxiliary Enterprises</v>
          </cell>
          <cell r="F4255">
            <v>662083</v>
          </cell>
        </row>
        <row r="4256">
          <cell r="B4256" t="str">
            <v>Maryland</v>
          </cell>
          <cell r="C4256" t="str">
            <v>MD</v>
          </cell>
          <cell r="D4256" t="str">
            <v>A18</v>
          </cell>
          <cell r="E4256" t="str">
            <v>Charges - Higher Education - Other</v>
          </cell>
          <cell r="F4256">
            <v>1621175</v>
          </cell>
        </row>
        <row r="4257">
          <cell r="B4257" t="str">
            <v>Maryland</v>
          </cell>
          <cell r="C4257" t="str">
            <v>MD</v>
          </cell>
          <cell r="D4257" t="str">
            <v>A21</v>
          </cell>
          <cell r="E4257" t="str">
            <v>Charges - Education - Other State Charges, NEC</v>
          </cell>
          <cell r="F4257">
            <v>188</v>
          </cell>
        </row>
        <row r="4258">
          <cell r="B4258" t="str">
            <v>Maryland</v>
          </cell>
          <cell r="C4258" t="str">
            <v>MD</v>
          </cell>
          <cell r="D4258" t="str">
            <v>A36</v>
          </cell>
          <cell r="E4258" t="str">
            <v>Charges - Hospital Public</v>
          </cell>
          <cell r="F4258">
            <v>179102</v>
          </cell>
        </row>
        <row r="4259">
          <cell r="B4259" t="str">
            <v>Maryland</v>
          </cell>
          <cell r="C4259" t="str">
            <v>MD</v>
          </cell>
          <cell r="D4259" t="str">
            <v>A44</v>
          </cell>
          <cell r="E4259" t="str">
            <v>Charges - Regular Highways</v>
          </cell>
          <cell r="F4259">
            <v>32273</v>
          </cell>
        </row>
        <row r="4260">
          <cell r="B4260" t="str">
            <v>Maryland</v>
          </cell>
          <cell r="C4260" t="str">
            <v>MD</v>
          </cell>
          <cell r="D4260" t="str">
            <v>A45</v>
          </cell>
          <cell r="E4260" t="str">
            <v>Charges - Toll Highways</v>
          </cell>
          <cell r="F4260">
            <v>419433</v>
          </cell>
        </row>
        <row r="4261">
          <cell r="B4261" t="str">
            <v>Maryland</v>
          </cell>
          <cell r="C4261" t="str">
            <v>MD</v>
          </cell>
          <cell r="D4261" t="str">
            <v>A50</v>
          </cell>
          <cell r="E4261" t="str">
            <v>Charges - Housing and Community Development</v>
          </cell>
          <cell r="F4261">
            <v>180367</v>
          </cell>
        </row>
        <row r="4262">
          <cell r="B4262" t="str">
            <v>Maryland</v>
          </cell>
          <cell r="C4262" t="str">
            <v>MD</v>
          </cell>
          <cell r="D4262" t="str">
            <v>A59</v>
          </cell>
          <cell r="E4262" t="str">
            <v>Charges - Natural Resources - Other</v>
          </cell>
          <cell r="F4262">
            <v>25090</v>
          </cell>
        </row>
        <row r="4263">
          <cell r="B4263" t="str">
            <v>Maryland</v>
          </cell>
          <cell r="C4263" t="str">
            <v>MD</v>
          </cell>
          <cell r="D4263" t="str">
            <v>A60</v>
          </cell>
          <cell r="E4263" t="str">
            <v>Charges - Parking Facilities</v>
          </cell>
          <cell r="F4263">
            <v>118794</v>
          </cell>
        </row>
        <row r="4264">
          <cell r="B4264" t="str">
            <v>Maryland</v>
          </cell>
          <cell r="C4264" t="str">
            <v>MD</v>
          </cell>
          <cell r="D4264" t="str">
            <v>A61</v>
          </cell>
          <cell r="E4264" t="str">
            <v>Charges - Parks and Recreation</v>
          </cell>
          <cell r="F4264">
            <v>176346</v>
          </cell>
        </row>
        <row r="4265">
          <cell r="B4265" t="str">
            <v>Maryland</v>
          </cell>
          <cell r="C4265" t="str">
            <v>MD</v>
          </cell>
          <cell r="D4265" t="str">
            <v>A80</v>
          </cell>
          <cell r="E4265" t="str">
            <v>Charges - Sewerage</v>
          </cell>
          <cell r="F4265">
            <v>1028536</v>
          </cell>
        </row>
        <row r="4266">
          <cell r="B4266" t="str">
            <v>Maryland</v>
          </cell>
          <cell r="C4266" t="str">
            <v>MD</v>
          </cell>
          <cell r="D4266" t="str">
            <v>A81</v>
          </cell>
          <cell r="E4266" t="str">
            <v>Charges - Solid Waste Management</v>
          </cell>
          <cell r="F4266">
            <v>413377</v>
          </cell>
        </row>
        <row r="4267">
          <cell r="B4267" t="str">
            <v>Maryland</v>
          </cell>
          <cell r="C4267" t="str">
            <v>MD</v>
          </cell>
          <cell r="D4267" t="str">
            <v>A87</v>
          </cell>
          <cell r="E4267" t="str">
            <v>Charges - Sea and Inland Port Facilities</v>
          </cell>
          <cell r="F4267">
            <v>54551</v>
          </cell>
        </row>
        <row r="4268">
          <cell r="B4268" t="str">
            <v>Maryland</v>
          </cell>
          <cell r="C4268" t="str">
            <v>MD</v>
          </cell>
          <cell r="D4268" t="str">
            <v>A89</v>
          </cell>
          <cell r="E4268" t="str">
            <v>Charges - All Other</v>
          </cell>
          <cell r="F4268">
            <v>922730</v>
          </cell>
        </row>
        <row r="4269">
          <cell r="B4269" t="str">
            <v>Maryland</v>
          </cell>
          <cell r="C4269" t="str">
            <v>MD</v>
          </cell>
          <cell r="D4269" t="str">
            <v>A90</v>
          </cell>
          <cell r="E4269" t="str">
            <v>Revenue - Liquor Stores</v>
          </cell>
          <cell r="F4269">
            <v>266256</v>
          </cell>
        </row>
        <row r="4270">
          <cell r="B4270" t="str">
            <v>Maryland</v>
          </cell>
          <cell r="C4270" t="str">
            <v>MD</v>
          </cell>
          <cell r="D4270" t="str">
            <v>A91</v>
          </cell>
          <cell r="E4270" t="str">
            <v>Revenue - Water Utilities</v>
          </cell>
          <cell r="F4270">
            <v>665391</v>
          </cell>
        </row>
        <row r="4271">
          <cell r="B4271" t="str">
            <v>Maryland</v>
          </cell>
          <cell r="C4271" t="str">
            <v>MD</v>
          </cell>
          <cell r="D4271" t="str">
            <v>A92</v>
          </cell>
          <cell r="E4271" t="str">
            <v>Revenue - Electric Utilities</v>
          </cell>
          <cell r="F4271">
            <v>75723</v>
          </cell>
        </row>
        <row r="4272">
          <cell r="B4272" t="str">
            <v>Maryland</v>
          </cell>
          <cell r="C4272" t="str">
            <v>MD</v>
          </cell>
          <cell r="D4272" t="str">
            <v>A94</v>
          </cell>
          <cell r="E4272" t="str">
            <v>Revenue - Transit Utilities</v>
          </cell>
          <cell r="F4272">
            <v>167220</v>
          </cell>
        </row>
        <row r="4273">
          <cell r="B4273" t="str">
            <v>Maryland</v>
          </cell>
          <cell r="C4273" t="str">
            <v>MD</v>
          </cell>
          <cell r="D4273" t="str">
            <v>B01</v>
          </cell>
          <cell r="E4273" t="str">
            <v>Federal Intergovernmental - Air Transportation</v>
          </cell>
          <cell r="F4273">
            <v>12743</v>
          </cell>
        </row>
        <row r="4274">
          <cell r="B4274" t="str">
            <v>Maryland</v>
          </cell>
          <cell r="C4274" t="str">
            <v>MD</v>
          </cell>
          <cell r="D4274" t="str">
            <v>B21</v>
          </cell>
          <cell r="E4274" t="str">
            <v>Federal Intergovernmental - Education</v>
          </cell>
          <cell r="F4274">
            <v>1944517</v>
          </cell>
        </row>
        <row r="4275">
          <cell r="B4275" t="str">
            <v>Maryland</v>
          </cell>
          <cell r="C4275" t="str">
            <v>MD</v>
          </cell>
          <cell r="D4275" t="str">
            <v>B22</v>
          </cell>
          <cell r="E4275" t="str">
            <v>Federal Intergovernmental - Employment Security Administration</v>
          </cell>
          <cell r="F4275">
            <v>80088</v>
          </cell>
        </row>
        <row r="4276">
          <cell r="B4276" t="str">
            <v>Maryland</v>
          </cell>
          <cell r="C4276" t="str">
            <v>MD</v>
          </cell>
          <cell r="D4276" t="str">
            <v>B30</v>
          </cell>
          <cell r="E4276" t="str">
            <v>Federal Intergovernmental - General Local Government Support</v>
          </cell>
          <cell r="F4276">
            <v>104</v>
          </cell>
        </row>
        <row r="4277">
          <cell r="B4277" t="str">
            <v>Maryland</v>
          </cell>
          <cell r="C4277" t="str">
            <v>MD</v>
          </cell>
          <cell r="D4277" t="str">
            <v>B42</v>
          </cell>
          <cell r="E4277" t="str">
            <v>Federal Intergovernmental - Health and Hospitals</v>
          </cell>
          <cell r="F4277">
            <v>1106347</v>
          </cell>
        </row>
        <row r="4278">
          <cell r="B4278" t="str">
            <v>Maryland</v>
          </cell>
          <cell r="C4278" t="str">
            <v>MD</v>
          </cell>
          <cell r="D4278" t="str">
            <v>B46</v>
          </cell>
          <cell r="E4278" t="str">
            <v>Federal Intergovernmental - Highways</v>
          </cell>
          <cell r="F4278">
            <v>720349</v>
          </cell>
        </row>
        <row r="4279">
          <cell r="B4279" t="str">
            <v>Maryland</v>
          </cell>
          <cell r="C4279" t="str">
            <v>MD</v>
          </cell>
          <cell r="D4279" t="str">
            <v>B50</v>
          </cell>
          <cell r="E4279" t="str">
            <v>Federal Intergovernmental - Housing and Community Development</v>
          </cell>
          <cell r="F4279">
            <v>1052230</v>
          </cell>
        </row>
        <row r="4280">
          <cell r="B4280" t="str">
            <v>Maryland</v>
          </cell>
          <cell r="C4280" t="str">
            <v>MD</v>
          </cell>
          <cell r="D4280" t="str">
            <v>B59</v>
          </cell>
          <cell r="E4280" t="str">
            <v>Federal Intergovernmental - Natural Resources</v>
          </cell>
          <cell r="F4280">
            <v>100831</v>
          </cell>
        </row>
        <row r="4281">
          <cell r="B4281" t="str">
            <v>Maryland</v>
          </cell>
          <cell r="C4281" t="str">
            <v>MD</v>
          </cell>
          <cell r="D4281" t="str">
            <v>B79</v>
          </cell>
          <cell r="E4281" t="str">
            <v>Federal Intergovernmental - Public Welfare</v>
          </cell>
          <cell r="F4281">
            <v>5221355</v>
          </cell>
        </row>
        <row r="4282">
          <cell r="B4282" t="str">
            <v>Maryland</v>
          </cell>
          <cell r="C4282" t="str">
            <v>MD</v>
          </cell>
          <cell r="D4282" t="str">
            <v>B80</v>
          </cell>
          <cell r="E4282" t="str">
            <v>Federal Intergovernmental - Sewerage</v>
          </cell>
          <cell r="F4282">
            <v>67299</v>
          </cell>
        </row>
        <row r="4283">
          <cell r="B4283" t="str">
            <v>Maryland</v>
          </cell>
          <cell r="C4283" t="str">
            <v>MD</v>
          </cell>
          <cell r="D4283" t="str">
            <v>B89</v>
          </cell>
          <cell r="E4283" t="str">
            <v>Federal Intergovernmental - All Other</v>
          </cell>
          <cell r="F4283">
            <v>857214</v>
          </cell>
        </row>
        <row r="4284">
          <cell r="B4284" t="str">
            <v>Maryland</v>
          </cell>
          <cell r="C4284" t="str">
            <v>MD</v>
          </cell>
          <cell r="D4284" t="str">
            <v>B91</v>
          </cell>
          <cell r="E4284" t="str">
            <v>Federal Intergovernmental - Water Utilities</v>
          </cell>
          <cell r="F4284">
            <v>24784</v>
          </cell>
        </row>
        <row r="4285">
          <cell r="B4285" t="str">
            <v>Maryland</v>
          </cell>
          <cell r="C4285" t="str">
            <v>MD</v>
          </cell>
          <cell r="D4285" t="str">
            <v>B92</v>
          </cell>
          <cell r="E4285" t="str">
            <v>Federal Intergovernmental - Electric Utilities</v>
          </cell>
          <cell r="F4285">
            <v>70</v>
          </cell>
        </row>
        <row r="4286">
          <cell r="B4286" t="str">
            <v>Maryland</v>
          </cell>
          <cell r="C4286" t="str">
            <v>MD</v>
          </cell>
          <cell r="D4286" t="str">
            <v>B94</v>
          </cell>
          <cell r="E4286" t="str">
            <v>Federal Intergovernmental - Transit Utilities</v>
          </cell>
          <cell r="F4286">
            <v>310022</v>
          </cell>
        </row>
        <row r="4287">
          <cell r="B4287" t="str">
            <v>Maryland</v>
          </cell>
          <cell r="C4287" t="str">
            <v>MD</v>
          </cell>
          <cell r="D4287" t="str">
            <v>E01</v>
          </cell>
          <cell r="E4287" t="str">
            <v>Current Operations - Air Transportation</v>
          </cell>
          <cell r="F4287">
            <v>184137</v>
          </cell>
        </row>
        <row r="4288">
          <cell r="B4288" t="str">
            <v>Maryland</v>
          </cell>
          <cell r="C4288" t="str">
            <v>MD</v>
          </cell>
          <cell r="D4288" t="str">
            <v>E03</v>
          </cell>
          <cell r="E4288" t="str">
            <v>Current Operations - Miscellaneous Commercial Activities, NEC</v>
          </cell>
          <cell r="F4288">
            <v>23948</v>
          </cell>
        </row>
        <row r="4289">
          <cell r="B4289" t="str">
            <v>Maryland</v>
          </cell>
          <cell r="C4289" t="str">
            <v>MD</v>
          </cell>
          <cell r="D4289" t="str">
            <v>E04</v>
          </cell>
          <cell r="E4289" t="str">
            <v>Current Operations - Correctional Institutions</v>
          </cell>
          <cell r="F4289">
            <v>1366387</v>
          </cell>
        </row>
        <row r="4290">
          <cell r="B4290" t="str">
            <v>Maryland</v>
          </cell>
          <cell r="C4290" t="str">
            <v>MD</v>
          </cell>
          <cell r="D4290" t="str">
            <v>E05</v>
          </cell>
          <cell r="E4290" t="str">
            <v>Current Operations - Corrections - Other</v>
          </cell>
          <cell r="F4290">
            <v>353641</v>
          </cell>
        </row>
        <row r="4291">
          <cell r="B4291" t="str">
            <v>Maryland</v>
          </cell>
          <cell r="C4291" t="str">
            <v>MD</v>
          </cell>
          <cell r="D4291" t="str">
            <v>E12</v>
          </cell>
          <cell r="E4291" t="str">
            <v>Current Operations - Elementary and Secondary Education</v>
          </cell>
          <cell r="F4291">
            <v>10833288</v>
          </cell>
        </row>
        <row r="4292">
          <cell r="B4292" t="str">
            <v>Maryland</v>
          </cell>
          <cell r="C4292" t="str">
            <v>MD</v>
          </cell>
          <cell r="D4292" t="str">
            <v>E16</v>
          </cell>
          <cell r="E4292" t="str">
            <v>Current Operations - Higher Education Auxiliary Enterprises</v>
          </cell>
          <cell r="F4292">
            <v>598069</v>
          </cell>
        </row>
        <row r="4293">
          <cell r="B4293" t="str">
            <v>Maryland</v>
          </cell>
          <cell r="C4293" t="str">
            <v>MD</v>
          </cell>
          <cell r="D4293" t="str">
            <v>E18</v>
          </cell>
          <cell r="E4293" t="str">
            <v>Current Operations - Other Higher Education</v>
          </cell>
          <cell r="F4293">
            <v>4641169</v>
          </cell>
        </row>
        <row r="4294">
          <cell r="B4294" t="str">
            <v>Maryland</v>
          </cell>
          <cell r="C4294" t="str">
            <v>MD</v>
          </cell>
          <cell r="D4294" t="str">
            <v>E21</v>
          </cell>
          <cell r="E4294" t="str">
            <v>Current Operations - State Education - Other</v>
          </cell>
          <cell r="F4294">
            <v>275050</v>
          </cell>
        </row>
        <row r="4295">
          <cell r="B4295" t="str">
            <v>Maryland</v>
          </cell>
          <cell r="C4295" t="str">
            <v>MD</v>
          </cell>
          <cell r="D4295" t="str">
            <v>E22</v>
          </cell>
          <cell r="E4295" t="str">
            <v>Current Operations - Social Insurance Administration</v>
          </cell>
          <cell r="F4295">
            <v>70198</v>
          </cell>
        </row>
        <row r="4296">
          <cell r="B4296" t="str">
            <v>Maryland</v>
          </cell>
          <cell r="C4296" t="str">
            <v>MD</v>
          </cell>
          <cell r="D4296" t="str">
            <v>E23</v>
          </cell>
          <cell r="E4296" t="str">
            <v>Current Operations - Financial Administration</v>
          </cell>
          <cell r="F4296">
            <v>789640</v>
          </cell>
        </row>
        <row r="4297">
          <cell r="B4297" t="str">
            <v>Maryland</v>
          </cell>
          <cell r="C4297" t="str">
            <v>MD</v>
          </cell>
          <cell r="D4297" t="str">
            <v>E24</v>
          </cell>
          <cell r="E4297" t="str">
            <v>Current Operations - Local Fire Protection</v>
          </cell>
          <cell r="F4297">
            <v>887202</v>
          </cell>
        </row>
        <row r="4298">
          <cell r="B4298" t="str">
            <v>Maryland</v>
          </cell>
          <cell r="C4298" t="str">
            <v>MD</v>
          </cell>
          <cell r="D4298" t="str">
            <v>E25</v>
          </cell>
          <cell r="E4298" t="str">
            <v>Current Operations - Judicial and Legal Services</v>
          </cell>
          <cell r="F4298">
            <v>780370</v>
          </cell>
        </row>
        <row r="4299">
          <cell r="B4299" t="str">
            <v>Maryland</v>
          </cell>
          <cell r="C4299" t="str">
            <v>MD</v>
          </cell>
          <cell r="D4299" t="str">
            <v>E29</v>
          </cell>
          <cell r="E4299" t="str">
            <v>Current Operations - Central Staff Services</v>
          </cell>
          <cell r="F4299">
            <v>771770</v>
          </cell>
        </row>
        <row r="4300">
          <cell r="B4300" t="str">
            <v>Maryland</v>
          </cell>
          <cell r="C4300" t="str">
            <v>MD</v>
          </cell>
          <cell r="D4300" t="str">
            <v>E31</v>
          </cell>
          <cell r="E4300" t="str">
            <v>Current Operations - General Public Buildings</v>
          </cell>
          <cell r="F4300">
            <v>307684</v>
          </cell>
        </row>
        <row r="4301">
          <cell r="B4301" t="str">
            <v>Maryland</v>
          </cell>
          <cell r="C4301" t="str">
            <v>MD</v>
          </cell>
          <cell r="D4301" t="str">
            <v>E32</v>
          </cell>
          <cell r="E4301" t="str">
            <v>Current Operations - Health - Other</v>
          </cell>
          <cell r="F4301">
            <v>1736067</v>
          </cell>
        </row>
        <row r="4302">
          <cell r="B4302" t="str">
            <v>Maryland</v>
          </cell>
          <cell r="C4302" t="str">
            <v>MD</v>
          </cell>
          <cell r="D4302" t="str">
            <v>E36</v>
          </cell>
          <cell r="E4302" t="str">
            <v>Current Operations - Hospitals</v>
          </cell>
          <cell r="F4302">
            <v>483825</v>
          </cell>
        </row>
        <row r="4303">
          <cell r="B4303" t="str">
            <v>Maryland</v>
          </cell>
          <cell r="C4303" t="str">
            <v>MD</v>
          </cell>
          <cell r="D4303" t="str">
            <v>E44</v>
          </cell>
          <cell r="E4303" t="str">
            <v>Current Operations - Regular Highways</v>
          </cell>
          <cell r="F4303">
            <v>1389760</v>
          </cell>
        </row>
        <row r="4304">
          <cell r="B4304" t="str">
            <v>Maryland</v>
          </cell>
          <cell r="C4304" t="str">
            <v>MD</v>
          </cell>
          <cell r="D4304" t="str">
            <v>E45</v>
          </cell>
          <cell r="E4304" t="str">
            <v>Current Operations - Toll Highways</v>
          </cell>
          <cell r="F4304">
            <v>84699</v>
          </cell>
        </row>
        <row r="4305">
          <cell r="B4305" t="str">
            <v>Maryland</v>
          </cell>
          <cell r="C4305" t="str">
            <v>MD</v>
          </cell>
          <cell r="D4305" t="str">
            <v>E50</v>
          </cell>
          <cell r="E4305" t="str">
            <v>Current Operations - Housing and Community Development</v>
          </cell>
          <cell r="F4305">
            <v>1275655</v>
          </cell>
        </row>
        <row r="4306">
          <cell r="B4306" t="str">
            <v>Maryland</v>
          </cell>
          <cell r="C4306" t="str">
            <v>MD</v>
          </cell>
          <cell r="D4306" t="str">
            <v>E52</v>
          </cell>
          <cell r="E4306" t="str">
            <v>Current Operations - Libraries</v>
          </cell>
          <cell r="F4306">
            <v>182364</v>
          </cell>
        </row>
        <row r="4307">
          <cell r="B4307" t="str">
            <v>Maryland</v>
          </cell>
          <cell r="C4307" t="str">
            <v>MD</v>
          </cell>
          <cell r="D4307" t="str">
            <v>E59</v>
          </cell>
          <cell r="E4307" t="str">
            <v>Current Operations - Natural Resources - Other</v>
          </cell>
          <cell r="F4307">
            <v>466509</v>
          </cell>
        </row>
        <row r="4308">
          <cell r="B4308" t="str">
            <v>Maryland</v>
          </cell>
          <cell r="C4308" t="str">
            <v>MD</v>
          </cell>
          <cell r="D4308" t="str">
            <v>E60</v>
          </cell>
          <cell r="E4308" t="str">
            <v>Current Operations - Parking Facilities</v>
          </cell>
          <cell r="F4308">
            <v>61903</v>
          </cell>
        </row>
        <row r="4309">
          <cell r="B4309" t="str">
            <v>Maryland</v>
          </cell>
          <cell r="C4309" t="str">
            <v>MD</v>
          </cell>
          <cell r="D4309" t="str">
            <v>E61</v>
          </cell>
          <cell r="E4309" t="str">
            <v>Current Operations - Parks and Recreation</v>
          </cell>
          <cell r="F4309">
            <v>791739</v>
          </cell>
        </row>
        <row r="4310">
          <cell r="B4310" t="str">
            <v>Maryland</v>
          </cell>
          <cell r="C4310" t="str">
            <v>MD</v>
          </cell>
          <cell r="D4310" t="str">
            <v>E62</v>
          </cell>
          <cell r="E4310" t="str">
            <v>Current Operations - Police Protection</v>
          </cell>
          <cell r="F4310">
            <v>2097927</v>
          </cell>
        </row>
        <row r="4311">
          <cell r="B4311" t="str">
            <v>Maryland</v>
          </cell>
          <cell r="C4311" t="str">
            <v>MD</v>
          </cell>
          <cell r="D4311" t="str">
            <v>E66</v>
          </cell>
          <cell r="E4311" t="str">
            <v>Current Operations - Protective Inspection and Regulation, NEC</v>
          </cell>
          <cell r="F4311">
            <v>276213</v>
          </cell>
        </row>
        <row r="4312">
          <cell r="B4312" t="str">
            <v>Maryland</v>
          </cell>
          <cell r="C4312" t="str">
            <v>MD</v>
          </cell>
          <cell r="D4312" t="str">
            <v>E74</v>
          </cell>
          <cell r="E4312" t="str">
            <v>Current Operations - Public Welfare, Vendor Payments for Medical Care</v>
          </cell>
          <cell r="F4312">
            <v>7359701</v>
          </cell>
        </row>
        <row r="4313">
          <cell r="B4313" t="str">
            <v>Maryland</v>
          </cell>
          <cell r="C4313" t="str">
            <v>MD</v>
          </cell>
          <cell r="D4313" t="str">
            <v>E75</v>
          </cell>
          <cell r="E4313" t="str">
            <v>Current Operations - Public Welfare, Vendor Payments for Other Purposes</v>
          </cell>
          <cell r="F4313">
            <v>138347</v>
          </cell>
        </row>
        <row r="4314">
          <cell r="B4314" t="str">
            <v>Maryland</v>
          </cell>
          <cell r="C4314" t="str">
            <v>MD</v>
          </cell>
          <cell r="D4314" t="str">
            <v>E77</v>
          </cell>
          <cell r="E4314" t="str">
            <v>Current Operations - Public Welfare Institutions</v>
          </cell>
          <cell r="F4314">
            <v>62401</v>
          </cell>
        </row>
        <row r="4315">
          <cell r="B4315" t="str">
            <v>Maryland</v>
          </cell>
          <cell r="C4315" t="str">
            <v>MD</v>
          </cell>
          <cell r="D4315" t="str">
            <v>E79</v>
          </cell>
          <cell r="E4315" t="str">
            <v>Current Operations - Public Welfare - Other</v>
          </cell>
          <cell r="F4315">
            <v>1127625</v>
          </cell>
        </row>
        <row r="4316">
          <cell r="B4316" t="str">
            <v>Maryland</v>
          </cell>
          <cell r="C4316" t="str">
            <v>MD</v>
          </cell>
          <cell r="D4316" t="str">
            <v>E80</v>
          </cell>
          <cell r="E4316" t="str">
            <v>Current Operations - Sewerage</v>
          </cell>
          <cell r="F4316">
            <v>863707</v>
          </cell>
        </row>
        <row r="4317">
          <cell r="B4317" t="str">
            <v>Maryland</v>
          </cell>
          <cell r="C4317" t="str">
            <v>MD</v>
          </cell>
          <cell r="D4317" t="str">
            <v>E81</v>
          </cell>
          <cell r="E4317" t="str">
            <v>Current Operations - Solid Waste Management</v>
          </cell>
          <cell r="F4317">
            <v>618948</v>
          </cell>
        </row>
        <row r="4318">
          <cell r="B4318" t="str">
            <v>Maryland</v>
          </cell>
          <cell r="C4318" t="str">
            <v>MD</v>
          </cell>
          <cell r="D4318" t="str">
            <v>E85</v>
          </cell>
          <cell r="E4318" t="str">
            <v>Current Operations - State Veterans' Services</v>
          </cell>
          <cell r="F4318">
            <v>2300</v>
          </cell>
        </row>
        <row r="4319">
          <cell r="B4319" t="str">
            <v>Maryland</v>
          </cell>
          <cell r="C4319" t="str">
            <v>MD</v>
          </cell>
          <cell r="D4319" t="str">
            <v>E87</v>
          </cell>
          <cell r="E4319" t="str">
            <v>Current Operations - Sea and Inland Port Facilities</v>
          </cell>
          <cell r="F4319">
            <v>78122</v>
          </cell>
        </row>
        <row r="4320">
          <cell r="B4320" t="str">
            <v>Maryland</v>
          </cell>
          <cell r="C4320" t="str">
            <v>MD</v>
          </cell>
          <cell r="D4320" t="str">
            <v>E89</v>
          </cell>
          <cell r="E4320" t="str">
            <v>Current Operations - General - Other</v>
          </cell>
          <cell r="F4320">
            <v>2889788</v>
          </cell>
        </row>
        <row r="4321">
          <cell r="B4321" t="str">
            <v>Maryland</v>
          </cell>
          <cell r="C4321" t="str">
            <v>MD</v>
          </cell>
          <cell r="D4321" t="str">
            <v>E90</v>
          </cell>
          <cell r="E4321" t="str">
            <v>Current Operations - Liquor Stores</v>
          </cell>
          <cell r="F4321">
            <v>232467</v>
          </cell>
        </row>
        <row r="4322">
          <cell r="B4322" t="str">
            <v>Maryland</v>
          </cell>
          <cell r="C4322" t="str">
            <v>MD</v>
          </cell>
          <cell r="D4322" t="str">
            <v>E91</v>
          </cell>
          <cell r="E4322" t="str">
            <v>Current Operations - Water Utilities</v>
          </cell>
          <cell r="F4322">
            <v>701713</v>
          </cell>
        </row>
        <row r="4323">
          <cell r="B4323" t="str">
            <v>Maryland</v>
          </cell>
          <cell r="C4323" t="str">
            <v>MD</v>
          </cell>
          <cell r="D4323" t="str">
            <v>E92</v>
          </cell>
          <cell r="E4323" t="str">
            <v>Current Operations - Electric Utilities</v>
          </cell>
          <cell r="F4323">
            <v>85570</v>
          </cell>
        </row>
        <row r="4324">
          <cell r="B4324" t="str">
            <v>Maryland</v>
          </cell>
          <cell r="C4324" t="str">
            <v>MD</v>
          </cell>
          <cell r="D4324" t="str">
            <v>E94</v>
          </cell>
          <cell r="E4324" t="str">
            <v>Current Operations - Transit Utilities</v>
          </cell>
          <cell r="F4324">
            <v>851779</v>
          </cell>
        </row>
        <row r="4325">
          <cell r="B4325" t="str">
            <v>Maryland</v>
          </cell>
          <cell r="C4325" t="str">
            <v>MD</v>
          </cell>
          <cell r="D4325" t="str">
            <v>F01</v>
          </cell>
          <cell r="E4325" t="str">
            <v>Construction - Air Transportation</v>
          </cell>
          <cell r="F4325">
            <v>56698</v>
          </cell>
        </row>
        <row r="4326">
          <cell r="B4326" t="str">
            <v>Maryland</v>
          </cell>
          <cell r="C4326" t="str">
            <v>MD</v>
          </cell>
          <cell r="D4326" t="str">
            <v>F04</v>
          </cell>
          <cell r="E4326" t="str">
            <v>Construction - Correctional Institutions</v>
          </cell>
          <cell r="F4326">
            <v>20156</v>
          </cell>
        </row>
        <row r="4327">
          <cell r="B4327" t="str">
            <v>Maryland</v>
          </cell>
          <cell r="C4327" t="str">
            <v>MD</v>
          </cell>
          <cell r="D4327" t="str">
            <v>F12</v>
          </cell>
          <cell r="E4327" t="str">
            <v>Construction - Elementary and Secondary Education</v>
          </cell>
          <cell r="F4327">
            <v>965396</v>
          </cell>
        </row>
        <row r="4328">
          <cell r="B4328" t="str">
            <v>Maryland</v>
          </cell>
          <cell r="C4328" t="str">
            <v>MD</v>
          </cell>
          <cell r="D4328" t="str">
            <v>F16</v>
          </cell>
          <cell r="E4328" t="str">
            <v>Construction - Higher Education - Auxiliary Enterprises</v>
          </cell>
          <cell r="F4328">
            <v>136266</v>
          </cell>
        </row>
        <row r="4329">
          <cell r="B4329" t="str">
            <v>Maryland</v>
          </cell>
          <cell r="C4329" t="str">
            <v>MD</v>
          </cell>
          <cell r="D4329" t="str">
            <v>F18</v>
          </cell>
          <cell r="E4329" t="str">
            <v>Construction - Other Higher Education</v>
          </cell>
          <cell r="F4329">
            <v>478282</v>
          </cell>
        </row>
        <row r="4330">
          <cell r="B4330" t="str">
            <v>Maryland</v>
          </cell>
          <cell r="C4330" t="str">
            <v>MD</v>
          </cell>
          <cell r="D4330" t="str">
            <v>F21</v>
          </cell>
          <cell r="E4330" t="str">
            <v>Construction - State Education - Other</v>
          </cell>
          <cell r="F4330">
            <v>390</v>
          </cell>
        </row>
        <row r="4331">
          <cell r="B4331" t="str">
            <v>Maryland</v>
          </cell>
          <cell r="C4331" t="str">
            <v>MD</v>
          </cell>
          <cell r="D4331" t="str">
            <v>F23</v>
          </cell>
          <cell r="E4331" t="str">
            <v>Construction - Financial Administration</v>
          </cell>
          <cell r="F4331">
            <v>38080</v>
          </cell>
        </row>
        <row r="4332">
          <cell r="B4332" t="str">
            <v>Maryland</v>
          </cell>
          <cell r="C4332" t="str">
            <v>MD</v>
          </cell>
          <cell r="D4332" t="str">
            <v>F24</v>
          </cell>
          <cell r="E4332" t="str">
            <v>Construction - Local Fire Protection</v>
          </cell>
          <cell r="F4332">
            <v>419</v>
          </cell>
        </row>
        <row r="4333">
          <cell r="B4333" t="str">
            <v>Maryland</v>
          </cell>
          <cell r="C4333" t="str">
            <v>MD</v>
          </cell>
          <cell r="D4333" t="str">
            <v>F25</v>
          </cell>
          <cell r="E4333" t="str">
            <v>Construction - Judicial and Legal Services</v>
          </cell>
          <cell r="F4333">
            <v>1344</v>
          </cell>
        </row>
        <row r="4334">
          <cell r="B4334" t="str">
            <v>Maryland</v>
          </cell>
          <cell r="C4334" t="str">
            <v>MD</v>
          </cell>
          <cell r="D4334" t="str">
            <v>F29</v>
          </cell>
          <cell r="E4334" t="str">
            <v>Construction - Central Staff Services</v>
          </cell>
          <cell r="F4334">
            <v>2138</v>
          </cell>
        </row>
        <row r="4335">
          <cell r="B4335" t="str">
            <v>Maryland</v>
          </cell>
          <cell r="C4335" t="str">
            <v>MD</v>
          </cell>
          <cell r="D4335" t="str">
            <v>F31</v>
          </cell>
          <cell r="E4335" t="str">
            <v>Construction - General Public Buildings</v>
          </cell>
          <cell r="F4335">
            <v>2782</v>
          </cell>
        </row>
        <row r="4336">
          <cell r="B4336" t="str">
            <v>Maryland</v>
          </cell>
          <cell r="C4336" t="str">
            <v>MD</v>
          </cell>
          <cell r="D4336" t="str">
            <v>F32</v>
          </cell>
          <cell r="E4336" t="str">
            <v>Construction - Health - Other</v>
          </cell>
          <cell r="F4336">
            <v>30</v>
          </cell>
        </row>
        <row r="4337">
          <cell r="B4337" t="str">
            <v>Maryland</v>
          </cell>
          <cell r="C4337" t="str">
            <v>MD</v>
          </cell>
          <cell r="D4337" t="str">
            <v>F36</v>
          </cell>
          <cell r="E4337" t="str">
            <v>Construction - Hospitals</v>
          </cell>
          <cell r="F4337">
            <v>665</v>
          </cell>
        </row>
        <row r="4338">
          <cell r="B4338" t="str">
            <v>Maryland</v>
          </cell>
          <cell r="C4338" t="str">
            <v>MD</v>
          </cell>
          <cell r="D4338" t="str">
            <v>F44</v>
          </cell>
          <cell r="E4338" t="str">
            <v>Construction - Regular Highways</v>
          </cell>
          <cell r="F4338">
            <v>778336</v>
          </cell>
        </row>
        <row r="4339">
          <cell r="B4339" t="str">
            <v>Maryland</v>
          </cell>
          <cell r="C4339" t="str">
            <v>MD</v>
          </cell>
          <cell r="D4339" t="str">
            <v>F45</v>
          </cell>
          <cell r="E4339" t="str">
            <v>Construction - Toll Highways</v>
          </cell>
          <cell r="F4339">
            <v>2730346</v>
          </cell>
        </row>
        <row r="4340">
          <cell r="B4340" t="str">
            <v>Maryland</v>
          </cell>
          <cell r="C4340" t="str">
            <v>MD</v>
          </cell>
          <cell r="D4340" t="str">
            <v>F50</v>
          </cell>
          <cell r="E4340" t="str">
            <v>Construction - Housing and Community Development</v>
          </cell>
          <cell r="F4340">
            <v>109033</v>
          </cell>
        </row>
        <row r="4341">
          <cell r="B4341" t="str">
            <v>Maryland</v>
          </cell>
          <cell r="C4341" t="str">
            <v>MD</v>
          </cell>
          <cell r="D4341" t="str">
            <v>F52</v>
          </cell>
          <cell r="E4341" t="str">
            <v>Construction - Libraries</v>
          </cell>
          <cell r="F4341">
            <v>3709</v>
          </cell>
        </row>
        <row r="4342">
          <cell r="B4342" t="str">
            <v>Maryland</v>
          </cell>
          <cell r="C4342" t="str">
            <v>MD</v>
          </cell>
          <cell r="D4342" t="str">
            <v>F59</v>
          </cell>
          <cell r="E4342" t="str">
            <v>Construction - Natural Resources - Other</v>
          </cell>
          <cell r="F4342">
            <v>5256</v>
          </cell>
        </row>
        <row r="4343">
          <cell r="B4343" t="str">
            <v>Maryland</v>
          </cell>
          <cell r="C4343" t="str">
            <v>MD</v>
          </cell>
          <cell r="D4343" t="str">
            <v>F61</v>
          </cell>
          <cell r="E4343" t="str">
            <v>Construction - Parks and Recreation</v>
          </cell>
          <cell r="F4343">
            <v>29480</v>
          </cell>
        </row>
        <row r="4344">
          <cell r="B4344" t="str">
            <v>Maryland</v>
          </cell>
          <cell r="C4344" t="str">
            <v>MD</v>
          </cell>
          <cell r="D4344" t="str">
            <v>F62</v>
          </cell>
          <cell r="E4344" t="str">
            <v>Construction - Police Protection</v>
          </cell>
          <cell r="F4344">
            <v>8682</v>
          </cell>
        </row>
        <row r="4345">
          <cell r="B4345" t="str">
            <v>Maryland</v>
          </cell>
          <cell r="C4345" t="str">
            <v>MD</v>
          </cell>
          <cell r="D4345" t="str">
            <v>F66</v>
          </cell>
          <cell r="E4345" t="str">
            <v>Construction - Protective Inspection and Regulation, NEC</v>
          </cell>
          <cell r="F4345">
            <v>193</v>
          </cell>
        </row>
        <row r="4346">
          <cell r="B4346" t="str">
            <v>Maryland</v>
          </cell>
          <cell r="C4346" t="str">
            <v>MD</v>
          </cell>
          <cell r="D4346" t="str">
            <v>F80</v>
          </cell>
          <cell r="E4346" t="str">
            <v>Construction - Sewerage</v>
          </cell>
          <cell r="F4346">
            <v>269632</v>
          </cell>
        </row>
        <row r="4347">
          <cell r="B4347" t="str">
            <v>Maryland</v>
          </cell>
          <cell r="C4347" t="str">
            <v>MD</v>
          </cell>
          <cell r="D4347" t="str">
            <v>F81</v>
          </cell>
          <cell r="E4347" t="str">
            <v>Construction - Solid Waste Management</v>
          </cell>
          <cell r="F4347">
            <v>19568</v>
          </cell>
        </row>
        <row r="4348">
          <cell r="B4348" t="str">
            <v>Maryland</v>
          </cell>
          <cell r="C4348" t="str">
            <v>MD</v>
          </cell>
          <cell r="D4348" t="str">
            <v>F85</v>
          </cell>
          <cell r="E4348" t="str">
            <v>Construction - State Veterans' Services</v>
          </cell>
          <cell r="F4348">
            <v>86</v>
          </cell>
        </row>
        <row r="4349">
          <cell r="B4349" t="str">
            <v>Maryland</v>
          </cell>
          <cell r="C4349" t="str">
            <v>MD</v>
          </cell>
          <cell r="D4349" t="str">
            <v>F87</v>
          </cell>
          <cell r="E4349" t="str">
            <v>Construction - Sea and Inland Port Facilities</v>
          </cell>
          <cell r="F4349">
            <v>8915</v>
          </cell>
        </row>
        <row r="4350">
          <cell r="B4350" t="str">
            <v>Maryland</v>
          </cell>
          <cell r="C4350" t="str">
            <v>MD</v>
          </cell>
          <cell r="D4350" t="str">
            <v>F89</v>
          </cell>
          <cell r="E4350" t="str">
            <v>Construction - General - Other</v>
          </cell>
          <cell r="F4350">
            <v>43047</v>
          </cell>
        </row>
        <row r="4351">
          <cell r="B4351" t="str">
            <v>Maryland</v>
          </cell>
          <cell r="C4351" t="str">
            <v>MD</v>
          </cell>
          <cell r="D4351" t="str">
            <v>F91</v>
          </cell>
          <cell r="E4351" t="str">
            <v>Construction - Water Utilities</v>
          </cell>
          <cell r="F4351">
            <v>183144</v>
          </cell>
        </row>
        <row r="4352">
          <cell r="B4352" t="str">
            <v>Maryland</v>
          </cell>
          <cell r="C4352" t="str">
            <v>MD</v>
          </cell>
          <cell r="D4352" t="str">
            <v>F94</v>
          </cell>
          <cell r="E4352" t="str">
            <v>Construction - Transit Utilities</v>
          </cell>
          <cell r="F4352">
            <v>267878</v>
          </cell>
        </row>
        <row r="4353">
          <cell r="B4353" t="str">
            <v>Maryland</v>
          </cell>
          <cell r="C4353" t="str">
            <v>MD</v>
          </cell>
          <cell r="D4353" t="str">
            <v>G01</v>
          </cell>
          <cell r="E4353" t="str">
            <v>Other Capital Outlay - Air Transportation</v>
          </cell>
          <cell r="F4353">
            <v>4382</v>
          </cell>
        </row>
        <row r="4354">
          <cell r="B4354" t="str">
            <v>Maryland</v>
          </cell>
          <cell r="C4354" t="str">
            <v>MD</v>
          </cell>
          <cell r="D4354" t="str">
            <v>G03</v>
          </cell>
          <cell r="E4354" t="str">
            <v>Other Capital Outlay - Miscellaneous Commercial Activities, NEC</v>
          </cell>
          <cell r="F4354">
            <v>34</v>
          </cell>
        </row>
        <row r="4355">
          <cell r="B4355" t="str">
            <v>Maryland</v>
          </cell>
          <cell r="C4355" t="str">
            <v>MD</v>
          </cell>
          <cell r="D4355" t="str">
            <v>G04</v>
          </cell>
          <cell r="E4355" t="str">
            <v>Other Capital Outlay - Correctional Institutions</v>
          </cell>
          <cell r="F4355">
            <v>7045</v>
          </cell>
        </row>
        <row r="4356">
          <cell r="B4356" t="str">
            <v>Maryland</v>
          </cell>
          <cell r="C4356" t="str">
            <v>MD</v>
          </cell>
          <cell r="D4356" t="str">
            <v>G05</v>
          </cell>
          <cell r="E4356" t="str">
            <v>Other Capital Outlay - Corrections - Other</v>
          </cell>
          <cell r="F4356">
            <v>2478</v>
          </cell>
        </row>
        <row r="4357">
          <cell r="B4357" t="str">
            <v>Maryland</v>
          </cell>
          <cell r="C4357" t="str">
            <v>MD</v>
          </cell>
          <cell r="D4357" t="str">
            <v>G12</v>
          </cell>
          <cell r="E4357" t="str">
            <v>Other Capital Outlay - Elementary and Secondary Education</v>
          </cell>
          <cell r="F4357">
            <v>173759</v>
          </cell>
        </row>
        <row r="4358">
          <cell r="B4358" t="str">
            <v>Maryland</v>
          </cell>
          <cell r="C4358" t="str">
            <v>MD</v>
          </cell>
          <cell r="D4358" t="str">
            <v>G16</v>
          </cell>
          <cell r="E4358" t="str">
            <v>Other Capital Outlay - Higher Education - Auxiliary Enterprises</v>
          </cell>
          <cell r="F4358">
            <v>14586</v>
          </cell>
        </row>
        <row r="4359">
          <cell r="B4359" t="str">
            <v>Maryland</v>
          </cell>
          <cell r="C4359" t="str">
            <v>MD</v>
          </cell>
          <cell r="D4359" t="str">
            <v>G18</v>
          </cell>
          <cell r="E4359" t="str">
            <v>Other Capital Outlay - Other Higher Education</v>
          </cell>
          <cell r="F4359">
            <v>76597</v>
          </cell>
        </row>
        <row r="4360">
          <cell r="B4360" t="str">
            <v>Maryland</v>
          </cell>
          <cell r="C4360" t="str">
            <v>MD</v>
          </cell>
          <cell r="D4360" t="str">
            <v>G21</v>
          </cell>
          <cell r="E4360" t="str">
            <v>Other Capital Outlay - State Education - Other</v>
          </cell>
          <cell r="F4360">
            <v>1463</v>
          </cell>
        </row>
        <row r="4361">
          <cell r="B4361" t="str">
            <v>Maryland</v>
          </cell>
          <cell r="C4361" t="str">
            <v>MD</v>
          </cell>
          <cell r="D4361" t="str">
            <v>G22</v>
          </cell>
          <cell r="E4361" t="str">
            <v>Other Capital Outlay - Social Insurance Administration</v>
          </cell>
          <cell r="F4361">
            <v>1878</v>
          </cell>
        </row>
        <row r="4362">
          <cell r="B4362" t="str">
            <v>Maryland</v>
          </cell>
          <cell r="C4362" t="str">
            <v>MD</v>
          </cell>
          <cell r="D4362" t="str">
            <v>G23</v>
          </cell>
          <cell r="E4362" t="str">
            <v>Other Capital Outlay - Financial Administration</v>
          </cell>
          <cell r="F4362">
            <v>8229</v>
          </cell>
        </row>
        <row r="4363">
          <cell r="B4363" t="str">
            <v>Maryland</v>
          </cell>
          <cell r="C4363" t="str">
            <v>MD</v>
          </cell>
          <cell r="D4363" t="str">
            <v>G24</v>
          </cell>
          <cell r="E4363" t="str">
            <v>Other Capital Outlay - Local Fire Protection</v>
          </cell>
          <cell r="F4363">
            <v>3093</v>
          </cell>
        </row>
        <row r="4364">
          <cell r="B4364" t="str">
            <v>Maryland</v>
          </cell>
          <cell r="C4364" t="str">
            <v>MD</v>
          </cell>
          <cell r="D4364" t="str">
            <v>G25</v>
          </cell>
          <cell r="E4364" t="str">
            <v>Other Capital Outlay - Judicial and Legal Services</v>
          </cell>
          <cell r="F4364">
            <v>10065</v>
          </cell>
        </row>
        <row r="4365">
          <cell r="B4365" t="str">
            <v>Maryland</v>
          </cell>
          <cell r="C4365" t="str">
            <v>MD</v>
          </cell>
          <cell r="D4365" t="str">
            <v>G29</v>
          </cell>
          <cell r="E4365" t="str">
            <v>Other Capital Outlay - Central Staff Services</v>
          </cell>
          <cell r="F4365">
            <v>2572</v>
          </cell>
        </row>
        <row r="4366">
          <cell r="B4366" t="str">
            <v>Maryland</v>
          </cell>
          <cell r="C4366" t="str">
            <v>MD</v>
          </cell>
          <cell r="D4366" t="str">
            <v>G31</v>
          </cell>
          <cell r="E4366" t="str">
            <v>Other Capital Outlay - General Public Building</v>
          </cell>
          <cell r="F4366">
            <v>13226</v>
          </cell>
        </row>
        <row r="4367">
          <cell r="B4367" t="str">
            <v>Maryland</v>
          </cell>
          <cell r="C4367" t="str">
            <v>MD</v>
          </cell>
          <cell r="D4367" t="str">
            <v>G32</v>
          </cell>
          <cell r="E4367" t="str">
            <v>Other Capital Outlay - Health - Other</v>
          </cell>
          <cell r="F4367">
            <v>13713</v>
          </cell>
        </row>
        <row r="4368">
          <cell r="B4368" t="str">
            <v>Maryland</v>
          </cell>
          <cell r="C4368" t="str">
            <v>MD</v>
          </cell>
          <cell r="D4368" t="str">
            <v>G36</v>
          </cell>
          <cell r="E4368" t="str">
            <v>Other Capital Outlay - Hospitals</v>
          </cell>
          <cell r="F4368">
            <v>1010</v>
          </cell>
        </row>
        <row r="4369">
          <cell r="B4369" t="str">
            <v>Maryland</v>
          </cell>
          <cell r="C4369" t="str">
            <v>MD</v>
          </cell>
          <cell r="D4369" t="str">
            <v>G44</v>
          </cell>
          <cell r="E4369" t="str">
            <v>Other Capital Outlay - Regular Highways</v>
          </cell>
          <cell r="F4369">
            <v>63448</v>
          </cell>
        </row>
        <row r="4370">
          <cell r="B4370" t="str">
            <v>Maryland</v>
          </cell>
          <cell r="C4370" t="str">
            <v>MD</v>
          </cell>
          <cell r="D4370" t="str">
            <v>G45</v>
          </cell>
          <cell r="E4370" t="str">
            <v>Other Capital Outlay - Toll Highways</v>
          </cell>
          <cell r="F4370">
            <v>6800</v>
          </cell>
        </row>
        <row r="4371">
          <cell r="B4371" t="str">
            <v>Maryland</v>
          </cell>
          <cell r="C4371" t="str">
            <v>MD</v>
          </cell>
          <cell r="D4371" t="str">
            <v>G50</v>
          </cell>
          <cell r="E4371" t="str">
            <v>Other Capital Outlay - Housing and Community Development</v>
          </cell>
          <cell r="F4371">
            <v>7757</v>
          </cell>
        </row>
        <row r="4372">
          <cell r="B4372" t="str">
            <v>Maryland</v>
          </cell>
          <cell r="C4372" t="str">
            <v>MD</v>
          </cell>
          <cell r="D4372" t="str">
            <v>G52</v>
          </cell>
          <cell r="E4372" t="str">
            <v>Other Capital Outlay - Libraries</v>
          </cell>
          <cell r="F4372">
            <v>1488</v>
          </cell>
        </row>
        <row r="4373">
          <cell r="B4373" t="str">
            <v>Maryland</v>
          </cell>
          <cell r="C4373" t="str">
            <v>MD</v>
          </cell>
          <cell r="D4373" t="str">
            <v>G59</v>
          </cell>
          <cell r="E4373" t="str">
            <v>Other Capital Outlay - Natural Resources - Other</v>
          </cell>
          <cell r="F4373">
            <v>48166</v>
          </cell>
        </row>
        <row r="4374">
          <cell r="B4374" t="str">
            <v>Maryland</v>
          </cell>
          <cell r="C4374" t="str">
            <v>MD</v>
          </cell>
          <cell r="D4374" t="str">
            <v>G60</v>
          </cell>
          <cell r="E4374" t="str">
            <v>Other Capital Outlay - Parking Facilities</v>
          </cell>
          <cell r="F4374">
            <v>22</v>
          </cell>
        </row>
        <row r="4375">
          <cell r="B4375" t="str">
            <v>Maryland</v>
          </cell>
          <cell r="C4375" t="str">
            <v>MD</v>
          </cell>
          <cell r="D4375" t="str">
            <v>G61</v>
          </cell>
          <cell r="E4375" t="str">
            <v>Other Capital Outlay - Parks and Recreation</v>
          </cell>
          <cell r="F4375">
            <v>25618</v>
          </cell>
        </row>
        <row r="4376">
          <cell r="B4376" t="str">
            <v>Maryland</v>
          </cell>
          <cell r="C4376" t="str">
            <v>MD</v>
          </cell>
          <cell r="D4376" t="str">
            <v>G62</v>
          </cell>
          <cell r="E4376" t="str">
            <v>Other Capital Outlay - Police Protection</v>
          </cell>
          <cell r="F4376">
            <v>16775</v>
          </cell>
        </row>
        <row r="4377">
          <cell r="B4377" t="str">
            <v>Maryland</v>
          </cell>
          <cell r="C4377" t="str">
            <v>MD</v>
          </cell>
          <cell r="D4377" t="str">
            <v>G66</v>
          </cell>
          <cell r="E4377" t="str">
            <v>Other Capital Outlay - Protective Inspection and Regulation, NEC</v>
          </cell>
          <cell r="F4377">
            <v>2379</v>
          </cell>
        </row>
        <row r="4378">
          <cell r="B4378" t="str">
            <v>Maryland</v>
          </cell>
          <cell r="C4378" t="str">
            <v>MD</v>
          </cell>
          <cell r="D4378" t="str">
            <v>G77</v>
          </cell>
          <cell r="E4378" t="str">
            <v>Other Capital Outlay - Public Welfare Institutions</v>
          </cell>
          <cell r="F4378">
            <v>56</v>
          </cell>
        </row>
        <row r="4379">
          <cell r="B4379" t="str">
            <v>Maryland</v>
          </cell>
          <cell r="C4379" t="str">
            <v>MD</v>
          </cell>
          <cell r="D4379" t="str">
            <v>G79</v>
          </cell>
          <cell r="E4379" t="str">
            <v>Other Capital Outlay - Public Welfare - Other</v>
          </cell>
          <cell r="F4379">
            <v>4188</v>
          </cell>
        </row>
        <row r="4380">
          <cell r="B4380" t="str">
            <v>Maryland</v>
          </cell>
          <cell r="C4380" t="str">
            <v>MD</v>
          </cell>
          <cell r="D4380" t="str">
            <v>G80</v>
          </cell>
          <cell r="E4380" t="str">
            <v>Other Capital Outlay - Sewerage</v>
          </cell>
          <cell r="F4380">
            <v>94</v>
          </cell>
        </row>
        <row r="4381">
          <cell r="B4381" t="str">
            <v>Maryland</v>
          </cell>
          <cell r="C4381" t="str">
            <v>MD</v>
          </cell>
          <cell r="D4381" t="str">
            <v>G81</v>
          </cell>
          <cell r="E4381" t="str">
            <v>Other Capital Outlay - Solid Waste Management</v>
          </cell>
          <cell r="F4381">
            <v>2709</v>
          </cell>
        </row>
        <row r="4382">
          <cell r="B4382" t="str">
            <v>Maryland</v>
          </cell>
          <cell r="C4382" t="str">
            <v>MD</v>
          </cell>
          <cell r="D4382" t="str">
            <v>G85</v>
          </cell>
          <cell r="E4382" t="str">
            <v>Other Capital Outlay - State Veterans' Services</v>
          </cell>
          <cell r="F4382">
            <v>15</v>
          </cell>
        </row>
        <row r="4383">
          <cell r="B4383" t="str">
            <v>Maryland</v>
          </cell>
          <cell r="C4383" t="str">
            <v>MD</v>
          </cell>
          <cell r="D4383" t="str">
            <v>G87</v>
          </cell>
          <cell r="E4383" t="str">
            <v>Other Capital Outlay - Sea and Inland Port Facilities</v>
          </cell>
          <cell r="F4383">
            <v>12169</v>
          </cell>
        </row>
        <row r="4384">
          <cell r="B4384" t="str">
            <v>Maryland</v>
          </cell>
          <cell r="C4384" t="str">
            <v>MD</v>
          </cell>
          <cell r="D4384" t="str">
            <v>G89</v>
          </cell>
          <cell r="E4384" t="str">
            <v>Other Capital Outlay - General - Other</v>
          </cell>
          <cell r="F4384">
            <v>97077</v>
          </cell>
        </row>
        <row r="4385">
          <cell r="B4385" t="str">
            <v>Maryland</v>
          </cell>
          <cell r="C4385" t="str">
            <v>MD</v>
          </cell>
          <cell r="D4385" t="str">
            <v>G91</v>
          </cell>
          <cell r="E4385" t="str">
            <v>Other Capital Outlay - Water Utilities</v>
          </cell>
          <cell r="F4385">
            <v>47</v>
          </cell>
        </row>
        <row r="4386">
          <cell r="B4386" t="str">
            <v>Maryland</v>
          </cell>
          <cell r="C4386" t="str">
            <v>MD</v>
          </cell>
          <cell r="D4386" t="str">
            <v>G94</v>
          </cell>
          <cell r="E4386" t="str">
            <v>Other Capital Outlay - Transit Utilities</v>
          </cell>
          <cell r="F4386">
            <v>61928</v>
          </cell>
        </row>
        <row r="4387">
          <cell r="B4387" t="str">
            <v>Maryland</v>
          </cell>
          <cell r="C4387" t="str">
            <v>MD</v>
          </cell>
          <cell r="D4387" t="str">
            <v>I89</v>
          </cell>
          <cell r="E4387" t="str">
            <v>General - Interest on Debt</v>
          </cell>
          <cell r="F4387">
            <v>1835123</v>
          </cell>
        </row>
        <row r="4388">
          <cell r="B4388" t="str">
            <v>Maryland</v>
          </cell>
          <cell r="C4388" t="str">
            <v>MD</v>
          </cell>
          <cell r="D4388" t="str">
            <v>I91</v>
          </cell>
          <cell r="E4388" t="str">
            <v>Water Utilities - Interest on Debt</v>
          </cell>
          <cell r="F4388">
            <v>74597</v>
          </cell>
        </row>
        <row r="4389">
          <cell r="B4389" t="str">
            <v>Maryland</v>
          </cell>
          <cell r="C4389" t="str">
            <v>MD</v>
          </cell>
          <cell r="D4389" t="str">
            <v>I92</v>
          </cell>
          <cell r="E4389" t="str">
            <v>Electric Utilities - Interest on Debt</v>
          </cell>
          <cell r="F4389">
            <v>10</v>
          </cell>
        </row>
        <row r="4390">
          <cell r="B4390" t="str">
            <v>Maryland</v>
          </cell>
          <cell r="C4390" t="str">
            <v>MD</v>
          </cell>
          <cell r="D4390" t="str">
            <v>J19</v>
          </cell>
          <cell r="E4390" t="str">
            <v>Assistance and Subsidies - State Scholarships and Other Subsidies - Education</v>
          </cell>
          <cell r="F4390">
            <v>411468</v>
          </cell>
        </row>
        <row r="4391">
          <cell r="B4391" t="str">
            <v>Maryland</v>
          </cell>
          <cell r="C4391" t="str">
            <v>MD</v>
          </cell>
          <cell r="D4391" t="str">
            <v>J67</v>
          </cell>
          <cell r="E4391" t="str">
            <v>Assistance and Subsidies - Public Welfare, Federal Categorical Assistance Programs</v>
          </cell>
          <cell r="F4391">
            <v>1078782</v>
          </cell>
        </row>
        <row r="4392">
          <cell r="B4392" t="str">
            <v>Maryland</v>
          </cell>
          <cell r="C4392" t="str">
            <v>MD</v>
          </cell>
          <cell r="D4392" t="str">
            <v>J68</v>
          </cell>
          <cell r="E4392" t="str">
            <v>Assistance and Subsidies - Public Welfare, Cash Assistance Programs - Other</v>
          </cell>
          <cell r="F4392">
            <v>306403</v>
          </cell>
        </row>
        <row r="4393">
          <cell r="B4393" t="str">
            <v>Maryland</v>
          </cell>
          <cell r="C4393" t="str">
            <v>MD</v>
          </cell>
          <cell r="D4393" t="str">
            <v>T01</v>
          </cell>
          <cell r="E4393" t="str">
            <v>Tax - Property</v>
          </cell>
          <cell r="F4393">
            <v>8966328</v>
          </cell>
        </row>
        <row r="4394">
          <cell r="B4394" t="str">
            <v>Maryland</v>
          </cell>
          <cell r="C4394" t="str">
            <v>MD</v>
          </cell>
          <cell r="D4394" t="str">
            <v>T09</v>
          </cell>
          <cell r="E4394" t="str">
            <v>Tax - General Sales and Gross Receipts</v>
          </cell>
          <cell r="F4394">
            <v>4076578</v>
          </cell>
        </row>
        <row r="4395">
          <cell r="B4395" t="str">
            <v>Maryland</v>
          </cell>
          <cell r="C4395" t="str">
            <v>MD</v>
          </cell>
          <cell r="D4395" t="str">
            <v>T10</v>
          </cell>
          <cell r="E4395" t="str">
            <v>Tax - Alcoholic Beverage Sales</v>
          </cell>
          <cell r="F4395">
            <v>31010</v>
          </cell>
        </row>
        <row r="4396">
          <cell r="B4396" t="str">
            <v>Maryland</v>
          </cell>
          <cell r="C4396" t="str">
            <v>MD</v>
          </cell>
          <cell r="D4396" t="str">
            <v>T11</v>
          </cell>
          <cell r="E4396" t="str">
            <v>Tax - Amusements Sales</v>
          </cell>
          <cell r="F4396">
            <v>78478</v>
          </cell>
        </row>
        <row r="4397">
          <cell r="B4397" t="str">
            <v>Maryland</v>
          </cell>
          <cell r="C4397" t="str">
            <v>MD</v>
          </cell>
          <cell r="D4397" t="str">
            <v>T12</v>
          </cell>
          <cell r="E4397" t="str">
            <v>Tax - Insurance Premiums Sales</v>
          </cell>
          <cell r="F4397">
            <v>428024</v>
          </cell>
        </row>
        <row r="4398">
          <cell r="B4398" t="str">
            <v>Maryland</v>
          </cell>
          <cell r="C4398" t="str">
            <v>MD</v>
          </cell>
          <cell r="D4398" t="str">
            <v>T13</v>
          </cell>
          <cell r="E4398" t="str">
            <v>Tax - Motor Fuels Sales</v>
          </cell>
          <cell r="F4398">
            <v>733410</v>
          </cell>
        </row>
        <row r="4399">
          <cell r="B4399" t="str">
            <v>Maryland</v>
          </cell>
          <cell r="C4399" t="str">
            <v>MD</v>
          </cell>
          <cell r="D4399" t="str">
            <v>T14</v>
          </cell>
          <cell r="E4399" t="str">
            <v>Tax - Pari-mutuels Sales</v>
          </cell>
          <cell r="F4399">
            <v>1267</v>
          </cell>
        </row>
        <row r="4400">
          <cell r="B4400" t="str">
            <v>Maryland</v>
          </cell>
          <cell r="C4400" t="str">
            <v>MD</v>
          </cell>
          <cell r="D4400" t="str">
            <v>T15</v>
          </cell>
          <cell r="E4400" t="str">
            <v>Tax - Public Utilities Sales</v>
          </cell>
          <cell r="F4400">
            <v>610700</v>
          </cell>
        </row>
        <row r="4401">
          <cell r="B4401" t="str">
            <v>Maryland</v>
          </cell>
          <cell r="C4401" t="str">
            <v>MD</v>
          </cell>
          <cell r="D4401" t="str">
            <v>T16</v>
          </cell>
          <cell r="E4401" t="str">
            <v>Tax - Tobacco Products Sales</v>
          </cell>
          <cell r="F4401">
            <v>411427</v>
          </cell>
        </row>
        <row r="4402">
          <cell r="B4402" t="str">
            <v>Maryland</v>
          </cell>
          <cell r="C4402" t="str">
            <v>MD</v>
          </cell>
          <cell r="D4402" t="str">
            <v>T19</v>
          </cell>
          <cell r="E4402" t="str">
            <v>Tax - Other Selective Sales</v>
          </cell>
          <cell r="F4402">
            <v>1559879</v>
          </cell>
        </row>
        <row r="4403">
          <cell r="B4403" t="str">
            <v>Maryland</v>
          </cell>
          <cell r="C4403" t="str">
            <v>MD</v>
          </cell>
          <cell r="D4403" t="str">
            <v>T20</v>
          </cell>
          <cell r="E4403" t="str">
            <v>Tax - Alcoholic Beverage License</v>
          </cell>
          <cell r="F4403">
            <v>11511</v>
          </cell>
        </row>
        <row r="4404">
          <cell r="B4404" t="str">
            <v>Maryland</v>
          </cell>
          <cell r="C4404" t="str">
            <v>MD</v>
          </cell>
          <cell r="D4404" t="str">
            <v>T21</v>
          </cell>
          <cell r="E4404" t="str">
            <v>Tax - Amusements License</v>
          </cell>
          <cell r="F4404">
            <v>3534</v>
          </cell>
        </row>
        <row r="4405">
          <cell r="B4405" t="str">
            <v>Maryland</v>
          </cell>
          <cell r="C4405" t="str">
            <v>MD</v>
          </cell>
          <cell r="D4405" t="str">
            <v>T22</v>
          </cell>
          <cell r="E4405" t="str">
            <v>Tax - Corporation License</v>
          </cell>
          <cell r="F4405">
            <v>96412</v>
          </cell>
        </row>
        <row r="4406">
          <cell r="B4406" t="str">
            <v>Maryland</v>
          </cell>
          <cell r="C4406" t="str">
            <v>MD</v>
          </cell>
          <cell r="D4406" t="str">
            <v>T23</v>
          </cell>
          <cell r="E4406" t="str">
            <v>Tax - Hunting and Fishing License</v>
          </cell>
          <cell r="F4406">
            <v>15858</v>
          </cell>
        </row>
        <row r="4407">
          <cell r="B4407" t="str">
            <v>Maryland</v>
          </cell>
          <cell r="C4407" t="str">
            <v>MD</v>
          </cell>
          <cell r="D4407" t="str">
            <v>T24</v>
          </cell>
          <cell r="E4407" t="str">
            <v>Tax - Motor Vehicle License</v>
          </cell>
          <cell r="F4407">
            <v>443956</v>
          </cell>
        </row>
        <row r="4408">
          <cell r="B4408" t="str">
            <v>Maryland</v>
          </cell>
          <cell r="C4408" t="str">
            <v>MD</v>
          </cell>
          <cell r="D4408" t="str">
            <v>T25</v>
          </cell>
          <cell r="E4408" t="str">
            <v>Tax - Motor Vehicle Operators License</v>
          </cell>
          <cell r="F4408">
            <v>26244</v>
          </cell>
        </row>
        <row r="4409">
          <cell r="B4409" t="str">
            <v>Maryland</v>
          </cell>
          <cell r="C4409" t="str">
            <v>MD</v>
          </cell>
          <cell r="D4409" t="str">
            <v>T27</v>
          </cell>
          <cell r="E4409" t="str">
            <v>Tax - Public Utility License</v>
          </cell>
          <cell r="F4409">
            <v>59932</v>
          </cell>
        </row>
        <row r="4410">
          <cell r="B4410" t="str">
            <v>Maryland</v>
          </cell>
          <cell r="C4410" t="str">
            <v>MD</v>
          </cell>
          <cell r="D4410" t="str">
            <v>T28</v>
          </cell>
          <cell r="E4410" t="str">
            <v>Tax - Occupation and Business License, NEC</v>
          </cell>
          <cell r="F4410">
            <v>166449</v>
          </cell>
        </row>
        <row r="4411">
          <cell r="B4411" t="str">
            <v>Maryland</v>
          </cell>
          <cell r="C4411" t="str">
            <v>MD</v>
          </cell>
          <cell r="D4411" t="str">
            <v>T29</v>
          </cell>
          <cell r="E4411" t="str">
            <v>Tax - Other License</v>
          </cell>
          <cell r="F4411">
            <v>105445</v>
          </cell>
        </row>
        <row r="4412">
          <cell r="B4412" t="str">
            <v>Maryland</v>
          </cell>
          <cell r="C4412" t="str">
            <v>MD</v>
          </cell>
          <cell r="D4412" t="str">
            <v>T40</v>
          </cell>
          <cell r="E4412" t="str">
            <v>Tax - Individual Income</v>
          </cell>
          <cell r="F4412">
            <v>11477575</v>
          </cell>
        </row>
        <row r="4413">
          <cell r="B4413" t="str">
            <v>Maryland</v>
          </cell>
          <cell r="C4413" t="str">
            <v>MD</v>
          </cell>
          <cell r="D4413" t="str">
            <v>T41</v>
          </cell>
          <cell r="E4413" t="str">
            <v>Tax - Corporation Net Income</v>
          </cell>
          <cell r="F4413">
            <v>880356</v>
          </cell>
        </row>
        <row r="4414">
          <cell r="B4414" t="str">
            <v>Maryland</v>
          </cell>
          <cell r="C4414" t="str">
            <v>MD</v>
          </cell>
          <cell r="D4414" t="str">
            <v>T50</v>
          </cell>
          <cell r="E4414" t="str">
            <v>Tax - Death and Gift</v>
          </cell>
          <cell r="F4414">
            <v>196875</v>
          </cell>
        </row>
        <row r="4415">
          <cell r="B4415" t="str">
            <v>Maryland</v>
          </cell>
          <cell r="C4415" t="str">
            <v>MD</v>
          </cell>
          <cell r="D4415" t="str">
            <v>T51</v>
          </cell>
          <cell r="E4415" t="str">
            <v>Tax - Documentary and Stock Transfer</v>
          </cell>
          <cell r="F4415">
            <v>454389</v>
          </cell>
        </row>
        <row r="4416">
          <cell r="B4416" t="str">
            <v>Maryland</v>
          </cell>
          <cell r="C4416" t="str">
            <v>MD</v>
          </cell>
          <cell r="D4416" t="str">
            <v>T99</v>
          </cell>
          <cell r="E4416" t="str">
            <v>Tax - NEC</v>
          </cell>
          <cell r="F4416">
            <v>273853</v>
          </cell>
        </row>
        <row r="4417">
          <cell r="B4417" t="str">
            <v>Maryland</v>
          </cell>
          <cell r="C4417" t="str">
            <v>MD</v>
          </cell>
          <cell r="D4417" t="str">
            <v>U01</v>
          </cell>
          <cell r="E4417" t="str">
            <v>Miscellaneous - Special Assessments</v>
          </cell>
          <cell r="F4417">
            <v>24863</v>
          </cell>
        </row>
        <row r="4418">
          <cell r="B4418" t="str">
            <v>Maryland</v>
          </cell>
          <cell r="C4418" t="str">
            <v>MD</v>
          </cell>
          <cell r="D4418" t="str">
            <v>U11</v>
          </cell>
          <cell r="E4418" t="str">
            <v>Miscellaneous - Sale of Property</v>
          </cell>
          <cell r="F4418">
            <v>16477</v>
          </cell>
        </row>
        <row r="4419">
          <cell r="B4419" t="str">
            <v>Maryland</v>
          </cell>
          <cell r="C4419" t="str">
            <v>MD</v>
          </cell>
          <cell r="D4419" t="str">
            <v>U20</v>
          </cell>
          <cell r="E4419" t="str">
            <v>Miscellaneous - Interest Earnings</v>
          </cell>
          <cell r="F4419">
            <v>601442</v>
          </cell>
        </row>
        <row r="4420">
          <cell r="B4420" t="str">
            <v>Maryland</v>
          </cell>
          <cell r="C4420" t="str">
            <v>MD</v>
          </cell>
          <cell r="D4420" t="str">
            <v>U30</v>
          </cell>
          <cell r="E4420" t="str">
            <v>Miscellaneous - Fines and Forfeits</v>
          </cell>
          <cell r="F4420">
            <v>432201</v>
          </cell>
        </row>
        <row r="4421">
          <cell r="B4421" t="str">
            <v>Maryland</v>
          </cell>
          <cell r="C4421" t="str">
            <v>MD</v>
          </cell>
          <cell r="D4421" t="str">
            <v>U40</v>
          </cell>
          <cell r="E4421" t="str">
            <v>Miscellaneous - Rents</v>
          </cell>
          <cell r="F4421">
            <v>191678</v>
          </cell>
        </row>
        <row r="4422">
          <cell r="B4422" t="str">
            <v>Maryland</v>
          </cell>
          <cell r="C4422" t="str">
            <v>MD</v>
          </cell>
          <cell r="D4422" t="str">
            <v>U50</v>
          </cell>
          <cell r="E4422" t="str">
            <v>Miscellaneous - Donations From Private Sources</v>
          </cell>
          <cell r="F4422">
            <v>291569</v>
          </cell>
        </row>
        <row r="4423">
          <cell r="B4423" t="str">
            <v>Maryland</v>
          </cell>
          <cell r="C4423" t="str">
            <v>MD</v>
          </cell>
          <cell r="D4423" t="str">
            <v>U95</v>
          </cell>
          <cell r="E4423" t="str">
            <v>Miscellaneous - Net Lottery Revenue</v>
          </cell>
          <cell r="F4423">
            <v>741645</v>
          </cell>
        </row>
        <row r="4424">
          <cell r="B4424" t="str">
            <v>Maryland</v>
          </cell>
          <cell r="C4424" t="str">
            <v>MD</v>
          </cell>
          <cell r="D4424" t="str">
            <v>U99</v>
          </cell>
          <cell r="E4424" t="str">
            <v>Miscellaneous - General Revenue, NEC</v>
          </cell>
          <cell r="F4424">
            <v>990386</v>
          </cell>
        </row>
        <row r="4425">
          <cell r="B4425" t="str">
            <v>Maryland</v>
          </cell>
          <cell r="C4425" t="str">
            <v>MD</v>
          </cell>
          <cell r="D4425" t="str">
            <v>W01</v>
          </cell>
          <cell r="E4425" t="str">
            <v>Sinking Funds - Cash and Securities</v>
          </cell>
          <cell r="F4425">
            <v>15807493</v>
          </cell>
        </row>
        <row r="4426">
          <cell r="B4426" t="str">
            <v>Maryland</v>
          </cell>
          <cell r="C4426" t="str">
            <v>MD</v>
          </cell>
          <cell r="D4426" t="str">
            <v>W31</v>
          </cell>
          <cell r="E4426" t="str">
            <v>Bond Funds - Cash and Securities</v>
          </cell>
          <cell r="F4426">
            <v>2232021</v>
          </cell>
        </row>
        <row r="4427">
          <cell r="B4427" t="str">
            <v>Maryland</v>
          </cell>
          <cell r="C4427" t="str">
            <v>MD</v>
          </cell>
          <cell r="D4427" t="str">
            <v>W61</v>
          </cell>
          <cell r="E4427" t="str">
            <v>Other Funds - Cash and Securities</v>
          </cell>
          <cell r="F4427">
            <v>11903885</v>
          </cell>
        </row>
        <row r="4428">
          <cell r="B4428" t="str">
            <v>Maryland</v>
          </cell>
          <cell r="C4428" t="str">
            <v>MD</v>
          </cell>
          <cell r="D4428" t="str">
            <v>X01</v>
          </cell>
          <cell r="E4428" t="str">
            <v>Employee Retirement - Local Employee Contribution</v>
          </cell>
          <cell r="F4428">
            <v>105965</v>
          </cell>
        </row>
        <row r="4429">
          <cell r="B4429" t="str">
            <v>Maryland</v>
          </cell>
          <cell r="C4429" t="str">
            <v>MD</v>
          </cell>
          <cell r="D4429" t="str">
            <v>X02</v>
          </cell>
          <cell r="E4429" t="str">
            <v>Employee Retirement - State Employee Contribution</v>
          </cell>
          <cell r="F4429">
            <v>703256</v>
          </cell>
        </row>
        <row r="4430">
          <cell r="B4430" t="str">
            <v>Maryland</v>
          </cell>
          <cell r="C4430" t="str">
            <v>MD</v>
          </cell>
          <cell r="D4430" t="str">
            <v>X05</v>
          </cell>
          <cell r="E4430" t="str">
            <v>Employee Retirement - From Other Governments</v>
          </cell>
          <cell r="F4430">
            <v>159323</v>
          </cell>
        </row>
        <row r="4431">
          <cell r="B4431" t="str">
            <v>Maryland</v>
          </cell>
          <cell r="C4431" t="str">
            <v>MD</v>
          </cell>
          <cell r="D4431" t="str">
            <v>X08</v>
          </cell>
          <cell r="E4431" t="str">
            <v>Employee Retirement - Earnings on Investments (calculated)</v>
          </cell>
          <cell r="F4431">
            <v>725846</v>
          </cell>
        </row>
        <row r="4432">
          <cell r="B4432" t="str">
            <v>Maryland</v>
          </cell>
          <cell r="C4432" t="str">
            <v>MD</v>
          </cell>
          <cell r="D4432" t="str">
            <v>X11</v>
          </cell>
          <cell r="E4432" t="str">
            <v>Employee Retirement - Benefit Payments</v>
          </cell>
          <cell r="F4432">
            <v>3676440</v>
          </cell>
        </row>
        <row r="4433">
          <cell r="B4433" t="str">
            <v>Maryland</v>
          </cell>
          <cell r="C4433" t="str">
            <v>MD</v>
          </cell>
          <cell r="D4433" t="str">
            <v>X12</v>
          </cell>
          <cell r="E4433" t="str">
            <v>Employee Retirement - Withdrawals</v>
          </cell>
          <cell r="F4433">
            <v>47206</v>
          </cell>
        </row>
        <row r="4434">
          <cell r="B4434" t="str">
            <v>Maryland</v>
          </cell>
          <cell r="C4434" t="str">
            <v>MD</v>
          </cell>
          <cell r="D4434" t="str">
            <v>X21</v>
          </cell>
          <cell r="E4434" t="str">
            <v>Employee Retirement - Total Cash and Deposits</v>
          </cell>
          <cell r="F4434">
            <v>3016158</v>
          </cell>
        </row>
        <row r="4435">
          <cell r="B4435" t="str">
            <v>Maryland</v>
          </cell>
          <cell r="C4435" t="str">
            <v>MD</v>
          </cell>
          <cell r="D4435" t="str">
            <v>X30</v>
          </cell>
          <cell r="E4435" t="str">
            <v>Employee Retirement - Total Federal Securities</v>
          </cell>
          <cell r="F4435">
            <v>4496648</v>
          </cell>
        </row>
        <row r="4436">
          <cell r="B4436" t="str">
            <v>Maryland</v>
          </cell>
          <cell r="C4436" t="str">
            <v>MD</v>
          </cell>
          <cell r="D4436" t="str">
            <v>X42</v>
          </cell>
          <cell r="E4436" t="str">
            <v>Employee Retirement - Securities - Mortgages</v>
          </cell>
          <cell r="F4436">
            <v>2491766</v>
          </cell>
        </row>
        <row r="4437">
          <cell r="B4437" t="str">
            <v>Maryland</v>
          </cell>
          <cell r="C4437" t="str">
            <v>MD</v>
          </cell>
          <cell r="D4437" t="str">
            <v>X44</v>
          </cell>
          <cell r="E4437" t="str">
            <v>Employee Retirement - Total Other Securities</v>
          </cell>
          <cell r="F4437">
            <v>10661673</v>
          </cell>
        </row>
        <row r="4438">
          <cell r="B4438" t="str">
            <v>Maryland</v>
          </cell>
          <cell r="C4438" t="str">
            <v>MD</v>
          </cell>
          <cell r="D4438" t="str">
            <v>X47</v>
          </cell>
          <cell r="E4438" t="str">
            <v>Employee Retirement - Other Investments - Other</v>
          </cell>
          <cell r="F4438">
            <v>12837102</v>
          </cell>
        </row>
        <row r="4439">
          <cell r="B4439" t="str">
            <v>Maryland</v>
          </cell>
          <cell r="C4439" t="str">
            <v>MD</v>
          </cell>
          <cell r="D4439" t="str">
            <v>Y01</v>
          </cell>
          <cell r="E4439" t="str">
            <v>Unemployment Compensation - Contribution</v>
          </cell>
          <cell r="F4439">
            <v>1117981</v>
          </cell>
        </row>
        <row r="4440">
          <cell r="B4440" t="str">
            <v>Maryland</v>
          </cell>
          <cell r="C4440" t="str">
            <v>MD</v>
          </cell>
          <cell r="D4440" t="str">
            <v>Y02</v>
          </cell>
          <cell r="E4440" t="str">
            <v>Unemployment Compensation - Interest Revenue</v>
          </cell>
          <cell r="F4440">
            <v>14608</v>
          </cell>
        </row>
        <row r="4441">
          <cell r="B4441" t="str">
            <v>Maryland</v>
          </cell>
          <cell r="C4441" t="str">
            <v>MD</v>
          </cell>
          <cell r="D4441" t="str">
            <v>Y05</v>
          </cell>
          <cell r="E4441" t="str">
            <v>Unemployment Compensation - Benefit Payments</v>
          </cell>
          <cell r="F4441">
            <v>785384</v>
          </cell>
        </row>
        <row r="4442">
          <cell r="B4442" t="str">
            <v>Maryland</v>
          </cell>
          <cell r="C4442" t="str">
            <v>MD</v>
          </cell>
          <cell r="D4442" t="str">
            <v>Y06</v>
          </cell>
          <cell r="E4442" t="str">
            <v>Unemployment Compensation - Extended and Special Payments</v>
          </cell>
          <cell r="F4442">
            <v>732127</v>
          </cell>
        </row>
        <row r="4443">
          <cell r="B4443" t="str">
            <v>Maryland</v>
          </cell>
          <cell r="C4443" t="str">
            <v>MD</v>
          </cell>
          <cell r="D4443" t="str">
            <v>Y07</v>
          </cell>
          <cell r="E4443" t="str">
            <v>Unemployment Compensation - Balance In US Treasury</v>
          </cell>
          <cell r="F4443">
            <v>804697</v>
          </cell>
        </row>
        <row r="4444">
          <cell r="B4444" t="str">
            <v>Maryland</v>
          </cell>
          <cell r="C4444" t="str">
            <v>MD</v>
          </cell>
          <cell r="D4444" t="str">
            <v>Y11</v>
          </cell>
          <cell r="E4444" t="str">
            <v>Workers Compensation - Other Contributions</v>
          </cell>
          <cell r="F4444">
            <v>198295</v>
          </cell>
        </row>
        <row r="4445">
          <cell r="B4445" t="str">
            <v>Maryland</v>
          </cell>
          <cell r="C4445" t="str">
            <v>MD</v>
          </cell>
          <cell r="D4445" t="str">
            <v>Y12</v>
          </cell>
          <cell r="E4445" t="str">
            <v>Workers Compensation - Interest Earnings</v>
          </cell>
          <cell r="F4445">
            <v>57878</v>
          </cell>
        </row>
        <row r="4446">
          <cell r="B4446" t="str">
            <v>Maryland</v>
          </cell>
          <cell r="C4446" t="str">
            <v>MD</v>
          </cell>
          <cell r="D4446" t="str">
            <v>Y14</v>
          </cell>
          <cell r="E4446" t="str">
            <v>Workers Compensation - Benefit Payments</v>
          </cell>
          <cell r="F4446">
            <v>191325</v>
          </cell>
        </row>
        <row r="4447">
          <cell r="B4447" t="str">
            <v>Maryland</v>
          </cell>
          <cell r="C4447" t="str">
            <v>MD</v>
          </cell>
          <cell r="D4447" t="str">
            <v>Y21</v>
          </cell>
          <cell r="E4447" t="str">
            <v>Workers Compensation - Cash and Assets</v>
          </cell>
          <cell r="F4447">
            <v>1748722</v>
          </cell>
        </row>
        <row r="4448">
          <cell r="B4448" t="str">
            <v>Maryland</v>
          </cell>
          <cell r="C4448" t="str">
            <v>MD</v>
          </cell>
          <cell r="D4448" t="str">
            <v>Y51</v>
          </cell>
          <cell r="E4448" t="str">
            <v>Other In Trust - Other Contributions</v>
          </cell>
          <cell r="F4448">
            <v>99538</v>
          </cell>
        </row>
        <row r="4449">
          <cell r="B4449" t="str">
            <v>Maryland</v>
          </cell>
          <cell r="C4449" t="str">
            <v>MD</v>
          </cell>
          <cell r="D4449" t="str">
            <v>Y52</v>
          </cell>
          <cell r="E4449" t="str">
            <v>Other In Trust - Interest Revenue</v>
          </cell>
          <cell r="F4449">
            <v>16219</v>
          </cell>
        </row>
        <row r="4450">
          <cell r="B4450" t="str">
            <v>Maryland</v>
          </cell>
          <cell r="C4450" t="str">
            <v>MD</v>
          </cell>
          <cell r="D4450" t="str">
            <v>Y53</v>
          </cell>
          <cell r="E4450" t="str">
            <v>Other In Trust - Benefit Payment</v>
          </cell>
          <cell r="F4450">
            <v>62704</v>
          </cell>
        </row>
        <row r="4451">
          <cell r="B4451" t="str">
            <v>Maryland</v>
          </cell>
          <cell r="C4451" t="str">
            <v>MD</v>
          </cell>
          <cell r="D4451" t="str">
            <v>Y61</v>
          </cell>
          <cell r="E4451" t="str">
            <v>Other In Trust - Cash and Deposits</v>
          </cell>
          <cell r="F4451">
            <v>181062</v>
          </cell>
        </row>
        <row r="4452">
          <cell r="B4452" t="str">
            <v>Maryland</v>
          </cell>
          <cell r="C4452" t="str">
            <v>MD</v>
          </cell>
          <cell r="D4452" t="str">
            <v>Z00</v>
          </cell>
          <cell r="E4452" t="str">
            <v>Total Salaries and Wages</v>
          </cell>
          <cell r="F4452">
            <v>16711136</v>
          </cell>
        </row>
        <row r="4453">
          <cell r="B4453" t="str">
            <v>Maryland</v>
          </cell>
          <cell r="C4453" t="str">
            <v>MD</v>
          </cell>
          <cell r="D4453" t="str">
            <v>Z77</v>
          </cell>
          <cell r="E4453" t="str">
            <v>Employee Retirement – Total Corporate Bonds</v>
          </cell>
          <cell r="F4453">
            <v>4461854</v>
          </cell>
        </row>
        <row r="4454">
          <cell r="B4454" t="str">
            <v>Maryland</v>
          </cell>
          <cell r="C4454" t="str">
            <v>MD</v>
          </cell>
          <cell r="D4454" t="str">
            <v>Z78</v>
          </cell>
          <cell r="E4454" t="str">
            <v>Employee Retirement – Corporate Stocks</v>
          </cell>
          <cell r="F4454">
            <v>11472903</v>
          </cell>
        </row>
        <row r="4455">
          <cell r="B4455" t="str">
            <v>Massachusetts</v>
          </cell>
          <cell r="C4455" t="str">
            <v>MA</v>
          </cell>
          <cell r="D4455" t="str">
            <v>19T</v>
          </cell>
          <cell r="E4455" t="str">
            <v>Long Term Debt Beginning Outstanding - Public Debt for Private Purpose</v>
          </cell>
          <cell r="F4455">
            <v>31438067</v>
          </cell>
        </row>
        <row r="4456">
          <cell r="B4456" t="str">
            <v>Massachusetts</v>
          </cell>
          <cell r="C4456" t="str">
            <v>MA</v>
          </cell>
          <cell r="D4456" t="str">
            <v>19U</v>
          </cell>
          <cell r="E4456" t="str">
            <v>Long Term Debt Beginning Outstanding - Unspecified Public Purpose</v>
          </cell>
          <cell r="F4456">
            <v>63884252</v>
          </cell>
        </row>
        <row r="4457">
          <cell r="B4457" t="str">
            <v>Massachusetts</v>
          </cell>
          <cell r="C4457" t="str">
            <v>MA</v>
          </cell>
          <cell r="D4457" t="str">
            <v>24T</v>
          </cell>
          <cell r="E4457" t="str">
            <v>Long Term Debt Issue, Nonguaranteed - Public Debt for Private Purpose</v>
          </cell>
          <cell r="F4457">
            <v>3897040</v>
          </cell>
        </row>
        <row r="4458">
          <cell r="B4458" t="str">
            <v>Massachusetts</v>
          </cell>
          <cell r="C4458" t="str">
            <v>MA</v>
          </cell>
          <cell r="D4458" t="str">
            <v>29U</v>
          </cell>
          <cell r="E4458" t="str">
            <v>Long Term Debt Issue, Unspecified Public Purpose</v>
          </cell>
          <cell r="F4458">
            <v>7663628</v>
          </cell>
        </row>
        <row r="4459">
          <cell r="B4459" t="str">
            <v>Massachusetts</v>
          </cell>
          <cell r="C4459" t="str">
            <v>MA</v>
          </cell>
          <cell r="D4459" t="str">
            <v>34T</v>
          </cell>
          <cell r="E4459" t="str">
            <v>Long Term Debt Retired Nonguaranteed - Public Debt for Private Purpose</v>
          </cell>
          <cell r="F4459">
            <v>5959340</v>
          </cell>
        </row>
        <row r="4460">
          <cell r="B4460" t="str">
            <v>Massachusetts</v>
          </cell>
          <cell r="C4460" t="str">
            <v>MA</v>
          </cell>
          <cell r="D4460" t="str">
            <v>39U</v>
          </cell>
          <cell r="E4460" t="str">
            <v>Long Term Debt Retired Unspecified Public Purpose</v>
          </cell>
          <cell r="F4460">
            <v>5945058</v>
          </cell>
        </row>
        <row r="4461">
          <cell r="B4461" t="str">
            <v>Massachusetts</v>
          </cell>
          <cell r="C4461" t="str">
            <v>MA</v>
          </cell>
          <cell r="D4461" t="str">
            <v>44T</v>
          </cell>
          <cell r="E4461" t="str">
            <v>Long Term Debt Outstanding Nonguaranteed - Public Debt for Private Purpose</v>
          </cell>
          <cell r="F4461">
            <v>29353759</v>
          </cell>
        </row>
        <row r="4462">
          <cell r="B4462" t="str">
            <v>Massachusetts</v>
          </cell>
          <cell r="C4462" t="str">
            <v>MA</v>
          </cell>
          <cell r="D4462" t="str">
            <v>49U</v>
          </cell>
          <cell r="E4462" t="str">
            <v>Long Term Debt Outstanding Unspecified Public Purpose</v>
          </cell>
          <cell r="F4462">
            <v>64798920</v>
          </cell>
        </row>
        <row r="4463">
          <cell r="B4463" t="str">
            <v>Massachusetts</v>
          </cell>
          <cell r="C4463" t="str">
            <v>MA</v>
          </cell>
          <cell r="D4463" t="str">
            <v>61V</v>
          </cell>
          <cell r="E4463" t="str">
            <v>Short Term Debt Outstanding - Beginning</v>
          </cell>
          <cell r="F4463">
            <v>1467538</v>
          </cell>
        </row>
        <row r="4464">
          <cell r="B4464" t="str">
            <v>Massachusetts</v>
          </cell>
          <cell r="C4464" t="str">
            <v>MA</v>
          </cell>
          <cell r="D4464" t="str">
            <v>64V</v>
          </cell>
          <cell r="E4464" t="str">
            <v>Short Term Debt Outstanding - End of Fiscal Year</v>
          </cell>
          <cell r="F4464">
            <v>1779686</v>
          </cell>
        </row>
        <row r="4465">
          <cell r="B4465" t="str">
            <v>Massachusetts</v>
          </cell>
          <cell r="C4465" t="str">
            <v>MA</v>
          </cell>
          <cell r="D4465" t="str">
            <v>A01</v>
          </cell>
          <cell r="E4465" t="str">
            <v>Charges - Air Transportation</v>
          </cell>
          <cell r="F4465">
            <v>605421</v>
          </cell>
        </row>
        <row r="4466">
          <cell r="B4466" t="str">
            <v>Massachusetts</v>
          </cell>
          <cell r="C4466" t="str">
            <v>MA</v>
          </cell>
          <cell r="D4466" t="str">
            <v>A03</v>
          </cell>
          <cell r="E4466" t="str">
            <v>Charges - Miscellaneous Commercial Activities</v>
          </cell>
          <cell r="F4466">
            <v>18612</v>
          </cell>
        </row>
        <row r="4467">
          <cell r="B4467" t="str">
            <v>Massachusetts</v>
          </cell>
          <cell r="C4467" t="str">
            <v>MA</v>
          </cell>
          <cell r="D4467" t="str">
            <v>A09</v>
          </cell>
          <cell r="E4467" t="str">
            <v>Charges - Elementary and Secondary Education School Lunch</v>
          </cell>
          <cell r="F4467">
            <v>134944</v>
          </cell>
        </row>
        <row r="4468">
          <cell r="B4468" t="str">
            <v>Massachusetts</v>
          </cell>
          <cell r="C4468" t="str">
            <v>MA</v>
          </cell>
          <cell r="D4468" t="str">
            <v>A10</v>
          </cell>
          <cell r="E4468" t="str">
            <v>Charges - Elementary and Secondary Education School Tuition and Transportation</v>
          </cell>
          <cell r="F4468">
            <v>135389</v>
          </cell>
        </row>
        <row r="4469">
          <cell r="B4469" t="str">
            <v>Massachusetts</v>
          </cell>
          <cell r="C4469" t="str">
            <v>MA</v>
          </cell>
          <cell r="D4469" t="str">
            <v>A12</v>
          </cell>
          <cell r="E4469" t="str">
            <v>Charges - Elementary and Secondary Education - Other</v>
          </cell>
          <cell r="F4469">
            <v>40227</v>
          </cell>
        </row>
        <row r="4470">
          <cell r="B4470" t="str">
            <v>Massachusetts</v>
          </cell>
          <cell r="C4470" t="str">
            <v>MA</v>
          </cell>
          <cell r="D4470" t="str">
            <v>A16</v>
          </cell>
          <cell r="E4470" t="str">
            <v xml:space="preserve"> Charges - Higher Education Auxiliary Enterprises</v>
          </cell>
          <cell r="F4470">
            <v>483913</v>
          </cell>
        </row>
        <row r="4471">
          <cell r="B4471" t="str">
            <v>Massachusetts</v>
          </cell>
          <cell r="C4471" t="str">
            <v>MA</v>
          </cell>
          <cell r="D4471" t="str">
            <v>A18</v>
          </cell>
          <cell r="E4471" t="str">
            <v>Charges - Higher Education - Other</v>
          </cell>
          <cell r="F4471">
            <v>1801455</v>
          </cell>
        </row>
        <row r="4472">
          <cell r="B4472" t="str">
            <v>Massachusetts</v>
          </cell>
          <cell r="C4472" t="str">
            <v>MA</v>
          </cell>
          <cell r="D4472" t="str">
            <v>A21</v>
          </cell>
          <cell r="E4472" t="str">
            <v>Charges - Education - Other State Charges, NEC</v>
          </cell>
          <cell r="F4472">
            <v>2472</v>
          </cell>
        </row>
        <row r="4473">
          <cell r="B4473" t="str">
            <v>Massachusetts</v>
          </cell>
          <cell r="C4473" t="str">
            <v>MA</v>
          </cell>
          <cell r="D4473" t="str">
            <v>A36</v>
          </cell>
          <cell r="E4473" t="str">
            <v>Charges - Hospital Public</v>
          </cell>
          <cell r="F4473">
            <v>592225</v>
          </cell>
        </row>
        <row r="4474">
          <cell r="B4474" t="str">
            <v>Massachusetts</v>
          </cell>
          <cell r="C4474" t="str">
            <v>MA</v>
          </cell>
          <cell r="D4474" t="str">
            <v>A44</v>
          </cell>
          <cell r="E4474" t="str">
            <v>Charges - Regular Highways</v>
          </cell>
          <cell r="F4474">
            <v>90026</v>
          </cell>
        </row>
        <row r="4475">
          <cell r="B4475" t="str">
            <v>Massachusetts</v>
          </cell>
          <cell r="C4475" t="str">
            <v>MA</v>
          </cell>
          <cell r="D4475" t="str">
            <v>A45</v>
          </cell>
          <cell r="E4475" t="str">
            <v>Charges - Toll Highways</v>
          </cell>
          <cell r="F4475">
            <v>416439</v>
          </cell>
        </row>
        <row r="4476">
          <cell r="B4476" t="str">
            <v>Massachusetts</v>
          </cell>
          <cell r="C4476" t="str">
            <v>MA</v>
          </cell>
          <cell r="D4476" t="str">
            <v>A50</v>
          </cell>
          <cell r="E4476" t="str">
            <v>Charges - Housing and Community Development</v>
          </cell>
          <cell r="F4476">
            <v>355666</v>
          </cell>
        </row>
        <row r="4477">
          <cell r="B4477" t="str">
            <v>Massachusetts</v>
          </cell>
          <cell r="C4477" t="str">
            <v>MA</v>
          </cell>
          <cell r="D4477" t="str">
            <v>A59</v>
          </cell>
          <cell r="E4477" t="str">
            <v>Charges - Natural Resources - Other</v>
          </cell>
          <cell r="F4477">
            <v>45161</v>
          </cell>
        </row>
        <row r="4478">
          <cell r="B4478" t="str">
            <v>Massachusetts</v>
          </cell>
          <cell r="C4478" t="str">
            <v>MA</v>
          </cell>
          <cell r="D4478" t="str">
            <v>A60</v>
          </cell>
          <cell r="E4478" t="str">
            <v>Charges - Parking Facilities</v>
          </cell>
          <cell r="F4478">
            <v>43825</v>
          </cell>
        </row>
        <row r="4479">
          <cell r="B4479" t="str">
            <v>Massachusetts</v>
          </cell>
          <cell r="C4479" t="str">
            <v>MA</v>
          </cell>
          <cell r="D4479" t="str">
            <v>A61</v>
          </cell>
          <cell r="E4479" t="str">
            <v>Charges - Parks and Recreation</v>
          </cell>
          <cell r="F4479">
            <v>143842</v>
          </cell>
        </row>
        <row r="4480">
          <cell r="B4480" t="str">
            <v>Massachusetts</v>
          </cell>
          <cell r="C4480" t="str">
            <v>MA</v>
          </cell>
          <cell r="D4480" t="str">
            <v>A80</v>
          </cell>
          <cell r="E4480" t="str">
            <v>Charges - Sewerage</v>
          </cell>
          <cell r="F4480">
            <v>1545587</v>
          </cell>
        </row>
        <row r="4481">
          <cell r="B4481" t="str">
            <v>Massachusetts</v>
          </cell>
          <cell r="C4481" t="str">
            <v>MA</v>
          </cell>
          <cell r="D4481" t="str">
            <v>A81</v>
          </cell>
          <cell r="E4481" t="str">
            <v>Charges - Solid Waste Management</v>
          </cell>
          <cell r="F4481">
            <v>147219</v>
          </cell>
        </row>
        <row r="4482">
          <cell r="B4482" t="str">
            <v>Massachusetts</v>
          </cell>
          <cell r="C4482" t="str">
            <v>MA</v>
          </cell>
          <cell r="D4482" t="str">
            <v>A87</v>
          </cell>
          <cell r="E4482" t="str">
            <v>Charges - Sea and Inland Port Facilities</v>
          </cell>
          <cell r="F4482">
            <v>82946</v>
          </cell>
        </row>
        <row r="4483">
          <cell r="B4483" t="str">
            <v>Massachusetts</v>
          </cell>
          <cell r="C4483" t="str">
            <v>MA</v>
          </cell>
          <cell r="D4483" t="str">
            <v>A89</v>
          </cell>
          <cell r="E4483" t="str">
            <v>Charges - All Other</v>
          </cell>
          <cell r="F4483">
            <v>863023</v>
          </cell>
        </row>
        <row r="4484">
          <cell r="B4484" t="str">
            <v>Massachusetts</v>
          </cell>
          <cell r="C4484" t="str">
            <v>MA</v>
          </cell>
          <cell r="D4484" t="str">
            <v>A91</v>
          </cell>
          <cell r="E4484" t="str">
            <v>Revenue - Water Utilities</v>
          </cell>
          <cell r="F4484">
            <v>1219087</v>
          </cell>
        </row>
        <row r="4485">
          <cell r="B4485" t="str">
            <v>Massachusetts</v>
          </cell>
          <cell r="C4485" t="str">
            <v>MA</v>
          </cell>
          <cell r="D4485" t="str">
            <v>A92</v>
          </cell>
          <cell r="E4485" t="str">
            <v>Revenue - Electric Utilities</v>
          </cell>
          <cell r="F4485">
            <v>1419099</v>
          </cell>
        </row>
        <row r="4486">
          <cell r="B4486" t="str">
            <v>Massachusetts</v>
          </cell>
          <cell r="C4486" t="str">
            <v>MA</v>
          </cell>
          <cell r="D4486" t="str">
            <v>A93</v>
          </cell>
          <cell r="E4486" t="str">
            <v>Revenue - Gas Utilities</v>
          </cell>
          <cell r="F4486">
            <v>49133</v>
          </cell>
        </row>
        <row r="4487">
          <cell r="B4487" t="str">
            <v>Massachusetts</v>
          </cell>
          <cell r="C4487" t="str">
            <v>MA</v>
          </cell>
          <cell r="D4487" t="str">
            <v>A94</v>
          </cell>
          <cell r="E4487" t="str">
            <v>Revenue - Transit Utilities</v>
          </cell>
          <cell r="F4487">
            <v>603528</v>
          </cell>
        </row>
        <row r="4488">
          <cell r="B4488" t="str">
            <v>Massachusetts</v>
          </cell>
          <cell r="C4488" t="str">
            <v>MA</v>
          </cell>
          <cell r="D4488" t="str">
            <v>B01</v>
          </cell>
          <cell r="E4488" t="str">
            <v>Federal Intergovernmental - Air Transportation</v>
          </cell>
          <cell r="F4488">
            <v>67255</v>
          </cell>
        </row>
        <row r="4489">
          <cell r="B4489" t="str">
            <v>Massachusetts</v>
          </cell>
          <cell r="C4489" t="str">
            <v>MA</v>
          </cell>
          <cell r="D4489" t="str">
            <v>B21</v>
          </cell>
          <cell r="E4489" t="str">
            <v>Federal Intergovernmental - Education</v>
          </cell>
          <cell r="F4489">
            <v>1734047</v>
          </cell>
        </row>
        <row r="4490">
          <cell r="B4490" t="str">
            <v>Massachusetts</v>
          </cell>
          <cell r="C4490" t="str">
            <v>MA</v>
          </cell>
          <cell r="D4490" t="str">
            <v>B22</v>
          </cell>
          <cell r="E4490" t="str">
            <v>Federal Intergovernmental - Employment Security Administration</v>
          </cell>
          <cell r="F4490">
            <v>87403</v>
          </cell>
        </row>
        <row r="4491">
          <cell r="B4491" t="str">
            <v>Massachusetts</v>
          </cell>
          <cell r="C4491" t="str">
            <v>MA</v>
          </cell>
          <cell r="D4491" t="str">
            <v>B42</v>
          </cell>
          <cell r="E4491" t="str">
            <v>Federal Intergovernmental - Health and Hospitals</v>
          </cell>
          <cell r="F4491">
            <v>649974</v>
          </cell>
        </row>
        <row r="4492">
          <cell r="B4492" t="str">
            <v>Massachusetts</v>
          </cell>
          <cell r="C4492" t="str">
            <v>MA</v>
          </cell>
          <cell r="D4492" t="str">
            <v>B46</v>
          </cell>
          <cell r="E4492" t="str">
            <v>Federal Intergovernmental - Highways</v>
          </cell>
          <cell r="F4492">
            <v>785084</v>
          </cell>
        </row>
        <row r="4493">
          <cell r="B4493" t="str">
            <v>Massachusetts</v>
          </cell>
          <cell r="C4493" t="str">
            <v>MA</v>
          </cell>
          <cell r="D4493" t="str">
            <v>B50</v>
          </cell>
          <cell r="E4493" t="str">
            <v>Federal Intergovernmental - Housing and Community Development</v>
          </cell>
          <cell r="F4493">
            <v>2201099</v>
          </cell>
        </row>
        <row r="4494">
          <cell r="B4494" t="str">
            <v>Massachusetts</v>
          </cell>
          <cell r="C4494" t="str">
            <v>MA</v>
          </cell>
          <cell r="D4494" t="str">
            <v>B59</v>
          </cell>
          <cell r="E4494" t="str">
            <v>Federal Intergovernmental - Natural Resources</v>
          </cell>
          <cell r="F4494">
            <v>83509</v>
          </cell>
        </row>
        <row r="4495">
          <cell r="B4495" t="str">
            <v>Massachusetts</v>
          </cell>
          <cell r="C4495" t="str">
            <v>MA</v>
          </cell>
          <cell r="D4495" t="str">
            <v>B79</v>
          </cell>
          <cell r="E4495" t="str">
            <v>Federal Intergovernmental - Public Welfare</v>
          </cell>
          <cell r="F4495">
            <v>7515933</v>
          </cell>
        </row>
        <row r="4496">
          <cell r="B4496" t="str">
            <v>Massachusetts</v>
          </cell>
          <cell r="C4496" t="str">
            <v>MA</v>
          </cell>
          <cell r="D4496" t="str">
            <v>B80</v>
          </cell>
          <cell r="E4496" t="str">
            <v>Federal Intergovernmental - Sewerage</v>
          </cell>
          <cell r="F4496">
            <v>81499</v>
          </cell>
        </row>
        <row r="4497">
          <cell r="B4497" t="str">
            <v>Massachusetts</v>
          </cell>
          <cell r="C4497" t="str">
            <v>MA</v>
          </cell>
          <cell r="D4497" t="str">
            <v>B89</v>
          </cell>
          <cell r="E4497" t="str">
            <v>Federal Intergovernmental - All Other</v>
          </cell>
          <cell r="F4497">
            <v>954485</v>
          </cell>
        </row>
        <row r="4498">
          <cell r="B4498" t="str">
            <v>Massachusetts</v>
          </cell>
          <cell r="C4498" t="str">
            <v>MA</v>
          </cell>
          <cell r="D4498" t="str">
            <v>B91</v>
          </cell>
          <cell r="E4498" t="str">
            <v>Federal Intergovernmental - Water Utilities</v>
          </cell>
          <cell r="F4498">
            <v>30934</v>
          </cell>
        </row>
        <row r="4499">
          <cell r="B4499" t="str">
            <v>Massachusetts</v>
          </cell>
          <cell r="C4499" t="str">
            <v>MA</v>
          </cell>
          <cell r="D4499" t="str">
            <v>B92</v>
          </cell>
          <cell r="E4499" t="str">
            <v>Federal Intergovernmental - Electric Utilities</v>
          </cell>
          <cell r="F4499">
            <v>10695</v>
          </cell>
        </row>
        <row r="4500">
          <cell r="B4500" t="str">
            <v>Massachusetts</v>
          </cell>
          <cell r="C4500" t="str">
            <v>MA</v>
          </cell>
          <cell r="D4500" t="str">
            <v>B94</v>
          </cell>
          <cell r="E4500" t="str">
            <v>Federal Intergovernmental - Transit Utilities</v>
          </cell>
          <cell r="F4500">
            <v>337872</v>
          </cell>
        </row>
        <row r="4501">
          <cell r="B4501" t="str">
            <v>Massachusetts</v>
          </cell>
          <cell r="C4501" t="str">
            <v>MA</v>
          </cell>
          <cell r="D4501" t="str">
            <v>E01</v>
          </cell>
          <cell r="E4501" t="str">
            <v>Current Operations - Air Transportation</v>
          </cell>
          <cell r="F4501">
            <v>296791</v>
          </cell>
        </row>
        <row r="4502">
          <cell r="B4502" t="str">
            <v>Massachusetts</v>
          </cell>
          <cell r="C4502" t="str">
            <v>MA</v>
          </cell>
          <cell r="D4502" t="str">
            <v>E03</v>
          </cell>
          <cell r="E4502" t="str">
            <v>Current Operations - Miscellaneous Commercial Activities, NEC</v>
          </cell>
          <cell r="F4502">
            <v>19024</v>
          </cell>
        </row>
        <row r="4503">
          <cell r="B4503" t="str">
            <v>Massachusetts</v>
          </cell>
          <cell r="C4503" t="str">
            <v>MA</v>
          </cell>
          <cell r="D4503" t="str">
            <v>E04</v>
          </cell>
          <cell r="E4503" t="str">
            <v>Current Operations - Correctional Institutions</v>
          </cell>
          <cell r="F4503">
            <v>866770</v>
          </cell>
        </row>
        <row r="4504">
          <cell r="B4504" t="str">
            <v>Massachusetts</v>
          </cell>
          <cell r="C4504" t="str">
            <v>MA</v>
          </cell>
          <cell r="D4504" t="str">
            <v>E05</v>
          </cell>
          <cell r="E4504" t="str">
            <v>Current Operations - Corrections - Other</v>
          </cell>
          <cell r="F4504">
            <v>169558</v>
          </cell>
        </row>
        <row r="4505">
          <cell r="B4505" t="str">
            <v>Massachusetts</v>
          </cell>
          <cell r="C4505" t="str">
            <v>MA</v>
          </cell>
          <cell r="D4505" t="str">
            <v>E12</v>
          </cell>
          <cell r="E4505" t="str">
            <v>Current Operations - Elementary and Secondary Education</v>
          </cell>
          <cell r="F4505">
            <v>12929251</v>
          </cell>
        </row>
        <row r="4506">
          <cell r="B4506" t="str">
            <v>Massachusetts</v>
          </cell>
          <cell r="C4506" t="str">
            <v>MA</v>
          </cell>
          <cell r="D4506" t="str">
            <v>E16</v>
          </cell>
          <cell r="E4506" t="str">
            <v>Current Operations - Higher Education Auxiliary Enterprises</v>
          </cell>
          <cell r="F4506">
            <v>392356</v>
          </cell>
        </row>
        <row r="4507">
          <cell r="B4507" t="str">
            <v>Massachusetts</v>
          </cell>
          <cell r="C4507" t="str">
            <v>MA</v>
          </cell>
          <cell r="D4507" t="str">
            <v>E18</v>
          </cell>
          <cell r="E4507" t="str">
            <v>Current Operations - Other Higher Education</v>
          </cell>
          <cell r="F4507">
            <v>3508187</v>
          </cell>
        </row>
        <row r="4508">
          <cell r="B4508" t="str">
            <v>Massachusetts</v>
          </cell>
          <cell r="C4508" t="str">
            <v>MA</v>
          </cell>
          <cell r="D4508" t="str">
            <v>E21</v>
          </cell>
          <cell r="E4508" t="str">
            <v>Current Operations - State Education - Other</v>
          </cell>
          <cell r="F4508">
            <v>637558</v>
          </cell>
        </row>
        <row r="4509">
          <cell r="B4509" t="str">
            <v>Massachusetts</v>
          </cell>
          <cell r="C4509" t="str">
            <v>MA</v>
          </cell>
          <cell r="D4509" t="str">
            <v>E22</v>
          </cell>
          <cell r="E4509" t="str">
            <v>Current Operations - Social Insurance Administration</v>
          </cell>
          <cell r="F4509">
            <v>69131</v>
          </cell>
        </row>
        <row r="4510">
          <cell r="B4510" t="str">
            <v>Massachusetts</v>
          </cell>
          <cell r="C4510" t="str">
            <v>MA</v>
          </cell>
          <cell r="D4510" t="str">
            <v>E23</v>
          </cell>
          <cell r="E4510" t="str">
            <v>Current Operations - Financial Administration</v>
          </cell>
          <cell r="F4510">
            <v>829643</v>
          </cell>
        </row>
        <row r="4511">
          <cell r="B4511" t="str">
            <v>Massachusetts</v>
          </cell>
          <cell r="C4511" t="str">
            <v>MA</v>
          </cell>
          <cell r="D4511" t="str">
            <v>E24</v>
          </cell>
          <cell r="E4511" t="str">
            <v>Current Operations - Local Fire Protection</v>
          </cell>
          <cell r="F4511">
            <v>1053107</v>
          </cell>
        </row>
        <row r="4512">
          <cell r="B4512" t="str">
            <v>Massachusetts</v>
          </cell>
          <cell r="C4512" t="str">
            <v>MA</v>
          </cell>
          <cell r="D4512" t="str">
            <v>E25</v>
          </cell>
          <cell r="E4512" t="str">
            <v>Current Operations - Judicial and Legal Services</v>
          </cell>
          <cell r="F4512">
            <v>892132</v>
          </cell>
        </row>
        <row r="4513">
          <cell r="B4513" t="str">
            <v>Massachusetts</v>
          </cell>
          <cell r="C4513" t="str">
            <v>MA</v>
          </cell>
          <cell r="D4513" t="str">
            <v>E29</v>
          </cell>
          <cell r="E4513" t="str">
            <v>Current Operations - Central Staff Services</v>
          </cell>
          <cell r="F4513">
            <v>315070</v>
          </cell>
        </row>
        <row r="4514">
          <cell r="B4514" t="str">
            <v>Massachusetts</v>
          </cell>
          <cell r="C4514" t="str">
            <v>MA</v>
          </cell>
          <cell r="D4514" t="str">
            <v>E31</v>
          </cell>
          <cell r="E4514" t="str">
            <v>Current Operations - General Public Buildings</v>
          </cell>
          <cell r="F4514">
            <v>246222</v>
          </cell>
        </row>
        <row r="4515">
          <cell r="B4515" t="str">
            <v>Massachusetts</v>
          </cell>
          <cell r="C4515" t="str">
            <v>MA</v>
          </cell>
          <cell r="D4515" t="str">
            <v>E32</v>
          </cell>
          <cell r="E4515" t="str">
            <v>Current Operations - Health - Other</v>
          </cell>
          <cell r="F4515">
            <v>1209663</v>
          </cell>
        </row>
        <row r="4516">
          <cell r="B4516" t="str">
            <v>Massachusetts</v>
          </cell>
          <cell r="C4516" t="str">
            <v>MA</v>
          </cell>
          <cell r="D4516" t="str">
            <v>E36</v>
          </cell>
          <cell r="E4516" t="str">
            <v>Current Operations - Hospitals</v>
          </cell>
          <cell r="F4516">
            <v>1450735</v>
          </cell>
        </row>
        <row r="4517">
          <cell r="B4517" t="str">
            <v>Massachusetts</v>
          </cell>
          <cell r="C4517" t="str">
            <v>MA</v>
          </cell>
          <cell r="D4517" t="str">
            <v>E44</v>
          </cell>
          <cell r="E4517" t="str">
            <v>Current Operations - Regular Highways</v>
          </cell>
          <cell r="F4517">
            <v>944965</v>
          </cell>
        </row>
        <row r="4518">
          <cell r="B4518" t="str">
            <v>Massachusetts</v>
          </cell>
          <cell r="C4518" t="str">
            <v>MA</v>
          </cell>
          <cell r="D4518" t="str">
            <v>E45</v>
          </cell>
          <cell r="E4518" t="str">
            <v>Current Operations - Toll Highways</v>
          </cell>
          <cell r="F4518">
            <v>335781</v>
          </cell>
        </row>
        <row r="4519">
          <cell r="B4519" t="str">
            <v>Massachusetts</v>
          </cell>
          <cell r="C4519" t="str">
            <v>MA</v>
          </cell>
          <cell r="D4519" t="str">
            <v>E50</v>
          </cell>
          <cell r="E4519" t="str">
            <v>Current Operations - Housing and Community Development</v>
          </cell>
          <cell r="F4519">
            <v>2671036</v>
          </cell>
        </row>
        <row r="4520">
          <cell r="B4520" t="str">
            <v>Massachusetts</v>
          </cell>
          <cell r="C4520" t="str">
            <v>MA</v>
          </cell>
          <cell r="D4520" t="str">
            <v>E52</v>
          </cell>
          <cell r="E4520" t="str">
            <v>Current Operations - Libraries</v>
          </cell>
          <cell r="F4520">
            <v>250614</v>
          </cell>
        </row>
        <row r="4521">
          <cell r="B4521" t="str">
            <v>Massachusetts</v>
          </cell>
          <cell r="C4521" t="str">
            <v>MA</v>
          </cell>
          <cell r="D4521" t="str">
            <v>E59</v>
          </cell>
          <cell r="E4521" t="str">
            <v>Current Operations - Natural Resources - Other</v>
          </cell>
          <cell r="F4521">
            <v>232169</v>
          </cell>
        </row>
        <row r="4522">
          <cell r="B4522" t="str">
            <v>Massachusetts</v>
          </cell>
          <cell r="C4522" t="str">
            <v>MA</v>
          </cell>
          <cell r="D4522" t="str">
            <v>E60</v>
          </cell>
          <cell r="E4522" t="str">
            <v>Current Operations - Parking Facilities</v>
          </cell>
          <cell r="F4522">
            <v>18084</v>
          </cell>
        </row>
        <row r="4523">
          <cell r="B4523" t="str">
            <v>Massachusetts</v>
          </cell>
          <cell r="C4523" t="str">
            <v>MA</v>
          </cell>
          <cell r="D4523" t="str">
            <v>E61</v>
          </cell>
          <cell r="E4523" t="str">
            <v>Current Operations - Parks and Recreation</v>
          </cell>
          <cell r="F4523">
            <v>333602</v>
          </cell>
        </row>
        <row r="4524">
          <cell r="B4524" t="str">
            <v>Massachusetts</v>
          </cell>
          <cell r="C4524" t="str">
            <v>MA</v>
          </cell>
          <cell r="D4524" t="str">
            <v>E62</v>
          </cell>
          <cell r="E4524" t="str">
            <v>Current Operations - Police Protection</v>
          </cell>
          <cell r="F4524">
            <v>2076157</v>
          </cell>
        </row>
        <row r="4525">
          <cell r="B4525" t="str">
            <v>Massachusetts</v>
          </cell>
          <cell r="C4525" t="str">
            <v>MA</v>
          </cell>
          <cell r="D4525" t="str">
            <v>E66</v>
          </cell>
          <cell r="E4525" t="str">
            <v>Current Operations - Protective Inspection and Regulation, NEC</v>
          </cell>
          <cell r="F4525">
            <v>242156</v>
          </cell>
        </row>
        <row r="4526">
          <cell r="B4526" t="str">
            <v>Massachusetts</v>
          </cell>
          <cell r="C4526" t="str">
            <v>MA</v>
          </cell>
          <cell r="D4526" t="str">
            <v>E74</v>
          </cell>
          <cell r="E4526" t="str">
            <v>Current Operations - Public Welfare, Vendor Payments for Medical Care</v>
          </cell>
          <cell r="F4526">
            <v>12279990</v>
          </cell>
        </row>
        <row r="4527">
          <cell r="B4527" t="str">
            <v>Massachusetts</v>
          </cell>
          <cell r="C4527" t="str">
            <v>MA</v>
          </cell>
          <cell r="D4527" t="str">
            <v>E75</v>
          </cell>
          <cell r="E4527" t="str">
            <v>Current Operations - Public Welfare, Vendor Payments for Other Purposes</v>
          </cell>
          <cell r="F4527">
            <v>1274473</v>
          </cell>
        </row>
        <row r="4528">
          <cell r="B4528" t="str">
            <v>Massachusetts</v>
          </cell>
          <cell r="C4528" t="str">
            <v>MA</v>
          </cell>
          <cell r="D4528" t="str">
            <v>E77</v>
          </cell>
          <cell r="E4528" t="str">
            <v>Current Operations - Public Welfare Institutions</v>
          </cell>
          <cell r="F4528">
            <v>70957</v>
          </cell>
        </row>
        <row r="4529">
          <cell r="B4529" t="str">
            <v>Massachusetts</v>
          </cell>
          <cell r="C4529" t="str">
            <v>MA</v>
          </cell>
          <cell r="D4529" t="str">
            <v>E79</v>
          </cell>
          <cell r="E4529" t="str">
            <v>Current Operations - Public Welfare - Other</v>
          </cell>
          <cell r="F4529">
            <v>939513</v>
          </cell>
        </row>
        <row r="4530">
          <cell r="B4530" t="str">
            <v>Massachusetts</v>
          </cell>
          <cell r="C4530" t="str">
            <v>MA</v>
          </cell>
          <cell r="D4530" t="str">
            <v>E80</v>
          </cell>
          <cell r="E4530" t="str">
            <v>Current Operations - Sewerage</v>
          </cell>
          <cell r="F4530">
            <v>608013</v>
          </cell>
        </row>
        <row r="4531">
          <cell r="B4531" t="str">
            <v>Massachusetts</v>
          </cell>
          <cell r="C4531" t="str">
            <v>MA</v>
          </cell>
          <cell r="D4531" t="str">
            <v>E81</v>
          </cell>
          <cell r="E4531" t="str">
            <v>Current Operations - Solid Waste Management</v>
          </cell>
          <cell r="F4531">
            <v>392212</v>
          </cell>
        </row>
        <row r="4532">
          <cell r="B4532" t="str">
            <v>Massachusetts</v>
          </cell>
          <cell r="C4532" t="str">
            <v>MA</v>
          </cell>
          <cell r="D4532" t="str">
            <v>E85</v>
          </cell>
          <cell r="E4532" t="str">
            <v>Current Operations - State Veterans' Services</v>
          </cell>
          <cell r="F4532">
            <v>11639</v>
          </cell>
        </row>
        <row r="4533">
          <cell r="B4533" t="str">
            <v>Massachusetts</v>
          </cell>
          <cell r="C4533" t="str">
            <v>MA</v>
          </cell>
          <cell r="D4533" t="str">
            <v>E87</v>
          </cell>
          <cell r="E4533" t="str">
            <v>Current Operations - Sea and Inland Port Facilities</v>
          </cell>
          <cell r="F4533">
            <v>76531</v>
          </cell>
        </row>
        <row r="4534">
          <cell r="B4534" t="str">
            <v>Massachusetts</v>
          </cell>
          <cell r="C4534" t="str">
            <v>MA</v>
          </cell>
          <cell r="D4534" t="str">
            <v>E89</v>
          </cell>
          <cell r="E4534" t="str">
            <v>Current Operations - General - Other</v>
          </cell>
          <cell r="F4534">
            <v>5858339</v>
          </cell>
        </row>
        <row r="4535">
          <cell r="B4535" t="str">
            <v>Massachusetts</v>
          </cell>
          <cell r="C4535" t="str">
            <v>MA</v>
          </cell>
          <cell r="D4535" t="str">
            <v>E91</v>
          </cell>
          <cell r="E4535" t="str">
            <v>Current Operations - Water Utilities</v>
          </cell>
          <cell r="F4535">
            <v>580916</v>
          </cell>
        </row>
        <row r="4536">
          <cell r="B4536" t="str">
            <v>Massachusetts</v>
          </cell>
          <cell r="C4536" t="str">
            <v>MA</v>
          </cell>
          <cell r="D4536" t="str">
            <v>E92</v>
          </cell>
          <cell r="E4536" t="str">
            <v>Current Operations - Electric Utilities</v>
          </cell>
          <cell r="F4536">
            <v>1179445</v>
          </cell>
        </row>
        <row r="4537">
          <cell r="B4537" t="str">
            <v>Massachusetts</v>
          </cell>
          <cell r="C4537" t="str">
            <v>MA</v>
          </cell>
          <cell r="D4537" t="str">
            <v>E93</v>
          </cell>
          <cell r="E4537" t="str">
            <v>Current Operations - Gas Utilities</v>
          </cell>
          <cell r="F4537">
            <v>46425</v>
          </cell>
        </row>
        <row r="4538">
          <cell r="B4538" t="str">
            <v>Massachusetts</v>
          </cell>
          <cell r="C4538" t="str">
            <v>MA</v>
          </cell>
          <cell r="D4538" t="str">
            <v>E94</v>
          </cell>
          <cell r="E4538" t="str">
            <v>Current Operations - Transit Utilities</v>
          </cell>
          <cell r="F4538">
            <v>1658280</v>
          </cell>
        </row>
        <row r="4539">
          <cell r="B4539" t="str">
            <v>Massachusetts</v>
          </cell>
          <cell r="C4539" t="str">
            <v>MA</v>
          </cell>
          <cell r="D4539" t="str">
            <v>F01</v>
          </cell>
          <cell r="E4539" t="str">
            <v>Construction - Air Transportation</v>
          </cell>
          <cell r="F4539">
            <v>243426</v>
          </cell>
        </row>
        <row r="4540">
          <cell r="B4540" t="str">
            <v>Massachusetts</v>
          </cell>
          <cell r="C4540" t="str">
            <v>MA</v>
          </cell>
          <cell r="D4540" t="str">
            <v>F03</v>
          </cell>
          <cell r="E4540" t="str">
            <v>Construction - Miscellaneous Commercial Activities, NEC</v>
          </cell>
          <cell r="F4540">
            <v>34</v>
          </cell>
        </row>
        <row r="4541">
          <cell r="B4541" t="str">
            <v>Massachusetts</v>
          </cell>
          <cell r="C4541" t="str">
            <v>MA</v>
          </cell>
          <cell r="D4541" t="str">
            <v>F04</v>
          </cell>
          <cell r="E4541" t="str">
            <v>Construction - Correctional Institutions</v>
          </cell>
          <cell r="F4541">
            <v>11365</v>
          </cell>
        </row>
        <row r="4542">
          <cell r="B4542" t="str">
            <v>Massachusetts</v>
          </cell>
          <cell r="C4542" t="str">
            <v>MA</v>
          </cell>
          <cell r="D4542" t="str">
            <v>F05</v>
          </cell>
          <cell r="E4542" t="str">
            <v>Construction - Corrections - Other</v>
          </cell>
          <cell r="F4542">
            <v>27</v>
          </cell>
        </row>
        <row r="4543">
          <cell r="B4543" t="str">
            <v>Massachusetts</v>
          </cell>
          <cell r="C4543" t="str">
            <v>MA</v>
          </cell>
          <cell r="D4543" t="str">
            <v>F12</v>
          </cell>
          <cell r="E4543" t="str">
            <v>Construction - Elementary and Secondary Education</v>
          </cell>
          <cell r="F4543">
            <v>1114629</v>
          </cell>
        </row>
        <row r="4544">
          <cell r="B4544" t="str">
            <v>Massachusetts</v>
          </cell>
          <cell r="C4544" t="str">
            <v>MA</v>
          </cell>
          <cell r="D4544" t="str">
            <v>F16</v>
          </cell>
          <cell r="E4544" t="str">
            <v>Construction - Higher Education - Auxiliary Enterprises</v>
          </cell>
          <cell r="F4544">
            <v>189639</v>
          </cell>
        </row>
        <row r="4545">
          <cell r="B4545" t="str">
            <v>Massachusetts</v>
          </cell>
          <cell r="C4545" t="str">
            <v>MA</v>
          </cell>
          <cell r="D4545" t="str">
            <v>F18</v>
          </cell>
          <cell r="E4545" t="str">
            <v>Construction - Other Higher Education</v>
          </cell>
          <cell r="F4545">
            <v>923548</v>
          </cell>
        </row>
        <row r="4546">
          <cell r="B4546" t="str">
            <v>Massachusetts</v>
          </cell>
          <cell r="C4546" t="str">
            <v>MA</v>
          </cell>
          <cell r="D4546" t="str">
            <v>F21</v>
          </cell>
          <cell r="E4546" t="str">
            <v>Construction - State Education - Other</v>
          </cell>
          <cell r="F4546">
            <v>25</v>
          </cell>
        </row>
        <row r="4547">
          <cell r="B4547" t="str">
            <v>Massachusetts</v>
          </cell>
          <cell r="C4547" t="str">
            <v>MA</v>
          </cell>
          <cell r="D4547" t="str">
            <v>F24</v>
          </cell>
          <cell r="E4547" t="str">
            <v>Construction - Local Fire Protection</v>
          </cell>
          <cell r="F4547">
            <v>5150</v>
          </cell>
        </row>
        <row r="4548">
          <cell r="B4548" t="str">
            <v>Massachusetts</v>
          </cell>
          <cell r="C4548" t="str">
            <v>MA</v>
          </cell>
          <cell r="D4548" t="str">
            <v>F25</v>
          </cell>
          <cell r="E4548" t="str">
            <v>Construction - Judicial and Legal Services</v>
          </cell>
          <cell r="F4548">
            <v>14485</v>
          </cell>
        </row>
        <row r="4549">
          <cell r="B4549" t="str">
            <v>Massachusetts</v>
          </cell>
          <cell r="C4549" t="str">
            <v>MA</v>
          </cell>
          <cell r="D4549" t="str">
            <v>F29</v>
          </cell>
          <cell r="E4549" t="str">
            <v>Construction - Central Staff Services</v>
          </cell>
          <cell r="F4549">
            <v>628</v>
          </cell>
        </row>
        <row r="4550">
          <cell r="B4550" t="str">
            <v>Massachusetts</v>
          </cell>
          <cell r="C4550" t="str">
            <v>MA</v>
          </cell>
          <cell r="D4550" t="str">
            <v>F31</v>
          </cell>
          <cell r="E4550" t="str">
            <v>Construction - General Public Buildings</v>
          </cell>
          <cell r="F4550">
            <v>196035</v>
          </cell>
        </row>
        <row r="4551">
          <cell r="B4551" t="str">
            <v>Massachusetts</v>
          </cell>
          <cell r="C4551" t="str">
            <v>MA</v>
          </cell>
          <cell r="D4551" t="str">
            <v>F32</v>
          </cell>
          <cell r="E4551" t="str">
            <v>Construction - Health - Other</v>
          </cell>
          <cell r="F4551">
            <v>15240</v>
          </cell>
        </row>
        <row r="4552">
          <cell r="B4552" t="str">
            <v>Massachusetts</v>
          </cell>
          <cell r="C4552" t="str">
            <v>MA</v>
          </cell>
          <cell r="D4552" t="str">
            <v>F36</v>
          </cell>
          <cell r="E4552" t="str">
            <v>Construction - Hospitals</v>
          </cell>
          <cell r="F4552">
            <v>69957</v>
          </cell>
        </row>
        <row r="4553">
          <cell r="B4553" t="str">
            <v>Massachusetts</v>
          </cell>
          <cell r="C4553" t="str">
            <v>MA</v>
          </cell>
          <cell r="D4553" t="str">
            <v>F44</v>
          </cell>
          <cell r="E4553" t="str">
            <v>Construction - Regular Highways</v>
          </cell>
          <cell r="F4553">
            <v>1226202</v>
          </cell>
        </row>
        <row r="4554">
          <cell r="B4554" t="str">
            <v>Massachusetts</v>
          </cell>
          <cell r="C4554" t="str">
            <v>MA</v>
          </cell>
          <cell r="D4554" t="str">
            <v>F45</v>
          </cell>
          <cell r="E4554" t="str">
            <v>Construction - Toll Highways</v>
          </cell>
          <cell r="F4554">
            <v>7726</v>
          </cell>
        </row>
        <row r="4555">
          <cell r="B4555" t="str">
            <v>Massachusetts</v>
          </cell>
          <cell r="C4555" t="str">
            <v>MA</v>
          </cell>
          <cell r="D4555" t="str">
            <v>F50</v>
          </cell>
          <cell r="E4555" t="str">
            <v>Construction - Housing and Community Development</v>
          </cell>
          <cell r="F4555">
            <v>251620</v>
          </cell>
        </row>
        <row r="4556">
          <cell r="B4556" t="str">
            <v>Massachusetts</v>
          </cell>
          <cell r="C4556" t="str">
            <v>MA</v>
          </cell>
          <cell r="D4556" t="str">
            <v>F52</v>
          </cell>
          <cell r="E4556" t="str">
            <v>Construction - Libraries</v>
          </cell>
          <cell r="F4556">
            <v>30938</v>
          </cell>
        </row>
        <row r="4557">
          <cell r="B4557" t="str">
            <v>Massachusetts</v>
          </cell>
          <cell r="C4557" t="str">
            <v>MA</v>
          </cell>
          <cell r="D4557" t="str">
            <v>F59</v>
          </cell>
          <cell r="E4557" t="str">
            <v>Construction - Natural Resources - Other</v>
          </cell>
          <cell r="F4557">
            <v>34835</v>
          </cell>
        </row>
        <row r="4558">
          <cell r="B4558" t="str">
            <v>Massachusetts</v>
          </cell>
          <cell r="C4558" t="str">
            <v>MA</v>
          </cell>
          <cell r="D4558" t="str">
            <v>F61</v>
          </cell>
          <cell r="E4558" t="str">
            <v>Construction - Parks and Recreation</v>
          </cell>
          <cell r="F4558">
            <v>57373</v>
          </cell>
        </row>
        <row r="4559">
          <cell r="B4559" t="str">
            <v>Massachusetts</v>
          </cell>
          <cell r="C4559" t="str">
            <v>MA</v>
          </cell>
          <cell r="D4559" t="str">
            <v>F62</v>
          </cell>
          <cell r="E4559" t="str">
            <v>Construction - Police Protection</v>
          </cell>
          <cell r="F4559">
            <v>23925</v>
          </cell>
        </row>
        <row r="4560">
          <cell r="B4560" t="str">
            <v>Massachusetts</v>
          </cell>
          <cell r="C4560" t="str">
            <v>MA</v>
          </cell>
          <cell r="D4560" t="str">
            <v>F66</v>
          </cell>
          <cell r="E4560" t="str">
            <v>Construction - Protective Inspection and Regulation, NEC</v>
          </cell>
          <cell r="F4560">
            <v>53</v>
          </cell>
        </row>
        <row r="4561">
          <cell r="B4561" t="str">
            <v>Massachusetts</v>
          </cell>
          <cell r="C4561" t="str">
            <v>MA</v>
          </cell>
          <cell r="D4561" t="str">
            <v>F77</v>
          </cell>
          <cell r="E4561" t="str">
            <v>Construction - Public Welfare Institutions</v>
          </cell>
          <cell r="F4561">
            <v>769</v>
          </cell>
        </row>
        <row r="4562">
          <cell r="B4562" t="str">
            <v>Massachusetts</v>
          </cell>
          <cell r="C4562" t="str">
            <v>MA</v>
          </cell>
          <cell r="D4562" t="str">
            <v>F79</v>
          </cell>
          <cell r="E4562" t="str">
            <v>Construction - Public Welfare - Other</v>
          </cell>
          <cell r="F4562">
            <v>117</v>
          </cell>
        </row>
        <row r="4563">
          <cell r="B4563" t="str">
            <v>Massachusetts</v>
          </cell>
          <cell r="C4563" t="str">
            <v>MA</v>
          </cell>
          <cell r="D4563" t="str">
            <v>F80</v>
          </cell>
          <cell r="E4563" t="str">
            <v>Construction - Sewerage</v>
          </cell>
          <cell r="F4563">
            <v>499450</v>
          </cell>
        </row>
        <row r="4564">
          <cell r="B4564" t="str">
            <v>Massachusetts</v>
          </cell>
          <cell r="C4564" t="str">
            <v>MA</v>
          </cell>
          <cell r="D4564" t="str">
            <v>F81</v>
          </cell>
          <cell r="E4564" t="str">
            <v>Construction - Solid Waste Management</v>
          </cell>
          <cell r="F4564">
            <v>5997</v>
          </cell>
        </row>
        <row r="4565">
          <cell r="B4565" t="str">
            <v>Massachusetts</v>
          </cell>
          <cell r="C4565" t="str">
            <v>MA</v>
          </cell>
          <cell r="D4565" t="str">
            <v>F87</v>
          </cell>
          <cell r="E4565" t="str">
            <v>Construction - Sea and Inland Port Facilities</v>
          </cell>
          <cell r="F4565">
            <v>5970</v>
          </cell>
        </row>
        <row r="4566">
          <cell r="B4566" t="str">
            <v>Massachusetts</v>
          </cell>
          <cell r="C4566" t="str">
            <v>MA</v>
          </cell>
          <cell r="D4566" t="str">
            <v>F89</v>
          </cell>
          <cell r="E4566" t="str">
            <v>Construction - General - Other</v>
          </cell>
          <cell r="F4566">
            <v>316423</v>
          </cell>
        </row>
        <row r="4567">
          <cell r="B4567" t="str">
            <v>Massachusetts</v>
          </cell>
          <cell r="C4567" t="str">
            <v>MA</v>
          </cell>
          <cell r="D4567" t="str">
            <v>F91</v>
          </cell>
          <cell r="E4567" t="str">
            <v>Construction - Water Utilities</v>
          </cell>
          <cell r="F4567">
            <v>347933</v>
          </cell>
        </row>
        <row r="4568">
          <cell r="B4568" t="str">
            <v>Massachusetts</v>
          </cell>
          <cell r="C4568" t="str">
            <v>MA</v>
          </cell>
          <cell r="D4568" t="str">
            <v>F92</v>
          </cell>
          <cell r="E4568" t="str">
            <v>Construction - Electric Utilities</v>
          </cell>
          <cell r="F4568">
            <v>68937</v>
          </cell>
        </row>
        <row r="4569">
          <cell r="B4569" t="str">
            <v>Massachusetts</v>
          </cell>
          <cell r="C4569" t="str">
            <v>MA</v>
          </cell>
          <cell r="D4569" t="str">
            <v>F94</v>
          </cell>
          <cell r="E4569" t="str">
            <v>Construction - Transit Utilities</v>
          </cell>
          <cell r="F4569">
            <v>487028</v>
          </cell>
        </row>
        <row r="4570">
          <cell r="B4570" t="str">
            <v>Massachusetts</v>
          </cell>
          <cell r="C4570" t="str">
            <v>MA</v>
          </cell>
          <cell r="D4570" t="str">
            <v>G01</v>
          </cell>
          <cell r="E4570" t="str">
            <v>Other Capital Outlay - Air Transportation</v>
          </cell>
          <cell r="F4570">
            <v>23188</v>
          </cell>
        </row>
        <row r="4571">
          <cell r="B4571" t="str">
            <v>Massachusetts</v>
          </cell>
          <cell r="C4571" t="str">
            <v>MA</v>
          </cell>
          <cell r="D4571" t="str">
            <v>G04</v>
          </cell>
          <cell r="E4571" t="str">
            <v>Other Capital Outlay - Correctional Institutions</v>
          </cell>
          <cell r="F4571">
            <v>7280</v>
          </cell>
        </row>
        <row r="4572">
          <cell r="B4572" t="str">
            <v>Massachusetts</v>
          </cell>
          <cell r="C4572" t="str">
            <v>MA</v>
          </cell>
          <cell r="D4572" t="str">
            <v>G05</v>
          </cell>
          <cell r="E4572" t="str">
            <v>Other Capital Outlay - Corrections - Other</v>
          </cell>
          <cell r="F4572">
            <v>1190</v>
          </cell>
        </row>
        <row r="4573">
          <cell r="B4573" t="str">
            <v>Massachusetts</v>
          </cell>
          <cell r="C4573" t="str">
            <v>MA</v>
          </cell>
          <cell r="D4573" t="str">
            <v>G12</v>
          </cell>
          <cell r="E4573" t="str">
            <v>Other Capital Outlay - Elementary and Secondary Education</v>
          </cell>
          <cell r="F4573">
            <v>403540</v>
          </cell>
        </row>
        <row r="4574">
          <cell r="B4574" t="str">
            <v>Massachusetts</v>
          </cell>
          <cell r="C4574" t="str">
            <v>MA</v>
          </cell>
          <cell r="D4574" t="str">
            <v>G16</v>
          </cell>
          <cell r="E4574" t="str">
            <v>Other Capital Outlay - Higher Education - Auxiliary Enterprises</v>
          </cell>
          <cell r="F4574">
            <v>5519</v>
          </cell>
        </row>
        <row r="4575">
          <cell r="B4575" t="str">
            <v>Massachusetts</v>
          </cell>
          <cell r="C4575" t="str">
            <v>MA</v>
          </cell>
          <cell r="D4575" t="str">
            <v>G18</v>
          </cell>
          <cell r="E4575" t="str">
            <v>Other Capital Outlay - Other Higher Education</v>
          </cell>
          <cell r="F4575">
            <v>42507</v>
          </cell>
        </row>
        <row r="4576">
          <cell r="B4576" t="str">
            <v>Massachusetts</v>
          </cell>
          <cell r="C4576" t="str">
            <v>MA</v>
          </cell>
          <cell r="D4576" t="str">
            <v>G21</v>
          </cell>
          <cell r="E4576" t="str">
            <v>Other Capital Outlay - State Education - Other</v>
          </cell>
          <cell r="F4576">
            <v>1804</v>
          </cell>
        </row>
        <row r="4577">
          <cell r="B4577" t="str">
            <v>Massachusetts</v>
          </cell>
          <cell r="C4577" t="str">
            <v>MA</v>
          </cell>
          <cell r="D4577" t="str">
            <v>G22</v>
          </cell>
          <cell r="E4577" t="str">
            <v>Other Capital Outlay - Social Insurance Administration</v>
          </cell>
          <cell r="F4577">
            <v>205</v>
          </cell>
        </row>
        <row r="4578">
          <cell r="B4578" t="str">
            <v>Massachusetts</v>
          </cell>
          <cell r="C4578" t="str">
            <v>MA</v>
          </cell>
          <cell r="D4578" t="str">
            <v>G23</v>
          </cell>
          <cell r="E4578" t="str">
            <v>Other Capital Outlay - Financial Administration</v>
          </cell>
          <cell r="F4578">
            <v>17069</v>
          </cell>
        </row>
        <row r="4579">
          <cell r="B4579" t="str">
            <v>Massachusetts</v>
          </cell>
          <cell r="C4579" t="str">
            <v>MA</v>
          </cell>
          <cell r="D4579" t="str">
            <v>G24</v>
          </cell>
          <cell r="E4579" t="str">
            <v>Other Capital Outlay - Local Fire Protection</v>
          </cell>
          <cell r="F4579">
            <v>16739</v>
          </cell>
        </row>
        <row r="4580">
          <cell r="B4580" t="str">
            <v>Massachusetts</v>
          </cell>
          <cell r="C4580" t="str">
            <v>MA</v>
          </cell>
          <cell r="D4580" t="str">
            <v>G25</v>
          </cell>
          <cell r="E4580" t="str">
            <v>Other Capital Outlay - Judicial and Legal Services</v>
          </cell>
          <cell r="F4580">
            <v>13687</v>
          </cell>
        </row>
        <row r="4581">
          <cell r="B4581" t="str">
            <v>Massachusetts</v>
          </cell>
          <cell r="C4581" t="str">
            <v>MA</v>
          </cell>
          <cell r="D4581" t="str">
            <v>G29</v>
          </cell>
          <cell r="E4581" t="str">
            <v>Other Capital Outlay - Central Staff Services</v>
          </cell>
          <cell r="F4581">
            <v>6232</v>
          </cell>
        </row>
        <row r="4582">
          <cell r="B4582" t="str">
            <v>Massachusetts</v>
          </cell>
          <cell r="C4582" t="str">
            <v>MA</v>
          </cell>
          <cell r="D4582" t="str">
            <v>G31</v>
          </cell>
          <cell r="E4582" t="str">
            <v>Other Capital Outlay - General Public Building</v>
          </cell>
          <cell r="F4582">
            <v>23382</v>
          </cell>
        </row>
        <row r="4583">
          <cell r="B4583" t="str">
            <v>Massachusetts</v>
          </cell>
          <cell r="C4583" t="str">
            <v>MA</v>
          </cell>
          <cell r="D4583" t="str">
            <v>G32</v>
          </cell>
          <cell r="E4583" t="str">
            <v>Other Capital Outlay - Health - Other</v>
          </cell>
          <cell r="F4583">
            <v>8354</v>
          </cell>
        </row>
        <row r="4584">
          <cell r="B4584" t="str">
            <v>Massachusetts</v>
          </cell>
          <cell r="C4584" t="str">
            <v>MA</v>
          </cell>
          <cell r="D4584" t="str">
            <v>G36</v>
          </cell>
          <cell r="E4584" t="str">
            <v>Other Capital Outlay - Hospitals</v>
          </cell>
          <cell r="F4584">
            <v>9585</v>
          </cell>
        </row>
        <row r="4585">
          <cell r="B4585" t="str">
            <v>Massachusetts</v>
          </cell>
          <cell r="C4585" t="str">
            <v>MA</v>
          </cell>
          <cell r="D4585" t="str">
            <v>G44</v>
          </cell>
          <cell r="E4585" t="str">
            <v>Other Capital Outlay - Regular Highways</v>
          </cell>
          <cell r="F4585">
            <v>85471</v>
          </cell>
        </row>
        <row r="4586">
          <cell r="B4586" t="str">
            <v>Massachusetts</v>
          </cell>
          <cell r="C4586" t="str">
            <v>MA</v>
          </cell>
          <cell r="D4586" t="str">
            <v>G45</v>
          </cell>
          <cell r="E4586" t="str">
            <v>Other Capital Outlay - Toll Highways</v>
          </cell>
          <cell r="F4586">
            <v>8373</v>
          </cell>
        </row>
        <row r="4587">
          <cell r="B4587" t="str">
            <v>Massachusetts</v>
          </cell>
          <cell r="C4587" t="str">
            <v>MA</v>
          </cell>
          <cell r="D4587" t="str">
            <v>G50</v>
          </cell>
          <cell r="E4587" t="str">
            <v>Other Capital Outlay - Housing and Community Development</v>
          </cell>
          <cell r="F4587">
            <v>14049</v>
          </cell>
        </row>
        <row r="4588">
          <cell r="B4588" t="str">
            <v>Massachusetts</v>
          </cell>
          <cell r="C4588" t="str">
            <v>MA</v>
          </cell>
          <cell r="D4588" t="str">
            <v>G52</v>
          </cell>
          <cell r="E4588" t="str">
            <v>Other Capital Outlay - Libraries</v>
          </cell>
          <cell r="F4588">
            <v>1270</v>
          </cell>
        </row>
        <row r="4589">
          <cell r="B4589" t="str">
            <v>Massachusetts</v>
          </cell>
          <cell r="C4589" t="str">
            <v>MA</v>
          </cell>
          <cell r="D4589" t="str">
            <v>G59</v>
          </cell>
          <cell r="E4589" t="str">
            <v>Other Capital Outlay - Natural Resources - Other</v>
          </cell>
          <cell r="F4589">
            <v>48412</v>
          </cell>
        </row>
        <row r="4590">
          <cell r="B4590" t="str">
            <v>Massachusetts</v>
          </cell>
          <cell r="C4590" t="str">
            <v>MA</v>
          </cell>
          <cell r="D4590" t="str">
            <v>G60</v>
          </cell>
          <cell r="E4590" t="str">
            <v>Other Capital Outlay - Parking Facilities</v>
          </cell>
          <cell r="F4590">
            <v>245</v>
          </cell>
        </row>
        <row r="4591">
          <cell r="B4591" t="str">
            <v>Massachusetts</v>
          </cell>
          <cell r="C4591" t="str">
            <v>MA</v>
          </cell>
          <cell r="D4591" t="str">
            <v>G61</v>
          </cell>
          <cell r="E4591" t="str">
            <v>Other Capital Outlay - Parks and Recreation</v>
          </cell>
          <cell r="F4591">
            <v>8914</v>
          </cell>
        </row>
        <row r="4592">
          <cell r="B4592" t="str">
            <v>Massachusetts</v>
          </cell>
          <cell r="C4592" t="str">
            <v>MA</v>
          </cell>
          <cell r="D4592" t="str">
            <v>G62</v>
          </cell>
          <cell r="E4592" t="str">
            <v>Other Capital Outlay - Police Protection</v>
          </cell>
          <cell r="F4592">
            <v>36316</v>
          </cell>
        </row>
        <row r="4593">
          <cell r="B4593" t="str">
            <v>Massachusetts</v>
          </cell>
          <cell r="C4593" t="str">
            <v>MA</v>
          </cell>
          <cell r="D4593" t="str">
            <v>G66</v>
          </cell>
          <cell r="E4593" t="str">
            <v>Other Capital Outlay - Protective Inspection and Regulation, NEC</v>
          </cell>
          <cell r="F4593">
            <v>4144</v>
          </cell>
        </row>
        <row r="4594">
          <cell r="B4594" t="str">
            <v>Massachusetts</v>
          </cell>
          <cell r="C4594" t="str">
            <v>MA</v>
          </cell>
          <cell r="D4594" t="str">
            <v>G77</v>
          </cell>
          <cell r="E4594" t="str">
            <v>Other Capital Outlay - Public Welfare Institutions</v>
          </cell>
          <cell r="F4594">
            <v>569</v>
          </cell>
        </row>
        <row r="4595">
          <cell r="B4595" t="str">
            <v>Massachusetts</v>
          </cell>
          <cell r="C4595" t="str">
            <v>MA</v>
          </cell>
          <cell r="D4595" t="str">
            <v>G79</v>
          </cell>
          <cell r="E4595" t="str">
            <v>Other Capital Outlay - Public Welfare - Other</v>
          </cell>
          <cell r="F4595">
            <v>3484</v>
          </cell>
        </row>
        <row r="4596">
          <cell r="B4596" t="str">
            <v>Massachusetts</v>
          </cell>
          <cell r="C4596" t="str">
            <v>MA</v>
          </cell>
          <cell r="D4596" t="str">
            <v>G80</v>
          </cell>
          <cell r="E4596" t="str">
            <v>Other Capital Outlay - Sewerage</v>
          </cell>
          <cell r="F4596">
            <v>34109</v>
          </cell>
        </row>
        <row r="4597">
          <cell r="B4597" t="str">
            <v>Massachusetts</v>
          </cell>
          <cell r="C4597" t="str">
            <v>MA</v>
          </cell>
          <cell r="D4597" t="str">
            <v>G81</v>
          </cell>
          <cell r="E4597" t="str">
            <v>Other Capital Outlay - Solid Waste Management</v>
          </cell>
          <cell r="F4597">
            <v>14848</v>
          </cell>
        </row>
        <row r="4598">
          <cell r="B4598" t="str">
            <v>Massachusetts</v>
          </cell>
          <cell r="C4598" t="str">
            <v>MA</v>
          </cell>
          <cell r="D4598" t="str">
            <v>G85</v>
          </cell>
          <cell r="E4598" t="str">
            <v>Other Capital Outlay - State Veterans' Services</v>
          </cell>
          <cell r="F4598">
            <v>73</v>
          </cell>
        </row>
        <row r="4599">
          <cell r="B4599" t="str">
            <v>Massachusetts</v>
          </cell>
          <cell r="C4599" t="str">
            <v>MA</v>
          </cell>
          <cell r="D4599" t="str">
            <v>G87</v>
          </cell>
          <cell r="E4599" t="str">
            <v>Other Capital Outlay - Sea and Inland Port Facilities</v>
          </cell>
          <cell r="F4599">
            <v>2842</v>
          </cell>
        </row>
        <row r="4600">
          <cell r="B4600" t="str">
            <v>Massachusetts</v>
          </cell>
          <cell r="C4600" t="str">
            <v>MA</v>
          </cell>
          <cell r="D4600" t="str">
            <v>G89</v>
          </cell>
          <cell r="E4600" t="str">
            <v>Other Capital Outlay - General - Other</v>
          </cell>
          <cell r="F4600">
            <v>242743</v>
          </cell>
        </row>
        <row r="4601">
          <cell r="B4601" t="str">
            <v>Massachusetts</v>
          </cell>
          <cell r="C4601" t="str">
            <v>MA</v>
          </cell>
          <cell r="D4601" t="str">
            <v>G91</v>
          </cell>
          <cell r="E4601" t="str">
            <v>Other Capital Outlay - Water Utilities</v>
          </cell>
          <cell r="F4601">
            <v>54924</v>
          </cell>
        </row>
        <row r="4602">
          <cell r="B4602" t="str">
            <v>Massachusetts</v>
          </cell>
          <cell r="C4602" t="str">
            <v>MA</v>
          </cell>
          <cell r="D4602" t="str">
            <v>G92</v>
          </cell>
          <cell r="E4602" t="str">
            <v>Other Capital Outlay - Electric Utilities</v>
          </cell>
          <cell r="F4602">
            <v>14217</v>
          </cell>
        </row>
        <row r="4603">
          <cell r="B4603" t="str">
            <v>Massachusetts</v>
          </cell>
          <cell r="C4603" t="str">
            <v>MA</v>
          </cell>
          <cell r="D4603" t="str">
            <v>G94</v>
          </cell>
          <cell r="E4603" t="str">
            <v>Other Capital Outlay - Transit Utilities</v>
          </cell>
          <cell r="F4603">
            <v>16828</v>
          </cell>
        </row>
        <row r="4604">
          <cell r="B4604" t="str">
            <v>Massachusetts</v>
          </cell>
          <cell r="C4604" t="str">
            <v>MA</v>
          </cell>
          <cell r="D4604" t="str">
            <v>I89</v>
          </cell>
          <cell r="E4604" t="str">
            <v>General - Interest on Debt</v>
          </cell>
          <cell r="F4604">
            <v>3606895</v>
          </cell>
        </row>
        <row r="4605">
          <cell r="B4605" t="str">
            <v>Massachusetts</v>
          </cell>
          <cell r="C4605" t="str">
            <v>MA</v>
          </cell>
          <cell r="D4605" t="str">
            <v>I91</v>
          </cell>
          <cell r="E4605" t="str">
            <v>Water Utilities - Interest on Debt</v>
          </cell>
          <cell r="F4605">
            <v>133190</v>
          </cell>
        </row>
        <row r="4606">
          <cell r="B4606" t="str">
            <v>Massachusetts</v>
          </cell>
          <cell r="C4606" t="str">
            <v>MA</v>
          </cell>
          <cell r="D4606" t="str">
            <v>I92</v>
          </cell>
          <cell r="E4606" t="str">
            <v>Electric Utilities - Interest on Debt</v>
          </cell>
          <cell r="F4606">
            <v>28918</v>
          </cell>
        </row>
        <row r="4607">
          <cell r="B4607" t="str">
            <v>Massachusetts</v>
          </cell>
          <cell r="C4607" t="str">
            <v>MA</v>
          </cell>
          <cell r="D4607" t="str">
            <v>I94</v>
          </cell>
          <cell r="E4607" t="str">
            <v>Transit Utilities - Interest on Debt</v>
          </cell>
          <cell r="F4607">
            <v>286949</v>
          </cell>
        </row>
        <row r="4608">
          <cell r="B4608" t="str">
            <v>Massachusetts</v>
          </cell>
          <cell r="C4608" t="str">
            <v>MA</v>
          </cell>
          <cell r="D4608" t="str">
            <v>J19</v>
          </cell>
          <cell r="E4608" t="str">
            <v>Assistance and Subsidies - State Scholarships and Other Subsidies - Education</v>
          </cell>
          <cell r="F4608">
            <v>350966</v>
          </cell>
        </row>
        <row r="4609">
          <cell r="B4609" t="str">
            <v>Massachusetts</v>
          </cell>
          <cell r="C4609" t="str">
            <v>MA</v>
          </cell>
          <cell r="D4609" t="str">
            <v>J67</v>
          </cell>
          <cell r="E4609" t="str">
            <v>Assistance and Subsidies - Public Welfare, Federal Categorical Assistance Programs</v>
          </cell>
          <cell r="F4609">
            <v>322928</v>
          </cell>
        </row>
        <row r="4610">
          <cell r="B4610" t="str">
            <v>Massachusetts</v>
          </cell>
          <cell r="C4610" t="str">
            <v>MA</v>
          </cell>
          <cell r="D4610" t="str">
            <v>J68</v>
          </cell>
          <cell r="E4610" t="str">
            <v>Assistance and Subsidies - Public Welfare, Cash Assistance Programs - Other</v>
          </cell>
          <cell r="F4610">
            <v>92485</v>
          </cell>
        </row>
        <row r="4611">
          <cell r="B4611" t="str">
            <v>Massachusetts</v>
          </cell>
          <cell r="C4611" t="str">
            <v>MA</v>
          </cell>
          <cell r="D4611" t="str">
            <v>J85</v>
          </cell>
          <cell r="E4611" t="str">
            <v>Assistance and Subsidies - State Other Veterans’ Services</v>
          </cell>
          <cell r="F4611">
            <v>62929</v>
          </cell>
        </row>
        <row r="4612">
          <cell r="B4612" t="str">
            <v>Massachusetts</v>
          </cell>
          <cell r="C4612" t="str">
            <v>MA</v>
          </cell>
          <cell r="D4612" t="str">
            <v>S67</v>
          </cell>
          <cell r="E4612" t="str">
            <v>Intergovernmental to Federal - Welfare - Categorical Assistance Programs</v>
          </cell>
          <cell r="F4612">
            <v>209233</v>
          </cell>
        </row>
        <row r="4613">
          <cell r="B4613" t="str">
            <v>Massachusetts</v>
          </cell>
          <cell r="C4613" t="str">
            <v>MA</v>
          </cell>
          <cell r="D4613" t="str">
            <v>S89</v>
          </cell>
          <cell r="E4613" t="str">
            <v>Intergovernmental to Federal - General - Other</v>
          </cell>
          <cell r="F4613">
            <v>10488</v>
          </cell>
        </row>
        <row r="4614">
          <cell r="B4614" t="str">
            <v>Massachusetts</v>
          </cell>
          <cell r="C4614" t="str">
            <v>MA</v>
          </cell>
          <cell r="D4614" t="str">
            <v>T01</v>
          </cell>
          <cell r="E4614" t="str">
            <v>Tax - Property</v>
          </cell>
          <cell r="F4614">
            <v>13680192</v>
          </cell>
        </row>
        <row r="4615">
          <cell r="B4615" t="str">
            <v>Massachusetts</v>
          </cell>
          <cell r="C4615" t="str">
            <v>MA</v>
          </cell>
          <cell r="D4615" t="str">
            <v>T09</v>
          </cell>
          <cell r="E4615" t="str">
            <v>Tax - General Sales and Gross Receipts</v>
          </cell>
          <cell r="F4615">
            <v>5079105</v>
          </cell>
        </row>
        <row r="4616">
          <cell r="B4616" t="str">
            <v>Massachusetts</v>
          </cell>
          <cell r="C4616" t="str">
            <v>MA</v>
          </cell>
          <cell r="D4616" t="str">
            <v>T10</v>
          </cell>
          <cell r="E4616" t="str">
            <v>Tax - Alcoholic Beverage Sales</v>
          </cell>
          <cell r="F4616">
            <v>77861</v>
          </cell>
        </row>
        <row r="4617">
          <cell r="B4617" t="str">
            <v>Massachusetts</v>
          </cell>
          <cell r="C4617" t="str">
            <v>MA</v>
          </cell>
          <cell r="D4617" t="str">
            <v>T11</v>
          </cell>
          <cell r="E4617" t="str">
            <v>Tax - Amusements Sales</v>
          </cell>
          <cell r="F4617">
            <v>3082</v>
          </cell>
        </row>
        <row r="4618">
          <cell r="B4618" t="str">
            <v>Massachusetts</v>
          </cell>
          <cell r="C4618" t="str">
            <v>MA</v>
          </cell>
          <cell r="D4618" t="str">
            <v>T12</v>
          </cell>
          <cell r="E4618" t="str">
            <v>Tax - Insurance Premiums Sales</v>
          </cell>
          <cell r="F4618">
            <v>342201</v>
          </cell>
        </row>
        <row r="4619">
          <cell r="B4619" t="str">
            <v>Massachusetts</v>
          </cell>
          <cell r="C4619" t="str">
            <v>MA</v>
          </cell>
          <cell r="D4619" t="str">
            <v>T13</v>
          </cell>
          <cell r="E4619" t="str">
            <v>Tax - Motor Fuels Sales</v>
          </cell>
          <cell r="F4619">
            <v>661974</v>
          </cell>
        </row>
        <row r="4620">
          <cell r="B4620" t="str">
            <v>Massachusetts</v>
          </cell>
          <cell r="C4620" t="str">
            <v>MA</v>
          </cell>
          <cell r="D4620" t="str">
            <v>T14</v>
          </cell>
          <cell r="E4620" t="str">
            <v>Tax - Pari-mutuels Sales</v>
          </cell>
          <cell r="F4620">
            <v>1635</v>
          </cell>
        </row>
        <row r="4621">
          <cell r="B4621" t="str">
            <v>Massachusetts</v>
          </cell>
          <cell r="C4621" t="str">
            <v>MA</v>
          </cell>
          <cell r="D4621" t="str">
            <v>T15</v>
          </cell>
          <cell r="E4621" t="str">
            <v>Tax - Public Utilities Sales</v>
          </cell>
          <cell r="F4621">
            <v>23925</v>
          </cell>
        </row>
        <row r="4622">
          <cell r="B4622" t="str">
            <v>Massachusetts</v>
          </cell>
          <cell r="C4622" t="str">
            <v>MA</v>
          </cell>
          <cell r="D4622" t="str">
            <v>T16</v>
          </cell>
          <cell r="E4622" t="str">
            <v>Tax - Tobacco Products Sales</v>
          </cell>
          <cell r="F4622">
            <v>573759</v>
          </cell>
        </row>
        <row r="4623">
          <cell r="B4623" t="str">
            <v>Massachusetts</v>
          </cell>
          <cell r="C4623" t="str">
            <v>MA</v>
          </cell>
          <cell r="D4623" t="str">
            <v>T19</v>
          </cell>
          <cell r="E4623" t="str">
            <v>Tax - Other Selective Sales</v>
          </cell>
          <cell r="F4623">
            <v>855368</v>
          </cell>
        </row>
        <row r="4624">
          <cell r="B4624" t="str">
            <v>Massachusetts</v>
          </cell>
          <cell r="C4624" t="str">
            <v>MA</v>
          </cell>
          <cell r="D4624" t="str">
            <v>T20</v>
          </cell>
          <cell r="E4624" t="str">
            <v>Tax - Alcoholic Beverage License</v>
          </cell>
          <cell r="F4624">
            <v>6448</v>
          </cell>
        </row>
        <row r="4625">
          <cell r="B4625" t="str">
            <v>Massachusetts</v>
          </cell>
          <cell r="C4625" t="str">
            <v>MA</v>
          </cell>
          <cell r="D4625" t="str">
            <v>T21</v>
          </cell>
          <cell r="E4625" t="str">
            <v>Tax - Amusements License</v>
          </cell>
          <cell r="F4625">
            <v>2552</v>
          </cell>
        </row>
        <row r="4626">
          <cell r="B4626" t="str">
            <v>Massachusetts</v>
          </cell>
          <cell r="C4626" t="str">
            <v>MA</v>
          </cell>
          <cell r="D4626" t="str">
            <v>T22</v>
          </cell>
          <cell r="E4626" t="str">
            <v>Tax - Corporation License</v>
          </cell>
          <cell r="F4626">
            <v>25968</v>
          </cell>
        </row>
        <row r="4627">
          <cell r="B4627" t="str">
            <v>Massachusetts</v>
          </cell>
          <cell r="C4627" t="str">
            <v>MA</v>
          </cell>
          <cell r="D4627" t="str">
            <v>T23</v>
          </cell>
          <cell r="E4627" t="str">
            <v>Tax - Hunting and Fishing License</v>
          </cell>
          <cell r="F4627">
            <v>5921</v>
          </cell>
        </row>
        <row r="4628">
          <cell r="B4628" t="str">
            <v>Massachusetts</v>
          </cell>
          <cell r="C4628" t="str">
            <v>MA</v>
          </cell>
          <cell r="D4628" t="str">
            <v>T24</v>
          </cell>
          <cell r="E4628" t="str">
            <v>Tax - Motor Vehicle License</v>
          </cell>
          <cell r="F4628">
            <v>376552</v>
          </cell>
        </row>
        <row r="4629">
          <cell r="B4629" t="str">
            <v>Massachusetts</v>
          </cell>
          <cell r="C4629" t="str">
            <v>MA</v>
          </cell>
          <cell r="D4629" t="str">
            <v>T25</v>
          </cell>
          <cell r="E4629" t="str">
            <v>Tax - Motor Vehicle Operators License</v>
          </cell>
          <cell r="F4629">
            <v>98899</v>
          </cell>
        </row>
        <row r="4630">
          <cell r="B4630" t="str">
            <v>Massachusetts</v>
          </cell>
          <cell r="C4630" t="str">
            <v>MA</v>
          </cell>
          <cell r="D4630" t="str">
            <v>T27</v>
          </cell>
          <cell r="E4630" t="str">
            <v>Tax - Public Utility License</v>
          </cell>
          <cell r="F4630">
            <v>7505</v>
          </cell>
        </row>
        <row r="4631">
          <cell r="B4631" t="str">
            <v>Massachusetts</v>
          </cell>
          <cell r="C4631" t="str">
            <v>MA</v>
          </cell>
          <cell r="D4631" t="str">
            <v>T28</v>
          </cell>
          <cell r="E4631" t="str">
            <v>Tax - Occupation and Business License, NEC</v>
          </cell>
          <cell r="F4631">
            <v>291957</v>
          </cell>
        </row>
        <row r="4632">
          <cell r="B4632" t="str">
            <v>Massachusetts</v>
          </cell>
          <cell r="C4632" t="str">
            <v>MA</v>
          </cell>
          <cell r="D4632" t="str">
            <v>T29</v>
          </cell>
          <cell r="E4632" t="str">
            <v>Tax - Other License</v>
          </cell>
          <cell r="F4632">
            <v>333454</v>
          </cell>
        </row>
        <row r="4633">
          <cell r="B4633" t="str">
            <v>Massachusetts</v>
          </cell>
          <cell r="C4633" t="str">
            <v>MA</v>
          </cell>
          <cell r="D4633" t="str">
            <v>T40</v>
          </cell>
          <cell r="E4633" t="str">
            <v>Tax - Individual Income</v>
          </cell>
          <cell r="F4633">
            <v>11954838</v>
          </cell>
        </row>
        <row r="4634">
          <cell r="B4634" t="str">
            <v>Massachusetts</v>
          </cell>
          <cell r="C4634" t="str">
            <v>MA</v>
          </cell>
          <cell r="D4634" t="str">
            <v>T41</v>
          </cell>
          <cell r="E4634" t="str">
            <v>Tax - Corporation Net Income</v>
          </cell>
          <cell r="F4634">
            <v>2001780</v>
          </cell>
        </row>
        <row r="4635">
          <cell r="B4635" t="str">
            <v>Massachusetts</v>
          </cell>
          <cell r="C4635" t="str">
            <v>MA</v>
          </cell>
          <cell r="D4635" t="str">
            <v>T50</v>
          </cell>
          <cell r="E4635" t="str">
            <v>Tax - Death and Gift</v>
          </cell>
          <cell r="F4635">
            <v>293269</v>
          </cell>
        </row>
        <row r="4636">
          <cell r="B4636" t="str">
            <v>Massachusetts</v>
          </cell>
          <cell r="C4636" t="str">
            <v>MA</v>
          </cell>
          <cell r="D4636" t="str">
            <v>T51</v>
          </cell>
          <cell r="E4636" t="str">
            <v>Tax - Documentary and Stock Transfer</v>
          </cell>
          <cell r="F4636">
            <v>198797</v>
          </cell>
        </row>
        <row r="4637">
          <cell r="B4637" t="str">
            <v>Massachusetts</v>
          </cell>
          <cell r="C4637" t="str">
            <v>MA</v>
          </cell>
          <cell r="D4637" t="str">
            <v>T99</v>
          </cell>
          <cell r="E4637" t="str">
            <v>Tax - NEC</v>
          </cell>
          <cell r="F4637">
            <v>167788</v>
          </cell>
        </row>
        <row r="4638">
          <cell r="B4638" t="str">
            <v>Massachusetts</v>
          </cell>
          <cell r="C4638" t="str">
            <v>MA</v>
          </cell>
          <cell r="D4638" t="str">
            <v>U01</v>
          </cell>
          <cell r="E4638" t="str">
            <v>Miscellaneous - Special Assessments</v>
          </cell>
          <cell r="F4638">
            <v>26036</v>
          </cell>
        </row>
        <row r="4639">
          <cell r="B4639" t="str">
            <v>Massachusetts</v>
          </cell>
          <cell r="C4639" t="str">
            <v>MA</v>
          </cell>
          <cell r="D4639" t="str">
            <v>U11</v>
          </cell>
          <cell r="E4639" t="str">
            <v>Miscellaneous - Sale of Property</v>
          </cell>
          <cell r="F4639">
            <v>137031</v>
          </cell>
        </row>
        <row r="4640">
          <cell r="B4640" t="str">
            <v>Massachusetts</v>
          </cell>
          <cell r="C4640" t="str">
            <v>MA</v>
          </cell>
          <cell r="D4640" t="str">
            <v>U20</v>
          </cell>
          <cell r="E4640" t="str">
            <v>Miscellaneous - Interest Earnings</v>
          </cell>
          <cell r="F4640">
            <v>1905019</v>
          </cell>
        </row>
        <row r="4641">
          <cell r="B4641" t="str">
            <v>Massachusetts</v>
          </cell>
          <cell r="C4641" t="str">
            <v>MA</v>
          </cell>
          <cell r="D4641" t="str">
            <v>U30</v>
          </cell>
          <cell r="E4641" t="str">
            <v>Miscellaneous - Fines and Forfeits</v>
          </cell>
          <cell r="F4641">
            <v>237912</v>
          </cell>
        </row>
        <row r="4642">
          <cell r="B4642" t="str">
            <v>Massachusetts</v>
          </cell>
          <cell r="C4642" t="str">
            <v>MA</v>
          </cell>
          <cell r="D4642" t="str">
            <v>U40</v>
          </cell>
          <cell r="E4642" t="str">
            <v>Miscellaneous - Rents</v>
          </cell>
          <cell r="F4642">
            <v>95695</v>
          </cell>
        </row>
        <row r="4643">
          <cell r="B4643" t="str">
            <v>Massachusetts</v>
          </cell>
          <cell r="C4643" t="str">
            <v>MA</v>
          </cell>
          <cell r="D4643" t="str">
            <v>U50</v>
          </cell>
          <cell r="E4643" t="str">
            <v>Miscellaneous - Donations From Private Sources</v>
          </cell>
          <cell r="F4643">
            <v>281547</v>
          </cell>
        </row>
        <row r="4644">
          <cell r="B4644" t="str">
            <v>Massachusetts</v>
          </cell>
          <cell r="C4644" t="str">
            <v>MA</v>
          </cell>
          <cell r="D4644" t="str">
            <v>U95</v>
          </cell>
          <cell r="E4644" t="str">
            <v>Miscellaneous - Net Lottery Revenue</v>
          </cell>
          <cell r="F4644">
            <v>1065780</v>
          </cell>
        </row>
        <row r="4645">
          <cell r="B4645" t="str">
            <v>Massachusetts</v>
          </cell>
          <cell r="C4645" t="str">
            <v>MA</v>
          </cell>
          <cell r="D4645" t="str">
            <v>U99</v>
          </cell>
          <cell r="E4645" t="str">
            <v>Miscellaneous - General Revenue, NEC</v>
          </cell>
          <cell r="F4645">
            <v>1468095</v>
          </cell>
        </row>
        <row r="4646">
          <cell r="B4646" t="str">
            <v>Massachusetts</v>
          </cell>
          <cell r="C4646" t="str">
            <v>MA</v>
          </cell>
          <cell r="D4646" t="str">
            <v>W01</v>
          </cell>
          <cell r="E4646" t="str">
            <v>Sinking Funds - Cash and Securities</v>
          </cell>
          <cell r="F4646">
            <v>36820853</v>
          </cell>
        </row>
        <row r="4647">
          <cell r="B4647" t="str">
            <v>Massachusetts</v>
          </cell>
          <cell r="C4647" t="str">
            <v>MA</v>
          </cell>
          <cell r="D4647" t="str">
            <v>W31</v>
          </cell>
          <cell r="E4647" t="str">
            <v>Bond Funds - Cash and Securities</v>
          </cell>
          <cell r="F4647">
            <v>2345650</v>
          </cell>
        </row>
        <row r="4648">
          <cell r="B4648" t="str">
            <v>Massachusetts</v>
          </cell>
          <cell r="C4648" t="str">
            <v>MA</v>
          </cell>
          <cell r="D4648" t="str">
            <v>W61</v>
          </cell>
          <cell r="E4648" t="str">
            <v>Other Funds - Cash and Securities</v>
          </cell>
          <cell r="F4648">
            <v>20641809</v>
          </cell>
        </row>
        <row r="4649">
          <cell r="B4649" t="str">
            <v>Massachusetts</v>
          </cell>
          <cell r="C4649" t="str">
            <v>MA</v>
          </cell>
          <cell r="D4649" t="str">
            <v>X01</v>
          </cell>
          <cell r="E4649" t="str">
            <v>Employee Retirement - Local Employee Contribution</v>
          </cell>
          <cell r="F4649">
            <v>1226292</v>
          </cell>
        </row>
        <row r="4650">
          <cell r="B4650" t="str">
            <v>Massachusetts</v>
          </cell>
          <cell r="C4650" t="str">
            <v>MA</v>
          </cell>
          <cell r="D4650" t="str">
            <v>X02</v>
          </cell>
          <cell r="E4650" t="str">
            <v>Employee Retirement - State Employee Contribution</v>
          </cell>
          <cell r="F4650">
            <v>582277</v>
          </cell>
        </row>
        <row r="4651">
          <cell r="B4651" t="str">
            <v>Massachusetts</v>
          </cell>
          <cell r="C4651" t="str">
            <v>MA</v>
          </cell>
          <cell r="D4651" t="str">
            <v>X05</v>
          </cell>
          <cell r="E4651" t="str">
            <v>Employee Retirement - From Other Governments</v>
          </cell>
          <cell r="F4651">
            <v>201749</v>
          </cell>
        </row>
        <row r="4652">
          <cell r="B4652" t="str">
            <v>Massachusetts</v>
          </cell>
          <cell r="C4652" t="str">
            <v>MA</v>
          </cell>
          <cell r="D4652" t="str">
            <v>X08</v>
          </cell>
          <cell r="E4652" t="str">
            <v>Employee Retirement - Earnings on Investments (calculated)</v>
          </cell>
          <cell r="F4652">
            <v>1451084</v>
          </cell>
        </row>
        <row r="4653">
          <cell r="B4653" t="str">
            <v>Massachusetts</v>
          </cell>
          <cell r="C4653" t="str">
            <v>MA</v>
          </cell>
          <cell r="D4653" t="str">
            <v>X11</v>
          </cell>
          <cell r="E4653" t="str">
            <v>Employee Retirement - Benefit Payments</v>
          </cell>
          <cell r="F4653">
            <v>5982801</v>
          </cell>
        </row>
        <row r="4654">
          <cell r="B4654" t="str">
            <v>Massachusetts</v>
          </cell>
          <cell r="C4654" t="str">
            <v>MA</v>
          </cell>
          <cell r="D4654" t="str">
            <v>X12</v>
          </cell>
          <cell r="E4654" t="str">
            <v>Employee Retirement - Withdrawals</v>
          </cell>
          <cell r="F4654">
            <v>88445</v>
          </cell>
        </row>
        <row r="4655">
          <cell r="B4655" t="str">
            <v>Massachusetts</v>
          </cell>
          <cell r="C4655" t="str">
            <v>MA</v>
          </cell>
          <cell r="D4655" t="str">
            <v>X21</v>
          </cell>
          <cell r="E4655" t="str">
            <v>Employee Retirement - Total Cash and Deposits</v>
          </cell>
          <cell r="F4655">
            <v>1484178</v>
          </cell>
        </row>
        <row r="4656">
          <cell r="B4656" t="str">
            <v>Massachusetts</v>
          </cell>
          <cell r="C4656" t="str">
            <v>MA</v>
          </cell>
          <cell r="D4656" t="str">
            <v>X30</v>
          </cell>
          <cell r="E4656" t="str">
            <v>Employee Retirement - Total Federal Securities</v>
          </cell>
          <cell r="F4656">
            <v>1786279</v>
          </cell>
        </row>
        <row r="4657">
          <cell r="B4657" t="str">
            <v>Massachusetts</v>
          </cell>
          <cell r="C4657" t="str">
            <v>MA</v>
          </cell>
          <cell r="D4657" t="str">
            <v>X42</v>
          </cell>
          <cell r="E4657" t="str">
            <v>Employee Retirement - Securities - Mortgages</v>
          </cell>
          <cell r="F4657">
            <v>10985</v>
          </cell>
        </row>
        <row r="4658">
          <cell r="B4658" t="str">
            <v>Massachusetts</v>
          </cell>
          <cell r="C4658" t="str">
            <v>MA</v>
          </cell>
          <cell r="D4658" t="str">
            <v>X44</v>
          </cell>
          <cell r="E4658" t="str">
            <v>Employee Retirement - Total Other Securities</v>
          </cell>
          <cell r="F4658">
            <v>19861235</v>
          </cell>
        </row>
        <row r="4659">
          <cell r="B4659" t="str">
            <v>Massachusetts</v>
          </cell>
          <cell r="C4659" t="str">
            <v>MA</v>
          </cell>
          <cell r="D4659" t="str">
            <v>X47</v>
          </cell>
          <cell r="E4659" t="str">
            <v>Employee Retirement - Other Investments - Other</v>
          </cell>
          <cell r="F4659">
            <v>2804458</v>
          </cell>
        </row>
        <row r="4660">
          <cell r="B4660" t="str">
            <v>Massachusetts</v>
          </cell>
          <cell r="C4660" t="str">
            <v>MA</v>
          </cell>
          <cell r="D4660" t="str">
            <v>Y01</v>
          </cell>
          <cell r="E4660" t="str">
            <v>Unemployment Compensation - Contribution</v>
          </cell>
          <cell r="F4660">
            <v>1935282</v>
          </cell>
        </row>
        <row r="4661">
          <cell r="B4661" t="str">
            <v>Massachusetts</v>
          </cell>
          <cell r="C4661" t="str">
            <v>MA</v>
          </cell>
          <cell r="D4661" t="str">
            <v>Y02</v>
          </cell>
          <cell r="E4661" t="str">
            <v>Unemployment Compensation - Interest Revenue</v>
          </cell>
          <cell r="F4661">
            <v>7745</v>
          </cell>
        </row>
        <row r="4662">
          <cell r="B4662" t="str">
            <v>Massachusetts</v>
          </cell>
          <cell r="C4662" t="str">
            <v>MA</v>
          </cell>
          <cell r="D4662" t="str">
            <v>Y05</v>
          </cell>
          <cell r="E4662" t="str">
            <v>Unemployment Compensation - Benefit Payments</v>
          </cell>
          <cell r="F4662">
            <v>1811199</v>
          </cell>
        </row>
        <row r="4663">
          <cell r="B4663" t="str">
            <v>Massachusetts</v>
          </cell>
          <cell r="C4663" t="str">
            <v>MA</v>
          </cell>
          <cell r="D4663" t="str">
            <v>Y06</v>
          </cell>
          <cell r="E4663" t="str">
            <v>Unemployment Compensation - Extended and Special Payments</v>
          </cell>
          <cell r="F4663">
            <v>1557174</v>
          </cell>
        </row>
        <row r="4664">
          <cell r="B4664" t="str">
            <v>Massachusetts</v>
          </cell>
          <cell r="C4664" t="str">
            <v>MA</v>
          </cell>
          <cell r="D4664" t="str">
            <v>Y07</v>
          </cell>
          <cell r="E4664" t="str">
            <v>Unemployment Compensation - Balance In US Treasury</v>
          </cell>
          <cell r="F4664">
            <v>491444</v>
          </cell>
        </row>
        <row r="4665">
          <cell r="B4665" t="str">
            <v>Massachusetts</v>
          </cell>
          <cell r="C4665" t="str">
            <v>MA</v>
          </cell>
          <cell r="D4665" t="str">
            <v>Y11</v>
          </cell>
          <cell r="E4665" t="str">
            <v>Workers Compensation - Other Contributions</v>
          </cell>
          <cell r="F4665">
            <v>88838</v>
          </cell>
        </row>
        <row r="4666">
          <cell r="B4666" t="str">
            <v>Massachusetts</v>
          </cell>
          <cell r="C4666" t="str">
            <v>MA</v>
          </cell>
          <cell r="D4666" t="str">
            <v>Y12</v>
          </cell>
          <cell r="E4666" t="str">
            <v>Workers Compensation - Interest Earnings</v>
          </cell>
          <cell r="F4666">
            <v>26</v>
          </cell>
        </row>
        <row r="4667">
          <cell r="B4667" t="str">
            <v>Massachusetts</v>
          </cell>
          <cell r="C4667" t="str">
            <v>MA</v>
          </cell>
          <cell r="D4667" t="str">
            <v>Y14</v>
          </cell>
          <cell r="E4667" t="str">
            <v>Workers Compensation - Benefit Payments</v>
          </cell>
          <cell r="F4667">
            <v>52378</v>
          </cell>
        </row>
        <row r="4668">
          <cell r="B4668" t="str">
            <v>Massachusetts</v>
          </cell>
          <cell r="C4668" t="str">
            <v>MA</v>
          </cell>
          <cell r="D4668" t="str">
            <v>Y21</v>
          </cell>
          <cell r="E4668" t="str">
            <v>Workers Compensation - Cash and Assets</v>
          </cell>
          <cell r="F4668">
            <v>48803</v>
          </cell>
        </row>
        <row r="4669">
          <cell r="B4669" t="str">
            <v>Massachusetts</v>
          </cell>
          <cell r="C4669" t="str">
            <v>MA</v>
          </cell>
          <cell r="D4669" t="str">
            <v>Y51</v>
          </cell>
          <cell r="E4669" t="str">
            <v>Other In Trust - Other Contributions</v>
          </cell>
          <cell r="F4669">
            <v>88253</v>
          </cell>
        </row>
        <row r="4670">
          <cell r="B4670" t="str">
            <v>Massachusetts</v>
          </cell>
          <cell r="C4670" t="str">
            <v>MA</v>
          </cell>
          <cell r="D4670" t="str">
            <v>Y53</v>
          </cell>
          <cell r="E4670" t="str">
            <v>Other In Trust - Benefit Payment</v>
          </cell>
          <cell r="F4670">
            <v>791832</v>
          </cell>
        </row>
        <row r="4671">
          <cell r="B4671" t="str">
            <v>Massachusetts</v>
          </cell>
          <cell r="C4671" t="str">
            <v>MA</v>
          </cell>
          <cell r="D4671" t="str">
            <v>Y61</v>
          </cell>
          <cell r="E4671" t="str">
            <v>Other In Trust - Cash and Deposits</v>
          </cell>
          <cell r="F4671">
            <v>28007</v>
          </cell>
        </row>
        <row r="4672">
          <cell r="B4672" t="str">
            <v>Massachusetts</v>
          </cell>
          <cell r="C4672" t="str">
            <v>MA</v>
          </cell>
          <cell r="D4672" t="str">
            <v>Z00</v>
          </cell>
          <cell r="E4672" t="str">
            <v>Total Salaries and Wages</v>
          </cell>
          <cell r="F4672">
            <v>17960672</v>
          </cell>
        </row>
        <row r="4673">
          <cell r="B4673" t="str">
            <v>Massachusetts</v>
          </cell>
          <cell r="C4673" t="str">
            <v>MA</v>
          </cell>
          <cell r="D4673" t="str">
            <v>Z77</v>
          </cell>
          <cell r="E4673" t="str">
            <v>Employee Retirement – Total Corporate Bonds</v>
          </cell>
          <cell r="F4673">
            <v>12330718</v>
          </cell>
        </row>
        <row r="4674">
          <cell r="B4674" t="str">
            <v>Massachusetts</v>
          </cell>
          <cell r="C4674" t="str">
            <v>MA</v>
          </cell>
          <cell r="D4674" t="str">
            <v>Z78</v>
          </cell>
          <cell r="E4674" t="str">
            <v>Employee Retirement – Corporate Stocks</v>
          </cell>
          <cell r="F4674">
            <v>16857725</v>
          </cell>
        </row>
        <row r="4675">
          <cell r="B4675" t="str">
            <v>Michigan</v>
          </cell>
          <cell r="C4675" t="str">
            <v>MI</v>
          </cell>
          <cell r="D4675" t="str">
            <v>19T</v>
          </cell>
          <cell r="E4675" t="str">
            <v>Long Term Debt Beginning Outstanding - Public Debt for Private Purpose</v>
          </cell>
          <cell r="F4675">
            <v>16014586</v>
          </cell>
        </row>
        <row r="4676">
          <cell r="B4676" t="str">
            <v>Michigan</v>
          </cell>
          <cell r="C4676" t="str">
            <v>MI</v>
          </cell>
          <cell r="D4676" t="str">
            <v>19U</v>
          </cell>
          <cell r="E4676" t="str">
            <v>Long Term Debt Beginning Outstanding - Unspecified Public Purpose</v>
          </cell>
          <cell r="F4676">
            <v>58198659</v>
          </cell>
        </row>
        <row r="4677">
          <cell r="B4677" t="str">
            <v>Michigan</v>
          </cell>
          <cell r="C4677" t="str">
            <v>MI</v>
          </cell>
          <cell r="D4677" t="str">
            <v>24T</v>
          </cell>
          <cell r="E4677" t="str">
            <v>Long Term Debt Issue, Nonguaranteed - Public Debt for Private Purpose</v>
          </cell>
          <cell r="F4677">
            <v>1273123</v>
          </cell>
        </row>
        <row r="4678">
          <cell r="B4678" t="str">
            <v>Michigan</v>
          </cell>
          <cell r="C4678" t="str">
            <v>MI</v>
          </cell>
          <cell r="D4678" t="str">
            <v>29U</v>
          </cell>
          <cell r="E4678" t="str">
            <v>Long Term Debt Issue, Unspecified Public Purpose</v>
          </cell>
          <cell r="F4678">
            <v>9209537</v>
          </cell>
        </row>
        <row r="4679">
          <cell r="B4679" t="str">
            <v>Michigan</v>
          </cell>
          <cell r="C4679" t="str">
            <v>MI</v>
          </cell>
          <cell r="D4679" t="str">
            <v>34T</v>
          </cell>
          <cell r="E4679" t="str">
            <v>Long Term Debt Retired Nonguaranteed - Public Debt for Private Purpose</v>
          </cell>
          <cell r="F4679">
            <v>1384335</v>
          </cell>
        </row>
        <row r="4680">
          <cell r="B4680" t="str">
            <v>Michigan</v>
          </cell>
          <cell r="C4680" t="str">
            <v>MI</v>
          </cell>
          <cell r="D4680" t="str">
            <v>39U</v>
          </cell>
          <cell r="E4680" t="str">
            <v>Long Term Debt Retired Unspecified Public Purpose</v>
          </cell>
          <cell r="F4680">
            <v>8118484</v>
          </cell>
        </row>
        <row r="4681">
          <cell r="B4681" t="str">
            <v>Michigan</v>
          </cell>
          <cell r="C4681" t="str">
            <v>MI</v>
          </cell>
          <cell r="D4681" t="str">
            <v>44T</v>
          </cell>
          <cell r="E4681" t="str">
            <v>Long Term Debt Outstanding Nonguaranteed - Public Debt for Private Purpose</v>
          </cell>
          <cell r="F4681">
            <v>15903374</v>
          </cell>
        </row>
        <row r="4682">
          <cell r="B4682" t="str">
            <v>Michigan</v>
          </cell>
          <cell r="C4682" t="str">
            <v>MI</v>
          </cell>
          <cell r="D4682" t="str">
            <v>49U</v>
          </cell>
          <cell r="E4682" t="str">
            <v>Long Term Debt Outstanding Unspecified Public Purpose</v>
          </cell>
          <cell r="F4682">
            <v>59259949</v>
          </cell>
        </row>
        <row r="4683">
          <cell r="B4683" t="str">
            <v>Michigan</v>
          </cell>
          <cell r="C4683" t="str">
            <v>MI</v>
          </cell>
          <cell r="D4683" t="str">
            <v>61V</v>
          </cell>
          <cell r="E4683" t="str">
            <v>Short Term Debt Outstanding - Beginning</v>
          </cell>
          <cell r="F4683">
            <v>1636177</v>
          </cell>
        </row>
        <row r="4684">
          <cell r="B4684" t="str">
            <v>Michigan</v>
          </cell>
          <cell r="C4684" t="str">
            <v>MI</v>
          </cell>
          <cell r="D4684" t="str">
            <v>64V</v>
          </cell>
          <cell r="E4684" t="str">
            <v>Short Term Debt Outstanding - End of Fiscal Year</v>
          </cell>
          <cell r="F4684">
            <v>1715638</v>
          </cell>
        </row>
        <row r="4685">
          <cell r="B4685" t="str">
            <v>Michigan</v>
          </cell>
          <cell r="C4685" t="str">
            <v>MI</v>
          </cell>
          <cell r="D4685" t="str">
            <v>A01</v>
          </cell>
          <cell r="E4685" t="str">
            <v>Charges - Air Transportation</v>
          </cell>
          <cell r="F4685">
            <v>458121</v>
          </cell>
        </row>
        <row r="4686">
          <cell r="B4686" t="str">
            <v>Michigan</v>
          </cell>
          <cell r="C4686" t="str">
            <v>MI</v>
          </cell>
          <cell r="D4686" t="str">
            <v>A03</v>
          </cell>
          <cell r="E4686" t="str">
            <v>Charges - Miscellaneous Commercial Activities</v>
          </cell>
          <cell r="F4686">
            <v>63760</v>
          </cell>
        </row>
        <row r="4687">
          <cell r="B4687" t="str">
            <v>Michigan</v>
          </cell>
          <cell r="C4687" t="str">
            <v>MI</v>
          </cell>
          <cell r="D4687" t="str">
            <v>A09</v>
          </cell>
          <cell r="E4687" t="str">
            <v>Charges - Elementary and Secondary Education School Lunch</v>
          </cell>
          <cell r="F4687">
            <v>178932</v>
          </cell>
        </row>
        <row r="4688">
          <cell r="B4688" t="str">
            <v>Michigan</v>
          </cell>
          <cell r="C4688" t="str">
            <v>MI</v>
          </cell>
          <cell r="D4688" t="str">
            <v>A10</v>
          </cell>
          <cell r="E4688" t="str">
            <v>Charges - Elementary and Secondary Education School Tuition and Transportation</v>
          </cell>
          <cell r="F4688">
            <v>37283</v>
          </cell>
        </row>
        <row r="4689">
          <cell r="B4689" t="str">
            <v>Michigan</v>
          </cell>
          <cell r="C4689" t="str">
            <v>MI</v>
          </cell>
          <cell r="D4689" t="str">
            <v>A12</v>
          </cell>
          <cell r="E4689" t="str">
            <v>Charges - Elementary and Secondary Education - Other</v>
          </cell>
          <cell r="F4689">
            <v>424596</v>
          </cell>
        </row>
        <row r="4690">
          <cell r="B4690" t="str">
            <v>Michigan</v>
          </cell>
          <cell r="C4690" t="str">
            <v>MI</v>
          </cell>
          <cell r="D4690" t="str">
            <v>A16</v>
          </cell>
          <cell r="E4690" t="str">
            <v xml:space="preserve"> Charges - Higher Education Auxiliary Enterprises</v>
          </cell>
          <cell r="F4690">
            <v>1088201</v>
          </cell>
        </row>
        <row r="4691">
          <cell r="B4691" t="str">
            <v>Michigan</v>
          </cell>
          <cell r="C4691" t="str">
            <v>MI</v>
          </cell>
          <cell r="D4691" t="str">
            <v>A18</v>
          </cell>
          <cell r="E4691" t="str">
            <v>Charges - Higher Education - Other</v>
          </cell>
          <cell r="F4691">
            <v>3678486</v>
          </cell>
        </row>
        <row r="4692">
          <cell r="B4692" t="str">
            <v>Michigan</v>
          </cell>
          <cell r="C4692" t="str">
            <v>MI</v>
          </cell>
          <cell r="D4692" t="str">
            <v>A21</v>
          </cell>
          <cell r="E4692" t="str">
            <v>Charges - Education - Other State Charges, NEC</v>
          </cell>
          <cell r="F4692">
            <v>7185</v>
          </cell>
        </row>
        <row r="4693">
          <cell r="B4693" t="str">
            <v>Michigan</v>
          </cell>
          <cell r="C4693" t="str">
            <v>MI</v>
          </cell>
          <cell r="D4693" t="str">
            <v>A36</v>
          </cell>
          <cell r="E4693" t="str">
            <v>Charges - Hospital Public</v>
          </cell>
          <cell r="F4693">
            <v>3470171</v>
          </cell>
        </row>
        <row r="4694">
          <cell r="B4694" t="str">
            <v>Michigan</v>
          </cell>
          <cell r="C4694" t="str">
            <v>MI</v>
          </cell>
          <cell r="D4694" t="str">
            <v>A44</v>
          </cell>
          <cell r="E4694" t="str">
            <v>Charges - Regular Highways</v>
          </cell>
          <cell r="F4694">
            <v>101111</v>
          </cell>
        </row>
        <row r="4695">
          <cell r="B4695" t="str">
            <v>Michigan</v>
          </cell>
          <cell r="C4695" t="str">
            <v>MI</v>
          </cell>
          <cell r="D4695" t="str">
            <v>A45</v>
          </cell>
          <cell r="E4695" t="str">
            <v>Charges - Toll Highways</v>
          </cell>
          <cell r="F4695">
            <v>29464</v>
          </cell>
        </row>
        <row r="4696">
          <cell r="B4696" t="str">
            <v>Michigan</v>
          </cell>
          <cell r="C4696" t="str">
            <v>MI</v>
          </cell>
          <cell r="D4696" t="str">
            <v>A50</v>
          </cell>
          <cell r="E4696" t="str">
            <v>Charges - Housing and Community Development</v>
          </cell>
          <cell r="F4696">
            <v>65822</v>
          </cell>
        </row>
        <row r="4697">
          <cell r="B4697" t="str">
            <v>Michigan</v>
          </cell>
          <cell r="C4697" t="str">
            <v>MI</v>
          </cell>
          <cell r="D4697" t="str">
            <v>A59</v>
          </cell>
          <cell r="E4697" t="str">
            <v>Charges - Natural Resources - Other</v>
          </cell>
          <cell r="F4697">
            <v>40560</v>
          </cell>
        </row>
        <row r="4698">
          <cell r="B4698" t="str">
            <v>Michigan</v>
          </cell>
          <cell r="C4698" t="str">
            <v>MI</v>
          </cell>
          <cell r="D4698" t="str">
            <v>A60</v>
          </cell>
          <cell r="E4698" t="str">
            <v>Charges - Parking Facilities</v>
          </cell>
          <cell r="F4698">
            <v>74702</v>
          </cell>
        </row>
        <row r="4699">
          <cell r="B4699" t="str">
            <v>Michigan</v>
          </cell>
          <cell r="C4699" t="str">
            <v>MI</v>
          </cell>
          <cell r="D4699" t="str">
            <v>A61</v>
          </cell>
          <cell r="E4699" t="str">
            <v>Charges - Parks and Recreation</v>
          </cell>
          <cell r="F4699">
            <v>212035</v>
          </cell>
        </row>
        <row r="4700">
          <cell r="B4700" t="str">
            <v>Michigan</v>
          </cell>
          <cell r="C4700" t="str">
            <v>MI</v>
          </cell>
          <cell r="D4700" t="str">
            <v>A80</v>
          </cell>
          <cell r="E4700" t="str">
            <v>Charges - Sewerage</v>
          </cell>
          <cell r="F4700">
            <v>1934231</v>
          </cell>
        </row>
        <row r="4701">
          <cell r="B4701" t="str">
            <v>Michigan</v>
          </cell>
          <cell r="C4701" t="str">
            <v>MI</v>
          </cell>
          <cell r="D4701" t="str">
            <v>A81</v>
          </cell>
          <cell r="E4701" t="str">
            <v>Charges - Solid Waste Management</v>
          </cell>
          <cell r="F4701">
            <v>251541</v>
          </cell>
        </row>
        <row r="4702">
          <cell r="B4702" t="str">
            <v>Michigan</v>
          </cell>
          <cell r="C4702" t="str">
            <v>MI</v>
          </cell>
          <cell r="D4702" t="str">
            <v>A87</v>
          </cell>
          <cell r="E4702" t="str">
            <v>Charges - Sea and Inland Port Facilities</v>
          </cell>
          <cell r="F4702">
            <v>2478</v>
          </cell>
        </row>
        <row r="4703">
          <cell r="B4703" t="str">
            <v>Michigan</v>
          </cell>
          <cell r="C4703" t="str">
            <v>MI</v>
          </cell>
          <cell r="D4703" t="str">
            <v>A89</v>
          </cell>
          <cell r="E4703" t="str">
            <v>Charges - All Other</v>
          </cell>
          <cell r="F4703">
            <v>2059166</v>
          </cell>
        </row>
        <row r="4704">
          <cell r="B4704" t="str">
            <v>Michigan</v>
          </cell>
          <cell r="C4704" t="str">
            <v>MI</v>
          </cell>
          <cell r="D4704" t="str">
            <v>A90</v>
          </cell>
          <cell r="E4704" t="str">
            <v>Revenue - Liquor Stores</v>
          </cell>
          <cell r="F4704">
            <v>856717</v>
          </cell>
        </row>
        <row r="4705">
          <cell r="B4705" t="str">
            <v>Michigan</v>
          </cell>
          <cell r="C4705" t="str">
            <v>MI</v>
          </cell>
          <cell r="D4705" t="str">
            <v>A91</v>
          </cell>
          <cell r="E4705" t="str">
            <v>Revenue - Water Utilities</v>
          </cell>
          <cell r="F4705">
            <v>1561441</v>
          </cell>
        </row>
        <row r="4706">
          <cell r="B4706" t="str">
            <v>Michigan</v>
          </cell>
          <cell r="C4706" t="str">
            <v>MI</v>
          </cell>
          <cell r="D4706" t="str">
            <v>A92</v>
          </cell>
          <cell r="E4706" t="str">
            <v>Revenue - Electric Utilities</v>
          </cell>
          <cell r="F4706">
            <v>1011665</v>
          </cell>
        </row>
        <row r="4707">
          <cell r="B4707" t="str">
            <v>Michigan</v>
          </cell>
          <cell r="C4707" t="str">
            <v>MI</v>
          </cell>
          <cell r="D4707" t="str">
            <v>A94</v>
          </cell>
          <cell r="E4707" t="str">
            <v>Revenue - Transit Utilities</v>
          </cell>
          <cell r="F4707">
            <v>85077</v>
          </cell>
        </row>
        <row r="4708">
          <cell r="B4708" t="str">
            <v>Michigan</v>
          </cell>
          <cell r="C4708" t="str">
            <v>MI</v>
          </cell>
          <cell r="D4708" t="str">
            <v>B01</v>
          </cell>
          <cell r="E4708" t="str">
            <v>Federal Intergovernmental - Air Transportation</v>
          </cell>
          <cell r="F4708">
            <v>130148</v>
          </cell>
        </row>
        <row r="4709">
          <cell r="B4709" t="str">
            <v>Michigan</v>
          </cell>
          <cell r="C4709" t="str">
            <v>MI</v>
          </cell>
          <cell r="D4709" t="str">
            <v>B21</v>
          </cell>
          <cell r="E4709" t="str">
            <v>Federal Intergovernmental - Education</v>
          </cell>
          <cell r="F4709">
            <v>3765930</v>
          </cell>
        </row>
        <row r="4710">
          <cell r="B4710" t="str">
            <v>Michigan</v>
          </cell>
          <cell r="C4710" t="str">
            <v>MI</v>
          </cell>
          <cell r="D4710" t="str">
            <v>B22</v>
          </cell>
          <cell r="E4710" t="str">
            <v>Federal Intergovernmental - Employment Security Administration</v>
          </cell>
          <cell r="F4710">
            <v>233128</v>
          </cell>
        </row>
        <row r="4711">
          <cell r="B4711" t="str">
            <v>Michigan</v>
          </cell>
          <cell r="C4711" t="str">
            <v>MI</v>
          </cell>
          <cell r="D4711" t="str">
            <v>B30</v>
          </cell>
          <cell r="E4711" t="str">
            <v>Federal Intergovernmental - General Local Government Support</v>
          </cell>
          <cell r="F4711">
            <v>685</v>
          </cell>
        </row>
        <row r="4712">
          <cell r="B4712" t="str">
            <v>Michigan</v>
          </cell>
          <cell r="C4712" t="str">
            <v>MI</v>
          </cell>
          <cell r="D4712" t="str">
            <v>B42</v>
          </cell>
          <cell r="E4712" t="str">
            <v>Federal Intergovernmental - Health and Hospitals</v>
          </cell>
          <cell r="F4712">
            <v>1757622</v>
          </cell>
        </row>
        <row r="4713">
          <cell r="B4713" t="str">
            <v>Michigan</v>
          </cell>
          <cell r="C4713" t="str">
            <v>MI</v>
          </cell>
          <cell r="D4713" t="str">
            <v>B46</v>
          </cell>
          <cell r="E4713" t="str">
            <v>Federal Intergovernmental - Highways</v>
          </cell>
          <cell r="F4713">
            <v>1031174</v>
          </cell>
        </row>
        <row r="4714">
          <cell r="B4714" t="str">
            <v>Michigan</v>
          </cell>
          <cell r="C4714" t="str">
            <v>MI</v>
          </cell>
          <cell r="D4714" t="str">
            <v>B50</v>
          </cell>
          <cell r="E4714" t="str">
            <v>Federal Intergovernmental - Housing and Community Development</v>
          </cell>
          <cell r="F4714">
            <v>1296697</v>
          </cell>
        </row>
        <row r="4715">
          <cell r="B4715" t="str">
            <v>Michigan</v>
          </cell>
          <cell r="C4715" t="str">
            <v>MI</v>
          </cell>
          <cell r="D4715" t="str">
            <v>B59</v>
          </cell>
          <cell r="E4715" t="str">
            <v>Federal Intergovernmental - Natural Resources</v>
          </cell>
          <cell r="F4715">
            <v>75770</v>
          </cell>
        </row>
        <row r="4716">
          <cell r="B4716" t="str">
            <v>Michigan</v>
          </cell>
          <cell r="C4716" t="str">
            <v>MI</v>
          </cell>
          <cell r="D4716" t="str">
            <v>B79</v>
          </cell>
          <cell r="E4716" t="str">
            <v>Federal Intergovernmental - Public Welfare</v>
          </cell>
          <cell r="F4716">
            <v>10025268</v>
          </cell>
        </row>
        <row r="4717">
          <cell r="B4717" t="str">
            <v>Michigan</v>
          </cell>
          <cell r="C4717" t="str">
            <v>MI</v>
          </cell>
          <cell r="D4717" t="str">
            <v>B80</v>
          </cell>
          <cell r="E4717" t="str">
            <v>Federal Intergovernmental - Sewerage</v>
          </cell>
          <cell r="F4717">
            <v>30006</v>
          </cell>
        </row>
        <row r="4718">
          <cell r="B4718" t="str">
            <v>Michigan</v>
          </cell>
          <cell r="C4718" t="str">
            <v>MI</v>
          </cell>
          <cell r="D4718" t="str">
            <v>B89</v>
          </cell>
          <cell r="E4718" t="str">
            <v>Federal Intergovernmental - All Other</v>
          </cell>
          <cell r="F4718">
            <v>1248420</v>
          </cell>
        </row>
        <row r="4719">
          <cell r="B4719" t="str">
            <v>Michigan</v>
          </cell>
          <cell r="C4719" t="str">
            <v>MI</v>
          </cell>
          <cell r="D4719" t="str">
            <v>B91</v>
          </cell>
          <cell r="E4719" t="str">
            <v>Federal Intergovernmental - Water Utilities</v>
          </cell>
          <cell r="F4719">
            <v>60072</v>
          </cell>
        </row>
        <row r="4720">
          <cell r="B4720" t="str">
            <v>Michigan</v>
          </cell>
          <cell r="C4720" t="str">
            <v>MI</v>
          </cell>
          <cell r="D4720" t="str">
            <v>B92</v>
          </cell>
          <cell r="E4720" t="str">
            <v>Federal Intergovernmental - Electric Utilities</v>
          </cell>
          <cell r="F4720">
            <v>2880</v>
          </cell>
        </row>
        <row r="4721">
          <cell r="B4721" t="str">
            <v>Michigan</v>
          </cell>
          <cell r="C4721" t="str">
            <v>MI</v>
          </cell>
          <cell r="D4721" t="str">
            <v>B94</v>
          </cell>
          <cell r="E4721" t="str">
            <v>Federal Intergovernmental - Transit Utilities</v>
          </cell>
          <cell r="F4721">
            <v>175379</v>
          </cell>
        </row>
        <row r="4722">
          <cell r="B4722" t="str">
            <v>Michigan</v>
          </cell>
          <cell r="C4722" t="str">
            <v>MI</v>
          </cell>
          <cell r="D4722" t="str">
            <v>E01</v>
          </cell>
          <cell r="E4722" t="str">
            <v>Current Operations - Air Transportation</v>
          </cell>
          <cell r="F4722">
            <v>339513</v>
          </cell>
        </row>
        <row r="4723">
          <cell r="B4723" t="str">
            <v>Michigan</v>
          </cell>
          <cell r="C4723" t="str">
            <v>MI</v>
          </cell>
          <cell r="D4723" t="str">
            <v>E03</v>
          </cell>
          <cell r="E4723" t="str">
            <v>Current Operations - Miscellaneous Commercial Activities, NEC</v>
          </cell>
          <cell r="F4723">
            <v>96301</v>
          </cell>
        </row>
        <row r="4724">
          <cell r="B4724" t="str">
            <v>Michigan</v>
          </cell>
          <cell r="C4724" t="str">
            <v>MI</v>
          </cell>
          <cell r="D4724" t="str">
            <v>E04</v>
          </cell>
          <cell r="E4724" t="str">
            <v>Current Operations - Correctional Institutions</v>
          </cell>
          <cell r="F4724">
            <v>1783606</v>
          </cell>
        </row>
        <row r="4725">
          <cell r="B4725" t="str">
            <v>Michigan</v>
          </cell>
          <cell r="C4725" t="str">
            <v>MI</v>
          </cell>
          <cell r="D4725" t="str">
            <v>E05</v>
          </cell>
          <cell r="E4725" t="str">
            <v>Current Operations - Corrections - Other</v>
          </cell>
          <cell r="F4725">
            <v>431045</v>
          </cell>
        </row>
        <row r="4726">
          <cell r="B4726" t="str">
            <v>Michigan</v>
          </cell>
          <cell r="C4726" t="str">
            <v>MI</v>
          </cell>
          <cell r="D4726" t="str">
            <v>E12</v>
          </cell>
          <cell r="E4726" t="str">
            <v>Current Operations - Elementary and Secondary Education</v>
          </cell>
          <cell r="F4726">
            <v>15881467</v>
          </cell>
        </row>
        <row r="4727">
          <cell r="B4727" t="str">
            <v>Michigan</v>
          </cell>
          <cell r="C4727" t="str">
            <v>MI</v>
          </cell>
          <cell r="D4727" t="str">
            <v>E16</v>
          </cell>
          <cell r="E4727" t="str">
            <v>Current Operations - Higher Education Auxiliary Enterprises</v>
          </cell>
          <cell r="F4727">
            <v>1058786</v>
          </cell>
        </row>
        <row r="4728">
          <cell r="B4728" t="str">
            <v>Michigan</v>
          </cell>
          <cell r="C4728" t="str">
            <v>MI</v>
          </cell>
          <cell r="D4728" t="str">
            <v>E18</v>
          </cell>
          <cell r="E4728" t="str">
            <v>Current Operations - Other Higher Education</v>
          </cell>
          <cell r="F4728">
            <v>7966320</v>
          </cell>
        </row>
        <row r="4729">
          <cell r="B4729" t="str">
            <v>Michigan</v>
          </cell>
          <cell r="C4729" t="str">
            <v>MI</v>
          </cell>
          <cell r="D4729" t="str">
            <v>E21</v>
          </cell>
          <cell r="E4729" t="str">
            <v>Current Operations - State Education - Other</v>
          </cell>
          <cell r="F4729">
            <v>135857</v>
          </cell>
        </row>
        <row r="4730">
          <cell r="B4730" t="str">
            <v>Michigan</v>
          </cell>
          <cell r="C4730" t="str">
            <v>MI</v>
          </cell>
          <cell r="D4730" t="str">
            <v>E22</v>
          </cell>
          <cell r="E4730" t="str">
            <v>Current Operations - Social Insurance Administration</v>
          </cell>
          <cell r="F4730">
            <v>192615</v>
          </cell>
        </row>
        <row r="4731">
          <cell r="B4731" t="str">
            <v>Michigan</v>
          </cell>
          <cell r="C4731" t="str">
            <v>MI</v>
          </cell>
          <cell r="D4731" t="str">
            <v>E23</v>
          </cell>
          <cell r="E4731" t="str">
            <v>Current Operations - Financial Administration</v>
          </cell>
          <cell r="F4731">
            <v>866955</v>
          </cell>
        </row>
        <row r="4732">
          <cell r="B4732" t="str">
            <v>Michigan</v>
          </cell>
          <cell r="C4732" t="str">
            <v>MI</v>
          </cell>
          <cell r="D4732" t="str">
            <v>E24</v>
          </cell>
          <cell r="E4732" t="str">
            <v>Current Operations - Local Fire Protection</v>
          </cell>
          <cell r="F4732">
            <v>894772</v>
          </cell>
        </row>
        <row r="4733">
          <cell r="B4733" t="str">
            <v>Michigan</v>
          </cell>
          <cell r="C4733" t="str">
            <v>MI</v>
          </cell>
          <cell r="D4733" t="str">
            <v>E25</v>
          </cell>
          <cell r="E4733" t="str">
            <v>Current Operations - Judicial and Legal Services</v>
          </cell>
          <cell r="F4733">
            <v>1132529</v>
          </cell>
        </row>
        <row r="4734">
          <cell r="B4734" t="str">
            <v>Michigan</v>
          </cell>
          <cell r="C4734" t="str">
            <v>MI</v>
          </cell>
          <cell r="D4734" t="str">
            <v>E29</v>
          </cell>
          <cell r="E4734" t="str">
            <v>Current Operations - Central Staff Services</v>
          </cell>
          <cell r="F4734">
            <v>633957</v>
          </cell>
        </row>
        <row r="4735">
          <cell r="B4735" t="str">
            <v>Michigan</v>
          </cell>
          <cell r="C4735" t="str">
            <v>MI</v>
          </cell>
          <cell r="D4735" t="str">
            <v>E31</v>
          </cell>
          <cell r="E4735" t="str">
            <v>Current Operations - General Public Buildings</v>
          </cell>
          <cell r="F4735">
            <v>197805</v>
          </cell>
        </row>
        <row r="4736">
          <cell r="B4736" t="str">
            <v>Michigan</v>
          </cell>
          <cell r="C4736" t="str">
            <v>MI</v>
          </cell>
          <cell r="D4736" t="str">
            <v>E32</v>
          </cell>
          <cell r="E4736" t="str">
            <v>Current Operations - Health - Other</v>
          </cell>
          <cell r="F4736">
            <v>4372582</v>
          </cell>
        </row>
        <row r="4737">
          <cell r="B4737" t="str">
            <v>Michigan</v>
          </cell>
          <cell r="C4737" t="str">
            <v>MI</v>
          </cell>
          <cell r="D4737" t="str">
            <v>E36</v>
          </cell>
          <cell r="E4737" t="str">
            <v>Current Operations - Hospitals</v>
          </cell>
          <cell r="F4737">
            <v>3662946</v>
          </cell>
        </row>
        <row r="4738">
          <cell r="B4738" t="str">
            <v>Michigan</v>
          </cell>
          <cell r="C4738" t="str">
            <v>MI</v>
          </cell>
          <cell r="D4738" t="str">
            <v>E44</v>
          </cell>
          <cell r="E4738" t="str">
            <v>Current Operations - Regular Highways</v>
          </cell>
          <cell r="F4738">
            <v>2100585</v>
          </cell>
        </row>
        <row r="4739">
          <cell r="B4739" t="str">
            <v>Michigan</v>
          </cell>
          <cell r="C4739" t="str">
            <v>MI</v>
          </cell>
          <cell r="D4739" t="str">
            <v>E45</v>
          </cell>
          <cell r="E4739" t="str">
            <v>Current Operations - Toll Highways</v>
          </cell>
          <cell r="F4739">
            <v>27006</v>
          </cell>
        </row>
        <row r="4740">
          <cell r="B4740" t="str">
            <v>Michigan</v>
          </cell>
          <cell r="C4740" t="str">
            <v>MI</v>
          </cell>
          <cell r="D4740" t="str">
            <v>E50</v>
          </cell>
          <cell r="E4740" t="str">
            <v>Current Operations - Housing and Community Development</v>
          </cell>
          <cell r="F4740">
            <v>1306744</v>
          </cell>
        </row>
        <row r="4741">
          <cell r="B4741" t="str">
            <v>Michigan</v>
          </cell>
          <cell r="C4741" t="str">
            <v>MI</v>
          </cell>
          <cell r="D4741" t="str">
            <v>E52</v>
          </cell>
          <cell r="E4741" t="str">
            <v>Current Operations - Libraries</v>
          </cell>
          <cell r="F4741">
            <v>357859</v>
          </cell>
        </row>
        <row r="4742">
          <cell r="B4742" t="str">
            <v>Michigan</v>
          </cell>
          <cell r="C4742" t="str">
            <v>MI</v>
          </cell>
          <cell r="D4742" t="str">
            <v>E59</v>
          </cell>
          <cell r="E4742" t="str">
            <v>Current Operations - Natural Resources - Other</v>
          </cell>
          <cell r="F4742">
            <v>290393</v>
          </cell>
        </row>
        <row r="4743">
          <cell r="B4743" t="str">
            <v>Michigan</v>
          </cell>
          <cell r="C4743" t="str">
            <v>MI</v>
          </cell>
          <cell r="D4743" t="str">
            <v>E60</v>
          </cell>
          <cell r="E4743" t="str">
            <v>Current Operations - Parking Facilities</v>
          </cell>
          <cell r="F4743">
            <v>47114</v>
          </cell>
        </row>
        <row r="4744">
          <cell r="B4744" t="str">
            <v>Michigan</v>
          </cell>
          <cell r="C4744" t="str">
            <v>MI</v>
          </cell>
          <cell r="D4744" t="str">
            <v>E61</v>
          </cell>
          <cell r="E4744" t="str">
            <v>Current Operations - Parks and Recreation</v>
          </cell>
          <cell r="F4744">
            <v>637323</v>
          </cell>
        </row>
        <row r="4745">
          <cell r="B4745" t="str">
            <v>Michigan</v>
          </cell>
          <cell r="C4745" t="str">
            <v>MI</v>
          </cell>
          <cell r="D4745" t="str">
            <v>E62</v>
          </cell>
          <cell r="E4745" t="str">
            <v>Current Operations - Police Protection</v>
          </cell>
          <cell r="F4745">
            <v>2293322</v>
          </cell>
        </row>
        <row r="4746">
          <cell r="B4746" t="str">
            <v>Michigan</v>
          </cell>
          <cell r="C4746" t="str">
            <v>MI</v>
          </cell>
          <cell r="D4746" t="str">
            <v>E66</v>
          </cell>
          <cell r="E4746" t="str">
            <v>Current Operations - Protective Inspection and Regulation, NEC</v>
          </cell>
          <cell r="F4746">
            <v>307150</v>
          </cell>
        </row>
        <row r="4747">
          <cell r="B4747" t="str">
            <v>Michigan</v>
          </cell>
          <cell r="C4747" t="str">
            <v>MI</v>
          </cell>
          <cell r="D4747" t="str">
            <v>E74</v>
          </cell>
          <cell r="E4747" t="str">
            <v>Current Operations - Public Welfare, Vendor Payments for Medical Care</v>
          </cell>
          <cell r="F4747">
            <v>9589100</v>
          </cell>
        </row>
        <row r="4748">
          <cell r="B4748" t="str">
            <v>Michigan</v>
          </cell>
          <cell r="C4748" t="str">
            <v>MI</v>
          </cell>
          <cell r="D4748" t="str">
            <v>E75</v>
          </cell>
          <cell r="E4748" t="str">
            <v>Current Operations - Public Welfare, Vendor Payments for Other Purposes</v>
          </cell>
          <cell r="F4748">
            <v>1013349</v>
          </cell>
        </row>
        <row r="4749">
          <cell r="B4749" t="str">
            <v>Michigan</v>
          </cell>
          <cell r="C4749" t="str">
            <v>MI</v>
          </cell>
          <cell r="D4749" t="str">
            <v>E77</v>
          </cell>
          <cell r="E4749" t="str">
            <v>Current Operations - Public Welfare Institutions</v>
          </cell>
          <cell r="F4749">
            <v>518398</v>
          </cell>
        </row>
        <row r="4750">
          <cell r="B4750" t="str">
            <v>Michigan</v>
          </cell>
          <cell r="C4750" t="str">
            <v>MI</v>
          </cell>
          <cell r="D4750" t="str">
            <v>E79</v>
          </cell>
          <cell r="E4750" t="str">
            <v>Current Operations - Public Welfare - Other</v>
          </cell>
          <cell r="F4750">
            <v>1622721</v>
          </cell>
        </row>
        <row r="4751">
          <cell r="B4751" t="str">
            <v>Michigan</v>
          </cell>
          <cell r="C4751" t="str">
            <v>MI</v>
          </cell>
          <cell r="D4751" t="str">
            <v>E80</v>
          </cell>
          <cell r="E4751" t="str">
            <v>Current Operations - Sewerage</v>
          </cell>
          <cell r="F4751">
            <v>1437059</v>
          </cell>
        </row>
        <row r="4752">
          <cell r="B4752" t="str">
            <v>Michigan</v>
          </cell>
          <cell r="C4752" t="str">
            <v>MI</v>
          </cell>
          <cell r="D4752" t="str">
            <v>E81</v>
          </cell>
          <cell r="E4752" t="str">
            <v>Current Operations - Solid Waste Management</v>
          </cell>
          <cell r="F4752">
            <v>437191</v>
          </cell>
        </row>
        <row r="4753">
          <cell r="B4753" t="str">
            <v>Michigan</v>
          </cell>
          <cell r="C4753" t="str">
            <v>MI</v>
          </cell>
          <cell r="D4753" t="str">
            <v>E87</v>
          </cell>
          <cell r="E4753" t="str">
            <v>Current Operations - Sea and Inland Port Facilities</v>
          </cell>
          <cell r="F4753">
            <v>4376</v>
          </cell>
        </row>
        <row r="4754">
          <cell r="B4754" t="str">
            <v>Michigan</v>
          </cell>
          <cell r="C4754" t="str">
            <v>MI</v>
          </cell>
          <cell r="D4754" t="str">
            <v>E89</v>
          </cell>
          <cell r="E4754" t="str">
            <v>Current Operations - General - Other</v>
          </cell>
          <cell r="F4754">
            <v>2831627</v>
          </cell>
        </row>
        <row r="4755">
          <cell r="B4755" t="str">
            <v>Michigan</v>
          </cell>
          <cell r="C4755" t="str">
            <v>MI</v>
          </cell>
          <cell r="D4755" t="str">
            <v>E90</v>
          </cell>
          <cell r="E4755" t="str">
            <v>Current Operations - Liquor Stores</v>
          </cell>
          <cell r="F4755">
            <v>696723</v>
          </cell>
        </row>
        <row r="4756">
          <cell r="B4756" t="str">
            <v>Michigan</v>
          </cell>
          <cell r="C4756" t="str">
            <v>MI</v>
          </cell>
          <cell r="D4756" t="str">
            <v>E91</v>
          </cell>
          <cell r="E4756" t="str">
            <v>Current Operations - Water Utilities</v>
          </cell>
          <cell r="F4756">
            <v>1186025</v>
          </cell>
        </row>
        <row r="4757">
          <cell r="B4757" t="str">
            <v>Michigan</v>
          </cell>
          <cell r="C4757" t="str">
            <v>MI</v>
          </cell>
          <cell r="D4757" t="str">
            <v>E92</v>
          </cell>
          <cell r="E4757" t="str">
            <v>Current Operations - Electric Utilities</v>
          </cell>
          <cell r="F4757">
            <v>892542</v>
          </cell>
        </row>
        <row r="4758">
          <cell r="B4758" t="str">
            <v>Michigan</v>
          </cell>
          <cell r="C4758" t="str">
            <v>MI</v>
          </cell>
          <cell r="D4758" t="str">
            <v>E94</v>
          </cell>
          <cell r="E4758" t="str">
            <v>Current Operations - Transit Utilities</v>
          </cell>
          <cell r="F4758">
            <v>524579</v>
          </cell>
        </row>
        <row r="4759">
          <cell r="B4759" t="str">
            <v>Michigan</v>
          </cell>
          <cell r="C4759" t="str">
            <v>MI</v>
          </cell>
          <cell r="D4759" t="str">
            <v>F01</v>
          </cell>
          <cell r="E4759" t="str">
            <v>Construction - Air Transportation</v>
          </cell>
          <cell r="F4759">
            <v>109088</v>
          </cell>
        </row>
        <row r="4760">
          <cell r="B4760" t="str">
            <v>Michigan</v>
          </cell>
          <cell r="C4760" t="str">
            <v>MI</v>
          </cell>
          <cell r="D4760" t="str">
            <v>F04</v>
          </cell>
          <cell r="E4760" t="str">
            <v>Construction - Correctional Institutions</v>
          </cell>
          <cell r="F4760">
            <v>14512</v>
          </cell>
        </row>
        <row r="4761">
          <cell r="B4761" t="str">
            <v>Michigan</v>
          </cell>
          <cell r="C4761" t="str">
            <v>MI</v>
          </cell>
          <cell r="D4761" t="str">
            <v>F12</v>
          </cell>
          <cell r="E4761" t="str">
            <v>Construction - Elementary and Secondary Education</v>
          </cell>
          <cell r="F4761">
            <v>830417</v>
          </cell>
        </row>
        <row r="4762">
          <cell r="B4762" t="str">
            <v>Michigan</v>
          </cell>
          <cell r="C4762" t="str">
            <v>MI</v>
          </cell>
          <cell r="D4762" t="str">
            <v>F16</v>
          </cell>
          <cell r="E4762" t="str">
            <v>Construction - Higher Education - Auxiliary Enterprises</v>
          </cell>
          <cell r="F4762">
            <v>122035</v>
          </cell>
        </row>
        <row r="4763">
          <cell r="B4763" t="str">
            <v>Michigan</v>
          </cell>
          <cell r="C4763" t="str">
            <v>MI</v>
          </cell>
          <cell r="D4763" t="str">
            <v>F18</v>
          </cell>
          <cell r="E4763" t="str">
            <v>Construction - Other Higher Education</v>
          </cell>
          <cell r="F4763">
            <v>1018592</v>
          </cell>
        </row>
        <row r="4764">
          <cell r="B4764" t="str">
            <v>Michigan</v>
          </cell>
          <cell r="C4764" t="str">
            <v>MI</v>
          </cell>
          <cell r="D4764" t="str">
            <v>F21</v>
          </cell>
          <cell r="E4764" t="str">
            <v>Construction - State Education - Other</v>
          </cell>
          <cell r="F4764">
            <v>71</v>
          </cell>
        </row>
        <row r="4765">
          <cell r="B4765" t="str">
            <v>Michigan</v>
          </cell>
          <cell r="C4765" t="str">
            <v>MI</v>
          </cell>
          <cell r="D4765" t="str">
            <v>F22</v>
          </cell>
          <cell r="E4765" t="str">
            <v>Construction - Social Insurance Administration</v>
          </cell>
          <cell r="F4765">
            <v>97</v>
          </cell>
        </row>
        <row r="4766">
          <cell r="B4766" t="str">
            <v>Michigan</v>
          </cell>
          <cell r="C4766" t="str">
            <v>MI</v>
          </cell>
          <cell r="D4766" t="str">
            <v>F23</v>
          </cell>
          <cell r="E4766" t="str">
            <v>Construction - Financial Administration</v>
          </cell>
          <cell r="F4766">
            <v>9</v>
          </cell>
        </row>
        <row r="4767">
          <cell r="B4767" t="str">
            <v>Michigan</v>
          </cell>
          <cell r="C4767" t="str">
            <v>MI</v>
          </cell>
          <cell r="D4767" t="str">
            <v>F24</v>
          </cell>
          <cell r="E4767" t="str">
            <v>Construction - Local Fire Protection</v>
          </cell>
          <cell r="F4767">
            <v>5861</v>
          </cell>
        </row>
        <row r="4768">
          <cell r="B4768" t="str">
            <v>Michigan</v>
          </cell>
          <cell r="C4768" t="str">
            <v>MI</v>
          </cell>
          <cell r="D4768" t="str">
            <v>F25</v>
          </cell>
          <cell r="E4768" t="str">
            <v>Construction - Judicial and Legal Services</v>
          </cell>
          <cell r="F4768">
            <v>81</v>
          </cell>
        </row>
        <row r="4769">
          <cell r="B4769" t="str">
            <v>Michigan</v>
          </cell>
          <cell r="C4769" t="str">
            <v>MI</v>
          </cell>
          <cell r="D4769" t="str">
            <v>F29</v>
          </cell>
          <cell r="E4769" t="str">
            <v>Construction - Central Staff Services</v>
          </cell>
          <cell r="F4769">
            <v>48</v>
          </cell>
        </row>
        <row r="4770">
          <cell r="B4770" t="str">
            <v>Michigan</v>
          </cell>
          <cell r="C4770" t="str">
            <v>MI</v>
          </cell>
          <cell r="D4770" t="str">
            <v>F31</v>
          </cell>
          <cell r="E4770" t="str">
            <v>Construction - General Public Buildings</v>
          </cell>
          <cell r="F4770">
            <v>7306</v>
          </cell>
        </row>
        <row r="4771">
          <cell r="B4771" t="str">
            <v>Michigan</v>
          </cell>
          <cell r="C4771" t="str">
            <v>MI</v>
          </cell>
          <cell r="D4771" t="str">
            <v>F32</v>
          </cell>
          <cell r="E4771" t="str">
            <v>Construction - Health - Other</v>
          </cell>
          <cell r="F4771">
            <v>6520</v>
          </cell>
        </row>
        <row r="4772">
          <cell r="B4772" t="str">
            <v>Michigan</v>
          </cell>
          <cell r="C4772" t="str">
            <v>MI</v>
          </cell>
          <cell r="D4772" t="str">
            <v>F36</v>
          </cell>
          <cell r="E4772" t="str">
            <v>Construction - Hospitals</v>
          </cell>
          <cell r="F4772">
            <v>25612</v>
          </cell>
        </row>
        <row r="4773">
          <cell r="B4773" t="str">
            <v>Michigan</v>
          </cell>
          <cell r="C4773" t="str">
            <v>MI</v>
          </cell>
          <cell r="D4773" t="str">
            <v>F44</v>
          </cell>
          <cell r="E4773" t="str">
            <v>Construction - Regular Highways</v>
          </cell>
          <cell r="F4773">
            <v>1053263</v>
          </cell>
        </row>
        <row r="4774">
          <cell r="B4774" t="str">
            <v>Michigan</v>
          </cell>
          <cell r="C4774" t="str">
            <v>MI</v>
          </cell>
          <cell r="D4774" t="str">
            <v>F45</v>
          </cell>
          <cell r="E4774" t="str">
            <v>Construction - Toll Highways</v>
          </cell>
          <cell r="F4774">
            <v>35936</v>
          </cell>
        </row>
        <row r="4775">
          <cell r="B4775" t="str">
            <v>Michigan</v>
          </cell>
          <cell r="C4775" t="str">
            <v>MI</v>
          </cell>
          <cell r="D4775" t="str">
            <v>F50</v>
          </cell>
          <cell r="E4775" t="str">
            <v>Construction - Housing and Community Development</v>
          </cell>
          <cell r="F4775">
            <v>30837</v>
          </cell>
        </row>
        <row r="4776">
          <cell r="B4776" t="str">
            <v>Michigan</v>
          </cell>
          <cell r="C4776" t="str">
            <v>MI</v>
          </cell>
          <cell r="D4776" t="str">
            <v>F52</v>
          </cell>
          <cell r="E4776" t="str">
            <v>Construction - Libraries</v>
          </cell>
          <cell r="F4776">
            <v>3881</v>
          </cell>
        </row>
        <row r="4777">
          <cell r="B4777" t="str">
            <v>Michigan</v>
          </cell>
          <cell r="C4777" t="str">
            <v>MI</v>
          </cell>
          <cell r="D4777" t="str">
            <v>F59</v>
          </cell>
          <cell r="E4777" t="str">
            <v>Construction - Natural Resources - Other</v>
          </cell>
          <cell r="F4777">
            <v>68544</v>
          </cell>
        </row>
        <row r="4778">
          <cell r="B4778" t="str">
            <v>Michigan</v>
          </cell>
          <cell r="C4778" t="str">
            <v>MI</v>
          </cell>
          <cell r="D4778" t="str">
            <v>F60</v>
          </cell>
          <cell r="E4778" t="str">
            <v>Construction - Parking Facilities</v>
          </cell>
          <cell r="F4778">
            <v>14725</v>
          </cell>
        </row>
        <row r="4779">
          <cell r="B4779" t="str">
            <v>Michigan</v>
          </cell>
          <cell r="C4779" t="str">
            <v>MI</v>
          </cell>
          <cell r="D4779" t="str">
            <v>F61</v>
          </cell>
          <cell r="E4779" t="str">
            <v>Construction - Parks and Recreation</v>
          </cell>
          <cell r="F4779">
            <v>69542</v>
          </cell>
        </row>
        <row r="4780">
          <cell r="B4780" t="str">
            <v>Michigan</v>
          </cell>
          <cell r="C4780" t="str">
            <v>MI</v>
          </cell>
          <cell r="D4780" t="str">
            <v>F62</v>
          </cell>
          <cell r="E4780" t="str">
            <v>Construction - Police Protection</v>
          </cell>
          <cell r="F4780">
            <v>18344</v>
          </cell>
        </row>
        <row r="4781">
          <cell r="B4781" t="str">
            <v>Michigan</v>
          </cell>
          <cell r="C4781" t="str">
            <v>MI</v>
          </cell>
          <cell r="D4781" t="str">
            <v>F77</v>
          </cell>
          <cell r="E4781" t="str">
            <v>Construction - Public Welfare Institutions</v>
          </cell>
          <cell r="F4781">
            <v>8942</v>
          </cell>
        </row>
        <row r="4782">
          <cell r="B4782" t="str">
            <v>Michigan</v>
          </cell>
          <cell r="C4782" t="str">
            <v>MI</v>
          </cell>
          <cell r="D4782" t="str">
            <v>F79</v>
          </cell>
          <cell r="E4782" t="str">
            <v>Construction - Public Welfare - Other</v>
          </cell>
          <cell r="F4782">
            <v>468</v>
          </cell>
        </row>
        <row r="4783">
          <cell r="B4783" t="str">
            <v>Michigan</v>
          </cell>
          <cell r="C4783" t="str">
            <v>MI</v>
          </cell>
          <cell r="D4783" t="str">
            <v>F80</v>
          </cell>
          <cell r="E4783" t="str">
            <v>Construction - Sewerage</v>
          </cell>
          <cell r="F4783">
            <v>428621</v>
          </cell>
        </row>
        <row r="4784">
          <cell r="B4784" t="str">
            <v>Michigan</v>
          </cell>
          <cell r="C4784" t="str">
            <v>MI</v>
          </cell>
          <cell r="D4784" t="str">
            <v>F81</v>
          </cell>
          <cell r="E4784" t="str">
            <v>Construction - Solid Waste Management</v>
          </cell>
          <cell r="F4784">
            <v>4717</v>
          </cell>
        </row>
        <row r="4785">
          <cell r="B4785" t="str">
            <v>Michigan</v>
          </cell>
          <cell r="C4785" t="str">
            <v>MI</v>
          </cell>
          <cell r="D4785" t="str">
            <v>F87</v>
          </cell>
          <cell r="E4785" t="str">
            <v>Construction - Sea and Inland Port Facilities</v>
          </cell>
          <cell r="F4785">
            <v>784</v>
          </cell>
        </row>
        <row r="4786">
          <cell r="B4786" t="str">
            <v>Michigan</v>
          </cell>
          <cell r="C4786" t="str">
            <v>MI</v>
          </cell>
          <cell r="D4786" t="str">
            <v>F89</v>
          </cell>
          <cell r="E4786" t="str">
            <v>Construction - General - Other</v>
          </cell>
          <cell r="F4786">
            <v>120227</v>
          </cell>
        </row>
        <row r="4787">
          <cell r="B4787" t="str">
            <v>Michigan</v>
          </cell>
          <cell r="C4787" t="str">
            <v>MI</v>
          </cell>
          <cell r="D4787" t="str">
            <v>F91</v>
          </cell>
          <cell r="E4787" t="str">
            <v>Construction - Water Utilities</v>
          </cell>
          <cell r="F4787">
            <v>227923</v>
          </cell>
        </row>
        <row r="4788">
          <cell r="B4788" t="str">
            <v>Michigan</v>
          </cell>
          <cell r="C4788" t="str">
            <v>MI</v>
          </cell>
          <cell r="D4788" t="str">
            <v>F92</v>
          </cell>
          <cell r="E4788" t="str">
            <v>Construction - Electric Utilities</v>
          </cell>
          <cell r="F4788">
            <v>147964</v>
          </cell>
        </row>
        <row r="4789">
          <cell r="B4789" t="str">
            <v>Michigan</v>
          </cell>
          <cell r="C4789" t="str">
            <v>MI</v>
          </cell>
          <cell r="D4789" t="str">
            <v>F94</v>
          </cell>
          <cell r="E4789" t="str">
            <v>Construction - Transit Utilities</v>
          </cell>
          <cell r="F4789">
            <v>29415</v>
          </cell>
        </row>
        <row r="4790">
          <cell r="B4790" t="str">
            <v>Michigan</v>
          </cell>
          <cell r="C4790" t="str">
            <v>MI</v>
          </cell>
          <cell r="D4790" t="str">
            <v>G01</v>
          </cell>
          <cell r="E4790" t="str">
            <v>Other Capital Outlay - Air Transportation</v>
          </cell>
          <cell r="F4790">
            <v>15350</v>
          </cell>
        </row>
        <row r="4791">
          <cell r="B4791" t="str">
            <v>Michigan</v>
          </cell>
          <cell r="C4791" t="str">
            <v>MI</v>
          </cell>
          <cell r="D4791" t="str">
            <v>G03</v>
          </cell>
          <cell r="E4791" t="str">
            <v>Other Capital Outlay - Miscellaneous Commercial Activities, NEC</v>
          </cell>
          <cell r="F4791">
            <v>1314</v>
          </cell>
        </row>
        <row r="4792">
          <cell r="B4792" t="str">
            <v>Michigan</v>
          </cell>
          <cell r="C4792" t="str">
            <v>MI</v>
          </cell>
          <cell r="D4792" t="str">
            <v>G04</v>
          </cell>
          <cell r="E4792" t="str">
            <v>Other Capital Outlay - Correctional Institutions</v>
          </cell>
          <cell r="F4792">
            <v>16489</v>
          </cell>
        </row>
        <row r="4793">
          <cell r="B4793" t="str">
            <v>Michigan</v>
          </cell>
          <cell r="C4793" t="str">
            <v>MI</v>
          </cell>
          <cell r="D4793" t="str">
            <v>G05</v>
          </cell>
          <cell r="E4793" t="str">
            <v>Other Capital Outlay - Corrections - Other</v>
          </cell>
          <cell r="F4793">
            <v>5</v>
          </cell>
        </row>
        <row r="4794">
          <cell r="B4794" t="str">
            <v>Michigan</v>
          </cell>
          <cell r="C4794" t="str">
            <v>MI</v>
          </cell>
          <cell r="D4794" t="str">
            <v>G12</v>
          </cell>
          <cell r="E4794" t="str">
            <v>Other Capital Outlay - Elementary and Secondary Education</v>
          </cell>
          <cell r="F4794">
            <v>370167</v>
          </cell>
        </row>
        <row r="4795">
          <cell r="B4795" t="str">
            <v>Michigan</v>
          </cell>
          <cell r="C4795" t="str">
            <v>MI</v>
          </cell>
          <cell r="D4795" t="str">
            <v>G16</v>
          </cell>
          <cell r="E4795" t="str">
            <v>Other Capital Outlay - Higher Education - Auxiliary Enterprises</v>
          </cell>
          <cell r="F4795">
            <v>3951</v>
          </cell>
        </row>
        <row r="4796">
          <cell r="B4796" t="str">
            <v>Michigan</v>
          </cell>
          <cell r="C4796" t="str">
            <v>MI</v>
          </cell>
          <cell r="D4796" t="str">
            <v>G18</v>
          </cell>
          <cell r="E4796" t="str">
            <v>Other Capital Outlay - Other Higher Education</v>
          </cell>
          <cell r="F4796">
            <v>438623</v>
          </cell>
        </row>
        <row r="4797">
          <cell r="B4797" t="str">
            <v>Michigan</v>
          </cell>
          <cell r="C4797" t="str">
            <v>MI</v>
          </cell>
          <cell r="D4797" t="str">
            <v>G21</v>
          </cell>
          <cell r="E4797" t="str">
            <v>Other Capital Outlay - State Education - Other</v>
          </cell>
          <cell r="F4797">
            <v>353</v>
          </cell>
        </row>
        <row r="4798">
          <cell r="B4798" t="str">
            <v>Michigan</v>
          </cell>
          <cell r="C4798" t="str">
            <v>MI</v>
          </cell>
          <cell r="D4798" t="str">
            <v>G22</v>
          </cell>
          <cell r="E4798" t="str">
            <v>Other Capital Outlay - Social Insurance Administration</v>
          </cell>
          <cell r="F4798">
            <v>2439</v>
          </cell>
        </row>
        <row r="4799">
          <cell r="B4799" t="str">
            <v>Michigan</v>
          </cell>
          <cell r="C4799" t="str">
            <v>MI</v>
          </cell>
          <cell r="D4799" t="str">
            <v>G23</v>
          </cell>
          <cell r="E4799" t="str">
            <v>Other Capital Outlay - Financial Administration</v>
          </cell>
          <cell r="F4799">
            <v>164</v>
          </cell>
        </row>
        <row r="4800">
          <cell r="B4800" t="str">
            <v>Michigan</v>
          </cell>
          <cell r="C4800" t="str">
            <v>MI</v>
          </cell>
          <cell r="D4800" t="str">
            <v>G24</v>
          </cell>
          <cell r="E4800" t="str">
            <v>Other Capital Outlay - Local Fire Protection</v>
          </cell>
          <cell r="F4800">
            <v>45875</v>
          </cell>
        </row>
        <row r="4801">
          <cell r="B4801" t="str">
            <v>Michigan</v>
          </cell>
          <cell r="C4801" t="str">
            <v>MI</v>
          </cell>
          <cell r="D4801" t="str">
            <v>G25</v>
          </cell>
          <cell r="E4801" t="str">
            <v>Other Capital Outlay - Judicial and Legal Services</v>
          </cell>
          <cell r="F4801">
            <v>5762</v>
          </cell>
        </row>
        <row r="4802">
          <cell r="B4802" t="str">
            <v>Michigan</v>
          </cell>
          <cell r="C4802" t="str">
            <v>MI</v>
          </cell>
          <cell r="D4802" t="str">
            <v>G29</v>
          </cell>
          <cell r="E4802" t="str">
            <v>Other Capital Outlay - Central Staff Services</v>
          </cell>
          <cell r="F4802">
            <v>414</v>
          </cell>
        </row>
        <row r="4803">
          <cell r="B4803" t="str">
            <v>Michigan</v>
          </cell>
          <cell r="C4803" t="str">
            <v>MI</v>
          </cell>
          <cell r="D4803" t="str">
            <v>G31</v>
          </cell>
          <cell r="E4803" t="str">
            <v>Other Capital Outlay - General Public Building</v>
          </cell>
          <cell r="F4803">
            <v>452</v>
          </cell>
        </row>
        <row r="4804">
          <cell r="B4804" t="str">
            <v>Michigan</v>
          </cell>
          <cell r="C4804" t="str">
            <v>MI</v>
          </cell>
          <cell r="D4804" t="str">
            <v>G32</v>
          </cell>
          <cell r="E4804" t="str">
            <v>Other Capital Outlay - Health - Other</v>
          </cell>
          <cell r="F4804">
            <v>11069</v>
          </cell>
        </row>
        <row r="4805">
          <cell r="B4805" t="str">
            <v>Michigan</v>
          </cell>
          <cell r="C4805" t="str">
            <v>MI</v>
          </cell>
          <cell r="D4805" t="str">
            <v>G36</v>
          </cell>
          <cell r="E4805" t="str">
            <v>Other Capital Outlay - Hospitals</v>
          </cell>
          <cell r="F4805">
            <v>34698</v>
          </cell>
        </row>
        <row r="4806">
          <cell r="B4806" t="str">
            <v>Michigan</v>
          </cell>
          <cell r="C4806" t="str">
            <v>MI</v>
          </cell>
          <cell r="D4806" t="str">
            <v>G44</v>
          </cell>
          <cell r="E4806" t="str">
            <v>Other Capital Outlay - Regular Highways</v>
          </cell>
          <cell r="F4806">
            <v>76136</v>
          </cell>
        </row>
        <row r="4807">
          <cell r="B4807" t="str">
            <v>Michigan</v>
          </cell>
          <cell r="C4807" t="str">
            <v>MI</v>
          </cell>
          <cell r="D4807" t="str">
            <v>G45</v>
          </cell>
          <cell r="E4807" t="str">
            <v>Other Capital Outlay - Toll Highways</v>
          </cell>
          <cell r="F4807">
            <v>2385</v>
          </cell>
        </row>
        <row r="4808">
          <cell r="B4808" t="str">
            <v>Michigan</v>
          </cell>
          <cell r="C4808" t="str">
            <v>MI</v>
          </cell>
          <cell r="D4808" t="str">
            <v>G50</v>
          </cell>
          <cell r="E4808" t="str">
            <v>Other Capital Outlay - Housing and Community Development</v>
          </cell>
          <cell r="F4808">
            <v>7393</v>
          </cell>
        </row>
        <row r="4809">
          <cell r="B4809" t="str">
            <v>Michigan</v>
          </cell>
          <cell r="C4809" t="str">
            <v>MI</v>
          </cell>
          <cell r="D4809" t="str">
            <v>G52</v>
          </cell>
          <cell r="E4809" t="str">
            <v>Other Capital Outlay - Libraries</v>
          </cell>
          <cell r="F4809">
            <v>17695</v>
          </cell>
        </row>
        <row r="4810">
          <cell r="B4810" t="str">
            <v>Michigan</v>
          </cell>
          <cell r="C4810" t="str">
            <v>MI</v>
          </cell>
          <cell r="D4810" t="str">
            <v>G59</v>
          </cell>
          <cell r="E4810" t="str">
            <v>Other Capital Outlay - Natural Resources - Other</v>
          </cell>
          <cell r="F4810">
            <v>17549</v>
          </cell>
        </row>
        <row r="4811">
          <cell r="B4811" t="str">
            <v>Michigan</v>
          </cell>
          <cell r="C4811" t="str">
            <v>MI</v>
          </cell>
          <cell r="D4811" t="str">
            <v>G60</v>
          </cell>
          <cell r="E4811" t="str">
            <v>Other Capital Outlay - Parking Facilities</v>
          </cell>
          <cell r="F4811">
            <v>4805</v>
          </cell>
        </row>
        <row r="4812">
          <cell r="B4812" t="str">
            <v>Michigan</v>
          </cell>
          <cell r="C4812" t="str">
            <v>MI</v>
          </cell>
          <cell r="D4812" t="str">
            <v>G61</v>
          </cell>
          <cell r="E4812" t="str">
            <v>Other Capital Outlay - Parks and Recreation</v>
          </cell>
          <cell r="F4812">
            <v>75509</v>
          </cell>
        </row>
        <row r="4813">
          <cell r="B4813" t="str">
            <v>Michigan</v>
          </cell>
          <cell r="C4813" t="str">
            <v>MI</v>
          </cell>
          <cell r="D4813" t="str">
            <v>G62</v>
          </cell>
          <cell r="E4813" t="str">
            <v>Other Capital Outlay - Police Protection</v>
          </cell>
          <cell r="F4813">
            <v>28793</v>
          </cell>
        </row>
        <row r="4814">
          <cell r="B4814" t="str">
            <v>Michigan</v>
          </cell>
          <cell r="C4814" t="str">
            <v>MI</v>
          </cell>
          <cell r="D4814" t="str">
            <v>G66</v>
          </cell>
          <cell r="E4814" t="str">
            <v>Other Capital Outlay - Protective Inspection and Regulation, NEC</v>
          </cell>
          <cell r="F4814">
            <v>228</v>
          </cell>
        </row>
        <row r="4815">
          <cell r="B4815" t="str">
            <v>Michigan</v>
          </cell>
          <cell r="C4815" t="str">
            <v>MI</v>
          </cell>
          <cell r="D4815" t="str">
            <v>G77</v>
          </cell>
          <cell r="E4815" t="str">
            <v>Other Capital Outlay - Public Welfare Institutions</v>
          </cell>
          <cell r="F4815">
            <v>6661</v>
          </cell>
        </row>
        <row r="4816">
          <cell r="B4816" t="str">
            <v>Michigan</v>
          </cell>
          <cell r="C4816" t="str">
            <v>MI</v>
          </cell>
          <cell r="D4816" t="str">
            <v>G79</v>
          </cell>
          <cell r="E4816" t="str">
            <v>Other Capital Outlay - Public Welfare - Other</v>
          </cell>
          <cell r="F4816">
            <v>2373</v>
          </cell>
        </row>
        <row r="4817">
          <cell r="B4817" t="str">
            <v>Michigan</v>
          </cell>
          <cell r="C4817" t="str">
            <v>MI</v>
          </cell>
          <cell r="D4817" t="str">
            <v>G80</v>
          </cell>
          <cell r="E4817" t="str">
            <v>Other Capital Outlay - Sewerage</v>
          </cell>
          <cell r="F4817">
            <v>66999</v>
          </cell>
        </row>
        <row r="4818">
          <cell r="B4818" t="str">
            <v>Michigan</v>
          </cell>
          <cell r="C4818" t="str">
            <v>MI</v>
          </cell>
          <cell r="D4818" t="str">
            <v>G81</v>
          </cell>
          <cell r="E4818" t="str">
            <v>Other Capital Outlay - Solid Waste Management</v>
          </cell>
          <cell r="F4818">
            <v>15220</v>
          </cell>
        </row>
        <row r="4819">
          <cell r="B4819" t="str">
            <v>Michigan</v>
          </cell>
          <cell r="C4819" t="str">
            <v>MI</v>
          </cell>
          <cell r="D4819" t="str">
            <v>G87</v>
          </cell>
          <cell r="E4819" t="str">
            <v>Other Capital Outlay - Sea and Inland Port Facilities</v>
          </cell>
          <cell r="F4819">
            <v>73</v>
          </cell>
        </row>
        <row r="4820">
          <cell r="B4820" t="str">
            <v>Michigan</v>
          </cell>
          <cell r="C4820" t="str">
            <v>MI</v>
          </cell>
          <cell r="D4820" t="str">
            <v>G89</v>
          </cell>
          <cell r="E4820" t="str">
            <v>Other Capital Outlay - General - Other</v>
          </cell>
          <cell r="F4820">
            <v>119797</v>
          </cell>
        </row>
        <row r="4821">
          <cell r="B4821" t="str">
            <v>Michigan</v>
          </cell>
          <cell r="C4821" t="str">
            <v>MI</v>
          </cell>
          <cell r="D4821" t="str">
            <v>G91</v>
          </cell>
          <cell r="E4821" t="str">
            <v>Other Capital Outlay - Water Utilities</v>
          </cell>
          <cell r="F4821">
            <v>52353</v>
          </cell>
        </row>
        <row r="4822">
          <cell r="B4822" t="str">
            <v>Michigan</v>
          </cell>
          <cell r="C4822" t="str">
            <v>MI</v>
          </cell>
          <cell r="D4822" t="str">
            <v>G92</v>
          </cell>
          <cell r="E4822" t="str">
            <v>Other Capital Outlay - Electric Utilities</v>
          </cell>
          <cell r="F4822">
            <v>11840</v>
          </cell>
        </row>
        <row r="4823">
          <cell r="B4823" t="str">
            <v>Michigan</v>
          </cell>
          <cell r="C4823" t="str">
            <v>MI</v>
          </cell>
          <cell r="D4823" t="str">
            <v>G94</v>
          </cell>
          <cell r="E4823" t="str">
            <v>Other Capital Outlay - Transit Utilities</v>
          </cell>
          <cell r="F4823">
            <v>58036</v>
          </cell>
        </row>
        <row r="4824">
          <cell r="B4824" t="str">
            <v>Michigan</v>
          </cell>
          <cell r="C4824" t="str">
            <v>MI</v>
          </cell>
          <cell r="D4824" t="str">
            <v>I89</v>
          </cell>
          <cell r="E4824" t="str">
            <v>General - Interest on Debt</v>
          </cell>
          <cell r="F4824">
            <v>2774620</v>
          </cell>
        </row>
        <row r="4825">
          <cell r="B4825" t="str">
            <v>Michigan</v>
          </cell>
          <cell r="C4825" t="str">
            <v>MI</v>
          </cell>
          <cell r="D4825" t="str">
            <v>I91</v>
          </cell>
          <cell r="E4825" t="str">
            <v>Water Utilities - Interest on Debt</v>
          </cell>
          <cell r="F4825">
            <v>220971</v>
          </cell>
        </row>
        <row r="4826">
          <cell r="B4826" t="str">
            <v>Michigan</v>
          </cell>
          <cell r="C4826" t="str">
            <v>MI</v>
          </cell>
          <cell r="D4826" t="str">
            <v>I92</v>
          </cell>
          <cell r="E4826" t="str">
            <v>Electric Utilities - Interest on Debt</v>
          </cell>
          <cell r="F4826">
            <v>20307</v>
          </cell>
        </row>
        <row r="4827">
          <cell r="B4827" t="str">
            <v>Michigan</v>
          </cell>
          <cell r="C4827" t="str">
            <v>MI</v>
          </cell>
          <cell r="D4827" t="str">
            <v>I94</v>
          </cell>
          <cell r="E4827" t="str">
            <v>Transit Utilities - Interest on Debt</v>
          </cell>
          <cell r="F4827">
            <v>35</v>
          </cell>
        </row>
        <row r="4828">
          <cell r="B4828" t="str">
            <v>Michigan</v>
          </cell>
          <cell r="C4828" t="str">
            <v>MI</v>
          </cell>
          <cell r="D4828" t="str">
            <v>J19</v>
          </cell>
          <cell r="E4828" t="str">
            <v>Assistance and Subsidies - State Scholarships and Other Subsidies - Education</v>
          </cell>
          <cell r="F4828">
            <v>867929</v>
          </cell>
        </row>
        <row r="4829">
          <cell r="B4829" t="str">
            <v>Michigan</v>
          </cell>
          <cell r="C4829" t="str">
            <v>MI</v>
          </cell>
          <cell r="D4829" t="str">
            <v>J67</v>
          </cell>
          <cell r="E4829" t="str">
            <v>Assistance and Subsidies - Public Welfare, Federal Categorical Assistance Programs</v>
          </cell>
          <cell r="F4829">
            <v>359474</v>
          </cell>
        </row>
        <row r="4830">
          <cell r="B4830" t="str">
            <v>Michigan</v>
          </cell>
          <cell r="C4830" t="str">
            <v>MI</v>
          </cell>
          <cell r="D4830" t="str">
            <v>J68</v>
          </cell>
          <cell r="E4830" t="str">
            <v>Assistance and Subsidies - Public Welfare, Cash Assistance Programs - Other</v>
          </cell>
          <cell r="F4830">
            <v>31541</v>
          </cell>
        </row>
        <row r="4831">
          <cell r="B4831" t="str">
            <v>Michigan</v>
          </cell>
          <cell r="C4831" t="str">
            <v>MI</v>
          </cell>
          <cell r="D4831" t="str">
            <v>S89</v>
          </cell>
          <cell r="E4831" t="str">
            <v>Intergovernmental to Federal - General - Other</v>
          </cell>
          <cell r="F4831">
            <v>15657</v>
          </cell>
        </row>
        <row r="4832">
          <cell r="B4832" t="str">
            <v>Michigan</v>
          </cell>
          <cell r="C4832" t="str">
            <v>MI</v>
          </cell>
          <cell r="D4832" t="str">
            <v>T01</v>
          </cell>
          <cell r="E4832" t="str">
            <v>Tax - Property</v>
          </cell>
          <cell r="F4832">
            <v>13278081</v>
          </cell>
        </row>
        <row r="4833">
          <cell r="B4833" t="str">
            <v>Michigan</v>
          </cell>
          <cell r="C4833" t="str">
            <v>MI</v>
          </cell>
          <cell r="D4833" t="str">
            <v>T09</v>
          </cell>
          <cell r="E4833" t="str">
            <v>Tax - General Sales and Gross Receipts</v>
          </cell>
          <cell r="F4833">
            <v>8933937</v>
          </cell>
        </row>
        <row r="4834">
          <cell r="B4834" t="str">
            <v>Michigan</v>
          </cell>
          <cell r="C4834" t="str">
            <v>MI</v>
          </cell>
          <cell r="D4834" t="str">
            <v>T10</v>
          </cell>
          <cell r="E4834" t="str">
            <v>Tax - Alcoholic Beverage Sales</v>
          </cell>
          <cell r="F4834">
            <v>149629</v>
          </cell>
        </row>
        <row r="4835">
          <cell r="B4835" t="str">
            <v>Michigan</v>
          </cell>
          <cell r="C4835" t="str">
            <v>MI</v>
          </cell>
          <cell r="D4835" t="str">
            <v>T11</v>
          </cell>
          <cell r="E4835" t="str">
            <v>Tax - Amusements Sales</v>
          </cell>
          <cell r="F4835">
            <v>297196</v>
          </cell>
        </row>
        <row r="4836">
          <cell r="B4836" t="str">
            <v>Michigan</v>
          </cell>
          <cell r="C4836" t="str">
            <v>MI</v>
          </cell>
          <cell r="D4836" t="str">
            <v>T12</v>
          </cell>
          <cell r="E4836" t="str">
            <v>Tax - Insurance Premiums Sales</v>
          </cell>
          <cell r="F4836">
            <v>290385</v>
          </cell>
        </row>
        <row r="4837">
          <cell r="B4837" t="str">
            <v>Michigan</v>
          </cell>
          <cell r="C4837" t="str">
            <v>MI</v>
          </cell>
          <cell r="D4837" t="str">
            <v>T13</v>
          </cell>
          <cell r="E4837" t="str">
            <v>Tax - Motor Fuels Sales</v>
          </cell>
          <cell r="F4837">
            <v>951176</v>
          </cell>
        </row>
        <row r="4838">
          <cell r="B4838" t="str">
            <v>Michigan</v>
          </cell>
          <cell r="C4838" t="str">
            <v>MI</v>
          </cell>
          <cell r="D4838" t="str">
            <v>T14</v>
          </cell>
          <cell r="E4838" t="str">
            <v>Tax - Pari-mutuels Sales</v>
          </cell>
          <cell r="F4838">
            <v>4985</v>
          </cell>
        </row>
        <row r="4839">
          <cell r="B4839" t="str">
            <v>Michigan</v>
          </cell>
          <cell r="C4839" t="str">
            <v>MI</v>
          </cell>
          <cell r="D4839" t="str">
            <v>T15</v>
          </cell>
          <cell r="E4839" t="str">
            <v>Tax - Public Utilities Sales</v>
          </cell>
          <cell r="F4839">
            <v>94991</v>
          </cell>
        </row>
        <row r="4840">
          <cell r="B4840" t="str">
            <v>Michigan</v>
          </cell>
          <cell r="C4840" t="str">
            <v>MI</v>
          </cell>
          <cell r="D4840" t="str">
            <v>T16</v>
          </cell>
          <cell r="E4840" t="str">
            <v>Tax - Tobacco Products Sales</v>
          </cell>
          <cell r="F4840">
            <v>964748</v>
          </cell>
        </row>
        <row r="4841">
          <cell r="B4841" t="str">
            <v>Michigan</v>
          </cell>
          <cell r="C4841" t="str">
            <v>MI</v>
          </cell>
          <cell r="D4841" t="str">
            <v>T19</v>
          </cell>
          <cell r="E4841" t="str">
            <v>Tax - Other Selective Sales</v>
          </cell>
          <cell r="F4841">
            <v>1242112</v>
          </cell>
        </row>
        <row r="4842">
          <cell r="B4842" t="str">
            <v>Michigan</v>
          </cell>
          <cell r="C4842" t="str">
            <v>MI</v>
          </cell>
          <cell r="D4842" t="str">
            <v>T20</v>
          </cell>
          <cell r="E4842" t="str">
            <v>Tax - Alcoholic Beverage License</v>
          </cell>
          <cell r="F4842">
            <v>16424</v>
          </cell>
        </row>
        <row r="4843">
          <cell r="B4843" t="str">
            <v>Michigan</v>
          </cell>
          <cell r="C4843" t="str">
            <v>MI</v>
          </cell>
          <cell r="D4843" t="str">
            <v>T22</v>
          </cell>
          <cell r="E4843" t="str">
            <v>Tax - Corporation License</v>
          </cell>
          <cell r="F4843">
            <v>21662</v>
          </cell>
        </row>
        <row r="4844">
          <cell r="B4844" t="str">
            <v>Michigan</v>
          </cell>
          <cell r="C4844" t="str">
            <v>MI</v>
          </cell>
          <cell r="D4844" t="str">
            <v>T23</v>
          </cell>
          <cell r="E4844" t="str">
            <v>Tax - Hunting and Fishing License</v>
          </cell>
          <cell r="F4844">
            <v>48638</v>
          </cell>
        </row>
        <row r="4845">
          <cell r="B4845" t="str">
            <v>Michigan</v>
          </cell>
          <cell r="C4845" t="str">
            <v>MI</v>
          </cell>
          <cell r="D4845" t="str">
            <v>T24</v>
          </cell>
          <cell r="E4845" t="str">
            <v>Tax - Motor Vehicle License</v>
          </cell>
          <cell r="F4845">
            <v>912032</v>
          </cell>
        </row>
        <row r="4846">
          <cell r="B4846" t="str">
            <v>Michigan</v>
          </cell>
          <cell r="C4846" t="str">
            <v>MI</v>
          </cell>
          <cell r="D4846" t="str">
            <v>T25</v>
          </cell>
          <cell r="E4846" t="str">
            <v>Tax - Motor Vehicle Operators License</v>
          </cell>
          <cell r="F4846">
            <v>55946</v>
          </cell>
        </row>
        <row r="4847">
          <cell r="B4847" t="str">
            <v>Michigan</v>
          </cell>
          <cell r="C4847" t="str">
            <v>MI</v>
          </cell>
          <cell r="D4847" t="str">
            <v>T27</v>
          </cell>
          <cell r="E4847" t="str">
            <v>Tax - Public Utility License</v>
          </cell>
          <cell r="F4847">
            <v>28042</v>
          </cell>
        </row>
        <row r="4848">
          <cell r="B4848" t="str">
            <v>Michigan</v>
          </cell>
          <cell r="C4848" t="str">
            <v>MI</v>
          </cell>
          <cell r="D4848" t="str">
            <v>T28</v>
          </cell>
          <cell r="E4848" t="str">
            <v>Tax - Occupation and Business License, NEC</v>
          </cell>
          <cell r="F4848">
            <v>242696</v>
          </cell>
        </row>
        <row r="4849">
          <cell r="B4849" t="str">
            <v>Michigan</v>
          </cell>
          <cell r="C4849" t="str">
            <v>MI</v>
          </cell>
          <cell r="D4849" t="str">
            <v>T29</v>
          </cell>
          <cell r="E4849" t="str">
            <v>Tax - Other License</v>
          </cell>
          <cell r="F4849">
            <v>304809</v>
          </cell>
        </row>
        <row r="4850">
          <cell r="B4850" t="str">
            <v>Michigan</v>
          </cell>
          <cell r="C4850" t="str">
            <v>MI</v>
          </cell>
          <cell r="D4850" t="str">
            <v>T40</v>
          </cell>
          <cell r="E4850" t="str">
            <v>Tax - Individual Income</v>
          </cell>
          <cell r="F4850">
            <v>7346645</v>
          </cell>
        </row>
        <row r="4851">
          <cell r="B4851" t="str">
            <v>Michigan</v>
          </cell>
          <cell r="C4851" t="str">
            <v>MI</v>
          </cell>
          <cell r="D4851" t="str">
            <v>T41</v>
          </cell>
          <cell r="E4851" t="str">
            <v>Tax - Corporation Net Income</v>
          </cell>
          <cell r="F4851">
            <v>804037</v>
          </cell>
        </row>
        <row r="4852">
          <cell r="B4852" t="str">
            <v>Michigan</v>
          </cell>
          <cell r="C4852" t="str">
            <v>MI</v>
          </cell>
          <cell r="D4852" t="str">
            <v>T50</v>
          </cell>
          <cell r="E4852" t="str">
            <v>Tax - Death and Gift</v>
          </cell>
          <cell r="F4852">
            <v>241</v>
          </cell>
        </row>
        <row r="4853">
          <cell r="B4853" t="str">
            <v>Michigan</v>
          </cell>
          <cell r="C4853" t="str">
            <v>MI</v>
          </cell>
          <cell r="D4853" t="str">
            <v>T51</v>
          </cell>
          <cell r="E4853" t="str">
            <v>Tax - Documentary and Stock Transfer</v>
          </cell>
          <cell r="F4853">
            <v>176301</v>
          </cell>
        </row>
        <row r="4854">
          <cell r="B4854" t="str">
            <v>Michigan</v>
          </cell>
          <cell r="C4854" t="str">
            <v>MI</v>
          </cell>
          <cell r="D4854" t="str">
            <v>T53</v>
          </cell>
          <cell r="E4854" t="str">
            <v>Tax - Severance</v>
          </cell>
          <cell r="F4854">
            <v>63602</v>
          </cell>
        </row>
        <row r="4855">
          <cell r="B4855" t="str">
            <v>Michigan</v>
          </cell>
          <cell r="C4855" t="str">
            <v>MI</v>
          </cell>
          <cell r="D4855" t="str">
            <v>T99</v>
          </cell>
          <cell r="E4855" t="str">
            <v>Tax - NEC</v>
          </cell>
          <cell r="F4855">
            <v>2945</v>
          </cell>
        </row>
        <row r="4856">
          <cell r="B4856" t="str">
            <v>Michigan</v>
          </cell>
          <cell r="C4856" t="str">
            <v>MI</v>
          </cell>
          <cell r="D4856" t="str">
            <v>U01</v>
          </cell>
          <cell r="E4856" t="str">
            <v>Miscellaneous - Special Assessments</v>
          </cell>
          <cell r="F4856">
            <v>207690</v>
          </cell>
        </row>
        <row r="4857">
          <cell r="B4857" t="str">
            <v>Michigan</v>
          </cell>
          <cell r="C4857" t="str">
            <v>MI</v>
          </cell>
          <cell r="D4857" t="str">
            <v>U11</v>
          </cell>
          <cell r="E4857" t="str">
            <v>Miscellaneous - Sale of Property</v>
          </cell>
          <cell r="F4857">
            <v>52782</v>
          </cell>
        </row>
        <row r="4858">
          <cell r="B4858" t="str">
            <v>Michigan</v>
          </cell>
          <cell r="C4858" t="str">
            <v>MI</v>
          </cell>
          <cell r="D4858" t="str">
            <v>U20</v>
          </cell>
          <cell r="E4858" t="str">
            <v>Miscellaneous - Interest Earnings</v>
          </cell>
          <cell r="F4858">
            <v>1412331</v>
          </cell>
        </row>
        <row r="4859">
          <cell r="B4859" t="str">
            <v>Michigan</v>
          </cell>
          <cell r="C4859" t="str">
            <v>MI</v>
          </cell>
          <cell r="D4859" t="str">
            <v>U30</v>
          </cell>
          <cell r="E4859" t="str">
            <v>Miscellaneous - Fines and Forfeits</v>
          </cell>
          <cell r="F4859">
            <v>451222</v>
          </cell>
        </row>
        <row r="4860">
          <cell r="B4860" t="str">
            <v>Michigan</v>
          </cell>
          <cell r="C4860" t="str">
            <v>MI</v>
          </cell>
          <cell r="D4860" t="str">
            <v>U40</v>
          </cell>
          <cell r="E4860" t="str">
            <v>Miscellaneous - Rents</v>
          </cell>
          <cell r="F4860">
            <v>150426</v>
          </cell>
        </row>
        <row r="4861">
          <cell r="B4861" t="str">
            <v>Michigan</v>
          </cell>
          <cell r="C4861" t="str">
            <v>MI</v>
          </cell>
          <cell r="D4861" t="str">
            <v>U41</v>
          </cell>
          <cell r="E4861" t="str">
            <v>Miscellaneous - Royalties</v>
          </cell>
          <cell r="F4861">
            <v>32586</v>
          </cell>
        </row>
        <row r="4862">
          <cell r="B4862" t="str">
            <v>Michigan</v>
          </cell>
          <cell r="C4862" t="str">
            <v>MI</v>
          </cell>
          <cell r="D4862" t="str">
            <v>U50</v>
          </cell>
          <cell r="E4862" t="str">
            <v>Miscellaneous - Donations From Private Sources</v>
          </cell>
          <cell r="F4862">
            <v>840716</v>
          </cell>
        </row>
        <row r="4863">
          <cell r="B4863" t="str">
            <v>Michigan</v>
          </cell>
          <cell r="C4863" t="str">
            <v>MI</v>
          </cell>
          <cell r="D4863" t="str">
            <v>U95</v>
          </cell>
          <cell r="E4863" t="str">
            <v>Miscellaneous - Net Lottery Revenue</v>
          </cell>
          <cell r="F4863">
            <v>809310</v>
          </cell>
        </row>
        <row r="4864">
          <cell r="B4864" t="str">
            <v>Michigan</v>
          </cell>
          <cell r="C4864" t="str">
            <v>MI</v>
          </cell>
          <cell r="D4864" t="str">
            <v>U99</v>
          </cell>
          <cell r="E4864" t="str">
            <v>Miscellaneous - General Revenue, NEC</v>
          </cell>
          <cell r="F4864">
            <v>1648317</v>
          </cell>
        </row>
        <row r="4865">
          <cell r="B4865" t="str">
            <v>Michigan</v>
          </cell>
          <cell r="C4865" t="str">
            <v>MI</v>
          </cell>
          <cell r="D4865" t="str">
            <v>W01</v>
          </cell>
          <cell r="E4865" t="str">
            <v>Sinking Funds - Cash and Securities</v>
          </cell>
          <cell r="F4865">
            <v>19178480</v>
          </cell>
        </row>
        <row r="4866">
          <cell r="B4866" t="str">
            <v>Michigan</v>
          </cell>
          <cell r="C4866" t="str">
            <v>MI</v>
          </cell>
          <cell r="D4866" t="str">
            <v>W31</v>
          </cell>
          <cell r="E4866" t="str">
            <v>Bond Funds - Cash and Securities</v>
          </cell>
          <cell r="F4866">
            <v>5509233</v>
          </cell>
        </row>
        <row r="4867">
          <cell r="B4867" t="str">
            <v>Michigan</v>
          </cell>
          <cell r="C4867" t="str">
            <v>MI</v>
          </cell>
          <cell r="D4867" t="str">
            <v>W61</v>
          </cell>
          <cell r="E4867" t="str">
            <v>Other Funds - Cash and Securities</v>
          </cell>
          <cell r="F4867">
            <v>30298977</v>
          </cell>
        </row>
        <row r="4868">
          <cell r="B4868" t="str">
            <v>Michigan</v>
          </cell>
          <cell r="C4868" t="str">
            <v>MI</v>
          </cell>
          <cell r="D4868" t="str">
            <v>X01</v>
          </cell>
          <cell r="E4868" t="str">
            <v>Employee Retirement - Local Employee Contribution</v>
          </cell>
          <cell r="F4868">
            <v>567943</v>
          </cell>
        </row>
        <row r="4869">
          <cell r="B4869" t="str">
            <v>Michigan</v>
          </cell>
          <cell r="C4869" t="str">
            <v>MI</v>
          </cell>
          <cell r="D4869" t="str">
            <v>X02</v>
          </cell>
          <cell r="E4869" t="str">
            <v>Employee Retirement - State Employee Contribution</v>
          </cell>
          <cell r="F4869">
            <v>48301</v>
          </cell>
        </row>
        <row r="4870">
          <cell r="B4870" t="str">
            <v>Michigan</v>
          </cell>
          <cell r="C4870" t="str">
            <v>MI</v>
          </cell>
          <cell r="D4870" t="str">
            <v>X05</v>
          </cell>
          <cell r="E4870" t="str">
            <v>Employee Retirement - From Other Governments</v>
          </cell>
          <cell r="F4870">
            <v>1656412</v>
          </cell>
        </row>
        <row r="4871">
          <cell r="B4871" t="str">
            <v>Michigan</v>
          </cell>
          <cell r="C4871" t="str">
            <v>MI</v>
          </cell>
          <cell r="D4871" t="str">
            <v>X08</v>
          </cell>
          <cell r="E4871" t="str">
            <v>Employee Retirement - Earnings on Investments (calculated)</v>
          </cell>
          <cell r="F4871">
            <v>6772048</v>
          </cell>
        </row>
        <row r="4872">
          <cell r="B4872" t="str">
            <v>Michigan</v>
          </cell>
          <cell r="C4872" t="str">
            <v>MI</v>
          </cell>
          <cell r="D4872" t="str">
            <v>X11</v>
          </cell>
          <cell r="E4872" t="str">
            <v>Employee Retirement - Benefit Payments</v>
          </cell>
          <cell r="F4872">
            <v>7435174</v>
          </cell>
        </row>
        <row r="4873">
          <cell r="B4873" t="str">
            <v>Michigan</v>
          </cell>
          <cell r="C4873" t="str">
            <v>MI</v>
          </cell>
          <cell r="D4873" t="str">
            <v>X12</v>
          </cell>
          <cell r="E4873" t="str">
            <v>Employee Retirement - Withdrawals</v>
          </cell>
          <cell r="F4873">
            <v>66744</v>
          </cell>
        </row>
        <row r="4874">
          <cell r="B4874" t="str">
            <v>Michigan</v>
          </cell>
          <cell r="C4874" t="str">
            <v>MI</v>
          </cell>
          <cell r="D4874" t="str">
            <v>X21</v>
          </cell>
          <cell r="E4874" t="str">
            <v>Employee Retirement - Total Cash and Deposits</v>
          </cell>
          <cell r="F4874">
            <v>3525783</v>
          </cell>
        </row>
        <row r="4875">
          <cell r="B4875" t="str">
            <v>Michigan</v>
          </cell>
          <cell r="C4875" t="str">
            <v>MI</v>
          </cell>
          <cell r="D4875" t="str">
            <v>X30</v>
          </cell>
          <cell r="E4875" t="str">
            <v>Employee Retirement - Total Federal Securities</v>
          </cell>
          <cell r="F4875">
            <v>3974665</v>
          </cell>
        </row>
        <row r="4876">
          <cell r="B4876" t="str">
            <v>Michigan</v>
          </cell>
          <cell r="C4876" t="str">
            <v>MI</v>
          </cell>
          <cell r="D4876" t="str">
            <v>X42</v>
          </cell>
          <cell r="E4876" t="str">
            <v>Employee Retirement - Securities - Mortgages</v>
          </cell>
          <cell r="F4876">
            <v>176749</v>
          </cell>
        </row>
        <row r="4877">
          <cell r="B4877" t="str">
            <v>Michigan</v>
          </cell>
          <cell r="C4877" t="str">
            <v>MI</v>
          </cell>
          <cell r="D4877" t="str">
            <v>X44</v>
          </cell>
          <cell r="E4877" t="str">
            <v>Employee Retirement - Total Other Securities</v>
          </cell>
          <cell r="F4877">
            <v>19455277</v>
          </cell>
        </row>
        <row r="4878">
          <cell r="B4878" t="str">
            <v>Michigan</v>
          </cell>
          <cell r="C4878" t="str">
            <v>MI</v>
          </cell>
          <cell r="D4878" t="str">
            <v>X47</v>
          </cell>
          <cell r="E4878" t="str">
            <v>Employee Retirement - Other Investments - Other</v>
          </cell>
          <cell r="F4878">
            <v>5346370</v>
          </cell>
        </row>
        <row r="4879">
          <cell r="B4879" t="str">
            <v>Michigan</v>
          </cell>
          <cell r="C4879" t="str">
            <v>MI</v>
          </cell>
          <cell r="D4879" t="str">
            <v>Y01</v>
          </cell>
          <cell r="E4879" t="str">
            <v>Unemployment Compensation - Contribution</v>
          </cell>
          <cell r="F4879">
            <v>1924091</v>
          </cell>
        </row>
        <row r="4880">
          <cell r="B4880" t="str">
            <v>Michigan</v>
          </cell>
          <cell r="C4880" t="str">
            <v>MI</v>
          </cell>
          <cell r="D4880" t="str">
            <v>Y02</v>
          </cell>
          <cell r="E4880" t="str">
            <v>Unemployment Compensation - Interest Revenue</v>
          </cell>
          <cell r="F4880">
            <v>3427</v>
          </cell>
        </row>
        <row r="4881">
          <cell r="B4881" t="str">
            <v>Michigan</v>
          </cell>
          <cell r="C4881" t="str">
            <v>MI</v>
          </cell>
          <cell r="D4881" t="str">
            <v>Y05</v>
          </cell>
          <cell r="E4881" t="str">
            <v>Unemployment Compensation - Benefit Payments</v>
          </cell>
          <cell r="F4881">
            <v>1492691</v>
          </cell>
        </row>
        <row r="4882">
          <cell r="B4882" t="str">
            <v>Michigan</v>
          </cell>
          <cell r="C4882" t="str">
            <v>MI</v>
          </cell>
          <cell r="D4882" t="str">
            <v>Y06</v>
          </cell>
          <cell r="E4882" t="str">
            <v>Unemployment Compensation - Extended and Special Payments</v>
          </cell>
          <cell r="F4882">
            <v>1698523</v>
          </cell>
        </row>
        <row r="4883">
          <cell r="B4883" t="str">
            <v>Michigan</v>
          </cell>
          <cell r="C4883" t="str">
            <v>MI</v>
          </cell>
          <cell r="D4883" t="str">
            <v>Y07</v>
          </cell>
          <cell r="E4883" t="str">
            <v>Unemployment Compensation - Balance In US Treasury</v>
          </cell>
          <cell r="F4883">
            <v>840792</v>
          </cell>
        </row>
        <row r="4884">
          <cell r="B4884" t="str">
            <v>Michigan</v>
          </cell>
          <cell r="C4884" t="str">
            <v>MI</v>
          </cell>
          <cell r="D4884" t="str">
            <v>Y11</v>
          </cell>
          <cell r="E4884" t="str">
            <v>Workers Compensation - Other Contributions</v>
          </cell>
          <cell r="F4884">
            <v>10913</v>
          </cell>
        </row>
        <row r="4885">
          <cell r="B4885" t="str">
            <v>Michigan</v>
          </cell>
          <cell r="C4885" t="str">
            <v>MI</v>
          </cell>
          <cell r="D4885" t="str">
            <v>Y12</v>
          </cell>
          <cell r="E4885" t="str">
            <v>Workers Compensation - Interest Earnings</v>
          </cell>
          <cell r="F4885">
            <v>18</v>
          </cell>
        </row>
        <row r="4886">
          <cell r="B4886" t="str">
            <v>Michigan</v>
          </cell>
          <cell r="C4886" t="str">
            <v>MI</v>
          </cell>
          <cell r="D4886" t="str">
            <v>Y14</v>
          </cell>
          <cell r="E4886" t="str">
            <v>Workers Compensation - Benefit Payments</v>
          </cell>
          <cell r="F4886">
            <v>12904</v>
          </cell>
        </row>
        <row r="4887">
          <cell r="B4887" t="str">
            <v>Michigan</v>
          </cell>
          <cell r="C4887" t="str">
            <v>MI</v>
          </cell>
          <cell r="D4887" t="str">
            <v>Y21</v>
          </cell>
          <cell r="E4887" t="str">
            <v>Workers Compensation - Cash and Assets</v>
          </cell>
          <cell r="F4887">
            <v>23719</v>
          </cell>
        </row>
        <row r="4888">
          <cell r="B4888" t="str">
            <v>Michigan</v>
          </cell>
          <cell r="C4888" t="str">
            <v>MI</v>
          </cell>
          <cell r="D4888" t="str">
            <v>Z00</v>
          </cell>
          <cell r="E4888" t="str">
            <v>Total Salaries and Wages</v>
          </cell>
          <cell r="F4888">
            <v>22110140</v>
          </cell>
        </row>
        <row r="4889">
          <cell r="B4889" t="str">
            <v>Michigan</v>
          </cell>
          <cell r="C4889" t="str">
            <v>MI</v>
          </cell>
          <cell r="D4889" t="str">
            <v>Z77</v>
          </cell>
          <cell r="E4889" t="str">
            <v>Employee Retirement – Total Corporate Bonds</v>
          </cell>
          <cell r="F4889">
            <v>9435351</v>
          </cell>
        </row>
        <row r="4890">
          <cell r="B4890" t="str">
            <v>Michigan</v>
          </cell>
          <cell r="C4890" t="str">
            <v>MI</v>
          </cell>
          <cell r="D4890" t="str">
            <v>Z78</v>
          </cell>
          <cell r="E4890" t="str">
            <v>Employee Retirement – Corporate Stocks</v>
          </cell>
          <cell r="F4890">
            <v>24121648</v>
          </cell>
        </row>
        <row r="4891">
          <cell r="B4891" t="str">
            <v>Minnesota</v>
          </cell>
          <cell r="C4891" t="str">
            <v>MN</v>
          </cell>
          <cell r="D4891" t="str">
            <v>19T</v>
          </cell>
          <cell r="E4891" t="str">
            <v>Long Term Debt Beginning Outstanding - Public Debt for Private Purpose</v>
          </cell>
          <cell r="F4891">
            <v>10118150</v>
          </cell>
        </row>
        <row r="4892">
          <cell r="B4892" t="str">
            <v>Minnesota</v>
          </cell>
          <cell r="C4892" t="str">
            <v>MN</v>
          </cell>
          <cell r="D4892" t="str">
            <v>19U</v>
          </cell>
          <cell r="E4892" t="str">
            <v>Long Term Debt Beginning Outstanding - Unspecified Public Purpose</v>
          </cell>
          <cell r="F4892">
            <v>36816520</v>
          </cell>
        </row>
        <row r="4893">
          <cell r="B4893" t="str">
            <v>Minnesota</v>
          </cell>
          <cell r="C4893" t="str">
            <v>MN</v>
          </cell>
          <cell r="D4893" t="str">
            <v>24T</v>
          </cell>
          <cell r="E4893" t="str">
            <v>Long Term Debt Issue, Nonguaranteed - Public Debt for Private Purpose</v>
          </cell>
          <cell r="F4893">
            <v>685043</v>
          </cell>
        </row>
        <row r="4894">
          <cell r="B4894" t="str">
            <v>Minnesota</v>
          </cell>
          <cell r="C4894" t="str">
            <v>MN</v>
          </cell>
          <cell r="D4894" t="str">
            <v>29U</v>
          </cell>
          <cell r="E4894" t="str">
            <v>Long Term Debt Issue, Unspecified Public Purpose</v>
          </cell>
          <cell r="F4894">
            <v>5059824</v>
          </cell>
        </row>
        <row r="4895">
          <cell r="B4895" t="str">
            <v>Minnesota</v>
          </cell>
          <cell r="C4895" t="str">
            <v>MN</v>
          </cell>
          <cell r="D4895" t="str">
            <v>34T</v>
          </cell>
          <cell r="E4895" t="str">
            <v>Long Term Debt Retired Nonguaranteed - Public Debt for Private Purpose</v>
          </cell>
          <cell r="F4895">
            <v>849770</v>
          </cell>
        </row>
        <row r="4896">
          <cell r="B4896" t="str">
            <v>Minnesota</v>
          </cell>
          <cell r="C4896" t="str">
            <v>MN</v>
          </cell>
          <cell r="D4896" t="str">
            <v>39U</v>
          </cell>
          <cell r="E4896" t="str">
            <v>Long Term Debt Retired Unspecified Public Purpose</v>
          </cell>
          <cell r="F4896">
            <v>4285407</v>
          </cell>
        </row>
        <row r="4897">
          <cell r="B4897" t="str">
            <v>Minnesota</v>
          </cell>
          <cell r="C4897" t="str">
            <v>MN</v>
          </cell>
          <cell r="D4897" t="str">
            <v>44T</v>
          </cell>
          <cell r="E4897" t="str">
            <v>Long Term Debt Outstanding Nonguaranteed - Public Debt for Private Purpose</v>
          </cell>
          <cell r="F4897">
            <v>9953243</v>
          </cell>
        </row>
        <row r="4898">
          <cell r="B4898" t="str">
            <v>Minnesota</v>
          </cell>
          <cell r="C4898" t="str">
            <v>MN</v>
          </cell>
          <cell r="D4898" t="str">
            <v>49U</v>
          </cell>
          <cell r="E4898" t="str">
            <v>Long Term Debt Outstanding Unspecified Public Purpose</v>
          </cell>
          <cell r="F4898">
            <v>37587969</v>
          </cell>
        </row>
        <row r="4899">
          <cell r="B4899" t="str">
            <v>Minnesota</v>
          </cell>
          <cell r="C4899" t="str">
            <v>MN</v>
          </cell>
          <cell r="D4899" t="str">
            <v>61V</v>
          </cell>
          <cell r="E4899" t="str">
            <v>Short Term Debt Outstanding - Beginning</v>
          </cell>
          <cell r="F4899">
            <v>590624</v>
          </cell>
        </row>
        <row r="4900">
          <cell r="B4900" t="str">
            <v>Minnesota</v>
          </cell>
          <cell r="C4900" t="str">
            <v>MN</v>
          </cell>
          <cell r="D4900" t="str">
            <v>64V</v>
          </cell>
          <cell r="E4900" t="str">
            <v>Short Term Debt Outstanding - End of Fiscal Year</v>
          </cell>
          <cell r="F4900">
            <v>830965</v>
          </cell>
        </row>
        <row r="4901">
          <cell r="B4901" t="str">
            <v>Minnesota</v>
          </cell>
          <cell r="C4901" t="str">
            <v>MN</v>
          </cell>
          <cell r="D4901" t="str">
            <v>A01</v>
          </cell>
          <cell r="E4901" t="str">
            <v>Charges - Air Transportation</v>
          </cell>
          <cell r="F4901">
            <v>334451</v>
          </cell>
        </row>
        <row r="4902">
          <cell r="B4902" t="str">
            <v>Minnesota</v>
          </cell>
          <cell r="C4902" t="str">
            <v>MN</v>
          </cell>
          <cell r="D4902" t="str">
            <v>A03</v>
          </cell>
          <cell r="E4902" t="str">
            <v>Charges - Miscellaneous Commercial Activities</v>
          </cell>
          <cell r="F4902">
            <v>14456</v>
          </cell>
        </row>
        <row r="4903">
          <cell r="B4903" t="str">
            <v>Minnesota</v>
          </cell>
          <cell r="C4903" t="str">
            <v>MN</v>
          </cell>
          <cell r="D4903" t="str">
            <v>A09</v>
          </cell>
          <cell r="E4903" t="str">
            <v>Charges - Elementary and Secondary Education School Lunch</v>
          </cell>
          <cell r="F4903">
            <v>186546</v>
          </cell>
        </row>
        <row r="4904">
          <cell r="B4904" t="str">
            <v>Minnesota</v>
          </cell>
          <cell r="C4904" t="str">
            <v>MN</v>
          </cell>
          <cell r="D4904" t="str">
            <v>A10</v>
          </cell>
          <cell r="E4904" t="str">
            <v>Charges - Elementary and Secondary Education School Tuition and Transportation</v>
          </cell>
          <cell r="F4904">
            <v>105948</v>
          </cell>
        </row>
        <row r="4905">
          <cell r="B4905" t="str">
            <v>Minnesota</v>
          </cell>
          <cell r="C4905" t="str">
            <v>MN</v>
          </cell>
          <cell r="D4905" t="str">
            <v>A12</v>
          </cell>
          <cell r="E4905" t="str">
            <v>Charges - Elementary and Secondary Education - Other</v>
          </cell>
          <cell r="F4905">
            <v>207169</v>
          </cell>
        </row>
        <row r="4906">
          <cell r="B4906" t="str">
            <v>Minnesota</v>
          </cell>
          <cell r="C4906" t="str">
            <v>MN</v>
          </cell>
          <cell r="D4906" t="str">
            <v>A16</v>
          </cell>
          <cell r="E4906" t="str">
            <v xml:space="preserve"> Charges - Higher Education Auxiliary Enterprises</v>
          </cell>
          <cell r="F4906">
            <v>594145</v>
          </cell>
        </row>
        <row r="4907">
          <cell r="B4907" t="str">
            <v>Minnesota</v>
          </cell>
          <cell r="C4907" t="str">
            <v>MN</v>
          </cell>
          <cell r="D4907" t="str">
            <v>A18</v>
          </cell>
          <cell r="E4907" t="str">
            <v>Charges - Higher Education - Other</v>
          </cell>
          <cell r="F4907">
            <v>1199409</v>
          </cell>
        </row>
        <row r="4908">
          <cell r="B4908" t="str">
            <v>Minnesota</v>
          </cell>
          <cell r="C4908" t="str">
            <v>MN</v>
          </cell>
          <cell r="D4908" t="str">
            <v>A21</v>
          </cell>
          <cell r="E4908" t="str">
            <v>Charges - Education - Other State Charges, NEC</v>
          </cell>
          <cell r="F4908">
            <v>70327</v>
          </cell>
        </row>
        <row r="4909">
          <cell r="B4909" t="str">
            <v>Minnesota</v>
          </cell>
          <cell r="C4909" t="str">
            <v>MN</v>
          </cell>
          <cell r="D4909" t="str">
            <v>A36</v>
          </cell>
          <cell r="E4909" t="str">
            <v>Charges - Hospital Public</v>
          </cell>
          <cell r="F4909">
            <v>1591020</v>
          </cell>
        </row>
        <row r="4910">
          <cell r="B4910" t="str">
            <v>Minnesota</v>
          </cell>
          <cell r="C4910" t="str">
            <v>MN</v>
          </cell>
          <cell r="D4910" t="str">
            <v>A44</v>
          </cell>
          <cell r="E4910" t="str">
            <v>Charges - Regular Highways</v>
          </cell>
          <cell r="F4910">
            <v>53031</v>
          </cell>
        </row>
        <row r="4911">
          <cell r="B4911" t="str">
            <v>Minnesota</v>
          </cell>
          <cell r="C4911" t="str">
            <v>MN</v>
          </cell>
          <cell r="D4911" t="str">
            <v>A50</v>
          </cell>
          <cell r="E4911" t="str">
            <v>Charges - Housing and Community Development</v>
          </cell>
          <cell r="F4911">
            <v>198616</v>
          </cell>
        </row>
        <row r="4912">
          <cell r="B4912" t="str">
            <v>Minnesota</v>
          </cell>
          <cell r="C4912" t="str">
            <v>MN</v>
          </cell>
          <cell r="D4912" t="str">
            <v>A59</v>
          </cell>
          <cell r="E4912" t="str">
            <v>Charges - Natural Resources - Other</v>
          </cell>
          <cell r="F4912">
            <v>63883</v>
          </cell>
        </row>
        <row r="4913">
          <cell r="B4913" t="str">
            <v>Minnesota</v>
          </cell>
          <cell r="C4913" t="str">
            <v>MN</v>
          </cell>
          <cell r="D4913" t="str">
            <v>A60</v>
          </cell>
          <cell r="E4913" t="str">
            <v>Charges - Parking Facilities</v>
          </cell>
          <cell r="F4913">
            <v>77941</v>
          </cell>
        </row>
        <row r="4914">
          <cell r="B4914" t="str">
            <v>Minnesota</v>
          </cell>
          <cell r="C4914" t="str">
            <v>MN</v>
          </cell>
          <cell r="D4914" t="str">
            <v>A61</v>
          </cell>
          <cell r="E4914" t="str">
            <v>Charges - Parks and Recreation</v>
          </cell>
          <cell r="F4914">
            <v>255566</v>
          </cell>
        </row>
        <row r="4915">
          <cell r="B4915" t="str">
            <v>Minnesota</v>
          </cell>
          <cell r="C4915" t="str">
            <v>MN</v>
          </cell>
          <cell r="D4915" t="str">
            <v>A80</v>
          </cell>
          <cell r="E4915" t="str">
            <v>Charges - Sewerage</v>
          </cell>
          <cell r="F4915">
            <v>742494</v>
          </cell>
        </row>
        <row r="4916">
          <cell r="B4916" t="str">
            <v>Minnesota</v>
          </cell>
          <cell r="C4916" t="str">
            <v>MN</v>
          </cell>
          <cell r="D4916" t="str">
            <v>A81</v>
          </cell>
          <cell r="E4916" t="str">
            <v>Charges - Solid Waste Management</v>
          </cell>
          <cell r="F4916">
            <v>261144</v>
          </cell>
        </row>
        <row r="4917">
          <cell r="B4917" t="str">
            <v>Minnesota</v>
          </cell>
          <cell r="C4917" t="str">
            <v>MN</v>
          </cell>
          <cell r="D4917" t="str">
            <v>A87</v>
          </cell>
          <cell r="E4917" t="str">
            <v>Charges - Sea and Inland Port Facilities</v>
          </cell>
          <cell r="F4917">
            <v>12343</v>
          </cell>
        </row>
        <row r="4918">
          <cell r="B4918" t="str">
            <v>Minnesota</v>
          </cell>
          <cell r="C4918" t="str">
            <v>MN</v>
          </cell>
          <cell r="D4918" t="str">
            <v>A89</v>
          </cell>
          <cell r="E4918" t="str">
            <v>Charges - All Other</v>
          </cell>
          <cell r="F4918">
            <v>1063243</v>
          </cell>
        </row>
        <row r="4919">
          <cell r="B4919" t="str">
            <v>Minnesota</v>
          </cell>
          <cell r="C4919" t="str">
            <v>MN</v>
          </cell>
          <cell r="D4919" t="str">
            <v>A90</v>
          </cell>
          <cell r="E4919" t="str">
            <v>Revenue - Liquor Stores</v>
          </cell>
          <cell r="F4919">
            <v>315216</v>
          </cell>
        </row>
        <row r="4920">
          <cell r="B4920" t="str">
            <v>Minnesota</v>
          </cell>
          <cell r="C4920" t="str">
            <v>MN</v>
          </cell>
          <cell r="D4920" t="str">
            <v>A91</v>
          </cell>
          <cell r="E4920" t="str">
            <v>Revenue - Water Utilities</v>
          </cell>
          <cell r="F4920">
            <v>561881</v>
          </cell>
        </row>
        <row r="4921">
          <cell r="B4921" t="str">
            <v>Minnesota</v>
          </cell>
          <cell r="C4921" t="str">
            <v>MN</v>
          </cell>
          <cell r="D4921" t="str">
            <v>A92</v>
          </cell>
          <cell r="E4921" t="str">
            <v>Revenue - Electric Utilities</v>
          </cell>
          <cell r="F4921">
            <v>1431604</v>
          </cell>
        </row>
        <row r="4922">
          <cell r="B4922" t="str">
            <v>Minnesota</v>
          </cell>
          <cell r="C4922" t="str">
            <v>MN</v>
          </cell>
          <cell r="D4922" t="str">
            <v>A93</v>
          </cell>
          <cell r="E4922" t="str">
            <v>Revenue - Gas Utilities</v>
          </cell>
          <cell r="F4922">
            <v>131699</v>
          </cell>
        </row>
        <row r="4923">
          <cell r="B4923" t="str">
            <v>Minnesota</v>
          </cell>
          <cell r="C4923" t="str">
            <v>MN</v>
          </cell>
          <cell r="D4923" t="str">
            <v>A94</v>
          </cell>
          <cell r="E4923" t="str">
            <v>Revenue - Transit Utilities</v>
          </cell>
          <cell r="F4923">
            <v>21203</v>
          </cell>
        </row>
        <row r="4924">
          <cell r="B4924" t="str">
            <v>Minnesota</v>
          </cell>
          <cell r="C4924" t="str">
            <v>MN</v>
          </cell>
          <cell r="D4924" t="str">
            <v>B01</v>
          </cell>
          <cell r="E4924" t="str">
            <v>Federal Intergovernmental - Air Transportation</v>
          </cell>
          <cell r="F4924">
            <v>84187</v>
          </cell>
        </row>
        <row r="4925">
          <cell r="B4925" t="str">
            <v>Minnesota</v>
          </cell>
          <cell r="C4925" t="str">
            <v>MN</v>
          </cell>
          <cell r="D4925" t="str">
            <v>B21</v>
          </cell>
          <cell r="E4925" t="str">
            <v>Federal Intergovernmental - Education</v>
          </cell>
          <cell r="F4925">
            <v>1479843</v>
          </cell>
        </row>
        <row r="4926">
          <cell r="B4926" t="str">
            <v>Minnesota</v>
          </cell>
          <cell r="C4926" t="str">
            <v>MN</v>
          </cell>
          <cell r="D4926" t="str">
            <v>B22</v>
          </cell>
          <cell r="E4926" t="str">
            <v>Federal Intergovernmental - Employment Security Administration</v>
          </cell>
          <cell r="F4926">
            <v>157771</v>
          </cell>
        </row>
        <row r="4927">
          <cell r="B4927" t="str">
            <v>Minnesota</v>
          </cell>
          <cell r="C4927" t="str">
            <v>MN</v>
          </cell>
          <cell r="D4927" t="str">
            <v>B30</v>
          </cell>
          <cell r="E4927" t="str">
            <v>Federal Intergovernmental - General Local Government Support</v>
          </cell>
          <cell r="F4927">
            <v>8258</v>
          </cell>
        </row>
        <row r="4928">
          <cell r="B4928" t="str">
            <v>Minnesota</v>
          </cell>
          <cell r="C4928" t="str">
            <v>MN</v>
          </cell>
          <cell r="D4928" t="str">
            <v>B42</v>
          </cell>
          <cell r="E4928" t="str">
            <v>Federal Intergovernmental - Health and Hospitals</v>
          </cell>
          <cell r="F4928">
            <v>323447</v>
          </cell>
        </row>
        <row r="4929">
          <cell r="B4929" t="str">
            <v>Minnesota</v>
          </cell>
          <cell r="C4929" t="str">
            <v>MN</v>
          </cell>
          <cell r="D4929" t="str">
            <v>B46</v>
          </cell>
          <cell r="E4929" t="str">
            <v>Federal Intergovernmental - Highways</v>
          </cell>
          <cell r="F4929">
            <v>698266</v>
          </cell>
        </row>
        <row r="4930">
          <cell r="B4930" t="str">
            <v>Minnesota</v>
          </cell>
          <cell r="C4930" t="str">
            <v>MN</v>
          </cell>
          <cell r="D4930" t="str">
            <v>B50</v>
          </cell>
          <cell r="E4930" t="str">
            <v>Federal Intergovernmental - Housing and Community Development</v>
          </cell>
          <cell r="F4930">
            <v>331285</v>
          </cell>
        </row>
        <row r="4931">
          <cell r="B4931" t="str">
            <v>Minnesota</v>
          </cell>
          <cell r="C4931" t="str">
            <v>MN</v>
          </cell>
          <cell r="D4931" t="str">
            <v>B59</v>
          </cell>
          <cell r="E4931" t="str">
            <v>Federal Intergovernmental - Natural Resources</v>
          </cell>
          <cell r="F4931">
            <v>90351</v>
          </cell>
        </row>
        <row r="4932">
          <cell r="B4932" t="str">
            <v>Minnesota</v>
          </cell>
          <cell r="C4932" t="str">
            <v>MN</v>
          </cell>
          <cell r="D4932" t="str">
            <v>B79</v>
          </cell>
          <cell r="E4932" t="str">
            <v>Federal Intergovernmental - Public Welfare</v>
          </cell>
          <cell r="F4932">
            <v>6833614</v>
          </cell>
        </row>
        <row r="4933">
          <cell r="B4933" t="str">
            <v>Minnesota</v>
          </cell>
          <cell r="C4933" t="str">
            <v>MN</v>
          </cell>
          <cell r="D4933" t="str">
            <v>B80</v>
          </cell>
          <cell r="E4933" t="str">
            <v>Federal Intergovernmental - Sewerage</v>
          </cell>
          <cell r="F4933">
            <v>38929</v>
          </cell>
        </row>
        <row r="4934">
          <cell r="B4934" t="str">
            <v>Minnesota</v>
          </cell>
          <cell r="C4934" t="str">
            <v>MN</v>
          </cell>
          <cell r="D4934" t="str">
            <v>B89</v>
          </cell>
          <cell r="E4934" t="str">
            <v>Federal Intergovernmental - All Other</v>
          </cell>
          <cell r="F4934">
            <v>530055</v>
          </cell>
        </row>
        <row r="4935">
          <cell r="B4935" t="str">
            <v>Minnesota</v>
          </cell>
          <cell r="C4935" t="str">
            <v>MN</v>
          </cell>
          <cell r="D4935" t="str">
            <v>B91</v>
          </cell>
          <cell r="E4935" t="str">
            <v>Federal Intergovernmental - Water Utilities</v>
          </cell>
          <cell r="F4935">
            <v>26586</v>
          </cell>
        </row>
        <row r="4936">
          <cell r="B4936" t="str">
            <v>Minnesota</v>
          </cell>
          <cell r="C4936" t="str">
            <v>MN</v>
          </cell>
          <cell r="D4936" t="str">
            <v>B92</v>
          </cell>
          <cell r="E4936" t="str">
            <v>Federal Intergovernmental - Electric Utilities</v>
          </cell>
          <cell r="F4936">
            <v>2216</v>
          </cell>
        </row>
        <row r="4937">
          <cell r="B4937" t="str">
            <v>Minnesota</v>
          </cell>
          <cell r="C4937" t="str">
            <v>MN</v>
          </cell>
          <cell r="D4937" t="str">
            <v>B94</v>
          </cell>
          <cell r="E4937" t="str">
            <v>Federal Intergovernmental - Transit Utilities</v>
          </cell>
          <cell r="F4937">
            <v>21285</v>
          </cell>
        </row>
        <row r="4938">
          <cell r="B4938" t="str">
            <v>Minnesota</v>
          </cell>
          <cell r="C4938" t="str">
            <v>MN</v>
          </cell>
          <cell r="D4938" t="str">
            <v>E01</v>
          </cell>
          <cell r="E4938" t="str">
            <v>Current Operations - Air Transportation</v>
          </cell>
          <cell r="F4938">
            <v>196676</v>
          </cell>
        </row>
        <row r="4939">
          <cell r="B4939" t="str">
            <v>Minnesota</v>
          </cell>
          <cell r="C4939" t="str">
            <v>MN</v>
          </cell>
          <cell r="D4939" t="str">
            <v>E03</v>
          </cell>
          <cell r="E4939" t="str">
            <v>Current Operations - Miscellaneous Commercial Activities, NEC</v>
          </cell>
          <cell r="F4939">
            <v>19956</v>
          </cell>
        </row>
        <row r="4940">
          <cell r="B4940" t="str">
            <v>Minnesota</v>
          </cell>
          <cell r="C4940" t="str">
            <v>MN</v>
          </cell>
          <cell r="D4940" t="str">
            <v>E04</v>
          </cell>
          <cell r="E4940" t="str">
            <v>Current Operations - Correctional Institutions</v>
          </cell>
          <cell r="F4940">
            <v>637845</v>
          </cell>
        </row>
        <row r="4941">
          <cell r="B4941" t="str">
            <v>Minnesota</v>
          </cell>
          <cell r="C4941" t="str">
            <v>MN</v>
          </cell>
          <cell r="D4941" t="str">
            <v>E05</v>
          </cell>
          <cell r="E4941" t="str">
            <v>Current Operations - Corrections - Other</v>
          </cell>
          <cell r="F4941">
            <v>207862</v>
          </cell>
        </row>
        <row r="4942">
          <cell r="B4942" t="str">
            <v>Minnesota</v>
          </cell>
          <cell r="C4942" t="str">
            <v>MN</v>
          </cell>
          <cell r="D4942" t="str">
            <v>E12</v>
          </cell>
          <cell r="E4942" t="str">
            <v>Current Operations - Elementary and Secondary Education</v>
          </cell>
          <cell r="F4942">
            <v>9054773</v>
          </cell>
        </row>
        <row r="4943">
          <cell r="B4943" t="str">
            <v>Minnesota</v>
          </cell>
          <cell r="C4943" t="str">
            <v>MN</v>
          </cell>
          <cell r="D4943" t="str">
            <v>E16</v>
          </cell>
          <cell r="E4943" t="str">
            <v>Current Operations - Higher Education Auxiliary Enterprises</v>
          </cell>
          <cell r="F4943">
            <v>492628</v>
          </cell>
        </row>
        <row r="4944">
          <cell r="B4944" t="str">
            <v>Minnesota</v>
          </cell>
          <cell r="C4944" t="str">
            <v>MN</v>
          </cell>
          <cell r="D4944" t="str">
            <v>E18</v>
          </cell>
          <cell r="E4944" t="str">
            <v>Current Operations - Other Higher Education</v>
          </cell>
          <cell r="F4944">
            <v>3482386</v>
          </cell>
        </row>
        <row r="4945">
          <cell r="B4945" t="str">
            <v>Minnesota</v>
          </cell>
          <cell r="C4945" t="str">
            <v>MN</v>
          </cell>
          <cell r="D4945" t="str">
            <v>E21</v>
          </cell>
          <cell r="E4945" t="str">
            <v>Current Operations - State Education - Other</v>
          </cell>
          <cell r="F4945">
            <v>434214</v>
          </cell>
        </row>
        <row r="4946">
          <cell r="B4946" t="str">
            <v>Minnesota</v>
          </cell>
          <cell r="C4946" t="str">
            <v>MN</v>
          </cell>
          <cell r="D4946" t="str">
            <v>E22</v>
          </cell>
          <cell r="E4946" t="str">
            <v>Current Operations - Social Insurance Administration</v>
          </cell>
          <cell r="F4946">
            <v>83395</v>
          </cell>
        </row>
        <row r="4947">
          <cell r="B4947" t="str">
            <v>Minnesota</v>
          </cell>
          <cell r="C4947" t="str">
            <v>MN</v>
          </cell>
          <cell r="D4947" t="str">
            <v>E23</v>
          </cell>
          <cell r="E4947" t="str">
            <v>Current Operations - Financial Administration</v>
          </cell>
          <cell r="F4947">
            <v>719548</v>
          </cell>
        </row>
        <row r="4948">
          <cell r="B4948" t="str">
            <v>Minnesota</v>
          </cell>
          <cell r="C4948" t="str">
            <v>MN</v>
          </cell>
          <cell r="D4948" t="str">
            <v>E24</v>
          </cell>
          <cell r="E4948" t="str">
            <v>Current Operations - Local Fire Protection</v>
          </cell>
          <cell r="F4948">
            <v>352235</v>
          </cell>
        </row>
        <row r="4949">
          <cell r="B4949" t="str">
            <v>Minnesota</v>
          </cell>
          <cell r="C4949" t="str">
            <v>MN</v>
          </cell>
          <cell r="D4949" t="str">
            <v>E25</v>
          </cell>
          <cell r="E4949" t="str">
            <v>Current Operations - Judicial and Legal Services</v>
          </cell>
          <cell r="F4949">
            <v>609427</v>
          </cell>
        </row>
        <row r="4950">
          <cell r="B4950" t="str">
            <v>Minnesota</v>
          </cell>
          <cell r="C4950" t="str">
            <v>MN</v>
          </cell>
          <cell r="D4950" t="str">
            <v>E29</v>
          </cell>
          <cell r="E4950" t="str">
            <v>Current Operations - Central Staff Services</v>
          </cell>
          <cell r="F4950">
            <v>496463</v>
          </cell>
        </row>
        <row r="4951">
          <cell r="B4951" t="str">
            <v>Minnesota</v>
          </cell>
          <cell r="C4951" t="str">
            <v>MN</v>
          </cell>
          <cell r="D4951" t="str">
            <v>E31</v>
          </cell>
          <cell r="E4951" t="str">
            <v>Current Operations - General Public Buildings</v>
          </cell>
          <cell r="F4951">
            <v>178297</v>
          </cell>
        </row>
        <row r="4952">
          <cell r="B4952" t="str">
            <v>Minnesota</v>
          </cell>
          <cell r="C4952" t="str">
            <v>MN</v>
          </cell>
          <cell r="D4952" t="str">
            <v>E32</v>
          </cell>
          <cell r="E4952" t="str">
            <v>Current Operations - Health - Other</v>
          </cell>
          <cell r="F4952">
            <v>950017</v>
          </cell>
        </row>
        <row r="4953">
          <cell r="B4953" t="str">
            <v>Minnesota</v>
          </cell>
          <cell r="C4953" t="str">
            <v>MN</v>
          </cell>
          <cell r="D4953" t="str">
            <v>E36</v>
          </cell>
          <cell r="E4953" t="str">
            <v>Current Operations - Hospitals</v>
          </cell>
          <cell r="F4953">
            <v>2090618</v>
          </cell>
        </row>
        <row r="4954">
          <cell r="B4954" t="str">
            <v>Minnesota</v>
          </cell>
          <cell r="C4954" t="str">
            <v>MN</v>
          </cell>
          <cell r="D4954" t="str">
            <v>E44</v>
          </cell>
          <cell r="E4954" t="str">
            <v>Current Operations - Regular Highways</v>
          </cell>
          <cell r="F4954">
            <v>1542851</v>
          </cell>
        </row>
        <row r="4955">
          <cell r="B4955" t="str">
            <v>Minnesota</v>
          </cell>
          <cell r="C4955" t="str">
            <v>MN</v>
          </cell>
          <cell r="D4955" t="str">
            <v>E50</v>
          </cell>
          <cell r="E4955" t="str">
            <v>Current Operations - Housing and Community Development</v>
          </cell>
          <cell r="F4955">
            <v>770476</v>
          </cell>
        </row>
        <row r="4956">
          <cell r="B4956" t="str">
            <v>Minnesota</v>
          </cell>
          <cell r="C4956" t="str">
            <v>MN</v>
          </cell>
          <cell r="D4956" t="str">
            <v>E52</v>
          </cell>
          <cell r="E4956" t="str">
            <v>Current Operations - Libraries</v>
          </cell>
          <cell r="F4956">
            <v>225505</v>
          </cell>
        </row>
        <row r="4957">
          <cell r="B4957" t="str">
            <v>Minnesota</v>
          </cell>
          <cell r="C4957" t="str">
            <v>MN</v>
          </cell>
          <cell r="D4957" t="str">
            <v>E59</v>
          </cell>
          <cell r="E4957" t="str">
            <v>Current Operations - Natural Resources - Other</v>
          </cell>
          <cell r="F4957">
            <v>614181</v>
          </cell>
        </row>
        <row r="4958">
          <cell r="B4958" t="str">
            <v>Minnesota</v>
          </cell>
          <cell r="C4958" t="str">
            <v>MN</v>
          </cell>
          <cell r="D4958" t="str">
            <v>E60</v>
          </cell>
          <cell r="E4958" t="str">
            <v>Current Operations - Parking Facilities</v>
          </cell>
          <cell r="F4958">
            <v>58785</v>
          </cell>
        </row>
        <row r="4959">
          <cell r="B4959" t="str">
            <v>Minnesota</v>
          </cell>
          <cell r="C4959" t="str">
            <v>MN</v>
          </cell>
          <cell r="D4959" t="str">
            <v>E61</v>
          </cell>
          <cell r="E4959" t="str">
            <v>Current Operations - Parks and Recreation</v>
          </cell>
          <cell r="F4959">
            <v>772268</v>
          </cell>
        </row>
        <row r="4960">
          <cell r="B4960" t="str">
            <v>Minnesota</v>
          </cell>
          <cell r="C4960" t="str">
            <v>MN</v>
          </cell>
          <cell r="D4960" t="str">
            <v>E62</v>
          </cell>
          <cell r="E4960" t="str">
            <v>Current Operations - Police Protection</v>
          </cell>
          <cell r="F4960">
            <v>1569592</v>
          </cell>
        </row>
        <row r="4961">
          <cell r="B4961" t="str">
            <v>Minnesota</v>
          </cell>
          <cell r="C4961" t="str">
            <v>MN</v>
          </cell>
          <cell r="D4961" t="str">
            <v>E66</v>
          </cell>
          <cell r="E4961" t="str">
            <v>Current Operations - Protective Inspection and Regulation, NEC</v>
          </cell>
          <cell r="F4961">
            <v>189738</v>
          </cell>
        </row>
        <row r="4962">
          <cell r="B4962" t="str">
            <v>Minnesota</v>
          </cell>
          <cell r="C4962" t="str">
            <v>MN</v>
          </cell>
          <cell r="D4962" t="str">
            <v>E74</v>
          </cell>
          <cell r="E4962" t="str">
            <v>Current Operations - Public Welfare, Vendor Payments for Medical Care</v>
          </cell>
          <cell r="F4962">
            <v>10104775</v>
          </cell>
        </row>
        <row r="4963">
          <cell r="B4963" t="str">
            <v>Minnesota</v>
          </cell>
          <cell r="C4963" t="str">
            <v>MN</v>
          </cell>
          <cell r="D4963" t="str">
            <v>E75</v>
          </cell>
          <cell r="E4963" t="str">
            <v>Current Operations - Public Welfare, Vendor Payments for Other Purposes</v>
          </cell>
          <cell r="F4963">
            <v>624006</v>
          </cell>
        </row>
        <row r="4964">
          <cell r="B4964" t="str">
            <v>Minnesota</v>
          </cell>
          <cell r="C4964" t="str">
            <v>MN</v>
          </cell>
          <cell r="D4964" t="str">
            <v>E77</v>
          </cell>
          <cell r="E4964" t="str">
            <v>Current Operations - Public Welfare Institutions</v>
          </cell>
          <cell r="F4964">
            <v>167451</v>
          </cell>
        </row>
        <row r="4965">
          <cell r="B4965" t="str">
            <v>Minnesota</v>
          </cell>
          <cell r="C4965" t="str">
            <v>MN</v>
          </cell>
          <cell r="D4965" t="str">
            <v>E79</v>
          </cell>
          <cell r="E4965" t="str">
            <v>Current Operations - Public Welfare - Other</v>
          </cell>
          <cell r="F4965">
            <v>1390977</v>
          </cell>
        </row>
        <row r="4966">
          <cell r="B4966" t="str">
            <v>Minnesota</v>
          </cell>
          <cell r="C4966" t="str">
            <v>MN</v>
          </cell>
          <cell r="D4966" t="str">
            <v>E80</v>
          </cell>
          <cell r="E4966" t="str">
            <v>Current Operations - Sewerage</v>
          </cell>
          <cell r="F4966">
            <v>524950</v>
          </cell>
        </row>
        <row r="4967">
          <cell r="B4967" t="str">
            <v>Minnesota</v>
          </cell>
          <cell r="C4967" t="str">
            <v>MN</v>
          </cell>
          <cell r="D4967" t="str">
            <v>E81</v>
          </cell>
          <cell r="E4967" t="str">
            <v>Current Operations - Solid Waste Management</v>
          </cell>
          <cell r="F4967">
            <v>314335</v>
          </cell>
        </row>
        <row r="4968">
          <cell r="B4968" t="str">
            <v>Minnesota</v>
          </cell>
          <cell r="C4968" t="str">
            <v>MN</v>
          </cell>
          <cell r="D4968" t="str">
            <v>E85</v>
          </cell>
          <cell r="E4968" t="str">
            <v>Current Operations - State Veterans' Services</v>
          </cell>
          <cell r="F4968">
            <v>17973</v>
          </cell>
        </row>
        <row r="4969">
          <cell r="B4969" t="str">
            <v>Minnesota</v>
          </cell>
          <cell r="C4969" t="str">
            <v>MN</v>
          </cell>
          <cell r="D4969" t="str">
            <v>E87</v>
          </cell>
          <cell r="E4969" t="str">
            <v>Current Operations - Sea and Inland Port Facilities</v>
          </cell>
          <cell r="F4969">
            <v>22912</v>
          </cell>
        </row>
        <row r="4970">
          <cell r="B4970" t="str">
            <v>Minnesota</v>
          </cell>
          <cell r="C4970" t="str">
            <v>MN</v>
          </cell>
          <cell r="D4970" t="str">
            <v>E89</v>
          </cell>
          <cell r="E4970" t="str">
            <v>Current Operations - General - Other</v>
          </cell>
          <cell r="F4970">
            <v>1052008</v>
          </cell>
        </row>
        <row r="4971">
          <cell r="B4971" t="str">
            <v>Minnesota</v>
          </cell>
          <cell r="C4971" t="str">
            <v>MN</v>
          </cell>
          <cell r="D4971" t="str">
            <v>E90</v>
          </cell>
          <cell r="E4971" t="str">
            <v>Current Operations - Liquor Stores</v>
          </cell>
          <cell r="F4971">
            <v>291166</v>
          </cell>
        </row>
        <row r="4972">
          <cell r="B4972" t="str">
            <v>Minnesota</v>
          </cell>
          <cell r="C4972" t="str">
            <v>MN</v>
          </cell>
          <cell r="D4972" t="str">
            <v>E91</v>
          </cell>
          <cell r="E4972" t="str">
            <v>Current Operations - Water Utilities</v>
          </cell>
          <cell r="F4972">
            <v>429904</v>
          </cell>
        </row>
        <row r="4973">
          <cell r="B4973" t="str">
            <v>Minnesota</v>
          </cell>
          <cell r="C4973" t="str">
            <v>MN</v>
          </cell>
          <cell r="D4973" t="str">
            <v>E92</v>
          </cell>
          <cell r="E4973" t="str">
            <v>Current Operations - Electric Utilities</v>
          </cell>
          <cell r="F4973">
            <v>1156014</v>
          </cell>
        </row>
        <row r="4974">
          <cell r="B4974" t="str">
            <v>Minnesota</v>
          </cell>
          <cell r="C4974" t="str">
            <v>MN</v>
          </cell>
          <cell r="D4974" t="str">
            <v>E93</v>
          </cell>
          <cell r="E4974" t="str">
            <v>Current Operations - Gas Utilities</v>
          </cell>
          <cell r="F4974">
            <v>115736</v>
          </cell>
        </row>
        <row r="4975">
          <cell r="B4975" t="str">
            <v>Minnesota</v>
          </cell>
          <cell r="C4975" t="str">
            <v>MN</v>
          </cell>
          <cell r="D4975" t="str">
            <v>E94</v>
          </cell>
          <cell r="E4975" t="str">
            <v>Current Operations - Transit Utilities</v>
          </cell>
          <cell r="F4975">
            <v>237667</v>
          </cell>
        </row>
        <row r="4976">
          <cell r="B4976" t="str">
            <v>Minnesota</v>
          </cell>
          <cell r="C4976" t="str">
            <v>MN</v>
          </cell>
          <cell r="D4976" t="str">
            <v>F01</v>
          </cell>
          <cell r="E4976" t="str">
            <v>Construction - Air Transportation</v>
          </cell>
          <cell r="F4976">
            <v>140674</v>
          </cell>
        </row>
        <row r="4977">
          <cell r="B4977" t="str">
            <v>Minnesota</v>
          </cell>
          <cell r="C4977" t="str">
            <v>MN</v>
          </cell>
          <cell r="D4977" t="str">
            <v>F03</v>
          </cell>
          <cell r="E4977" t="str">
            <v>Construction - Miscellaneous Commercial Activities, NEC</v>
          </cell>
          <cell r="F4977">
            <v>4700</v>
          </cell>
        </row>
        <row r="4978">
          <cell r="B4978" t="str">
            <v>Minnesota</v>
          </cell>
          <cell r="C4978" t="str">
            <v>MN</v>
          </cell>
          <cell r="D4978" t="str">
            <v>F04</v>
          </cell>
          <cell r="E4978" t="str">
            <v>Construction - Correctional Institutions</v>
          </cell>
          <cell r="F4978">
            <v>4235</v>
          </cell>
        </row>
        <row r="4979">
          <cell r="B4979" t="str">
            <v>Minnesota</v>
          </cell>
          <cell r="C4979" t="str">
            <v>MN</v>
          </cell>
          <cell r="D4979" t="str">
            <v>F05</v>
          </cell>
          <cell r="E4979" t="str">
            <v>Construction - Corrections - Other</v>
          </cell>
          <cell r="F4979">
            <v>42</v>
          </cell>
        </row>
        <row r="4980">
          <cell r="B4980" t="str">
            <v>Minnesota</v>
          </cell>
          <cell r="C4980" t="str">
            <v>MN</v>
          </cell>
          <cell r="D4980" t="str">
            <v>F12</v>
          </cell>
          <cell r="E4980" t="str">
            <v>Construction - Elementary and Secondary Education</v>
          </cell>
          <cell r="F4980">
            <v>772596</v>
          </cell>
        </row>
        <row r="4981">
          <cell r="B4981" t="str">
            <v>Minnesota</v>
          </cell>
          <cell r="C4981" t="str">
            <v>MN</v>
          </cell>
          <cell r="D4981" t="str">
            <v>F16</v>
          </cell>
          <cell r="E4981" t="str">
            <v>Construction - Higher Education - Auxiliary Enterprises</v>
          </cell>
          <cell r="F4981">
            <v>89308</v>
          </cell>
        </row>
        <row r="4982">
          <cell r="B4982" t="str">
            <v>Minnesota</v>
          </cell>
          <cell r="C4982" t="str">
            <v>MN</v>
          </cell>
          <cell r="D4982" t="str">
            <v>F18</v>
          </cell>
          <cell r="E4982" t="str">
            <v>Construction - Other Higher Education</v>
          </cell>
          <cell r="F4982">
            <v>257610</v>
          </cell>
        </row>
        <row r="4983">
          <cell r="B4983" t="str">
            <v>Minnesota</v>
          </cell>
          <cell r="C4983" t="str">
            <v>MN</v>
          </cell>
          <cell r="D4983" t="str">
            <v>F21</v>
          </cell>
          <cell r="E4983" t="str">
            <v>Construction - State Education - Other</v>
          </cell>
          <cell r="F4983">
            <v>17128</v>
          </cell>
        </row>
        <row r="4984">
          <cell r="B4984" t="str">
            <v>Minnesota</v>
          </cell>
          <cell r="C4984" t="str">
            <v>MN</v>
          </cell>
          <cell r="D4984" t="str">
            <v>F22</v>
          </cell>
          <cell r="E4984" t="str">
            <v>Construction - Social Insurance Administration</v>
          </cell>
          <cell r="F4984">
            <v>138</v>
          </cell>
        </row>
        <row r="4985">
          <cell r="B4985" t="str">
            <v>Minnesota</v>
          </cell>
          <cell r="C4985" t="str">
            <v>MN</v>
          </cell>
          <cell r="D4985" t="str">
            <v>F23</v>
          </cell>
          <cell r="E4985" t="str">
            <v>Construction - Financial Administration</v>
          </cell>
          <cell r="F4985">
            <v>1896</v>
          </cell>
        </row>
        <row r="4986">
          <cell r="B4986" t="str">
            <v>Minnesota</v>
          </cell>
          <cell r="C4986" t="str">
            <v>MN</v>
          </cell>
          <cell r="D4986" t="str">
            <v>F24</v>
          </cell>
          <cell r="E4986" t="str">
            <v>Construction - Local Fire Protection</v>
          </cell>
          <cell r="F4986">
            <v>5320</v>
          </cell>
        </row>
        <row r="4987">
          <cell r="B4987" t="str">
            <v>Minnesota</v>
          </cell>
          <cell r="C4987" t="str">
            <v>MN</v>
          </cell>
          <cell r="D4987" t="str">
            <v>F25</v>
          </cell>
          <cell r="E4987" t="str">
            <v>Construction - Judicial and Legal Services</v>
          </cell>
          <cell r="F4987">
            <v>195</v>
          </cell>
        </row>
        <row r="4988">
          <cell r="B4988" t="str">
            <v>Minnesota</v>
          </cell>
          <cell r="C4988" t="str">
            <v>MN</v>
          </cell>
          <cell r="D4988" t="str">
            <v>F29</v>
          </cell>
          <cell r="E4988" t="str">
            <v>Construction - Central Staff Services</v>
          </cell>
          <cell r="F4988">
            <v>2457</v>
          </cell>
        </row>
        <row r="4989">
          <cell r="B4989" t="str">
            <v>Minnesota</v>
          </cell>
          <cell r="C4989" t="str">
            <v>MN</v>
          </cell>
          <cell r="D4989" t="str">
            <v>F31</v>
          </cell>
          <cell r="E4989" t="str">
            <v>Construction - General Public Buildings</v>
          </cell>
          <cell r="F4989">
            <v>39306</v>
          </cell>
        </row>
        <row r="4990">
          <cell r="B4990" t="str">
            <v>Minnesota</v>
          </cell>
          <cell r="C4990" t="str">
            <v>MN</v>
          </cell>
          <cell r="D4990" t="str">
            <v>F32</v>
          </cell>
          <cell r="E4990" t="str">
            <v>Construction - Health - Other</v>
          </cell>
          <cell r="F4990">
            <v>1875</v>
          </cell>
        </row>
        <row r="4991">
          <cell r="B4991" t="str">
            <v>Minnesota</v>
          </cell>
          <cell r="C4991" t="str">
            <v>MN</v>
          </cell>
          <cell r="D4991" t="str">
            <v>F36</v>
          </cell>
          <cell r="E4991" t="str">
            <v>Construction - Hospitals</v>
          </cell>
          <cell r="F4991">
            <v>26109</v>
          </cell>
        </row>
        <row r="4992">
          <cell r="B4992" t="str">
            <v>Minnesota</v>
          </cell>
          <cell r="C4992" t="str">
            <v>MN</v>
          </cell>
          <cell r="D4992" t="str">
            <v>F44</v>
          </cell>
          <cell r="E4992" t="str">
            <v>Construction - Regular Highways</v>
          </cell>
          <cell r="F4992">
            <v>1830668</v>
          </cell>
        </row>
        <row r="4993">
          <cell r="B4993" t="str">
            <v>Minnesota</v>
          </cell>
          <cell r="C4993" t="str">
            <v>MN</v>
          </cell>
          <cell r="D4993" t="str">
            <v>F50</v>
          </cell>
          <cell r="E4993" t="str">
            <v>Construction - Housing and Community Development</v>
          </cell>
          <cell r="F4993">
            <v>74012</v>
          </cell>
        </row>
        <row r="4994">
          <cell r="B4994" t="str">
            <v>Minnesota</v>
          </cell>
          <cell r="C4994" t="str">
            <v>MN</v>
          </cell>
          <cell r="D4994" t="str">
            <v>F52</v>
          </cell>
          <cell r="E4994" t="str">
            <v>Construction - Libraries</v>
          </cell>
          <cell r="F4994">
            <v>6893</v>
          </cell>
        </row>
        <row r="4995">
          <cell r="B4995" t="str">
            <v>Minnesota</v>
          </cell>
          <cell r="C4995" t="str">
            <v>MN</v>
          </cell>
          <cell r="D4995" t="str">
            <v>F59</v>
          </cell>
          <cell r="E4995" t="str">
            <v>Construction - Natural Resources - Other</v>
          </cell>
          <cell r="F4995">
            <v>44734</v>
          </cell>
        </row>
        <row r="4996">
          <cell r="B4996" t="str">
            <v>Minnesota</v>
          </cell>
          <cell r="C4996" t="str">
            <v>MN</v>
          </cell>
          <cell r="D4996" t="str">
            <v>F60</v>
          </cell>
          <cell r="E4996" t="str">
            <v>Construction - Parking Facilities</v>
          </cell>
          <cell r="F4996">
            <v>7417</v>
          </cell>
        </row>
        <row r="4997">
          <cell r="B4997" t="str">
            <v>Minnesota</v>
          </cell>
          <cell r="C4997" t="str">
            <v>MN</v>
          </cell>
          <cell r="D4997" t="str">
            <v>F61</v>
          </cell>
          <cell r="E4997" t="str">
            <v>Construction - Parks and Recreation</v>
          </cell>
          <cell r="F4997">
            <v>146783</v>
          </cell>
        </row>
        <row r="4998">
          <cell r="B4998" t="str">
            <v>Minnesota</v>
          </cell>
          <cell r="C4998" t="str">
            <v>MN</v>
          </cell>
          <cell r="D4998" t="str">
            <v>F62</v>
          </cell>
          <cell r="E4998" t="str">
            <v>Construction - Police Protection</v>
          </cell>
          <cell r="F4998">
            <v>10893</v>
          </cell>
        </row>
        <row r="4999">
          <cell r="B4999" t="str">
            <v>Minnesota</v>
          </cell>
          <cell r="C4999" t="str">
            <v>MN</v>
          </cell>
          <cell r="D4999" t="str">
            <v>F66</v>
          </cell>
          <cell r="E4999" t="str">
            <v>Construction - Protective Inspection and Regulation, NEC</v>
          </cell>
          <cell r="F4999">
            <v>23</v>
          </cell>
        </row>
        <row r="5000">
          <cell r="B5000" t="str">
            <v>Minnesota</v>
          </cell>
          <cell r="C5000" t="str">
            <v>MN</v>
          </cell>
          <cell r="D5000" t="str">
            <v>F77</v>
          </cell>
          <cell r="E5000" t="str">
            <v>Construction - Public Welfare Institutions</v>
          </cell>
          <cell r="F5000">
            <v>1126</v>
          </cell>
        </row>
        <row r="5001">
          <cell r="B5001" t="str">
            <v>Minnesota</v>
          </cell>
          <cell r="C5001" t="str">
            <v>MN</v>
          </cell>
          <cell r="D5001" t="str">
            <v>F79</v>
          </cell>
          <cell r="E5001" t="str">
            <v>Construction - Public Welfare - Other</v>
          </cell>
          <cell r="F5001">
            <v>10787</v>
          </cell>
        </row>
        <row r="5002">
          <cell r="B5002" t="str">
            <v>Minnesota</v>
          </cell>
          <cell r="C5002" t="str">
            <v>MN</v>
          </cell>
          <cell r="D5002" t="str">
            <v>F80</v>
          </cell>
          <cell r="E5002" t="str">
            <v>Construction - Sewerage</v>
          </cell>
          <cell r="F5002">
            <v>140140</v>
          </cell>
        </row>
        <row r="5003">
          <cell r="B5003" t="str">
            <v>Minnesota</v>
          </cell>
          <cell r="C5003" t="str">
            <v>MN</v>
          </cell>
          <cell r="D5003" t="str">
            <v>F81</v>
          </cell>
          <cell r="E5003" t="str">
            <v>Construction - Solid Waste Management</v>
          </cell>
          <cell r="F5003">
            <v>6950</v>
          </cell>
        </row>
        <row r="5004">
          <cell r="B5004" t="str">
            <v>Minnesota</v>
          </cell>
          <cell r="C5004" t="str">
            <v>MN</v>
          </cell>
          <cell r="D5004" t="str">
            <v>F85</v>
          </cell>
          <cell r="E5004" t="str">
            <v>Construction - State Veterans' Services</v>
          </cell>
          <cell r="F5004">
            <v>136</v>
          </cell>
        </row>
        <row r="5005">
          <cell r="B5005" t="str">
            <v>Minnesota</v>
          </cell>
          <cell r="C5005" t="str">
            <v>MN</v>
          </cell>
          <cell r="D5005" t="str">
            <v>F87</v>
          </cell>
          <cell r="E5005" t="str">
            <v>Construction - Sea and Inland Port Facilities</v>
          </cell>
          <cell r="F5005">
            <v>12118</v>
          </cell>
        </row>
        <row r="5006">
          <cell r="B5006" t="str">
            <v>Minnesota</v>
          </cell>
          <cell r="C5006" t="str">
            <v>MN</v>
          </cell>
          <cell r="D5006" t="str">
            <v>F89</v>
          </cell>
          <cell r="E5006" t="str">
            <v>Construction - General - Other</v>
          </cell>
          <cell r="F5006">
            <v>162581</v>
          </cell>
        </row>
        <row r="5007">
          <cell r="B5007" t="str">
            <v>Minnesota</v>
          </cell>
          <cell r="C5007" t="str">
            <v>MN</v>
          </cell>
          <cell r="D5007" t="str">
            <v>F90</v>
          </cell>
          <cell r="E5007" t="str">
            <v>Construction - Liquor Stores</v>
          </cell>
          <cell r="F5007">
            <v>95</v>
          </cell>
        </row>
        <row r="5008">
          <cell r="B5008" t="str">
            <v>Minnesota</v>
          </cell>
          <cell r="C5008" t="str">
            <v>MN</v>
          </cell>
          <cell r="D5008" t="str">
            <v>F91</v>
          </cell>
          <cell r="E5008" t="str">
            <v>Construction - Water Utilities</v>
          </cell>
          <cell r="F5008">
            <v>103900</v>
          </cell>
        </row>
        <row r="5009">
          <cell r="B5009" t="str">
            <v>Minnesota</v>
          </cell>
          <cell r="C5009" t="str">
            <v>MN</v>
          </cell>
          <cell r="D5009" t="str">
            <v>F92</v>
          </cell>
          <cell r="E5009" t="str">
            <v>Construction - Electric Utilities</v>
          </cell>
          <cell r="F5009">
            <v>117556</v>
          </cell>
        </row>
        <row r="5010">
          <cell r="B5010" t="str">
            <v>Minnesota</v>
          </cell>
          <cell r="C5010" t="str">
            <v>MN</v>
          </cell>
          <cell r="D5010" t="str">
            <v>F93</v>
          </cell>
          <cell r="E5010" t="str">
            <v>Construction - Gas Utilities</v>
          </cell>
          <cell r="F5010">
            <v>3269</v>
          </cell>
        </row>
        <row r="5011">
          <cell r="B5011" t="str">
            <v>Minnesota</v>
          </cell>
          <cell r="C5011" t="str">
            <v>MN</v>
          </cell>
          <cell r="D5011" t="str">
            <v>F94</v>
          </cell>
          <cell r="E5011" t="str">
            <v>Construction - Transit Utilities</v>
          </cell>
          <cell r="F5011">
            <v>58371</v>
          </cell>
        </row>
        <row r="5012">
          <cell r="B5012" t="str">
            <v>Minnesota</v>
          </cell>
          <cell r="C5012" t="str">
            <v>MN</v>
          </cell>
          <cell r="D5012" t="str">
            <v>G01</v>
          </cell>
          <cell r="E5012" t="str">
            <v>Other Capital Outlay - Air Transportation</v>
          </cell>
          <cell r="F5012">
            <v>30800</v>
          </cell>
        </row>
        <row r="5013">
          <cell r="B5013" t="str">
            <v>Minnesota</v>
          </cell>
          <cell r="C5013" t="str">
            <v>MN</v>
          </cell>
          <cell r="D5013" t="str">
            <v>G03</v>
          </cell>
          <cell r="E5013" t="str">
            <v>Other Capital Outlay - Miscellaneous Commercial Activities, NEC</v>
          </cell>
          <cell r="F5013">
            <v>1742</v>
          </cell>
        </row>
        <row r="5014">
          <cell r="B5014" t="str">
            <v>Minnesota</v>
          </cell>
          <cell r="C5014" t="str">
            <v>MN</v>
          </cell>
          <cell r="D5014" t="str">
            <v>G04</v>
          </cell>
          <cell r="E5014" t="str">
            <v>Other Capital Outlay - Correctional Institutions</v>
          </cell>
          <cell r="F5014">
            <v>12990</v>
          </cell>
        </row>
        <row r="5015">
          <cell r="B5015" t="str">
            <v>Minnesota</v>
          </cell>
          <cell r="C5015" t="str">
            <v>MN</v>
          </cell>
          <cell r="D5015" t="str">
            <v>G05</v>
          </cell>
          <cell r="E5015" t="str">
            <v>Other Capital Outlay - Corrections - Other</v>
          </cell>
          <cell r="F5015">
            <v>946</v>
          </cell>
        </row>
        <row r="5016">
          <cell r="B5016" t="str">
            <v>Minnesota</v>
          </cell>
          <cell r="C5016" t="str">
            <v>MN</v>
          </cell>
          <cell r="D5016" t="str">
            <v>G12</v>
          </cell>
          <cell r="E5016" t="str">
            <v>Other Capital Outlay - Elementary and Secondary Education</v>
          </cell>
          <cell r="F5016">
            <v>261566</v>
          </cell>
        </row>
        <row r="5017">
          <cell r="B5017" t="str">
            <v>Minnesota</v>
          </cell>
          <cell r="C5017" t="str">
            <v>MN</v>
          </cell>
          <cell r="D5017" t="str">
            <v>G16</v>
          </cell>
          <cell r="E5017" t="str">
            <v>Other Capital Outlay - Higher Education - Auxiliary Enterprises</v>
          </cell>
          <cell r="F5017">
            <v>31747</v>
          </cell>
        </row>
        <row r="5018">
          <cell r="B5018" t="str">
            <v>Minnesota</v>
          </cell>
          <cell r="C5018" t="str">
            <v>MN</v>
          </cell>
          <cell r="D5018" t="str">
            <v>G18</v>
          </cell>
          <cell r="E5018" t="str">
            <v>Other Capital Outlay - Other Higher Education</v>
          </cell>
          <cell r="F5018">
            <v>37660</v>
          </cell>
        </row>
        <row r="5019">
          <cell r="B5019" t="str">
            <v>Minnesota</v>
          </cell>
          <cell r="C5019" t="str">
            <v>MN</v>
          </cell>
          <cell r="D5019" t="str">
            <v>G21</v>
          </cell>
          <cell r="E5019" t="str">
            <v>Other Capital Outlay - State Education - Other</v>
          </cell>
          <cell r="F5019">
            <v>3398</v>
          </cell>
        </row>
        <row r="5020">
          <cell r="B5020" t="str">
            <v>Minnesota</v>
          </cell>
          <cell r="C5020" t="str">
            <v>MN</v>
          </cell>
          <cell r="D5020" t="str">
            <v>G22</v>
          </cell>
          <cell r="E5020" t="str">
            <v>Other Capital Outlay - Social Insurance Administration</v>
          </cell>
          <cell r="F5020">
            <v>204</v>
          </cell>
        </row>
        <row r="5021">
          <cell r="B5021" t="str">
            <v>Minnesota</v>
          </cell>
          <cell r="C5021" t="str">
            <v>MN</v>
          </cell>
          <cell r="D5021" t="str">
            <v>G23</v>
          </cell>
          <cell r="E5021" t="str">
            <v>Other Capital Outlay - Financial Administration</v>
          </cell>
          <cell r="F5021">
            <v>6464</v>
          </cell>
        </row>
        <row r="5022">
          <cell r="B5022" t="str">
            <v>Minnesota</v>
          </cell>
          <cell r="C5022" t="str">
            <v>MN</v>
          </cell>
          <cell r="D5022" t="str">
            <v>G24</v>
          </cell>
          <cell r="E5022" t="str">
            <v>Other Capital Outlay - Local Fire Protection</v>
          </cell>
          <cell r="F5022">
            <v>54219</v>
          </cell>
        </row>
        <row r="5023">
          <cell r="B5023" t="str">
            <v>Minnesota</v>
          </cell>
          <cell r="C5023" t="str">
            <v>MN</v>
          </cell>
          <cell r="D5023" t="str">
            <v>G25</v>
          </cell>
          <cell r="E5023" t="str">
            <v>Other Capital Outlay - Judicial and Legal Services</v>
          </cell>
          <cell r="F5023">
            <v>2226</v>
          </cell>
        </row>
        <row r="5024">
          <cell r="B5024" t="str">
            <v>Minnesota</v>
          </cell>
          <cell r="C5024" t="str">
            <v>MN</v>
          </cell>
          <cell r="D5024" t="str">
            <v>G29</v>
          </cell>
          <cell r="E5024" t="str">
            <v>Other Capital Outlay - Central Staff Services</v>
          </cell>
          <cell r="F5024">
            <v>8982</v>
          </cell>
        </row>
        <row r="5025">
          <cell r="B5025" t="str">
            <v>Minnesota</v>
          </cell>
          <cell r="C5025" t="str">
            <v>MN</v>
          </cell>
          <cell r="D5025" t="str">
            <v>G31</v>
          </cell>
          <cell r="E5025" t="str">
            <v>Other Capital Outlay - General Public Building</v>
          </cell>
          <cell r="F5025">
            <v>24120</v>
          </cell>
        </row>
        <row r="5026">
          <cell r="B5026" t="str">
            <v>Minnesota</v>
          </cell>
          <cell r="C5026" t="str">
            <v>MN</v>
          </cell>
          <cell r="D5026" t="str">
            <v>G32</v>
          </cell>
          <cell r="E5026" t="str">
            <v>Other Capital Outlay - Health - Other</v>
          </cell>
          <cell r="F5026">
            <v>9650</v>
          </cell>
        </row>
        <row r="5027">
          <cell r="B5027" t="str">
            <v>Minnesota</v>
          </cell>
          <cell r="C5027" t="str">
            <v>MN</v>
          </cell>
          <cell r="D5027" t="str">
            <v>G36</v>
          </cell>
          <cell r="E5027" t="str">
            <v>Other Capital Outlay - Hospitals</v>
          </cell>
          <cell r="F5027">
            <v>48224</v>
          </cell>
        </row>
        <row r="5028">
          <cell r="B5028" t="str">
            <v>Minnesota</v>
          </cell>
          <cell r="C5028" t="str">
            <v>MN</v>
          </cell>
          <cell r="D5028" t="str">
            <v>G44</v>
          </cell>
          <cell r="E5028" t="str">
            <v>Other Capital Outlay - Regular Highways</v>
          </cell>
          <cell r="F5028">
            <v>236791</v>
          </cell>
        </row>
        <row r="5029">
          <cell r="B5029" t="str">
            <v>Minnesota</v>
          </cell>
          <cell r="C5029" t="str">
            <v>MN</v>
          </cell>
          <cell r="D5029" t="str">
            <v>G50</v>
          </cell>
          <cell r="E5029" t="str">
            <v>Other Capital Outlay - Housing and Community Development</v>
          </cell>
          <cell r="F5029">
            <v>79182</v>
          </cell>
        </row>
        <row r="5030">
          <cell r="B5030" t="str">
            <v>Minnesota</v>
          </cell>
          <cell r="C5030" t="str">
            <v>MN</v>
          </cell>
          <cell r="D5030" t="str">
            <v>G52</v>
          </cell>
          <cell r="E5030" t="str">
            <v>Other Capital Outlay - Libraries</v>
          </cell>
          <cell r="F5030">
            <v>10998</v>
          </cell>
        </row>
        <row r="5031">
          <cell r="B5031" t="str">
            <v>Minnesota</v>
          </cell>
          <cell r="C5031" t="str">
            <v>MN</v>
          </cell>
          <cell r="D5031" t="str">
            <v>G59</v>
          </cell>
          <cell r="E5031" t="str">
            <v>Other Capital Outlay - Natural Resources - Other</v>
          </cell>
          <cell r="F5031">
            <v>43858</v>
          </cell>
        </row>
        <row r="5032">
          <cell r="B5032" t="str">
            <v>Minnesota</v>
          </cell>
          <cell r="C5032" t="str">
            <v>MN</v>
          </cell>
          <cell r="D5032" t="str">
            <v>G60</v>
          </cell>
          <cell r="E5032" t="str">
            <v>Other Capital Outlay - Parking Facilities</v>
          </cell>
          <cell r="F5032">
            <v>674</v>
          </cell>
        </row>
        <row r="5033">
          <cell r="B5033" t="str">
            <v>Minnesota</v>
          </cell>
          <cell r="C5033" t="str">
            <v>MN</v>
          </cell>
          <cell r="D5033" t="str">
            <v>G61</v>
          </cell>
          <cell r="E5033" t="str">
            <v>Other Capital Outlay - Parks and Recreation</v>
          </cell>
          <cell r="F5033">
            <v>74327</v>
          </cell>
        </row>
        <row r="5034">
          <cell r="B5034" t="str">
            <v>Minnesota</v>
          </cell>
          <cell r="C5034" t="str">
            <v>MN</v>
          </cell>
          <cell r="D5034" t="str">
            <v>G62</v>
          </cell>
          <cell r="E5034" t="str">
            <v>Other Capital Outlay - Police Protection</v>
          </cell>
          <cell r="F5034">
            <v>55249</v>
          </cell>
        </row>
        <row r="5035">
          <cell r="B5035" t="str">
            <v>Minnesota</v>
          </cell>
          <cell r="C5035" t="str">
            <v>MN</v>
          </cell>
          <cell r="D5035" t="str">
            <v>G66</v>
          </cell>
          <cell r="E5035" t="str">
            <v>Other Capital Outlay - Protective Inspection and Regulation, NEC</v>
          </cell>
          <cell r="F5035">
            <v>3863</v>
          </cell>
        </row>
        <row r="5036">
          <cell r="B5036" t="str">
            <v>Minnesota</v>
          </cell>
          <cell r="C5036" t="str">
            <v>MN</v>
          </cell>
          <cell r="D5036" t="str">
            <v>G77</v>
          </cell>
          <cell r="E5036" t="str">
            <v>Other Capital Outlay - Public Welfare Institutions</v>
          </cell>
          <cell r="F5036">
            <v>3719</v>
          </cell>
        </row>
        <row r="5037">
          <cell r="B5037" t="str">
            <v>Minnesota</v>
          </cell>
          <cell r="C5037" t="str">
            <v>MN</v>
          </cell>
          <cell r="D5037" t="str">
            <v>G79</v>
          </cell>
          <cell r="E5037" t="str">
            <v>Other Capital Outlay - Public Welfare - Other</v>
          </cell>
          <cell r="F5037">
            <v>34356</v>
          </cell>
        </row>
        <row r="5038">
          <cell r="B5038" t="str">
            <v>Minnesota</v>
          </cell>
          <cell r="C5038" t="str">
            <v>MN</v>
          </cell>
          <cell r="D5038" t="str">
            <v>G80</v>
          </cell>
          <cell r="E5038" t="str">
            <v>Other Capital Outlay - Sewerage</v>
          </cell>
          <cell r="F5038">
            <v>108343</v>
          </cell>
        </row>
        <row r="5039">
          <cell r="B5039" t="str">
            <v>Minnesota</v>
          </cell>
          <cell r="C5039" t="str">
            <v>MN</v>
          </cell>
          <cell r="D5039" t="str">
            <v>G81</v>
          </cell>
          <cell r="E5039" t="str">
            <v>Other Capital Outlay - Solid Waste Management</v>
          </cell>
          <cell r="F5039">
            <v>17812</v>
          </cell>
        </row>
        <row r="5040">
          <cell r="B5040" t="str">
            <v>Minnesota</v>
          </cell>
          <cell r="C5040" t="str">
            <v>MN</v>
          </cell>
          <cell r="D5040" t="str">
            <v>G85</v>
          </cell>
          <cell r="E5040" t="str">
            <v>Other Capital Outlay - State Veterans' Services</v>
          </cell>
          <cell r="F5040">
            <v>17664</v>
          </cell>
        </row>
        <row r="5041">
          <cell r="B5041" t="str">
            <v>Minnesota</v>
          </cell>
          <cell r="C5041" t="str">
            <v>MN</v>
          </cell>
          <cell r="D5041" t="str">
            <v>G87</v>
          </cell>
          <cell r="E5041" t="str">
            <v>Other Capital Outlay - Sea and Inland Port Facilities</v>
          </cell>
          <cell r="F5041">
            <v>1128</v>
          </cell>
        </row>
        <row r="5042">
          <cell r="B5042" t="str">
            <v>Minnesota</v>
          </cell>
          <cell r="C5042" t="str">
            <v>MN</v>
          </cell>
          <cell r="D5042" t="str">
            <v>G89</v>
          </cell>
          <cell r="E5042" t="str">
            <v>Other Capital Outlay - General - Other</v>
          </cell>
          <cell r="F5042">
            <v>192591</v>
          </cell>
        </row>
        <row r="5043">
          <cell r="B5043" t="str">
            <v>Minnesota</v>
          </cell>
          <cell r="C5043" t="str">
            <v>MN</v>
          </cell>
          <cell r="D5043" t="str">
            <v>G90</v>
          </cell>
          <cell r="E5043" t="str">
            <v>Other Capital Outlay - Liquor Stores</v>
          </cell>
          <cell r="F5043">
            <v>5083</v>
          </cell>
        </row>
        <row r="5044">
          <cell r="B5044" t="str">
            <v>Minnesota</v>
          </cell>
          <cell r="C5044" t="str">
            <v>MN</v>
          </cell>
          <cell r="D5044" t="str">
            <v>G91</v>
          </cell>
          <cell r="E5044" t="str">
            <v>Other Capital Outlay - Water Utilities</v>
          </cell>
          <cell r="F5044">
            <v>86961</v>
          </cell>
        </row>
        <row r="5045">
          <cell r="B5045" t="str">
            <v>Minnesota</v>
          </cell>
          <cell r="C5045" t="str">
            <v>MN</v>
          </cell>
          <cell r="D5045" t="str">
            <v>G92</v>
          </cell>
          <cell r="E5045" t="str">
            <v>Other Capital Outlay - Electric Utilities</v>
          </cell>
          <cell r="F5045">
            <v>33158</v>
          </cell>
        </row>
        <row r="5046">
          <cell r="B5046" t="str">
            <v>Minnesota</v>
          </cell>
          <cell r="C5046" t="str">
            <v>MN</v>
          </cell>
          <cell r="D5046" t="str">
            <v>G93</v>
          </cell>
          <cell r="E5046" t="str">
            <v>Other Capital Outlay - Gas Utilities</v>
          </cell>
          <cell r="F5046">
            <v>486</v>
          </cell>
        </row>
        <row r="5047">
          <cell r="B5047" t="str">
            <v>Minnesota</v>
          </cell>
          <cell r="C5047" t="str">
            <v>MN</v>
          </cell>
          <cell r="D5047" t="str">
            <v>G94</v>
          </cell>
          <cell r="E5047" t="str">
            <v>Other Capital Outlay - Transit Utilities</v>
          </cell>
          <cell r="F5047">
            <v>14576</v>
          </cell>
        </row>
        <row r="5048">
          <cell r="B5048" t="str">
            <v>Minnesota</v>
          </cell>
          <cell r="C5048" t="str">
            <v>MN</v>
          </cell>
          <cell r="D5048" t="str">
            <v>I89</v>
          </cell>
          <cell r="E5048" t="str">
            <v>General - Interest on Debt</v>
          </cell>
          <cell r="F5048">
            <v>1991489</v>
          </cell>
        </row>
        <row r="5049">
          <cell r="B5049" t="str">
            <v>Minnesota</v>
          </cell>
          <cell r="C5049" t="str">
            <v>MN</v>
          </cell>
          <cell r="D5049" t="str">
            <v>I91</v>
          </cell>
          <cell r="E5049" t="str">
            <v>Water Utilities - Interest on Debt</v>
          </cell>
          <cell r="F5049">
            <v>38015</v>
          </cell>
        </row>
        <row r="5050">
          <cell r="B5050" t="str">
            <v>Minnesota</v>
          </cell>
          <cell r="C5050" t="str">
            <v>MN</v>
          </cell>
          <cell r="D5050" t="str">
            <v>I92</v>
          </cell>
          <cell r="E5050" t="str">
            <v>Electric Utilities - Interest on Debt</v>
          </cell>
          <cell r="F5050">
            <v>71590</v>
          </cell>
        </row>
        <row r="5051">
          <cell r="B5051" t="str">
            <v>Minnesota</v>
          </cell>
          <cell r="C5051" t="str">
            <v>MN</v>
          </cell>
          <cell r="D5051" t="str">
            <v>I93</v>
          </cell>
          <cell r="E5051" t="str">
            <v>Gas Utilities - Interest on Debt</v>
          </cell>
          <cell r="F5051">
            <v>1719</v>
          </cell>
        </row>
        <row r="5052">
          <cell r="B5052" t="str">
            <v>Minnesota</v>
          </cell>
          <cell r="C5052" t="str">
            <v>MN</v>
          </cell>
          <cell r="D5052" t="str">
            <v>I94</v>
          </cell>
          <cell r="E5052" t="str">
            <v>Transit Utilities - Interest on Debt</v>
          </cell>
          <cell r="F5052">
            <v>1377</v>
          </cell>
        </row>
        <row r="5053">
          <cell r="B5053" t="str">
            <v>Minnesota</v>
          </cell>
          <cell r="C5053" t="str">
            <v>MN</v>
          </cell>
          <cell r="D5053" t="str">
            <v>J19</v>
          </cell>
          <cell r="E5053" t="str">
            <v>Assistance and Subsidies - State Scholarships and Other Subsidies - Education</v>
          </cell>
          <cell r="F5053">
            <v>502565</v>
          </cell>
        </row>
        <row r="5054">
          <cell r="B5054" t="str">
            <v>Minnesota</v>
          </cell>
          <cell r="C5054" t="str">
            <v>MN</v>
          </cell>
          <cell r="D5054" t="str">
            <v>J67</v>
          </cell>
          <cell r="E5054" t="str">
            <v>Assistance and Subsidies - Public Welfare, Federal Categorical Assistance Programs</v>
          </cell>
          <cell r="F5054">
            <v>441704</v>
          </cell>
        </row>
        <row r="5055">
          <cell r="B5055" t="str">
            <v>Minnesota</v>
          </cell>
          <cell r="C5055" t="str">
            <v>MN</v>
          </cell>
          <cell r="D5055" t="str">
            <v>J68</v>
          </cell>
          <cell r="E5055" t="str">
            <v>Assistance and Subsidies - Public Welfare, Cash Assistance Programs - Other</v>
          </cell>
          <cell r="F5055">
            <v>360300</v>
          </cell>
        </row>
        <row r="5056">
          <cell r="B5056" t="str">
            <v>Minnesota</v>
          </cell>
          <cell r="C5056" t="str">
            <v>MN</v>
          </cell>
          <cell r="D5056" t="str">
            <v>T01</v>
          </cell>
          <cell r="E5056" t="str">
            <v>Tax - Property</v>
          </cell>
          <cell r="F5056">
            <v>7861537</v>
          </cell>
        </row>
        <row r="5057">
          <cell r="B5057" t="str">
            <v>Minnesota</v>
          </cell>
          <cell r="C5057" t="str">
            <v>MN</v>
          </cell>
          <cell r="D5057" t="str">
            <v>T09</v>
          </cell>
          <cell r="E5057" t="str">
            <v>Tax - General Sales and Gross Receipts</v>
          </cell>
          <cell r="F5057">
            <v>5061906</v>
          </cell>
        </row>
        <row r="5058">
          <cell r="B5058" t="str">
            <v>Minnesota</v>
          </cell>
          <cell r="C5058" t="str">
            <v>MN</v>
          </cell>
          <cell r="D5058" t="str">
            <v>T10</v>
          </cell>
          <cell r="E5058" t="str">
            <v>Tax - Alcoholic Beverage Sales</v>
          </cell>
          <cell r="F5058">
            <v>83988</v>
          </cell>
        </row>
        <row r="5059">
          <cell r="B5059" t="str">
            <v>Minnesota</v>
          </cell>
          <cell r="C5059" t="str">
            <v>MN</v>
          </cell>
          <cell r="D5059" t="str">
            <v>T11</v>
          </cell>
          <cell r="E5059" t="str">
            <v>Tax - Amusements Sales</v>
          </cell>
          <cell r="F5059">
            <v>56009</v>
          </cell>
        </row>
        <row r="5060">
          <cell r="B5060" t="str">
            <v>Minnesota</v>
          </cell>
          <cell r="C5060" t="str">
            <v>MN</v>
          </cell>
          <cell r="D5060" t="str">
            <v>T12</v>
          </cell>
          <cell r="E5060" t="str">
            <v>Tax - Insurance Premiums Sales</v>
          </cell>
          <cell r="F5060">
            <v>360794</v>
          </cell>
        </row>
        <row r="5061">
          <cell r="B5061" t="str">
            <v>Minnesota</v>
          </cell>
          <cell r="C5061" t="str">
            <v>MN</v>
          </cell>
          <cell r="D5061" t="str">
            <v>T13</v>
          </cell>
          <cell r="E5061" t="str">
            <v>Tax - Motor Fuels Sales</v>
          </cell>
          <cell r="F5061">
            <v>849218</v>
          </cell>
        </row>
        <row r="5062">
          <cell r="B5062" t="str">
            <v>Minnesota</v>
          </cell>
          <cell r="C5062" t="str">
            <v>MN</v>
          </cell>
          <cell r="D5062" t="str">
            <v>T14</v>
          </cell>
          <cell r="E5062" t="str">
            <v>Tax - Pari-mutuels Sales</v>
          </cell>
          <cell r="F5062">
            <v>774</v>
          </cell>
        </row>
        <row r="5063">
          <cell r="B5063" t="str">
            <v>Minnesota</v>
          </cell>
          <cell r="C5063" t="str">
            <v>MN</v>
          </cell>
          <cell r="D5063" t="str">
            <v>T15</v>
          </cell>
          <cell r="E5063" t="str">
            <v>Tax - Public Utilities Sales</v>
          </cell>
          <cell r="F5063">
            <v>105608</v>
          </cell>
        </row>
        <row r="5064">
          <cell r="B5064" t="str">
            <v>Minnesota</v>
          </cell>
          <cell r="C5064" t="str">
            <v>MN</v>
          </cell>
          <cell r="D5064" t="str">
            <v>T16</v>
          </cell>
          <cell r="E5064" t="str">
            <v>Tax - Tobacco Products Sales</v>
          </cell>
          <cell r="F5064">
            <v>421545</v>
          </cell>
        </row>
        <row r="5065">
          <cell r="B5065" t="str">
            <v>Minnesota</v>
          </cell>
          <cell r="C5065" t="str">
            <v>MN</v>
          </cell>
          <cell r="D5065" t="str">
            <v>T19</v>
          </cell>
          <cell r="E5065" t="str">
            <v>Tax - Other Selective Sales</v>
          </cell>
          <cell r="F5065">
            <v>2503999</v>
          </cell>
        </row>
        <row r="5066">
          <cell r="B5066" t="str">
            <v>Minnesota</v>
          </cell>
          <cell r="C5066" t="str">
            <v>MN</v>
          </cell>
          <cell r="D5066" t="str">
            <v>T20</v>
          </cell>
          <cell r="E5066" t="str">
            <v>Tax - Alcoholic Beverage License</v>
          </cell>
          <cell r="F5066">
            <v>6606</v>
          </cell>
        </row>
        <row r="5067">
          <cell r="B5067" t="str">
            <v>Minnesota</v>
          </cell>
          <cell r="C5067" t="str">
            <v>MN</v>
          </cell>
          <cell r="D5067" t="str">
            <v>T21</v>
          </cell>
          <cell r="E5067" t="str">
            <v>Tax - Amusements License</v>
          </cell>
          <cell r="F5067">
            <v>1252</v>
          </cell>
        </row>
        <row r="5068">
          <cell r="B5068" t="str">
            <v>Minnesota</v>
          </cell>
          <cell r="C5068" t="str">
            <v>MN</v>
          </cell>
          <cell r="D5068" t="str">
            <v>T22</v>
          </cell>
          <cell r="E5068" t="str">
            <v>Tax - Corporation License</v>
          </cell>
          <cell r="F5068">
            <v>7076</v>
          </cell>
        </row>
        <row r="5069">
          <cell r="B5069" t="str">
            <v>Minnesota</v>
          </cell>
          <cell r="C5069" t="str">
            <v>MN</v>
          </cell>
          <cell r="D5069" t="str">
            <v>T23</v>
          </cell>
          <cell r="E5069" t="str">
            <v>Tax - Hunting and Fishing License</v>
          </cell>
          <cell r="F5069">
            <v>55638</v>
          </cell>
        </row>
        <row r="5070">
          <cell r="B5070" t="str">
            <v>Minnesota</v>
          </cell>
          <cell r="C5070" t="str">
            <v>MN</v>
          </cell>
          <cell r="D5070" t="str">
            <v>T24</v>
          </cell>
          <cell r="E5070" t="str">
            <v>Tax - Motor Vehicle License</v>
          </cell>
          <cell r="F5070">
            <v>636571</v>
          </cell>
        </row>
        <row r="5071">
          <cell r="B5071" t="str">
            <v>Minnesota</v>
          </cell>
          <cell r="C5071" t="str">
            <v>MN</v>
          </cell>
          <cell r="D5071" t="str">
            <v>T25</v>
          </cell>
          <cell r="E5071" t="str">
            <v>Tax - Motor Vehicle Operators License</v>
          </cell>
          <cell r="F5071">
            <v>46324</v>
          </cell>
        </row>
        <row r="5072">
          <cell r="B5072" t="str">
            <v>Minnesota</v>
          </cell>
          <cell r="C5072" t="str">
            <v>MN</v>
          </cell>
          <cell r="D5072" t="str">
            <v>T27</v>
          </cell>
          <cell r="E5072" t="str">
            <v>Tax - Public Utility License</v>
          </cell>
          <cell r="F5072">
            <v>1558</v>
          </cell>
        </row>
        <row r="5073">
          <cell r="B5073" t="str">
            <v>Minnesota</v>
          </cell>
          <cell r="C5073" t="str">
            <v>MN</v>
          </cell>
          <cell r="D5073" t="str">
            <v>T28</v>
          </cell>
          <cell r="E5073" t="str">
            <v>Tax - Occupation and Business License, NEC</v>
          </cell>
          <cell r="F5073">
            <v>388012</v>
          </cell>
        </row>
        <row r="5074">
          <cell r="B5074" t="str">
            <v>Minnesota</v>
          </cell>
          <cell r="C5074" t="str">
            <v>MN</v>
          </cell>
          <cell r="D5074" t="str">
            <v>T29</v>
          </cell>
          <cell r="E5074" t="str">
            <v>Tax - Other License</v>
          </cell>
          <cell r="F5074">
            <v>220420</v>
          </cell>
        </row>
        <row r="5075">
          <cell r="B5075" t="str">
            <v>Minnesota</v>
          </cell>
          <cell r="C5075" t="str">
            <v>MN</v>
          </cell>
          <cell r="D5075" t="str">
            <v>T40</v>
          </cell>
          <cell r="E5075" t="str">
            <v>Tax - Individual Income</v>
          </cell>
          <cell r="F5075">
            <v>7988084</v>
          </cell>
        </row>
        <row r="5076">
          <cell r="B5076" t="str">
            <v>Minnesota</v>
          </cell>
          <cell r="C5076" t="str">
            <v>MN</v>
          </cell>
          <cell r="D5076" t="str">
            <v>T41</v>
          </cell>
          <cell r="E5076" t="str">
            <v>Tax - Corporation Net Income</v>
          </cell>
          <cell r="F5076">
            <v>1066022</v>
          </cell>
        </row>
        <row r="5077">
          <cell r="B5077" t="str">
            <v>Minnesota</v>
          </cell>
          <cell r="C5077" t="str">
            <v>MN</v>
          </cell>
          <cell r="D5077" t="str">
            <v>T50</v>
          </cell>
          <cell r="E5077" t="str">
            <v>Tax - Death and Gift</v>
          </cell>
          <cell r="F5077">
            <v>165983</v>
          </cell>
        </row>
        <row r="5078">
          <cell r="B5078" t="str">
            <v>Minnesota</v>
          </cell>
          <cell r="C5078" t="str">
            <v>MN</v>
          </cell>
          <cell r="D5078" t="str">
            <v>T51</v>
          </cell>
          <cell r="E5078" t="str">
            <v>Tax - Documentary and Stock Transfer</v>
          </cell>
          <cell r="F5078">
            <v>163627</v>
          </cell>
        </row>
        <row r="5079">
          <cell r="B5079" t="str">
            <v>Minnesota</v>
          </cell>
          <cell r="C5079" t="str">
            <v>MN</v>
          </cell>
          <cell r="D5079" t="str">
            <v>T53</v>
          </cell>
          <cell r="E5079" t="str">
            <v>Tax - Severance</v>
          </cell>
          <cell r="F5079">
            <v>48717</v>
          </cell>
        </row>
        <row r="5080">
          <cell r="B5080" t="str">
            <v>Minnesota</v>
          </cell>
          <cell r="C5080" t="str">
            <v>MN</v>
          </cell>
          <cell r="D5080" t="str">
            <v>T99</v>
          </cell>
          <cell r="E5080" t="str">
            <v>Tax - NEC</v>
          </cell>
          <cell r="F5080">
            <v>11628</v>
          </cell>
        </row>
        <row r="5081">
          <cell r="B5081" t="str">
            <v>Minnesota</v>
          </cell>
          <cell r="C5081" t="str">
            <v>MN</v>
          </cell>
          <cell r="D5081" t="str">
            <v>U01</v>
          </cell>
          <cell r="E5081" t="str">
            <v>Miscellaneous - Special Assessments</v>
          </cell>
          <cell r="F5081">
            <v>354756</v>
          </cell>
        </row>
        <row r="5082">
          <cell r="B5082" t="str">
            <v>Minnesota</v>
          </cell>
          <cell r="C5082" t="str">
            <v>MN</v>
          </cell>
          <cell r="D5082" t="str">
            <v>U11</v>
          </cell>
          <cell r="E5082" t="str">
            <v>Miscellaneous - Sale of Property</v>
          </cell>
          <cell r="F5082">
            <v>44252</v>
          </cell>
        </row>
        <row r="5083">
          <cell r="B5083" t="str">
            <v>Minnesota</v>
          </cell>
          <cell r="C5083" t="str">
            <v>MN</v>
          </cell>
          <cell r="D5083" t="str">
            <v>U20</v>
          </cell>
          <cell r="E5083" t="str">
            <v>Miscellaneous - Interest Earnings</v>
          </cell>
          <cell r="F5083">
            <v>865318</v>
          </cell>
        </row>
        <row r="5084">
          <cell r="B5084" t="str">
            <v>Minnesota</v>
          </cell>
          <cell r="C5084" t="str">
            <v>MN</v>
          </cell>
          <cell r="D5084" t="str">
            <v>U30</v>
          </cell>
          <cell r="E5084" t="str">
            <v>Miscellaneous - Fines and Forfeits</v>
          </cell>
          <cell r="F5084">
            <v>111742</v>
          </cell>
        </row>
        <row r="5085">
          <cell r="B5085" t="str">
            <v>Minnesota</v>
          </cell>
          <cell r="C5085" t="str">
            <v>MN</v>
          </cell>
          <cell r="D5085" t="str">
            <v>U40</v>
          </cell>
          <cell r="E5085" t="str">
            <v>Miscellaneous - Rents</v>
          </cell>
          <cell r="F5085">
            <v>57421</v>
          </cell>
        </row>
        <row r="5086">
          <cell r="B5086" t="str">
            <v>Minnesota</v>
          </cell>
          <cell r="C5086" t="str">
            <v>MN</v>
          </cell>
          <cell r="D5086" t="str">
            <v>U41</v>
          </cell>
          <cell r="E5086" t="str">
            <v>Miscellaneous - Royalties</v>
          </cell>
          <cell r="F5086">
            <v>81</v>
          </cell>
        </row>
        <row r="5087">
          <cell r="B5087" t="str">
            <v>Minnesota</v>
          </cell>
          <cell r="C5087" t="str">
            <v>MN</v>
          </cell>
          <cell r="D5087" t="str">
            <v>U50</v>
          </cell>
          <cell r="E5087" t="str">
            <v>Miscellaneous - Donations From Private Sources</v>
          </cell>
          <cell r="F5087">
            <v>688908</v>
          </cell>
        </row>
        <row r="5088">
          <cell r="B5088" t="str">
            <v>Minnesota</v>
          </cell>
          <cell r="C5088" t="str">
            <v>MN</v>
          </cell>
          <cell r="D5088" t="str">
            <v>U95</v>
          </cell>
          <cell r="E5088" t="str">
            <v>Miscellaneous - Net Lottery Revenue</v>
          </cell>
          <cell r="F5088">
            <v>149868</v>
          </cell>
        </row>
        <row r="5089">
          <cell r="B5089" t="str">
            <v>Minnesota</v>
          </cell>
          <cell r="C5089" t="str">
            <v>MN</v>
          </cell>
          <cell r="D5089" t="str">
            <v>U99</v>
          </cell>
          <cell r="E5089" t="str">
            <v>Miscellaneous - General Revenue, NEC</v>
          </cell>
          <cell r="F5089">
            <v>1330259</v>
          </cell>
        </row>
        <row r="5090">
          <cell r="B5090" t="str">
            <v>Minnesota</v>
          </cell>
          <cell r="C5090" t="str">
            <v>MN</v>
          </cell>
          <cell r="D5090" t="str">
            <v>W01</v>
          </cell>
          <cell r="E5090" t="str">
            <v>Sinking Funds - Cash and Securities</v>
          </cell>
          <cell r="F5090">
            <v>17067119</v>
          </cell>
        </row>
        <row r="5091">
          <cell r="B5091" t="str">
            <v>Minnesota</v>
          </cell>
          <cell r="C5091" t="str">
            <v>MN</v>
          </cell>
          <cell r="D5091" t="str">
            <v>W31</v>
          </cell>
          <cell r="E5091" t="str">
            <v>Bond Funds - Cash and Securities</v>
          </cell>
          <cell r="F5091">
            <v>2991128</v>
          </cell>
        </row>
        <row r="5092">
          <cell r="B5092" t="str">
            <v>Minnesota</v>
          </cell>
          <cell r="C5092" t="str">
            <v>MN</v>
          </cell>
          <cell r="D5092" t="str">
            <v>W61</v>
          </cell>
          <cell r="E5092" t="str">
            <v>Other Funds - Cash and Securities</v>
          </cell>
          <cell r="F5092">
            <v>18030282</v>
          </cell>
        </row>
        <row r="5093">
          <cell r="B5093" t="str">
            <v>Minnesota</v>
          </cell>
          <cell r="C5093" t="str">
            <v>MN</v>
          </cell>
          <cell r="D5093" t="str">
            <v>X01</v>
          </cell>
          <cell r="E5093" t="str">
            <v>Employee Retirement - Local Employee Contribution</v>
          </cell>
          <cell r="F5093">
            <v>643916</v>
          </cell>
        </row>
        <row r="5094">
          <cell r="B5094" t="str">
            <v>Minnesota</v>
          </cell>
          <cell r="C5094" t="str">
            <v>MN</v>
          </cell>
          <cell r="D5094" t="str">
            <v>X02</v>
          </cell>
          <cell r="E5094" t="str">
            <v>Employee Retirement - State Employee Contribution</v>
          </cell>
          <cell r="F5094">
            <v>158361</v>
          </cell>
        </row>
        <row r="5095">
          <cell r="B5095" t="str">
            <v>Minnesota</v>
          </cell>
          <cell r="C5095" t="str">
            <v>MN</v>
          </cell>
          <cell r="D5095" t="str">
            <v>X05</v>
          </cell>
          <cell r="E5095" t="str">
            <v>Employee Retirement - From Other Governments</v>
          </cell>
          <cell r="F5095">
            <v>736264</v>
          </cell>
        </row>
        <row r="5096">
          <cell r="B5096" t="str">
            <v>Minnesota</v>
          </cell>
          <cell r="C5096" t="str">
            <v>MN</v>
          </cell>
          <cell r="D5096" t="str">
            <v>X08</v>
          </cell>
          <cell r="E5096" t="str">
            <v>Employee Retirement - Earnings on Investments (calculated)</v>
          </cell>
          <cell r="F5096">
            <v>1455401</v>
          </cell>
        </row>
        <row r="5097">
          <cell r="B5097" t="str">
            <v>Minnesota</v>
          </cell>
          <cell r="C5097" t="str">
            <v>MN</v>
          </cell>
          <cell r="D5097" t="str">
            <v>X11</v>
          </cell>
          <cell r="E5097" t="str">
            <v>Employee Retirement - Benefit Payments</v>
          </cell>
          <cell r="F5097">
            <v>3792865</v>
          </cell>
        </row>
        <row r="5098">
          <cell r="B5098" t="str">
            <v>Minnesota</v>
          </cell>
          <cell r="C5098" t="str">
            <v>MN</v>
          </cell>
          <cell r="D5098" t="str">
            <v>X12</v>
          </cell>
          <cell r="E5098" t="str">
            <v>Employee Retirement - Withdrawals</v>
          </cell>
          <cell r="F5098">
            <v>68315</v>
          </cell>
        </row>
        <row r="5099">
          <cell r="B5099" t="str">
            <v>Minnesota</v>
          </cell>
          <cell r="C5099" t="str">
            <v>MN</v>
          </cell>
          <cell r="D5099" t="str">
            <v>X21</v>
          </cell>
          <cell r="E5099" t="str">
            <v>Employee Retirement - Total Cash and Deposits</v>
          </cell>
          <cell r="F5099">
            <v>1041463</v>
          </cell>
        </row>
        <row r="5100">
          <cell r="B5100" t="str">
            <v>Minnesota</v>
          </cell>
          <cell r="C5100" t="str">
            <v>MN</v>
          </cell>
          <cell r="D5100" t="str">
            <v>X30</v>
          </cell>
          <cell r="E5100" t="str">
            <v>Employee Retirement - Total Federal Securities</v>
          </cell>
          <cell r="F5100">
            <v>233471</v>
          </cell>
        </row>
        <row r="5101">
          <cell r="B5101" t="str">
            <v>Minnesota</v>
          </cell>
          <cell r="C5101" t="str">
            <v>MN</v>
          </cell>
          <cell r="D5101" t="str">
            <v>X42</v>
          </cell>
          <cell r="E5101" t="str">
            <v>Employee Retirement - Securities - Mortgages</v>
          </cell>
          <cell r="F5101">
            <v>0</v>
          </cell>
        </row>
        <row r="5102">
          <cell r="B5102" t="str">
            <v>Minnesota</v>
          </cell>
          <cell r="C5102" t="str">
            <v>MN</v>
          </cell>
          <cell r="D5102" t="str">
            <v>X44</v>
          </cell>
          <cell r="E5102" t="str">
            <v>Employee Retirement - Total Other Securities</v>
          </cell>
          <cell r="F5102">
            <v>10431578</v>
          </cell>
        </row>
        <row r="5103">
          <cell r="B5103" t="str">
            <v>Minnesota</v>
          </cell>
          <cell r="C5103" t="str">
            <v>MN</v>
          </cell>
          <cell r="D5103" t="str">
            <v>X47</v>
          </cell>
          <cell r="E5103" t="str">
            <v>Employee Retirement - Other Investments - Other</v>
          </cell>
          <cell r="F5103">
            <v>7499843</v>
          </cell>
        </row>
        <row r="5104">
          <cell r="B5104" t="str">
            <v>Minnesota</v>
          </cell>
          <cell r="C5104" t="str">
            <v>MN</v>
          </cell>
          <cell r="D5104" t="str">
            <v>Y01</v>
          </cell>
          <cell r="E5104" t="str">
            <v>Unemployment Compensation - Contribution</v>
          </cell>
          <cell r="F5104">
            <v>1346277</v>
          </cell>
        </row>
        <row r="5105">
          <cell r="B5105" t="str">
            <v>Minnesota</v>
          </cell>
          <cell r="C5105" t="str">
            <v>MN</v>
          </cell>
          <cell r="D5105" t="str">
            <v>Y02</v>
          </cell>
          <cell r="E5105" t="str">
            <v>Unemployment Compensation - Interest Revenue</v>
          </cell>
          <cell r="F5105">
            <v>650</v>
          </cell>
        </row>
        <row r="5106">
          <cell r="B5106" t="str">
            <v>Minnesota</v>
          </cell>
          <cell r="C5106" t="str">
            <v>MN</v>
          </cell>
          <cell r="D5106" t="str">
            <v>Y05</v>
          </cell>
          <cell r="E5106" t="str">
            <v>Unemployment Compensation - Benefit Payments</v>
          </cell>
          <cell r="F5106">
            <v>896236</v>
          </cell>
        </row>
        <row r="5107">
          <cell r="B5107" t="str">
            <v>Minnesota</v>
          </cell>
          <cell r="C5107" t="str">
            <v>MN</v>
          </cell>
          <cell r="D5107" t="str">
            <v>Y06</v>
          </cell>
          <cell r="E5107" t="str">
            <v>Unemployment Compensation - Extended and Special Payments</v>
          </cell>
          <cell r="F5107">
            <v>653949</v>
          </cell>
        </row>
        <row r="5108">
          <cell r="B5108" t="str">
            <v>Minnesota</v>
          </cell>
          <cell r="C5108" t="str">
            <v>MN</v>
          </cell>
          <cell r="D5108" t="str">
            <v>Y07</v>
          </cell>
          <cell r="E5108" t="str">
            <v>Unemployment Compensation - Balance In US Treasury</v>
          </cell>
          <cell r="F5108">
            <v>101774</v>
          </cell>
        </row>
        <row r="5109">
          <cell r="B5109" t="str">
            <v>Minnesota</v>
          </cell>
          <cell r="C5109" t="str">
            <v>MN</v>
          </cell>
          <cell r="D5109" t="str">
            <v>Y11</v>
          </cell>
          <cell r="E5109" t="str">
            <v>Workers Compensation - Other Contributions</v>
          </cell>
          <cell r="F5109">
            <v>87547</v>
          </cell>
        </row>
        <row r="5110">
          <cell r="B5110" t="str">
            <v>Minnesota</v>
          </cell>
          <cell r="C5110" t="str">
            <v>MN</v>
          </cell>
          <cell r="D5110" t="str">
            <v>Y12</v>
          </cell>
          <cell r="E5110" t="str">
            <v>Workers Compensation - Interest Earnings</v>
          </cell>
          <cell r="F5110">
            <v>320</v>
          </cell>
        </row>
        <row r="5111">
          <cell r="B5111" t="str">
            <v>Minnesota</v>
          </cell>
          <cell r="C5111" t="str">
            <v>MN</v>
          </cell>
          <cell r="D5111" t="str">
            <v>Y14</v>
          </cell>
          <cell r="E5111" t="str">
            <v>Workers Compensation - Benefit Payments</v>
          </cell>
          <cell r="F5111">
            <v>31803</v>
          </cell>
        </row>
        <row r="5112">
          <cell r="B5112" t="str">
            <v>Minnesota</v>
          </cell>
          <cell r="C5112" t="str">
            <v>MN</v>
          </cell>
          <cell r="D5112" t="str">
            <v>Y21</v>
          </cell>
          <cell r="E5112" t="str">
            <v>Workers Compensation - Cash and Assets</v>
          </cell>
          <cell r="F5112">
            <v>37456</v>
          </cell>
        </row>
        <row r="5113">
          <cell r="B5113" t="str">
            <v>Minnesota</v>
          </cell>
          <cell r="C5113" t="str">
            <v>MN</v>
          </cell>
          <cell r="D5113" t="str">
            <v>Z00</v>
          </cell>
          <cell r="E5113" t="str">
            <v>Total Salaries and Wages</v>
          </cell>
          <cell r="F5113">
            <v>15446464</v>
          </cell>
        </row>
        <row r="5114">
          <cell r="B5114" t="str">
            <v>Minnesota</v>
          </cell>
          <cell r="C5114" t="str">
            <v>MN</v>
          </cell>
          <cell r="D5114" t="str">
            <v>Z77</v>
          </cell>
          <cell r="E5114" t="str">
            <v>Employee Retirement – Total Corporate Bonds</v>
          </cell>
          <cell r="F5114">
            <v>10682583</v>
          </cell>
        </row>
        <row r="5115">
          <cell r="B5115" t="str">
            <v>Minnesota</v>
          </cell>
          <cell r="C5115" t="str">
            <v>MN</v>
          </cell>
          <cell r="D5115" t="str">
            <v>Z78</v>
          </cell>
          <cell r="E5115" t="str">
            <v>Employee Retirement – Corporate Stocks</v>
          </cell>
          <cell r="F5115">
            <v>19035040</v>
          </cell>
        </row>
        <row r="5116">
          <cell r="B5116" t="str">
            <v>Mississippi</v>
          </cell>
          <cell r="C5116" t="str">
            <v>MS</v>
          </cell>
          <cell r="D5116" t="str">
            <v>19T</v>
          </cell>
          <cell r="E5116" t="str">
            <v>Long Term Debt Beginning Outstanding - Public Debt for Private Purpose</v>
          </cell>
          <cell r="F5116">
            <v>1998280</v>
          </cell>
        </row>
        <row r="5117">
          <cell r="B5117" t="str">
            <v>Mississippi</v>
          </cell>
          <cell r="C5117" t="str">
            <v>MS</v>
          </cell>
          <cell r="D5117" t="str">
            <v>19U</v>
          </cell>
          <cell r="E5117" t="str">
            <v>Long Term Debt Beginning Outstanding - Unspecified Public Purpose</v>
          </cell>
          <cell r="F5117">
            <v>12187366</v>
          </cell>
        </row>
        <row r="5118">
          <cell r="B5118" t="str">
            <v>Mississippi</v>
          </cell>
          <cell r="C5118" t="str">
            <v>MS</v>
          </cell>
          <cell r="D5118" t="str">
            <v>24T</v>
          </cell>
          <cell r="E5118" t="str">
            <v>Long Term Debt Issue, Nonguaranteed - Public Debt for Private Purpose</v>
          </cell>
          <cell r="F5118">
            <v>107483</v>
          </cell>
        </row>
        <row r="5119">
          <cell r="B5119" t="str">
            <v>Mississippi</v>
          </cell>
          <cell r="C5119" t="str">
            <v>MS</v>
          </cell>
          <cell r="D5119" t="str">
            <v>29U</v>
          </cell>
          <cell r="E5119" t="str">
            <v>Long Term Debt Issue, Unspecified Public Purpose</v>
          </cell>
          <cell r="F5119">
            <v>1905346</v>
          </cell>
        </row>
        <row r="5120">
          <cell r="B5120" t="str">
            <v>Mississippi</v>
          </cell>
          <cell r="C5120" t="str">
            <v>MS</v>
          </cell>
          <cell r="D5120" t="str">
            <v>34T</v>
          </cell>
          <cell r="E5120" t="str">
            <v>Long Term Debt Retired Nonguaranteed - Public Debt for Private Purpose</v>
          </cell>
          <cell r="F5120">
            <v>194013</v>
          </cell>
        </row>
        <row r="5121">
          <cell r="B5121" t="str">
            <v>Mississippi</v>
          </cell>
          <cell r="C5121" t="str">
            <v>MS</v>
          </cell>
          <cell r="D5121" t="str">
            <v>39U</v>
          </cell>
          <cell r="E5121" t="str">
            <v>Long Term Debt Retired Unspecified Public Purpose</v>
          </cell>
          <cell r="F5121">
            <v>1438139</v>
          </cell>
        </row>
        <row r="5122">
          <cell r="B5122" t="str">
            <v>Mississippi</v>
          </cell>
          <cell r="C5122" t="str">
            <v>MS</v>
          </cell>
          <cell r="D5122" t="str">
            <v>44T</v>
          </cell>
          <cell r="E5122" t="str">
            <v>Long Term Debt Outstanding Nonguaranteed - Public Debt for Private Purpose</v>
          </cell>
          <cell r="F5122">
            <v>1911750</v>
          </cell>
        </row>
        <row r="5123">
          <cell r="B5123" t="str">
            <v>Mississippi</v>
          </cell>
          <cell r="C5123" t="str">
            <v>MS</v>
          </cell>
          <cell r="D5123" t="str">
            <v>49U</v>
          </cell>
          <cell r="E5123" t="str">
            <v>Long Term Debt Outstanding Unspecified Public Purpose</v>
          </cell>
          <cell r="F5123">
            <v>12647518</v>
          </cell>
        </row>
        <row r="5124">
          <cell r="B5124" t="str">
            <v>Mississippi</v>
          </cell>
          <cell r="C5124" t="str">
            <v>MS</v>
          </cell>
          <cell r="D5124" t="str">
            <v>61V</v>
          </cell>
          <cell r="E5124" t="str">
            <v>Short Term Debt Outstanding - Beginning</v>
          </cell>
          <cell r="F5124">
            <v>97066</v>
          </cell>
        </row>
        <row r="5125">
          <cell r="B5125" t="str">
            <v>Mississippi</v>
          </cell>
          <cell r="C5125" t="str">
            <v>MS</v>
          </cell>
          <cell r="D5125" t="str">
            <v>64V</v>
          </cell>
          <cell r="E5125" t="str">
            <v>Short Term Debt Outstanding - End of Fiscal Year</v>
          </cell>
          <cell r="F5125">
            <v>33007</v>
          </cell>
        </row>
        <row r="5126">
          <cell r="B5126" t="str">
            <v>Mississippi</v>
          </cell>
          <cell r="C5126" t="str">
            <v>MS</v>
          </cell>
          <cell r="D5126" t="str">
            <v>A01</v>
          </cell>
          <cell r="E5126" t="str">
            <v>Charges - Air Transportation</v>
          </cell>
          <cell r="F5126">
            <v>51307</v>
          </cell>
        </row>
        <row r="5127">
          <cell r="B5127" t="str">
            <v>Mississippi</v>
          </cell>
          <cell r="C5127" t="str">
            <v>MS</v>
          </cell>
          <cell r="D5127" t="str">
            <v>A03</v>
          </cell>
          <cell r="E5127" t="str">
            <v>Charges - Miscellaneous Commercial Activities</v>
          </cell>
          <cell r="F5127">
            <v>6456</v>
          </cell>
        </row>
        <row r="5128">
          <cell r="B5128" t="str">
            <v>Mississippi</v>
          </cell>
          <cell r="C5128" t="str">
            <v>MS</v>
          </cell>
          <cell r="D5128" t="str">
            <v>A09</v>
          </cell>
          <cell r="E5128" t="str">
            <v>Charges - Elementary and Secondary Education School Lunch</v>
          </cell>
          <cell r="F5128">
            <v>51557</v>
          </cell>
        </row>
        <row r="5129">
          <cell r="B5129" t="str">
            <v>Mississippi</v>
          </cell>
          <cell r="C5129" t="str">
            <v>MS</v>
          </cell>
          <cell r="D5129" t="str">
            <v>A10</v>
          </cell>
          <cell r="E5129" t="str">
            <v>Charges - Elementary and Secondary Education School Tuition and Transportation</v>
          </cell>
          <cell r="F5129">
            <v>6052</v>
          </cell>
        </row>
        <row r="5130">
          <cell r="B5130" t="str">
            <v>Mississippi</v>
          </cell>
          <cell r="C5130" t="str">
            <v>MS</v>
          </cell>
          <cell r="D5130" t="str">
            <v>A12</v>
          </cell>
          <cell r="E5130" t="str">
            <v>Charges - Elementary and Secondary Education - Other</v>
          </cell>
          <cell r="F5130">
            <v>137076</v>
          </cell>
        </row>
        <row r="5131">
          <cell r="B5131" t="str">
            <v>Mississippi</v>
          </cell>
          <cell r="C5131" t="str">
            <v>MS</v>
          </cell>
          <cell r="D5131" t="str">
            <v>A16</v>
          </cell>
          <cell r="E5131" t="str">
            <v xml:space="preserve"> Charges - Higher Education Auxiliary Enterprises</v>
          </cell>
          <cell r="F5131">
            <v>287535</v>
          </cell>
        </row>
        <row r="5132">
          <cell r="B5132" t="str">
            <v>Mississippi</v>
          </cell>
          <cell r="C5132" t="str">
            <v>MS</v>
          </cell>
          <cell r="D5132" t="str">
            <v>A18</v>
          </cell>
          <cell r="E5132" t="str">
            <v>Charges - Higher Education - Other</v>
          </cell>
          <cell r="F5132">
            <v>643018</v>
          </cell>
        </row>
        <row r="5133">
          <cell r="B5133" t="str">
            <v>Mississippi</v>
          </cell>
          <cell r="C5133" t="str">
            <v>MS</v>
          </cell>
          <cell r="D5133" t="str">
            <v>A21</v>
          </cell>
          <cell r="E5133" t="str">
            <v>Charges - Education - Other State Charges, NEC</v>
          </cell>
          <cell r="F5133">
            <v>9543</v>
          </cell>
        </row>
        <row r="5134">
          <cell r="B5134" t="str">
            <v>Mississippi</v>
          </cell>
          <cell r="C5134" t="str">
            <v>MS</v>
          </cell>
          <cell r="D5134" t="str">
            <v>A36</v>
          </cell>
          <cell r="E5134" t="str">
            <v>Charges - Hospital Public</v>
          </cell>
          <cell r="F5134">
            <v>3093999</v>
          </cell>
        </row>
        <row r="5135">
          <cell r="B5135" t="str">
            <v>Mississippi</v>
          </cell>
          <cell r="C5135" t="str">
            <v>MS</v>
          </cell>
          <cell r="D5135" t="str">
            <v>A44</v>
          </cell>
          <cell r="E5135" t="str">
            <v>Charges - Regular Highways</v>
          </cell>
          <cell r="F5135">
            <v>1925</v>
          </cell>
        </row>
        <row r="5136">
          <cell r="B5136" t="str">
            <v>Mississippi</v>
          </cell>
          <cell r="C5136" t="str">
            <v>MS</v>
          </cell>
          <cell r="D5136" t="str">
            <v>A45</v>
          </cell>
          <cell r="E5136" t="str">
            <v>Charges - Toll Highways</v>
          </cell>
          <cell r="F5136">
            <v>1291</v>
          </cell>
        </row>
        <row r="5137">
          <cell r="B5137" t="str">
            <v>Mississippi</v>
          </cell>
          <cell r="C5137" t="str">
            <v>MS</v>
          </cell>
          <cell r="D5137" t="str">
            <v>A50</v>
          </cell>
          <cell r="E5137" t="str">
            <v>Charges - Housing and Community Development</v>
          </cell>
          <cell r="F5137">
            <v>29436</v>
          </cell>
        </row>
        <row r="5138">
          <cell r="B5138" t="str">
            <v>Mississippi</v>
          </cell>
          <cell r="C5138" t="str">
            <v>MS</v>
          </cell>
          <cell r="D5138" t="str">
            <v>A59</v>
          </cell>
          <cell r="E5138" t="str">
            <v>Charges - Natural Resources - Other</v>
          </cell>
          <cell r="F5138">
            <v>45781</v>
          </cell>
        </row>
        <row r="5139">
          <cell r="B5139" t="str">
            <v>Mississippi</v>
          </cell>
          <cell r="C5139" t="str">
            <v>MS</v>
          </cell>
          <cell r="D5139" t="str">
            <v>A60</v>
          </cell>
          <cell r="E5139" t="str">
            <v>Charges - Parking Facilities</v>
          </cell>
          <cell r="F5139">
            <v>245</v>
          </cell>
        </row>
        <row r="5140">
          <cell r="B5140" t="str">
            <v>Mississippi</v>
          </cell>
          <cell r="C5140" t="str">
            <v>MS</v>
          </cell>
          <cell r="D5140" t="str">
            <v>A61</v>
          </cell>
          <cell r="E5140" t="str">
            <v>Charges - Parks and Recreation</v>
          </cell>
          <cell r="F5140">
            <v>32107</v>
          </cell>
        </row>
        <row r="5141">
          <cell r="B5141" t="str">
            <v>Mississippi</v>
          </cell>
          <cell r="C5141" t="str">
            <v>MS</v>
          </cell>
          <cell r="D5141" t="str">
            <v>A80</v>
          </cell>
          <cell r="E5141" t="str">
            <v>Charges - Sewerage</v>
          </cell>
          <cell r="F5141">
            <v>214676</v>
          </cell>
        </row>
        <row r="5142">
          <cell r="B5142" t="str">
            <v>Mississippi</v>
          </cell>
          <cell r="C5142" t="str">
            <v>MS</v>
          </cell>
          <cell r="D5142" t="str">
            <v>A81</v>
          </cell>
          <cell r="E5142" t="str">
            <v>Charges - Solid Waste Management</v>
          </cell>
          <cell r="F5142">
            <v>139789</v>
          </cell>
        </row>
        <row r="5143">
          <cell r="B5143" t="str">
            <v>Mississippi</v>
          </cell>
          <cell r="C5143" t="str">
            <v>MS</v>
          </cell>
          <cell r="D5143" t="str">
            <v>A87</v>
          </cell>
          <cell r="E5143" t="str">
            <v>Charges - Sea and Inland Port Facilities</v>
          </cell>
          <cell r="F5143">
            <v>32984</v>
          </cell>
        </row>
        <row r="5144">
          <cell r="B5144" t="str">
            <v>Mississippi</v>
          </cell>
          <cell r="C5144" t="str">
            <v>MS</v>
          </cell>
          <cell r="D5144" t="str">
            <v>A89</v>
          </cell>
          <cell r="E5144" t="str">
            <v>Charges - All Other</v>
          </cell>
          <cell r="F5144">
            <v>306799</v>
          </cell>
        </row>
        <row r="5145">
          <cell r="B5145" t="str">
            <v>Mississippi</v>
          </cell>
          <cell r="C5145" t="str">
            <v>MS</v>
          </cell>
          <cell r="D5145" t="str">
            <v>A90</v>
          </cell>
          <cell r="E5145" t="str">
            <v>Revenue - Liquor Stores</v>
          </cell>
          <cell r="F5145">
            <v>271202</v>
          </cell>
        </row>
        <row r="5146">
          <cell r="B5146" t="str">
            <v>Mississippi</v>
          </cell>
          <cell r="C5146" t="str">
            <v>MS</v>
          </cell>
          <cell r="D5146" t="str">
            <v>A91</v>
          </cell>
          <cell r="E5146" t="str">
            <v>Revenue - Water Utilities</v>
          </cell>
          <cell r="F5146">
            <v>273623</v>
          </cell>
        </row>
        <row r="5147">
          <cell r="B5147" t="str">
            <v>Mississippi</v>
          </cell>
          <cell r="C5147" t="str">
            <v>MS</v>
          </cell>
          <cell r="D5147" t="str">
            <v>A92</v>
          </cell>
          <cell r="E5147" t="str">
            <v>Revenue - Electric Utilities</v>
          </cell>
          <cell r="F5147">
            <v>462475</v>
          </cell>
        </row>
        <row r="5148">
          <cell r="B5148" t="str">
            <v>Mississippi</v>
          </cell>
          <cell r="C5148" t="str">
            <v>MS</v>
          </cell>
          <cell r="D5148" t="str">
            <v>A93</v>
          </cell>
          <cell r="E5148" t="str">
            <v>Revenue - Gas Utilities</v>
          </cell>
          <cell r="F5148">
            <v>171451</v>
          </cell>
        </row>
        <row r="5149">
          <cell r="B5149" t="str">
            <v>Mississippi</v>
          </cell>
          <cell r="C5149" t="str">
            <v>MS</v>
          </cell>
          <cell r="D5149" t="str">
            <v>A94</v>
          </cell>
          <cell r="E5149" t="str">
            <v>Revenue - Transit Utilities</v>
          </cell>
          <cell r="F5149">
            <v>1428</v>
          </cell>
        </row>
        <row r="5150">
          <cell r="B5150" t="str">
            <v>Mississippi</v>
          </cell>
          <cell r="C5150" t="str">
            <v>MS</v>
          </cell>
          <cell r="D5150" t="str">
            <v>B01</v>
          </cell>
          <cell r="E5150" t="str">
            <v>Federal Intergovernmental - Air Transportation</v>
          </cell>
          <cell r="F5150">
            <v>50137</v>
          </cell>
        </row>
        <row r="5151">
          <cell r="B5151" t="str">
            <v>Mississippi</v>
          </cell>
          <cell r="C5151" t="str">
            <v>MS</v>
          </cell>
          <cell r="D5151" t="str">
            <v>B21</v>
          </cell>
          <cell r="E5151" t="str">
            <v>Federal Intergovernmental - Education</v>
          </cell>
          <cell r="F5151">
            <v>1294813</v>
          </cell>
        </row>
        <row r="5152">
          <cell r="B5152" t="str">
            <v>Mississippi</v>
          </cell>
          <cell r="C5152" t="str">
            <v>MS</v>
          </cell>
          <cell r="D5152" t="str">
            <v>B22</v>
          </cell>
          <cell r="E5152" t="str">
            <v>Federal Intergovernmental - Employment Security Administration</v>
          </cell>
          <cell r="F5152">
            <v>58052</v>
          </cell>
        </row>
        <row r="5153">
          <cell r="B5153" t="str">
            <v>Mississippi</v>
          </cell>
          <cell r="C5153" t="str">
            <v>MS</v>
          </cell>
          <cell r="D5153" t="str">
            <v>B30</v>
          </cell>
          <cell r="E5153" t="str">
            <v>Federal Intergovernmental - General Local Government Support</v>
          </cell>
          <cell r="F5153">
            <v>30061</v>
          </cell>
        </row>
        <row r="5154">
          <cell r="B5154" t="str">
            <v>Mississippi</v>
          </cell>
          <cell r="C5154" t="str">
            <v>MS</v>
          </cell>
          <cell r="D5154" t="str">
            <v>B42</v>
          </cell>
          <cell r="E5154" t="str">
            <v>Federal Intergovernmental - Health and Hospitals</v>
          </cell>
          <cell r="F5154">
            <v>212532</v>
          </cell>
        </row>
        <row r="5155">
          <cell r="B5155" t="str">
            <v>Mississippi</v>
          </cell>
          <cell r="C5155" t="str">
            <v>MS</v>
          </cell>
          <cell r="D5155" t="str">
            <v>B46</v>
          </cell>
          <cell r="E5155" t="str">
            <v>Federal Intergovernmental - Highways</v>
          </cell>
          <cell r="F5155">
            <v>638077</v>
          </cell>
        </row>
        <row r="5156">
          <cell r="B5156" t="str">
            <v>Mississippi</v>
          </cell>
          <cell r="C5156" t="str">
            <v>MS</v>
          </cell>
          <cell r="D5156" t="str">
            <v>B50</v>
          </cell>
          <cell r="E5156" t="str">
            <v>Federal Intergovernmental - Housing and Community Development</v>
          </cell>
          <cell r="F5156">
            <v>324619</v>
          </cell>
        </row>
        <row r="5157">
          <cell r="B5157" t="str">
            <v>Mississippi</v>
          </cell>
          <cell r="C5157" t="str">
            <v>MS</v>
          </cell>
          <cell r="D5157" t="str">
            <v>B59</v>
          </cell>
          <cell r="E5157" t="str">
            <v>Federal Intergovernmental - Natural Resources</v>
          </cell>
          <cell r="F5157">
            <v>99966</v>
          </cell>
        </row>
        <row r="5158">
          <cell r="B5158" t="str">
            <v>Mississippi</v>
          </cell>
          <cell r="C5158" t="str">
            <v>MS</v>
          </cell>
          <cell r="D5158" t="str">
            <v>B79</v>
          </cell>
          <cell r="E5158" t="str">
            <v>Federal Intergovernmental - Public Welfare</v>
          </cell>
          <cell r="F5158">
            <v>4487587</v>
          </cell>
        </row>
        <row r="5159">
          <cell r="B5159" t="str">
            <v>Mississippi</v>
          </cell>
          <cell r="C5159" t="str">
            <v>MS</v>
          </cell>
          <cell r="D5159" t="str">
            <v>B80</v>
          </cell>
          <cell r="E5159" t="str">
            <v>Federal Intergovernmental - Sewerage</v>
          </cell>
          <cell r="F5159">
            <v>31650</v>
          </cell>
        </row>
        <row r="5160">
          <cell r="B5160" t="str">
            <v>Mississippi</v>
          </cell>
          <cell r="C5160" t="str">
            <v>MS</v>
          </cell>
          <cell r="D5160" t="str">
            <v>B89</v>
          </cell>
          <cell r="E5160" t="str">
            <v>Federal Intergovernmental - All Other</v>
          </cell>
          <cell r="F5160">
            <v>1014895</v>
          </cell>
        </row>
        <row r="5161">
          <cell r="B5161" t="str">
            <v>Mississippi</v>
          </cell>
          <cell r="C5161" t="str">
            <v>MS</v>
          </cell>
          <cell r="D5161" t="str">
            <v>B91</v>
          </cell>
          <cell r="E5161" t="str">
            <v>Federal Intergovernmental - Water Utilities</v>
          </cell>
          <cell r="F5161">
            <v>17750</v>
          </cell>
        </row>
        <row r="5162">
          <cell r="B5162" t="str">
            <v>Mississippi</v>
          </cell>
          <cell r="C5162" t="str">
            <v>MS</v>
          </cell>
          <cell r="D5162" t="str">
            <v>B92</v>
          </cell>
          <cell r="E5162" t="str">
            <v>Federal Intergovernmental - Electric Utilities</v>
          </cell>
          <cell r="F5162">
            <v>560</v>
          </cell>
        </row>
        <row r="5163">
          <cell r="B5163" t="str">
            <v>Mississippi</v>
          </cell>
          <cell r="C5163" t="str">
            <v>MS</v>
          </cell>
          <cell r="D5163" t="str">
            <v>B94</v>
          </cell>
          <cell r="E5163" t="str">
            <v>Federal Intergovernmental - Transit Utilities</v>
          </cell>
          <cell r="F5163">
            <v>4633</v>
          </cell>
        </row>
        <row r="5164">
          <cell r="B5164" t="str">
            <v>Mississippi</v>
          </cell>
          <cell r="C5164" t="str">
            <v>MS</v>
          </cell>
          <cell r="D5164" t="str">
            <v>E01</v>
          </cell>
          <cell r="E5164" t="str">
            <v>Current Operations - Air Transportation</v>
          </cell>
          <cell r="F5164">
            <v>43682</v>
          </cell>
        </row>
        <row r="5165">
          <cell r="B5165" t="str">
            <v>Mississippi</v>
          </cell>
          <cell r="C5165" t="str">
            <v>MS</v>
          </cell>
          <cell r="D5165" t="str">
            <v>E03</v>
          </cell>
          <cell r="E5165" t="str">
            <v>Current Operations - Miscellaneous Commercial Activities, NEC</v>
          </cell>
          <cell r="F5165">
            <v>5576</v>
          </cell>
        </row>
        <row r="5166">
          <cell r="B5166" t="str">
            <v>Mississippi</v>
          </cell>
          <cell r="C5166" t="str">
            <v>MS</v>
          </cell>
          <cell r="D5166" t="str">
            <v>E04</v>
          </cell>
          <cell r="E5166" t="str">
            <v>Current Operations - Correctional Institutions</v>
          </cell>
          <cell r="F5166">
            <v>439100</v>
          </cell>
        </row>
        <row r="5167">
          <cell r="B5167" t="str">
            <v>Mississippi</v>
          </cell>
          <cell r="C5167" t="str">
            <v>MS</v>
          </cell>
          <cell r="D5167" t="str">
            <v>E05</v>
          </cell>
          <cell r="E5167" t="str">
            <v>Current Operations - Corrections - Other</v>
          </cell>
          <cell r="F5167">
            <v>33065</v>
          </cell>
        </row>
        <row r="5168">
          <cell r="B5168" t="str">
            <v>Mississippi</v>
          </cell>
          <cell r="C5168" t="str">
            <v>MS</v>
          </cell>
          <cell r="D5168" t="str">
            <v>E12</v>
          </cell>
          <cell r="E5168" t="str">
            <v>Current Operations - Elementary and Secondary Education</v>
          </cell>
          <cell r="F5168">
            <v>4022904</v>
          </cell>
        </row>
        <row r="5169">
          <cell r="B5169" t="str">
            <v>Mississippi</v>
          </cell>
          <cell r="C5169" t="str">
            <v>MS</v>
          </cell>
          <cell r="D5169" t="str">
            <v>E16</v>
          </cell>
          <cell r="E5169" t="str">
            <v>Current Operations - Higher Education Auxiliary Enterprises</v>
          </cell>
          <cell r="F5169">
            <v>286520</v>
          </cell>
        </row>
        <row r="5170">
          <cell r="B5170" t="str">
            <v>Mississippi</v>
          </cell>
          <cell r="C5170" t="str">
            <v>MS</v>
          </cell>
          <cell r="D5170" t="str">
            <v>E18</v>
          </cell>
          <cell r="E5170" t="str">
            <v>Current Operations - Other Higher Education</v>
          </cell>
          <cell r="F5170">
            <v>2117052</v>
          </cell>
        </row>
        <row r="5171">
          <cell r="B5171" t="str">
            <v>Mississippi</v>
          </cell>
          <cell r="C5171" t="str">
            <v>MS</v>
          </cell>
          <cell r="D5171" t="str">
            <v>E21</v>
          </cell>
          <cell r="E5171" t="str">
            <v>Current Operations - State Education - Other</v>
          </cell>
          <cell r="F5171">
            <v>220155</v>
          </cell>
        </row>
        <row r="5172">
          <cell r="B5172" t="str">
            <v>Mississippi</v>
          </cell>
          <cell r="C5172" t="str">
            <v>MS</v>
          </cell>
          <cell r="D5172" t="str">
            <v>E22</v>
          </cell>
          <cell r="E5172" t="str">
            <v>Current Operations - Social Insurance Administration</v>
          </cell>
          <cell r="F5172">
            <v>82441</v>
          </cell>
        </row>
        <row r="5173">
          <cell r="B5173" t="str">
            <v>Mississippi</v>
          </cell>
          <cell r="C5173" t="str">
            <v>MS</v>
          </cell>
          <cell r="D5173" t="str">
            <v>E23</v>
          </cell>
          <cell r="E5173" t="str">
            <v>Current Operations - Financial Administration</v>
          </cell>
          <cell r="F5173">
            <v>292183</v>
          </cell>
        </row>
        <row r="5174">
          <cell r="B5174" t="str">
            <v>Mississippi</v>
          </cell>
          <cell r="C5174" t="str">
            <v>MS</v>
          </cell>
          <cell r="D5174" t="str">
            <v>E24</v>
          </cell>
          <cell r="E5174" t="str">
            <v>Current Operations - Local Fire Protection</v>
          </cell>
          <cell r="F5174">
            <v>240596</v>
          </cell>
        </row>
        <row r="5175">
          <cell r="B5175" t="str">
            <v>Mississippi</v>
          </cell>
          <cell r="C5175" t="str">
            <v>MS</v>
          </cell>
          <cell r="D5175" t="str">
            <v>E25</v>
          </cell>
          <cell r="E5175" t="str">
            <v>Current Operations - Judicial and Legal Services</v>
          </cell>
          <cell r="F5175">
            <v>241455</v>
          </cell>
        </row>
        <row r="5176">
          <cell r="B5176" t="str">
            <v>Mississippi</v>
          </cell>
          <cell r="C5176" t="str">
            <v>MS</v>
          </cell>
          <cell r="D5176" t="str">
            <v>E29</v>
          </cell>
          <cell r="E5176" t="str">
            <v>Current Operations - Central Staff Services</v>
          </cell>
          <cell r="F5176">
            <v>234366</v>
          </cell>
        </row>
        <row r="5177">
          <cell r="B5177" t="str">
            <v>Mississippi</v>
          </cell>
          <cell r="C5177" t="str">
            <v>MS</v>
          </cell>
          <cell r="D5177" t="str">
            <v>E31</v>
          </cell>
          <cell r="E5177" t="str">
            <v>Current Operations - General Public Buildings</v>
          </cell>
          <cell r="F5177">
            <v>94159</v>
          </cell>
        </row>
        <row r="5178">
          <cell r="B5178" t="str">
            <v>Mississippi</v>
          </cell>
          <cell r="C5178" t="str">
            <v>MS</v>
          </cell>
          <cell r="D5178" t="str">
            <v>E32</v>
          </cell>
          <cell r="E5178" t="str">
            <v>Current Operations - Health - Other</v>
          </cell>
          <cell r="F5178">
            <v>445686</v>
          </cell>
        </row>
        <row r="5179">
          <cell r="B5179" t="str">
            <v>Mississippi</v>
          </cell>
          <cell r="C5179" t="str">
            <v>MS</v>
          </cell>
          <cell r="D5179" t="str">
            <v>E36</v>
          </cell>
          <cell r="E5179" t="str">
            <v>Current Operations - Hospitals</v>
          </cell>
          <cell r="F5179">
            <v>3193913</v>
          </cell>
        </row>
        <row r="5180">
          <cell r="B5180" t="str">
            <v>Mississippi</v>
          </cell>
          <cell r="C5180" t="str">
            <v>MS</v>
          </cell>
          <cell r="D5180" t="str">
            <v>E44</v>
          </cell>
          <cell r="E5180" t="str">
            <v>Current Operations - Regular Highways</v>
          </cell>
          <cell r="F5180">
            <v>737302</v>
          </cell>
        </row>
        <row r="5181">
          <cell r="B5181" t="str">
            <v>Mississippi</v>
          </cell>
          <cell r="C5181" t="str">
            <v>MS</v>
          </cell>
          <cell r="D5181" t="str">
            <v>E45</v>
          </cell>
          <cell r="E5181" t="str">
            <v>Current Operations - Toll Highways</v>
          </cell>
          <cell r="F5181">
            <v>323</v>
          </cell>
        </row>
        <row r="5182">
          <cell r="B5182" t="str">
            <v>Mississippi</v>
          </cell>
          <cell r="C5182" t="str">
            <v>MS</v>
          </cell>
          <cell r="D5182" t="str">
            <v>E50</v>
          </cell>
          <cell r="E5182" t="str">
            <v>Current Operations - Housing and Community Development</v>
          </cell>
          <cell r="F5182">
            <v>260307</v>
          </cell>
        </row>
        <row r="5183">
          <cell r="B5183" t="str">
            <v>Mississippi</v>
          </cell>
          <cell r="C5183" t="str">
            <v>MS</v>
          </cell>
          <cell r="D5183" t="str">
            <v>E52</v>
          </cell>
          <cell r="E5183" t="str">
            <v>Current Operations - Libraries</v>
          </cell>
          <cell r="F5183">
            <v>54079</v>
          </cell>
        </row>
        <row r="5184">
          <cell r="B5184" t="str">
            <v>Mississippi</v>
          </cell>
          <cell r="C5184" t="str">
            <v>MS</v>
          </cell>
          <cell r="D5184" t="str">
            <v>E59</v>
          </cell>
          <cell r="E5184" t="str">
            <v>Current Operations - Natural Resources - Other</v>
          </cell>
          <cell r="F5184">
            <v>273760</v>
          </cell>
        </row>
        <row r="5185">
          <cell r="B5185" t="str">
            <v>Mississippi</v>
          </cell>
          <cell r="C5185" t="str">
            <v>MS</v>
          </cell>
          <cell r="D5185" t="str">
            <v>E60</v>
          </cell>
          <cell r="E5185" t="str">
            <v>Current Operations - Parking Facilities</v>
          </cell>
          <cell r="F5185">
            <v>1212</v>
          </cell>
        </row>
        <row r="5186">
          <cell r="B5186" t="str">
            <v>Mississippi</v>
          </cell>
          <cell r="C5186" t="str">
            <v>MS</v>
          </cell>
          <cell r="D5186" t="str">
            <v>E61</v>
          </cell>
          <cell r="E5186" t="str">
            <v>Current Operations - Parks and Recreation</v>
          </cell>
          <cell r="F5186">
            <v>181175</v>
          </cell>
        </row>
        <row r="5187">
          <cell r="B5187" t="str">
            <v>Mississippi</v>
          </cell>
          <cell r="C5187" t="str">
            <v>MS</v>
          </cell>
          <cell r="D5187" t="str">
            <v>E62</v>
          </cell>
          <cell r="E5187" t="str">
            <v>Current Operations - Police Protection</v>
          </cell>
          <cell r="F5187">
            <v>635328</v>
          </cell>
        </row>
        <row r="5188">
          <cell r="B5188" t="str">
            <v>Mississippi</v>
          </cell>
          <cell r="C5188" t="str">
            <v>MS</v>
          </cell>
          <cell r="D5188" t="str">
            <v>E66</v>
          </cell>
          <cell r="E5188" t="str">
            <v>Current Operations - Protective Inspection and Regulation, NEC</v>
          </cell>
          <cell r="F5188">
            <v>87298</v>
          </cell>
        </row>
        <row r="5189">
          <cell r="B5189" t="str">
            <v>Mississippi</v>
          </cell>
          <cell r="C5189" t="str">
            <v>MS</v>
          </cell>
          <cell r="D5189" t="str">
            <v>E74</v>
          </cell>
          <cell r="E5189" t="str">
            <v>Current Operations - Public Welfare, Vendor Payments for Medical Care</v>
          </cell>
          <cell r="F5189">
            <v>4546976</v>
          </cell>
        </row>
        <row r="5190">
          <cell r="B5190" t="str">
            <v>Mississippi</v>
          </cell>
          <cell r="C5190" t="str">
            <v>MS</v>
          </cell>
          <cell r="D5190" t="str">
            <v>E75</v>
          </cell>
          <cell r="E5190" t="str">
            <v>Current Operations - Public Welfare, Vendor Payments for Other Purposes</v>
          </cell>
          <cell r="F5190">
            <v>62</v>
          </cell>
        </row>
        <row r="5191">
          <cell r="B5191" t="str">
            <v>Mississippi</v>
          </cell>
          <cell r="C5191" t="str">
            <v>MS</v>
          </cell>
          <cell r="D5191" t="str">
            <v>E77</v>
          </cell>
          <cell r="E5191" t="str">
            <v>Current Operations - Public Welfare Institutions</v>
          </cell>
          <cell r="F5191">
            <v>41697</v>
          </cell>
        </row>
        <row r="5192">
          <cell r="B5192" t="str">
            <v>Mississippi</v>
          </cell>
          <cell r="C5192" t="str">
            <v>MS</v>
          </cell>
          <cell r="D5192" t="str">
            <v>E79</v>
          </cell>
          <cell r="E5192" t="str">
            <v>Current Operations - Public Welfare - Other</v>
          </cell>
          <cell r="F5192">
            <v>425501</v>
          </cell>
        </row>
        <row r="5193">
          <cell r="B5193" t="str">
            <v>Mississippi</v>
          </cell>
          <cell r="C5193" t="str">
            <v>MS</v>
          </cell>
          <cell r="D5193" t="str">
            <v>E80</v>
          </cell>
          <cell r="E5193" t="str">
            <v>Current Operations - Sewerage</v>
          </cell>
          <cell r="F5193">
            <v>151867</v>
          </cell>
        </row>
        <row r="5194">
          <cell r="B5194" t="str">
            <v>Mississippi</v>
          </cell>
          <cell r="C5194" t="str">
            <v>MS</v>
          </cell>
          <cell r="D5194" t="str">
            <v>E81</v>
          </cell>
          <cell r="E5194" t="str">
            <v>Current Operations - Solid Waste Management</v>
          </cell>
          <cell r="F5194">
            <v>166412</v>
          </cell>
        </row>
        <row r="5195">
          <cell r="B5195" t="str">
            <v>Mississippi</v>
          </cell>
          <cell r="C5195" t="str">
            <v>MS</v>
          </cell>
          <cell r="D5195" t="str">
            <v>E85</v>
          </cell>
          <cell r="E5195" t="str">
            <v>Current Operations - State Veterans' Services</v>
          </cell>
          <cell r="F5195">
            <v>5080</v>
          </cell>
        </row>
        <row r="5196">
          <cell r="B5196" t="str">
            <v>Mississippi</v>
          </cell>
          <cell r="C5196" t="str">
            <v>MS</v>
          </cell>
          <cell r="D5196" t="str">
            <v>E87</v>
          </cell>
          <cell r="E5196" t="str">
            <v>Current Operations - Sea and Inland Port Facilities</v>
          </cell>
          <cell r="F5196">
            <v>65424</v>
          </cell>
        </row>
        <row r="5197">
          <cell r="B5197" t="str">
            <v>Mississippi</v>
          </cell>
          <cell r="C5197" t="str">
            <v>MS</v>
          </cell>
          <cell r="D5197" t="str">
            <v>E89</v>
          </cell>
          <cell r="E5197" t="str">
            <v>Current Operations - General - Other</v>
          </cell>
          <cell r="F5197">
            <v>819303</v>
          </cell>
        </row>
        <row r="5198">
          <cell r="B5198" t="str">
            <v>Mississippi</v>
          </cell>
          <cell r="C5198" t="str">
            <v>MS</v>
          </cell>
          <cell r="D5198" t="str">
            <v>E90</v>
          </cell>
          <cell r="E5198" t="str">
            <v>Current Operations - Liquor Stores</v>
          </cell>
          <cell r="F5198">
            <v>219310</v>
          </cell>
        </row>
        <row r="5199">
          <cell r="B5199" t="str">
            <v>Mississippi</v>
          </cell>
          <cell r="C5199" t="str">
            <v>MS</v>
          </cell>
          <cell r="D5199" t="str">
            <v>E91</v>
          </cell>
          <cell r="E5199" t="str">
            <v>Current Operations - Water Utilities</v>
          </cell>
          <cell r="F5199">
            <v>190716</v>
          </cell>
        </row>
        <row r="5200">
          <cell r="B5200" t="str">
            <v>Mississippi</v>
          </cell>
          <cell r="C5200" t="str">
            <v>MS</v>
          </cell>
          <cell r="D5200" t="str">
            <v>E92</v>
          </cell>
          <cell r="E5200" t="str">
            <v>Current Operations - Electric Utilities</v>
          </cell>
          <cell r="F5200">
            <v>421806</v>
          </cell>
        </row>
        <row r="5201">
          <cell r="B5201" t="str">
            <v>Mississippi</v>
          </cell>
          <cell r="C5201" t="str">
            <v>MS</v>
          </cell>
          <cell r="D5201" t="str">
            <v>E93</v>
          </cell>
          <cell r="E5201" t="str">
            <v>Current Operations - Gas Utilities</v>
          </cell>
          <cell r="F5201">
            <v>147213</v>
          </cell>
        </row>
        <row r="5202">
          <cell r="B5202" t="str">
            <v>Mississippi</v>
          </cell>
          <cell r="C5202" t="str">
            <v>MS</v>
          </cell>
          <cell r="D5202" t="str">
            <v>E94</v>
          </cell>
          <cell r="E5202" t="str">
            <v>Current Operations - Transit Utilities</v>
          </cell>
          <cell r="F5202">
            <v>14478</v>
          </cell>
        </row>
        <row r="5203">
          <cell r="B5203" t="str">
            <v>Mississippi</v>
          </cell>
          <cell r="C5203" t="str">
            <v>MS</v>
          </cell>
          <cell r="D5203" t="str">
            <v>F01</v>
          </cell>
          <cell r="E5203" t="str">
            <v>Construction - Air Transportation</v>
          </cell>
          <cell r="F5203">
            <v>57128</v>
          </cell>
        </row>
        <row r="5204">
          <cell r="B5204" t="str">
            <v>Mississippi</v>
          </cell>
          <cell r="C5204" t="str">
            <v>MS</v>
          </cell>
          <cell r="D5204" t="str">
            <v>F03</v>
          </cell>
          <cell r="E5204" t="str">
            <v>Construction - Miscellaneous Commercial Activities, NEC</v>
          </cell>
          <cell r="F5204">
            <v>2271</v>
          </cell>
        </row>
        <row r="5205">
          <cell r="B5205" t="str">
            <v>Mississippi</v>
          </cell>
          <cell r="C5205" t="str">
            <v>MS</v>
          </cell>
          <cell r="D5205" t="str">
            <v>F04</v>
          </cell>
          <cell r="E5205" t="str">
            <v>Construction - Correctional Institutions</v>
          </cell>
          <cell r="F5205">
            <v>80647</v>
          </cell>
        </row>
        <row r="5206">
          <cell r="B5206" t="str">
            <v>Mississippi</v>
          </cell>
          <cell r="C5206" t="str">
            <v>MS</v>
          </cell>
          <cell r="D5206" t="str">
            <v>F05</v>
          </cell>
          <cell r="E5206" t="str">
            <v>Construction - Corrections - Other</v>
          </cell>
          <cell r="F5206">
            <v>7</v>
          </cell>
        </row>
        <row r="5207">
          <cell r="B5207" t="str">
            <v>Mississippi</v>
          </cell>
          <cell r="C5207" t="str">
            <v>MS</v>
          </cell>
          <cell r="D5207" t="str">
            <v>F12</v>
          </cell>
          <cell r="E5207" t="str">
            <v>Construction - Elementary and Secondary Education</v>
          </cell>
          <cell r="F5207">
            <v>179082</v>
          </cell>
        </row>
        <row r="5208">
          <cell r="B5208" t="str">
            <v>Mississippi</v>
          </cell>
          <cell r="C5208" t="str">
            <v>MS</v>
          </cell>
          <cell r="D5208" t="str">
            <v>F16</v>
          </cell>
          <cell r="E5208" t="str">
            <v>Construction - Higher Education - Auxiliary Enterprises</v>
          </cell>
          <cell r="F5208">
            <v>36135</v>
          </cell>
        </row>
        <row r="5209">
          <cell r="B5209" t="str">
            <v>Mississippi</v>
          </cell>
          <cell r="C5209" t="str">
            <v>MS</v>
          </cell>
          <cell r="D5209" t="str">
            <v>F18</v>
          </cell>
          <cell r="E5209" t="str">
            <v>Construction - Other Higher Education</v>
          </cell>
          <cell r="F5209">
            <v>170647</v>
          </cell>
        </row>
        <row r="5210">
          <cell r="B5210" t="str">
            <v>Mississippi</v>
          </cell>
          <cell r="C5210" t="str">
            <v>MS</v>
          </cell>
          <cell r="D5210" t="str">
            <v>F21</v>
          </cell>
          <cell r="E5210" t="str">
            <v>Construction - State Education - Other</v>
          </cell>
          <cell r="F5210">
            <v>171</v>
          </cell>
        </row>
        <row r="5211">
          <cell r="B5211" t="str">
            <v>Mississippi</v>
          </cell>
          <cell r="C5211" t="str">
            <v>MS</v>
          </cell>
          <cell r="D5211" t="str">
            <v>F22</v>
          </cell>
          <cell r="E5211" t="str">
            <v>Construction - Social Insurance Administration</v>
          </cell>
          <cell r="F5211">
            <v>57</v>
          </cell>
        </row>
        <row r="5212">
          <cell r="B5212" t="str">
            <v>Mississippi</v>
          </cell>
          <cell r="C5212" t="str">
            <v>MS</v>
          </cell>
          <cell r="D5212" t="str">
            <v>F23</v>
          </cell>
          <cell r="E5212" t="str">
            <v>Construction - Financial Administration</v>
          </cell>
          <cell r="F5212">
            <v>6533</v>
          </cell>
        </row>
        <row r="5213">
          <cell r="B5213" t="str">
            <v>Mississippi</v>
          </cell>
          <cell r="C5213" t="str">
            <v>MS</v>
          </cell>
          <cell r="D5213" t="str">
            <v>F24</v>
          </cell>
          <cell r="E5213" t="str">
            <v>Construction - Local Fire Protection</v>
          </cell>
          <cell r="F5213">
            <v>8000</v>
          </cell>
        </row>
        <row r="5214">
          <cell r="B5214" t="str">
            <v>Mississippi</v>
          </cell>
          <cell r="C5214" t="str">
            <v>MS</v>
          </cell>
          <cell r="D5214" t="str">
            <v>F25</v>
          </cell>
          <cell r="E5214" t="str">
            <v>Construction - Judicial and Legal Services</v>
          </cell>
          <cell r="F5214">
            <v>2329</v>
          </cell>
        </row>
        <row r="5215">
          <cell r="B5215" t="str">
            <v>Mississippi</v>
          </cell>
          <cell r="C5215" t="str">
            <v>MS</v>
          </cell>
          <cell r="D5215" t="str">
            <v>F29</v>
          </cell>
          <cell r="E5215" t="str">
            <v>Construction - Central Staff Services</v>
          </cell>
          <cell r="F5215">
            <v>4877</v>
          </cell>
        </row>
        <row r="5216">
          <cell r="B5216" t="str">
            <v>Mississippi</v>
          </cell>
          <cell r="C5216" t="str">
            <v>MS</v>
          </cell>
          <cell r="D5216" t="str">
            <v>F31</v>
          </cell>
          <cell r="E5216" t="str">
            <v>Construction - General Public Buildings</v>
          </cell>
          <cell r="F5216">
            <v>110756</v>
          </cell>
        </row>
        <row r="5217">
          <cell r="B5217" t="str">
            <v>Mississippi</v>
          </cell>
          <cell r="C5217" t="str">
            <v>MS</v>
          </cell>
          <cell r="D5217" t="str">
            <v>F32</v>
          </cell>
          <cell r="E5217" t="str">
            <v>Construction - Health - Other</v>
          </cell>
          <cell r="F5217">
            <v>10546</v>
          </cell>
        </row>
        <row r="5218">
          <cell r="B5218" t="str">
            <v>Mississippi</v>
          </cell>
          <cell r="C5218" t="str">
            <v>MS</v>
          </cell>
          <cell r="D5218" t="str">
            <v>F36</v>
          </cell>
          <cell r="E5218" t="str">
            <v>Construction - Hospitals</v>
          </cell>
          <cell r="F5218">
            <v>110885</v>
          </cell>
        </row>
        <row r="5219">
          <cell r="B5219" t="str">
            <v>Mississippi</v>
          </cell>
          <cell r="C5219" t="str">
            <v>MS</v>
          </cell>
          <cell r="D5219" t="str">
            <v>F44</v>
          </cell>
          <cell r="E5219" t="str">
            <v>Construction - Regular Highways</v>
          </cell>
          <cell r="F5219">
            <v>884035</v>
          </cell>
        </row>
        <row r="5220">
          <cell r="B5220" t="str">
            <v>Mississippi</v>
          </cell>
          <cell r="C5220" t="str">
            <v>MS</v>
          </cell>
          <cell r="D5220" t="str">
            <v>F45</v>
          </cell>
          <cell r="E5220" t="str">
            <v>Construction - Toll Highways</v>
          </cell>
          <cell r="F5220">
            <v>811</v>
          </cell>
        </row>
        <row r="5221">
          <cell r="B5221" t="str">
            <v>Mississippi</v>
          </cell>
          <cell r="C5221" t="str">
            <v>MS</v>
          </cell>
          <cell r="D5221" t="str">
            <v>F50</v>
          </cell>
          <cell r="E5221" t="str">
            <v>Construction - Housing and Community Development</v>
          </cell>
          <cell r="F5221">
            <v>35818</v>
          </cell>
        </row>
        <row r="5222">
          <cell r="B5222" t="str">
            <v>Mississippi</v>
          </cell>
          <cell r="C5222" t="str">
            <v>MS</v>
          </cell>
          <cell r="D5222" t="str">
            <v>F52</v>
          </cell>
          <cell r="E5222" t="str">
            <v>Construction - Libraries</v>
          </cell>
          <cell r="F5222">
            <v>10879</v>
          </cell>
        </row>
        <row r="5223">
          <cell r="B5223" t="str">
            <v>Mississippi</v>
          </cell>
          <cell r="C5223" t="str">
            <v>MS</v>
          </cell>
          <cell r="D5223" t="str">
            <v>F59</v>
          </cell>
          <cell r="E5223" t="str">
            <v>Construction - Natural Resources - Other</v>
          </cell>
          <cell r="F5223">
            <v>11999</v>
          </cell>
        </row>
        <row r="5224">
          <cell r="B5224" t="str">
            <v>Mississippi</v>
          </cell>
          <cell r="C5224" t="str">
            <v>MS</v>
          </cell>
          <cell r="D5224" t="str">
            <v>F61</v>
          </cell>
          <cell r="E5224" t="str">
            <v>Construction - Parks and Recreation</v>
          </cell>
          <cell r="F5224">
            <v>67656</v>
          </cell>
        </row>
        <row r="5225">
          <cell r="B5225" t="str">
            <v>Mississippi</v>
          </cell>
          <cell r="C5225" t="str">
            <v>MS</v>
          </cell>
          <cell r="D5225" t="str">
            <v>F62</v>
          </cell>
          <cell r="E5225" t="str">
            <v>Construction - Police Protection</v>
          </cell>
          <cell r="F5225">
            <v>5477</v>
          </cell>
        </row>
        <row r="5226">
          <cell r="B5226" t="str">
            <v>Mississippi</v>
          </cell>
          <cell r="C5226" t="str">
            <v>MS</v>
          </cell>
          <cell r="D5226" t="str">
            <v>F66</v>
          </cell>
          <cell r="E5226" t="str">
            <v>Construction - Protective Inspection and Regulation, NEC</v>
          </cell>
          <cell r="F5226">
            <v>86</v>
          </cell>
        </row>
        <row r="5227">
          <cell r="B5227" t="str">
            <v>Mississippi</v>
          </cell>
          <cell r="C5227" t="str">
            <v>MS</v>
          </cell>
          <cell r="D5227" t="str">
            <v>F77</v>
          </cell>
          <cell r="E5227" t="str">
            <v>Construction - Public Welfare Institutions</v>
          </cell>
          <cell r="F5227">
            <v>3036</v>
          </cell>
        </row>
        <row r="5228">
          <cell r="B5228" t="str">
            <v>Mississippi</v>
          </cell>
          <cell r="C5228" t="str">
            <v>MS</v>
          </cell>
          <cell r="D5228" t="str">
            <v>F79</v>
          </cell>
          <cell r="E5228" t="str">
            <v>Construction - Public Welfare - Other</v>
          </cell>
          <cell r="F5228">
            <v>22</v>
          </cell>
        </row>
        <row r="5229">
          <cell r="B5229" t="str">
            <v>Mississippi</v>
          </cell>
          <cell r="C5229" t="str">
            <v>MS</v>
          </cell>
          <cell r="D5229" t="str">
            <v>F80</v>
          </cell>
          <cell r="E5229" t="str">
            <v>Construction - Sewerage</v>
          </cell>
          <cell r="F5229">
            <v>236381</v>
          </cell>
        </row>
        <row r="5230">
          <cell r="B5230" t="str">
            <v>Mississippi</v>
          </cell>
          <cell r="C5230" t="str">
            <v>MS</v>
          </cell>
          <cell r="D5230" t="str">
            <v>F81</v>
          </cell>
          <cell r="E5230" t="str">
            <v>Construction - Solid Waste Management</v>
          </cell>
          <cell r="F5230">
            <v>8431</v>
          </cell>
        </row>
        <row r="5231">
          <cell r="B5231" t="str">
            <v>Mississippi</v>
          </cell>
          <cell r="C5231" t="str">
            <v>MS</v>
          </cell>
          <cell r="D5231" t="str">
            <v>F85</v>
          </cell>
          <cell r="E5231" t="str">
            <v>Construction - State Veterans' Services</v>
          </cell>
          <cell r="F5231">
            <v>2</v>
          </cell>
        </row>
        <row r="5232">
          <cell r="B5232" t="str">
            <v>Mississippi</v>
          </cell>
          <cell r="C5232" t="str">
            <v>MS</v>
          </cell>
          <cell r="D5232" t="str">
            <v>F87</v>
          </cell>
          <cell r="E5232" t="str">
            <v>Construction - Sea and Inland Port Facilities</v>
          </cell>
          <cell r="F5232">
            <v>5538</v>
          </cell>
        </row>
        <row r="5233">
          <cell r="B5233" t="str">
            <v>Mississippi</v>
          </cell>
          <cell r="C5233" t="str">
            <v>MS</v>
          </cell>
          <cell r="D5233" t="str">
            <v>F89</v>
          </cell>
          <cell r="E5233" t="str">
            <v>Construction - General - Other</v>
          </cell>
          <cell r="F5233">
            <v>159005</v>
          </cell>
        </row>
        <row r="5234">
          <cell r="B5234" t="str">
            <v>Mississippi</v>
          </cell>
          <cell r="C5234" t="str">
            <v>MS</v>
          </cell>
          <cell r="D5234" t="str">
            <v>F91</v>
          </cell>
          <cell r="E5234" t="str">
            <v>Construction - Water Utilities</v>
          </cell>
          <cell r="F5234">
            <v>71814</v>
          </cell>
        </row>
        <row r="5235">
          <cell r="B5235" t="str">
            <v>Mississippi</v>
          </cell>
          <cell r="C5235" t="str">
            <v>MS</v>
          </cell>
          <cell r="D5235" t="str">
            <v>F92</v>
          </cell>
          <cell r="E5235" t="str">
            <v>Construction - Electric Utilities</v>
          </cell>
          <cell r="F5235">
            <v>7508</v>
          </cell>
        </row>
        <row r="5236">
          <cell r="B5236" t="str">
            <v>Mississippi</v>
          </cell>
          <cell r="C5236" t="str">
            <v>MS</v>
          </cell>
          <cell r="D5236" t="str">
            <v>F93</v>
          </cell>
          <cell r="E5236" t="str">
            <v>Construction - Gas Utilities</v>
          </cell>
          <cell r="F5236">
            <v>1821</v>
          </cell>
        </row>
        <row r="5237">
          <cell r="B5237" t="str">
            <v>Mississippi</v>
          </cell>
          <cell r="C5237" t="str">
            <v>MS</v>
          </cell>
          <cell r="D5237" t="str">
            <v>F94</v>
          </cell>
          <cell r="E5237" t="str">
            <v>Construction - Transit Utilities</v>
          </cell>
          <cell r="F5237">
            <v>65</v>
          </cell>
        </row>
        <row r="5238">
          <cell r="B5238" t="str">
            <v>Mississippi</v>
          </cell>
          <cell r="C5238" t="str">
            <v>MS</v>
          </cell>
          <cell r="D5238" t="str">
            <v>G01</v>
          </cell>
          <cell r="E5238" t="str">
            <v>Other Capital Outlay - Air Transportation</v>
          </cell>
          <cell r="F5238">
            <v>6469</v>
          </cell>
        </row>
        <row r="5239">
          <cell r="B5239" t="str">
            <v>Mississippi</v>
          </cell>
          <cell r="C5239" t="str">
            <v>MS</v>
          </cell>
          <cell r="D5239" t="str">
            <v>G03</v>
          </cell>
          <cell r="E5239" t="str">
            <v>Other Capital Outlay - Miscellaneous Commercial Activities, NEC</v>
          </cell>
          <cell r="F5239">
            <v>168</v>
          </cell>
        </row>
        <row r="5240">
          <cell r="B5240" t="str">
            <v>Mississippi</v>
          </cell>
          <cell r="C5240" t="str">
            <v>MS</v>
          </cell>
          <cell r="D5240" t="str">
            <v>G04</v>
          </cell>
          <cell r="E5240" t="str">
            <v>Other Capital Outlay - Correctional Institutions</v>
          </cell>
          <cell r="F5240">
            <v>5315</v>
          </cell>
        </row>
        <row r="5241">
          <cell r="B5241" t="str">
            <v>Mississippi</v>
          </cell>
          <cell r="C5241" t="str">
            <v>MS</v>
          </cell>
          <cell r="D5241" t="str">
            <v>G05</v>
          </cell>
          <cell r="E5241" t="str">
            <v>Other Capital Outlay - Corrections - Other</v>
          </cell>
          <cell r="F5241">
            <v>139</v>
          </cell>
        </row>
        <row r="5242">
          <cell r="B5242" t="str">
            <v>Mississippi</v>
          </cell>
          <cell r="C5242" t="str">
            <v>MS</v>
          </cell>
          <cell r="D5242" t="str">
            <v>G12</v>
          </cell>
          <cell r="E5242" t="str">
            <v>Other Capital Outlay - Elementary and Secondary Education</v>
          </cell>
          <cell r="F5242">
            <v>150293</v>
          </cell>
        </row>
        <row r="5243">
          <cell r="B5243" t="str">
            <v>Mississippi</v>
          </cell>
          <cell r="C5243" t="str">
            <v>MS</v>
          </cell>
          <cell r="D5243" t="str">
            <v>G16</v>
          </cell>
          <cell r="E5243" t="str">
            <v>Other Capital Outlay - Higher Education - Auxiliary Enterprises</v>
          </cell>
          <cell r="F5243">
            <v>790</v>
          </cell>
        </row>
        <row r="5244">
          <cell r="B5244" t="str">
            <v>Mississippi</v>
          </cell>
          <cell r="C5244" t="str">
            <v>MS</v>
          </cell>
          <cell r="D5244" t="str">
            <v>G18</v>
          </cell>
          <cell r="E5244" t="str">
            <v>Other Capital Outlay - Other Higher Education</v>
          </cell>
          <cell r="F5244">
            <v>62106</v>
          </cell>
        </row>
        <row r="5245">
          <cell r="B5245" t="str">
            <v>Mississippi</v>
          </cell>
          <cell r="C5245" t="str">
            <v>MS</v>
          </cell>
          <cell r="D5245" t="str">
            <v>G21</v>
          </cell>
          <cell r="E5245" t="str">
            <v>Other Capital Outlay - State Education - Other</v>
          </cell>
          <cell r="F5245">
            <v>3149</v>
          </cell>
        </row>
        <row r="5246">
          <cell r="B5246" t="str">
            <v>Mississippi</v>
          </cell>
          <cell r="C5246" t="str">
            <v>MS</v>
          </cell>
          <cell r="D5246" t="str">
            <v>G22</v>
          </cell>
          <cell r="E5246" t="str">
            <v>Other Capital Outlay - Social Insurance Administration</v>
          </cell>
          <cell r="F5246">
            <v>457</v>
          </cell>
        </row>
        <row r="5247">
          <cell r="B5247" t="str">
            <v>Mississippi</v>
          </cell>
          <cell r="C5247" t="str">
            <v>MS</v>
          </cell>
          <cell r="D5247" t="str">
            <v>G23</v>
          </cell>
          <cell r="E5247" t="str">
            <v>Other Capital Outlay - Financial Administration</v>
          </cell>
          <cell r="F5247">
            <v>4554</v>
          </cell>
        </row>
        <row r="5248">
          <cell r="B5248" t="str">
            <v>Mississippi</v>
          </cell>
          <cell r="C5248" t="str">
            <v>MS</v>
          </cell>
          <cell r="D5248" t="str">
            <v>G24</v>
          </cell>
          <cell r="E5248" t="str">
            <v>Other Capital Outlay - Local Fire Protection</v>
          </cell>
          <cell r="F5248">
            <v>11405</v>
          </cell>
        </row>
        <row r="5249">
          <cell r="B5249" t="str">
            <v>Mississippi</v>
          </cell>
          <cell r="C5249" t="str">
            <v>MS</v>
          </cell>
          <cell r="D5249" t="str">
            <v>G25</v>
          </cell>
          <cell r="E5249" t="str">
            <v>Other Capital Outlay - Judicial and Legal Services</v>
          </cell>
          <cell r="F5249">
            <v>3513</v>
          </cell>
        </row>
        <row r="5250">
          <cell r="B5250" t="str">
            <v>Mississippi</v>
          </cell>
          <cell r="C5250" t="str">
            <v>MS</v>
          </cell>
          <cell r="D5250" t="str">
            <v>G29</v>
          </cell>
          <cell r="E5250" t="str">
            <v>Other Capital Outlay - Central Staff Services</v>
          </cell>
          <cell r="F5250">
            <v>6644</v>
          </cell>
        </row>
        <row r="5251">
          <cell r="B5251" t="str">
            <v>Mississippi</v>
          </cell>
          <cell r="C5251" t="str">
            <v>MS</v>
          </cell>
          <cell r="D5251" t="str">
            <v>G31</v>
          </cell>
          <cell r="E5251" t="str">
            <v>Other Capital Outlay - General Public Building</v>
          </cell>
          <cell r="F5251">
            <v>2082</v>
          </cell>
        </row>
        <row r="5252">
          <cell r="B5252" t="str">
            <v>Mississippi</v>
          </cell>
          <cell r="C5252" t="str">
            <v>MS</v>
          </cell>
          <cell r="D5252" t="str">
            <v>G32</v>
          </cell>
          <cell r="E5252" t="str">
            <v>Other Capital Outlay - Health - Other</v>
          </cell>
          <cell r="F5252">
            <v>5823</v>
          </cell>
        </row>
        <row r="5253">
          <cell r="B5253" t="str">
            <v>Mississippi</v>
          </cell>
          <cell r="C5253" t="str">
            <v>MS</v>
          </cell>
          <cell r="D5253" t="str">
            <v>G36</v>
          </cell>
          <cell r="E5253" t="str">
            <v>Other Capital Outlay - Hospitals</v>
          </cell>
          <cell r="F5253">
            <v>102668</v>
          </cell>
        </row>
        <row r="5254">
          <cell r="B5254" t="str">
            <v>Mississippi</v>
          </cell>
          <cell r="C5254" t="str">
            <v>MS</v>
          </cell>
          <cell r="D5254" t="str">
            <v>G44</v>
          </cell>
          <cell r="E5254" t="str">
            <v>Other Capital Outlay - Regular Highways</v>
          </cell>
          <cell r="F5254">
            <v>114063</v>
          </cell>
        </row>
        <row r="5255">
          <cell r="B5255" t="str">
            <v>Mississippi</v>
          </cell>
          <cell r="C5255" t="str">
            <v>MS</v>
          </cell>
          <cell r="D5255" t="str">
            <v>G45</v>
          </cell>
          <cell r="E5255" t="str">
            <v>Other Capital Outlay - Toll Highways</v>
          </cell>
          <cell r="F5255">
            <v>45</v>
          </cell>
        </row>
        <row r="5256">
          <cell r="B5256" t="str">
            <v>Mississippi</v>
          </cell>
          <cell r="C5256" t="str">
            <v>MS</v>
          </cell>
          <cell r="D5256" t="str">
            <v>G50</v>
          </cell>
          <cell r="E5256" t="str">
            <v>Other Capital Outlay - Housing and Community Development</v>
          </cell>
          <cell r="F5256">
            <v>30336</v>
          </cell>
        </row>
        <row r="5257">
          <cell r="B5257" t="str">
            <v>Mississippi</v>
          </cell>
          <cell r="C5257" t="str">
            <v>MS</v>
          </cell>
          <cell r="D5257" t="str">
            <v>G52</v>
          </cell>
          <cell r="E5257" t="str">
            <v>Other Capital Outlay - Libraries</v>
          </cell>
          <cell r="F5257">
            <v>3933</v>
          </cell>
        </row>
        <row r="5258">
          <cell r="B5258" t="str">
            <v>Mississippi</v>
          </cell>
          <cell r="C5258" t="str">
            <v>MS</v>
          </cell>
          <cell r="D5258" t="str">
            <v>G59</v>
          </cell>
          <cell r="E5258" t="str">
            <v>Other Capital Outlay - Natural Resources - Other</v>
          </cell>
          <cell r="F5258">
            <v>16918</v>
          </cell>
        </row>
        <row r="5259">
          <cell r="B5259" t="str">
            <v>Mississippi</v>
          </cell>
          <cell r="C5259" t="str">
            <v>MS</v>
          </cell>
          <cell r="D5259" t="str">
            <v>G60</v>
          </cell>
          <cell r="E5259" t="str">
            <v>Other Capital Outlay - Parking Facilities</v>
          </cell>
          <cell r="F5259">
            <v>10</v>
          </cell>
        </row>
        <row r="5260">
          <cell r="B5260" t="str">
            <v>Mississippi</v>
          </cell>
          <cell r="C5260" t="str">
            <v>MS</v>
          </cell>
          <cell r="D5260" t="str">
            <v>G61</v>
          </cell>
          <cell r="E5260" t="str">
            <v>Other Capital Outlay - Parks and Recreation</v>
          </cell>
          <cell r="F5260">
            <v>6313</v>
          </cell>
        </row>
        <row r="5261">
          <cell r="B5261" t="str">
            <v>Mississippi</v>
          </cell>
          <cell r="C5261" t="str">
            <v>MS</v>
          </cell>
          <cell r="D5261" t="str">
            <v>G62</v>
          </cell>
          <cell r="E5261" t="str">
            <v>Other Capital Outlay - Police Protection</v>
          </cell>
          <cell r="F5261">
            <v>21110</v>
          </cell>
        </row>
        <row r="5262">
          <cell r="B5262" t="str">
            <v>Mississippi</v>
          </cell>
          <cell r="C5262" t="str">
            <v>MS</v>
          </cell>
          <cell r="D5262" t="str">
            <v>G66</v>
          </cell>
          <cell r="E5262" t="str">
            <v>Other Capital Outlay - Protective Inspection and Regulation, NEC</v>
          </cell>
          <cell r="F5262">
            <v>2008</v>
          </cell>
        </row>
        <row r="5263">
          <cell r="B5263" t="str">
            <v>Mississippi</v>
          </cell>
          <cell r="C5263" t="str">
            <v>MS</v>
          </cell>
          <cell r="D5263" t="str">
            <v>G77</v>
          </cell>
          <cell r="E5263" t="str">
            <v>Other Capital Outlay - Public Welfare Institutions</v>
          </cell>
          <cell r="F5263">
            <v>456</v>
          </cell>
        </row>
        <row r="5264">
          <cell r="B5264" t="str">
            <v>Mississippi</v>
          </cell>
          <cell r="C5264" t="str">
            <v>MS</v>
          </cell>
          <cell r="D5264" t="str">
            <v>G79</v>
          </cell>
          <cell r="E5264" t="str">
            <v>Other Capital Outlay - Public Welfare - Other</v>
          </cell>
          <cell r="F5264">
            <v>4687</v>
          </cell>
        </row>
        <row r="5265">
          <cell r="B5265" t="str">
            <v>Mississippi</v>
          </cell>
          <cell r="C5265" t="str">
            <v>MS</v>
          </cell>
          <cell r="D5265" t="str">
            <v>G80</v>
          </cell>
          <cell r="E5265" t="str">
            <v>Other Capital Outlay - Sewerage</v>
          </cell>
          <cell r="F5265">
            <v>11116</v>
          </cell>
        </row>
        <row r="5266">
          <cell r="B5266" t="str">
            <v>Mississippi</v>
          </cell>
          <cell r="C5266" t="str">
            <v>MS</v>
          </cell>
          <cell r="D5266" t="str">
            <v>G81</v>
          </cell>
          <cell r="E5266" t="str">
            <v>Other Capital Outlay - Solid Waste Management</v>
          </cell>
          <cell r="F5266">
            <v>7407</v>
          </cell>
        </row>
        <row r="5267">
          <cell r="B5267" t="str">
            <v>Mississippi</v>
          </cell>
          <cell r="C5267" t="str">
            <v>MS</v>
          </cell>
          <cell r="D5267" t="str">
            <v>G85</v>
          </cell>
          <cell r="E5267" t="str">
            <v>Other Capital Outlay - State Veterans' Services</v>
          </cell>
          <cell r="F5267">
            <v>165</v>
          </cell>
        </row>
        <row r="5268">
          <cell r="B5268" t="str">
            <v>Mississippi</v>
          </cell>
          <cell r="C5268" t="str">
            <v>MS</v>
          </cell>
          <cell r="D5268" t="str">
            <v>G87</v>
          </cell>
          <cell r="E5268" t="str">
            <v>Other Capital Outlay - Sea and Inland Port Facilities</v>
          </cell>
          <cell r="F5268">
            <v>342</v>
          </cell>
        </row>
        <row r="5269">
          <cell r="B5269" t="str">
            <v>Mississippi</v>
          </cell>
          <cell r="C5269" t="str">
            <v>MS</v>
          </cell>
          <cell r="D5269" t="str">
            <v>G89</v>
          </cell>
          <cell r="E5269" t="str">
            <v>Other Capital Outlay - General - Other</v>
          </cell>
          <cell r="F5269">
            <v>80023</v>
          </cell>
        </row>
        <row r="5270">
          <cell r="B5270" t="str">
            <v>Mississippi</v>
          </cell>
          <cell r="C5270" t="str">
            <v>MS</v>
          </cell>
          <cell r="D5270" t="str">
            <v>G91</v>
          </cell>
          <cell r="E5270" t="str">
            <v>Other Capital Outlay - Water Utilities</v>
          </cell>
          <cell r="F5270">
            <v>31480</v>
          </cell>
        </row>
        <row r="5271">
          <cell r="B5271" t="str">
            <v>Mississippi</v>
          </cell>
          <cell r="C5271" t="str">
            <v>MS</v>
          </cell>
          <cell r="D5271" t="str">
            <v>G92</v>
          </cell>
          <cell r="E5271" t="str">
            <v>Other Capital Outlay - Electric Utilities</v>
          </cell>
          <cell r="F5271">
            <v>5436</v>
          </cell>
        </row>
        <row r="5272">
          <cell r="B5272" t="str">
            <v>Mississippi</v>
          </cell>
          <cell r="C5272" t="str">
            <v>MS</v>
          </cell>
          <cell r="D5272" t="str">
            <v>G93</v>
          </cell>
          <cell r="E5272" t="str">
            <v>Other Capital Outlay - Gas Utilities</v>
          </cell>
          <cell r="F5272">
            <v>5060</v>
          </cell>
        </row>
        <row r="5273">
          <cell r="B5273" t="str">
            <v>Mississippi</v>
          </cell>
          <cell r="C5273" t="str">
            <v>MS</v>
          </cell>
          <cell r="D5273" t="str">
            <v>G94</v>
          </cell>
          <cell r="E5273" t="str">
            <v>Other Capital Outlay - Transit Utilities</v>
          </cell>
          <cell r="F5273">
            <v>1920</v>
          </cell>
        </row>
        <row r="5274">
          <cell r="B5274" t="str">
            <v>Mississippi</v>
          </cell>
          <cell r="C5274" t="str">
            <v>MS</v>
          </cell>
          <cell r="D5274" t="str">
            <v>I89</v>
          </cell>
          <cell r="E5274" t="str">
            <v>General - Interest on Debt</v>
          </cell>
          <cell r="F5274">
            <v>558455</v>
          </cell>
        </row>
        <row r="5275">
          <cell r="B5275" t="str">
            <v>Mississippi</v>
          </cell>
          <cell r="C5275" t="str">
            <v>MS</v>
          </cell>
          <cell r="D5275" t="str">
            <v>I91</v>
          </cell>
          <cell r="E5275" t="str">
            <v>Water Utilities - Interest on Debt</v>
          </cell>
          <cell r="F5275">
            <v>25378</v>
          </cell>
        </row>
        <row r="5276">
          <cell r="B5276" t="str">
            <v>Mississippi</v>
          </cell>
          <cell r="C5276" t="str">
            <v>MS</v>
          </cell>
          <cell r="D5276" t="str">
            <v>I92</v>
          </cell>
          <cell r="E5276" t="str">
            <v>Electric Utilities - Interest on Debt</v>
          </cell>
          <cell r="F5276">
            <v>6515</v>
          </cell>
        </row>
        <row r="5277">
          <cell r="B5277" t="str">
            <v>Mississippi</v>
          </cell>
          <cell r="C5277" t="str">
            <v>MS</v>
          </cell>
          <cell r="D5277" t="str">
            <v>I93</v>
          </cell>
          <cell r="E5277" t="str">
            <v>Gas Utilities - Interest on Debt</v>
          </cell>
          <cell r="F5277">
            <v>9940</v>
          </cell>
        </row>
        <row r="5278">
          <cell r="B5278" t="str">
            <v>Mississippi</v>
          </cell>
          <cell r="C5278" t="str">
            <v>MS</v>
          </cell>
          <cell r="D5278" t="str">
            <v>J19</v>
          </cell>
          <cell r="E5278" t="str">
            <v>Assistance and Subsidies - State Scholarships and Other Subsidies - Education</v>
          </cell>
          <cell r="F5278">
            <v>195538</v>
          </cell>
        </row>
        <row r="5279">
          <cell r="B5279" t="str">
            <v>Mississippi</v>
          </cell>
          <cell r="C5279" t="str">
            <v>MS</v>
          </cell>
          <cell r="D5279" t="str">
            <v>J67</v>
          </cell>
          <cell r="E5279" t="str">
            <v>Assistance and Subsidies - Public Welfare, Federal Categorical Assistance Programs</v>
          </cell>
          <cell r="F5279">
            <v>20619</v>
          </cell>
        </row>
        <row r="5280">
          <cell r="B5280" t="str">
            <v>Mississippi</v>
          </cell>
          <cell r="C5280" t="str">
            <v>MS</v>
          </cell>
          <cell r="D5280" t="str">
            <v>J68</v>
          </cell>
          <cell r="E5280" t="str">
            <v>Assistance and Subsidies - Public Welfare, Cash Assistance Programs - Other</v>
          </cell>
          <cell r="F5280">
            <v>39968</v>
          </cell>
        </row>
        <row r="5281">
          <cell r="B5281" t="str">
            <v>Mississippi</v>
          </cell>
          <cell r="C5281" t="str">
            <v>MS</v>
          </cell>
          <cell r="D5281" t="str">
            <v>J85</v>
          </cell>
          <cell r="E5281" t="str">
            <v>Assistance and Subsidies - State Other Veterans’ Services</v>
          </cell>
          <cell r="F5281">
            <v>2770</v>
          </cell>
        </row>
        <row r="5282">
          <cell r="B5282" t="str">
            <v>Mississippi</v>
          </cell>
          <cell r="C5282" t="str">
            <v>MS</v>
          </cell>
          <cell r="D5282" t="str">
            <v>T01</v>
          </cell>
          <cell r="E5282" t="str">
            <v>Tax - Property</v>
          </cell>
          <cell r="F5282">
            <v>2593099</v>
          </cell>
        </row>
        <row r="5283">
          <cell r="B5283" t="str">
            <v>Mississippi</v>
          </cell>
          <cell r="C5283" t="str">
            <v>MS</v>
          </cell>
          <cell r="D5283" t="str">
            <v>T09</v>
          </cell>
          <cell r="E5283" t="str">
            <v>Tax - General Sales and Gross Receipts</v>
          </cell>
          <cell r="F5283">
            <v>3072243</v>
          </cell>
        </row>
        <row r="5284">
          <cell r="B5284" t="str">
            <v>Mississippi</v>
          </cell>
          <cell r="C5284" t="str">
            <v>MS</v>
          </cell>
          <cell r="D5284" t="str">
            <v>T10</v>
          </cell>
          <cell r="E5284" t="str">
            <v>Tax - Alcoholic Beverage Sales</v>
          </cell>
          <cell r="F5284">
            <v>42183</v>
          </cell>
        </row>
        <row r="5285">
          <cell r="B5285" t="str">
            <v>Mississippi</v>
          </cell>
          <cell r="C5285" t="str">
            <v>MS</v>
          </cell>
          <cell r="D5285" t="str">
            <v>T11</v>
          </cell>
          <cell r="E5285" t="str">
            <v>Tax - Amusements Sales</v>
          </cell>
          <cell r="F5285">
            <v>172793</v>
          </cell>
        </row>
        <row r="5286">
          <cell r="B5286" t="str">
            <v>Mississippi</v>
          </cell>
          <cell r="C5286" t="str">
            <v>MS</v>
          </cell>
          <cell r="D5286" t="str">
            <v>T12</v>
          </cell>
          <cell r="E5286" t="str">
            <v>Tax - Insurance Premiums Sales</v>
          </cell>
          <cell r="F5286">
            <v>189373</v>
          </cell>
        </row>
        <row r="5287">
          <cell r="B5287" t="str">
            <v>Mississippi</v>
          </cell>
          <cell r="C5287" t="str">
            <v>MS</v>
          </cell>
          <cell r="D5287" t="str">
            <v>T13</v>
          </cell>
          <cell r="E5287" t="str">
            <v>Tax - Motor Fuels Sales</v>
          </cell>
          <cell r="F5287">
            <v>424323</v>
          </cell>
        </row>
        <row r="5288">
          <cell r="B5288" t="str">
            <v>Mississippi</v>
          </cell>
          <cell r="C5288" t="str">
            <v>MS</v>
          </cell>
          <cell r="D5288" t="str">
            <v>T15</v>
          </cell>
          <cell r="E5288" t="str">
            <v>Tax - Public Utilities Sales</v>
          </cell>
          <cell r="F5288">
            <v>59368</v>
          </cell>
        </row>
        <row r="5289">
          <cell r="B5289" t="str">
            <v>Mississippi</v>
          </cell>
          <cell r="C5289" t="str">
            <v>MS</v>
          </cell>
          <cell r="D5289" t="str">
            <v>T16</v>
          </cell>
          <cell r="E5289" t="str">
            <v>Tax - Tobacco Products Sales</v>
          </cell>
          <cell r="F5289">
            <v>157433</v>
          </cell>
        </row>
        <row r="5290">
          <cell r="B5290" t="str">
            <v>Mississippi</v>
          </cell>
          <cell r="C5290" t="str">
            <v>MS</v>
          </cell>
          <cell r="D5290" t="str">
            <v>T19</v>
          </cell>
          <cell r="E5290" t="str">
            <v>Tax - Other Selective Sales</v>
          </cell>
          <cell r="F5290">
            <v>384162</v>
          </cell>
        </row>
        <row r="5291">
          <cell r="B5291" t="str">
            <v>Mississippi</v>
          </cell>
          <cell r="C5291" t="str">
            <v>MS</v>
          </cell>
          <cell r="D5291" t="str">
            <v>T20</v>
          </cell>
          <cell r="E5291" t="str">
            <v>Tax - Alcoholic Beverage License</v>
          </cell>
          <cell r="F5291">
            <v>3454</v>
          </cell>
        </row>
        <row r="5292">
          <cell r="B5292" t="str">
            <v>Mississippi</v>
          </cell>
          <cell r="C5292" t="str">
            <v>MS</v>
          </cell>
          <cell r="D5292" t="str">
            <v>T21</v>
          </cell>
          <cell r="E5292" t="str">
            <v>Tax - Amusements License</v>
          </cell>
          <cell r="F5292">
            <v>14616</v>
          </cell>
        </row>
        <row r="5293">
          <cell r="B5293" t="str">
            <v>Mississippi</v>
          </cell>
          <cell r="C5293" t="str">
            <v>MS</v>
          </cell>
          <cell r="D5293" t="str">
            <v>T22</v>
          </cell>
          <cell r="E5293" t="str">
            <v>Tax - Corporation License</v>
          </cell>
          <cell r="F5293">
            <v>146255</v>
          </cell>
        </row>
        <row r="5294">
          <cell r="B5294" t="str">
            <v>Mississippi</v>
          </cell>
          <cell r="C5294" t="str">
            <v>MS</v>
          </cell>
          <cell r="D5294" t="str">
            <v>T23</v>
          </cell>
          <cell r="E5294" t="str">
            <v>Tax - Hunting and Fishing License</v>
          </cell>
          <cell r="F5294">
            <v>15462</v>
          </cell>
        </row>
        <row r="5295">
          <cell r="B5295" t="str">
            <v>Mississippi</v>
          </cell>
          <cell r="C5295" t="str">
            <v>MS</v>
          </cell>
          <cell r="D5295" t="str">
            <v>T24</v>
          </cell>
          <cell r="E5295" t="str">
            <v>Tax - Motor Vehicle License</v>
          </cell>
          <cell r="F5295">
            <v>134477</v>
          </cell>
        </row>
        <row r="5296">
          <cell r="B5296" t="str">
            <v>Mississippi</v>
          </cell>
          <cell r="C5296" t="str">
            <v>MS</v>
          </cell>
          <cell r="D5296" t="str">
            <v>T25</v>
          </cell>
          <cell r="E5296" t="str">
            <v>Tax - Motor Vehicle Operators License</v>
          </cell>
          <cell r="F5296">
            <v>40409</v>
          </cell>
        </row>
        <row r="5297">
          <cell r="B5297" t="str">
            <v>Mississippi</v>
          </cell>
          <cell r="C5297" t="str">
            <v>MS</v>
          </cell>
          <cell r="D5297" t="str">
            <v>T27</v>
          </cell>
          <cell r="E5297" t="str">
            <v>Tax - Public Utility License</v>
          </cell>
          <cell r="F5297">
            <v>11551</v>
          </cell>
        </row>
        <row r="5298">
          <cell r="B5298" t="str">
            <v>Mississippi</v>
          </cell>
          <cell r="C5298" t="str">
            <v>MS</v>
          </cell>
          <cell r="D5298" t="str">
            <v>T28</v>
          </cell>
          <cell r="E5298" t="str">
            <v>Tax - Occupation and Business License, NEC</v>
          </cell>
          <cell r="F5298">
            <v>96243</v>
          </cell>
        </row>
        <row r="5299">
          <cell r="B5299" t="str">
            <v>Mississippi</v>
          </cell>
          <cell r="C5299" t="str">
            <v>MS</v>
          </cell>
          <cell r="D5299" t="str">
            <v>T29</v>
          </cell>
          <cell r="E5299" t="str">
            <v>Tax - Other License</v>
          </cell>
          <cell r="F5299">
            <v>122354</v>
          </cell>
        </row>
        <row r="5300">
          <cell r="B5300" t="str">
            <v>Mississippi</v>
          </cell>
          <cell r="C5300" t="str">
            <v>MS</v>
          </cell>
          <cell r="D5300" t="str">
            <v>T40</v>
          </cell>
          <cell r="E5300" t="str">
            <v>Tax - Individual Income</v>
          </cell>
          <cell r="F5300">
            <v>1501267</v>
          </cell>
        </row>
        <row r="5301">
          <cell r="B5301" t="str">
            <v>Mississippi</v>
          </cell>
          <cell r="C5301" t="str">
            <v>MS</v>
          </cell>
          <cell r="D5301" t="str">
            <v>T41</v>
          </cell>
          <cell r="E5301" t="str">
            <v>Tax - Corporation Net Income</v>
          </cell>
          <cell r="F5301">
            <v>395679</v>
          </cell>
        </row>
        <row r="5302">
          <cell r="B5302" t="str">
            <v>Mississippi</v>
          </cell>
          <cell r="C5302" t="str">
            <v>MS</v>
          </cell>
          <cell r="D5302" t="str">
            <v>T50</v>
          </cell>
          <cell r="E5302" t="str">
            <v>Tax - Death and Gift</v>
          </cell>
          <cell r="F5302">
            <v>12</v>
          </cell>
        </row>
        <row r="5303">
          <cell r="B5303" t="str">
            <v>Mississippi</v>
          </cell>
          <cell r="C5303" t="str">
            <v>MS</v>
          </cell>
          <cell r="D5303" t="str">
            <v>T53</v>
          </cell>
          <cell r="E5303" t="str">
            <v>Tax - Severance</v>
          </cell>
          <cell r="F5303">
            <v>116379</v>
          </cell>
        </row>
        <row r="5304">
          <cell r="B5304" t="str">
            <v>Mississippi</v>
          </cell>
          <cell r="C5304" t="str">
            <v>MS</v>
          </cell>
          <cell r="D5304" t="str">
            <v>T99</v>
          </cell>
          <cell r="E5304" t="str">
            <v>Tax - NEC</v>
          </cell>
          <cell r="F5304">
            <v>19048</v>
          </cell>
        </row>
        <row r="5305">
          <cell r="B5305" t="str">
            <v>Mississippi</v>
          </cell>
          <cell r="C5305" t="str">
            <v>MS</v>
          </cell>
          <cell r="D5305" t="str">
            <v>U01</v>
          </cell>
          <cell r="E5305" t="str">
            <v>Miscellaneous - Special Assessments</v>
          </cell>
          <cell r="F5305">
            <v>9668</v>
          </cell>
        </row>
        <row r="5306">
          <cell r="B5306" t="str">
            <v>Mississippi</v>
          </cell>
          <cell r="C5306" t="str">
            <v>MS</v>
          </cell>
          <cell r="D5306" t="str">
            <v>U11</v>
          </cell>
          <cell r="E5306" t="str">
            <v>Miscellaneous - Sale of Property</v>
          </cell>
          <cell r="F5306">
            <v>77426</v>
          </cell>
        </row>
        <row r="5307">
          <cell r="B5307" t="str">
            <v>Mississippi</v>
          </cell>
          <cell r="C5307" t="str">
            <v>MS</v>
          </cell>
          <cell r="D5307" t="str">
            <v>U20</v>
          </cell>
          <cell r="E5307" t="str">
            <v>Miscellaneous - Interest Earnings</v>
          </cell>
          <cell r="F5307">
            <v>213106</v>
          </cell>
        </row>
        <row r="5308">
          <cell r="B5308" t="str">
            <v>Mississippi</v>
          </cell>
          <cell r="C5308" t="str">
            <v>MS</v>
          </cell>
          <cell r="D5308" t="str">
            <v>U30</v>
          </cell>
          <cell r="E5308" t="str">
            <v>Miscellaneous - Fines and Forfeits</v>
          </cell>
          <cell r="F5308">
            <v>136868</v>
          </cell>
        </row>
        <row r="5309">
          <cell r="B5309" t="str">
            <v>Mississippi</v>
          </cell>
          <cell r="C5309" t="str">
            <v>MS</v>
          </cell>
          <cell r="D5309" t="str">
            <v>U40</v>
          </cell>
          <cell r="E5309" t="str">
            <v>Miscellaneous - Rents</v>
          </cell>
          <cell r="F5309">
            <v>56851</v>
          </cell>
        </row>
        <row r="5310">
          <cell r="B5310" t="str">
            <v>Mississippi</v>
          </cell>
          <cell r="C5310" t="str">
            <v>MS</v>
          </cell>
          <cell r="D5310" t="str">
            <v>U41</v>
          </cell>
          <cell r="E5310" t="str">
            <v>Miscellaneous - Royalties</v>
          </cell>
          <cell r="F5310">
            <v>531</v>
          </cell>
        </row>
        <row r="5311">
          <cell r="B5311" t="str">
            <v>Mississippi</v>
          </cell>
          <cell r="C5311" t="str">
            <v>MS</v>
          </cell>
          <cell r="D5311" t="str">
            <v>U50</v>
          </cell>
          <cell r="E5311" t="str">
            <v>Miscellaneous - Donations From Private Sources</v>
          </cell>
          <cell r="F5311">
            <v>215264</v>
          </cell>
        </row>
        <row r="5312">
          <cell r="B5312" t="str">
            <v>Mississippi</v>
          </cell>
          <cell r="C5312" t="str">
            <v>MS</v>
          </cell>
          <cell r="D5312" t="str">
            <v>U99</v>
          </cell>
          <cell r="E5312" t="str">
            <v>Miscellaneous - General Revenue, NEC</v>
          </cell>
          <cell r="F5312">
            <v>338472</v>
          </cell>
        </row>
        <row r="5313">
          <cell r="B5313" t="str">
            <v>Mississippi</v>
          </cell>
          <cell r="C5313" t="str">
            <v>MS</v>
          </cell>
          <cell r="D5313" t="str">
            <v>W01</v>
          </cell>
          <cell r="E5313" t="str">
            <v>Sinking Funds - Cash and Securities</v>
          </cell>
          <cell r="F5313">
            <v>2889313</v>
          </cell>
        </row>
        <row r="5314">
          <cell r="B5314" t="str">
            <v>Mississippi</v>
          </cell>
          <cell r="C5314" t="str">
            <v>MS</v>
          </cell>
          <cell r="D5314" t="str">
            <v>W31</v>
          </cell>
          <cell r="E5314" t="str">
            <v>Bond Funds - Cash and Securities</v>
          </cell>
          <cell r="F5314">
            <v>1070081</v>
          </cell>
        </row>
        <row r="5315">
          <cell r="B5315" t="str">
            <v>Mississippi</v>
          </cell>
          <cell r="C5315" t="str">
            <v>MS</v>
          </cell>
          <cell r="D5315" t="str">
            <v>W61</v>
          </cell>
          <cell r="E5315" t="str">
            <v>Other Funds - Cash and Securities</v>
          </cell>
          <cell r="F5315">
            <v>8816268</v>
          </cell>
        </row>
        <row r="5316">
          <cell r="B5316" t="str">
            <v>Mississippi</v>
          </cell>
          <cell r="C5316" t="str">
            <v>MS</v>
          </cell>
          <cell r="D5316" t="str">
            <v>X01</v>
          </cell>
          <cell r="E5316" t="str">
            <v>Employee Retirement - Local Employee Contribution</v>
          </cell>
          <cell r="F5316">
            <v>345081</v>
          </cell>
        </row>
        <row r="5317">
          <cell r="B5317" t="str">
            <v>Mississippi</v>
          </cell>
          <cell r="C5317" t="str">
            <v>MS</v>
          </cell>
          <cell r="D5317" t="str">
            <v>X02</v>
          </cell>
          <cell r="E5317" t="str">
            <v>Employee Retirement - State Employee Contribution</v>
          </cell>
          <cell r="F5317">
            <v>202779</v>
          </cell>
        </row>
        <row r="5318">
          <cell r="B5318" t="str">
            <v>Mississippi</v>
          </cell>
          <cell r="C5318" t="str">
            <v>MS</v>
          </cell>
          <cell r="D5318" t="str">
            <v>X05</v>
          </cell>
          <cell r="E5318" t="str">
            <v>Employee Retirement - From Other Governments</v>
          </cell>
          <cell r="F5318">
            <v>509932</v>
          </cell>
        </row>
        <row r="5319">
          <cell r="B5319" t="str">
            <v>Mississippi</v>
          </cell>
          <cell r="C5319" t="str">
            <v>MS</v>
          </cell>
          <cell r="D5319" t="str">
            <v>X08</v>
          </cell>
          <cell r="E5319" t="str">
            <v>Employee Retirement - Earnings on Investments (calculated)</v>
          </cell>
          <cell r="F5319">
            <v>104676</v>
          </cell>
        </row>
        <row r="5320">
          <cell r="B5320" t="str">
            <v>Mississippi</v>
          </cell>
          <cell r="C5320" t="str">
            <v>MS</v>
          </cell>
          <cell r="D5320" t="str">
            <v>X11</v>
          </cell>
          <cell r="E5320" t="str">
            <v>Employee Retirement - Benefit Payments</v>
          </cell>
          <cell r="F5320">
            <v>1926368</v>
          </cell>
        </row>
        <row r="5321">
          <cell r="B5321" t="str">
            <v>Mississippi</v>
          </cell>
          <cell r="C5321" t="str">
            <v>MS</v>
          </cell>
          <cell r="D5321" t="str">
            <v>X12</v>
          </cell>
          <cell r="E5321" t="str">
            <v>Employee Retirement - Withdrawals</v>
          </cell>
          <cell r="F5321">
            <v>93431</v>
          </cell>
        </row>
        <row r="5322">
          <cell r="B5322" t="str">
            <v>Mississippi</v>
          </cell>
          <cell r="C5322" t="str">
            <v>MS</v>
          </cell>
          <cell r="D5322" t="str">
            <v>X21</v>
          </cell>
          <cell r="E5322" t="str">
            <v>Employee Retirement - Total Cash and Deposits</v>
          </cell>
          <cell r="F5322">
            <v>678604</v>
          </cell>
        </row>
        <row r="5323">
          <cell r="B5323" t="str">
            <v>Mississippi</v>
          </cell>
          <cell r="C5323" t="str">
            <v>MS</v>
          </cell>
          <cell r="D5323" t="str">
            <v>X30</v>
          </cell>
          <cell r="E5323" t="str">
            <v>Employee Retirement - Total Federal Securities</v>
          </cell>
          <cell r="F5323">
            <v>0</v>
          </cell>
        </row>
        <row r="5324">
          <cell r="B5324" t="str">
            <v>Mississippi</v>
          </cell>
          <cell r="C5324" t="str">
            <v>MS</v>
          </cell>
          <cell r="D5324" t="str">
            <v>X42</v>
          </cell>
          <cell r="E5324" t="str">
            <v>Employee Retirement - Securities - Mortgages</v>
          </cell>
          <cell r="F5324">
            <v>0</v>
          </cell>
        </row>
        <row r="5325">
          <cell r="B5325" t="str">
            <v>Mississippi</v>
          </cell>
          <cell r="C5325" t="str">
            <v>MS</v>
          </cell>
          <cell r="D5325" t="str">
            <v>X44</v>
          </cell>
          <cell r="E5325" t="str">
            <v>Employee Retirement - Total Other Securities</v>
          </cell>
          <cell r="F5325">
            <v>0</v>
          </cell>
        </row>
        <row r="5326">
          <cell r="B5326" t="str">
            <v>Mississippi</v>
          </cell>
          <cell r="C5326" t="str">
            <v>MS</v>
          </cell>
          <cell r="D5326" t="str">
            <v>X47</v>
          </cell>
          <cell r="E5326" t="str">
            <v>Employee Retirement - Other Investments - Other</v>
          </cell>
          <cell r="F5326">
            <v>0</v>
          </cell>
        </row>
        <row r="5327">
          <cell r="B5327" t="str">
            <v>Mississippi</v>
          </cell>
          <cell r="C5327" t="str">
            <v>MS</v>
          </cell>
          <cell r="D5327" t="str">
            <v>Y01</v>
          </cell>
          <cell r="E5327" t="str">
            <v>Unemployment Compensation - Contribution</v>
          </cell>
          <cell r="F5327">
            <v>280215</v>
          </cell>
        </row>
        <row r="5328">
          <cell r="B5328" t="str">
            <v>Mississippi</v>
          </cell>
          <cell r="C5328" t="str">
            <v>MS</v>
          </cell>
          <cell r="D5328" t="str">
            <v>Y02</v>
          </cell>
          <cell r="E5328" t="str">
            <v>Unemployment Compensation - Interest Revenue</v>
          </cell>
          <cell r="F5328">
            <v>11111</v>
          </cell>
        </row>
        <row r="5329">
          <cell r="B5329" t="str">
            <v>Mississippi</v>
          </cell>
          <cell r="C5329" t="str">
            <v>MS</v>
          </cell>
          <cell r="D5329" t="str">
            <v>Y05</v>
          </cell>
          <cell r="E5329" t="str">
            <v>Unemployment Compensation - Benefit Payments</v>
          </cell>
          <cell r="F5329">
            <v>206914</v>
          </cell>
        </row>
        <row r="5330">
          <cell r="B5330" t="str">
            <v>Mississippi</v>
          </cell>
          <cell r="C5330" t="str">
            <v>MS</v>
          </cell>
          <cell r="D5330" t="str">
            <v>Y06</v>
          </cell>
          <cell r="E5330" t="str">
            <v>Unemployment Compensation - Extended and Special Payments</v>
          </cell>
          <cell r="F5330">
            <v>232141</v>
          </cell>
        </row>
        <row r="5331">
          <cell r="B5331" t="str">
            <v>Mississippi</v>
          </cell>
          <cell r="C5331" t="str">
            <v>MS</v>
          </cell>
          <cell r="D5331" t="str">
            <v>Y07</v>
          </cell>
          <cell r="E5331" t="str">
            <v>Unemployment Compensation - Balance In US Treasury</v>
          </cell>
          <cell r="F5331">
            <v>435102</v>
          </cell>
        </row>
        <row r="5332">
          <cell r="B5332" t="str">
            <v>Mississippi</v>
          </cell>
          <cell r="C5332" t="str">
            <v>MS</v>
          </cell>
          <cell r="D5332" t="str">
            <v>Y11</v>
          </cell>
          <cell r="E5332" t="str">
            <v>Workers Compensation - Other Contributions</v>
          </cell>
          <cell r="F5332">
            <v>5331</v>
          </cell>
        </row>
        <row r="5333">
          <cell r="B5333" t="str">
            <v>Mississippi</v>
          </cell>
          <cell r="C5333" t="str">
            <v>MS</v>
          </cell>
          <cell r="D5333" t="str">
            <v>Z00</v>
          </cell>
          <cell r="E5333" t="str">
            <v>Total Salaries and Wages</v>
          </cell>
          <cell r="F5333">
            <v>7322116</v>
          </cell>
        </row>
        <row r="5334">
          <cell r="B5334" t="str">
            <v>Mississippi</v>
          </cell>
          <cell r="C5334" t="str">
            <v>MS</v>
          </cell>
          <cell r="D5334" t="str">
            <v>Z77</v>
          </cell>
          <cell r="E5334" t="str">
            <v>Employee Retirement – Total Corporate Bonds</v>
          </cell>
          <cell r="F5334">
            <v>4931817</v>
          </cell>
        </row>
        <row r="5335">
          <cell r="B5335" t="str">
            <v>Mississippi</v>
          </cell>
          <cell r="C5335" t="str">
            <v>MS</v>
          </cell>
          <cell r="D5335" t="str">
            <v>Z78</v>
          </cell>
          <cell r="E5335" t="str">
            <v>Employee Retirement – Corporate Stocks</v>
          </cell>
          <cell r="F5335">
            <v>12995856</v>
          </cell>
        </row>
        <row r="5336">
          <cell r="B5336" t="str">
            <v>Missouri</v>
          </cell>
          <cell r="C5336" t="str">
            <v>MO</v>
          </cell>
          <cell r="D5336" t="str">
            <v>19T</v>
          </cell>
          <cell r="E5336" t="str">
            <v>Long Term Debt Beginning Outstanding - Public Debt for Private Purpose</v>
          </cell>
          <cell r="F5336">
            <v>16694112</v>
          </cell>
        </row>
        <row r="5337">
          <cell r="B5337" t="str">
            <v>Missouri</v>
          </cell>
          <cell r="C5337" t="str">
            <v>MO</v>
          </cell>
          <cell r="D5337" t="str">
            <v>19U</v>
          </cell>
          <cell r="E5337" t="str">
            <v>Long Term Debt Beginning Outstanding - Unspecified Public Purpose</v>
          </cell>
          <cell r="F5337">
            <v>29334231</v>
          </cell>
        </row>
        <row r="5338">
          <cell r="B5338" t="str">
            <v>Missouri</v>
          </cell>
          <cell r="C5338" t="str">
            <v>MO</v>
          </cell>
          <cell r="D5338" t="str">
            <v>24T</v>
          </cell>
          <cell r="E5338" t="str">
            <v>Long Term Debt Issue, Nonguaranteed - Public Debt for Private Purpose</v>
          </cell>
          <cell r="F5338">
            <v>2212140</v>
          </cell>
        </row>
        <row r="5339">
          <cell r="B5339" t="str">
            <v>Missouri</v>
          </cell>
          <cell r="C5339" t="str">
            <v>MO</v>
          </cell>
          <cell r="D5339" t="str">
            <v>29U</v>
          </cell>
          <cell r="E5339" t="str">
            <v>Long Term Debt Issue, Unspecified Public Purpose</v>
          </cell>
          <cell r="F5339">
            <v>3584405</v>
          </cell>
        </row>
        <row r="5340">
          <cell r="B5340" t="str">
            <v>Missouri</v>
          </cell>
          <cell r="C5340" t="str">
            <v>MO</v>
          </cell>
          <cell r="D5340" t="str">
            <v>34T</v>
          </cell>
          <cell r="E5340" t="str">
            <v>Long Term Debt Retired Nonguaranteed - Public Debt for Private Purpose</v>
          </cell>
          <cell r="F5340">
            <v>2524240</v>
          </cell>
        </row>
        <row r="5341">
          <cell r="B5341" t="str">
            <v>Missouri</v>
          </cell>
          <cell r="C5341" t="str">
            <v>MO</v>
          </cell>
          <cell r="D5341" t="str">
            <v>39U</v>
          </cell>
          <cell r="E5341" t="str">
            <v>Long Term Debt Retired Unspecified Public Purpose</v>
          </cell>
          <cell r="F5341">
            <v>3376050</v>
          </cell>
        </row>
        <row r="5342">
          <cell r="B5342" t="str">
            <v>Missouri</v>
          </cell>
          <cell r="C5342" t="str">
            <v>MO</v>
          </cell>
          <cell r="D5342" t="str">
            <v>44T</v>
          </cell>
          <cell r="E5342" t="str">
            <v>Long Term Debt Outstanding Nonguaranteed - Public Debt for Private Purpose</v>
          </cell>
          <cell r="F5342">
            <v>16382013</v>
          </cell>
        </row>
        <row r="5343">
          <cell r="B5343" t="str">
            <v>Missouri</v>
          </cell>
          <cell r="C5343" t="str">
            <v>MO</v>
          </cell>
          <cell r="D5343" t="str">
            <v>49U</v>
          </cell>
          <cell r="E5343" t="str">
            <v>Long Term Debt Outstanding Unspecified Public Purpose</v>
          </cell>
          <cell r="F5343">
            <v>29543351</v>
          </cell>
        </row>
        <row r="5344">
          <cell r="B5344" t="str">
            <v>Missouri</v>
          </cell>
          <cell r="C5344" t="str">
            <v>MO</v>
          </cell>
          <cell r="D5344" t="str">
            <v>61V</v>
          </cell>
          <cell r="E5344" t="str">
            <v>Short Term Debt Outstanding - Beginning</v>
          </cell>
          <cell r="F5344">
            <v>151530</v>
          </cell>
        </row>
        <row r="5345">
          <cell r="B5345" t="str">
            <v>Missouri</v>
          </cell>
          <cell r="C5345" t="str">
            <v>MO</v>
          </cell>
          <cell r="D5345" t="str">
            <v>64V</v>
          </cell>
          <cell r="E5345" t="str">
            <v>Short Term Debt Outstanding - End of Fiscal Year</v>
          </cell>
          <cell r="F5345">
            <v>284285</v>
          </cell>
        </row>
        <row r="5346">
          <cell r="B5346" t="str">
            <v>Missouri</v>
          </cell>
          <cell r="C5346" t="str">
            <v>MO</v>
          </cell>
          <cell r="D5346" t="str">
            <v>A01</v>
          </cell>
          <cell r="E5346" t="str">
            <v>Charges - Air Transportation</v>
          </cell>
          <cell r="F5346">
            <v>350531</v>
          </cell>
        </row>
        <row r="5347">
          <cell r="B5347" t="str">
            <v>Missouri</v>
          </cell>
          <cell r="C5347" t="str">
            <v>MO</v>
          </cell>
          <cell r="D5347" t="str">
            <v>A03</v>
          </cell>
          <cell r="E5347" t="str">
            <v>Charges - Miscellaneous Commercial Activities</v>
          </cell>
          <cell r="F5347">
            <v>26899</v>
          </cell>
        </row>
        <row r="5348">
          <cell r="B5348" t="str">
            <v>Missouri</v>
          </cell>
          <cell r="C5348" t="str">
            <v>MO</v>
          </cell>
          <cell r="D5348" t="str">
            <v>A09</v>
          </cell>
          <cell r="E5348" t="str">
            <v>Charges - Elementary and Secondary Education School Lunch</v>
          </cell>
          <cell r="F5348">
            <v>144798</v>
          </cell>
        </row>
        <row r="5349">
          <cell r="B5349" t="str">
            <v>Missouri</v>
          </cell>
          <cell r="C5349" t="str">
            <v>MO</v>
          </cell>
          <cell r="D5349" t="str">
            <v>A10</v>
          </cell>
          <cell r="E5349" t="str">
            <v>Charges - Elementary and Secondary Education School Tuition and Transportation</v>
          </cell>
          <cell r="F5349">
            <v>23801</v>
          </cell>
        </row>
        <row r="5350">
          <cell r="B5350" t="str">
            <v>Missouri</v>
          </cell>
          <cell r="C5350" t="str">
            <v>MO</v>
          </cell>
          <cell r="D5350" t="str">
            <v>A12</v>
          </cell>
          <cell r="E5350" t="str">
            <v>Charges - Elementary and Secondary Education - Other</v>
          </cell>
          <cell r="F5350">
            <v>244063</v>
          </cell>
        </row>
        <row r="5351">
          <cell r="B5351" t="str">
            <v>Missouri</v>
          </cell>
          <cell r="C5351" t="str">
            <v>MO</v>
          </cell>
          <cell r="D5351" t="str">
            <v>A16</v>
          </cell>
          <cell r="E5351" t="str">
            <v xml:space="preserve"> Charges - Higher Education Auxiliary Enterprises</v>
          </cell>
          <cell r="F5351">
            <v>748189</v>
          </cell>
        </row>
        <row r="5352">
          <cell r="B5352" t="str">
            <v>Missouri</v>
          </cell>
          <cell r="C5352" t="str">
            <v>MO</v>
          </cell>
          <cell r="D5352" t="str">
            <v>A18</v>
          </cell>
          <cell r="E5352" t="str">
            <v>Charges - Higher Education - Other</v>
          </cell>
          <cell r="F5352">
            <v>1216919</v>
          </cell>
        </row>
        <row r="5353">
          <cell r="B5353" t="str">
            <v>Missouri</v>
          </cell>
          <cell r="C5353" t="str">
            <v>MO</v>
          </cell>
          <cell r="D5353" t="str">
            <v>A21</v>
          </cell>
          <cell r="E5353" t="str">
            <v>Charges - Education - Other State Charges, NEC</v>
          </cell>
          <cell r="F5353">
            <v>163</v>
          </cell>
        </row>
        <row r="5354">
          <cell r="B5354" t="str">
            <v>Missouri</v>
          </cell>
          <cell r="C5354" t="str">
            <v>MO</v>
          </cell>
          <cell r="D5354" t="str">
            <v>A36</v>
          </cell>
          <cell r="E5354" t="str">
            <v>Charges - Hospital Public</v>
          </cell>
          <cell r="F5354">
            <v>2251816</v>
          </cell>
        </row>
        <row r="5355">
          <cell r="B5355" t="str">
            <v>Missouri</v>
          </cell>
          <cell r="C5355" t="str">
            <v>MO</v>
          </cell>
          <cell r="D5355" t="str">
            <v>A44</v>
          </cell>
          <cell r="E5355" t="str">
            <v>Charges - Regular Highways</v>
          </cell>
          <cell r="F5355">
            <v>26416</v>
          </cell>
        </row>
        <row r="5356">
          <cell r="B5356" t="str">
            <v>Missouri</v>
          </cell>
          <cell r="C5356" t="str">
            <v>MO</v>
          </cell>
          <cell r="D5356" t="str">
            <v>A50</v>
          </cell>
          <cell r="E5356" t="str">
            <v>Charges - Housing and Community Development</v>
          </cell>
          <cell r="F5356">
            <v>59781</v>
          </cell>
        </row>
        <row r="5357">
          <cell r="B5357" t="str">
            <v>Missouri</v>
          </cell>
          <cell r="C5357" t="str">
            <v>MO</v>
          </cell>
          <cell r="D5357" t="str">
            <v>A59</v>
          </cell>
          <cell r="E5357" t="str">
            <v>Charges - Natural Resources - Other</v>
          </cell>
          <cell r="F5357">
            <v>16225</v>
          </cell>
        </row>
        <row r="5358">
          <cell r="B5358" t="str">
            <v>Missouri</v>
          </cell>
          <cell r="C5358" t="str">
            <v>MO</v>
          </cell>
          <cell r="D5358" t="str">
            <v>A60</v>
          </cell>
          <cell r="E5358" t="str">
            <v>Charges - Parking Facilities</v>
          </cell>
          <cell r="F5358">
            <v>23245</v>
          </cell>
        </row>
        <row r="5359">
          <cell r="B5359" t="str">
            <v>Missouri</v>
          </cell>
          <cell r="C5359" t="str">
            <v>MO</v>
          </cell>
          <cell r="D5359" t="str">
            <v>A61</v>
          </cell>
          <cell r="E5359" t="str">
            <v>Charges - Parks and Recreation</v>
          </cell>
          <cell r="F5359">
            <v>131529</v>
          </cell>
        </row>
        <row r="5360">
          <cell r="B5360" t="str">
            <v>Missouri</v>
          </cell>
          <cell r="C5360" t="str">
            <v>MO</v>
          </cell>
          <cell r="D5360" t="str">
            <v>A80</v>
          </cell>
          <cell r="E5360" t="str">
            <v>Charges - Sewerage</v>
          </cell>
          <cell r="F5360">
            <v>722163</v>
          </cell>
        </row>
        <row r="5361">
          <cell r="B5361" t="str">
            <v>Missouri</v>
          </cell>
          <cell r="C5361" t="str">
            <v>MO</v>
          </cell>
          <cell r="D5361" t="str">
            <v>A81</v>
          </cell>
          <cell r="E5361" t="str">
            <v>Charges - Solid Waste Management</v>
          </cell>
          <cell r="F5361">
            <v>116725</v>
          </cell>
        </row>
        <row r="5362">
          <cell r="B5362" t="str">
            <v>Missouri</v>
          </cell>
          <cell r="C5362" t="str">
            <v>MO</v>
          </cell>
          <cell r="D5362" t="str">
            <v>A87</v>
          </cell>
          <cell r="E5362" t="str">
            <v>Charges - Sea and Inland Port Facilities</v>
          </cell>
          <cell r="F5362">
            <v>2509</v>
          </cell>
        </row>
        <row r="5363">
          <cell r="B5363" t="str">
            <v>Missouri</v>
          </cell>
          <cell r="C5363" t="str">
            <v>MO</v>
          </cell>
          <cell r="D5363" t="str">
            <v>A89</v>
          </cell>
          <cell r="E5363" t="str">
            <v>Charges - All Other</v>
          </cell>
          <cell r="F5363">
            <v>802626</v>
          </cell>
        </row>
        <row r="5364">
          <cell r="B5364" t="str">
            <v>Missouri</v>
          </cell>
          <cell r="C5364" t="str">
            <v>MO</v>
          </cell>
          <cell r="D5364" t="str">
            <v>A91</v>
          </cell>
          <cell r="E5364" t="str">
            <v>Revenue - Water Utilities</v>
          </cell>
          <cell r="F5364">
            <v>756583</v>
          </cell>
        </row>
        <row r="5365">
          <cell r="B5365" t="str">
            <v>Missouri</v>
          </cell>
          <cell r="C5365" t="str">
            <v>MO</v>
          </cell>
          <cell r="D5365" t="str">
            <v>A92</v>
          </cell>
          <cell r="E5365" t="str">
            <v>Revenue - Electric Utilities</v>
          </cell>
          <cell r="F5365">
            <v>1382347</v>
          </cell>
        </row>
        <row r="5366">
          <cell r="B5366" t="str">
            <v>Missouri</v>
          </cell>
          <cell r="C5366" t="str">
            <v>MO</v>
          </cell>
          <cell r="D5366" t="str">
            <v>A93</v>
          </cell>
          <cell r="E5366" t="str">
            <v>Revenue - Gas Utilities</v>
          </cell>
          <cell r="F5366">
            <v>138977</v>
          </cell>
        </row>
        <row r="5367">
          <cell r="B5367" t="str">
            <v>Missouri</v>
          </cell>
          <cell r="C5367" t="str">
            <v>MO</v>
          </cell>
          <cell r="D5367" t="str">
            <v>A94</v>
          </cell>
          <cell r="E5367" t="str">
            <v>Revenue - Transit Utilities</v>
          </cell>
          <cell r="F5367">
            <v>72694</v>
          </cell>
        </row>
        <row r="5368">
          <cell r="B5368" t="str">
            <v>Missouri</v>
          </cell>
          <cell r="C5368" t="str">
            <v>MO</v>
          </cell>
          <cell r="D5368" t="str">
            <v>B01</v>
          </cell>
          <cell r="E5368" t="str">
            <v>Federal Intergovernmental - Air Transportation</v>
          </cell>
          <cell r="F5368">
            <v>51210</v>
          </cell>
        </row>
        <row r="5369">
          <cell r="B5369" t="str">
            <v>Missouri</v>
          </cell>
          <cell r="C5369" t="str">
            <v>MO</v>
          </cell>
          <cell r="D5369" t="str">
            <v>B21</v>
          </cell>
          <cell r="E5369" t="str">
            <v>Federal Intergovernmental - Education</v>
          </cell>
          <cell r="F5369">
            <v>1723046</v>
          </cell>
        </row>
        <row r="5370">
          <cell r="B5370" t="str">
            <v>Missouri</v>
          </cell>
          <cell r="C5370" t="str">
            <v>MO</v>
          </cell>
          <cell r="D5370" t="str">
            <v>B22</v>
          </cell>
          <cell r="E5370" t="str">
            <v>Federal Intergovernmental - Employment Security Administration</v>
          </cell>
          <cell r="F5370">
            <v>34285</v>
          </cell>
        </row>
        <row r="5371">
          <cell r="B5371" t="str">
            <v>Missouri</v>
          </cell>
          <cell r="C5371" t="str">
            <v>MO</v>
          </cell>
          <cell r="D5371" t="str">
            <v>B30</v>
          </cell>
          <cell r="E5371" t="str">
            <v>Federal Intergovernmental - General Local Government Support</v>
          </cell>
          <cell r="F5371">
            <v>7449</v>
          </cell>
        </row>
        <row r="5372">
          <cell r="B5372" t="str">
            <v>Missouri</v>
          </cell>
          <cell r="C5372" t="str">
            <v>MO</v>
          </cell>
          <cell r="D5372" t="str">
            <v>B42</v>
          </cell>
          <cell r="E5372" t="str">
            <v>Federal Intergovernmental - Health and Hospitals</v>
          </cell>
          <cell r="F5372">
            <v>1318829</v>
          </cell>
        </row>
        <row r="5373">
          <cell r="B5373" t="str">
            <v>Missouri</v>
          </cell>
          <cell r="C5373" t="str">
            <v>MO</v>
          </cell>
          <cell r="D5373" t="str">
            <v>B46</v>
          </cell>
          <cell r="E5373" t="str">
            <v>Federal Intergovernmental - Highways</v>
          </cell>
          <cell r="F5373">
            <v>1008118</v>
          </cell>
        </row>
        <row r="5374">
          <cell r="B5374" t="str">
            <v>Missouri</v>
          </cell>
          <cell r="C5374" t="str">
            <v>MO</v>
          </cell>
          <cell r="D5374" t="str">
            <v>B50</v>
          </cell>
          <cell r="E5374" t="str">
            <v>Federal Intergovernmental - Housing and Community Development</v>
          </cell>
          <cell r="F5374">
            <v>603932</v>
          </cell>
        </row>
        <row r="5375">
          <cell r="B5375" t="str">
            <v>Missouri</v>
          </cell>
          <cell r="C5375" t="str">
            <v>MO</v>
          </cell>
          <cell r="D5375" t="str">
            <v>B59</v>
          </cell>
          <cell r="E5375" t="str">
            <v>Federal Intergovernmental - Natural Resources</v>
          </cell>
          <cell r="F5375">
            <v>225023</v>
          </cell>
        </row>
        <row r="5376">
          <cell r="B5376" t="str">
            <v>Missouri</v>
          </cell>
          <cell r="C5376" t="str">
            <v>MO</v>
          </cell>
          <cell r="D5376" t="str">
            <v>B79</v>
          </cell>
          <cell r="E5376" t="str">
            <v>Federal Intergovernmental - Public Welfare</v>
          </cell>
          <cell r="F5376">
            <v>5948078</v>
          </cell>
        </row>
        <row r="5377">
          <cell r="B5377" t="str">
            <v>Missouri</v>
          </cell>
          <cell r="C5377" t="str">
            <v>MO</v>
          </cell>
          <cell r="D5377" t="str">
            <v>B80</v>
          </cell>
          <cell r="E5377" t="str">
            <v>Federal Intergovernmental - Sewerage</v>
          </cell>
          <cell r="F5377">
            <v>16797</v>
          </cell>
        </row>
        <row r="5378">
          <cell r="B5378" t="str">
            <v>Missouri</v>
          </cell>
          <cell r="C5378" t="str">
            <v>MO</v>
          </cell>
          <cell r="D5378" t="str">
            <v>B89</v>
          </cell>
          <cell r="E5378" t="str">
            <v>Federal Intergovernmental - All Other</v>
          </cell>
          <cell r="F5378">
            <v>362181</v>
          </cell>
        </row>
        <row r="5379">
          <cell r="B5379" t="str">
            <v>Missouri</v>
          </cell>
          <cell r="C5379" t="str">
            <v>MO</v>
          </cell>
          <cell r="D5379" t="str">
            <v>B91</v>
          </cell>
          <cell r="E5379" t="str">
            <v>Federal Intergovernmental - Water Utilities</v>
          </cell>
          <cell r="F5379">
            <v>29047</v>
          </cell>
        </row>
        <row r="5380">
          <cell r="B5380" t="str">
            <v>Missouri</v>
          </cell>
          <cell r="C5380" t="str">
            <v>MO</v>
          </cell>
          <cell r="D5380" t="str">
            <v>B92</v>
          </cell>
          <cell r="E5380" t="str">
            <v>Federal Intergovernmental - Electric Utilities</v>
          </cell>
          <cell r="F5380">
            <v>180</v>
          </cell>
        </row>
        <row r="5381">
          <cell r="B5381" t="str">
            <v>Missouri</v>
          </cell>
          <cell r="C5381" t="str">
            <v>MO</v>
          </cell>
          <cell r="D5381" t="str">
            <v>B94</v>
          </cell>
          <cell r="E5381" t="str">
            <v>Federal Intergovernmental - Transit Utilities</v>
          </cell>
          <cell r="F5381">
            <v>65076</v>
          </cell>
        </row>
        <row r="5382">
          <cell r="B5382" t="str">
            <v>Missouri</v>
          </cell>
          <cell r="C5382" t="str">
            <v>MO</v>
          </cell>
          <cell r="D5382" t="str">
            <v>E01</v>
          </cell>
          <cell r="E5382" t="str">
            <v>Current Operations - Air Transportation</v>
          </cell>
          <cell r="F5382">
            <v>228156</v>
          </cell>
        </row>
        <row r="5383">
          <cell r="B5383" t="str">
            <v>Missouri</v>
          </cell>
          <cell r="C5383" t="str">
            <v>MO</v>
          </cell>
          <cell r="D5383" t="str">
            <v>E03</v>
          </cell>
          <cell r="E5383" t="str">
            <v>Current Operations - Miscellaneous Commercial Activities, NEC</v>
          </cell>
          <cell r="F5383">
            <v>20723</v>
          </cell>
        </row>
        <row r="5384">
          <cell r="B5384" t="str">
            <v>Missouri</v>
          </cell>
          <cell r="C5384" t="str">
            <v>MO</v>
          </cell>
          <cell r="D5384" t="str">
            <v>E04</v>
          </cell>
          <cell r="E5384" t="str">
            <v>Current Operations - Correctional Institutions</v>
          </cell>
          <cell r="F5384">
            <v>731613</v>
          </cell>
        </row>
        <row r="5385">
          <cell r="B5385" t="str">
            <v>Missouri</v>
          </cell>
          <cell r="C5385" t="str">
            <v>MO</v>
          </cell>
          <cell r="D5385" t="str">
            <v>E05</v>
          </cell>
          <cell r="E5385" t="str">
            <v>Current Operations - Corrections - Other</v>
          </cell>
          <cell r="F5385">
            <v>118075</v>
          </cell>
        </row>
        <row r="5386">
          <cell r="B5386" t="str">
            <v>Missouri</v>
          </cell>
          <cell r="C5386" t="str">
            <v>MO</v>
          </cell>
          <cell r="D5386" t="str">
            <v>E12</v>
          </cell>
          <cell r="E5386" t="str">
            <v>Current Operations - Elementary and Secondary Education</v>
          </cell>
          <cell r="F5386">
            <v>8612001</v>
          </cell>
        </row>
        <row r="5387">
          <cell r="B5387" t="str">
            <v>Missouri</v>
          </cell>
          <cell r="C5387" t="str">
            <v>MO</v>
          </cell>
          <cell r="D5387" t="str">
            <v>E16</v>
          </cell>
          <cell r="E5387" t="str">
            <v>Current Operations - Higher Education Auxiliary Enterprises</v>
          </cell>
          <cell r="F5387">
            <v>725278</v>
          </cell>
        </row>
        <row r="5388">
          <cell r="B5388" t="str">
            <v>Missouri</v>
          </cell>
          <cell r="C5388" t="str">
            <v>MO</v>
          </cell>
          <cell r="D5388" t="str">
            <v>E18</v>
          </cell>
          <cell r="E5388" t="str">
            <v>Current Operations - Other Higher Education</v>
          </cell>
          <cell r="F5388">
            <v>2918525</v>
          </cell>
        </row>
        <row r="5389">
          <cell r="B5389" t="str">
            <v>Missouri</v>
          </cell>
          <cell r="C5389" t="str">
            <v>MO</v>
          </cell>
          <cell r="D5389" t="str">
            <v>E21</v>
          </cell>
          <cell r="E5389" t="str">
            <v>Current Operations - State Education - Other</v>
          </cell>
          <cell r="F5389">
            <v>312273</v>
          </cell>
        </row>
        <row r="5390">
          <cell r="B5390" t="str">
            <v>Missouri</v>
          </cell>
          <cell r="C5390" t="str">
            <v>MO</v>
          </cell>
          <cell r="D5390" t="str">
            <v>E22</v>
          </cell>
          <cell r="E5390" t="str">
            <v>Current Operations - Social Insurance Administration</v>
          </cell>
          <cell r="F5390">
            <v>33432</v>
          </cell>
        </row>
        <row r="5391">
          <cell r="B5391" t="str">
            <v>Missouri</v>
          </cell>
          <cell r="C5391" t="str">
            <v>MO</v>
          </cell>
          <cell r="D5391" t="str">
            <v>E23</v>
          </cell>
          <cell r="E5391" t="str">
            <v>Current Operations - Financial Administration</v>
          </cell>
          <cell r="F5391">
            <v>395427</v>
          </cell>
        </row>
        <row r="5392">
          <cell r="B5392" t="str">
            <v>Missouri</v>
          </cell>
          <cell r="C5392" t="str">
            <v>MO</v>
          </cell>
          <cell r="D5392" t="str">
            <v>E24</v>
          </cell>
          <cell r="E5392" t="str">
            <v>Current Operations - Local Fire Protection</v>
          </cell>
          <cell r="F5392">
            <v>702550</v>
          </cell>
        </row>
        <row r="5393">
          <cell r="B5393" t="str">
            <v>Missouri</v>
          </cell>
          <cell r="C5393" t="str">
            <v>MO</v>
          </cell>
          <cell r="D5393" t="str">
            <v>E25</v>
          </cell>
          <cell r="E5393" t="str">
            <v>Current Operations - Judicial and Legal Services</v>
          </cell>
          <cell r="F5393">
            <v>462268</v>
          </cell>
        </row>
        <row r="5394">
          <cell r="B5394" t="str">
            <v>Missouri</v>
          </cell>
          <cell r="C5394" t="str">
            <v>MO</v>
          </cell>
          <cell r="D5394" t="str">
            <v>E29</v>
          </cell>
          <cell r="E5394" t="str">
            <v>Current Operations - Central Staff Services</v>
          </cell>
          <cell r="F5394">
            <v>436018</v>
          </cell>
        </row>
        <row r="5395">
          <cell r="B5395" t="str">
            <v>Missouri</v>
          </cell>
          <cell r="C5395" t="str">
            <v>MO</v>
          </cell>
          <cell r="D5395" t="str">
            <v>E31</v>
          </cell>
          <cell r="E5395" t="str">
            <v>Current Operations - General Public Buildings</v>
          </cell>
          <cell r="F5395">
            <v>105370</v>
          </cell>
        </row>
        <row r="5396">
          <cell r="B5396" t="str">
            <v>Missouri</v>
          </cell>
          <cell r="C5396" t="str">
            <v>MO</v>
          </cell>
          <cell r="D5396" t="str">
            <v>E32</v>
          </cell>
          <cell r="E5396" t="str">
            <v>Current Operations - Health - Other</v>
          </cell>
          <cell r="F5396">
            <v>1867867</v>
          </cell>
        </row>
        <row r="5397">
          <cell r="B5397" t="str">
            <v>Missouri</v>
          </cell>
          <cell r="C5397" t="str">
            <v>MO</v>
          </cell>
          <cell r="D5397" t="str">
            <v>E36</v>
          </cell>
          <cell r="E5397" t="str">
            <v>Current Operations - Hospitals</v>
          </cell>
          <cell r="F5397">
            <v>3052542</v>
          </cell>
        </row>
        <row r="5398">
          <cell r="B5398" t="str">
            <v>Missouri</v>
          </cell>
          <cell r="C5398" t="str">
            <v>MO</v>
          </cell>
          <cell r="D5398" t="str">
            <v>E44</v>
          </cell>
          <cell r="E5398" t="str">
            <v>Current Operations - Regular Highways</v>
          </cell>
          <cell r="F5398">
            <v>1261050</v>
          </cell>
        </row>
        <row r="5399">
          <cell r="B5399" t="str">
            <v>Missouri</v>
          </cell>
          <cell r="C5399" t="str">
            <v>MO</v>
          </cell>
          <cell r="D5399" t="str">
            <v>E50</v>
          </cell>
          <cell r="E5399" t="str">
            <v>Current Operations - Housing and Community Development</v>
          </cell>
          <cell r="F5399">
            <v>627667</v>
          </cell>
        </row>
        <row r="5400">
          <cell r="B5400" t="str">
            <v>Missouri</v>
          </cell>
          <cell r="C5400" t="str">
            <v>MO</v>
          </cell>
          <cell r="D5400" t="str">
            <v>E52</v>
          </cell>
          <cell r="E5400" t="str">
            <v>Current Operations - Libraries</v>
          </cell>
          <cell r="F5400">
            <v>218620</v>
          </cell>
        </row>
        <row r="5401">
          <cell r="B5401" t="str">
            <v>Missouri</v>
          </cell>
          <cell r="C5401" t="str">
            <v>MO</v>
          </cell>
          <cell r="D5401" t="str">
            <v>E59</v>
          </cell>
          <cell r="E5401" t="str">
            <v>Current Operations - Natural Resources - Other</v>
          </cell>
          <cell r="F5401">
            <v>353895</v>
          </cell>
        </row>
        <row r="5402">
          <cell r="B5402" t="str">
            <v>Missouri</v>
          </cell>
          <cell r="C5402" t="str">
            <v>MO</v>
          </cell>
          <cell r="D5402" t="str">
            <v>E60</v>
          </cell>
          <cell r="E5402" t="str">
            <v>Current Operations - Parking Facilities</v>
          </cell>
          <cell r="F5402">
            <v>19856</v>
          </cell>
        </row>
        <row r="5403">
          <cell r="B5403" t="str">
            <v>Missouri</v>
          </cell>
          <cell r="C5403" t="str">
            <v>MO</v>
          </cell>
          <cell r="D5403" t="str">
            <v>E61</v>
          </cell>
          <cell r="E5403" t="str">
            <v>Current Operations - Parks and Recreation</v>
          </cell>
          <cell r="F5403">
            <v>535734</v>
          </cell>
        </row>
        <row r="5404">
          <cell r="B5404" t="str">
            <v>Missouri</v>
          </cell>
          <cell r="C5404" t="str">
            <v>MO</v>
          </cell>
          <cell r="D5404" t="str">
            <v>E62</v>
          </cell>
          <cell r="E5404" t="str">
            <v>Current Operations - Police Protection</v>
          </cell>
          <cell r="F5404">
            <v>1587715</v>
          </cell>
        </row>
        <row r="5405">
          <cell r="B5405" t="str">
            <v>Missouri</v>
          </cell>
          <cell r="C5405" t="str">
            <v>MO</v>
          </cell>
          <cell r="D5405" t="str">
            <v>E66</v>
          </cell>
          <cell r="E5405" t="str">
            <v>Current Operations - Protective Inspection and Regulation, NEC</v>
          </cell>
          <cell r="F5405">
            <v>102662</v>
          </cell>
        </row>
        <row r="5406">
          <cell r="B5406" t="str">
            <v>Missouri</v>
          </cell>
          <cell r="C5406" t="str">
            <v>MO</v>
          </cell>
          <cell r="D5406" t="str">
            <v>E74</v>
          </cell>
          <cell r="E5406" t="str">
            <v>Current Operations - Public Welfare, Vendor Payments for Medical Care</v>
          </cell>
          <cell r="F5406">
            <v>7232375</v>
          </cell>
        </row>
        <row r="5407">
          <cell r="B5407" t="str">
            <v>Missouri</v>
          </cell>
          <cell r="C5407" t="str">
            <v>MO</v>
          </cell>
          <cell r="D5407" t="str">
            <v>E75</v>
          </cell>
          <cell r="E5407" t="str">
            <v>Current Operations - Public Welfare, Vendor Payments for Other Purposes</v>
          </cell>
          <cell r="F5407">
            <v>140944</v>
          </cell>
        </row>
        <row r="5408">
          <cell r="B5408" t="str">
            <v>Missouri</v>
          </cell>
          <cell r="C5408" t="str">
            <v>MO</v>
          </cell>
          <cell r="D5408" t="str">
            <v>E77</v>
          </cell>
          <cell r="E5408" t="str">
            <v>Current Operations - Public Welfare Institutions</v>
          </cell>
          <cell r="F5408">
            <v>194102</v>
          </cell>
        </row>
        <row r="5409">
          <cell r="B5409" t="str">
            <v>Missouri</v>
          </cell>
          <cell r="C5409" t="str">
            <v>MO</v>
          </cell>
          <cell r="D5409" t="str">
            <v>E79</v>
          </cell>
          <cell r="E5409" t="str">
            <v>Current Operations - Public Welfare - Other</v>
          </cell>
          <cell r="F5409">
            <v>631929</v>
          </cell>
        </row>
        <row r="5410">
          <cell r="B5410" t="str">
            <v>Missouri</v>
          </cell>
          <cell r="C5410" t="str">
            <v>MO</v>
          </cell>
          <cell r="D5410" t="str">
            <v>E80</v>
          </cell>
          <cell r="E5410" t="str">
            <v>Current Operations - Sewerage</v>
          </cell>
          <cell r="F5410">
            <v>521488</v>
          </cell>
        </row>
        <row r="5411">
          <cell r="B5411" t="str">
            <v>Missouri</v>
          </cell>
          <cell r="C5411" t="str">
            <v>MO</v>
          </cell>
          <cell r="D5411" t="str">
            <v>E81</v>
          </cell>
          <cell r="E5411" t="str">
            <v>Current Operations - Solid Waste Management</v>
          </cell>
          <cell r="F5411">
            <v>151658</v>
          </cell>
        </row>
        <row r="5412">
          <cell r="B5412" t="str">
            <v>Missouri</v>
          </cell>
          <cell r="C5412" t="str">
            <v>MO</v>
          </cell>
          <cell r="D5412" t="str">
            <v>E85</v>
          </cell>
          <cell r="E5412" t="str">
            <v>Current Operations - State Veterans' Services</v>
          </cell>
          <cell r="F5412">
            <v>3971</v>
          </cell>
        </row>
        <row r="5413">
          <cell r="B5413" t="str">
            <v>Missouri</v>
          </cell>
          <cell r="C5413" t="str">
            <v>MO</v>
          </cell>
          <cell r="D5413" t="str">
            <v>E87</v>
          </cell>
          <cell r="E5413" t="str">
            <v>Current Operations - Sea and Inland Port Facilities</v>
          </cell>
          <cell r="F5413">
            <v>3772</v>
          </cell>
        </row>
        <row r="5414">
          <cell r="B5414" t="str">
            <v>Missouri</v>
          </cell>
          <cell r="C5414" t="str">
            <v>MO</v>
          </cell>
          <cell r="D5414" t="str">
            <v>E89</v>
          </cell>
          <cell r="E5414" t="str">
            <v>Current Operations - General - Other</v>
          </cell>
          <cell r="F5414">
            <v>2203447</v>
          </cell>
        </row>
        <row r="5415">
          <cell r="B5415" t="str">
            <v>Missouri</v>
          </cell>
          <cell r="C5415" t="str">
            <v>MO</v>
          </cell>
          <cell r="D5415" t="str">
            <v>E91</v>
          </cell>
          <cell r="E5415" t="str">
            <v>Current Operations - Water Utilities</v>
          </cell>
          <cell r="F5415">
            <v>543969</v>
          </cell>
        </row>
        <row r="5416">
          <cell r="B5416" t="str">
            <v>Missouri</v>
          </cell>
          <cell r="C5416" t="str">
            <v>MO</v>
          </cell>
          <cell r="D5416" t="str">
            <v>E92</v>
          </cell>
          <cell r="E5416" t="str">
            <v>Current Operations - Electric Utilities</v>
          </cell>
          <cell r="F5416">
            <v>1173431</v>
          </cell>
        </row>
        <row r="5417">
          <cell r="B5417" t="str">
            <v>Missouri</v>
          </cell>
          <cell r="C5417" t="str">
            <v>MO</v>
          </cell>
          <cell r="D5417" t="str">
            <v>E93</v>
          </cell>
          <cell r="E5417" t="str">
            <v>Current Operations - Gas Utilities</v>
          </cell>
          <cell r="F5417">
            <v>127704</v>
          </cell>
        </row>
        <row r="5418">
          <cell r="B5418" t="str">
            <v>Missouri</v>
          </cell>
          <cell r="C5418" t="str">
            <v>MO</v>
          </cell>
          <cell r="D5418" t="str">
            <v>E94</v>
          </cell>
          <cell r="E5418" t="str">
            <v>Current Operations - Transit Utilities</v>
          </cell>
          <cell r="F5418">
            <v>336196</v>
          </cell>
        </row>
        <row r="5419">
          <cell r="B5419" t="str">
            <v>Missouri</v>
          </cell>
          <cell r="C5419" t="str">
            <v>MO</v>
          </cell>
          <cell r="D5419" t="str">
            <v>F01</v>
          </cell>
          <cell r="E5419" t="str">
            <v>Construction - Air Transportation</v>
          </cell>
          <cell r="F5419">
            <v>117736</v>
          </cell>
        </row>
        <row r="5420">
          <cell r="B5420" t="str">
            <v>Missouri</v>
          </cell>
          <cell r="C5420" t="str">
            <v>MO</v>
          </cell>
          <cell r="D5420" t="str">
            <v>F03</v>
          </cell>
          <cell r="E5420" t="str">
            <v>Construction - Miscellaneous Commercial Activities, NEC</v>
          </cell>
          <cell r="F5420">
            <v>21</v>
          </cell>
        </row>
        <row r="5421">
          <cell r="B5421" t="str">
            <v>Missouri</v>
          </cell>
          <cell r="C5421" t="str">
            <v>MO</v>
          </cell>
          <cell r="D5421" t="str">
            <v>F04</v>
          </cell>
          <cell r="E5421" t="str">
            <v>Construction - Correctional Institutions</v>
          </cell>
          <cell r="F5421">
            <v>2909</v>
          </cell>
        </row>
        <row r="5422">
          <cell r="B5422" t="str">
            <v>Missouri</v>
          </cell>
          <cell r="C5422" t="str">
            <v>MO</v>
          </cell>
          <cell r="D5422" t="str">
            <v>F05</v>
          </cell>
          <cell r="E5422" t="str">
            <v>Construction - Corrections - Other</v>
          </cell>
          <cell r="F5422">
            <v>346</v>
          </cell>
        </row>
        <row r="5423">
          <cell r="B5423" t="str">
            <v>Missouri</v>
          </cell>
          <cell r="C5423" t="str">
            <v>MO</v>
          </cell>
          <cell r="D5423" t="str">
            <v>F12</v>
          </cell>
          <cell r="E5423" t="str">
            <v>Construction - Elementary and Secondary Education</v>
          </cell>
          <cell r="F5423">
            <v>627372</v>
          </cell>
        </row>
        <row r="5424">
          <cell r="B5424" t="str">
            <v>Missouri</v>
          </cell>
          <cell r="C5424" t="str">
            <v>MO</v>
          </cell>
          <cell r="D5424" t="str">
            <v>F16</v>
          </cell>
          <cell r="E5424" t="str">
            <v>Construction - Higher Education - Auxiliary Enterprises</v>
          </cell>
          <cell r="F5424">
            <v>40653</v>
          </cell>
        </row>
        <row r="5425">
          <cell r="B5425" t="str">
            <v>Missouri</v>
          </cell>
          <cell r="C5425" t="str">
            <v>MO</v>
          </cell>
          <cell r="D5425" t="str">
            <v>F18</v>
          </cell>
          <cell r="E5425" t="str">
            <v>Construction - Other Higher Education</v>
          </cell>
          <cell r="F5425">
            <v>268004</v>
          </cell>
        </row>
        <row r="5426">
          <cell r="B5426" t="str">
            <v>Missouri</v>
          </cell>
          <cell r="C5426" t="str">
            <v>MO</v>
          </cell>
          <cell r="D5426" t="str">
            <v>F21</v>
          </cell>
          <cell r="E5426" t="str">
            <v>Construction - State Education - Other</v>
          </cell>
          <cell r="F5426">
            <v>146</v>
          </cell>
        </row>
        <row r="5427">
          <cell r="B5427" t="str">
            <v>Missouri</v>
          </cell>
          <cell r="C5427" t="str">
            <v>MO</v>
          </cell>
          <cell r="D5427" t="str">
            <v>F22</v>
          </cell>
          <cell r="E5427" t="str">
            <v>Construction - Social Insurance Administration</v>
          </cell>
          <cell r="F5427">
            <v>117</v>
          </cell>
        </row>
        <row r="5428">
          <cell r="B5428" t="str">
            <v>Missouri</v>
          </cell>
          <cell r="C5428" t="str">
            <v>MO</v>
          </cell>
          <cell r="D5428" t="str">
            <v>F23</v>
          </cell>
          <cell r="E5428" t="str">
            <v>Construction - Financial Administration</v>
          </cell>
          <cell r="F5428">
            <v>1545</v>
          </cell>
        </row>
        <row r="5429">
          <cell r="B5429" t="str">
            <v>Missouri</v>
          </cell>
          <cell r="C5429" t="str">
            <v>MO</v>
          </cell>
          <cell r="D5429" t="str">
            <v>F24</v>
          </cell>
          <cell r="E5429" t="str">
            <v>Construction - Local Fire Protection</v>
          </cell>
          <cell r="F5429">
            <v>46172</v>
          </cell>
        </row>
        <row r="5430">
          <cell r="B5430" t="str">
            <v>Missouri</v>
          </cell>
          <cell r="C5430" t="str">
            <v>MO</v>
          </cell>
          <cell r="D5430" t="str">
            <v>F25</v>
          </cell>
          <cell r="E5430" t="str">
            <v>Construction - Judicial and Legal Services</v>
          </cell>
          <cell r="F5430">
            <v>1131</v>
          </cell>
        </row>
        <row r="5431">
          <cell r="B5431" t="str">
            <v>Missouri</v>
          </cell>
          <cell r="C5431" t="str">
            <v>MO</v>
          </cell>
          <cell r="D5431" t="str">
            <v>F29</v>
          </cell>
          <cell r="E5431" t="str">
            <v>Construction - Central Staff Services</v>
          </cell>
          <cell r="F5431">
            <v>11059</v>
          </cell>
        </row>
        <row r="5432">
          <cell r="B5432" t="str">
            <v>Missouri</v>
          </cell>
          <cell r="C5432" t="str">
            <v>MO</v>
          </cell>
          <cell r="D5432" t="str">
            <v>F31</v>
          </cell>
          <cell r="E5432" t="str">
            <v>Construction - General Public Buildings</v>
          </cell>
          <cell r="F5432">
            <v>56520</v>
          </cell>
        </row>
        <row r="5433">
          <cell r="B5433" t="str">
            <v>Missouri</v>
          </cell>
          <cell r="C5433" t="str">
            <v>MO</v>
          </cell>
          <cell r="D5433" t="str">
            <v>F32</v>
          </cell>
          <cell r="E5433" t="str">
            <v>Construction - Health - Other</v>
          </cell>
          <cell r="F5433">
            <v>16388</v>
          </cell>
        </row>
        <row r="5434">
          <cell r="B5434" t="str">
            <v>Missouri</v>
          </cell>
          <cell r="C5434" t="str">
            <v>MO</v>
          </cell>
          <cell r="D5434" t="str">
            <v>F36</v>
          </cell>
          <cell r="E5434" t="str">
            <v>Construction - Hospitals</v>
          </cell>
          <cell r="F5434">
            <v>143151</v>
          </cell>
        </row>
        <row r="5435">
          <cell r="B5435" t="str">
            <v>Missouri</v>
          </cell>
          <cell r="C5435" t="str">
            <v>MO</v>
          </cell>
          <cell r="D5435" t="str">
            <v>F44</v>
          </cell>
          <cell r="E5435" t="str">
            <v>Construction - Regular Highways</v>
          </cell>
          <cell r="F5435">
            <v>1551127</v>
          </cell>
        </row>
        <row r="5436">
          <cell r="B5436" t="str">
            <v>Missouri</v>
          </cell>
          <cell r="C5436" t="str">
            <v>MO</v>
          </cell>
          <cell r="D5436" t="str">
            <v>F50</v>
          </cell>
          <cell r="E5436" t="str">
            <v>Construction - Housing and Community Development</v>
          </cell>
          <cell r="F5436">
            <v>20461</v>
          </cell>
        </row>
        <row r="5437">
          <cell r="B5437" t="str">
            <v>Missouri</v>
          </cell>
          <cell r="C5437" t="str">
            <v>MO</v>
          </cell>
          <cell r="D5437" t="str">
            <v>F52</v>
          </cell>
          <cell r="E5437" t="str">
            <v>Construction - Libraries</v>
          </cell>
          <cell r="F5437">
            <v>14247</v>
          </cell>
        </row>
        <row r="5438">
          <cell r="B5438" t="str">
            <v>Missouri</v>
          </cell>
          <cell r="C5438" t="str">
            <v>MO</v>
          </cell>
          <cell r="D5438" t="str">
            <v>F59</v>
          </cell>
          <cell r="E5438" t="str">
            <v>Construction - Natural Resources - Other</v>
          </cell>
          <cell r="F5438">
            <v>29180</v>
          </cell>
        </row>
        <row r="5439">
          <cell r="B5439" t="str">
            <v>Missouri</v>
          </cell>
          <cell r="C5439" t="str">
            <v>MO</v>
          </cell>
          <cell r="D5439" t="str">
            <v>F60</v>
          </cell>
          <cell r="E5439" t="str">
            <v>Construction - Parking Facilities</v>
          </cell>
          <cell r="F5439">
            <v>6681</v>
          </cell>
        </row>
        <row r="5440">
          <cell r="B5440" t="str">
            <v>Missouri</v>
          </cell>
          <cell r="C5440" t="str">
            <v>MO</v>
          </cell>
          <cell r="D5440" t="str">
            <v>F61</v>
          </cell>
          <cell r="E5440" t="str">
            <v>Construction - Parks and Recreation</v>
          </cell>
          <cell r="F5440">
            <v>77640</v>
          </cell>
        </row>
        <row r="5441">
          <cell r="B5441" t="str">
            <v>Missouri</v>
          </cell>
          <cell r="C5441" t="str">
            <v>MO</v>
          </cell>
          <cell r="D5441" t="str">
            <v>F62</v>
          </cell>
          <cell r="E5441" t="str">
            <v>Construction - Police Protection</v>
          </cell>
          <cell r="F5441">
            <v>48895</v>
          </cell>
        </row>
        <row r="5442">
          <cell r="B5442" t="str">
            <v>Missouri</v>
          </cell>
          <cell r="C5442" t="str">
            <v>MO</v>
          </cell>
          <cell r="D5442" t="str">
            <v>F66</v>
          </cell>
          <cell r="E5442" t="str">
            <v>Construction - Protective Inspection and Regulation, NEC</v>
          </cell>
          <cell r="F5442">
            <v>30</v>
          </cell>
        </row>
        <row r="5443">
          <cell r="B5443" t="str">
            <v>Missouri</v>
          </cell>
          <cell r="C5443" t="str">
            <v>MO</v>
          </cell>
          <cell r="D5443" t="str">
            <v>F77</v>
          </cell>
          <cell r="E5443" t="str">
            <v>Construction - Public Welfare Institutions</v>
          </cell>
          <cell r="F5443">
            <v>6414</v>
          </cell>
        </row>
        <row r="5444">
          <cell r="B5444" t="str">
            <v>Missouri</v>
          </cell>
          <cell r="C5444" t="str">
            <v>MO</v>
          </cell>
          <cell r="D5444" t="str">
            <v>F80</v>
          </cell>
          <cell r="E5444" t="str">
            <v>Construction - Sewerage</v>
          </cell>
          <cell r="F5444">
            <v>325380</v>
          </cell>
        </row>
        <row r="5445">
          <cell r="B5445" t="str">
            <v>Missouri</v>
          </cell>
          <cell r="C5445" t="str">
            <v>MO</v>
          </cell>
          <cell r="D5445" t="str">
            <v>F81</v>
          </cell>
          <cell r="E5445" t="str">
            <v>Construction - Solid Waste Management</v>
          </cell>
          <cell r="F5445">
            <v>6780</v>
          </cell>
        </row>
        <row r="5446">
          <cell r="B5446" t="str">
            <v>Missouri</v>
          </cell>
          <cell r="C5446" t="str">
            <v>MO</v>
          </cell>
          <cell r="D5446" t="str">
            <v>F85</v>
          </cell>
          <cell r="E5446" t="str">
            <v>Construction - State Veterans' Services</v>
          </cell>
          <cell r="F5446">
            <v>14</v>
          </cell>
        </row>
        <row r="5447">
          <cell r="B5447" t="str">
            <v>Missouri</v>
          </cell>
          <cell r="C5447" t="str">
            <v>MO</v>
          </cell>
          <cell r="D5447" t="str">
            <v>F87</v>
          </cell>
          <cell r="E5447" t="str">
            <v>Construction - Sea and Inland Port Facilities</v>
          </cell>
          <cell r="F5447">
            <v>3236</v>
          </cell>
        </row>
        <row r="5448">
          <cell r="B5448" t="str">
            <v>Missouri</v>
          </cell>
          <cell r="C5448" t="str">
            <v>MO</v>
          </cell>
          <cell r="D5448" t="str">
            <v>F89</v>
          </cell>
          <cell r="E5448" t="str">
            <v>Construction - General - Other</v>
          </cell>
          <cell r="F5448">
            <v>272295</v>
          </cell>
        </row>
        <row r="5449">
          <cell r="B5449" t="str">
            <v>Missouri</v>
          </cell>
          <cell r="C5449" t="str">
            <v>MO</v>
          </cell>
          <cell r="D5449" t="str">
            <v>F91</v>
          </cell>
          <cell r="E5449" t="str">
            <v>Construction - Water Utilities</v>
          </cell>
          <cell r="F5449">
            <v>109954</v>
          </cell>
        </row>
        <row r="5450">
          <cell r="B5450" t="str">
            <v>Missouri</v>
          </cell>
          <cell r="C5450" t="str">
            <v>MO</v>
          </cell>
          <cell r="D5450" t="str">
            <v>F92</v>
          </cell>
          <cell r="E5450" t="str">
            <v>Construction - Electric Utilities</v>
          </cell>
          <cell r="F5450">
            <v>245163</v>
          </cell>
        </row>
        <row r="5451">
          <cell r="B5451" t="str">
            <v>Missouri</v>
          </cell>
          <cell r="C5451" t="str">
            <v>MO</v>
          </cell>
          <cell r="D5451" t="str">
            <v>F93</v>
          </cell>
          <cell r="E5451" t="str">
            <v>Construction - Gas Utilities</v>
          </cell>
          <cell r="F5451">
            <v>12696</v>
          </cell>
        </row>
        <row r="5452">
          <cell r="B5452" t="str">
            <v>Missouri</v>
          </cell>
          <cell r="C5452" t="str">
            <v>MO</v>
          </cell>
          <cell r="D5452" t="str">
            <v>F94</v>
          </cell>
          <cell r="E5452" t="str">
            <v>Construction - Transit Utilities</v>
          </cell>
          <cell r="F5452">
            <v>18152</v>
          </cell>
        </row>
        <row r="5453">
          <cell r="B5453" t="str">
            <v>Missouri</v>
          </cell>
          <cell r="C5453" t="str">
            <v>MO</v>
          </cell>
          <cell r="D5453" t="str">
            <v>G01</v>
          </cell>
          <cell r="E5453" t="str">
            <v>Other Capital Outlay - Air Transportation</v>
          </cell>
          <cell r="F5453">
            <v>3537</v>
          </cell>
        </row>
        <row r="5454">
          <cell r="B5454" t="str">
            <v>Missouri</v>
          </cell>
          <cell r="C5454" t="str">
            <v>MO</v>
          </cell>
          <cell r="D5454" t="str">
            <v>G03</v>
          </cell>
          <cell r="E5454" t="str">
            <v>Other Capital Outlay - Miscellaneous Commercial Activities, NEC</v>
          </cell>
          <cell r="F5454">
            <v>240</v>
          </cell>
        </row>
        <row r="5455">
          <cell r="B5455" t="str">
            <v>Missouri</v>
          </cell>
          <cell r="C5455" t="str">
            <v>MO</v>
          </cell>
          <cell r="D5455" t="str">
            <v>G04</v>
          </cell>
          <cell r="E5455" t="str">
            <v>Other Capital Outlay - Correctional Institutions</v>
          </cell>
          <cell r="F5455">
            <v>7817</v>
          </cell>
        </row>
        <row r="5456">
          <cell r="B5456" t="str">
            <v>Missouri</v>
          </cell>
          <cell r="C5456" t="str">
            <v>MO</v>
          </cell>
          <cell r="D5456" t="str">
            <v>G05</v>
          </cell>
          <cell r="E5456" t="str">
            <v>Other Capital Outlay - Corrections - Other</v>
          </cell>
          <cell r="F5456">
            <v>1410</v>
          </cell>
        </row>
        <row r="5457">
          <cell r="B5457" t="str">
            <v>Missouri</v>
          </cell>
          <cell r="C5457" t="str">
            <v>MO</v>
          </cell>
          <cell r="D5457" t="str">
            <v>G12</v>
          </cell>
          <cell r="E5457" t="str">
            <v>Other Capital Outlay - Elementary and Secondary Education</v>
          </cell>
          <cell r="F5457">
            <v>264102</v>
          </cell>
        </row>
        <row r="5458">
          <cell r="B5458" t="str">
            <v>Missouri</v>
          </cell>
          <cell r="C5458" t="str">
            <v>MO</v>
          </cell>
          <cell r="D5458" t="str">
            <v>G16</v>
          </cell>
          <cell r="E5458" t="str">
            <v>Other Capital Outlay - Higher Education - Auxiliary Enterprises</v>
          </cell>
          <cell r="F5458">
            <v>1079</v>
          </cell>
        </row>
        <row r="5459">
          <cell r="B5459" t="str">
            <v>Missouri</v>
          </cell>
          <cell r="C5459" t="str">
            <v>MO</v>
          </cell>
          <cell r="D5459" t="str">
            <v>G18</v>
          </cell>
          <cell r="E5459" t="str">
            <v>Other Capital Outlay - Other Higher Education</v>
          </cell>
          <cell r="F5459">
            <v>80270</v>
          </cell>
        </row>
        <row r="5460">
          <cell r="B5460" t="str">
            <v>Missouri</v>
          </cell>
          <cell r="C5460" t="str">
            <v>MO</v>
          </cell>
          <cell r="D5460" t="str">
            <v>G21</v>
          </cell>
          <cell r="E5460" t="str">
            <v>Other Capital Outlay - State Education - Other</v>
          </cell>
          <cell r="F5460">
            <v>1594</v>
          </cell>
        </row>
        <row r="5461">
          <cell r="B5461" t="str">
            <v>Missouri</v>
          </cell>
          <cell r="C5461" t="str">
            <v>MO</v>
          </cell>
          <cell r="D5461" t="str">
            <v>G22</v>
          </cell>
          <cell r="E5461" t="str">
            <v>Other Capital Outlay - Social Insurance Administration</v>
          </cell>
          <cell r="F5461">
            <v>296</v>
          </cell>
        </row>
        <row r="5462">
          <cell r="B5462" t="str">
            <v>Missouri</v>
          </cell>
          <cell r="C5462" t="str">
            <v>MO</v>
          </cell>
          <cell r="D5462" t="str">
            <v>G23</v>
          </cell>
          <cell r="E5462" t="str">
            <v>Other Capital Outlay - Financial Administration</v>
          </cell>
          <cell r="F5462">
            <v>7422</v>
          </cell>
        </row>
        <row r="5463">
          <cell r="B5463" t="str">
            <v>Missouri</v>
          </cell>
          <cell r="C5463" t="str">
            <v>MO</v>
          </cell>
          <cell r="D5463" t="str">
            <v>G24</v>
          </cell>
          <cell r="E5463" t="str">
            <v>Other Capital Outlay - Local Fire Protection</v>
          </cell>
          <cell r="F5463">
            <v>37286</v>
          </cell>
        </row>
        <row r="5464">
          <cell r="B5464" t="str">
            <v>Missouri</v>
          </cell>
          <cell r="C5464" t="str">
            <v>MO</v>
          </cell>
          <cell r="D5464" t="str">
            <v>G25</v>
          </cell>
          <cell r="E5464" t="str">
            <v>Other Capital Outlay - Judicial and Legal Services</v>
          </cell>
          <cell r="F5464">
            <v>6324</v>
          </cell>
        </row>
        <row r="5465">
          <cell r="B5465" t="str">
            <v>Missouri</v>
          </cell>
          <cell r="C5465" t="str">
            <v>MO</v>
          </cell>
          <cell r="D5465" t="str">
            <v>G29</v>
          </cell>
          <cell r="E5465" t="str">
            <v>Other Capital Outlay - Central Staff Services</v>
          </cell>
          <cell r="F5465">
            <v>11753</v>
          </cell>
        </row>
        <row r="5466">
          <cell r="B5466" t="str">
            <v>Missouri</v>
          </cell>
          <cell r="C5466" t="str">
            <v>MO</v>
          </cell>
          <cell r="D5466" t="str">
            <v>G31</v>
          </cell>
          <cell r="E5466" t="str">
            <v>Other Capital Outlay - General Public Building</v>
          </cell>
          <cell r="F5466">
            <v>6248</v>
          </cell>
        </row>
        <row r="5467">
          <cell r="B5467" t="str">
            <v>Missouri</v>
          </cell>
          <cell r="C5467" t="str">
            <v>MO</v>
          </cell>
          <cell r="D5467" t="str">
            <v>G32</v>
          </cell>
          <cell r="E5467" t="str">
            <v>Other Capital Outlay - Health - Other</v>
          </cell>
          <cell r="F5467">
            <v>10289</v>
          </cell>
        </row>
        <row r="5468">
          <cell r="B5468" t="str">
            <v>Missouri</v>
          </cell>
          <cell r="C5468" t="str">
            <v>MO</v>
          </cell>
          <cell r="D5468" t="str">
            <v>G36</v>
          </cell>
          <cell r="E5468" t="str">
            <v>Other Capital Outlay - Hospitals</v>
          </cell>
          <cell r="F5468">
            <v>73388</v>
          </cell>
        </row>
        <row r="5469">
          <cell r="B5469" t="str">
            <v>Missouri</v>
          </cell>
          <cell r="C5469" t="str">
            <v>MO</v>
          </cell>
          <cell r="D5469" t="str">
            <v>G44</v>
          </cell>
          <cell r="E5469" t="str">
            <v>Other Capital Outlay - Regular Highways</v>
          </cell>
          <cell r="F5469">
            <v>124259</v>
          </cell>
        </row>
        <row r="5470">
          <cell r="B5470" t="str">
            <v>Missouri</v>
          </cell>
          <cell r="C5470" t="str">
            <v>MO</v>
          </cell>
          <cell r="D5470" t="str">
            <v>G50</v>
          </cell>
          <cell r="E5470" t="str">
            <v>Other Capital Outlay - Housing and Community Development</v>
          </cell>
          <cell r="F5470">
            <v>7453</v>
          </cell>
        </row>
        <row r="5471">
          <cell r="B5471" t="str">
            <v>Missouri</v>
          </cell>
          <cell r="C5471" t="str">
            <v>MO</v>
          </cell>
          <cell r="D5471" t="str">
            <v>G52</v>
          </cell>
          <cell r="E5471" t="str">
            <v>Other Capital Outlay - Libraries</v>
          </cell>
          <cell r="F5471">
            <v>5176</v>
          </cell>
        </row>
        <row r="5472">
          <cell r="B5472" t="str">
            <v>Missouri</v>
          </cell>
          <cell r="C5472" t="str">
            <v>MO</v>
          </cell>
          <cell r="D5472" t="str">
            <v>G59</v>
          </cell>
          <cell r="E5472" t="str">
            <v>Other Capital Outlay - Natural Resources - Other</v>
          </cell>
          <cell r="F5472">
            <v>17796</v>
          </cell>
        </row>
        <row r="5473">
          <cell r="B5473" t="str">
            <v>Missouri</v>
          </cell>
          <cell r="C5473" t="str">
            <v>MO</v>
          </cell>
          <cell r="D5473" t="str">
            <v>G60</v>
          </cell>
          <cell r="E5473" t="str">
            <v>Other Capital Outlay - Parking Facilities</v>
          </cell>
          <cell r="F5473">
            <v>69</v>
          </cell>
        </row>
        <row r="5474">
          <cell r="B5474" t="str">
            <v>Missouri</v>
          </cell>
          <cell r="C5474" t="str">
            <v>MO</v>
          </cell>
          <cell r="D5474" t="str">
            <v>G61</v>
          </cell>
          <cell r="E5474" t="str">
            <v>Other Capital Outlay - Parks and Recreation</v>
          </cell>
          <cell r="F5474">
            <v>17272</v>
          </cell>
        </row>
        <row r="5475">
          <cell r="B5475" t="str">
            <v>Missouri</v>
          </cell>
          <cell r="C5475" t="str">
            <v>MO</v>
          </cell>
          <cell r="D5475" t="str">
            <v>G62</v>
          </cell>
          <cell r="E5475" t="str">
            <v>Other Capital Outlay - Police Protection</v>
          </cell>
          <cell r="F5475">
            <v>55249</v>
          </cell>
        </row>
        <row r="5476">
          <cell r="B5476" t="str">
            <v>Missouri</v>
          </cell>
          <cell r="C5476" t="str">
            <v>MO</v>
          </cell>
          <cell r="D5476" t="str">
            <v>G66</v>
          </cell>
          <cell r="E5476" t="str">
            <v>Other Capital Outlay - Protective Inspection and Regulation, NEC</v>
          </cell>
          <cell r="F5476">
            <v>1513</v>
          </cell>
        </row>
        <row r="5477">
          <cell r="B5477" t="str">
            <v>Missouri</v>
          </cell>
          <cell r="C5477" t="str">
            <v>MO</v>
          </cell>
          <cell r="D5477" t="str">
            <v>G77</v>
          </cell>
          <cell r="E5477" t="str">
            <v>Other Capital Outlay - Public Welfare Institutions</v>
          </cell>
          <cell r="F5477">
            <v>4024</v>
          </cell>
        </row>
        <row r="5478">
          <cell r="B5478" t="str">
            <v>Missouri</v>
          </cell>
          <cell r="C5478" t="str">
            <v>MO</v>
          </cell>
          <cell r="D5478" t="str">
            <v>G79</v>
          </cell>
          <cell r="E5478" t="str">
            <v>Other Capital Outlay - Public Welfare - Other</v>
          </cell>
          <cell r="F5478">
            <v>826</v>
          </cell>
        </row>
        <row r="5479">
          <cell r="B5479" t="str">
            <v>Missouri</v>
          </cell>
          <cell r="C5479" t="str">
            <v>MO</v>
          </cell>
          <cell r="D5479" t="str">
            <v>G80</v>
          </cell>
          <cell r="E5479" t="str">
            <v>Other Capital Outlay - Sewerage</v>
          </cell>
          <cell r="F5479">
            <v>23371</v>
          </cell>
        </row>
        <row r="5480">
          <cell r="B5480" t="str">
            <v>Missouri</v>
          </cell>
          <cell r="C5480" t="str">
            <v>MO</v>
          </cell>
          <cell r="D5480" t="str">
            <v>G81</v>
          </cell>
          <cell r="E5480" t="str">
            <v>Other Capital Outlay - Solid Waste Management</v>
          </cell>
          <cell r="F5480">
            <v>5198</v>
          </cell>
        </row>
        <row r="5481">
          <cell r="B5481" t="str">
            <v>Missouri</v>
          </cell>
          <cell r="C5481" t="str">
            <v>MO</v>
          </cell>
          <cell r="D5481" t="str">
            <v>G85</v>
          </cell>
          <cell r="E5481" t="str">
            <v>Other Capital Outlay - State Veterans' Services</v>
          </cell>
          <cell r="F5481">
            <v>344</v>
          </cell>
        </row>
        <row r="5482">
          <cell r="B5482" t="str">
            <v>Missouri</v>
          </cell>
          <cell r="C5482" t="str">
            <v>MO</v>
          </cell>
          <cell r="D5482" t="str">
            <v>G87</v>
          </cell>
          <cell r="E5482" t="str">
            <v>Other Capital Outlay - Sea and Inland Port Facilities</v>
          </cell>
          <cell r="F5482">
            <v>47</v>
          </cell>
        </row>
        <row r="5483">
          <cell r="B5483" t="str">
            <v>Missouri</v>
          </cell>
          <cell r="C5483" t="str">
            <v>MO</v>
          </cell>
          <cell r="D5483" t="str">
            <v>G89</v>
          </cell>
          <cell r="E5483" t="str">
            <v>Other Capital Outlay - General - Other</v>
          </cell>
          <cell r="F5483">
            <v>74194</v>
          </cell>
        </row>
        <row r="5484">
          <cell r="B5484" t="str">
            <v>Missouri</v>
          </cell>
          <cell r="C5484" t="str">
            <v>MO</v>
          </cell>
          <cell r="D5484" t="str">
            <v>G91</v>
          </cell>
          <cell r="E5484" t="str">
            <v>Other Capital Outlay - Water Utilities</v>
          </cell>
          <cell r="F5484">
            <v>29162</v>
          </cell>
        </row>
        <row r="5485">
          <cell r="B5485" t="str">
            <v>Missouri</v>
          </cell>
          <cell r="C5485" t="str">
            <v>MO</v>
          </cell>
          <cell r="D5485" t="str">
            <v>G92</v>
          </cell>
          <cell r="E5485" t="str">
            <v>Other Capital Outlay - Electric Utilities</v>
          </cell>
          <cell r="F5485">
            <v>15688</v>
          </cell>
        </row>
        <row r="5486">
          <cell r="B5486" t="str">
            <v>Missouri</v>
          </cell>
          <cell r="C5486" t="str">
            <v>MO</v>
          </cell>
          <cell r="D5486" t="str">
            <v>G93</v>
          </cell>
          <cell r="E5486" t="str">
            <v>Other Capital Outlay - Gas Utilities</v>
          </cell>
          <cell r="F5486">
            <v>719</v>
          </cell>
        </row>
        <row r="5487">
          <cell r="B5487" t="str">
            <v>Missouri</v>
          </cell>
          <cell r="C5487" t="str">
            <v>MO</v>
          </cell>
          <cell r="D5487" t="str">
            <v>G94</v>
          </cell>
          <cell r="E5487" t="str">
            <v>Other Capital Outlay - Transit Utilities</v>
          </cell>
          <cell r="F5487">
            <v>66434</v>
          </cell>
        </row>
        <row r="5488">
          <cell r="B5488" t="str">
            <v>Missouri</v>
          </cell>
          <cell r="C5488" t="str">
            <v>MO</v>
          </cell>
          <cell r="D5488" t="str">
            <v>I89</v>
          </cell>
          <cell r="E5488" t="str">
            <v>General - Interest on Debt</v>
          </cell>
          <cell r="F5488">
            <v>1694218</v>
          </cell>
        </row>
        <row r="5489">
          <cell r="B5489" t="str">
            <v>Missouri</v>
          </cell>
          <cell r="C5489" t="str">
            <v>MO</v>
          </cell>
          <cell r="D5489" t="str">
            <v>I91</v>
          </cell>
          <cell r="E5489" t="str">
            <v>Water Utilities - Interest on Debt</v>
          </cell>
          <cell r="F5489">
            <v>56232</v>
          </cell>
        </row>
        <row r="5490">
          <cell r="B5490" t="str">
            <v>Missouri</v>
          </cell>
          <cell r="C5490" t="str">
            <v>MO</v>
          </cell>
          <cell r="D5490" t="str">
            <v>I92</v>
          </cell>
          <cell r="E5490" t="str">
            <v>Electric Utilities - Interest on Debt</v>
          </cell>
          <cell r="F5490">
            <v>52077</v>
          </cell>
        </row>
        <row r="5491">
          <cell r="B5491" t="str">
            <v>Missouri</v>
          </cell>
          <cell r="C5491" t="str">
            <v>MO</v>
          </cell>
          <cell r="D5491" t="str">
            <v>I93</v>
          </cell>
          <cell r="E5491" t="str">
            <v>Gas Utilities - Interest on Debt</v>
          </cell>
          <cell r="F5491">
            <v>1342</v>
          </cell>
        </row>
        <row r="5492">
          <cell r="B5492" t="str">
            <v>Missouri</v>
          </cell>
          <cell r="C5492" t="str">
            <v>MO</v>
          </cell>
          <cell r="D5492" t="str">
            <v>I94</v>
          </cell>
          <cell r="E5492" t="str">
            <v>Transit Utilities - Interest on Debt</v>
          </cell>
          <cell r="F5492">
            <v>27791</v>
          </cell>
        </row>
        <row r="5493">
          <cell r="B5493" t="str">
            <v>Missouri</v>
          </cell>
          <cell r="C5493" t="str">
            <v>MO</v>
          </cell>
          <cell r="D5493" t="str">
            <v>J19</v>
          </cell>
          <cell r="E5493" t="str">
            <v>Assistance and Subsidies - State Scholarships and Other Subsidies - Education</v>
          </cell>
          <cell r="F5493">
            <v>424806</v>
          </cell>
        </row>
        <row r="5494">
          <cell r="B5494" t="str">
            <v>Missouri</v>
          </cell>
          <cell r="C5494" t="str">
            <v>MO</v>
          </cell>
          <cell r="D5494" t="str">
            <v>J67</v>
          </cell>
          <cell r="E5494" t="str">
            <v>Assistance and Subsidies - Public Welfare, Federal Categorical Assistance Programs</v>
          </cell>
          <cell r="F5494">
            <v>119840</v>
          </cell>
        </row>
        <row r="5495">
          <cell r="B5495" t="str">
            <v>Missouri</v>
          </cell>
          <cell r="C5495" t="str">
            <v>MO</v>
          </cell>
          <cell r="D5495" t="str">
            <v>J68</v>
          </cell>
          <cell r="E5495" t="str">
            <v>Assistance and Subsidies - Public Welfare, Cash Assistance Programs - Other</v>
          </cell>
          <cell r="F5495">
            <v>3268</v>
          </cell>
        </row>
        <row r="5496">
          <cell r="B5496" t="str">
            <v>Missouri</v>
          </cell>
          <cell r="C5496" t="str">
            <v>MO</v>
          </cell>
          <cell r="D5496" t="str">
            <v>S89</v>
          </cell>
          <cell r="E5496" t="str">
            <v>Intergovernmental to Federal - General - Other</v>
          </cell>
          <cell r="F5496">
            <v>81243</v>
          </cell>
        </row>
        <row r="5497">
          <cell r="B5497" t="str">
            <v>Missouri</v>
          </cell>
          <cell r="C5497" t="str">
            <v>MO</v>
          </cell>
          <cell r="D5497" t="str">
            <v>T01</v>
          </cell>
          <cell r="E5497" t="str">
            <v>Tax - Property</v>
          </cell>
          <cell r="F5497">
            <v>5755879</v>
          </cell>
        </row>
        <row r="5498">
          <cell r="B5498" t="str">
            <v>Missouri</v>
          </cell>
          <cell r="C5498" t="str">
            <v>MO</v>
          </cell>
          <cell r="D5498" t="str">
            <v>T09</v>
          </cell>
          <cell r="E5498" t="str">
            <v>Tax - General Sales and Gross Receipts</v>
          </cell>
          <cell r="F5498">
            <v>5216630</v>
          </cell>
        </row>
        <row r="5499">
          <cell r="B5499" t="str">
            <v>Missouri</v>
          </cell>
          <cell r="C5499" t="str">
            <v>MO</v>
          </cell>
          <cell r="D5499" t="str">
            <v>T10</v>
          </cell>
          <cell r="E5499" t="str">
            <v>Tax - Alcoholic Beverage Sales</v>
          </cell>
          <cell r="F5499">
            <v>34341</v>
          </cell>
        </row>
        <row r="5500">
          <cell r="B5500" t="str">
            <v>Missouri</v>
          </cell>
          <cell r="C5500" t="str">
            <v>MO</v>
          </cell>
          <cell r="D5500" t="str">
            <v>T11</v>
          </cell>
          <cell r="E5500" t="str">
            <v>Tax - Amusements Sales</v>
          </cell>
          <cell r="F5500">
            <v>445134</v>
          </cell>
        </row>
        <row r="5501">
          <cell r="B5501" t="str">
            <v>Missouri</v>
          </cell>
          <cell r="C5501" t="str">
            <v>MO</v>
          </cell>
          <cell r="D5501" t="str">
            <v>T12</v>
          </cell>
          <cell r="E5501" t="str">
            <v>Tax - Insurance Premiums Sales</v>
          </cell>
          <cell r="F5501">
            <v>270169</v>
          </cell>
        </row>
        <row r="5502">
          <cell r="B5502" t="str">
            <v>Missouri</v>
          </cell>
          <cell r="C5502" t="str">
            <v>MO</v>
          </cell>
          <cell r="D5502" t="str">
            <v>T13</v>
          </cell>
          <cell r="E5502" t="str">
            <v>Tax - Motor Fuels Sales</v>
          </cell>
          <cell r="F5502">
            <v>708997</v>
          </cell>
        </row>
        <row r="5503">
          <cell r="B5503" t="str">
            <v>Missouri</v>
          </cell>
          <cell r="C5503" t="str">
            <v>MO</v>
          </cell>
          <cell r="D5503" t="str">
            <v>T14</v>
          </cell>
          <cell r="E5503" t="str">
            <v>Tax - Pari-mutuels Sales</v>
          </cell>
          <cell r="F5503">
            <v>17066</v>
          </cell>
        </row>
        <row r="5504">
          <cell r="B5504" t="str">
            <v>Missouri</v>
          </cell>
          <cell r="C5504" t="str">
            <v>MO</v>
          </cell>
          <cell r="D5504" t="str">
            <v>T15</v>
          </cell>
          <cell r="E5504" t="str">
            <v>Tax - Public Utilities Sales</v>
          </cell>
          <cell r="F5504">
            <v>496205</v>
          </cell>
        </row>
        <row r="5505">
          <cell r="B5505" t="str">
            <v>Missouri</v>
          </cell>
          <cell r="C5505" t="str">
            <v>MO</v>
          </cell>
          <cell r="D5505" t="str">
            <v>T16</v>
          </cell>
          <cell r="E5505" t="str">
            <v>Tax - Tobacco Products Sales</v>
          </cell>
          <cell r="F5505">
            <v>117862</v>
          </cell>
        </row>
        <row r="5506">
          <cell r="B5506" t="str">
            <v>Missouri</v>
          </cell>
          <cell r="C5506" t="str">
            <v>MO</v>
          </cell>
          <cell r="D5506" t="str">
            <v>T19</v>
          </cell>
          <cell r="E5506" t="str">
            <v>Tax - Other Selective Sales</v>
          </cell>
          <cell r="F5506">
            <v>280923</v>
          </cell>
        </row>
        <row r="5507">
          <cell r="B5507" t="str">
            <v>Missouri</v>
          </cell>
          <cell r="C5507" t="str">
            <v>MO</v>
          </cell>
          <cell r="D5507" t="str">
            <v>T20</v>
          </cell>
          <cell r="E5507" t="str">
            <v>Tax - Alcoholic Beverage License</v>
          </cell>
          <cell r="F5507">
            <v>9963</v>
          </cell>
        </row>
        <row r="5508">
          <cell r="B5508" t="str">
            <v>Missouri</v>
          </cell>
          <cell r="C5508" t="str">
            <v>MO</v>
          </cell>
          <cell r="D5508" t="str">
            <v>T21</v>
          </cell>
          <cell r="E5508" t="str">
            <v>Tax - Amusements License</v>
          </cell>
          <cell r="F5508">
            <v>3421</v>
          </cell>
        </row>
        <row r="5509">
          <cell r="B5509" t="str">
            <v>Missouri</v>
          </cell>
          <cell r="C5509" t="str">
            <v>MO</v>
          </cell>
          <cell r="D5509" t="str">
            <v>T22</v>
          </cell>
          <cell r="E5509" t="str">
            <v>Tax - Corporation License</v>
          </cell>
          <cell r="F5509">
            <v>66580</v>
          </cell>
        </row>
        <row r="5510">
          <cell r="B5510" t="str">
            <v>Missouri</v>
          </cell>
          <cell r="C5510" t="str">
            <v>MO</v>
          </cell>
          <cell r="D5510" t="str">
            <v>T23</v>
          </cell>
          <cell r="E5510" t="str">
            <v>Tax - Hunting and Fishing License</v>
          </cell>
          <cell r="F5510">
            <v>32489</v>
          </cell>
        </row>
        <row r="5511">
          <cell r="B5511" t="str">
            <v>Missouri</v>
          </cell>
          <cell r="C5511" t="str">
            <v>MO</v>
          </cell>
          <cell r="D5511" t="str">
            <v>T24</v>
          </cell>
          <cell r="E5511" t="str">
            <v>Tax - Motor Vehicle License</v>
          </cell>
          <cell r="F5511">
            <v>284260</v>
          </cell>
        </row>
        <row r="5512">
          <cell r="B5512" t="str">
            <v>Missouri</v>
          </cell>
          <cell r="C5512" t="str">
            <v>MO</v>
          </cell>
          <cell r="D5512" t="str">
            <v>T25</v>
          </cell>
          <cell r="E5512" t="str">
            <v>Tax - Motor Vehicle Operators License</v>
          </cell>
          <cell r="F5512">
            <v>17691</v>
          </cell>
        </row>
        <row r="5513">
          <cell r="B5513" t="str">
            <v>Missouri</v>
          </cell>
          <cell r="C5513" t="str">
            <v>MO</v>
          </cell>
          <cell r="D5513" t="str">
            <v>T27</v>
          </cell>
          <cell r="E5513" t="str">
            <v>Tax - Public Utility License</v>
          </cell>
          <cell r="F5513">
            <v>29551</v>
          </cell>
        </row>
        <row r="5514">
          <cell r="B5514" t="str">
            <v>Missouri</v>
          </cell>
          <cell r="C5514" t="str">
            <v>MO</v>
          </cell>
          <cell r="D5514" t="str">
            <v>T28</v>
          </cell>
          <cell r="E5514" t="str">
            <v>Tax - Occupation and Business License, NEC</v>
          </cell>
          <cell r="F5514">
            <v>207373</v>
          </cell>
        </row>
        <row r="5515">
          <cell r="B5515" t="str">
            <v>Missouri</v>
          </cell>
          <cell r="C5515" t="str">
            <v>MO</v>
          </cell>
          <cell r="D5515" t="str">
            <v>T29</v>
          </cell>
          <cell r="E5515" t="str">
            <v>Tax - Other License</v>
          </cell>
          <cell r="F5515">
            <v>174619</v>
          </cell>
        </row>
        <row r="5516">
          <cell r="B5516" t="str">
            <v>Missouri</v>
          </cell>
          <cell r="C5516" t="str">
            <v>MO</v>
          </cell>
          <cell r="D5516" t="str">
            <v>T40</v>
          </cell>
          <cell r="E5516" t="str">
            <v>Tax - Individual Income</v>
          </cell>
          <cell r="F5516">
            <v>5452827</v>
          </cell>
        </row>
        <row r="5517">
          <cell r="B5517" t="str">
            <v>Missouri</v>
          </cell>
          <cell r="C5517" t="str">
            <v>MO</v>
          </cell>
          <cell r="D5517" t="str">
            <v>T41</v>
          </cell>
          <cell r="E5517" t="str">
            <v>Tax - Corporation Net Income</v>
          </cell>
          <cell r="F5517">
            <v>377916</v>
          </cell>
        </row>
        <row r="5518">
          <cell r="B5518" t="str">
            <v>Missouri</v>
          </cell>
          <cell r="C5518" t="str">
            <v>MO</v>
          </cell>
          <cell r="D5518" t="str">
            <v>T50</v>
          </cell>
          <cell r="E5518" t="str">
            <v>Tax - Death and Gift</v>
          </cell>
          <cell r="F5518">
            <v>162</v>
          </cell>
        </row>
        <row r="5519">
          <cell r="B5519" t="str">
            <v>Missouri</v>
          </cell>
          <cell r="C5519" t="str">
            <v>MO</v>
          </cell>
          <cell r="D5519" t="str">
            <v>T51</v>
          </cell>
          <cell r="E5519" t="str">
            <v>Tax - Documentary and Stock Transfer</v>
          </cell>
          <cell r="F5519">
            <v>4611</v>
          </cell>
        </row>
        <row r="5520">
          <cell r="B5520" t="str">
            <v>Missouri</v>
          </cell>
          <cell r="C5520" t="str">
            <v>MO</v>
          </cell>
          <cell r="D5520" t="str">
            <v>T53</v>
          </cell>
          <cell r="E5520" t="str">
            <v>Tax - Severance</v>
          </cell>
          <cell r="F5520">
            <v>2</v>
          </cell>
        </row>
        <row r="5521">
          <cell r="B5521" t="str">
            <v>Missouri</v>
          </cell>
          <cell r="C5521" t="str">
            <v>MO</v>
          </cell>
          <cell r="D5521" t="str">
            <v>T99</v>
          </cell>
          <cell r="E5521" t="str">
            <v>Tax - NEC</v>
          </cell>
          <cell r="F5521">
            <v>373926</v>
          </cell>
        </row>
        <row r="5522">
          <cell r="B5522" t="str">
            <v>Missouri</v>
          </cell>
          <cell r="C5522" t="str">
            <v>MO</v>
          </cell>
          <cell r="D5522" t="str">
            <v>U01</v>
          </cell>
          <cell r="E5522" t="str">
            <v>Miscellaneous - Special Assessments</v>
          </cell>
          <cell r="F5522">
            <v>52899</v>
          </cell>
        </row>
        <row r="5523">
          <cell r="B5523" t="str">
            <v>Missouri</v>
          </cell>
          <cell r="C5523" t="str">
            <v>MO</v>
          </cell>
          <cell r="D5523" t="str">
            <v>U11</v>
          </cell>
          <cell r="E5523" t="str">
            <v>Miscellaneous - Sale of Property</v>
          </cell>
          <cell r="F5523">
            <v>34829</v>
          </cell>
        </row>
        <row r="5524">
          <cell r="B5524" t="str">
            <v>Missouri</v>
          </cell>
          <cell r="C5524" t="str">
            <v>MO</v>
          </cell>
          <cell r="D5524" t="str">
            <v>U20</v>
          </cell>
          <cell r="E5524" t="str">
            <v>Miscellaneous - Interest Earnings</v>
          </cell>
          <cell r="F5524">
            <v>1103868</v>
          </cell>
        </row>
        <row r="5525">
          <cell r="B5525" t="str">
            <v>Missouri</v>
          </cell>
          <cell r="C5525" t="str">
            <v>MO</v>
          </cell>
          <cell r="D5525" t="str">
            <v>U30</v>
          </cell>
          <cell r="E5525" t="str">
            <v>Miscellaneous - Fines and Forfeits</v>
          </cell>
          <cell r="F5525">
            <v>196075</v>
          </cell>
        </row>
        <row r="5526">
          <cell r="B5526" t="str">
            <v>Missouri</v>
          </cell>
          <cell r="C5526" t="str">
            <v>MO</v>
          </cell>
          <cell r="D5526" t="str">
            <v>U40</v>
          </cell>
          <cell r="E5526" t="str">
            <v>Miscellaneous - Rents</v>
          </cell>
          <cell r="F5526">
            <v>47349</v>
          </cell>
        </row>
        <row r="5527">
          <cell r="B5527" t="str">
            <v>Missouri</v>
          </cell>
          <cell r="C5527" t="str">
            <v>MO</v>
          </cell>
          <cell r="D5527" t="str">
            <v>U41</v>
          </cell>
          <cell r="E5527" t="str">
            <v>Miscellaneous - Royalties</v>
          </cell>
          <cell r="F5527">
            <v>15</v>
          </cell>
        </row>
        <row r="5528">
          <cell r="B5528" t="str">
            <v>Missouri</v>
          </cell>
          <cell r="C5528" t="str">
            <v>MO</v>
          </cell>
          <cell r="D5528" t="str">
            <v>U50</v>
          </cell>
          <cell r="E5528" t="str">
            <v>Miscellaneous - Donations From Private Sources</v>
          </cell>
          <cell r="F5528">
            <v>178962</v>
          </cell>
        </row>
        <row r="5529">
          <cell r="B5529" t="str">
            <v>Missouri</v>
          </cell>
          <cell r="C5529" t="str">
            <v>MO</v>
          </cell>
          <cell r="D5529" t="str">
            <v>U95</v>
          </cell>
          <cell r="E5529" t="str">
            <v>Miscellaneous - Net Lottery Revenue</v>
          </cell>
          <cell r="F5529">
            <v>308812</v>
          </cell>
        </row>
        <row r="5530">
          <cell r="B5530" t="str">
            <v>Missouri</v>
          </cell>
          <cell r="C5530" t="str">
            <v>MO</v>
          </cell>
          <cell r="D5530" t="str">
            <v>U99</v>
          </cell>
          <cell r="E5530" t="str">
            <v>Miscellaneous - General Revenue, NEC</v>
          </cell>
          <cell r="F5530">
            <v>1649606</v>
          </cell>
        </row>
        <row r="5531">
          <cell r="B5531" t="str">
            <v>Missouri</v>
          </cell>
          <cell r="C5531" t="str">
            <v>MO</v>
          </cell>
          <cell r="D5531" t="str">
            <v>W01</v>
          </cell>
          <cell r="E5531" t="str">
            <v>Sinking Funds - Cash and Securities</v>
          </cell>
          <cell r="F5531">
            <v>18026958</v>
          </cell>
        </row>
        <row r="5532">
          <cell r="B5532" t="str">
            <v>Missouri</v>
          </cell>
          <cell r="C5532" t="str">
            <v>MO</v>
          </cell>
          <cell r="D5532" t="str">
            <v>W31</v>
          </cell>
          <cell r="E5532" t="str">
            <v>Bond Funds - Cash and Securities</v>
          </cell>
          <cell r="F5532">
            <v>2580267</v>
          </cell>
        </row>
        <row r="5533">
          <cell r="B5533" t="str">
            <v>Missouri</v>
          </cell>
          <cell r="C5533" t="str">
            <v>MO</v>
          </cell>
          <cell r="D5533" t="str">
            <v>W61</v>
          </cell>
          <cell r="E5533" t="str">
            <v>Other Funds - Cash and Securities</v>
          </cell>
          <cell r="F5533">
            <v>20232162</v>
          </cell>
        </row>
        <row r="5534">
          <cell r="B5534" t="str">
            <v>Missouri</v>
          </cell>
          <cell r="C5534" t="str">
            <v>MO</v>
          </cell>
          <cell r="D5534" t="str">
            <v>X01</v>
          </cell>
          <cell r="E5534" t="str">
            <v>Employee Retirement - Local Employee Contribution</v>
          </cell>
          <cell r="F5534">
            <v>870445</v>
          </cell>
        </row>
        <row r="5535">
          <cell r="B5535" t="str">
            <v>Missouri</v>
          </cell>
          <cell r="C5535" t="str">
            <v>MO</v>
          </cell>
          <cell r="D5535" t="str">
            <v>X02</v>
          </cell>
          <cell r="E5535" t="str">
            <v>Employee Retirement - State Employee Contribution</v>
          </cell>
          <cell r="F5535">
            <v>20828</v>
          </cell>
        </row>
        <row r="5536">
          <cell r="B5536" t="str">
            <v>Missouri</v>
          </cell>
          <cell r="C5536" t="str">
            <v>MO</v>
          </cell>
          <cell r="D5536" t="str">
            <v>X05</v>
          </cell>
          <cell r="E5536" t="str">
            <v>Employee Retirement - From Other Governments</v>
          </cell>
          <cell r="F5536">
            <v>897652</v>
          </cell>
        </row>
        <row r="5537">
          <cell r="B5537" t="str">
            <v>Missouri</v>
          </cell>
          <cell r="C5537" t="str">
            <v>MO</v>
          </cell>
          <cell r="D5537" t="str">
            <v>X08</v>
          </cell>
          <cell r="E5537" t="str">
            <v>Employee Retirement - Earnings on Investments (calculated)</v>
          </cell>
          <cell r="F5537">
            <v>1742130</v>
          </cell>
        </row>
        <row r="5538">
          <cell r="B5538" t="str">
            <v>Missouri</v>
          </cell>
          <cell r="C5538" t="str">
            <v>MO</v>
          </cell>
          <cell r="D5538" t="str">
            <v>X11</v>
          </cell>
          <cell r="E5538" t="str">
            <v>Employee Retirement - Benefit Payments</v>
          </cell>
          <cell r="F5538">
            <v>3734127</v>
          </cell>
        </row>
        <row r="5539">
          <cell r="B5539" t="str">
            <v>Missouri</v>
          </cell>
          <cell r="C5539" t="str">
            <v>MO</v>
          </cell>
          <cell r="D5539" t="str">
            <v>X12</v>
          </cell>
          <cell r="E5539" t="str">
            <v>Employee Retirement - Withdrawals</v>
          </cell>
          <cell r="F5539">
            <v>86847</v>
          </cell>
        </row>
        <row r="5540">
          <cell r="B5540" t="str">
            <v>Missouri</v>
          </cell>
          <cell r="C5540" t="str">
            <v>MO</v>
          </cell>
          <cell r="D5540" t="str">
            <v>X21</v>
          </cell>
          <cell r="E5540" t="str">
            <v>Employee Retirement - Total Cash and Deposits</v>
          </cell>
          <cell r="F5540">
            <v>1905012</v>
          </cell>
        </row>
        <row r="5541">
          <cell r="B5541" t="str">
            <v>Missouri</v>
          </cell>
          <cell r="C5541" t="str">
            <v>MO</v>
          </cell>
          <cell r="D5541" t="str">
            <v>X30</v>
          </cell>
          <cell r="E5541" t="str">
            <v>Employee Retirement - Total Federal Securities</v>
          </cell>
          <cell r="F5541">
            <v>9696192</v>
          </cell>
        </row>
        <row r="5542">
          <cell r="B5542" t="str">
            <v>Missouri</v>
          </cell>
          <cell r="C5542" t="str">
            <v>MO</v>
          </cell>
          <cell r="D5542" t="str">
            <v>X42</v>
          </cell>
          <cell r="E5542" t="str">
            <v>Employee Retirement - Securities - Mortgages</v>
          </cell>
          <cell r="F5542">
            <v>47953</v>
          </cell>
        </row>
        <row r="5543">
          <cell r="B5543" t="str">
            <v>Missouri</v>
          </cell>
          <cell r="C5543" t="str">
            <v>MO</v>
          </cell>
          <cell r="D5543" t="str">
            <v>X44</v>
          </cell>
          <cell r="E5543" t="str">
            <v>Employee Retirement - Total Other Securities</v>
          </cell>
          <cell r="F5543">
            <v>7958480</v>
          </cell>
        </row>
        <row r="5544">
          <cell r="B5544" t="str">
            <v>Missouri</v>
          </cell>
          <cell r="C5544" t="str">
            <v>MO</v>
          </cell>
          <cell r="D5544" t="str">
            <v>X47</v>
          </cell>
          <cell r="E5544" t="str">
            <v>Employee Retirement - Other Investments - Other</v>
          </cell>
          <cell r="F5544">
            <v>13890524</v>
          </cell>
        </row>
        <row r="5545">
          <cell r="B5545" t="str">
            <v>Missouri</v>
          </cell>
          <cell r="C5545" t="str">
            <v>MO</v>
          </cell>
          <cell r="D5545" t="str">
            <v>Y01</v>
          </cell>
          <cell r="E5545" t="str">
            <v>Unemployment Compensation - Contribution</v>
          </cell>
          <cell r="F5545">
            <v>688823</v>
          </cell>
        </row>
        <row r="5546">
          <cell r="B5546" t="str">
            <v>Missouri</v>
          </cell>
          <cell r="C5546" t="str">
            <v>MO</v>
          </cell>
          <cell r="D5546" t="str">
            <v>Y04</v>
          </cell>
          <cell r="E5546" t="str">
            <v>Unemployment Compensation - Federal Advances</v>
          </cell>
          <cell r="F5546">
            <v>562804</v>
          </cell>
        </row>
        <row r="5547">
          <cell r="B5547" t="str">
            <v>Missouri</v>
          </cell>
          <cell r="C5547" t="str">
            <v>MO</v>
          </cell>
          <cell r="D5547" t="str">
            <v>Y05</v>
          </cell>
          <cell r="E5547" t="str">
            <v>Unemployment Compensation - Benefit Payments</v>
          </cell>
          <cell r="F5547">
            <v>576357</v>
          </cell>
        </row>
        <row r="5548">
          <cell r="B5548" t="str">
            <v>Missouri</v>
          </cell>
          <cell r="C5548" t="str">
            <v>MO</v>
          </cell>
          <cell r="D5548" t="str">
            <v>Y06</v>
          </cell>
          <cell r="E5548" t="str">
            <v>Unemployment Compensation - Extended and Special Payments</v>
          </cell>
          <cell r="F5548">
            <v>682530</v>
          </cell>
        </row>
        <row r="5549">
          <cell r="B5549" t="str">
            <v>Missouri</v>
          </cell>
          <cell r="C5549" t="str">
            <v>MO</v>
          </cell>
          <cell r="D5549" t="str">
            <v>Y07</v>
          </cell>
          <cell r="E5549" t="str">
            <v>Unemployment Compensation - Balance In US Treasury</v>
          </cell>
          <cell r="F5549">
            <v>31011</v>
          </cell>
        </row>
        <row r="5550">
          <cell r="B5550" t="str">
            <v>Missouri</v>
          </cell>
          <cell r="C5550" t="str">
            <v>MO</v>
          </cell>
          <cell r="D5550" t="str">
            <v>Y08</v>
          </cell>
          <cell r="E5550" t="str">
            <v>Unemployment Compensation - Other Balance (+ or -)</v>
          </cell>
          <cell r="F5550">
            <v>-531793</v>
          </cell>
        </row>
        <row r="5551">
          <cell r="B5551" t="str">
            <v>Missouri</v>
          </cell>
          <cell r="C5551" t="str">
            <v>MO</v>
          </cell>
          <cell r="D5551" t="str">
            <v>Y11</v>
          </cell>
          <cell r="E5551" t="str">
            <v>Workers Compensation - Other Contributions</v>
          </cell>
          <cell r="F5551">
            <v>41672</v>
          </cell>
        </row>
        <row r="5552">
          <cell r="B5552" t="str">
            <v>Missouri</v>
          </cell>
          <cell r="C5552" t="str">
            <v>MO</v>
          </cell>
          <cell r="D5552" t="str">
            <v>Y12</v>
          </cell>
          <cell r="E5552" t="str">
            <v>Workers Compensation - Interest Earnings</v>
          </cell>
          <cell r="F5552">
            <v>42</v>
          </cell>
        </row>
        <row r="5553">
          <cell r="B5553" t="str">
            <v>Missouri</v>
          </cell>
          <cell r="C5553" t="str">
            <v>MO</v>
          </cell>
          <cell r="D5553" t="str">
            <v>Y14</v>
          </cell>
          <cell r="E5553" t="str">
            <v>Workers Compensation - Benefit Payments</v>
          </cell>
          <cell r="F5553">
            <v>37149</v>
          </cell>
        </row>
        <row r="5554">
          <cell r="B5554" t="str">
            <v>Missouri</v>
          </cell>
          <cell r="C5554" t="str">
            <v>MO</v>
          </cell>
          <cell r="D5554" t="str">
            <v>Y21</v>
          </cell>
          <cell r="E5554" t="str">
            <v>Workers Compensation - Cash and Assets</v>
          </cell>
          <cell r="F5554">
            <v>5757</v>
          </cell>
        </row>
        <row r="5555">
          <cell r="B5555" t="str">
            <v>Missouri</v>
          </cell>
          <cell r="C5555" t="str">
            <v>MO</v>
          </cell>
          <cell r="D5555" t="str">
            <v>Z00</v>
          </cell>
          <cell r="E5555" t="str">
            <v>Total Salaries and Wages</v>
          </cell>
          <cell r="F5555">
            <v>13449708</v>
          </cell>
        </row>
        <row r="5556">
          <cell r="B5556" t="str">
            <v>Missouri</v>
          </cell>
          <cell r="C5556" t="str">
            <v>MO</v>
          </cell>
          <cell r="D5556" t="str">
            <v>Z77</v>
          </cell>
          <cell r="E5556" t="str">
            <v>Employee Retirement – Total Corporate Bonds</v>
          </cell>
          <cell r="F5556">
            <v>2980128</v>
          </cell>
        </row>
        <row r="5557">
          <cell r="B5557" t="str">
            <v>Missouri</v>
          </cell>
          <cell r="C5557" t="str">
            <v>MO</v>
          </cell>
          <cell r="D5557" t="str">
            <v>Z78</v>
          </cell>
          <cell r="E5557" t="str">
            <v>Employee Retirement – Corporate Stocks</v>
          </cell>
          <cell r="F5557">
            <v>17423667</v>
          </cell>
        </row>
        <row r="5558">
          <cell r="B5558" t="str">
            <v>Montana</v>
          </cell>
          <cell r="C5558" t="str">
            <v>MT</v>
          </cell>
          <cell r="D5558" t="str">
            <v>19T</v>
          </cell>
          <cell r="E5558" t="str">
            <v>Long Term Debt Beginning Outstanding - Public Debt for Private Purpose</v>
          </cell>
          <cell r="F5558">
            <v>3754398</v>
          </cell>
        </row>
        <row r="5559">
          <cell r="B5559" t="str">
            <v>Montana</v>
          </cell>
          <cell r="C5559" t="str">
            <v>MT</v>
          </cell>
          <cell r="D5559" t="str">
            <v>19U</v>
          </cell>
          <cell r="E5559" t="str">
            <v>Long Term Debt Beginning Outstanding - Unspecified Public Purpose</v>
          </cell>
          <cell r="F5559">
            <v>2019409</v>
          </cell>
        </row>
        <row r="5560">
          <cell r="B5560" t="str">
            <v>Montana</v>
          </cell>
          <cell r="C5560" t="str">
            <v>MT</v>
          </cell>
          <cell r="D5560" t="str">
            <v>24T</v>
          </cell>
          <cell r="E5560" t="str">
            <v>Long Term Debt Issue, Nonguaranteed - Public Debt for Private Purpose</v>
          </cell>
          <cell r="F5560">
            <v>1261787</v>
          </cell>
        </row>
        <row r="5561">
          <cell r="B5561" t="str">
            <v>Montana</v>
          </cell>
          <cell r="C5561" t="str">
            <v>MT</v>
          </cell>
          <cell r="D5561" t="str">
            <v>29U</v>
          </cell>
          <cell r="E5561" t="str">
            <v>Long Term Debt Issue, Unspecified Public Purpose</v>
          </cell>
          <cell r="F5561">
            <v>198243</v>
          </cell>
        </row>
        <row r="5562">
          <cell r="B5562" t="str">
            <v>Montana</v>
          </cell>
          <cell r="C5562" t="str">
            <v>MT</v>
          </cell>
          <cell r="D5562" t="str">
            <v>34T</v>
          </cell>
          <cell r="E5562" t="str">
            <v>Long Term Debt Retired Nonguaranteed - Public Debt for Private Purpose</v>
          </cell>
          <cell r="F5562">
            <v>1305934</v>
          </cell>
        </row>
        <row r="5563">
          <cell r="B5563" t="str">
            <v>Montana</v>
          </cell>
          <cell r="C5563" t="str">
            <v>MT</v>
          </cell>
          <cell r="D5563" t="str">
            <v>39U</v>
          </cell>
          <cell r="E5563" t="str">
            <v>Long Term Debt Retired Unspecified Public Purpose</v>
          </cell>
          <cell r="F5563">
            <v>235872</v>
          </cell>
        </row>
        <row r="5564">
          <cell r="B5564" t="str">
            <v>Montana</v>
          </cell>
          <cell r="C5564" t="str">
            <v>MT</v>
          </cell>
          <cell r="D5564" t="str">
            <v>44T</v>
          </cell>
          <cell r="E5564" t="str">
            <v>Long Term Debt Outstanding Nonguaranteed - Public Debt for Private Purpose</v>
          </cell>
          <cell r="F5564">
            <v>3710251</v>
          </cell>
        </row>
        <row r="5565">
          <cell r="B5565" t="str">
            <v>Montana</v>
          </cell>
          <cell r="C5565" t="str">
            <v>MT</v>
          </cell>
          <cell r="D5565" t="str">
            <v>49U</v>
          </cell>
          <cell r="E5565" t="str">
            <v>Long Term Debt Outstanding Unspecified Public Purpose</v>
          </cell>
          <cell r="F5565">
            <v>2031563</v>
          </cell>
        </row>
        <row r="5566">
          <cell r="B5566" t="str">
            <v>Montana</v>
          </cell>
          <cell r="C5566" t="str">
            <v>MT</v>
          </cell>
          <cell r="D5566" t="str">
            <v>61V</v>
          </cell>
          <cell r="E5566" t="str">
            <v>Short Term Debt Outstanding - Beginning</v>
          </cell>
          <cell r="F5566">
            <v>8888</v>
          </cell>
        </row>
        <row r="5567">
          <cell r="B5567" t="str">
            <v>Montana</v>
          </cell>
          <cell r="C5567" t="str">
            <v>MT</v>
          </cell>
          <cell r="D5567" t="str">
            <v>64V</v>
          </cell>
          <cell r="E5567" t="str">
            <v>Short Term Debt Outstanding - End of Fiscal Year</v>
          </cell>
          <cell r="F5567">
            <v>10891</v>
          </cell>
        </row>
        <row r="5568">
          <cell r="B5568" t="str">
            <v>Montana</v>
          </cell>
          <cell r="C5568" t="str">
            <v>MT</v>
          </cell>
          <cell r="D5568" t="str">
            <v>A01</v>
          </cell>
          <cell r="E5568" t="str">
            <v>Charges - Air Transportation</v>
          </cell>
          <cell r="F5568">
            <v>31190</v>
          </cell>
        </row>
        <row r="5569">
          <cell r="B5569" t="str">
            <v>Montana</v>
          </cell>
          <cell r="C5569" t="str">
            <v>MT</v>
          </cell>
          <cell r="D5569" t="str">
            <v>A03</v>
          </cell>
          <cell r="E5569" t="str">
            <v>Charges - Miscellaneous Commercial Activities</v>
          </cell>
          <cell r="F5569">
            <v>9586</v>
          </cell>
        </row>
        <row r="5570">
          <cell r="B5570" t="str">
            <v>Montana</v>
          </cell>
          <cell r="C5570" t="str">
            <v>MT</v>
          </cell>
          <cell r="D5570" t="str">
            <v>A09</v>
          </cell>
          <cell r="E5570" t="str">
            <v>Charges - Elementary and Secondary Education School Lunch</v>
          </cell>
          <cell r="F5570">
            <v>19484</v>
          </cell>
        </row>
        <row r="5571">
          <cell r="B5571" t="str">
            <v>Montana</v>
          </cell>
          <cell r="C5571" t="str">
            <v>MT</v>
          </cell>
          <cell r="D5571" t="str">
            <v>A10</v>
          </cell>
          <cell r="E5571" t="str">
            <v>Charges - Elementary and Secondary Education School Tuition and Transportation</v>
          </cell>
          <cell r="F5571">
            <v>3584</v>
          </cell>
        </row>
        <row r="5572">
          <cell r="B5572" t="str">
            <v>Montana</v>
          </cell>
          <cell r="C5572" t="str">
            <v>MT</v>
          </cell>
          <cell r="D5572" t="str">
            <v>A12</v>
          </cell>
          <cell r="E5572" t="str">
            <v>Charges - Elementary and Secondary Education - Other</v>
          </cell>
          <cell r="F5572">
            <v>36922</v>
          </cell>
        </row>
        <row r="5573">
          <cell r="B5573" t="str">
            <v>Montana</v>
          </cell>
          <cell r="C5573" t="str">
            <v>MT</v>
          </cell>
          <cell r="D5573" t="str">
            <v>A16</v>
          </cell>
          <cell r="E5573" t="str">
            <v xml:space="preserve"> Charges - Higher Education Auxiliary Enterprises</v>
          </cell>
          <cell r="F5573">
            <v>84724</v>
          </cell>
        </row>
        <row r="5574">
          <cell r="B5574" t="str">
            <v>Montana</v>
          </cell>
          <cell r="C5574" t="str">
            <v>MT</v>
          </cell>
          <cell r="D5574" t="str">
            <v>A18</v>
          </cell>
          <cell r="E5574" t="str">
            <v>Charges - Higher Education - Other</v>
          </cell>
          <cell r="F5574">
            <v>312042</v>
          </cell>
        </row>
        <row r="5575">
          <cell r="B5575" t="str">
            <v>Montana</v>
          </cell>
          <cell r="C5575" t="str">
            <v>MT</v>
          </cell>
          <cell r="D5575" t="str">
            <v>A21</v>
          </cell>
          <cell r="E5575" t="str">
            <v>Charges - Education - Other State Charges, NEC</v>
          </cell>
          <cell r="F5575">
            <v>3652</v>
          </cell>
        </row>
        <row r="5576">
          <cell r="B5576" t="str">
            <v>Montana</v>
          </cell>
          <cell r="C5576" t="str">
            <v>MT</v>
          </cell>
          <cell r="D5576" t="str">
            <v>A36</v>
          </cell>
          <cell r="E5576" t="str">
            <v>Charges - Hospital Public</v>
          </cell>
          <cell r="F5576">
            <v>96871</v>
          </cell>
        </row>
        <row r="5577">
          <cell r="B5577" t="str">
            <v>Montana</v>
          </cell>
          <cell r="C5577" t="str">
            <v>MT</v>
          </cell>
          <cell r="D5577" t="str">
            <v>A44</v>
          </cell>
          <cell r="E5577" t="str">
            <v>Charges - Regular Highways</v>
          </cell>
          <cell r="F5577">
            <v>14994</v>
          </cell>
        </row>
        <row r="5578">
          <cell r="B5578" t="str">
            <v>Montana</v>
          </cell>
          <cell r="C5578" t="str">
            <v>MT</v>
          </cell>
          <cell r="D5578" t="str">
            <v>A50</v>
          </cell>
          <cell r="E5578" t="str">
            <v>Charges - Housing and Community Development</v>
          </cell>
          <cell r="F5578">
            <v>9526</v>
          </cell>
        </row>
        <row r="5579">
          <cell r="B5579" t="str">
            <v>Montana</v>
          </cell>
          <cell r="C5579" t="str">
            <v>MT</v>
          </cell>
          <cell r="D5579" t="str">
            <v>A59</v>
          </cell>
          <cell r="E5579" t="str">
            <v>Charges - Natural Resources - Other</v>
          </cell>
          <cell r="F5579">
            <v>39575</v>
          </cell>
        </row>
        <row r="5580">
          <cell r="B5580" t="str">
            <v>Montana</v>
          </cell>
          <cell r="C5580" t="str">
            <v>MT</v>
          </cell>
          <cell r="D5580" t="str">
            <v>A60</v>
          </cell>
          <cell r="E5580" t="str">
            <v>Charges - Parking Facilities</v>
          </cell>
          <cell r="F5580">
            <v>5636</v>
          </cell>
        </row>
        <row r="5581">
          <cell r="B5581" t="str">
            <v>Montana</v>
          </cell>
          <cell r="C5581" t="str">
            <v>MT</v>
          </cell>
          <cell r="D5581" t="str">
            <v>A61</v>
          </cell>
          <cell r="E5581" t="str">
            <v>Charges - Parks and Recreation</v>
          </cell>
          <cell r="F5581">
            <v>16886</v>
          </cell>
        </row>
        <row r="5582">
          <cell r="B5582" t="str">
            <v>Montana</v>
          </cell>
          <cell r="C5582" t="str">
            <v>MT</v>
          </cell>
          <cell r="D5582" t="str">
            <v>A80</v>
          </cell>
          <cell r="E5582" t="str">
            <v>Charges - Sewerage</v>
          </cell>
          <cell r="F5582">
            <v>91228</v>
          </cell>
        </row>
        <row r="5583">
          <cell r="B5583" t="str">
            <v>Montana</v>
          </cell>
          <cell r="C5583" t="str">
            <v>MT</v>
          </cell>
          <cell r="D5583" t="str">
            <v>A81</v>
          </cell>
          <cell r="E5583" t="str">
            <v>Charges - Solid Waste Management</v>
          </cell>
          <cell r="F5583">
            <v>59708</v>
          </cell>
        </row>
        <row r="5584">
          <cell r="B5584" t="str">
            <v>Montana</v>
          </cell>
          <cell r="C5584" t="str">
            <v>MT</v>
          </cell>
          <cell r="D5584" t="str">
            <v>A87</v>
          </cell>
          <cell r="E5584" t="str">
            <v>Charges - Sea and Inland Port Facilities</v>
          </cell>
          <cell r="F5584">
            <v>1413</v>
          </cell>
        </row>
        <row r="5585">
          <cell r="B5585" t="str">
            <v>Montana</v>
          </cell>
          <cell r="C5585" t="str">
            <v>MT</v>
          </cell>
          <cell r="D5585" t="str">
            <v>A89</v>
          </cell>
          <cell r="E5585" t="str">
            <v>Charges - All Other</v>
          </cell>
          <cell r="F5585">
            <v>263867</v>
          </cell>
        </row>
        <row r="5586">
          <cell r="B5586" t="str">
            <v>Montana</v>
          </cell>
          <cell r="C5586" t="str">
            <v>MT</v>
          </cell>
          <cell r="D5586" t="str">
            <v>A90</v>
          </cell>
          <cell r="E5586" t="str">
            <v>Revenue - Liquor Stores</v>
          </cell>
          <cell r="F5586">
            <v>78406</v>
          </cell>
        </row>
        <row r="5587">
          <cell r="B5587" t="str">
            <v>Montana</v>
          </cell>
          <cell r="C5587" t="str">
            <v>MT</v>
          </cell>
          <cell r="D5587" t="str">
            <v>A91</v>
          </cell>
          <cell r="E5587" t="str">
            <v>Revenue - Water Utilities</v>
          </cell>
          <cell r="F5587">
            <v>117984</v>
          </cell>
        </row>
        <row r="5588">
          <cell r="B5588" t="str">
            <v>Montana</v>
          </cell>
          <cell r="C5588" t="str">
            <v>MT</v>
          </cell>
          <cell r="D5588" t="str">
            <v>A92</v>
          </cell>
          <cell r="E5588" t="str">
            <v>Revenue - Electric Utilities</v>
          </cell>
          <cell r="F5588">
            <v>4470</v>
          </cell>
        </row>
        <row r="5589">
          <cell r="B5589" t="str">
            <v>Montana</v>
          </cell>
          <cell r="C5589" t="str">
            <v>MT</v>
          </cell>
          <cell r="D5589" t="str">
            <v>A94</v>
          </cell>
          <cell r="E5589" t="str">
            <v>Revenue - Transit Utilities</v>
          </cell>
          <cell r="F5589">
            <v>3083</v>
          </cell>
        </row>
        <row r="5590">
          <cell r="B5590" t="str">
            <v>Montana</v>
          </cell>
          <cell r="C5590" t="str">
            <v>MT</v>
          </cell>
          <cell r="D5590" t="str">
            <v>B01</v>
          </cell>
          <cell r="E5590" t="str">
            <v>Federal Intergovernmental - Air Transportation</v>
          </cell>
          <cell r="F5590">
            <v>28384</v>
          </cell>
        </row>
        <row r="5591">
          <cell r="B5591" t="str">
            <v>Montana</v>
          </cell>
          <cell r="C5591" t="str">
            <v>MT</v>
          </cell>
          <cell r="D5591" t="str">
            <v>B21</v>
          </cell>
          <cell r="E5591" t="str">
            <v>Federal Intergovernmental - Education</v>
          </cell>
          <cell r="F5591">
            <v>389413</v>
          </cell>
        </row>
        <row r="5592">
          <cell r="B5592" t="str">
            <v>Montana</v>
          </cell>
          <cell r="C5592" t="str">
            <v>MT</v>
          </cell>
          <cell r="D5592" t="str">
            <v>B22</v>
          </cell>
          <cell r="E5592" t="str">
            <v>Federal Intergovernmental - Employment Security Administration</v>
          </cell>
          <cell r="F5592">
            <v>23886</v>
          </cell>
        </row>
        <row r="5593">
          <cell r="B5593" t="str">
            <v>Montana</v>
          </cell>
          <cell r="C5593" t="str">
            <v>MT</v>
          </cell>
          <cell r="D5593" t="str">
            <v>B30</v>
          </cell>
          <cell r="E5593" t="str">
            <v>Federal Intergovernmental - General Local Government Support</v>
          </cell>
          <cell r="F5593">
            <v>24983</v>
          </cell>
        </row>
        <row r="5594">
          <cell r="B5594" t="str">
            <v>Montana</v>
          </cell>
          <cell r="C5594" t="str">
            <v>MT</v>
          </cell>
          <cell r="D5594" t="str">
            <v>B42</v>
          </cell>
          <cell r="E5594" t="str">
            <v>Federal Intergovernmental - Health and Hospitals</v>
          </cell>
          <cell r="F5594">
            <v>128554</v>
          </cell>
        </row>
        <row r="5595">
          <cell r="B5595" t="str">
            <v>Montana</v>
          </cell>
          <cell r="C5595" t="str">
            <v>MT</v>
          </cell>
          <cell r="D5595" t="str">
            <v>B46</v>
          </cell>
          <cell r="E5595" t="str">
            <v>Federal Intergovernmental - Highways</v>
          </cell>
          <cell r="F5595">
            <v>532993</v>
          </cell>
        </row>
        <row r="5596">
          <cell r="B5596" t="str">
            <v>Montana</v>
          </cell>
          <cell r="C5596" t="str">
            <v>MT</v>
          </cell>
          <cell r="D5596" t="str">
            <v>B50</v>
          </cell>
          <cell r="E5596" t="str">
            <v>Federal Intergovernmental - Housing and Community Development</v>
          </cell>
          <cell r="F5596">
            <v>90565</v>
          </cell>
        </row>
        <row r="5597">
          <cell r="B5597" t="str">
            <v>Montana</v>
          </cell>
          <cell r="C5597" t="str">
            <v>MT</v>
          </cell>
          <cell r="D5597" t="str">
            <v>B59</v>
          </cell>
          <cell r="E5597" t="str">
            <v>Federal Intergovernmental - Natural Resources</v>
          </cell>
          <cell r="F5597">
            <v>79306</v>
          </cell>
        </row>
        <row r="5598">
          <cell r="B5598" t="str">
            <v>Montana</v>
          </cell>
          <cell r="C5598" t="str">
            <v>MT</v>
          </cell>
          <cell r="D5598" t="str">
            <v>B79</v>
          </cell>
          <cell r="E5598" t="str">
            <v>Federal Intergovernmental - Public Welfare</v>
          </cell>
          <cell r="F5598">
            <v>913637</v>
          </cell>
        </row>
        <row r="5599">
          <cell r="B5599" t="str">
            <v>Montana</v>
          </cell>
          <cell r="C5599" t="str">
            <v>MT</v>
          </cell>
          <cell r="D5599" t="str">
            <v>B80</v>
          </cell>
          <cell r="E5599" t="str">
            <v>Federal Intergovernmental - Sewerage</v>
          </cell>
          <cell r="F5599">
            <v>5874</v>
          </cell>
        </row>
        <row r="5600">
          <cell r="B5600" t="str">
            <v>Montana</v>
          </cell>
          <cell r="C5600" t="str">
            <v>MT</v>
          </cell>
          <cell r="D5600" t="str">
            <v>B89</v>
          </cell>
          <cell r="E5600" t="str">
            <v>Federal Intergovernmental - All Other</v>
          </cell>
          <cell r="F5600">
            <v>213202</v>
          </cell>
        </row>
        <row r="5601">
          <cell r="B5601" t="str">
            <v>Montana</v>
          </cell>
          <cell r="C5601" t="str">
            <v>MT</v>
          </cell>
          <cell r="D5601" t="str">
            <v>B91</v>
          </cell>
          <cell r="E5601" t="str">
            <v>Federal Intergovernmental - Water Utilities</v>
          </cell>
          <cell r="F5601">
            <v>18905</v>
          </cell>
        </row>
        <row r="5602">
          <cell r="B5602" t="str">
            <v>Montana</v>
          </cell>
          <cell r="C5602" t="str">
            <v>MT</v>
          </cell>
          <cell r="D5602" t="str">
            <v>B94</v>
          </cell>
          <cell r="E5602" t="str">
            <v>Federal Intergovernmental - Transit Utilities</v>
          </cell>
          <cell r="F5602">
            <v>20553</v>
          </cell>
        </row>
        <row r="5603">
          <cell r="B5603" t="str">
            <v>Montana</v>
          </cell>
          <cell r="C5603" t="str">
            <v>MT</v>
          </cell>
          <cell r="D5603" t="str">
            <v>E01</v>
          </cell>
          <cell r="E5603" t="str">
            <v>Current Operations - Air Transportation</v>
          </cell>
          <cell r="F5603">
            <v>30188</v>
          </cell>
        </row>
        <row r="5604">
          <cell r="B5604" t="str">
            <v>Montana</v>
          </cell>
          <cell r="C5604" t="str">
            <v>MT</v>
          </cell>
          <cell r="D5604" t="str">
            <v>E03</v>
          </cell>
          <cell r="E5604" t="str">
            <v>Current Operations - Miscellaneous Commercial Activities, NEC</v>
          </cell>
          <cell r="F5604">
            <v>49367</v>
          </cell>
        </row>
        <row r="5605">
          <cell r="B5605" t="str">
            <v>Montana</v>
          </cell>
          <cell r="C5605" t="str">
            <v>MT</v>
          </cell>
          <cell r="D5605" t="str">
            <v>E04</v>
          </cell>
          <cell r="E5605" t="str">
            <v>Current Operations - Correctional Institutions</v>
          </cell>
          <cell r="F5605">
            <v>181333</v>
          </cell>
        </row>
        <row r="5606">
          <cell r="B5606" t="str">
            <v>Montana</v>
          </cell>
          <cell r="C5606" t="str">
            <v>MT</v>
          </cell>
          <cell r="D5606" t="str">
            <v>E05</v>
          </cell>
          <cell r="E5606" t="str">
            <v>Current Operations - Corrections - Other</v>
          </cell>
          <cell r="F5606">
            <v>42182</v>
          </cell>
        </row>
        <row r="5607">
          <cell r="B5607" t="str">
            <v>Montana</v>
          </cell>
          <cell r="C5607" t="str">
            <v>MT</v>
          </cell>
          <cell r="D5607" t="str">
            <v>E12</v>
          </cell>
          <cell r="E5607" t="str">
            <v>Current Operations - Elementary and Secondary Education</v>
          </cell>
          <cell r="F5607">
            <v>1501001</v>
          </cell>
        </row>
        <row r="5608">
          <cell r="B5608" t="str">
            <v>Montana</v>
          </cell>
          <cell r="C5608" t="str">
            <v>MT</v>
          </cell>
          <cell r="D5608" t="str">
            <v>E16</v>
          </cell>
          <cell r="E5608" t="str">
            <v>Current Operations - Higher Education Auxiliary Enterprises</v>
          </cell>
          <cell r="F5608">
            <v>99481</v>
          </cell>
        </row>
        <row r="5609">
          <cell r="B5609" t="str">
            <v>Montana</v>
          </cell>
          <cell r="C5609" t="str">
            <v>MT</v>
          </cell>
          <cell r="D5609" t="str">
            <v>E18</v>
          </cell>
          <cell r="E5609" t="str">
            <v>Current Operations - Other Higher Education</v>
          </cell>
          <cell r="F5609">
            <v>631557</v>
          </cell>
        </row>
        <row r="5610">
          <cell r="B5610" t="str">
            <v>Montana</v>
          </cell>
          <cell r="C5610" t="str">
            <v>MT</v>
          </cell>
          <cell r="D5610" t="str">
            <v>E21</v>
          </cell>
          <cell r="E5610" t="str">
            <v>Current Operations - State Education - Other</v>
          </cell>
          <cell r="F5610">
            <v>92136</v>
          </cell>
        </row>
        <row r="5611">
          <cell r="B5611" t="str">
            <v>Montana</v>
          </cell>
          <cell r="C5611" t="str">
            <v>MT</v>
          </cell>
          <cell r="D5611" t="str">
            <v>E22</v>
          </cell>
          <cell r="E5611" t="str">
            <v>Current Operations - Social Insurance Administration</v>
          </cell>
          <cell r="F5611">
            <v>24396</v>
          </cell>
        </row>
        <row r="5612">
          <cell r="B5612" t="str">
            <v>Montana</v>
          </cell>
          <cell r="C5612" t="str">
            <v>MT</v>
          </cell>
          <cell r="D5612" t="str">
            <v>E23</v>
          </cell>
          <cell r="E5612" t="str">
            <v>Current Operations - Financial Administration</v>
          </cell>
          <cell r="F5612">
            <v>214872</v>
          </cell>
        </row>
        <row r="5613">
          <cell r="B5613" t="str">
            <v>Montana</v>
          </cell>
          <cell r="C5613" t="str">
            <v>MT</v>
          </cell>
          <cell r="D5613" t="str">
            <v>E24</v>
          </cell>
          <cell r="E5613" t="str">
            <v>Current Operations - Local Fire Protection</v>
          </cell>
          <cell r="F5613">
            <v>84225</v>
          </cell>
        </row>
        <row r="5614">
          <cell r="B5614" t="str">
            <v>Montana</v>
          </cell>
          <cell r="C5614" t="str">
            <v>MT</v>
          </cell>
          <cell r="D5614" t="str">
            <v>E25</v>
          </cell>
          <cell r="E5614" t="str">
            <v>Current Operations - Judicial and Legal Services</v>
          </cell>
          <cell r="F5614">
            <v>145312</v>
          </cell>
        </row>
        <row r="5615">
          <cell r="B5615" t="str">
            <v>Montana</v>
          </cell>
          <cell r="C5615" t="str">
            <v>MT</v>
          </cell>
          <cell r="D5615" t="str">
            <v>E29</v>
          </cell>
          <cell r="E5615" t="str">
            <v>Current Operations - Central Staff Services</v>
          </cell>
          <cell r="F5615">
            <v>119708</v>
          </cell>
        </row>
        <row r="5616">
          <cell r="B5616" t="str">
            <v>Montana</v>
          </cell>
          <cell r="C5616" t="str">
            <v>MT</v>
          </cell>
          <cell r="D5616" t="str">
            <v>E31</v>
          </cell>
          <cell r="E5616" t="str">
            <v>Current Operations - General Public Buildings</v>
          </cell>
          <cell r="F5616">
            <v>40337</v>
          </cell>
        </row>
        <row r="5617">
          <cell r="B5617" t="str">
            <v>Montana</v>
          </cell>
          <cell r="C5617" t="str">
            <v>MT</v>
          </cell>
          <cell r="D5617" t="str">
            <v>E32</v>
          </cell>
          <cell r="E5617" t="str">
            <v>Current Operations - Health - Other</v>
          </cell>
          <cell r="F5617">
            <v>262706</v>
          </cell>
        </row>
        <row r="5618">
          <cell r="B5618" t="str">
            <v>Montana</v>
          </cell>
          <cell r="C5618" t="str">
            <v>MT</v>
          </cell>
          <cell r="D5618" t="str">
            <v>E36</v>
          </cell>
          <cell r="E5618" t="str">
            <v>Current Operations - Hospitals</v>
          </cell>
          <cell r="F5618">
            <v>136276</v>
          </cell>
        </row>
        <row r="5619">
          <cell r="B5619" t="str">
            <v>Montana</v>
          </cell>
          <cell r="C5619" t="str">
            <v>MT</v>
          </cell>
          <cell r="D5619" t="str">
            <v>E44</v>
          </cell>
          <cell r="E5619" t="str">
            <v>Current Operations - Regular Highways</v>
          </cell>
          <cell r="F5619">
            <v>367298</v>
          </cell>
        </row>
        <row r="5620">
          <cell r="B5620" t="str">
            <v>Montana</v>
          </cell>
          <cell r="C5620" t="str">
            <v>MT</v>
          </cell>
          <cell r="D5620" t="str">
            <v>E50</v>
          </cell>
          <cell r="E5620" t="str">
            <v>Current Operations - Housing and Community Development</v>
          </cell>
          <cell r="F5620">
            <v>95933</v>
          </cell>
        </row>
        <row r="5621">
          <cell r="B5621" t="str">
            <v>Montana</v>
          </cell>
          <cell r="C5621" t="str">
            <v>MT</v>
          </cell>
          <cell r="D5621" t="str">
            <v>E52</v>
          </cell>
          <cell r="E5621" t="str">
            <v>Current Operations - Libraries</v>
          </cell>
          <cell r="F5621">
            <v>29273</v>
          </cell>
        </row>
        <row r="5622">
          <cell r="B5622" t="str">
            <v>Montana</v>
          </cell>
          <cell r="C5622" t="str">
            <v>MT</v>
          </cell>
          <cell r="D5622" t="str">
            <v>E59</v>
          </cell>
          <cell r="E5622" t="str">
            <v>Current Operations - Natural Resources - Other</v>
          </cell>
          <cell r="F5622">
            <v>257591</v>
          </cell>
        </row>
        <row r="5623">
          <cell r="B5623" t="str">
            <v>Montana</v>
          </cell>
          <cell r="C5623" t="str">
            <v>MT</v>
          </cell>
          <cell r="D5623" t="str">
            <v>E60</v>
          </cell>
          <cell r="E5623" t="str">
            <v>Current Operations - Parking Facilities</v>
          </cell>
          <cell r="F5623">
            <v>6284</v>
          </cell>
        </row>
        <row r="5624">
          <cell r="B5624" t="str">
            <v>Montana</v>
          </cell>
          <cell r="C5624" t="str">
            <v>MT</v>
          </cell>
          <cell r="D5624" t="str">
            <v>E61</v>
          </cell>
          <cell r="E5624" t="str">
            <v>Current Operations - Parks and Recreation</v>
          </cell>
          <cell r="F5624">
            <v>63510</v>
          </cell>
        </row>
        <row r="5625">
          <cell r="B5625" t="str">
            <v>Montana</v>
          </cell>
          <cell r="C5625" t="str">
            <v>MT</v>
          </cell>
          <cell r="D5625" t="str">
            <v>E62</v>
          </cell>
          <cell r="E5625" t="str">
            <v>Current Operations - Police Protection</v>
          </cell>
          <cell r="F5625">
            <v>262674</v>
          </cell>
        </row>
        <row r="5626">
          <cell r="B5626" t="str">
            <v>Montana</v>
          </cell>
          <cell r="C5626" t="str">
            <v>MT</v>
          </cell>
          <cell r="D5626" t="str">
            <v>E66</v>
          </cell>
          <cell r="E5626" t="str">
            <v>Current Operations - Protective Inspection and Regulation, NEC</v>
          </cell>
          <cell r="F5626">
            <v>49844</v>
          </cell>
        </row>
        <row r="5627">
          <cell r="B5627" t="str">
            <v>Montana</v>
          </cell>
          <cell r="C5627" t="str">
            <v>MT</v>
          </cell>
          <cell r="D5627" t="str">
            <v>E74</v>
          </cell>
          <cell r="E5627" t="str">
            <v>Current Operations - Public Welfare, Vendor Payments for Medical Care</v>
          </cell>
          <cell r="F5627">
            <v>1041508</v>
          </cell>
        </row>
        <row r="5628">
          <cell r="B5628" t="str">
            <v>Montana</v>
          </cell>
          <cell r="C5628" t="str">
            <v>MT</v>
          </cell>
          <cell r="D5628" t="str">
            <v>E75</v>
          </cell>
          <cell r="E5628" t="str">
            <v>Current Operations - Public Welfare, Vendor Payments for Other Purposes</v>
          </cell>
          <cell r="F5628">
            <v>20606</v>
          </cell>
        </row>
        <row r="5629">
          <cell r="B5629" t="str">
            <v>Montana</v>
          </cell>
          <cell r="C5629" t="str">
            <v>MT</v>
          </cell>
          <cell r="D5629" t="str">
            <v>E77</v>
          </cell>
          <cell r="E5629" t="str">
            <v>Current Operations - Public Welfare Institutions</v>
          </cell>
          <cell r="F5629">
            <v>57469</v>
          </cell>
        </row>
        <row r="5630">
          <cell r="B5630" t="str">
            <v>Montana</v>
          </cell>
          <cell r="C5630" t="str">
            <v>MT</v>
          </cell>
          <cell r="D5630" t="str">
            <v>E79</v>
          </cell>
          <cell r="E5630" t="str">
            <v>Current Operations - Public Welfare - Other</v>
          </cell>
          <cell r="F5630">
            <v>226579</v>
          </cell>
        </row>
        <row r="5631">
          <cell r="B5631" t="str">
            <v>Montana</v>
          </cell>
          <cell r="C5631" t="str">
            <v>MT</v>
          </cell>
          <cell r="D5631" t="str">
            <v>E80</v>
          </cell>
          <cell r="E5631" t="str">
            <v>Current Operations - Sewerage</v>
          </cell>
          <cell r="F5631">
            <v>60332</v>
          </cell>
        </row>
        <row r="5632">
          <cell r="B5632" t="str">
            <v>Montana</v>
          </cell>
          <cell r="C5632" t="str">
            <v>MT</v>
          </cell>
          <cell r="D5632" t="str">
            <v>E81</v>
          </cell>
          <cell r="E5632" t="str">
            <v>Current Operations - Solid Waste Management</v>
          </cell>
          <cell r="F5632">
            <v>70803</v>
          </cell>
        </row>
        <row r="5633">
          <cell r="B5633" t="str">
            <v>Montana</v>
          </cell>
          <cell r="C5633" t="str">
            <v>MT</v>
          </cell>
          <cell r="D5633" t="str">
            <v>E85</v>
          </cell>
          <cell r="E5633" t="str">
            <v>Current Operations - State Veterans' Services</v>
          </cell>
          <cell r="F5633">
            <v>1660</v>
          </cell>
        </row>
        <row r="5634">
          <cell r="B5634" t="str">
            <v>Montana</v>
          </cell>
          <cell r="C5634" t="str">
            <v>MT</v>
          </cell>
          <cell r="D5634" t="str">
            <v>E87</v>
          </cell>
          <cell r="E5634" t="str">
            <v>Current Operations - Sea and Inland Port Facilities</v>
          </cell>
          <cell r="F5634">
            <v>976</v>
          </cell>
        </row>
        <row r="5635">
          <cell r="B5635" t="str">
            <v>Montana</v>
          </cell>
          <cell r="C5635" t="str">
            <v>MT</v>
          </cell>
          <cell r="D5635" t="str">
            <v>E89</v>
          </cell>
          <cell r="E5635" t="str">
            <v>Current Operations - General - Other</v>
          </cell>
          <cell r="F5635">
            <v>448668</v>
          </cell>
        </row>
        <row r="5636">
          <cell r="B5636" t="str">
            <v>Montana</v>
          </cell>
          <cell r="C5636" t="str">
            <v>MT</v>
          </cell>
          <cell r="D5636" t="str">
            <v>E90</v>
          </cell>
          <cell r="E5636" t="str">
            <v>Current Operations - Liquor Stores</v>
          </cell>
          <cell r="F5636">
            <v>67757</v>
          </cell>
        </row>
        <row r="5637">
          <cell r="B5637" t="str">
            <v>Montana</v>
          </cell>
          <cell r="C5637" t="str">
            <v>MT</v>
          </cell>
          <cell r="D5637" t="str">
            <v>E91</v>
          </cell>
          <cell r="E5637" t="str">
            <v>Current Operations - Water Utilities</v>
          </cell>
          <cell r="F5637">
            <v>72129</v>
          </cell>
        </row>
        <row r="5638">
          <cell r="B5638" t="str">
            <v>Montana</v>
          </cell>
          <cell r="C5638" t="str">
            <v>MT</v>
          </cell>
          <cell r="D5638" t="str">
            <v>E92</v>
          </cell>
          <cell r="E5638" t="str">
            <v>Current Operations - Electric Utilities</v>
          </cell>
          <cell r="F5638">
            <v>4785</v>
          </cell>
        </row>
        <row r="5639">
          <cell r="B5639" t="str">
            <v>Montana</v>
          </cell>
          <cell r="C5639" t="str">
            <v>MT</v>
          </cell>
          <cell r="D5639" t="str">
            <v>E94</v>
          </cell>
          <cell r="E5639" t="str">
            <v>Current Operations - Transit Utilities</v>
          </cell>
          <cell r="F5639">
            <v>31160</v>
          </cell>
        </row>
        <row r="5640">
          <cell r="B5640" t="str">
            <v>Montana</v>
          </cell>
          <cell r="C5640" t="str">
            <v>MT</v>
          </cell>
          <cell r="D5640" t="str">
            <v>F01</v>
          </cell>
          <cell r="E5640" t="str">
            <v>Construction - Air Transportation</v>
          </cell>
          <cell r="F5640">
            <v>30288</v>
          </cell>
        </row>
        <row r="5641">
          <cell r="B5641" t="str">
            <v>Montana</v>
          </cell>
          <cell r="C5641" t="str">
            <v>MT</v>
          </cell>
          <cell r="D5641" t="str">
            <v>F03</v>
          </cell>
          <cell r="E5641" t="str">
            <v>Construction - Miscellaneous Commercial Activities, NEC</v>
          </cell>
          <cell r="F5641">
            <v>165</v>
          </cell>
        </row>
        <row r="5642">
          <cell r="B5642" t="str">
            <v>Montana</v>
          </cell>
          <cell r="C5642" t="str">
            <v>MT</v>
          </cell>
          <cell r="D5642" t="str">
            <v>F04</v>
          </cell>
          <cell r="E5642" t="str">
            <v>Construction - Correctional Institutions</v>
          </cell>
          <cell r="F5642">
            <v>11996</v>
          </cell>
        </row>
        <row r="5643">
          <cell r="B5643" t="str">
            <v>Montana</v>
          </cell>
          <cell r="C5643" t="str">
            <v>MT</v>
          </cell>
          <cell r="D5643" t="str">
            <v>F12</v>
          </cell>
          <cell r="E5643" t="str">
            <v>Construction - Elementary and Secondary Education</v>
          </cell>
          <cell r="F5643">
            <v>89953</v>
          </cell>
        </row>
        <row r="5644">
          <cell r="B5644" t="str">
            <v>Montana</v>
          </cell>
          <cell r="C5644" t="str">
            <v>MT</v>
          </cell>
          <cell r="D5644" t="str">
            <v>F18</v>
          </cell>
          <cell r="E5644" t="str">
            <v>Construction - Other Higher Education</v>
          </cell>
          <cell r="F5644">
            <v>40705</v>
          </cell>
        </row>
        <row r="5645">
          <cell r="B5645" t="str">
            <v>Montana</v>
          </cell>
          <cell r="C5645" t="str">
            <v>MT</v>
          </cell>
          <cell r="D5645" t="str">
            <v>F23</v>
          </cell>
          <cell r="E5645" t="str">
            <v>Construction - Financial Administration</v>
          </cell>
          <cell r="F5645">
            <v>11</v>
          </cell>
        </row>
        <row r="5646">
          <cell r="B5646" t="str">
            <v>Montana</v>
          </cell>
          <cell r="C5646" t="str">
            <v>MT</v>
          </cell>
          <cell r="D5646" t="str">
            <v>F24</v>
          </cell>
          <cell r="E5646" t="str">
            <v>Construction - Local Fire Protection</v>
          </cell>
          <cell r="F5646">
            <v>2687</v>
          </cell>
        </row>
        <row r="5647">
          <cell r="B5647" t="str">
            <v>Montana</v>
          </cell>
          <cell r="C5647" t="str">
            <v>MT</v>
          </cell>
          <cell r="D5647" t="str">
            <v>F25</v>
          </cell>
          <cell r="E5647" t="str">
            <v>Construction - Judicial and Legal Services</v>
          </cell>
          <cell r="F5647">
            <v>346</v>
          </cell>
        </row>
        <row r="5648">
          <cell r="B5648" t="str">
            <v>Montana</v>
          </cell>
          <cell r="C5648" t="str">
            <v>MT</v>
          </cell>
          <cell r="D5648" t="str">
            <v>F29</v>
          </cell>
          <cell r="E5648" t="str">
            <v>Construction - Central Staff Services</v>
          </cell>
          <cell r="F5648">
            <v>9</v>
          </cell>
        </row>
        <row r="5649">
          <cell r="B5649" t="str">
            <v>Montana</v>
          </cell>
          <cell r="C5649" t="str">
            <v>MT</v>
          </cell>
          <cell r="D5649" t="str">
            <v>F31</v>
          </cell>
          <cell r="E5649" t="str">
            <v>Construction - General Public Buildings</v>
          </cell>
          <cell r="F5649">
            <v>8815</v>
          </cell>
        </row>
        <row r="5650">
          <cell r="B5650" t="str">
            <v>Montana</v>
          </cell>
          <cell r="C5650" t="str">
            <v>MT</v>
          </cell>
          <cell r="D5650" t="str">
            <v>F32</v>
          </cell>
          <cell r="E5650" t="str">
            <v>Construction - Health - Other</v>
          </cell>
          <cell r="F5650">
            <v>5362</v>
          </cell>
        </row>
        <row r="5651">
          <cell r="B5651" t="str">
            <v>Montana</v>
          </cell>
          <cell r="C5651" t="str">
            <v>MT</v>
          </cell>
          <cell r="D5651" t="str">
            <v>F36</v>
          </cell>
          <cell r="E5651" t="str">
            <v>Construction - Hospitals</v>
          </cell>
          <cell r="F5651">
            <v>21702</v>
          </cell>
        </row>
        <row r="5652">
          <cell r="B5652" t="str">
            <v>Montana</v>
          </cell>
          <cell r="C5652" t="str">
            <v>MT</v>
          </cell>
          <cell r="D5652" t="str">
            <v>F44</v>
          </cell>
          <cell r="E5652" t="str">
            <v>Construction - Regular Highways</v>
          </cell>
          <cell r="F5652">
            <v>660995</v>
          </cell>
        </row>
        <row r="5653">
          <cell r="B5653" t="str">
            <v>Montana</v>
          </cell>
          <cell r="C5653" t="str">
            <v>MT</v>
          </cell>
          <cell r="D5653" t="str">
            <v>F50</v>
          </cell>
          <cell r="E5653" t="str">
            <v>Construction - Housing and Community Development</v>
          </cell>
          <cell r="F5653">
            <v>16693</v>
          </cell>
        </row>
        <row r="5654">
          <cell r="B5654" t="str">
            <v>Montana</v>
          </cell>
          <cell r="C5654" t="str">
            <v>MT</v>
          </cell>
          <cell r="D5654" t="str">
            <v>F59</v>
          </cell>
          <cell r="E5654" t="str">
            <v>Construction - Natural Resources - Other</v>
          </cell>
          <cell r="F5654">
            <v>14983</v>
          </cell>
        </row>
        <row r="5655">
          <cell r="B5655" t="str">
            <v>Montana</v>
          </cell>
          <cell r="C5655" t="str">
            <v>MT</v>
          </cell>
          <cell r="D5655" t="str">
            <v>F60</v>
          </cell>
          <cell r="E5655" t="str">
            <v>Construction - Parking Facilities</v>
          </cell>
          <cell r="F5655">
            <v>229</v>
          </cell>
        </row>
        <row r="5656">
          <cell r="B5656" t="str">
            <v>Montana</v>
          </cell>
          <cell r="C5656" t="str">
            <v>MT</v>
          </cell>
          <cell r="D5656" t="str">
            <v>F61</v>
          </cell>
          <cell r="E5656" t="str">
            <v>Construction - Parks and Recreation</v>
          </cell>
          <cell r="F5656">
            <v>4878</v>
          </cell>
        </row>
        <row r="5657">
          <cell r="B5657" t="str">
            <v>Montana</v>
          </cell>
          <cell r="C5657" t="str">
            <v>MT</v>
          </cell>
          <cell r="D5657" t="str">
            <v>F62</v>
          </cell>
          <cell r="E5657" t="str">
            <v>Construction - Police Protection</v>
          </cell>
          <cell r="F5657">
            <v>2046</v>
          </cell>
        </row>
        <row r="5658">
          <cell r="B5658" t="str">
            <v>Montana</v>
          </cell>
          <cell r="C5658" t="str">
            <v>MT</v>
          </cell>
          <cell r="D5658" t="str">
            <v>F77</v>
          </cell>
          <cell r="E5658" t="str">
            <v>Construction - Public Welfare Institutions</v>
          </cell>
          <cell r="F5658">
            <v>1037</v>
          </cell>
        </row>
        <row r="5659">
          <cell r="B5659" t="str">
            <v>Montana</v>
          </cell>
          <cell r="C5659" t="str">
            <v>MT</v>
          </cell>
          <cell r="D5659" t="str">
            <v>F80</v>
          </cell>
          <cell r="E5659" t="str">
            <v>Construction - Sewerage</v>
          </cell>
          <cell r="F5659">
            <v>52817</v>
          </cell>
        </row>
        <row r="5660">
          <cell r="B5660" t="str">
            <v>Montana</v>
          </cell>
          <cell r="C5660" t="str">
            <v>MT</v>
          </cell>
          <cell r="D5660" t="str">
            <v>F81</v>
          </cell>
          <cell r="E5660" t="str">
            <v>Construction - Solid Waste Management</v>
          </cell>
          <cell r="F5660">
            <v>3486</v>
          </cell>
        </row>
        <row r="5661">
          <cell r="B5661" t="str">
            <v>Montana</v>
          </cell>
          <cell r="C5661" t="str">
            <v>MT</v>
          </cell>
          <cell r="D5661" t="str">
            <v>F85</v>
          </cell>
          <cell r="E5661" t="str">
            <v>Construction - State Veterans' Services</v>
          </cell>
          <cell r="F5661">
            <v>76</v>
          </cell>
        </row>
        <row r="5662">
          <cell r="B5662" t="str">
            <v>Montana</v>
          </cell>
          <cell r="C5662" t="str">
            <v>MT</v>
          </cell>
          <cell r="D5662" t="str">
            <v>F87</v>
          </cell>
          <cell r="E5662" t="str">
            <v>Construction - Sea and Inland Port Facilities</v>
          </cell>
          <cell r="F5662">
            <v>53</v>
          </cell>
        </row>
        <row r="5663">
          <cell r="B5663" t="str">
            <v>Montana</v>
          </cell>
          <cell r="C5663" t="str">
            <v>MT</v>
          </cell>
          <cell r="D5663" t="str">
            <v>F89</v>
          </cell>
          <cell r="E5663" t="str">
            <v>Construction - General - Other</v>
          </cell>
          <cell r="F5663">
            <v>40653</v>
          </cell>
        </row>
        <row r="5664">
          <cell r="B5664" t="str">
            <v>Montana</v>
          </cell>
          <cell r="C5664" t="str">
            <v>MT</v>
          </cell>
          <cell r="D5664" t="str">
            <v>F91</v>
          </cell>
          <cell r="E5664" t="str">
            <v>Construction - Water Utilities</v>
          </cell>
          <cell r="F5664">
            <v>67016</v>
          </cell>
        </row>
        <row r="5665">
          <cell r="B5665" t="str">
            <v>Montana</v>
          </cell>
          <cell r="C5665" t="str">
            <v>MT</v>
          </cell>
          <cell r="D5665" t="str">
            <v>F94</v>
          </cell>
          <cell r="E5665" t="str">
            <v>Construction - Transit Utilities</v>
          </cell>
          <cell r="F5665">
            <v>671</v>
          </cell>
        </row>
        <row r="5666">
          <cell r="B5666" t="str">
            <v>Montana</v>
          </cell>
          <cell r="C5666" t="str">
            <v>MT</v>
          </cell>
          <cell r="D5666" t="str">
            <v>G01</v>
          </cell>
          <cell r="E5666" t="str">
            <v>Other Capital Outlay - Air Transportation</v>
          </cell>
          <cell r="F5666">
            <v>6276</v>
          </cell>
        </row>
        <row r="5667">
          <cell r="B5667" t="str">
            <v>Montana</v>
          </cell>
          <cell r="C5667" t="str">
            <v>MT</v>
          </cell>
          <cell r="D5667" t="str">
            <v>G03</v>
          </cell>
          <cell r="E5667" t="str">
            <v>Other Capital Outlay - Miscellaneous Commercial Activities, NEC</v>
          </cell>
          <cell r="F5667">
            <v>1043</v>
          </cell>
        </row>
        <row r="5668">
          <cell r="B5668" t="str">
            <v>Montana</v>
          </cell>
          <cell r="C5668" t="str">
            <v>MT</v>
          </cell>
          <cell r="D5668" t="str">
            <v>G04</v>
          </cell>
          <cell r="E5668" t="str">
            <v>Other Capital Outlay - Correctional Institutions</v>
          </cell>
          <cell r="F5668">
            <v>1754</v>
          </cell>
        </row>
        <row r="5669">
          <cell r="B5669" t="str">
            <v>Montana</v>
          </cell>
          <cell r="C5669" t="str">
            <v>MT</v>
          </cell>
          <cell r="D5669" t="str">
            <v>G05</v>
          </cell>
          <cell r="E5669" t="str">
            <v>Other Capital Outlay - Corrections - Other</v>
          </cell>
          <cell r="F5669">
            <v>291</v>
          </cell>
        </row>
        <row r="5670">
          <cell r="B5670" t="str">
            <v>Montana</v>
          </cell>
          <cell r="C5670" t="str">
            <v>MT</v>
          </cell>
          <cell r="D5670" t="str">
            <v>G12</v>
          </cell>
          <cell r="E5670" t="str">
            <v>Other Capital Outlay - Elementary and Secondary Education</v>
          </cell>
          <cell r="F5670">
            <v>27048</v>
          </cell>
        </row>
        <row r="5671">
          <cell r="B5671" t="str">
            <v>Montana</v>
          </cell>
          <cell r="C5671" t="str">
            <v>MT</v>
          </cell>
          <cell r="D5671" t="str">
            <v>G16</v>
          </cell>
          <cell r="E5671" t="str">
            <v>Other Capital Outlay - Higher Education - Auxiliary Enterprises</v>
          </cell>
          <cell r="F5671">
            <v>93</v>
          </cell>
        </row>
        <row r="5672">
          <cell r="B5672" t="str">
            <v>Montana</v>
          </cell>
          <cell r="C5672" t="str">
            <v>MT</v>
          </cell>
          <cell r="D5672" t="str">
            <v>G18</v>
          </cell>
          <cell r="E5672" t="str">
            <v>Other Capital Outlay - Other Higher Education</v>
          </cell>
          <cell r="F5672">
            <v>16159</v>
          </cell>
        </row>
        <row r="5673">
          <cell r="B5673" t="str">
            <v>Montana</v>
          </cell>
          <cell r="C5673" t="str">
            <v>MT</v>
          </cell>
          <cell r="D5673" t="str">
            <v>G21</v>
          </cell>
          <cell r="E5673" t="str">
            <v>Other Capital Outlay - State Education - Other</v>
          </cell>
          <cell r="F5673">
            <v>1378</v>
          </cell>
        </row>
        <row r="5674">
          <cell r="B5674" t="str">
            <v>Montana</v>
          </cell>
          <cell r="C5674" t="str">
            <v>MT</v>
          </cell>
          <cell r="D5674" t="str">
            <v>G22</v>
          </cell>
          <cell r="E5674" t="str">
            <v>Other Capital Outlay - Social Insurance Administration</v>
          </cell>
          <cell r="F5674">
            <v>102</v>
          </cell>
        </row>
        <row r="5675">
          <cell r="B5675" t="str">
            <v>Montana</v>
          </cell>
          <cell r="C5675" t="str">
            <v>MT</v>
          </cell>
          <cell r="D5675" t="str">
            <v>G23</v>
          </cell>
          <cell r="E5675" t="str">
            <v>Other Capital Outlay - Financial Administration</v>
          </cell>
          <cell r="F5675">
            <v>2439</v>
          </cell>
        </row>
        <row r="5676">
          <cell r="B5676" t="str">
            <v>Montana</v>
          </cell>
          <cell r="C5676" t="str">
            <v>MT</v>
          </cell>
          <cell r="D5676" t="str">
            <v>G24</v>
          </cell>
          <cell r="E5676" t="str">
            <v>Other Capital Outlay - Local Fire Protection</v>
          </cell>
          <cell r="F5676">
            <v>7333</v>
          </cell>
        </row>
        <row r="5677">
          <cell r="B5677" t="str">
            <v>Montana</v>
          </cell>
          <cell r="C5677" t="str">
            <v>MT</v>
          </cell>
          <cell r="D5677" t="str">
            <v>G25</v>
          </cell>
          <cell r="E5677" t="str">
            <v>Other Capital Outlay - Judicial and Legal Services</v>
          </cell>
          <cell r="F5677">
            <v>1526</v>
          </cell>
        </row>
        <row r="5678">
          <cell r="B5678" t="str">
            <v>Montana</v>
          </cell>
          <cell r="C5678" t="str">
            <v>MT</v>
          </cell>
          <cell r="D5678" t="str">
            <v>G29</v>
          </cell>
          <cell r="E5678" t="str">
            <v>Other Capital Outlay - Central Staff Services</v>
          </cell>
          <cell r="F5678">
            <v>1737</v>
          </cell>
        </row>
        <row r="5679">
          <cell r="B5679" t="str">
            <v>Montana</v>
          </cell>
          <cell r="C5679" t="str">
            <v>MT</v>
          </cell>
          <cell r="D5679" t="str">
            <v>G31</v>
          </cell>
          <cell r="E5679" t="str">
            <v>Other Capital Outlay - General Public Building</v>
          </cell>
          <cell r="F5679">
            <v>1079</v>
          </cell>
        </row>
        <row r="5680">
          <cell r="B5680" t="str">
            <v>Montana</v>
          </cell>
          <cell r="C5680" t="str">
            <v>MT</v>
          </cell>
          <cell r="D5680" t="str">
            <v>G32</v>
          </cell>
          <cell r="E5680" t="str">
            <v>Other Capital Outlay - Health - Other</v>
          </cell>
          <cell r="F5680">
            <v>3808</v>
          </cell>
        </row>
        <row r="5681">
          <cell r="B5681" t="str">
            <v>Montana</v>
          </cell>
          <cell r="C5681" t="str">
            <v>MT</v>
          </cell>
          <cell r="D5681" t="str">
            <v>G36</v>
          </cell>
          <cell r="E5681" t="str">
            <v>Other Capital Outlay - Hospitals</v>
          </cell>
          <cell r="F5681">
            <v>2407</v>
          </cell>
        </row>
        <row r="5682">
          <cell r="B5682" t="str">
            <v>Montana</v>
          </cell>
          <cell r="C5682" t="str">
            <v>MT</v>
          </cell>
          <cell r="D5682" t="str">
            <v>G44</v>
          </cell>
          <cell r="E5682" t="str">
            <v>Other Capital Outlay - Regular Highways</v>
          </cell>
          <cell r="F5682">
            <v>23013</v>
          </cell>
        </row>
        <row r="5683">
          <cell r="B5683" t="str">
            <v>Montana</v>
          </cell>
          <cell r="C5683" t="str">
            <v>MT</v>
          </cell>
          <cell r="D5683" t="str">
            <v>G50</v>
          </cell>
          <cell r="E5683" t="str">
            <v>Other Capital Outlay - Housing and Community Development</v>
          </cell>
          <cell r="F5683">
            <v>873</v>
          </cell>
        </row>
        <row r="5684">
          <cell r="B5684" t="str">
            <v>Montana</v>
          </cell>
          <cell r="C5684" t="str">
            <v>MT</v>
          </cell>
          <cell r="D5684" t="str">
            <v>G52</v>
          </cell>
          <cell r="E5684" t="str">
            <v>Other Capital Outlay - Libraries</v>
          </cell>
          <cell r="F5684">
            <v>1106</v>
          </cell>
        </row>
        <row r="5685">
          <cell r="B5685" t="str">
            <v>Montana</v>
          </cell>
          <cell r="C5685" t="str">
            <v>MT</v>
          </cell>
          <cell r="D5685" t="str">
            <v>G59</v>
          </cell>
          <cell r="E5685" t="str">
            <v>Other Capital Outlay - Natural Resources - Other</v>
          </cell>
          <cell r="F5685">
            <v>14872</v>
          </cell>
        </row>
        <row r="5686">
          <cell r="B5686" t="str">
            <v>Montana</v>
          </cell>
          <cell r="C5686" t="str">
            <v>MT</v>
          </cell>
          <cell r="D5686" t="str">
            <v>G60</v>
          </cell>
          <cell r="E5686" t="str">
            <v>Other Capital Outlay - Parking Facilities</v>
          </cell>
          <cell r="F5686">
            <v>255</v>
          </cell>
        </row>
        <row r="5687">
          <cell r="B5687" t="str">
            <v>Montana</v>
          </cell>
          <cell r="C5687" t="str">
            <v>MT</v>
          </cell>
          <cell r="D5687" t="str">
            <v>G61</v>
          </cell>
          <cell r="E5687" t="str">
            <v>Other Capital Outlay - Parks and Recreation</v>
          </cell>
          <cell r="F5687">
            <v>4630</v>
          </cell>
        </row>
        <row r="5688">
          <cell r="B5688" t="str">
            <v>Montana</v>
          </cell>
          <cell r="C5688" t="str">
            <v>MT</v>
          </cell>
          <cell r="D5688" t="str">
            <v>G62</v>
          </cell>
          <cell r="E5688" t="str">
            <v>Other Capital Outlay - Police Protection</v>
          </cell>
          <cell r="F5688">
            <v>10623</v>
          </cell>
        </row>
        <row r="5689">
          <cell r="B5689" t="str">
            <v>Montana</v>
          </cell>
          <cell r="C5689" t="str">
            <v>MT</v>
          </cell>
          <cell r="D5689" t="str">
            <v>G66</v>
          </cell>
          <cell r="E5689" t="str">
            <v>Other Capital Outlay - Protective Inspection and Regulation, NEC</v>
          </cell>
          <cell r="F5689">
            <v>454</v>
          </cell>
        </row>
        <row r="5690">
          <cell r="B5690" t="str">
            <v>Montana</v>
          </cell>
          <cell r="C5690" t="str">
            <v>MT</v>
          </cell>
          <cell r="D5690" t="str">
            <v>G77</v>
          </cell>
          <cell r="E5690" t="str">
            <v>Other Capital Outlay - Public Welfare Institutions</v>
          </cell>
          <cell r="F5690">
            <v>834</v>
          </cell>
        </row>
        <row r="5691">
          <cell r="B5691" t="str">
            <v>Montana</v>
          </cell>
          <cell r="C5691" t="str">
            <v>MT</v>
          </cell>
          <cell r="D5691" t="str">
            <v>G79</v>
          </cell>
          <cell r="E5691" t="str">
            <v>Other Capital Outlay - Public Welfare - Other</v>
          </cell>
          <cell r="F5691">
            <v>1365</v>
          </cell>
        </row>
        <row r="5692">
          <cell r="B5692" t="str">
            <v>Montana</v>
          </cell>
          <cell r="C5692" t="str">
            <v>MT</v>
          </cell>
          <cell r="D5692" t="str">
            <v>G80</v>
          </cell>
          <cell r="E5692" t="str">
            <v>Other Capital Outlay - Sewerage</v>
          </cell>
          <cell r="F5692">
            <v>3944</v>
          </cell>
        </row>
        <row r="5693">
          <cell r="B5693" t="str">
            <v>Montana</v>
          </cell>
          <cell r="C5693" t="str">
            <v>MT</v>
          </cell>
          <cell r="D5693" t="str">
            <v>G81</v>
          </cell>
          <cell r="E5693" t="str">
            <v>Other Capital Outlay - Solid Waste Management</v>
          </cell>
          <cell r="F5693">
            <v>5175</v>
          </cell>
        </row>
        <row r="5694">
          <cell r="B5694" t="str">
            <v>Montana</v>
          </cell>
          <cell r="C5694" t="str">
            <v>MT</v>
          </cell>
          <cell r="D5694" t="str">
            <v>G85</v>
          </cell>
          <cell r="E5694" t="str">
            <v>Other Capital Outlay - State Veterans' Services</v>
          </cell>
          <cell r="F5694">
            <v>88</v>
          </cell>
        </row>
        <row r="5695">
          <cell r="B5695" t="str">
            <v>Montana</v>
          </cell>
          <cell r="C5695" t="str">
            <v>MT</v>
          </cell>
          <cell r="D5695" t="str">
            <v>G89</v>
          </cell>
          <cell r="E5695" t="str">
            <v>Other Capital Outlay - General - Other</v>
          </cell>
          <cell r="F5695">
            <v>20749</v>
          </cell>
        </row>
        <row r="5696">
          <cell r="B5696" t="str">
            <v>Montana</v>
          </cell>
          <cell r="C5696" t="str">
            <v>MT</v>
          </cell>
          <cell r="D5696" t="str">
            <v>G91</v>
          </cell>
          <cell r="E5696" t="str">
            <v>Other Capital Outlay - Water Utilities</v>
          </cell>
          <cell r="F5696">
            <v>7696</v>
          </cell>
        </row>
        <row r="5697">
          <cell r="B5697" t="str">
            <v>Montana</v>
          </cell>
          <cell r="C5697" t="str">
            <v>MT</v>
          </cell>
          <cell r="D5697" t="str">
            <v>G94</v>
          </cell>
          <cell r="E5697" t="str">
            <v>Other Capital Outlay - Transit Utilities</v>
          </cell>
          <cell r="F5697">
            <v>3163</v>
          </cell>
        </row>
        <row r="5698">
          <cell r="B5698" t="str">
            <v>Montana</v>
          </cell>
          <cell r="C5698" t="str">
            <v>MT</v>
          </cell>
          <cell r="D5698" t="str">
            <v>I89</v>
          </cell>
          <cell r="E5698" t="str">
            <v>General - Interest on Debt</v>
          </cell>
          <cell r="F5698">
            <v>202048</v>
          </cell>
        </row>
        <row r="5699">
          <cell r="B5699" t="str">
            <v>Montana</v>
          </cell>
          <cell r="C5699" t="str">
            <v>MT</v>
          </cell>
          <cell r="D5699" t="str">
            <v>I91</v>
          </cell>
          <cell r="E5699" t="str">
            <v>Water Utilities - Interest on Debt</v>
          </cell>
          <cell r="F5699">
            <v>8269</v>
          </cell>
        </row>
        <row r="5700">
          <cell r="B5700" t="str">
            <v>Montana</v>
          </cell>
          <cell r="C5700" t="str">
            <v>MT</v>
          </cell>
          <cell r="D5700" t="str">
            <v>J19</v>
          </cell>
          <cell r="E5700" t="str">
            <v>Assistance and Subsidies - State Scholarships and Other Subsidies - Education</v>
          </cell>
          <cell r="F5700">
            <v>78501</v>
          </cell>
        </row>
        <row r="5701">
          <cell r="B5701" t="str">
            <v>Montana</v>
          </cell>
          <cell r="C5701" t="str">
            <v>MT</v>
          </cell>
          <cell r="D5701" t="str">
            <v>J68</v>
          </cell>
          <cell r="E5701" t="str">
            <v>Assistance and Subsidies - Public Welfare, Cash Assistance Programs - Other</v>
          </cell>
          <cell r="F5701">
            <v>29548</v>
          </cell>
        </row>
        <row r="5702">
          <cell r="B5702" t="str">
            <v>Montana</v>
          </cell>
          <cell r="C5702" t="str">
            <v>MT</v>
          </cell>
          <cell r="D5702" t="str">
            <v>J85</v>
          </cell>
          <cell r="E5702" t="str">
            <v>Assistance and Subsidies - State Other Veterans’ Services</v>
          </cell>
          <cell r="F5702">
            <v>121</v>
          </cell>
        </row>
        <row r="5703">
          <cell r="B5703" t="str">
            <v>Montana</v>
          </cell>
          <cell r="C5703" t="str">
            <v>MT</v>
          </cell>
          <cell r="D5703" t="str">
            <v>S89</v>
          </cell>
          <cell r="E5703" t="str">
            <v>Intergovernmental to Federal - General - Other</v>
          </cell>
          <cell r="F5703">
            <v>277</v>
          </cell>
        </row>
        <row r="5704">
          <cell r="B5704" t="str">
            <v>Montana</v>
          </cell>
          <cell r="C5704" t="str">
            <v>MT</v>
          </cell>
          <cell r="D5704" t="str">
            <v>T01</v>
          </cell>
          <cell r="E5704" t="str">
            <v>Tax - Property</v>
          </cell>
          <cell r="F5704">
            <v>1379420</v>
          </cell>
        </row>
        <row r="5705">
          <cell r="B5705" t="str">
            <v>Montana</v>
          </cell>
          <cell r="C5705" t="str">
            <v>MT</v>
          </cell>
          <cell r="D5705" t="str">
            <v>T10</v>
          </cell>
          <cell r="E5705" t="str">
            <v>Tax - Alcoholic Beverage Sales</v>
          </cell>
          <cell r="F5705">
            <v>34019</v>
          </cell>
        </row>
        <row r="5706">
          <cell r="B5706" t="str">
            <v>Montana</v>
          </cell>
          <cell r="C5706" t="str">
            <v>MT</v>
          </cell>
          <cell r="D5706" t="str">
            <v>T11</v>
          </cell>
          <cell r="E5706" t="str">
            <v>Tax - Amusements Sales</v>
          </cell>
          <cell r="F5706">
            <v>53596</v>
          </cell>
        </row>
        <row r="5707">
          <cell r="B5707" t="str">
            <v>Montana</v>
          </cell>
          <cell r="C5707" t="str">
            <v>MT</v>
          </cell>
          <cell r="D5707" t="str">
            <v>T12</v>
          </cell>
          <cell r="E5707" t="str">
            <v>Tax - Insurance Premiums Sales</v>
          </cell>
          <cell r="F5707">
            <v>70779</v>
          </cell>
        </row>
        <row r="5708">
          <cell r="B5708" t="str">
            <v>Montana</v>
          </cell>
          <cell r="C5708" t="str">
            <v>MT</v>
          </cell>
          <cell r="D5708" t="str">
            <v>T13</v>
          </cell>
          <cell r="E5708" t="str">
            <v>Tax - Motor Fuels Sales</v>
          </cell>
          <cell r="F5708">
            <v>211992</v>
          </cell>
        </row>
        <row r="5709">
          <cell r="B5709" t="str">
            <v>Montana</v>
          </cell>
          <cell r="C5709" t="str">
            <v>MT</v>
          </cell>
          <cell r="D5709" t="str">
            <v>T14</v>
          </cell>
          <cell r="E5709" t="str">
            <v>Tax - Pari-mutuels Sales</v>
          </cell>
          <cell r="F5709">
            <v>15</v>
          </cell>
        </row>
        <row r="5710">
          <cell r="B5710" t="str">
            <v>Montana</v>
          </cell>
          <cell r="C5710" t="str">
            <v>MT</v>
          </cell>
          <cell r="D5710" t="str">
            <v>T15</v>
          </cell>
          <cell r="E5710" t="str">
            <v>Tax - Public Utilities Sales</v>
          </cell>
          <cell r="F5710">
            <v>49740</v>
          </cell>
        </row>
        <row r="5711">
          <cell r="B5711" t="str">
            <v>Montana</v>
          </cell>
          <cell r="C5711" t="str">
            <v>MT</v>
          </cell>
          <cell r="D5711" t="str">
            <v>T16</v>
          </cell>
          <cell r="E5711" t="str">
            <v>Tax - Tobacco Products Sales</v>
          </cell>
          <cell r="F5711">
            <v>87148</v>
          </cell>
        </row>
        <row r="5712">
          <cell r="B5712" t="str">
            <v>Montana</v>
          </cell>
          <cell r="C5712" t="str">
            <v>MT</v>
          </cell>
          <cell r="D5712" t="str">
            <v>T19</v>
          </cell>
          <cell r="E5712" t="str">
            <v>Tax - Other Selective Sales</v>
          </cell>
          <cell r="F5712">
            <v>45909</v>
          </cell>
        </row>
        <row r="5713">
          <cell r="B5713" t="str">
            <v>Montana</v>
          </cell>
          <cell r="C5713" t="str">
            <v>MT</v>
          </cell>
          <cell r="D5713" t="str">
            <v>T20</v>
          </cell>
          <cell r="E5713" t="str">
            <v>Tax - Alcoholic Beverage License</v>
          </cell>
          <cell r="F5713">
            <v>2462</v>
          </cell>
        </row>
        <row r="5714">
          <cell r="B5714" t="str">
            <v>Montana</v>
          </cell>
          <cell r="C5714" t="str">
            <v>MT</v>
          </cell>
          <cell r="D5714" t="str">
            <v>T21</v>
          </cell>
          <cell r="E5714" t="str">
            <v>Tax - Amusements License</v>
          </cell>
          <cell r="F5714">
            <v>4455</v>
          </cell>
        </row>
        <row r="5715">
          <cell r="B5715" t="str">
            <v>Montana</v>
          </cell>
          <cell r="C5715" t="str">
            <v>MT</v>
          </cell>
          <cell r="D5715" t="str">
            <v>T22</v>
          </cell>
          <cell r="E5715" t="str">
            <v>Tax - Corporation License</v>
          </cell>
          <cell r="F5715">
            <v>3222</v>
          </cell>
        </row>
        <row r="5716">
          <cell r="B5716" t="str">
            <v>Montana</v>
          </cell>
          <cell r="C5716" t="str">
            <v>MT</v>
          </cell>
          <cell r="D5716" t="str">
            <v>T23</v>
          </cell>
          <cell r="E5716" t="str">
            <v>Tax - Hunting and Fishing License</v>
          </cell>
          <cell r="F5716">
            <v>44661</v>
          </cell>
        </row>
        <row r="5717">
          <cell r="B5717" t="str">
            <v>Montana</v>
          </cell>
          <cell r="C5717" t="str">
            <v>MT</v>
          </cell>
          <cell r="D5717" t="str">
            <v>T24</v>
          </cell>
          <cell r="E5717" t="str">
            <v>Tax - Motor Vehicle License</v>
          </cell>
          <cell r="F5717">
            <v>149112</v>
          </cell>
        </row>
        <row r="5718">
          <cell r="B5718" t="str">
            <v>Montana</v>
          </cell>
          <cell r="C5718" t="str">
            <v>MT</v>
          </cell>
          <cell r="D5718" t="str">
            <v>T25</v>
          </cell>
          <cell r="E5718" t="str">
            <v>Tax - Motor Vehicle Operators License</v>
          </cell>
          <cell r="F5718">
            <v>8950</v>
          </cell>
        </row>
        <row r="5719">
          <cell r="B5719" t="str">
            <v>Montana</v>
          </cell>
          <cell r="C5719" t="str">
            <v>MT</v>
          </cell>
          <cell r="D5719" t="str">
            <v>T27</v>
          </cell>
          <cell r="E5719" t="str">
            <v>Tax - Public Utility License</v>
          </cell>
          <cell r="F5719">
            <v>233</v>
          </cell>
        </row>
        <row r="5720">
          <cell r="B5720" t="str">
            <v>Montana</v>
          </cell>
          <cell r="C5720" t="str">
            <v>MT</v>
          </cell>
          <cell r="D5720" t="str">
            <v>T28</v>
          </cell>
          <cell r="E5720" t="str">
            <v>Tax - Occupation and Business License, NEC</v>
          </cell>
          <cell r="F5720">
            <v>102619</v>
          </cell>
        </row>
        <row r="5721">
          <cell r="B5721" t="str">
            <v>Montana</v>
          </cell>
          <cell r="C5721" t="str">
            <v>MT</v>
          </cell>
          <cell r="D5721" t="str">
            <v>T29</v>
          </cell>
          <cell r="E5721" t="str">
            <v>Tax - Other License</v>
          </cell>
          <cell r="F5721">
            <v>23115</v>
          </cell>
        </row>
        <row r="5722">
          <cell r="B5722" t="str">
            <v>Montana</v>
          </cell>
          <cell r="C5722" t="str">
            <v>MT</v>
          </cell>
          <cell r="D5722" t="str">
            <v>T40</v>
          </cell>
          <cell r="E5722" t="str">
            <v>Tax - Individual Income</v>
          </cell>
          <cell r="F5722">
            <v>900180</v>
          </cell>
        </row>
        <row r="5723">
          <cell r="B5723" t="str">
            <v>Montana</v>
          </cell>
          <cell r="C5723" t="str">
            <v>MT</v>
          </cell>
          <cell r="D5723" t="str">
            <v>T41</v>
          </cell>
          <cell r="E5723" t="str">
            <v>Tax - Corporation Net Income</v>
          </cell>
          <cell r="F5723">
            <v>132361</v>
          </cell>
        </row>
        <row r="5724">
          <cell r="B5724" t="str">
            <v>Montana</v>
          </cell>
          <cell r="C5724" t="str">
            <v>MT</v>
          </cell>
          <cell r="D5724" t="str">
            <v>T50</v>
          </cell>
          <cell r="E5724" t="str">
            <v>Tax - Death and Gift</v>
          </cell>
          <cell r="F5724">
            <v>1</v>
          </cell>
        </row>
        <row r="5725">
          <cell r="B5725" t="str">
            <v>Montana</v>
          </cell>
          <cell r="C5725" t="str">
            <v>MT</v>
          </cell>
          <cell r="D5725" t="str">
            <v>T53</v>
          </cell>
          <cell r="E5725" t="str">
            <v>Tax - Severance</v>
          </cell>
          <cell r="F5725">
            <v>305617</v>
          </cell>
        </row>
        <row r="5726">
          <cell r="B5726" t="str">
            <v>Montana</v>
          </cell>
          <cell r="C5726" t="str">
            <v>MT</v>
          </cell>
          <cell r="D5726" t="str">
            <v>T99</v>
          </cell>
          <cell r="E5726" t="str">
            <v>Tax - NEC</v>
          </cell>
          <cell r="F5726">
            <v>12199</v>
          </cell>
        </row>
        <row r="5727">
          <cell r="B5727" t="str">
            <v>Montana</v>
          </cell>
          <cell r="C5727" t="str">
            <v>MT</v>
          </cell>
          <cell r="D5727" t="str">
            <v>U01</v>
          </cell>
          <cell r="E5727" t="str">
            <v>Miscellaneous - Special Assessments</v>
          </cell>
          <cell r="F5727">
            <v>83458</v>
          </cell>
        </row>
        <row r="5728">
          <cell r="B5728" t="str">
            <v>Montana</v>
          </cell>
          <cell r="C5728" t="str">
            <v>MT</v>
          </cell>
          <cell r="D5728" t="str">
            <v>U11</v>
          </cell>
          <cell r="E5728" t="str">
            <v>Miscellaneous - Sale of Property</v>
          </cell>
          <cell r="F5728">
            <v>8558</v>
          </cell>
        </row>
        <row r="5729">
          <cell r="B5729" t="str">
            <v>Montana</v>
          </cell>
          <cell r="C5729" t="str">
            <v>MT</v>
          </cell>
          <cell r="D5729" t="str">
            <v>U20</v>
          </cell>
          <cell r="E5729" t="str">
            <v>Miscellaneous - Interest Earnings</v>
          </cell>
          <cell r="F5729">
            <v>241940</v>
          </cell>
        </row>
        <row r="5730">
          <cell r="B5730" t="str">
            <v>Montana</v>
          </cell>
          <cell r="C5730" t="str">
            <v>MT</v>
          </cell>
          <cell r="D5730" t="str">
            <v>U30</v>
          </cell>
          <cell r="E5730" t="str">
            <v>Miscellaneous - Fines and Forfeits</v>
          </cell>
          <cell r="F5730">
            <v>26825</v>
          </cell>
        </row>
        <row r="5731">
          <cell r="B5731" t="str">
            <v>Montana</v>
          </cell>
          <cell r="C5731" t="str">
            <v>MT</v>
          </cell>
          <cell r="D5731" t="str">
            <v>U40</v>
          </cell>
          <cell r="E5731" t="str">
            <v>Miscellaneous - Rents</v>
          </cell>
          <cell r="F5731">
            <v>34440</v>
          </cell>
        </row>
        <row r="5732">
          <cell r="B5732" t="str">
            <v>Montana</v>
          </cell>
          <cell r="C5732" t="str">
            <v>MT</v>
          </cell>
          <cell r="D5732" t="str">
            <v>U41</v>
          </cell>
          <cell r="E5732" t="str">
            <v>Miscellaneous - Royalties</v>
          </cell>
          <cell r="F5732">
            <v>42109</v>
          </cell>
        </row>
        <row r="5733">
          <cell r="B5733" t="str">
            <v>Montana</v>
          </cell>
          <cell r="C5733" t="str">
            <v>MT</v>
          </cell>
          <cell r="D5733" t="str">
            <v>U50</v>
          </cell>
          <cell r="E5733" t="str">
            <v>Miscellaneous - Donations From Private Sources</v>
          </cell>
          <cell r="F5733">
            <v>89454</v>
          </cell>
        </row>
        <row r="5734">
          <cell r="B5734" t="str">
            <v>Montana</v>
          </cell>
          <cell r="C5734" t="str">
            <v>MT</v>
          </cell>
          <cell r="D5734" t="str">
            <v>U95</v>
          </cell>
          <cell r="E5734" t="str">
            <v>Miscellaneous - Net Lottery Revenue</v>
          </cell>
          <cell r="F5734">
            <v>20856</v>
          </cell>
        </row>
        <row r="5735">
          <cell r="B5735" t="str">
            <v>Montana</v>
          </cell>
          <cell r="C5735" t="str">
            <v>MT</v>
          </cell>
          <cell r="D5735" t="str">
            <v>U99</v>
          </cell>
          <cell r="E5735" t="str">
            <v>Miscellaneous - General Revenue, NEC</v>
          </cell>
          <cell r="F5735">
            <v>153720</v>
          </cell>
        </row>
        <row r="5736">
          <cell r="B5736" t="str">
            <v>Montana</v>
          </cell>
          <cell r="C5736" t="str">
            <v>MT</v>
          </cell>
          <cell r="D5736" t="str">
            <v>W01</v>
          </cell>
          <cell r="E5736" t="str">
            <v>Sinking Funds - Cash and Securities</v>
          </cell>
          <cell r="F5736">
            <v>4177570</v>
          </cell>
        </row>
        <row r="5737">
          <cell r="B5737" t="str">
            <v>Montana</v>
          </cell>
          <cell r="C5737" t="str">
            <v>MT</v>
          </cell>
          <cell r="D5737" t="str">
            <v>W31</v>
          </cell>
          <cell r="E5737" t="str">
            <v>Bond Funds - Cash and Securities</v>
          </cell>
          <cell r="F5737">
            <v>240070</v>
          </cell>
        </row>
        <row r="5738">
          <cell r="B5738" t="str">
            <v>Montana</v>
          </cell>
          <cell r="C5738" t="str">
            <v>MT</v>
          </cell>
          <cell r="D5738" t="str">
            <v>W61</v>
          </cell>
          <cell r="E5738" t="str">
            <v>Other Funds - Cash and Securities</v>
          </cell>
          <cell r="F5738">
            <v>6347229</v>
          </cell>
        </row>
        <row r="5739">
          <cell r="B5739" t="str">
            <v>Montana</v>
          </cell>
          <cell r="C5739" t="str">
            <v>MT</v>
          </cell>
          <cell r="D5739" t="str">
            <v>X01</v>
          </cell>
          <cell r="E5739" t="str">
            <v>Employee Retirement - Local Employee Contribution</v>
          </cell>
          <cell r="F5739">
            <v>116664</v>
          </cell>
        </row>
        <row r="5740">
          <cell r="B5740" t="str">
            <v>Montana</v>
          </cell>
          <cell r="C5740" t="str">
            <v>MT</v>
          </cell>
          <cell r="D5740" t="str">
            <v>X02</v>
          </cell>
          <cell r="E5740" t="str">
            <v>Employee Retirement - State Employee Contribution</v>
          </cell>
          <cell r="F5740">
            <v>47905</v>
          </cell>
        </row>
        <row r="5741">
          <cell r="B5741" t="str">
            <v>Montana</v>
          </cell>
          <cell r="C5741" t="str">
            <v>MT</v>
          </cell>
          <cell r="D5741" t="str">
            <v>X05</v>
          </cell>
          <cell r="E5741" t="str">
            <v>Employee Retirement - From Other Governments</v>
          </cell>
          <cell r="F5741">
            <v>78756</v>
          </cell>
        </row>
        <row r="5742">
          <cell r="B5742" t="str">
            <v>Montana</v>
          </cell>
          <cell r="C5742" t="str">
            <v>MT</v>
          </cell>
          <cell r="D5742" t="str">
            <v>X08</v>
          </cell>
          <cell r="E5742" t="str">
            <v>Employee Retirement - Earnings on Investments (calculated)</v>
          </cell>
          <cell r="F5742">
            <v>227689</v>
          </cell>
        </row>
        <row r="5743">
          <cell r="B5743" t="str">
            <v>Montana</v>
          </cell>
          <cell r="C5743" t="str">
            <v>MT</v>
          </cell>
          <cell r="D5743" t="str">
            <v>X11</v>
          </cell>
          <cell r="E5743" t="str">
            <v>Employee Retirement - Benefit Payments</v>
          </cell>
          <cell r="F5743">
            <v>553021</v>
          </cell>
        </row>
        <row r="5744">
          <cell r="B5744" t="str">
            <v>Montana</v>
          </cell>
          <cell r="C5744" t="str">
            <v>MT</v>
          </cell>
          <cell r="D5744" t="str">
            <v>X12</v>
          </cell>
          <cell r="E5744" t="str">
            <v>Employee Retirement - Withdrawals</v>
          </cell>
          <cell r="F5744">
            <v>19746</v>
          </cell>
        </row>
        <row r="5745">
          <cell r="B5745" t="str">
            <v>Montana</v>
          </cell>
          <cell r="C5745" t="str">
            <v>MT</v>
          </cell>
          <cell r="D5745" t="str">
            <v>X21</v>
          </cell>
          <cell r="E5745" t="str">
            <v>Employee Retirement - Total Cash and Deposits</v>
          </cell>
          <cell r="F5745">
            <v>113203</v>
          </cell>
        </row>
        <row r="5746">
          <cell r="B5746" t="str">
            <v>Montana</v>
          </cell>
          <cell r="C5746" t="str">
            <v>MT</v>
          </cell>
          <cell r="D5746" t="str">
            <v>X30</v>
          </cell>
          <cell r="E5746" t="str">
            <v>Employee Retirement - Total Federal Securities</v>
          </cell>
          <cell r="F5746">
            <v>1623801</v>
          </cell>
        </row>
        <row r="5747">
          <cell r="B5747" t="str">
            <v>Montana</v>
          </cell>
          <cell r="C5747" t="str">
            <v>MT</v>
          </cell>
          <cell r="D5747" t="str">
            <v>X42</v>
          </cell>
          <cell r="E5747" t="str">
            <v>Employee Retirement - Securities - Mortgages</v>
          </cell>
          <cell r="F5747">
            <v>0</v>
          </cell>
        </row>
        <row r="5748">
          <cell r="B5748" t="str">
            <v>Montana</v>
          </cell>
          <cell r="C5748" t="str">
            <v>MT</v>
          </cell>
          <cell r="D5748" t="str">
            <v>X44</v>
          </cell>
          <cell r="E5748" t="str">
            <v>Employee Retirement - Total Other Securities</v>
          </cell>
          <cell r="F5748">
            <v>2367750</v>
          </cell>
        </row>
        <row r="5749">
          <cell r="B5749" t="str">
            <v>Montana</v>
          </cell>
          <cell r="C5749" t="str">
            <v>MT</v>
          </cell>
          <cell r="D5749" t="str">
            <v>X47</v>
          </cell>
          <cell r="E5749" t="str">
            <v>Employee Retirement - Other Investments - Other</v>
          </cell>
          <cell r="F5749">
            <v>574069</v>
          </cell>
        </row>
        <row r="5750">
          <cell r="B5750" t="str">
            <v>Montana</v>
          </cell>
          <cell r="C5750" t="str">
            <v>MT</v>
          </cell>
          <cell r="D5750" t="str">
            <v>Y01</v>
          </cell>
          <cell r="E5750" t="str">
            <v>Unemployment Compensation - Contribution</v>
          </cell>
          <cell r="F5750">
            <v>157865</v>
          </cell>
        </row>
        <row r="5751">
          <cell r="B5751" t="str">
            <v>Montana</v>
          </cell>
          <cell r="C5751" t="str">
            <v>MT</v>
          </cell>
          <cell r="D5751" t="str">
            <v>Y02</v>
          </cell>
          <cell r="E5751" t="str">
            <v>Unemployment Compensation - Interest Revenue</v>
          </cell>
          <cell r="F5751">
            <v>3594</v>
          </cell>
        </row>
        <row r="5752">
          <cell r="B5752" t="str">
            <v>Montana</v>
          </cell>
          <cell r="C5752" t="str">
            <v>MT</v>
          </cell>
          <cell r="D5752" t="str">
            <v>Y05</v>
          </cell>
          <cell r="E5752" t="str">
            <v>Unemployment Compensation - Benefit Payments</v>
          </cell>
          <cell r="F5752">
            <v>139386</v>
          </cell>
        </row>
        <row r="5753">
          <cell r="B5753" t="str">
            <v>Montana</v>
          </cell>
          <cell r="C5753" t="str">
            <v>MT</v>
          </cell>
          <cell r="D5753" t="str">
            <v>Y06</v>
          </cell>
          <cell r="E5753" t="str">
            <v>Unemployment Compensation - Extended and Special Payments</v>
          </cell>
          <cell r="F5753">
            <v>74595</v>
          </cell>
        </row>
        <row r="5754">
          <cell r="B5754" t="str">
            <v>Montana</v>
          </cell>
          <cell r="C5754" t="str">
            <v>MT</v>
          </cell>
          <cell r="D5754" t="str">
            <v>Y07</v>
          </cell>
          <cell r="E5754" t="str">
            <v>Unemployment Compensation - Balance In US Treasury</v>
          </cell>
          <cell r="F5754">
            <v>130755</v>
          </cell>
        </row>
        <row r="5755">
          <cell r="B5755" t="str">
            <v>Montana</v>
          </cell>
          <cell r="C5755" t="str">
            <v>MT</v>
          </cell>
          <cell r="D5755" t="str">
            <v>Y11</v>
          </cell>
          <cell r="E5755" t="str">
            <v>Workers Compensation - Other Contributions</v>
          </cell>
          <cell r="F5755">
            <v>152817</v>
          </cell>
        </row>
        <row r="5756">
          <cell r="B5756" t="str">
            <v>Montana</v>
          </cell>
          <cell r="C5756" t="str">
            <v>MT</v>
          </cell>
          <cell r="D5756" t="str">
            <v>Y12</v>
          </cell>
          <cell r="E5756" t="str">
            <v>Workers Compensation - Interest Earnings</v>
          </cell>
          <cell r="F5756">
            <v>50161</v>
          </cell>
        </row>
        <row r="5757">
          <cell r="B5757" t="str">
            <v>Montana</v>
          </cell>
          <cell r="C5757" t="str">
            <v>MT</v>
          </cell>
          <cell r="D5757" t="str">
            <v>Y14</v>
          </cell>
          <cell r="E5757" t="str">
            <v>Workers Compensation - Benefit Payments</v>
          </cell>
          <cell r="F5757">
            <v>118029</v>
          </cell>
        </row>
        <row r="5758">
          <cell r="B5758" t="str">
            <v>Montana</v>
          </cell>
          <cell r="C5758" t="str">
            <v>MT</v>
          </cell>
          <cell r="D5758" t="str">
            <v>Y21</v>
          </cell>
          <cell r="E5758" t="str">
            <v>Workers Compensation - Cash and Assets</v>
          </cell>
          <cell r="F5758">
            <v>1308423</v>
          </cell>
        </row>
        <row r="5759">
          <cell r="B5759" t="str">
            <v>Montana</v>
          </cell>
          <cell r="C5759" t="str">
            <v>MT</v>
          </cell>
          <cell r="D5759" t="str">
            <v>Y51</v>
          </cell>
          <cell r="E5759" t="str">
            <v>Other In Trust - Other Contributions</v>
          </cell>
          <cell r="F5759">
            <v>6795</v>
          </cell>
        </row>
        <row r="5760">
          <cell r="B5760" t="str">
            <v>Montana</v>
          </cell>
          <cell r="C5760" t="str">
            <v>MT</v>
          </cell>
          <cell r="D5760" t="str">
            <v>Y52</v>
          </cell>
          <cell r="E5760" t="str">
            <v>Other In Trust - Interest Revenue</v>
          </cell>
          <cell r="F5760">
            <v>1</v>
          </cell>
        </row>
        <row r="5761">
          <cell r="B5761" t="str">
            <v>Montana</v>
          </cell>
          <cell r="C5761" t="str">
            <v>MT</v>
          </cell>
          <cell r="D5761" t="str">
            <v>Y53</v>
          </cell>
          <cell r="E5761" t="str">
            <v>Other In Trust - Benefit Payment</v>
          </cell>
          <cell r="F5761">
            <v>10885</v>
          </cell>
        </row>
        <row r="5762">
          <cell r="B5762" t="str">
            <v>Montana</v>
          </cell>
          <cell r="C5762" t="str">
            <v>MT</v>
          </cell>
          <cell r="D5762" t="str">
            <v>Z00</v>
          </cell>
          <cell r="E5762" t="str">
            <v>Total Salaries and Wages</v>
          </cell>
          <cell r="F5762">
            <v>2488412</v>
          </cell>
        </row>
        <row r="5763">
          <cell r="B5763" t="str">
            <v>Montana</v>
          </cell>
          <cell r="C5763" t="str">
            <v>MT</v>
          </cell>
          <cell r="D5763" t="str">
            <v>Z77</v>
          </cell>
          <cell r="E5763" t="str">
            <v>Employee Retirement – Total Corporate Bonds</v>
          </cell>
          <cell r="F5763">
            <v>543445</v>
          </cell>
        </row>
        <row r="5764">
          <cell r="B5764" t="str">
            <v>Montana</v>
          </cell>
          <cell r="C5764" t="str">
            <v>MT</v>
          </cell>
          <cell r="D5764" t="str">
            <v>Z78</v>
          </cell>
          <cell r="E5764" t="str">
            <v>Employee Retirement – Corporate Stocks</v>
          </cell>
          <cell r="F5764">
            <v>3860733</v>
          </cell>
        </row>
        <row r="5765">
          <cell r="B5765" t="str">
            <v>Nebraska</v>
          </cell>
          <cell r="C5765" t="str">
            <v>NE</v>
          </cell>
          <cell r="D5765" t="str">
            <v>19T</v>
          </cell>
          <cell r="E5765" t="str">
            <v>Long Term Debt Beginning Outstanding - Public Debt for Private Purpose</v>
          </cell>
          <cell r="F5765">
            <v>2318338</v>
          </cell>
        </row>
        <row r="5766">
          <cell r="B5766" t="str">
            <v>Nebraska</v>
          </cell>
          <cell r="C5766" t="str">
            <v>NE</v>
          </cell>
          <cell r="D5766" t="str">
            <v>19U</v>
          </cell>
          <cell r="E5766" t="str">
            <v>Long Term Debt Beginning Outstanding - Unspecified Public Purpose</v>
          </cell>
          <cell r="F5766">
            <v>12388658</v>
          </cell>
        </row>
        <row r="5767">
          <cell r="B5767" t="str">
            <v>Nebraska</v>
          </cell>
          <cell r="C5767" t="str">
            <v>NE</v>
          </cell>
          <cell r="D5767" t="str">
            <v>24T</v>
          </cell>
          <cell r="E5767" t="str">
            <v>Long Term Debt Issue, Nonguaranteed - Public Debt for Private Purpose</v>
          </cell>
          <cell r="F5767">
            <v>153101</v>
          </cell>
        </row>
        <row r="5768">
          <cell r="B5768" t="str">
            <v>Nebraska</v>
          </cell>
          <cell r="C5768" t="str">
            <v>NE</v>
          </cell>
          <cell r="D5768" t="str">
            <v>29U</v>
          </cell>
          <cell r="E5768" t="str">
            <v>Long Term Debt Issue, Unspecified Public Purpose</v>
          </cell>
          <cell r="F5768">
            <v>2454777</v>
          </cell>
        </row>
        <row r="5769">
          <cell r="B5769" t="str">
            <v>Nebraska</v>
          </cell>
          <cell r="C5769" t="str">
            <v>NE</v>
          </cell>
          <cell r="D5769" t="str">
            <v>34T</v>
          </cell>
          <cell r="E5769" t="str">
            <v>Long Term Debt Retired Nonguaranteed - Public Debt for Private Purpose</v>
          </cell>
          <cell r="F5769">
            <v>501688</v>
          </cell>
        </row>
        <row r="5770">
          <cell r="B5770" t="str">
            <v>Nebraska</v>
          </cell>
          <cell r="C5770" t="str">
            <v>NE</v>
          </cell>
          <cell r="D5770" t="str">
            <v>39U</v>
          </cell>
          <cell r="E5770" t="str">
            <v>Long Term Debt Retired Unspecified Public Purpose</v>
          </cell>
          <cell r="F5770">
            <v>2087491</v>
          </cell>
        </row>
        <row r="5771">
          <cell r="B5771" t="str">
            <v>Nebraska</v>
          </cell>
          <cell r="C5771" t="str">
            <v>NE</v>
          </cell>
          <cell r="D5771" t="str">
            <v>44T</v>
          </cell>
          <cell r="E5771" t="str">
            <v>Long Term Debt Outstanding Nonguaranteed - Public Debt for Private Purpose</v>
          </cell>
          <cell r="F5771">
            <v>1969751</v>
          </cell>
        </row>
        <row r="5772">
          <cell r="B5772" t="str">
            <v>Nebraska</v>
          </cell>
          <cell r="C5772" t="str">
            <v>NE</v>
          </cell>
          <cell r="D5772" t="str">
            <v>49U</v>
          </cell>
          <cell r="E5772" t="str">
            <v>Long Term Debt Outstanding Unspecified Public Purpose</v>
          </cell>
          <cell r="F5772">
            <v>12755566</v>
          </cell>
        </row>
        <row r="5773">
          <cell r="B5773" t="str">
            <v>Nebraska</v>
          </cell>
          <cell r="C5773" t="str">
            <v>NE</v>
          </cell>
          <cell r="D5773" t="str">
            <v>61V</v>
          </cell>
          <cell r="E5773" t="str">
            <v>Short Term Debt Outstanding - Beginning</v>
          </cell>
          <cell r="F5773">
            <v>505284</v>
          </cell>
        </row>
        <row r="5774">
          <cell r="B5774" t="str">
            <v>Nebraska</v>
          </cell>
          <cell r="C5774" t="str">
            <v>NE</v>
          </cell>
          <cell r="D5774" t="str">
            <v>64V</v>
          </cell>
          <cell r="E5774" t="str">
            <v>Short Term Debt Outstanding - End of Fiscal Year</v>
          </cell>
          <cell r="F5774">
            <v>383966</v>
          </cell>
        </row>
        <row r="5775">
          <cell r="B5775" t="str">
            <v>Nebraska</v>
          </cell>
          <cell r="C5775" t="str">
            <v>NE</v>
          </cell>
          <cell r="D5775" t="str">
            <v>A01</v>
          </cell>
          <cell r="E5775" t="str">
            <v>Charges - Air Transportation</v>
          </cell>
          <cell r="F5775">
            <v>58225</v>
          </cell>
        </row>
        <row r="5776">
          <cell r="B5776" t="str">
            <v>Nebraska</v>
          </cell>
          <cell r="C5776" t="str">
            <v>NE</v>
          </cell>
          <cell r="D5776" t="str">
            <v>A03</v>
          </cell>
          <cell r="E5776" t="str">
            <v>Charges - Miscellaneous Commercial Activities</v>
          </cell>
          <cell r="F5776">
            <v>10305</v>
          </cell>
        </row>
        <row r="5777">
          <cell r="B5777" t="str">
            <v>Nebraska</v>
          </cell>
          <cell r="C5777" t="str">
            <v>NE</v>
          </cell>
          <cell r="D5777" t="str">
            <v>A09</v>
          </cell>
          <cell r="E5777" t="str">
            <v>Charges - Elementary and Secondary Education School Lunch</v>
          </cell>
          <cell r="F5777">
            <v>65923</v>
          </cell>
        </row>
        <row r="5778">
          <cell r="B5778" t="str">
            <v>Nebraska</v>
          </cell>
          <cell r="C5778" t="str">
            <v>NE</v>
          </cell>
          <cell r="D5778" t="str">
            <v>A10</v>
          </cell>
          <cell r="E5778" t="str">
            <v>Charges - Elementary and Secondary Education School Tuition and Transportation</v>
          </cell>
          <cell r="F5778">
            <v>1890</v>
          </cell>
        </row>
        <row r="5779">
          <cell r="B5779" t="str">
            <v>Nebraska</v>
          </cell>
          <cell r="C5779" t="str">
            <v>NE</v>
          </cell>
          <cell r="D5779" t="str">
            <v>A12</v>
          </cell>
          <cell r="E5779" t="str">
            <v>Charges - Elementary and Secondary Education - Other</v>
          </cell>
          <cell r="F5779">
            <v>79150</v>
          </cell>
        </row>
        <row r="5780">
          <cell r="B5780" t="str">
            <v>Nebraska</v>
          </cell>
          <cell r="C5780" t="str">
            <v>NE</v>
          </cell>
          <cell r="D5780" t="str">
            <v>A16</v>
          </cell>
          <cell r="E5780" t="str">
            <v xml:space="preserve"> Charges - Higher Education Auxiliary Enterprises</v>
          </cell>
          <cell r="F5780">
            <v>289533</v>
          </cell>
        </row>
        <row r="5781">
          <cell r="B5781" t="str">
            <v>Nebraska</v>
          </cell>
          <cell r="C5781" t="str">
            <v>NE</v>
          </cell>
          <cell r="D5781" t="str">
            <v>A18</v>
          </cell>
          <cell r="E5781" t="str">
            <v>Charges - Higher Education - Other</v>
          </cell>
          <cell r="F5781">
            <v>402240</v>
          </cell>
        </row>
        <row r="5782">
          <cell r="B5782" t="str">
            <v>Nebraska</v>
          </cell>
          <cell r="C5782" t="str">
            <v>NE</v>
          </cell>
          <cell r="D5782" t="str">
            <v>A21</v>
          </cell>
          <cell r="E5782" t="str">
            <v>Charges - Education - Other State Charges, NEC</v>
          </cell>
          <cell r="F5782">
            <v>236</v>
          </cell>
        </row>
        <row r="5783">
          <cell r="B5783" t="str">
            <v>Nebraska</v>
          </cell>
          <cell r="C5783" t="str">
            <v>NE</v>
          </cell>
          <cell r="D5783" t="str">
            <v>A36</v>
          </cell>
          <cell r="E5783" t="str">
            <v>Charges - Hospital Public</v>
          </cell>
          <cell r="F5783">
            <v>875539</v>
          </cell>
        </row>
        <row r="5784">
          <cell r="B5784" t="str">
            <v>Nebraska</v>
          </cell>
          <cell r="C5784" t="str">
            <v>NE</v>
          </cell>
          <cell r="D5784" t="str">
            <v>A44</v>
          </cell>
          <cell r="E5784" t="str">
            <v>Charges - Regular Highways</v>
          </cell>
          <cell r="F5784">
            <v>39062</v>
          </cell>
        </row>
        <row r="5785">
          <cell r="B5785" t="str">
            <v>Nebraska</v>
          </cell>
          <cell r="C5785" t="str">
            <v>NE</v>
          </cell>
          <cell r="D5785" t="str">
            <v>A45</v>
          </cell>
          <cell r="E5785" t="str">
            <v>Charges - Toll Highways</v>
          </cell>
          <cell r="F5785">
            <v>2155</v>
          </cell>
        </row>
        <row r="5786">
          <cell r="B5786" t="str">
            <v>Nebraska</v>
          </cell>
          <cell r="C5786" t="str">
            <v>NE</v>
          </cell>
          <cell r="D5786" t="str">
            <v>A50</v>
          </cell>
          <cell r="E5786" t="str">
            <v>Charges - Housing and Community Development</v>
          </cell>
          <cell r="F5786">
            <v>44491</v>
          </cell>
        </row>
        <row r="5787">
          <cell r="B5787" t="str">
            <v>Nebraska</v>
          </cell>
          <cell r="C5787" t="str">
            <v>NE</v>
          </cell>
          <cell r="D5787" t="str">
            <v>A59</v>
          </cell>
          <cell r="E5787" t="str">
            <v>Charges - Natural Resources - Other</v>
          </cell>
          <cell r="F5787">
            <v>65336</v>
          </cell>
        </row>
        <row r="5788">
          <cell r="B5788" t="str">
            <v>Nebraska</v>
          </cell>
          <cell r="C5788" t="str">
            <v>NE</v>
          </cell>
          <cell r="D5788" t="str">
            <v>A60</v>
          </cell>
          <cell r="E5788" t="str">
            <v>Charges - Parking Facilities</v>
          </cell>
          <cell r="F5788">
            <v>14965</v>
          </cell>
        </row>
        <row r="5789">
          <cell r="B5789" t="str">
            <v>Nebraska</v>
          </cell>
          <cell r="C5789" t="str">
            <v>NE</v>
          </cell>
          <cell r="D5789" t="str">
            <v>A61</v>
          </cell>
          <cell r="E5789" t="str">
            <v>Charges - Parks and Recreation</v>
          </cell>
          <cell r="F5789">
            <v>44838</v>
          </cell>
        </row>
        <row r="5790">
          <cell r="B5790" t="str">
            <v>Nebraska</v>
          </cell>
          <cell r="C5790" t="str">
            <v>NE</v>
          </cell>
          <cell r="D5790" t="str">
            <v>A80</v>
          </cell>
          <cell r="E5790" t="str">
            <v>Charges - Sewerage</v>
          </cell>
          <cell r="F5790">
            <v>185750</v>
          </cell>
        </row>
        <row r="5791">
          <cell r="B5791" t="str">
            <v>Nebraska</v>
          </cell>
          <cell r="C5791" t="str">
            <v>NE</v>
          </cell>
          <cell r="D5791" t="str">
            <v>A81</v>
          </cell>
          <cell r="E5791" t="str">
            <v>Charges - Solid Waste Management</v>
          </cell>
          <cell r="F5791">
            <v>55126</v>
          </cell>
        </row>
        <row r="5792">
          <cell r="B5792" t="str">
            <v>Nebraska</v>
          </cell>
          <cell r="C5792" t="str">
            <v>NE</v>
          </cell>
          <cell r="D5792" t="str">
            <v>A89</v>
          </cell>
          <cell r="E5792" t="str">
            <v>Charges - All Other</v>
          </cell>
          <cell r="F5792">
            <v>478968</v>
          </cell>
        </row>
        <row r="5793">
          <cell r="B5793" t="str">
            <v>Nebraska</v>
          </cell>
          <cell r="C5793" t="str">
            <v>NE</v>
          </cell>
          <cell r="D5793" t="str">
            <v>A91</v>
          </cell>
          <cell r="E5793" t="str">
            <v>Revenue - Water Utilities</v>
          </cell>
          <cell r="F5793">
            <v>230240</v>
          </cell>
        </row>
        <row r="5794">
          <cell r="B5794" t="str">
            <v>Nebraska</v>
          </cell>
          <cell r="C5794" t="str">
            <v>NE</v>
          </cell>
          <cell r="D5794" t="str">
            <v>A92</v>
          </cell>
          <cell r="E5794" t="str">
            <v>Revenue - Electric Utilities</v>
          </cell>
          <cell r="F5794">
            <v>3510601</v>
          </cell>
        </row>
        <row r="5795">
          <cell r="B5795" t="str">
            <v>Nebraska</v>
          </cell>
          <cell r="C5795" t="str">
            <v>NE</v>
          </cell>
          <cell r="D5795" t="str">
            <v>A93</v>
          </cell>
          <cell r="E5795" t="str">
            <v>Revenue - Gas Utilities</v>
          </cell>
          <cell r="F5795">
            <v>267808</v>
          </cell>
        </row>
        <row r="5796">
          <cell r="B5796" t="str">
            <v>Nebraska</v>
          </cell>
          <cell r="C5796" t="str">
            <v>NE</v>
          </cell>
          <cell r="D5796" t="str">
            <v>A94</v>
          </cell>
          <cell r="E5796" t="str">
            <v>Revenue - Transit Utilities</v>
          </cell>
          <cell r="F5796">
            <v>6049</v>
          </cell>
        </row>
        <row r="5797">
          <cell r="B5797" t="str">
            <v>Nebraska</v>
          </cell>
          <cell r="C5797" t="str">
            <v>NE</v>
          </cell>
          <cell r="D5797" t="str">
            <v>B01</v>
          </cell>
          <cell r="E5797" t="str">
            <v>Federal Intergovernmental - Air Transportation</v>
          </cell>
          <cell r="F5797">
            <v>58657</v>
          </cell>
        </row>
        <row r="5798">
          <cell r="B5798" t="str">
            <v>Nebraska</v>
          </cell>
          <cell r="C5798" t="str">
            <v>NE</v>
          </cell>
          <cell r="D5798" t="str">
            <v>B21</v>
          </cell>
          <cell r="E5798" t="str">
            <v>Federal Intergovernmental - Education</v>
          </cell>
          <cell r="F5798">
            <v>288936</v>
          </cell>
        </row>
        <row r="5799">
          <cell r="B5799" t="str">
            <v>Nebraska</v>
          </cell>
          <cell r="C5799" t="str">
            <v>NE</v>
          </cell>
          <cell r="D5799" t="str">
            <v>B22</v>
          </cell>
          <cell r="E5799" t="str">
            <v>Federal Intergovernmental - Employment Security Administration</v>
          </cell>
          <cell r="F5799">
            <v>36445</v>
          </cell>
        </row>
        <row r="5800">
          <cell r="B5800" t="str">
            <v>Nebraska</v>
          </cell>
          <cell r="C5800" t="str">
            <v>NE</v>
          </cell>
          <cell r="D5800" t="str">
            <v>B30</v>
          </cell>
          <cell r="E5800" t="str">
            <v>Federal Intergovernmental - General Local Government Support</v>
          </cell>
          <cell r="F5800">
            <v>4456</v>
          </cell>
        </row>
        <row r="5801">
          <cell r="B5801" t="str">
            <v>Nebraska</v>
          </cell>
          <cell r="C5801" t="str">
            <v>NE</v>
          </cell>
          <cell r="D5801" t="str">
            <v>B42</v>
          </cell>
          <cell r="E5801" t="str">
            <v>Federal Intergovernmental - Health and Hospitals</v>
          </cell>
          <cell r="F5801">
            <v>54144</v>
          </cell>
        </row>
        <row r="5802">
          <cell r="B5802" t="str">
            <v>Nebraska</v>
          </cell>
          <cell r="C5802" t="str">
            <v>NE</v>
          </cell>
          <cell r="D5802" t="str">
            <v>B46</v>
          </cell>
          <cell r="E5802" t="str">
            <v>Federal Intergovernmental - Highways</v>
          </cell>
          <cell r="F5802">
            <v>318524</v>
          </cell>
        </row>
        <row r="5803">
          <cell r="B5803" t="str">
            <v>Nebraska</v>
          </cell>
          <cell r="C5803" t="str">
            <v>NE</v>
          </cell>
          <cell r="D5803" t="str">
            <v>B50</v>
          </cell>
          <cell r="E5803" t="str">
            <v>Federal Intergovernmental - Housing and Community Development</v>
          </cell>
          <cell r="F5803">
            <v>113773</v>
          </cell>
        </row>
        <row r="5804">
          <cell r="B5804" t="str">
            <v>Nebraska</v>
          </cell>
          <cell r="C5804" t="str">
            <v>NE</v>
          </cell>
          <cell r="D5804" t="str">
            <v>B59</v>
          </cell>
          <cell r="E5804" t="str">
            <v>Federal Intergovernmental - Natural Resources</v>
          </cell>
          <cell r="F5804">
            <v>53321</v>
          </cell>
        </row>
        <row r="5805">
          <cell r="B5805" t="str">
            <v>Nebraska</v>
          </cell>
          <cell r="C5805" t="str">
            <v>NE</v>
          </cell>
          <cell r="D5805" t="str">
            <v>B79</v>
          </cell>
          <cell r="E5805" t="str">
            <v>Federal Intergovernmental - Public Welfare</v>
          </cell>
          <cell r="F5805">
            <v>2257815</v>
          </cell>
        </row>
        <row r="5806">
          <cell r="B5806" t="str">
            <v>Nebraska</v>
          </cell>
          <cell r="C5806" t="str">
            <v>NE</v>
          </cell>
          <cell r="D5806" t="str">
            <v>B80</v>
          </cell>
          <cell r="E5806" t="str">
            <v>Federal Intergovernmental - Sewerage</v>
          </cell>
          <cell r="F5806">
            <v>4234</v>
          </cell>
        </row>
        <row r="5807">
          <cell r="B5807" t="str">
            <v>Nebraska</v>
          </cell>
          <cell r="C5807" t="str">
            <v>NE</v>
          </cell>
          <cell r="D5807" t="str">
            <v>B89</v>
          </cell>
          <cell r="E5807" t="str">
            <v>Federal Intergovernmental - All Other</v>
          </cell>
          <cell r="F5807">
            <v>298007</v>
          </cell>
        </row>
        <row r="5808">
          <cell r="B5808" t="str">
            <v>Nebraska</v>
          </cell>
          <cell r="C5808" t="str">
            <v>NE</v>
          </cell>
          <cell r="D5808" t="str">
            <v>B91</v>
          </cell>
          <cell r="E5808" t="str">
            <v>Federal Intergovernmental - Water Utilities</v>
          </cell>
          <cell r="F5808">
            <v>19369</v>
          </cell>
        </row>
        <row r="5809">
          <cell r="B5809" t="str">
            <v>Nebraska</v>
          </cell>
          <cell r="C5809" t="str">
            <v>NE</v>
          </cell>
          <cell r="D5809" t="str">
            <v>B92</v>
          </cell>
          <cell r="E5809" t="str">
            <v>Federal Intergovernmental - Electric Utilities</v>
          </cell>
          <cell r="F5809">
            <v>20770</v>
          </cell>
        </row>
        <row r="5810">
          <cell r="B5810" t="str">
            <v>Nebraska</v>
          </cell>
          <cell r="C5810" t="str">
            <v>NE</v>
          </cell>
          <cell r="D5810" t="str">
            <v>B94</v>
          </cell>
          <cell r="E5810" t="str">
            <v>Federal Intergovernmental - Transit Utilities</v>
          </cell>
          <cell r="F5810">
            <v>9583</v>
          </cell>
        </row>
        <row r="5811">
          <cell r="B5811" t="str">
            <v>Nebraska</v>
          </cell>
          <cell r="C5811" t="str">
            <v>NE</v>
          </cell>
          <cell r="D5811" t="str">
            <v>E01</v>
          </cell>
          <cell r="E5811" t="str">
            <v>Current Operations - Air Transportation</v>
          </cell>
          <cell r="F5811">
            <v>43274</v>
          </cell>
        </row>
        <row r="5812">
          <cell r="B5812" t="str">
            <v>Nebraska</v>
          </cell>
          <cell r="C5812" t="str">
            <v>NE</v>
          </cell>
          <cell r="D5812" t="str">
            <v>E03</v>
          </cell>
          <cell r="E5812" t="str">
            <v>Current Operations - Miscellaneous Commercial Activities, NEC</v>
          </cell>
          <cell r="F5812">
            <v>24139</v>
          </cell>
        </row>
        <row r="5813">
          <cell r="B5813" t="str">
            <v>Nebraska</v>
          </cell>
          <cell r="C5813" t="str">
            <v>NE</v>
          </cell>
          <cell r="D5813" t="str">
            <v>E04</v>
          </cell>
          <cell r="E5813" t="str">
            <v>Current Operations - Correctional Institutions</v>
          </cell>
          <cell r="F5813">
            <v>215607</v>
          </cell>
        </row>
        <row r="5814">
          <cell r="B5814" t="str">
            <v>Nebraska</v>
          </cell>
          <cell r="C5814" t="str">
            <v>NE</v>
          </cell>
          <cell r="D5814" t="str">
            <v>E05</v>
          </cell>
          <cell r="E5814" t="str">
            <v>Current Operations - Corrections - Other</v>
          </cell>
          <cell r="F5814">
            <v>142043</v>
          </cell>
        </row>
        <row r="5815">
          <cell r="B5815" t="str">
            <v>Nebraska</v>
          </cell>
          <cell r="C5815" t="str">
            <v>NE</v>
          </cell>
          <cell r="D5815" t="str">
            <v>E12</v>
          </cell>
          <cell r="E5815" t="str">
            <v>Current Operations - Elementary and Secondary Education</v>
          </cell>
          <cell r="F5815">
            <v>3398332</v>
          </cell>
        </row>
        <row r="5816">
          <cell r="B5816" t="str">
            <v>Nebraska</v>
          </cell>
          <cell r="C5816" t="str">
            <v>NE</v>
          </cell>
          <cell r="D5816" t="str">
            <v>E16</v>
          </cell>
          <cell r="E5816" t="str">
            <v>Current Operations - Higher Education Auxiliary Enterprises</v>
          </cell>
          <cell r="F5816">
            <v>268737</v>
          </cell>
        </row>
        <row r="5817">
          <cell r="B5817" t="str">
            <v>Nebraska</v>
          </cell>
          <cell r="C5817" t="str">
            <v>NE</v>
          </cell>
          <cell r="D5817" t="str">
            <v>E18</v>
          </cell>
          <cell r="E5817" t="str">
            <v>Current Operations - Other Higher Education</v>
          </cell>
          <cell r="F5817">
            <v>1439782</v>
          </cell>
        </row>
        <row r="5818">
          <cell r="B5818" t="str">
            <v>Nebraska</v>
          </cell>
          <cell r="C5818" t="str">
            <v>NE</v>
          </cell>
          <cell r="D5818" t="str">
            <v>E21</v>
          </cell>
          <cell r="E5818" t="str">
            <v>Current Operations - State Education - Other</v>
          </cell>
          <cell r="F5818">
            <v>137275</v>
          </cell>
        </row>
        <row r="5819">
          <cell r="B5819" t="str">
            <v>Nebraska</v>
          </cell>
          <cell r="C5819" t="str">
            <v>NE</v>
          </cell>
          <cell r="D5819" t="str">
            <v>E22</v>
          </cell>
          <cell r="E5819" t="str">
            <v>Current Operations - Social Insurance Administration</v>
          </cell>
          <cell r="F5819">
            <v>44450</v>
          </cell>
        </row>
        <row r="5820">
          <cell r="B5820" t="str">
            <v>Nebraska</v>
          </cell>
          <cell r="C5820" t="str">
            <v>NE</v>
          </cell>
          <cell r="D5820" t="str">
            <v>E23</v>
          </cell>
          <cell r="E5820" t="str">
            <v>Current Operations - Financial Administration</v>
          </cell>
          <cell r="F5820">
            <v>193964</v>
          </cell>
        </row>
        <row r="5821">
          <cell r="B5821" t="str">
            <v>Nebraska</v>
          </cell>
          <cell r="C5821" t="str">
            <v>NE</v>
          </cell>
          <cell r="D5821" t="str">
            <v>E24</v>
          </cell>
          <cell r="E5821" t="str">
            <v>Current Operations - Local Fire Protection</v>
          </cell>
          <cell r="F5821">
            <v>169952</v>
          </cell>
        </row>
        <row r="5822">
          <cell r="B5822" t="str">
            <v>Nebraska</v>
          </cell>
          <cell r="C5822" t="str">
            <v>NE</v>
          </cell>
          <cell r="D5822" t="str">
            <v>E25</v>
          </cell>
          <cell r="E5822" t="str">
            <v>Current Operations - Judicial and Legal Services</v>
          </cell>
          <cell r="F5822">
            <v>163319</v>
          </cell>
        </row>
        <row r="5823">
          <cell r="B5823" t="str">
            <v>Nebraska</v>
          </cell>
          <cell r="C5823" t="str">
            <v>NE</v>
          </cell>
          <cell r="D5823" t="str">
            <v>E29</v>
          </cell>
          <cell r="E5823" t="str">
            <v>Current Operations - Central Staff Services</v>
          </cell>
          <cell r="F5823">
            <v>138909</v>
          </cell>
        </row>
        <row r="5824">
          <cell r="B5824" t="str">
            <v>Nebraska</v>
          </cell>
          <cell r="C5824" t="str">
            <v>NE</v>
          </cell>
          <cell r="D5824" t="str">
            <v>E31</v>
          </cell>
          <cell r="E5824" t="str">
            <v>Current Operations - General Public Buildings</v>
          </cell>
          <cell r="F5824">
            <v>44389</v>
          </cell>
        </row>
        <row r="5825">
          <cell r="B5825" t="str">
            <v>Nebraska</v>
          </cell>
          <cell r="C5825" t="str">
            <v>NE</v>
          </cell>
          <cell r="D5825" t="str">
            <v>E32</v>
          </cell>
          <cell r="E5825" t="str">
            <v>Current Operations - Health - Other</v>
          </cell>
          <cell r="F5825">
            <v>442847</v>
          </cell>
        </row>
        <row r="5826">
          <cell r="B5826" t="str">
            <v>Nebraska</v>
          </cell>
          <cell r="C5826" t="str">
            <v>NE</v>
          </cell>
          <cell r="D5826" t="str">
            <v>E36</v>
          </cell>
          <cell r="E5826" t="str">
            <v>Current Operations - Hospitals</v>
          </cell>
          <cell r="F5826">
            <v>874067</v>
          </cell>
        </row>
        <row r="5827">
          <cell r="B5827" t="str">
            <v>Nebraska</v>
          </cell>
          <cell r="C5827" t="str">
            <v>NE</v>
          </cell>
          <cell r="D5827" t="str">
            <v>E44</v>
          </cell>
          <cell r="E5827" t="str">
            <v>Current Operations - Regular Highways</v>
          </cell>
          <cell r="F5827">
            <v>479463</v>
          </cell>
        </row>
        <row r="5828">
          <cell r="B5828" t="str">
            <v>Nebraska</v>
          </cell>
          <cell r="C5828" t="str">
            <v>NE</v>
          </cell>
          <cell r="D5828" t="str">
            <v>E45</v>
          </cell>
          <cell r="E5828" t="str">
            <v>Current Operations - Toll Highways</v>
          </cell>
          <cell r="F5828">
            <v>775</v>
          </cell>
        </row>
        <row r="5829">
          <cell r="B5829" t="str">
            <v>Nebraska</v>
          </cell>
          <cell r="C5829" t="str">
            <v>NE</v>
          </cell>
          <cell r="D5829" t="str">
            <v>E50</v>
          </cell>
          <cell r="E5829" t="str">
            <v>Current Operations - Housing and Community Development</v>
          </cell>
          <cell r="F5829">
            <v>168553</v>
          </cell>
        </row>
        <row r="5830">
          <cell r="B5830" t="str">
            <v>Nebraska</v>
          </cell>
          <cell r="C5830" t="str">
            <v>NE</v>
          </cell>
          <cell r="D5830" t="str">
            <v>E52</v>
          </cell>
          <cell r="E5830" t="str">
            <v>Current Operations - Libraries</v>
          </cell>
          <cell r="F5830">
            <v>51583</v>
          </cell>
        </row>
        <row r="5831">
          <cell r="B5831" t="str">
            <v>Nebraska</v>
          </cell>
          <cell r="C5831" t="str">
            <v>NE</v>
          </cell>
          <cell r="D5831" t="str">
            <v>E59</v>
          </cell>
          <cell r="E5831" t="str">
            <v>Current Operations - Natural Resources - Other</v>
          </cell>
          <cell r="F5831">
            <v>301172</v>
          </cell>
        </row>
        <row r="5832">
          <cell r="B5832" t="str">
            <v>Nebraska</v>
          </cell>
          <cell r="C5832" t="str">
            <v>NE</v>
          </cell>
          <cell r="D5832" t="str">
            <v>E60</v>
          </cell>
          <cell r="E5832" t="str">
            <v>Current Operations - Parking Facilities</v>
          </cell>
          <cell r="F5832">
            <v>5987</v>
          </cell>
        </row>
        <row r="5833">
          <cell r="B5833" t="str">
            <v>Nebraska</v>
          </cell>
          <cell r="C5833" t="str">
            <v>NE</v>
          </cell>
          <cell r="D5833" t="str">
            <v>E61</v>
          </cell>
          <cell r="E5833" t="str">
            <v>Current Operations - Parks and Recreation</v>
          </cell>
          <cell r="F5833">
            <v>140189</v>
          </cell>
        </row>
        <row r="5834">
          <cell r="B5834" t="str">
            <v>Nebraska</v>
          </cell>
          <cell r="C5834" t="str">
            <v>NE</v>
          </cell>
          <cell r="D5834" t="str">
            <v>E62</v>
          </cell>
          <cell r="E5834" t="str">
            <v>Current Operations - Police Protection</v>
          </cell>
          <cell r="F5834">
            <v>387722</v>
          </cell>
        </row>
        <row r="5835">
          <cell r="B5835" t="str">
            <v>Nebraska</v>
          </cell>
          <cell r="C5835" t="str">
            <v>NE</v>
          </cell>
          <cell r="D5835" t="str">
            <v>E66</v>
          </cell>
          <cell r="E5835" t="str">
            <v>Current Operations - Protective Inspection and Regulation, NEC</v>
          </cell>
          <cell r="F5835">
            <v>72330</v>
          </cell>
        </row>
        <row r="5836">
          <cell r="B5836" t="str">
            <v>Nebraska</v>
          </cell>
          <cell r="C5836" t="str">
            <v>NE</v>
          </cell>
          <cell r="D5836" t="str">
            <v>E74</v>
          </cell>
          <cell r="E5836" t="str">
            <v>Current Operations - Public Welfare, Vendor Payments for Medical Care</v>
          </cell>
          <cell r="F5836">
            <v>1394375</v>
          </cell>
        </row>
        <row r="5837">
          <cell r="B5837" t="str">
            <v>Nebraska</v>
          </cell>
          <cell r="C5837" t="str">
            <v>NE</v>
          </cell>
          <cell r="D5837" t="str">
            <v>E75</v>
          </cell>
          <cell r="E5837" t="str">
            <v>Current Operations - Public Welfare, Vendor Payments for Other Purposes</v>
          </cell>
          <cell r="F5837">
            <v>147154</v>
          </cell>
        </row>
        <row r="5838">
          <cell r="B5838" t="str">
            <v>Nebraska</v>
          </cell>
          <cell r="C5838" t="str">
            <v>NE</v>
          </cell>
          <cell r="D5838" t="str">
            <v>E77</v>
          </cell>
          <cell r="E5838" t="str">
            <v>Current Operations - Public Welfare Institutions</v>
          </cell>
          <cell r="F5838">
            <v>121662</v>
          </cell>
        </row>
        <row r="5839">
          <cell r="B5839" t="str">
            <v>Nebraska</v>
          </cell>
          <cell r="C5839" t="str">
            <v>NE</v>
          </cell>
          <cell r="D5839" t="str">
            <v>E79</v>
          </cell>
          <cell r="E5839" t="str">
            <v>Current Operations - Public Welfare - Other</v>
          </cell>
          <cell r="F5839">
            <v>629204</v>
          </cell>
        </row>
        <row r="5840">
          <cell r="B5840" t="str">
            <v>Nebraska</v>
          </cell>
          <cell r="C5840" t="str">
            <v>NE</v>
          </cell>
          <cell r="D5840" t="str">
            <v>E80</v>
          </cell>
          <cell r="E5840" t="str">
            <v>Current Operations - Sewerage</v>
          </cell>
          <cell r="F5840">
            <v>116371</v>
          </cell>
        </row>
        <row r="5841">
          <cell r="B5841" t="str">
            <v>Nebraska</v>
          </cell>
          <cell r="C5841" t="str">
            <v>NE</v>
          </cell>
          <cell r="D5841" t="str">
            <v>E81</v>
          </cell>
          <cell r="E5841" t="str">
            <v>Current Operations - Solid Waste Management</v>
          </cell>
          <cell r="F5841">
            <v>79739</v>
          </cell>
        </row>
        <row r="5842">
          <cell r="B5842" t="str">
            <v>Nebraska</v>
          </cell>
          <cell r="C5842" t="str">
            <v>NE</v>
          </cell>
          <cell r="D5842" t="str">
            <v>E85</v>
          </cell>
          <cell r="E5842" t="str">
            <v>Current Operations - State Veterans' Services</v>
          </cell>
          <cell r="F5842">
            <v>1831</v>
          </cell>
        </row>
        <row r="5843">
          <cell r="B5843" t="str">
            <v>Nebraska</v>
          </cell>
          <cell r="C5843" t="str">
            <v>NE</v>
          </cell>
          <cell r="D5843" t="str">
            <v>E89</v>
          </cell>
          <cell r="E5843" t="str">
            <v>Current Operations - General - Other</v>
          </cell>
          <cell r="F5843">
            <v>653419</v>
          </cell>
        </row>
        <row r="5844">
          <cell r="B5844" t="str">
            <v>Nebraska</v>
          </cell>
          <cell r="C5844" t="str">
            <v>NE</v>
          </cell>
          <cell r="D5844" t="str">
            <v>E91</v>
          </cell>
          <cell r="E5844" t="str">
            <v>Current Operations - Water Utilities</v>
          </cell>
          <cell r="F5844">
            <v>165173</v>
          </cell>
        </row>
        <row r="5845">
          <cell r="B5845" t="str">
            <v>Nebraska</v>
          </cell>
          <cell r="C5845" t="str">
            <v>NE</v>
          </cell>
          <cell r="D5845" t="str">
            <v>E92</v>
          </cell>
          <cell r="E5845" t="str">
            <v>Current Operations - Electric Utilities</v>
          </cell>
          <cell r="F5845">
            <v>2712664</v>
          </cell>
        </row>
        <row r="5846">
          <cell r="B5846" t="str">
            <v>Nebraska</v>
          </cell>
          <cell r="C5846" t="str">
            <v>NE</v>
          </cell>
          <cell r="D5846" t="str">
            <v>E93</v>
          </cell>
          <cell r="E5846" t="str">
            <v>Current Operations - Gas Utilities</v>
          </cell>
          <cell r="F5846">
            <v>246018</v>
          </cell>
        </row>
        <row r="5847">
          <cell r="B5847" t="str">
            <v>Nebraska</v>
          </cell>
          <cell r="C5847" t="str">
            <v>NE</v>
          </cell>
          <cell r="D5847" t="str">
            <v>E94</v>
          </cell>
          <cell r="E5847" t="str">
            <v>Current Operations - Transit Utilities</v>
          </cell>
          <cell r="F5847">
            <v>36639</v>
          </cell>
        </row>
        <row r="5848">
          <cell r="B5848" t="str">
            <v>Nebraska</v>
          </cell>
          <cell r="C5848" t="str">
            <v>NE</v>
          </cell>
          <cell r="D5848" t="str">
            <v>F01</v>
          </cell>
          <cell r="E5848" t="str">
            <v>Construction - Air Transportation</v>
          </cell>
          <cell r="F5848">
            <v>53362</v>
          </cell>
        </row>
        <row r="5849">
          <cell r="B5849" t="str">
            <v>Nebraska</v>
          </cell>
          <cell r="C5849" t="str">
            <v>NE</v>
          </cell>
          <cell r="D5849" t="str">
            <v>F03</v>
          </cell>
          <cell r="E5849" t="str">
            <v>Construction - Miscellaneous Commercial Activities, NEC</v>
          </cell>
          <cell r="F5849">
            <v>120</v>
          </cell>
        </row>
        <row r="5850">
          <cell r="B5850" t="str">
            <v>Nebraska</v>
          </cell>
          <cell r="C5850" t="str">
            <v>NE</v>
          </cell>
          <cell r="D5850" t="str">
            <v>F04</v>
          </cell>
          <cell r="E5850" t="str">
            <v>Construction - Correctional Institutions</v>
          </cell>
          <cell r="F5850">
            <v>2426</v>
          </cell>
        </row>
        <row r="5851">
          <cell r="B5851" t="str">
            <v>Nebraska</v>
          </cell>
          <cell r="C5851" t="str">
            <v>NE</v>
          </cell>
          <cell r="D5851" t="str">
            <v>F05</v>
          </cell>
          <cell r="E5851" t="str">
            <v>Construction - Corrections - Other</v>
          </cell>
          <cell r="F5851">
            <v>412</v>
          </cell>
        </row>
        <row r="5852">
          <cell r="B5852" t="str">
            <v>Nebraska</v>
          </cell>
          <cell r="C5852" t="str">
            <v>NE</v>
          </cell>
          <cell r="D5852" t="str">
            <v>F12</v>
          </cell>
          <cell r="E5852" t="str">
            <v>Construction - Elementary and Secondary Education</v>
          </cell>
          <cell r="F5852">
            <v>224605</v>
          </cell>
        </row>
        <row r="5853">
          <cell r="B5853" t="str">
            <v>Nebraska</v>
          </cell>
          <cell r="C5853" t="str">
            <v>NE</v>
          </cell>
          <cell r="D5853" t="str">
            <v>F16</v>
          </cell>
          <cell r="E5853" t="str">
            <v>Construction - Higher Education - Auxiliary Enterprises</v>
          </cell>
          <cell r="F5853">
            <v>62744</v>
          </cell>
        </row>
        <row r="5854">
          <cell r="B5854" t="str">
            <v>Nebraska</v>
          </cell>
          <cell r="C5854" t="str">
            <v>NE</v>
          </cell>
          <cell r="D5854" t="str">
            <v>F18</v>
          </cell>
          <cell r="E5854" t="str">
            <v>Construction - Other Higher Education</v>
          </cell>
          <cell r="F5854">
            <v>62351</v>
          </cell>
        </row>
        <row r="5855">
          <cell r="B5855" t="str">
            <v>Nebraska</v>
          </cell>
          <cell r="C5855" t="str">
            <v>NE</v>
          </cell>
          <cell r="D5855" t="str">
            <v>F21</v>
          </cell>
          <cell r="E5855" t="str">
            <v>Construction - State Education - Other</v>
          </cell>
          <cell r="F5855">
            <v>27</v>
          </cell>
        </row>
        <row r="5856">
          <cell r="B5856" t="str">
            <v>Nebraska</v>
          </cell>
          <cell r="C5856" t="str">
            <v>NE</v>
          </cell>
          <cell r="D5856" t="str">
            <v>F22</v>
          </cell>
          <cell r="E5856" t="str">
            <v>Construction - Social Insurance Administration</v>
          </cell>
          <cell r="F5856">
            <v>14</v>
          </cell>
        </row>
        <row r="5857">
          <cell r="B5857" t="str">
            <v>Nebraska</v>
          </cell>
          <cell r="C5857" t="str">
            <v>NE</v>
          </cell>
          <cell r="D5857" t="str">
            <v>F23</v>
          </cell>
          <cell r="E5857" t="str">
            <v>Construction - Financial Administration</v>
          </cell>
          <cell r="F5857">
            <v>3298</v>
          </cell>
        </row>
        <row r="5858">
          <cell r="B5858" t="str">
            <v>Nebraska</v>
          </cell>
          <cell r="C5858" t="str">
            <v>NE</v>
          </cell>
          <cell r="D5858" t="str">
            <v>F24</v>
          </cell>
          <cell r="E5858" t="str">
            <v>Construction - Local Fire Protection</v>
          </cell>
          <cell r="F5858">
            <v>5467</v>
          </cell>
        </row>
        <row r="5859">
          <cell r="B5859" t="str">
            <v>Nebraska</v>
          </cell>
          <cell r="C5859" t="str">
            <v>NE</v>
          </cell>
          <cell r="D5859" t="str">
            <v>F25</v>
          </cell>
          <cell r="E5859" t="str">
            <v>Construction - Judicial and Legal Services</v>
          </cell>
          <cell r="F5859">
            <v>3155</v>
          </cell>
        </row>
        <row r="5860">
          <cell r="B5860" t="str">
            <v>Nebraska</v>
          </cell>
          <cell r="C5860" t="str">
            <v>NE</v>
          </cell>
          <cell r="D5860" t="str">
            <v>F29</v>
          </cell>
          <cell r="E5860" t="str">
            <v>Construction - Central Staff Services</v>
          </cell>
          <cell r="F5860">
            <v>3289</v>
          </cell>
        </row>
        <row r="5861">
          <cell r="B5861" t="str">
            <v>Nebraska</v>
          </cell>
          <cell r="C5861" t="str">
            <v>NE</v>
          </cell>
          <cell r="D5861" t="str">
            <v>F31</v>
          </cell>
          <cell r="E5861" t="str">
            <v>Construction - General Public Buildings</v>
          </cell>
          <cell r="F5861">
            <v>18637</v>
          </cell>
        </row>
        <row r="5862">
          <cell r="B5862" t="str">
            <v>Nebraska</v>
          </cell>
          <cell r="C5862" t="str">
            <v>NE</v>
          </cell>
          <cell r="D5862" t="str">
            <v>F32</v>
          </cell>
          <cell r="E5862" t="str">
            <v>Construction - Health - Other</v>
          </cell>
          <cell r="F5862">
            <v>1435</v>
          </cell>
        </row>
        <row r="5863">
          <cell r="B5863" t="str">
            <v>Nebraska</v>
          </cell>
          <cell r="C5863" t="str">
            <v>NE</v>
          </cell>
          <cell r="D5863" t="str">
            <v>F36</v>
          </cell>
          <cell r="E5863" t="str">
            <v>Construction - Hospitals</v>
          </cell>
          <cell r="F5863">
            <v>52720</v>
          </cell>
        </row>
        <row r="5864">
          <cell r="B5864" t="str">
            <v>Nebraska</v>
          </cell>
          <cell r="C5864" t="str">
            <v>NE</v>
          </cell>
          <cell r="D5864" t="str">
            <v>F44</v>
          </cell>
          <cell r="E5864" t="str">
            <v>Construction - Regular Highways</v>
          </cell>
          <cell r="F5864">
            <v>706220</v>
          </cell>
        </row>
        <row r="5865">
          <cell r="B5865" t="str">
            <v>Nebraska</v>
          </cell>
          <cell r="C5865" t="str">
            <v>NE</v>
          </cell>
          <cell r="D5865" t="str">
            <v>F45</v>
          </cell>
          <cell r="E5865" t="str">
            <v>Construction - Toll Highways</v>
          </cell>
          <cell r="F5865">
            <v>125</v>
          </cell>
        </row>
        <row r="5866">
          <cell r="B5866" t="str">
            <v>Nebraska</v>
          </cell>
          <cell r="C5866" t="str">
            <v>NE</v>
          </cell>
          <cell r="D5866" t="str">
            <v>F50</v>
          </cell>
          <cell r="E5866" t="str">
            <v>Construction - Housing and Community Development</v>
          </cell>
          <cell r="F5866">
            <v>22275</v>
          </cell>
        </row>
        <row r="5867">
          <cell r="B5867" t="str">
            <v>Nebraska</v>
          </cell>
          <cell r="C5867" t="str">
            <v>NE</v>
          </cell>
          <cell r="D5867" t="str">
            <v>F52</v>
          </cell>
          <cell r="E5867" t="str">
            <v>Construction - Libraries</v>
          </cell>
          <cell r="F5867">
            <v>5105</v>
          </cell>
        </row>
        <row r="5868">
          <cell r="B5868" t="str">
            <v>Nebraska</v>
          </cell>
          <cell r="C5868" t="str">
            <v>NE</v>
          </cell>
          <cell r="D5868" t="str">
            <v>F59</v>
          </cell>
          <cell r="E5868" t="str">
            <v>Construction - Natural Resources - Other</v>
          </cell>
          <cell r="F5868">
            <v>46709</v>
          </cell>
        </row>
        <row r="5869">
          <cell r="B5869" t="str">
            <v>Nebraska</v>
          </cell>
          <cell r="C5869" t="str">
            <v>NE</v>
          </cell>
          <cell r="D5869" t="str">
            <v>F61</v>
          </cell>
          <cell r="E5869" t="str">
            <v>Construction - Parks and Recreation</v>
          </cell>
          <cell r="F5869">
            <v>78290</v>
          </cell>
        </row>
        <row r="5870">
          <cell r="B5870" t="str">
            <v>Nebraska</v>
          </cell>
          <cell r="C5870" t="str">
            <v>NE</v>
          </cell>
          <cell r="D5870" t="str">
            <v>F62</v>
          </cell>
          <cell r="E5870" t="str">
            <v>Construction - Police Protection</v>
          </cell>
          <cell r="F5870">
            <v>5445</v>
          </cell>
        </row>
        <row r="5871">
          <cell r="B5871" t="str">
            <v>Nebraska</v>
          </cell>
          <cell r="C5871" t="str">
            <v>NE</v>
          </cell>
          <cell r="D5871" t="str">
            <v>F66</v>
          </cell>
          <cell r="E5871" t="str">
            <v>Construction - Protective Inspection and Regulation, NEC</v>
          </cell>
          <cell r="F5871">
            <v>1141</v>
          </cell>
        </row>
        <row r="5872">
          <cell r="B5872" t="str">
            <v>Nebraska</v>
          </cell>
          <cell r="C5872" t="str">
            <v>NE</v>
          </cell>
          <cell r="D5872" t="str">
            <v>F77</v>
          </cell>
          <cell r="E5872" t="str">
            <v>Construction - Public Welfare Institutions</v>
          </cell>
          <cell r="F5872">
            <v>5762</v>
          </cell>
        </row>
        <row r="5873">
          <cell r="B5873" t="str">
            <v>Nebraska</v>
          </cell>
          <cell r="C5873" t="str">
            <v>NE</v>
          </cell>
          <cell r="D5873" t="str">
            <v>F79</v>
          </cell>
          <cell r="E5873" t="str">
            <v>Construction - Public Welfare - Other</v>
          </cell>
          <cell r="F5873">
            <v>209</v>
          </cell>
        </row>
        <row r="5874">
          <cell r="B5874" t="str">
            <v>Nebraska</v>
          </cell>
          <cell r="C5874" t="str">
            <v>NE</v>
          </cell>
          <cell r="D5874" t="str">
            <v>F80</v>
          </cell>
          <cell r="E5874" t="str">
            <v>Construction - Sewerage</v>
          </cell>
          <cell r="F5874">
            <v>99543</v>
          </cell>
        </row>
        <row r="5875">
          <cell r="B5875" t="str">
            <v>Nebraska</v>
          </cell>
          <cell r="C5875" t="str">
            <v>NE</v>
          </cell>
          <cell r="D5875" t="str">
            <v>F81</v>
          </cell>
          <cell r="E5875" t="str">
            <v>Construction - Solid Waste Management</v>
          </cell>
          <cell r="F5875">
            <v>6288</v>
          </cell>
        </row>
        <row r="5876">
          <cell r="B5876" t="str">
            <v>Nebraska</v>
          </cell>
          <cell r="C5876" t="str">
            <v>NE</v>
          </cell>
          <cell r="D5876" t="str">
            <v>F85</v>
          </cell>
          <cell r="E5876" t="str">
            <v>Construction - State Veterans' Services</v>
          </cell>
          <cell r="F5876">
            <v>295</v>
          </cell>
        </row>
        <row r="5877">
          <cell r="B5877" t="str">
            <v>Nebraska</v>
          </cell>
          <cell r="C5877" t="str">
            <v>NE</v>
          </cell>
          <cell r="D5877" t="str">
            <v>F89</v>
          </cell>
          <cell r="E5877" t="str">
            <v>Construction - General - Other</v>
          </cell>
          <cell r="F5877">
            <v>44954</v>
          </cell>
        </row>
        <row r="5878">
          <cell r="B5878" t="str">
            <v>Nebraska</v>
          </cell>
          <cell r="C5878" t="str">
            <v>NE</v>
          </cell>
          <cell r="D5878" t="str">
            <v>F91</v>
          </cell>
          <cell r="E5878" t="str">
            <v>Construction - Water Utilities</v>
          </cell>
          <cell r="F5878">
            <v>47698</v>
          </cell>
        </row>
        <row r="5879">
          <cell r="B5879" t="str">
            <v>Nebraska</v>
          </cell>
          <cell r="C5879" t="str">
            <v>NE</v>
          </cell>
          <cell r="D5879" t="str">
            <v>F92</v>
          </cell>
          <cell r="E5879" t="str">
            <v>Construction - Electric Utilities</v>
          </cell>
          <cell r="F5879">
            <v>602271</v>
          </cell>
        </row>
        <row r="5880">
          <cell r="B5880" t="str">
            <v>Nebraska</v>
          </cell>
          <cell r="C5880" t="str">
            <v>NE</v>
          </cell>
          <cell r="D5880" t="str">
            <v>F93</v>
          </cell>
          <cell r="E5880" t="str">
            <v>Construction - Gas Utilities</v>
          </cell>
          <cell r="F5880">
            <v>29853</v>
          </cell>
        </row>
        <row r="5881">
          <cell r="B5881" t="str">
            <v>Nebraska</v>
          </cell>
          <cell r="C5881" t="str">
            <v>NE</v>
          </cell>
          <cell r="D5881" t="str">
            <v>F94</v>
          </cell>
          <cell r="E5881" t="str">
            <v>Construction - Transit Utilities</v>
          </cell>
          <cell r="F5881">
            <v>3662</v>
          </cell>
        </row>
        <row r="5882">
          <cell r="B5882" t="str">
            <v>Nebraska</v>
          </cell>
          <cell r="C5882" t="str">
            <v>NE</v>
          </cell>
          <cell r="D5882" t="str">
            <v>G01</v>
          </cell>
          <cell r="E5882" t="str">
            <v>Other Capital Outlay - Air Transportation</v>
          </cell>
          <cell r="F5882">
            <v>7847</v>
          </cell>
        </row>
        <row r="5883">
          <cell r="B5883" t="str">
            <v>Nebraska</v>
          </cell>
          <cell r="C5883" t="str">
            <v>NE</v>
          </cell>
          <cell r="D5883" t="str">
            <v>G03</v>
          </cell>
          <cell r="E5883" t="str">
            <v>Other Capital Outlay - Miscellaneous Commercial Activities, NEC</v>
          </cell>
          <cell r="F5883">
            <v>94</v>
          </cell>
        </row>
        <row r="5884">
          <cell r="B5884" t="str">
            <v>Nebraska</v>
          </cell>
          <cell r="C5884" t="str">
            <v>NE</v>
          </cell>
          <cell r="D5884" t="str">
            <v>G04</v>
          </cell>
          <cell r="E5884" t="str">
            <v>Other Capital Outlay - Correctional Institutions</v>
          </cell>
          <cell r="F5884">
            <v>563</v>
          </cell>
        </row>
        <row r="5885">
          <cell r="B5885" t="str">
            <v>Nebraska</v>
          </cell>
          <cell r="C5885" t="str">
            <v>NE</v>
          </cell>
          <cell r="D5885" t="str">
            <v>G05</v>
          </cell>
          <cell r="E5885" t="str">
            <v>Other Capital Outlay - Corrections - Other</v>
          </cell>
          <cell r="F5885">
            <v>628</v>
          </cell>
        </row>
        <row r="5886">
          <cell r="B5886" t="str">
            <v>Nebraska</v>
          </cell>
          <cell r="C5886" t="str">
            <v>NE</v>
          </cell>
          <cell r="D5886" t="str">
            <v>G12</v>
          </cell>
          <cell r="E5886" t="str">
            <v>Other Capital Outlay - Elementary and Secondary Education</v>
          </cell>
          <cell r="F5886">
            <v>150066</v>
          </cell>
        </row>
        <row r="5887">
          <cell r="B5887" t="str">
            <v>Nebraska</v>
          </cell>
          <cell r="C5887" t="str">
            <v>NE</v>
          </cell>
          <cell r="D5887" t="str">
            <v>G16</v>
          </cell>
          <cell r="E5887" t="str">
            <v>Other Capital Outlay - Higher Education - Auxiliary Enterprises</v>
          </cell>
          <cell r="F5887">
            <v>4522</v>
          </cell>
        </row>
        <row r="5888">
          <cell r="B5888" t="str">
            <v>Nebraska</v>
          </cell>
          <cell r="C5888" t="str">
            <v>NE</v>
          </cell>
          <cell r="D5888" t="str">
            <v>G18</v>
          </cell>
          <cell r="E5888" t="str">
            <v>Other Capital Outlay - Other Higher Education</v>
          </cell>
          <cell r="F5888">
            <v>63410</v>
          </cell>
        </row>
        <row r="5889">
          <cell r="B5889" t="str">
            <v>Nebraska</v>
          </cell>
          <cell r="C5889" t="str">
            <v>NE</v>
          </cell>
          <cell r="D5889" t="str">
            <v>G21</v>
          </cell>
          <cell r="E5889" t="str">
            <v>Other Capital Outlay - State Education - Other</v>
          </cell>
          <cell r="F5889">
            <v>119</v>
          </cell>
        </row>
        <row r="5890">
          <cell r="B5890" t="str">
            <v>Nebraska</v>
          </cell>
          <cell r="C5890" t="str">
            <v>NE</v>
          </cell>
          <cell r="D5890" t="str">
            <v>G22</v>
          </cell>
          <cell r="E5890" t="str">
            <v>Other Capital Outlay - Social Insurance Administration</v>
          </cell>
          <cell r="F5890">
            <v>217</v>
          </cell>
        </row>
        <row r="5891">
          <cell r="B5891" t="str">
            <v>Nebraska</v>
          </cell>
          <cell r="C5891" t="str">
            <v>NE</v>
          </cell>
          <cell r="D5891" t="str">
            <v>G23</v>
          </cell>
          <cell r="E5891" t="str">
            <v>Other Capital Outlay - Financial Administration</v>
          </cell>
          <cell r="F5891">
            <v>2118</v>
          </cell>
        </row>
        <row r="5892">
          <cell r="B5892" t="str">
            <v>Nebraska</v>
          </cell>
          <cell r="C5892" t="str">
            <v>NE</v>
          </cell>
          <cell r="D5892" t="str">
            <v>G24</v>
          </cell>
          <cell r="E5892" t="str">
            <v>Other Capital Outlay - Local Fire Protection</v>
          </cell>
          <cell r="F5892">
            <v>14424</v>
          </cell>
        </row>
        <row r="5893">
          <cell r="B5893" t="str">
            <v>Nebraska</v>
          </cell>
          <cell r="C5893" t="str">
            <v>NE</v>
          </cell>
          <cell r="D5893" t="str">
            <v>G25</v>
          </cell>
          <cell r="E5893" t="str">
            <v>Other Capital Outlay - Judicial and Legal Services</v>
          </cell>
          <cell r="F5893">
            <v>507</v>
          </cell>
        </row>
        <row r="5894">
          <cell r="B5894" t="str">
            <v>Nebraska</v>
          </cell>
          <cell r="C5894" t="str">
            <v>NE</v>
          </cell>
          <cell r="D5894" t="str">
            <v>G29</v>
          </cell>
          <cell r="E5894" t="str">
            <v>Other Capital Outlay - Central Staff Services</v>
          </cell>
          <cell r="F5894">
            <v>3873</v>
          </cell>
        </row>
        <row r="5895">
          <cell r="B5895" t="str">
            <v>Nebraska</v>
          </cell>
          <cell r="C5895" t="str">
            <v>NE</v>
          </cell>
          <cell r="D5895" t="str">
            <v>G31</v>
          </cell>
          <cell r="E5895" t="str">
            <v>Other Capital Outlay - General Public Building</v>
          </cell>
          <cell r="F5895">
            <v>2090</v>
          </cell>
        </row>
        <row r="5896">
          <cell r="B5896" t="str">
            <v>Nebraska</v>
          </cell>
          <cell r="C5896" t="str">
            <v>NE</v>
          </cell>
          <cell r="D5896" t="str">
            <v>G32</v>
          </cell>
          <cell r="E5896" t="str">
            <v>Other Capital Outlay - Health - Other</v>
          </cell>
          <cell r="F5896">
            <v>1741</v>
          </cell>
        </row>
        <row r="5897">
          <cell r="B5897" t="str">
            <v>Nebraska</v>
          </cell>
          <cell r="C5897" t="str">
            <v>NE</v>
          </cell>
          <cell r="D5897" t="str">
            <v>G36</v>
          </cell>
          <cell r="E5897" t="str">
            <v>Other Capital Outlay - Hospitals</v>
          </cell>
          <cell r="F5897">
            <v>19944</v>
          </cell>
        </row>
        <row r="5898">
          <cell r="B5898" t="str">
            <v>Nebraska</v>
          </cell>
          <cell r="C5898" t="str">
            <v>NE</v>
          </cell>
          <cell r="D5898" t="str">
            <v>G44</v>
          </cell>
          <cell r="E5898" t="str">
            <v>Other Capital Outlay - Regular Highways</v>
          </cell>
          <cell r="F5898">
            <v>33003</v>
          </cell>
        </row>
        <row r="5899">
          <cell r="B5899" t="str">
            <v>Nebraska</v>
          </cell>
          <cell r="C5899" t="str">
            <v>NE</v>
          </cell>
          <cell r="D5899" t="str">
            <v>G45</v>
          </cell>
          <cell r="E5899" t="str">
            <v>Other Capital Outlay - Toll Highways</v>
          </cell>
          <cell r="F5899">
            <v>15</v>
          </cell>
        </row>
        <row r="5900">
          <cell r="B5900" t="str">
            <v>Nebraska</v>
          </cell>
          <cell r="C5900" t="str">
            <v>NE</v>
          </cell>
          <cell r="D5900" t="str">
            <v>G50</v>
          </cell>
          <cell r="E5900" t="str">
            <v>Other Capital Outlay - Housing and Community Development</v>
          </cell>
          <cell r="F5900">
            <v>2976</v>
          </cell>
        </row>
        <row r="5901">
          <cell r="B5901" t="str">
            <v>Nebraska</v>
          </cell>
          <cell r="C5901" t="str">
            <v>NE</v>
          </cell>
          <cell r="D5901" t="str">
            <v>G52</v>
          </cell>
          <cell r="E5901" t="str">
            <v>Other Capital Outlay - Libraries</v>
          </cell>
          <cell r="F5901">
            <v>1396</v>
          </cell>
        </row>
        <row r="5902">
          <cell r="B5902" t="str">
            <v>Nebraska</v>
          </cell>
          <cell r="C5902" t="str">
            <v>NE</v>
          </cell>
          <cell r="D5902" t="str">
            <v>G59</v>
          </cell>
          <cell r="E5902" t="str">
            <v>Other Capital Outlay - Natural Resources - Other</v>
          </cell>
          <cell r="F5902">
            <v>9569</v>
          </cell>
        </row>
        <row r="5903">
          <cell r="B5903" t="str">
            <v>Nebraska</v>
          </cell>
          <cell r="C5903" t="str">
            <v>NE</v>
          </cell>
          <cell r="D5903" t="str">
            <v>G60</v>
          </cell>
          <cell r="E5903" t="str">
            <v>Other Capital Outlay - Parking Facilities</v>
          </cell>
          <cell r="F5903">
            <v>2991</v>
          </cell>
        </row>
        <row r="5904">
          <cell r="B5904" t="str">
            <v>Nebraska</v>
          </cell>
          <cell r="C5904" t="str">
            <v>NE</v>
          </cell>
          <cell r="D5904" t="str">
            <v>G61</v>
          </cell>
          <cell r="E5904" t="str">
            <v>Other Capital Outlay - Parks and Recreation</v>
          </cell>
          <cell r="F5904">
            <v>4311</v>
          </cell>
        </row>
        <row r="5905">
          <cell r="B5905" t="str">
            <v>Nebraska</v>
          </cell>
          <cell r="C5905" t="str">
            <v>NE</v>
          </cell>
          <cell r="D5905" t="str">
            <v>G62</v>
          </cell>
          <cell r="E5905" t="str">
            <v>Other Capital Outlay - Police Protection</v>
          </cell>
          <cell r="F5905">
            <v>11275</v>
          </cell>
        </row>
        <row r="5906">
          <cell r="B5906" t="str">
            <v>Nebraska</v>
          </cell>
          <cell r="C5906" t="str">
            <v>NE</v>
          </cell>
          <cell r="D5906" t="str">
            <v>G66</v>
          </cell>
          <cell r="E5906" t="str">
            <v>Other Capital Outlay - Protective Inspection and Regulation, NEC</v>
          </cell>
          <cell r="F5906">
            <v>1715</v>
          </cell>
        </row>
        <row r="5907">
          <cell r="B5907" t="str">
            <v>Nebraska</v>
          </cell>
          <cell r="C5907" t="str">
            <v>NE</v>
          </cell>
          <cell r="D5907" t="str">
            <v>G77</v>
          </cell>
          <cell r="E5907" t="str">
            <v>Other Capital Outlay - Public Welfare Institutions</v>
          </cell>
          <cell r="F5907">
            <v>768</v>
          </cell>
        </row>
        <row r="5908">
          <cell r="B5908" t="str">
            <v>Nebraska</v>
          </cell>
          <cell r="C5908" t="str">
            <v>NE</v>
          </cell>
          <cell r="D5908" t="str">
            <v>G79</v>
          </cell>
          <cell r="E5908" t="str">
            <v>Other Capital Outlay - Public Welfare - Other</v>
          </cell>
          <cell r="F5908">
            <v>558</v>
          </cell>
        </row>
        <row r="5909">
          <cell r="B5909" t="str">
            <v>Nebraska</v>
          </cell>
          <cell r="C5909" t="str">
            <v>NE</v>
          </cell>
          <cell r="D5909" t="str">
            <v>G80</v>
          </cell>
          <cell r="E5909" t="str">
            <v>Other Capital Outlay - Sewerage</v>
          </cell>
          <cell r="F5909">
            <v>11191</v>
          </cell>
        </row>
        <row r="5910">
          <cell r="B5910" t="str">
            <v>Nebraska</v>
          </cell>
          <cell r="C5910" t="str">
            <v>NE</v>
          </cell>
          <cell r="D5910" t="str">
            <v>G81</v>
          </cell>
          <cell r="E5910" t="str">
            <v>Other Capital Outlay - Solid Waste Management</v>
          </cell>
          <cell r="F5910">
            <v>2673</v>
          </cell>
        </row>
        <row r="5911">
          <cell r="B5911" t="str">
            <v>Nebraska</v>
          </cell>
          <cell r="C5911" t="str">
            <v>NE</v>
          </cell>
          <cell r="D5911" t="str">
            <v>G85</v>
          </cell>
          <cell r="E5911" t="str">
            <v>Other Capital Outlay - State Veterans' Services</v>
          </cell>
          <cell r="F5911">
            <v>15</v>
          </cell>
        </row>
        <row r="5912">
          <cell r="B5912" t="str">
            <v>Nebraska</v>
          </cell>
          <cell r="C5912" t="str">
            <v>NE</v>
          </cell>
          <cell r="D5912" t="str">
            <v>G89</v>
          </cell>
          <cell r="E5912" t="str">
            <v>Other Capital Outlay - General - Other</v>
          </cell>
          <cell r="F5912">
            <v>13072</v>
          </cell>
        </row>
        <row r="5913">
          <cell r="B5913" t="str">
            <v>Nebraska</v>
          </cell>
          <cell r="C5913" t="str">
            <v>NE</v>
          </cell>
          <cell r="D5913" t="str">
            <v>G91</v>
          </cell>
          <cell r="E5913" t="str">
            <v>Other Capital Outlay - Water Utilities</v>
          </cell>
          <cell r="F5913">
            <v>11923</v>
          </cell>
        </row>
        <row r="5914">
          <cell r="B5914" t="str">
            <v>Nebraska</v>
          </cell>
          <cell r="C5914" t="str">
            <v>NE</v>
          </cell>
          <cell r="D5914" t="str">
            <v>G92</v>
          </cell>
          <cell r="E5914" t="str">
            <v>Other Capital Outlay - Electric Utilities</v>
          </cell>
          <cell r="F5914">
            <v>28134</v>
          </cell>
        </row>
        <row r="5915">
          <cell r="B5915" t="str">
            <v>Nebraska</v>
          </cell>
          <cell r="C5915" t="str">
            <v>NE</v>
          </cell>
          <cell r="D5915" t="str">
            <v>G93</v>
          </cell>
          <cell r="E5915" t="str">
            <v>Other Capital Outlay - Gas Utilities</v>
          </cell>
          <cell r="F5915">
            <v>9942</v>
          </cell>
        </row>
        <row r="5916">
          <cell r="B5916" t="str">
            <v>Nebraska</v>
          </cell>
          <cell r="C5916" t="str">
            <v>NE</v>
          </cell>
          <cell r="D5916" t="str">
            <v>G94</v>
          </cell>
          <cell r="E5916" t="str">
            <v>Other Capital Outlay - Transit Utilities</v>
          </cell>
          <cell r="F5916">
            <v>7</v>
          </cell>
        </row>
        <row r="5917">
          <cell r="B5917" t="str">
            <v>Nebraska</v>
          </cell>
          <cell r="C5917" t="str">
            <v>NE</v>
          </cell>
          <cell r="D5917" t="str">
            <v>I89</v>
          </cell>
          <cell r="E5917" t="str">
            <v>General - Interest on Debt</v>
          </cell>
          <cell r="F5917">
            <v>342011</v>
          </cell>
        </row>
        <row r="5918">
          <cell r="B5918" t="str">
            <v>Nebraska</v>
          </cell>
          <cell r="C5918" t="str">
            <v>NE</v>
          </cell>
          <cell r="D5918" t="str">
            <v>I91</v>
          </cell>
          <cell r="E5918" t="str">
            <v>Water Utilities - Interest on Debt</v>
          </cell>
          <cell r="F5918">
            <v>18142</v>
          </cell>
        </row>
        <row r="5919">
          <cell r="B5919" t="str">
            <v>Nebraska</v>
          </cell>
          <cell r="C5919" t="str">
            <v>NE</v>
          </cell>
          <cell r="D5919" t="str">
            <v>I92</v>
          </cell>
          <cell r="E5919" t="str">
            <v>Electric Utilities - Interest on Debt</v>
          </cell>
          <cell r="F5919">
            <v>246394</v>
          </cell>
        </row>
        <row r="5920">
          <cell r="B5920" t="str">
            <v>Nebraska</v>
          </cell>
          <cell r="C5920" t="str">
            <v>NE</v>
          </cell>
          <cell r="D5920" t="str">
            <v>I93</v>
          </cell>
          <cell r="E5920" t="str">
            <v>Gas Utilities - Interest on Debt</v>
          </cell>
          <cell r="F5920">
            <v>202</v>
          </cell>
        </row>
        <row r="5921">
          <cell r="B5921" t="str">
            <v>Nebraska</v>
          </cell>
          <cell r="C5921" t="str">
            <v>NE</v>
          </cell>
          <cell r="D5921" t="str">
            <v>J19</v>
          </cell>
          <cell r="E5921" t="str">
            <v>Assistance and Subsidies - State Scholarships and Other Subsidies - Education</v>
          </cell>
          <cell r="F5921">
            <v>128011</v>
          </cell>
        </row>
        <row r="5922">
          <cell r="B5922" t="str">
            <v>Nebraska</v>
          </cell>
          <cell r="C5922" t="str">
            <v>NE</v>
          </cell>
          <cell r="D5922" t="str">
            <v>J67</v>
          </cell>
          <cell r="E5922" t="str">
            <v>Assistance and Subsidies - Public Welfare, Federal Categorical Assistance Programs</v>
          </cell>
          <cell r="F5922">
            <v>34721</v>
          </cell>
        </row>
        <row r="5923">
          <cell r="B5923" t="str">
            <v>Nebraska</v>
          </cell>
          <cell r="C5923" t="str">
            <v>NE</v>
          </cell>
          <cell r="D5923" t="str">
            <v>J68</v>
          </cell>
          <cell r="E5923" t="str">
            <v>Assistance and Subsidies - Public Welfare, Cash Assistance Programs - Other</v>
          </cell>
          <cell r="F5923">
            <v>690</v>
          </cell>
        </row>
        <row r="5924">
          <cell r="B5924" t="str">
            <v>Nebraska</v>
          </cell>
          <cell r="C5924" t="str">
            <v>NE</v>
          </cell>
          <cell r="D5924" t="str">
            <v>S67</v>
          </cell>
          <cell r="E5924" t="str">
            <v>Intergovernmental to Federal - Welfare - Categorical Assistance Programs</v>
          </cell>
          <cell r="F5924">
            <v>43377</v>
          </cell>
        </row>
        <row r="5925">
          <cell r="B5925" t="str">
            <v>Nebraska</v>
          </cell>
          <cell r="C5925" t="str">
            <v>NE</v>
          </cell>
          <cell r="D5925" t="str">
            <v>T01</v>
          </cell>
          <cell r="E5925" t="str">
            <v>Tax - Property</v>
          </cell>
          <cell r="F5925">
            <v>2954130</v>
          </cell>
        </row>
        <row r="5926">
          <cell r="B5926" t="str">
            <v>Nebraska</v>
          </cell>
          <cell r="C5926" t="str">
            <v>NE</v>
          </cell>
          <cell r="D5926" t="str">
            <v>T09</v>
          </cell>
          <cell r="E5926" t="str">
            <v>Tax - General Sales and Gross Receipts</v>
          </cell>
          <cell r="F5926">
            <v>1887166</v>
          </cell>
        </row>
        <row r="5927">
          <cell r="B5927" t="str">
            <v>Nebraska</v>
          </cell>
          <cell r="C5927" t="str">
            <v>NE</v>
          </cell>
          <cell r="D5927" t="str">
            <v>T10</v>
          </cell>
          <cell r="E5927" t="str">
            <v>Tax - Alcoholic Beverage Sales</v>
          </cell>
          <cell r="F5927">
            <v>28472</v>
          </cell>
        </row>
        <row r="5928">
          <cell r="B5928" t="str">
            <v>Nebraska</v>
          </cell>
          <cell r="C5928" t="str">
            <v>NE</v>
          </cell>
          <cell r="D5928" t="str">
            <v>T11</v>
          </cell>
          <cell r="E5928" t="str">
            <v>Tax - Amusements Sales</v>
          </cell>
          <cell r="F5928">
            <v>3082</v>
          </cell>
        </row>
        <row r="5929">
          <cell r="B5929" t="str">
            <v>Nebraska</v>
          </cell>
          <cell r="C5929" t="str">
            <v>NE</v>
          </cell>
          <cell r="D5929" t="str">
            <v>T12</v>
          </cell>
          <cell r="E5929" t="str">
            <v>Tax - Insurance Premiums Sales</v>
          </cell>
          <cell r="F5929">
            <v>46482</v>
          </cell>
        </row>
        <row r="5930">
          <cell r="B5930" t="str">
            <v>Nebraska</v>
          </cell>
          <cell r="C5930" t="str">
            <v>NE</v>
          </cell>
          <cell r="D5930" t="str">
            <v>T13</v>
          </cell>
          <cell r="E5930" t="str">
            <v>Tax - Motor Fuels Sales</v>
          </cell>
          <cell r="F5930">
            <v>299764</v>
          </cell>
        </row>
        <row r="5931">
          <cell r="B5931" t="str">
            <v>Nebraska</v>
          </cell>
          <cell r="C5931" t="str">
            <v>NE</v>
          </cell>
          <cell r="D5931" t="str">
            <v>T14</v>
          </cell>
          <cell r="E5931" t="str">
            <v>Tax - Pari-mutuels Sales</v>
          </cell>
          <cell r="F5931">
            <v>267</v>
          </cell>
        </row>
        <row r="5932">
          <cell r="B5932" t="str">
            <v>Nebraska</v>
          </cell>
          <cell r="C5932" t="str">
            <v>NE</v>
          </cell>
          <cell r="D5932" t="str">
            <v>T15</v>
          </cell>
          <cell r="E5932" t="str">
            <v>Tax - Public Utilities Sales</v>
          </cell>
          <cell r="F5932">
            <v>122917</v>
          </cell>
        </row>
        <row r="5933">
          <cell r="B5933" t="str">
            <v>Nebraska</v>
          </cell>
          <cell r="C5933" t="str">
            <v>NE</v>
          </cell>
          <cell r="D5933" t="str">
            <v>T16</v>
          </cell>
          <cell r="E5933" t="str">
            <v>Tax - Tobacco Products Sales</v>
          </cell>
          <cell r="F5933">
            <v>67185</v>
          </cell>
        </row>
        <row r="5934">
          <cell r="B5934" t="str">
            <v>Nebraska</v>
          </cell>
          <cell r="C5934" t="str">
            <v>NE</v>
          </cell>
          <cell r="D5934" t="str">
            <v>T19</v>
          </cell>
          <cell r="E5934" t="str">
            <v>Tax - Other Selective Sales</v>
          </cell>
          <cell r="F5934">
            <v>29893</v>
          </cell>
        </row>
        <row r="5935">
          <cell r="B5935" t="str">
            <v>Nebraska</v>
          </cell>
          <cell r="C5935" t="str">
            <v>NE</v>
          </cell>
          <cell r="D5935" t="str">
            <v>T20</v>
          </cell>
          <cell r="E5935" t="str">
            <v>Tax - Alcoholic Beverage License</v>
          </cell>
          <cell r="F5935">
            <v>2167</v>
          </cell>
        </row>
        <row r="5936">
          <cell r="B5936" t="str">
            <v>Nebraska</v>
          </cell>
          <cell r="C5936" t="str">
            <v>NE</v>
          </cell>
          <cell r="D5936" t="str">
            <v>T21</v>
          </cell>
          <cell r="E5936" t="str">
            <v>Tax - Amusements License</v>
          </cell>
          <cell r="F5936">
            <v>788</v>
          </cell>
        </row>
        <row r="5937">
          <cell r="B5937" t="str">
            <v>Nebraska</v>
          </cell>
          <cell r="C5937" t="str">
            <v>NE</v>
          </cell>
          <cell r="D5937" t="str">
            <v>T22</v>
          </cell>
          <cell r="E5937" t="str">
            <v>Tax - Corporation License</v>
          </cell>
          <cell r="F5937">
            <v>26330</v>
          </cell>
        </row>
        <row r="5938">
          <cell r="B5938" t="str">
            <v>Nebraska</v>
          </cell>
          <cell r="C5938" t="str">
            <v>NE</v>
          </cell>
          <cell r="D5938" t="str">
            <v>T23</v>
          </cell>
          <cell r="E5938" t="str">
            <v>Tax - Hunting and Fishing License</v>
          </cell>
          <cell r="F5938">
            <v>14459</v>
          </cell>
        </row>
        <row r="5939">
          <cell r="B5939" t="str">
            <v>Nebraska</v>
          </cell>
          <cell r="C5939" t="str">
            <v>NE</v>
          </cell>
          <cell r="D5939" t="str">
            <v>T24</v>
          </cell>
          <cell r="E5939" t="str">
            <v>Tax - Motor Vehicle License</v>
          </cell>
          <cell r="F5939">
            <v>210566</v>
          </cell>
        </row>
        <row r="5940">
          <cell r="B5940" t="str">
            <v>Nebraska</v>
          </cell>
          <cell r="C5940" t="str">
            <v>NE</v>
          </cell>
          <cell r="D5940" t="str">
            <v>T25</v>
          </cell>
          <cell r="E5940" t="str">
            <v>Tax - Motor Vehicle Operators License</v>
          </cell>
          <cell r="F5940">
            <v>5216</v>
          </cell>
        </row>
        <row r="5941">
          <cell r="B5941" t="str">
            <v>Nebraska</v>
          </cell>
          <cell r="C5941" t="str">
            <v>NE</v>
          </cell>
          <cell r="D5941" t="str">
            <v>T27</v>
          </cell>
          <cell r="E5941" t="str">
            <v>Tax - Public Utility License</v>
          </cell>
          <cell r="F5941">
            <v>2029</v>
          </cell>
        </row>
        <row r="5942">
          <cell r="B5942" t="str">
            <v>Nebraska</v>
          </cell>
          <cell r="C5942" t="str">
            <v>NE</v>
          </cell>
          <cell r="D5942" t="str">
            <v>T28</v>
          </cell>
          <cell r="E5942" t="str">
            <v>Tax - Occupation and Business License, NEC</v>
          </cell>
          <cell r="F5942">
            <v>118536</v>
          </cell>
        </row>
        <row r="5943">
          <cell r="B5943" t="str">
            <v>Nebraska</v>
          </cell>
          <cell r="C5943" t="str">
            <v>NE</v>
          </cell>
          <cell r="D5943" t="str">
            <v>T29</v>
          </cell>
          <cell r="E5943" t="str">
            <v>Tax - Other License</v>
          </cell>
          <cell r="F5943">
            <v>32694</v>
          </cell>
        </row>
        <row r="5944">
          <cell r="B5944" t="str">
            <v>Nebraska</v>
          </cell>
          <cell r="C5944" t="str">
            <v>NE</v>
          </cell>
          <cell r="D5944" t="str">
            <v>T40</v>
          </cell>
          <cell r="E5944" t="str">
            <v>Tax - Individual Income</v>
          </cell>
          <cell r="F5944">
            <v>1838344</v>
          </cell>
        </row>
        <row r="5945">
          <cell r="B5945" t="str">
            <v>Nebraska</v>
          </cell>
          <cell r="C5945" t="str">
            <v>NE</v>
          </cell>
          <cell r="D5945" t="str">
            <v>T41</v>
          </cell>
          <cell r="E5945" t="str">
            <v>Tax - Corporation Net Income</v>
          </cell>
          <cell r="F5945">
            <v>234296</v>
          </cell>
        </row>
        <row r="5946">
          <cell r="B5946" t="str">
            <v>Nebraska</v>
          </cell>
          <cell r="C5946" t="str">
            <v>NE</v>
          </cell>
          <cell r="D5946" t="str">
            <v>T50</v>
          </cell>
          <cell r="E5946" t="str">
            <v>Tax - Death and Gift</v>
          </cell>
          <cell r="F5946">
            <v>55751</v>
          </cell>
        </row>
        <row r="5947">
          <cell r="B5947" t="str">
            <v>Nebraska</v>
          </cell>
          <cell r="C5947" t="str">
            <v>NE</v>
          </cell>
          <cell r="D5947" t="str">
            <v>T51</v>
          </cell>
          <cell r="E5947" t="str">
            <v>Tax - Documentary and Stock Transfer</v>
          </cell>
          <cell r="F5947">
            <v>11200</v>
          </cell>
        </row>
        <row r="5948">
          <cell r="B5948" t="str">
            <v>Nebraska</v>
          </cell>
          <cell r="C5948" t="str">
            <v>NE</v>
          </cell>
          <cell r="D5948" t="str">
            <v>T53</v>
          </cell>
          <cell r="E5948" t="str">
            <v>Tax - Severance</v>
          </cell>
          <cell r="F5948">
            <v>5355</v>
          </cell>
        </row>
        <row r="5949">
          <cell r="B5949" t="str">
            <v>Nebraska</v>
          </cell>
          <cell r="C5949" t="str">
            <v>NE</v>
          </cell>
          <cell r="D5949" t="str">
            <v>T99</v>
          </cell>
          <cell r="E5949" t="str">
            <v>Tax - NEC</v>
          </cell>
          <cell r="F5949">
            <v>129307</v>
          </cell>
        </row>
        <row r="5950">
          <cell r="B5950" t="str">
            <v>Nebraska</v>
          </cell>
          <cell r="C5950" t="str">
            <v>NE</v>
          </cell>
          <cell r="D5950" t="str">
            <v>U01</v>
          </cell>
          <cell r="E5950" t="str">
            <v>Miscellaneous - Special Assessments</v>
          </cell>
          <cell r="F5950">
            <v>38670</v>
          </cell>
        </row>
        <row r="5951">
          <cell r="B5951" t="str">
            <v>Nebraska</v>
          </cell>
          <cell r="C5951" t="str">
            <v>NE</v>
          </cell>
          <cell r="D5951" t="str">
            <v>U11</v>
          </cell>
          <cell r="E5951" t="str">
            <v>Miscellaneous - Sale of Property</v>
          </cell>
          <cell r="F5951">
            <v>13443</v>
          </cell>
        </row>
        <row r="5952">
          <cell r="B5952" t="str">
            <v>Nebraska</v>
          </cell>
          <cell r="C5952" t="str">
            <v>NE</v>
          </cell>
          <cell r="D5952" t="str">
            <v>U20</v>
          </cell>
          <cell r="E5952" t="str">
            <v>Miscellaneous - Interest Earnings</v>
          </cell>
          <cell r="F5952">
            <v>284379</v>
          </cell>
        </row>
        <row r="5953">
          <cell r="B5953" t="str">
            <v>Nebraska</v>
          </cell>
          <cell r="C5953" t="str">
            <v>NE</v>
          </cell>
          <cell r="D5953" t="str">
            <v>U30</v>
          </cell>
          <cell r="E5953" t="str">
            <v>Miscellaneous - Fines and Forfeits</v>
          </cell>
          <cell r="F5953">
            <v>22779</v>
          </cell>
        </row>
        <row r="5954">
          <cell r="B5954" t="str">
            <v>Nebraska</v>
          </cell>
          <cell r="C5954" t="str">
            <v>NE</v>
          </cell>
          <cell r="D5954" t="str">
            <v>U40</v>
          </cell>
          <cell r="E5954" t="str">
            <v>Miscellaneous - Rents</v>
          </cell>
          <cell r="F5954">
            <v>41478</v>
          </cell>
        </row>
        <row r="5955">
          <cell r="B5955" t="str">
            <v>Nebraska</v>
          </cell>
          <cell r="C5955" t="str">
            <v>NE</v>
          </cell>
          <cell r="D5955" t="str">
            <v>U41</v>
          </cell>
          <cell r="E5955" t="str">
            <v>Miscellaneous - Royalties</v>
          </cell>
          <cell r="F5955">
            <v>2086</v>
          </cell>
        </row>
        <row r="5956">
          <cell r="B5956" t="str">
            <v>Nebraska</v>
          </cell>
          <cell r="C5956" t="str">
            <v>NE</v>
          </cell>
          <cell r="D5956" t="str">
            <v>U50</v>
          </cell>
          <cell r="E5956" t="str">
            <v>Miscellaneous - Donations From Private Sources</v>
          </cell>
          <cell r="F5956">
            <v>249555</v>
          </cell>
        </row>
        <row r="5957">
          <cell r="B5957" t="str">
            <v>Nebraska</v>
          </cell>
          <cell r="C5957" t="str">
            <v>NE</v>
          </cell>
          <cell r="D5957" t="str">
            <v>U95</v>
          </cell>
          <cell r="E5957" t="str">
            <v>Miscellaneous - Net Lottery Revenue</v>
          </cell>
          <cell r="F5957">
            <v>72675</v>
          </cell>
        </row>
        <row r="5958">
          <cell r="B5958" t="str">
            <v>Nebraska</v>
          </cell>
          <cell r="C5958" t="str">
            <v>NE</v>
          </cell>
          <cell r="D5958" t="str">
            <v>U99</v>
          </cell>
          <cell r="E5958" t="str">
            <v>Miscellaneous - General Revenue, NEC</v>
          </cell>
          <cell r="F5958">
            <v>304064</v>
          </cell>
        </row>
        <row r="5959">
          <cell r="B5959" t="str">
            <v>Nebraska</v>
          </cell>
          <cell r="C5959" t="str">
            <v>NE</v>
          </cell>
          <cell r="D5959" t="str">
            <v>W01</v>
          </cell>
          <cell r="E5959" t="str">
            <v>Sinking Funds - Cash and Securities</v>
          </cell>
          <cell r="F5959">
            <v>2975581</v>
          </cell>
        </row>
        <row r="5960">
          <cell r="B5960" t="str">
            <v>Nebraska</v>
          </cell>
          <cell r="C5960" t="str">
            <v>NE</v>
          </cell>
          <cell r="D5960" t="str">
            <v>W31</v>
          </cell>
          <cell r="E5960" t="str">
            <v>Bond Funds - Cash and Securities</v>
          </cell>
          <cell r="F5960">
            <v>958283</v>
          </cell>
        </row>
        <row r="5961">
          <cell r="B5961" t="str">
            <v>Nebraska</v>
          </cell>
          <cell r="C5961" t="str">
            <v>NE</v>
          </cell>
          <cell r="D5961" t="str">
            <v>W61</v>
          </cell>
          <cell r="E5961" t="str">
            <v>Other Funds - Cash and Securities</v>
          </cell>
          <cell r="F5961">
            <v>8942374</v>
          </cell>
        </row>
        <row r="5962">
          <cell r="B5962" t="str">
            <v>Nebraska</v>
          </cell>
          <cell r="C5962" t="str">
            <v>NE</v>
          </cell>
          <cell r="D5962" t="str">
            <v>X01</v>
          </cell>
          <cell r="E5962" t="str">
            <v>Employee Retirement - Local Employee Contribution</v>
          </cell>
          <cell r="F5962">
            <v>224777</v>
          </cell>
        </row>
        <row r="5963">
          <cell r="B5963" t="str">
            <v>Nebraska</v>
          </cell>
          <cell r="C5963" t="str">
            <v>NE</v>
          </cell>
          <cell r="D5963" t="str">
            <v>X02</v>
          </cell>
          <cell r="E5963" t="str">
            <v>Employee Retirement - State Employee Contribution</v>
          </cell>
          <cell r="F5963">
            <v>26605</v>
          </cell>
        </row>
        <row r="5964">
          <cell r="B5964" t="str">
            <v>Nebraska</v>
          </cell>
          <cell r="C5964" t="str">
            <v>NE</v>
          </cell>
          <cell r="D5964" t="str">
            <v>X05</v>
          </cell>
          <cell r="E5964" t="str">
            <v>Employee Retirement - From Other Governments</v>
          </cell>
          <cell r="F5964">
            <v>151908</v>
          </cell>
        </row>
        <row r="5965">
          <cell r="B5965" t="str">
            <v>Nebraska</v>
          </cell>
          <cell r="C5965" t="str">
            <v>NE</v>
          </cell>
          <cell r="D5965" t="str">
            <v>X08</v>
          </cell>
          <cell r="E5965" t="str">
            <v>Employee Retirement - Earnings on Investments (calculated)</v>
          </cell>
          <cell r="F5965">
            <v>189388</v>
          </cell>
        </row>
        <row r="5966">
          <cell r="B5966" t="str">
            <v>Nebraska</v>
          </cell>
          <cell r="C5966" t="str">
            <v>NE</v>
          </cell>
          <cell r="D5966" t="str">
            <v>X11</v>
          </cell>
          <cell r="E5966" t="str">
            <v>Employee Retirement - Benefit Payments</v>
          </cell>
          <cell r="F5966">
            <v>692222</v>
          </cell>
        </row>
        <row r="5967">
          <cell r="B5967" t="str">
            <v>Nebraska</v>
          </cell>
          <cell r="C5967" t="str">
            <v>NE</v>
          </cell>
          <cell r="D5967" t="str">
            <v>X12</v>
          </cell>
          <cell r="E5967" t="str">
            <v>Employee Retirement - Withdrawals</v>
          </cell>
          <cell r="F5967">
            <v>26268</v>
          </cell>
        </row>
        <row r="5968">
          <cell r="B5968" t="str">
            <v>Nebraska</v>
          </cell>
          <cell r="C5968" t="str">
            <v>NE</v>
          </cell>
          <cell r="D5968" t="str">
            <v>X21</v>
          </cell>
          <cell r="E5968" t="str">
            <v>Employee Retirement - Total Cash and Deposits</v>
          </cell>
          <cell r="F5968">
            <v>293995</v>
          </cell>
        </row>
        <row r="5969">
          <cell r="B5969" t="str">
            <v>Nebraska</v>
          </cell>
          <cell r="C5969" t="str">
            <v>NE</v>
          </cell>
          <cell r="D5969" t="str">
            <v>X30</v>
          </cell>
          <cell r="E5969" t="str">
            <v>Employee Retirement - Total Federal Securities</v>
          </cell>
          <cell r="F5969">
            <v>575141</v>
          </cell>
        </row>
        <row r="5970">
          <cell r="B5970" t="str">
            <v>Nebraska</v>
          </cell>
          <cell r="C5970" t="str">
            <v>NE</v>
          </cell>
          <cell r="D5970" t="str">
            <v>X42</v>
          </cell>
          <cell r="E5970" t="str">
            <v>Employee Retirement - Securities - Mortgages</v>
          </cell>
          <cell r="F5970">
            <v>565252</v>
          </cell>
        </row>
        <row r="5971">
          <cell r="B5971" t="str">
            <v>Nebraska</v>
          </cell>
          <cell r="C5971" t="str">
            <v>NE</v>
          </cell>
          <cell r="D5971" t="str">
            <v>X44</v>
          </cell>
          <cell r="E5971" t="str">
            <v>Employee Retirement - Total Other Securities</v>
          </cell>
          <cell r="F5971">
            <v>5566835</v>
          </cell>
        </row>
        <row r="5972">
          <cell r="B5972" t="str">
            <v>Nebraska</v>
          </cell>
          <cell r="C5972" t="str">
            <v>NE</v>
          </cell>
          <cell r="D5972" t="str">
            <v>X47</v>
          </cell>
          <cell r="E5972" t="str">
            <v>Employee Retirement - Other Investments - Other</v>
          </cell>
          <cell r="F5972">
            <v>546402</v>
          </cell>
        </row>
        <row r="5973">
          <cell r="B5973" t="str">
            <v>Nebraska</v>
          </cell>
          <cell r="C5973" t="str">
            <v>NE</v>
          </cell>
          <cell r="D5973" t="str">
            <v>Y01</v>
          </cell>
          <cell r="E5973" t="str">
            <v>Unemployment Compensation - Contribution</v>
          </cell>
          <cell r="F5973">
            <v>205336</v>
          </cell>
        </row>
        <row r="5974">
          <cell r="B5974" t="str">
            <v>Nebraska</v>
          </cell>
          <cell r="C5974" t="str">
            <v>NE</v>
          </cell>
          <cell r="D5974" t="str">
            <v>Y02</v>
          </cell>
          <cell r="E5974" t="str">
            <v>Unemployment Compensation - Interest Revenue</v>
          </cell>
          <cell r="F5974">
            <v>8357</v>
          </cell>
        </row>
        <row r="5975">
          <cell r="B5975" t="str">
            <v>Nebraska</v>
          </cell>
          <cell r="C5975" t="str">
            <v>NE</v>
          </cell>
          <cell r="D5975" t="str">
            <v>Y05</v>
          </cell>
          <cell r="E5975" t="str">
            <v>Unemployment Compensation - Benefit Payments</v>
          </cell>
          <cell r="F5975">
            <v>152179</v>
          </cell>
        </row>
        <row r="5976">
          <cell r="B5976" t="str">
            <v>Nebraska</v>
          </cell>
          <cell r="C5976" t="str">
            <v>NE</v>
          </cell>
          <cell r="D5976" t="str">
            <v>Y06</v>
          </cell>
          <cell r="E5976" t="str">
            <v>Unemployment Compensation - Extended and Special Payments</v>
          </cell>
          <cell r="F5976">
            <v>113022</v>
          </cell>
        </row>
        <row r="5977">
          <cell r="B5977" t="str">
            <v>Nebraska</v>
          </cell>
          <cell r="C5977" t="str">
            <v>NE</v>
          </cell>
          <cell r="D5977" t="str">
            <v>Y07</v>
          </cell>
          <cell r="E5977" t="str">
            <v>Unemployment Compensation - Balance In US Treasury</v>
          </cell>
          <cell r="F5977">
            <v>325605</v>
          </cell>
        </row>
        <row r="5978">
          <cell r="B5978" t="str">
            <v>Nebraska</v>
          </cell>
          <cell r="C5978" t="str">
            <v>NE</v>
          </cell>
          <cell r="D5978" t="str">
            <v>Y12</v>
          </cell>
          <cell r="E5978" t="str">
            <v>Workers Compensation - Interest Earnings</v>
          </cell>
          <cell r="F5978">
            <v>97</v>
          </cell>
        </row>
        <row r="5979">
          <cell r="B5979" t="str">
            <v>Nebraska</v>
          </cell>
          <cell r="C5979" t="str">
            <v>NE</v>
          </cell>
          <cell r="D5979" t="str">
            <v>Y14</v>
          </cell>
          <cell r="E5979" t="str">
            <v>Workers Compensation - Benefit Payments</v>
          </cell>
          <cell r="F5979">
            <v>1104</v>
          </cell>
        </row>
        <row r="5980">
          <cell r="B5980" t="str">
            <v>Nebraska</v>
          </cell>
          <cell r="C5980" t="str">
            <v>NE</v>
          </cell>
          <cell r="D5980" t="str">
            <v>Y21</v>
          </cell>
          <cell r="E5980" t="str">
            <v>Workers Compensation - Cash and Assets</v>
          </cell>
          <cell r="F5980">
            <v>3051</v>
          </cell>
        </row>
        <row r="5981">
          <cell r="B5981" t="str">
            <v>Nebraska</v>
          </cell>
          <cell r="C5981" t="str">
            <v>NE</v>
          </cell>
          <cell r="D5981" t="str">
            <v>Z00</v>
          </cell>
          <cell r="E5981" t="str">
            <v>Total Salaries and Wages</v>
          </cell>
          <cell r="F5981">
            <v>6507587</v>
          </cell>
        </row>
        <row r="5982">
          <cell r="B5982" t="str">
            <v>Nebraska</v>
          </cell>
          <cell r="C5982" t="str">
            <v>NE</v>
          </cell>
          <cell r="D5982" t="str">
            <v>Z77</v>
          </cell>
          <cell r="E5982" t="str">
            <v>Employee Retirement – Total Corporate Bonds</v>
          </cell>
          <cell r="F5982">
            <v>1014733</v>
          </cell>
        </row>
        <row r="5983">
          <cell r="B5983" t="str">
            <v>Nebraska</v>
          </cell>
          <cell r="C5983" t="str">
            <v>NE</v>
          </cell>
          <cell r="D5983" t="str">
            <v>Z78</v>
          </cell>
          <cell r="E5983" t="str">
            <v>Employee Retirement – Corporate Stocks</v>
          </cell>
          <cell r="F5983">
            <v>2629790</v>
          </cell>
        </row>
        <row r="5984">
          <cell r="B5984" t="str">
            <v>Nevada</v>
          </cell>
          <cell r="C5984" t="str">
            <v>NV</v>
          </cell>
          <cell r="D5984" t="str">
            <v>19T</v>
          </cell>
          <cell r="E5984" t="str">
            <v>Long Term Debt Beginning Outstanding - Public Debt for Private Purpose</v>
          </cell>
          <cell r="F5984">
            <v>2463038</v>
          </cell>
        </row>
        <row r="5985">
          <cell r="B5985" t="str">
            <v>Nevada</v>
          </cell>
          <cell r="C5985" t="str">
            <v>NV</v>
          </cell>
          <cell r="D5985" t="str">
            <v>19U</v>
          </cell>
          <cell r="E5985" t="str">
            <v>Long Term Debt Beginning Outstanding - Unspecified Public Purpose</v>
          </cell>
          <cell r="F5985">
            <v>26494859</v>
          </cell>
        </row>
        <row r="5986">
          <cell r="B5986" t="str">
            <v>Nevada</v>
          </cell>
          <cell r="C5986" t="str">
            <v>NV</v>
          </cell>
          <cell r="D5986" t="str">
            <v>24T</v>
          </cell>
          <cell r="E5986" t="str">
            <v>Long Term Debt Issue, Nonguaranteed - Public Debt for Private Purpose</v>
          </cell>
          <cell r="F5986">
            <v>90020</v>
          </cell>
        </row>
        <row r="5987">
          <cell r="B5987" t="str">
            <v>Nevada</v>
          </cell>
          <cell r="C5987" t="str">
            <v>NV</v>
          </cell>
          <cell r="D5987" t="str">
            <v>29U</v>
          </cell>
          <cell r="E5987" t="str">
            <v>Long Term Debt Issue, Unspecified Public Purpose</v>
          </cell>
          <cell r="F5987">
            <v>2391140</v>
          </cell>
        </row>
        <row r="5988">
          <cell r="B5988" t="str">
            <v>Nevada</v>
          </cell>
          <cell r="C5988" t="str">
            <v>NV</v>
          </cell>
          <cell r="D5988" t="str">
            <v>34T</v>
          </cell>
          <cell r="E5988" t="str">
            <v>Long Term Debt Retired Nonguaranteed - Public Debt for Private Purpose</v>
          </cell>
          <cell r="F5988">
            <v>162716</v>
          </cell>
        </row>
        <row r="5989">
          <cell r="B5989" t="str">
            <v>Nevada</v>
          </cell>
          <cell r="C5989" t="str">
            <v>NV</v>
          </cell>
          <cell r="D5989" t="str">
            <v>39U</v>
          </cell>
          <cell r="E5989" t="str">
            <v>Long Term Debt Retired Unspecified Public Purpose</v>
          </cell>
          <cell r="F5989">
            <v>3061241</v>
          </cell>
        </row>
        <row r="5990">
          <cell r="B5990" t="str">
            <v>Nevada</v>
          </cell>
          <cell r="C5990" t="str">
            <v>NV</v>
          </cell>
          <cell r="D5990" t="str">
            <v>44T</v>
          </cell>
          <cell r="E5990" t="str">
            <v>Long Term Debt Outstanding Nonguaranteed - Public Debt for Private Purpose</v>
          </cell>
          <cell r="F5990">
            <v>2390342</v>
          </cell>
        </row>
        <row r="5991">
          <cell r="B5991" t="str">
            <v>Nevada</v>
          </cell>
          <cell r="C5991" t="str">
            <v>NV</v>
          </cell>
          <cell r="D5991" t="str">
            <v>49U</v>
          </cell>
          <cell r="E5991" t="str">
            <v>Long Term Debt Outstanding Unspecified Public Purpose</v>
          </cell>
          <cell r="F5991">
            <v>25826292</v>
          </cell>
        </row>
        <row r="5992">
          <cell r="B5992" t="str">
            <v>Nevada</v>
          </cell>
          <cell r="C5992" t="str">
            <v>NV</v>
          </cell>
          <cell r="D5992" t="str">
            <v>61V</v>
          </cell>
          <cell r="E5992" t="str">
            <v>Short Term Debt Outstanding - Beginning</v>
          </cell>
          <cell r="F5992">
            <v>528131</v>
          </cell>
        </row>
        <row r="5993">
          <cell r="B5993" t="str">
            <v>Nevada</v>
          </cell>
          <cell r="C5993" t="str">
            <v>NV</v>
          </cell>
          <cell r="D5993" t="str">
            <v>64V</v>
          </cell>
          <cell r="E5993" t="str">
            <v>Short Term Debt Outstanding - End of Fiscal Year</v>
          </cell>
          <cell r="F5993">
            <v>517800</v>
          </cell>
        </row>
        <row r="5994">
          <cell r="B5994" t="str">
            <v>Nevada</v>
          </cell>
          <cell r="C5994" t="str">
            <v>NV</v>
          </cell>
          <cell r="D5994" t="str">
            <v>A01</v>
          </cell>
          <cell r="E5994" t="str">
            <v>Charges - Air Transportation</v>
          </cell>
          <cell r="F5994">
            <v>398689</v>
          </cell>
        </row>
        <row r="5995">
          <cell r="B5995" t="str">
            <v>Nevada</v>
          </cell>
          <cell r="C5995" t="str">
            <v>NV</v>
          </cell>
          <cell r="D5995" t="str">
            <v>A03</v>
          </cell>
          <cell r="E5995" t="str">
            <v>Charges - Miscellaneous Commercial Activities</v>
          </cell>
          <cell r="F5995">
            <v>51953</v>
          </cell>
        </row>
        <row r="5996">
          <cell r="B5996" t="str">
            <v>Nevada</v>
          </cell>
          <cell r="C5996" t="str">
            <v>NV</v>
          </cell>
          <cell r="D5996" t="str">
            <v>A09</v>
          </cell>
          <cell r="E5996" t="str">
            <v>Charges - Elementary and Secondary Education School Lunch</v>
          </cell>
          <cell r="F5996">
            <v>27931</v>
          </cell>
        </row>
        <row r="5997">
          <cell r="B5997" t="str">
            <v>Nevada</v>
          </cell>
          <cell r="C5997" t="str">
            <v>NV</v>
          </cell>
          <cell r="D5997" t="str">
            <v>A10</v>
          </cell>
          <cell r="E5997" t="str">
            <v>Charges - Elementary and Secondary Education School Tuition and Transportation</v>
          </cell>
          <cell r="F5997">
            <v>11540</v>
          </cell>
        </row>
        <row r="5998">
          <cell r="B5998" t="str">
            <v>Nevada</v>
          </cell>
          <cell r="C5998" t="str">
            <v>NV</v>
          </cell>
          <cell r="D5998" t="str">
            <v>A12</v>
          </cell>
          <cell r="E5998" t="str">
            <v>Charges - Elementary and Secondary Education - Other</v>
          </cell>
          <cell r="F5998">
            <v>4988</v>
          </cell>
        </row>
        <row r="5999">
          <cell r="B5999" t="str">
            <v>Nevada</v>
          </cell>
          <cell r="C5999" t="str">
            <v>NV</v>
          </cell>
          <cell r="D5999" t="str">
            <v>A16</v>
          </cell>
          <cell r="E5999" t="str">
            <v xml:space="preserve"> Charges - Higher Education Auxiliary Enterprises</v>
          </cell>
          <cell r="F5999">
            <v>91760</v>
          </cell>
        </row>
        <row r="6000">
          <cell r="B6000" t="str">
            <v>Nevada</v>
          </cell>
          <cell r="C6000" t="str">
            <v>NV</v>
          </cell>
          <cell r="D6000" t="str">
            <v>A18</v>
          </cell>
          <cell r="E6000" t="str">
            <v>Charges - Higher Education - Other</v>
          </cell>
          <cell r="F6000">
            <v>352264</v>
          </cell>
        </row>
        <row r="6001">
          <cell r="B6001" t="str">
            <v>Nevada</v>
          </cell>
          <cell r="C6001" t="str">
            <v>NV</v>
          </cell>
          <cell r="D6001" t="str">
            <v>A21</v>
          </cell>
          <cell r="E6001" t="str">
            <v>Charges - Education - Other State Charges, NEC</v>
          </cell>
          <cell r="F6001">
            <v>23</v>
          </cell>
        </row>
        <row r="6002">
          <cell r="B6002" t="str">
            <v>Nevada</v>
          </cell>
          <cell r="C6002" t="str">
            <v>NV</v>
          </cell>
          <cell r="D6002" t="str">
            <v>A36</v>
          </cell>
          <cell r="E6002" t="str">
            <v>Charges - Hospital Public</v>
          </cell>
          <cell r="F6002">
            <v>616908</v>
          </cell>
        </row>
        <row r="6003">
          <cell r="B6003" t="str">
            <v>Nevada</v>
          </cell>
          <cell r="C6003" t="str">
            <v>NV</v>
          </cell>
          <cell r="D6003" t="str">
            <v>A44</v>
          </cell>
          <cell r="E6003" t="str">
            <v>Charges - Regular Highways</v>
          </cell>
          <cell r="F6003">
            <v>13951</v>
          </cell>
        </row>
        <row r="6004">
          <cell r="B6004" t="str">
            <v>Nevada</v>
          </cell>
          <cell r="C6004" t="str">
            <v>NV</v>
          </cell>
          <cell r="D6004" t="str">
            <v>A50</v>
          </cell>
          <cell r="E6004" t="str">
            <v>Charges - Housing and Community Development</v>
          </cell>
          <cell r="F6004">
            <v>148373</v>
          </cell>
        </row>
        <row r="6005">
          <cell r="B6005" t="str">
            <v>Nevada</v>
          </cell>
          <cell r="C6005" t="str">
            <v>NV</v>
          </cell>
          <cell r="D6005" t="str">
            <v>A59</v>
          </cell>
          <cell r="E6005" t="str">
            <v>Charges - Natural Resources - Other</v>
          </cell>
          <cell r="F6005">
            <v>12211</v>
          </cell>
        </row>
        <row r="6006">
          <cell r="B6006" t="str">
            <v>Nevada</v>
          </cell>
          <cell r="C6006" t="str">
            <v>NV</v>
          </cell>
          <cell r="D6006" t="str">
            <v>A60</v>
          </cell>
          <cell r="E6006" t="str">
            <v>Charges - Parking Facilities</v>
          </cell>
          <cell r="F6006">
            <v>3511</v>
          </cell>
        </row>
        <row r="6007">
          <cell r="B6007" t="str">
            <v>Nevada</v>
          </cell>
          <cell r="C6007" t="str">
            <v>NV</v>
          </cell>
          <cell r="D6007" t="str">
            <v>A61</v>
          </cell>
          <cell r="E6007" t="str">
            <v>Charges - Parks and Recreation</v>
          </cell>
          <cell r="F6007">
            <v>135051</v>
          </cell>
        </row>
        <row r="6008">
          <cell r="B6008" t="str">
            <v>Nevada</v>
          </cell>
          <cell r="C6008" t="str">
            <v>NV</v>
          </cell>
          <cell r="D6008" t="str">
            <v>A80</v>
          </cell>
          <cell r="E6008" t="str">
            <v>Charges - Sewerage</v>
          </cell>
          <cell r="F6008">
            <v>418578</v>
          </cell>
        </row>
        <row r="6009">
          <cell r="B6009" t="str">
            <v>Nevada</v>
          </cell>
          <cell r="C6009" t="str">
            <v>NV</v>
          </cell>
          <cell r="D6009" t="str">
            <v>A81</v>
          </cell>
          <cell r="E6009" t="str">
            <v>Charges - Solid Waste Management</v>
          </cell>
          <cell r="F6009">
            <v>101657</v>
          </cell>
        </row>
        <row r="6010">
          <cell r="B6010" t="str">
            <v>Nevada</v>
          </cell>
          <cell r="C6010" t="str">
            <v>NV</v>
          </cell>
          <cell r="D6010" t="str">
            <v>A89</v>
          </cell>
          <cell r="E6010" t="str">
            <v>Charges - All Other</v>
          </cell>
          <cell r="F6010">
            <v>646652</v>
          </cell>
        </row>
        <row r="6011">
          <cell r="B6011" t="str">
            <v>Nevada</v>
          </cell>
          <cell r="C6011" t="str">
            <v>NV</v>
          </cell>
          <cell r="D6011" t="str">
            <v>A91</v>
          </cell>
          <cell r="E6011" t="str">
            <v>Revenue - Water Utilities</v>
          </cell>
          <cell r="F6011">
            <v>760972</v>
          </cell>
        </row>
        <row r="6012">
          <cell r="B6012" t="str">
            <v>Nevada</v>
          </cell>
          <cell r="C6012" t="str">
            <v>NV</v>
          </cell>
          <cell r="D6012" t="str">
            <v>A92</v>
          </cell>
          <cell r="E6012" t="str">
            <v>Revenue - Electric Utilities</v>
          </cell>
          <cell r="F6012">
            <v>156354</v>
          </cell>
        </row>
        <row r="6013">
          <cell r="B6013" t="str">
            <v>Nevada</v>
          </cell>
          <cell r="C6013" t="str">
            <v>NV</v>
          </cell>
          <cell r="D6013" t="str">
            <v>A94</v>
          </cell>
          <cell r="E6013" t="str">
            <v>Revenue - Transit Utilities</v>
          </cell>
          <cell r="F6013">
            <v>78094</v>
          </cell>
        </row>
        <row r="6014">
          <cell r="B6014" t="str">
            <v>Nevada</v>
          </cell>
          <cell r="C6014" t="str">
            <v>NV</v>
          </cell>
          <cell r="D6014" t="str">
            <v>B01</v>
          </cell>
          <cell r="E6014" t="str">
            <v>Federal Intergovernmental - Air Transportation</v>
          </cell>
          <cell r="F6014">
            <v>40460</v>
          </cell>
        </row>
        <row r="6015">
          <cell r="B6015" t="str">
            <v>Nevada</v>
          </cell>
          <cell r="C6015" t="str">
            <v>NV</v>
          </cell>
          <cell r="D6015" t="str">
            <v>B21</v>
          </cell>
          <cell r="E6015" t="str">
            <v>Federal Intergovernmental - Education</v>
          </cell>
          <cell r="F6015">
            <v>600771</v>
          </cell>
        </row>
        <row r="6016">
          <cell r="B6016" t="str">
            <v>Nevada</v>
          </cell>
          <cell r="C6016" t="str">
            <v>NV</v>
          </cell>
          <cell r="D6016" t="str">
            <v>B22</v>
          </cell>
          <cell r="E6016" t="str">
            <v>Federal Intergovernmental - Employment Security Administration</v>
          </cell>
          <cell r="F6016">
            <v>85789</v>
          </cell>
        </row>
        <row r="6017">
          <cell r="B6017" t="str">
            <v>Nevada</v>
          </cell>
          <cell r="C6017" t="str">
            <v>NV</v>
          </cell>
          <cell r="D6017" t="str">
            <v>B42</v>
          </cell>
          <cell r="E6017" t="str">
            <v>Federal Intergovernmental - Health and Hospitals</v>
          </cell>
          <cell r="F6017">
            <v>132529</v>
          </cell>
        </row>
        <row r="6018">
          <cell r="B6018" t="str">
            <v>Nevada</v>
          </cell>
          <cell r="C6018" t="str">
            <v>NV</v>
          </cell>
          <cell r="D6018" t="str">
            <v>B46</v>
          </cell>
          <cell r="E6018" t="str">
            <v>Federal Intergovernmental - Highways</v>
          </cell>
          <cell r="F6018">
            <v>466551</v>
          </cell>
        </row>
        <row r="6019">
          <cell r="B6019" t="str">
            <v>Nevada</v>
          </cell>
          <cell r="C6019" t="str">
            <v>NV</v>
          </cell>
          <cell r="D6019" t="str">
            <v>B50</v>
          </cell>
          <cell r="E6019" t="str">
            <v>Federal Intergovernmental - Housing and Community Development</v>
          </cell>
          <cell r="F6019">
            <v>108393</v>
          </cell>
        </row>
        <row r="6020">
          <cell r="B6020" t="str">
            <v>Nevada</v>
          </cell>
          <cell r="C6020" t="str">
            <v>NV</v>
          </cell>
          <cell r="D6020" t="str">
            <v>B59</v>
          </cell>
          <cell r="E6020" t="str">
            <v>Federal Intergovernmental - Natural Resources</v>
          </cell>
          <cell r="F6020">
            <v>135756</v>
          </cell>
        </row>
        <row r="6021">
          <cell r="B6021" t="str">
            <v>Nevada</v>
          </cell>
          <cell r="C6021" t="str">
            <v>NV</v>
          </cell>
          <cell r="D6021" t="str">
            <v>B79</v>
          </cell>
          <cell r="E6021" t="str">
            <v>Federal Intergovernmental - Public Welfare</v>
          </cell>
          <cell r="F6021">
            <v>1319970</v>
          </cell>
        </row>
        <row r="6022">
          <cell r="B6022" t="str">
            <v>Nevada</v>
          </cell>
          <cell r="C6022" t="str">
            <v>NV</v>
          </cell>
          <cell r="D6022" t="str">
            <v>B80</v>
          </cell>
          <cell r="E6022" t="str">
            <v>Federal Intergovernmental - Sewerage</v>
          </cell>
          <cell r="F6022">
            <v>19255</v>
          </cell>
        </row>
        <row r="6023">
          <cell r="B6023" t="str">
            <v>Nevada</v>
          </cell>
          <cell r="C6023" t="str">
            <v>NV</v>
          </cell>
          <cell r="D6023" t="str">
            <v>B89</v>
          </cell>
          <cell r="E6023" t="str">
            <v>Federal Intergovernmental - All Other</v>
          </cell>
          <cell r="F6023">
            <v>410374</v>
          </cell>
        </row>
        <row r="6024">
          <cell r="B6024" t="str">
            <v>Nevada</v>
          </cell>
          <cell r="C6024" t="str">
            <v>NV</v>
          </cell>
          <cell r="D6024" t="str">
            <v>B91</v>
          </cell>
          <cell r="E6024" t="str">
            <v>Federal Intergovernmental - Water Utilities</v>
          </cell>
          <cell r="F6024">
            <v>24591</v>
          </cell>
        </row>
        <row r="6025">
          <cell r="B6025" t="str">
            <v>Nevada</v>
          </cell>
          <cell r="C6025" t="str">
            <v>NV</v>
          </cell>
          <cell r="D6025" t="str">
            <v>B94</v>
          </cell>
          <cell r="E6025" t="str">
            <v>Federal Intergovernmental - Transit Utilities</v>
          </cell>
          <cell r="F6025">
            <v>62439</v>
          </cell>
        </row>
        <row r="6026">
          <cell r="B6026" t="str">
            <v>Nevada</v>
          </cell>
          <cell r="C6026" t="str">
            <v>NV</v>
          </cell>
          <cell r="D6026" t="str">
            <v>E01</v>
          </cell>
          <cell r="E6026" t="str">
            <v>Current Operations - Air Transportation</v>
          </cell>
          <cell r="F6026">
            <v>262760</v>
          </cell>
        </row>
        <row r="6027">
          <cell r="B6027" t="str">
            <v>Nevada</v>
          </cell>
          <cell r="C6027" t="str">
            <v>NV</v>
          </cell>
          <cell r="D6027" t="str">
            <v>E03</v>
          </cell>
          <cell r="E6027" t="str">
            <v>Current Operations - Miscellaneous Commercial Activities, NEC</v>
          </cell>
          <cell r="F6027">
            <v>14964</v>
          </cell>
        </row>
        <row r="6028">
          <cell r="B6028" t="str">
            <v>Nevada</v>
          </cell>
          <cell r="C6028" t="str">
            <v>NV</v>
          </cell>
          <cell r="D6028" t="str">
            <v>E04</v>
          </cell>
          <cell r="E6028" t="str">
            <v>Current Operations - Correctional Institutions</v>
          </cell>
          <cell r="F6028">
            <v>630140</v>
          </cell>
        </row>
        <row r="6029">
          <cell r="B6029" t="str">
            <v>Nevada</v>
          </cell>
          <cell r="C6029" t="str">
            <v>NV</v>
          </cell>
          <cell r="D6029" t="str">
            <v>E05</v>
          </cell>
          <cell r="E6029" t="str">
            <v>Current Operations - Corrections - Other</v>
          </cell>
          <cell r="F6029">
            <v>60038</v>
          </cell>
        </row>
        <row r="6030">
          <cell r="B6030" t="str">
            <v>Nevada</v>
          </cell>
          <cell r="C6030" t="str">
            <v>NV</v>
          </cell>
          <cell r="D6030" t="str">
            <v>E12</v>
          </cell>
          <cell r="E6030" t="str">
            <v>Current Operations - Elementary and Secondary Education</v>
          </cell>
          <cell r="F6030">
            <v>3546300</v>
          </cell>
        </row>
        <row r="6031">
          <cell r="B6031" t="str">
            <v>Nevada</v>
          </cell>
          <cell r="C6031" t="str">
            <v>NV</v>
          </cell>
          <cell r="D6031" t="str">
            <v>E16</v>
          </cell>
          <cell r="E6031" t="str">
            <v>Current Operations - Higher Education Auxiliary Enterprises</v>
          </cell>
          <cell r="F6031">
            <v>97844</v>
          </cell>
        </row>
        <row r="6032">
          <cell r="B6032" t="str">
            <v>Nevada</v>
          </cell>
          <cell r="C6032" t="str">
            <v>NV</v>
          </cell>
          <cell r="D6032" t="str">
            <v>E18</v>
          </cell>
          <cell r="E6032" t="str">
            <v>Current Operations - Other Higher Education</v>
          </cell>
          <cell r="F6032">
            <v>1028227</v>
          </cell>
        </row>
        <row r="6033">
          <cell r="B6033" t="str">
            <v>Nevada</v>
          </cell>
          <cell r="C6033" t="str">
            <v>NV</v>
          </cell>
          <cell r="D6033" t="str">
            <v>E21</v>
          </cell>
          <cell r="E6033" t="str">
            <v>Current Operations - State Education - Other</v>
          </cell>
          <cell r="F6033">
            <v>98987</v>
          </cell>
        </row>
        <row r="6034">
          <cell r="B6034" t="str">
            <v>Nevada</v>
          </cell>
          <cell r="C6034" t="str">
            <v>NV</v>
          </cell>
          <cell r="D6034" t="str">
            <v>E22</v>
          </cell>
          <cell r="E6034" t="str">
            <v>Current Operations - Social Insurance Administration</v>
          </cell>
          <cell r="F6034">
            <v>82142</v>
          </cell>
        </row>
        <row r="6035">
          <cell r="B6035" t="str">
            <v>Nevada</v>
          </cell>
          <cell r="C6035" t="str">
            <v>NV</v>
          </cell>
          <cell r="D6035" t="str">
            <v>E23</v>
          </cell>
          <cell r="E6035" t="str">
            <v>Current Operations - Financial Administration</v>
          </cell>
          <cell r="F6035">
            <v>220822</v>
          </cell>
        </row>
        <row r="6036">
          <cell r="B6036" t="str">
            <v>Nevada</v>
          </cell>
          <cell r="C6036" t="str">
            <v>NV</v>
          </cell>
          <cell r="D6036" t="str">
            <v>E24</v>
          </cell>
          <cell r="E6036" t="str">
            <v>Current Operations - Local Fire Protection</v>
          </cell>
          <cell r="F6036">
            <v>487993</v>
          </cell>
        </row>
        <row r="6037">
          <cell r="B6037" t="str">
            <v>Nevada</v>
          </cell>
          <cell r="C6037" t="str">
            <v>NV</v>
          </cell>
          <cell r="D6037" t="str">
            <v>E25</v>
          </cell>
          <cell r="E6037" t="str">
            <v>Current Operations - Judicial and Legal Services</v>
          </cell>
          <cell r="F6037">
            <v>444530</v>
          </cell>
        </row>
        <row r="6038">
          <cell r="B6038" t="str">
            <v>Nevada</v>
          </cell>
          <cell r="C6038" t="str">
            <v>NV</v>
          </cell>
          <cell r="D6038" t="str">
            <v>E29</v>
          </cell>
          <cell r="E6038" t="str">
            <v>Current Operations - Central Staff Services</v>
          </cell>
          <cell r="F6038">
            <v>295093</v>
          </cell>
        </row>
        <row r="6039">
          <cell r="B6039" t="str">
            <v>Nevada</v>
          </cell>
          <cell r="C6039" t="str">
            <v>NV</v>
          </cell>
          <cell r="D6039" t="str">
            <v>E31</v>
          </cell>
          <cell r="E6039" t="str">
            <v>Current Operations - General Public Buildings</v>
          </cell>
          <cell r="F6039">
            <v>112596</v>
          </cell>
        </row>
        <row r="6040">
          <cell r="B6040" t="str">
            <v>Nevada</v>
          </cell>
          <cell r="C6040" t="str">
            <v>NV</v>
          </cell>
          <cell r="D6040" t="str">
            <v>E32</v>
          </cell>
          <cell r="E6040" t="str">
            <v>Current Operations - Health - Other</v>
          </cell>
          <cell r="F6040">
            <v>359728</v>
          </cell>
        </row>
        <row r="6041">
          <cell r="B6041" t="str">
            <v>Nevada</v>
          </cell>
          <cell r="C6041" t="str">
            <v>NV</v>
          </cell>
          <cell r="D6041" t="str">
            <v>E36</v>
          </cell>
          <cell r="E6041" t="str">
            <v>Current Operations - Hospitals</v>
          </cell>
          <cell r="F6041">
            <v>983166</v>
          </cell>
        </row>
        <row r="6042">
          <cell r="B6042" t="str">
            <v>Nevada</v>
          </cell>
          <cell r="C6042" t="str">
            <v>NV</v>
          </cell>
          <cell r="D6042" t="str">
            <v>E44</v>
          </cell>
          <cell r="E6042" t="str">
            <v>Current Operations - Regular Highways</v>
          </cell>
          <cell r="F6042">
            <v>585162</v>
          </cell>
        </row>
        <row r="6043">
          <cell r="B6043" t="str">
            <v>Nevada</v>
          </cell>
          <cell r="C6043" t="str">
            <v>NV</v>
          </cell>
          <cell r="D6043" t="str">
            <v>E50</v>
          </cell>
          <cell r="E6043" t="str">
            <v>Current Operations - Housing and Community Development</v>
          </cell>
          <cell r="F6043">
            <v>283849</v>
          </cell>
        </row>
        <row r="6044">
          <cell r="B6044" t="str">
            <v>Nevada</v>
          </cell>
          <cell r="C6044" t="str">
            <v>NV</v>
          </cell>
          <cell r="D6044" t="str">
            <v>E52</v>
          </cell>
          <cell r="E6044" t="str">
            <v>Current Operations - Libraries</v>
          </cell>
          <cell r="F6044">
            <v>99729</v>
          </cell>
        </row>
        <row r="6045">
          <cell r="B6045" t="str">
            <v>Nevada</v>
          </cell>
          <cell r="C6045" t="str">
            <v>NV</v>
          </cell>
          <cell r="D6045" t="str">
            <v>E59</v>
          </cell>
          <cell r="E6045" t="str">
            <v>Current Operations - Natural Resources - Other</v>
          </cell>
          <cell r="F6045">
            <v>149520</v>
          </cell>
        </row>
        <row r="6046">
          <cell r="B6046" t="str">
            <v>Nevada</v>
          </cell>
          <cell r="C6046" t="str">
            <v>NV</v>
          </cell>
          <cell r="D6046" t="str">
            <v>E60</v>
          </cell>
          <cell r="E6046" t="str">
            <v>Current Operations - Parking Facilities</v>
          </cell>
          <cell r="F6046">
            <v>4169</v>
          </cell>
        </row>
        <row r="6047">
          <cell r="B6047" t="str">
            <v>Nevada</v>
          </cell>
          <cell r="C6047" t="str">
            <v>NV</v>
          </cell>
          <cell r="D6047" t="str">
            <v>E61</v>
          </cell>
          <cell r="E6047" t="str">
            <v>Current Operations - Parks and Recreation</v>
          </cell>
          <cell r="F6047">
            <v>441962</v>
          </cell>
        </row>
        <row r="6048">
          <cell r="B6048" t="str">
            <v>Nevada</v>
          </cell>
          <cell r="C6048" t="str">
            <v>NV</v>
          </cell>
          <cell r="D6048" t="str">
            <v>E62</v>
          </cell>
          <cell r="E6048" t="str">
            <v>Current Operations - Police Protection</v>
          </cell>
          <cell r="F6048">
            <v>1053220</v>
          </cell>
        </row>
        <row r="6049">
          <cell r="B6049" t="str">
            <v>Nevada</v>
          </cell>
          <cell r="C6049" t="str">
            <v>NV</v>
          </cell>
          <cell r="D6049" t="str">
            <v>E66</v>
          </cell>
          <cell r="E6049" t="str">
            <v>Current Operations - Protective Inspection and Regulation, NEC</v>
          </cell>
          <cell r="F6049">
            <v>139972</v>
          </cell>
        </row>
        <row r="6050">
          <cell r="B6050" t="str">
            <v>Nevada</v>
          </cell>
          <cell r="C6050" t="str">
            <v>NV</v>
          </cell>
          <cell r="D6050" t="str">
            <v>E74</v>
          </cell>
          <cell r="E6050" t="str">
            <v>Current Operations - Public Welfare, Vendor Payments for Medical Care</v>
          </cell>
          <cell r="F6050">
            <v>1757482</v>
          </cell>
        </row>
        <row r="6051">
          <cell r="B6051" t="str">
            <v>Nevada</v>
          </cell>
          <cell r="C6051" t="str">
            <v>NV</v>
          </cell>
          <cell r="D6051" t="str">
            <v>E75</v>
          </cell>
          <cell r="E6051" t="str">
            <v>Current Operations - Public Welfare, Vendor Payments for Other Purposes</v>
          </cell>
          <cell r="F6051">
            <v>58471</v>
          </cell>
        </row>
        <row r="6052">
          <cell r="B6052" t="str">
            <v>Nevada</v>
          </cell>
          <cell r="C6052" t="str">
            <v>NV</v>
          </cell>
          <cell r="D6052" t="str">
            <v>E77</v>
          </cell>
          <cell r="E6052" t="str">
            <v>Current Operations - Public Welfare Institutions</v>
          </cell>
          <cell r="F6052">
            <v>20090</v>
          </cell>
        </row>
        <row r="6053">
          <cell r="B6053" t="str">
            <v>Nevada</v>
          </cell>
          <cell r="C6053" t="str">
            <v>NV</v>
          </cell>
          <cell r="D6053" t="str">
            <v>E79</v>
          </cell>
          <cell r="E6053" t="str">
            <v>Current Operations - Public Welfare - Other</v>
          </cell>
          <cell r="F6053">
            <v>569989</v>
          </cell>
        </row>
        <row r="6054">
          <cell r="B6054" t="str">
            <v>Nevada</v>
          </cell>
          <cell r="C6054" t="str">
            <v>NV</v>
          </cell>
          <cell r="D6054" t="str">
            <v>E80</v>
          </cell>
          <cell r="E6054" t="str">
            <v>Current Operations - Sewerage</v>
          </cell>
          <cell r="F6054">
            <v>230053</v>
          </cell>
        </row>
        <row r="6055">
          <cell r="B6055" t="str">
            <v>Nevada</v>
          </cell>
          <cell r="C6055" t="str">
            <v>NV</v>
          </cell>
          <cell r="D6055" t="str">
            <v>E81</v>
          </cell>
          <cell r="E6055" t="str">
            <v>Current Operations - Solid Waste Management</v>
          </cell>
          <cell r="F6055">
            <v>26961</v>
          </cell>
        </row>
        <row r="6056">
          <cell r="B6056" t="str">
            <v>Nevada</v>
          </cell>
          <cell r="C6056" t="str">
            <v>NV</v>
          </cell>
          <cell r="D6056" t="str">
            <v>E85</v>
          </cell>
          <cell r="E6056" t="str">
            <v>Current Operations - State Veterans' Services</v>
          </cell>
          <cell r="F6056">
            <v>2401</v>
          </cell>
        </row>
        <row r="6057">
          <cell r="B6057" t="str">
            <v>Nevada</v>
          </cell>
          <cell r="C6057" t="str">
            <v>NV</v>
          </cell>
          <cell r="D6057" t="str">
            <v>E89</v>
          </cell>
          <cell r="E6057" t="str">
            <v>Current Operations - General - Other</v>
          </cell>
          <cell r="F6057">
            <v>331865</v>
          </cell>
        </row>
        <row r="6058">
          <cell r="B6058" t="str">
            <v>Nevada</v>
          </cell>
          <cell r="C6058" t="str">
            <v>NV</v>
          </cell>
          <cell r="D6058" t="str">
            <v>E91</v>
          </cell>
          <cell r="E6058" t="str">
            <v>Current Operations - Water Utilities</v>
          </cell>
          <cell r="F6058">
            <v>571332</v>
          </cell>
        </row>
        <row r="6059">
          <cell r="B6059" t="str">
            <v>Nevada</v>
          </cell>
          <cell r="C6059" t="str">
            <v>NV</v>
          </cell>
          <cell r="D6059" t="str">
            <v>E92</v>
          </cell>
          <cell r="E6059" t="str">
            <v>Current Operations - Electric Utilities</v>
          </cell>
          <cell r="F6059">
            <v>140555</v>
          </cell>
        </row>
        <row r="6060">
          <cell r="B6060" t="str">
            <v>Nevada</v>
          </cell>
          <cell r="C6060" t="str">
            <v>NV</v>
          </cell>
          <cell r="D6060" t="str">
            <v>E94</v>
          </cell>
          <cell r="E6060" t="str">
            <v>Current Operations - Transit Utilities</v>
          </cell>
          <cell r="F6060">
            <v>220237</v>
          </cell>
        </row>
        <row r="6061">
          <cell r="B6061" t="str">
            <v>Nevada</v>
          </cell>
          <cell r="C6061" t="str">
            <v>NV</v>
          </cell>
          <cell r="D6061" t="str">
            <v>F01</v>
          </cell>
          <cell r="E6061" t="str">
            <v>Construction - Air Transportation</v>
          </cell>
          <cell r="F6061">
            <v>381593</v>
          </cell>
        </row>
        <row r="6062">
          <cell r="B6062" t="str">
            <v>Nevada</v>
          </cell>
          <cell r="C6062" t="str">
            <v>NV</v>
          </cell>
          <cell r="D6062" t="str">
            <v>F03</v>
          </cell>
          <cell r="E6062" t="str">
            <v>Construction - Miscellaneous Commercial Activities, NEC</v>
          </cell>
          <cell r="F6062">
            <v>8477</v>
          </cell>
        </row>
        <row r="6063">
          <cell r="B6063" t="str">
            <v>Nevada</v>
          </cell>
          <cell r="C6063" t="str">
            <v>NV</v>
          </cell>
          <cell r="D6063" t="str">
            <v>F04</v>
          </cell>
          <cell r="E6063" t="str">
            <v>Construction - Correctional Institutions</v>
          </cell>
          <cell r="F6063">
            <v>5360</v>
          </cell>
        </row>
        <row r="6064">
          <cell r="B6064" t="str">
            <v>Nevada</v>
          </cell>
          <cell r="C6064" t="str">
            <v>NV</v>
          </cell>
          <cell r="D6064" t="str">
            <v>F12</v>
          </cell>
          <cell r="E6064" t="str">
            <v>Construction - Elementary and Secondary Education</v>
          </cell>
          <cell r="F6064">
            <v>273721</v>
          </cell>
        </row>
        <row r="6065">
          <cell r="B6065" t="str">
            <v>Nevada</v>
          </cell>
          <cell r="C6065" t="str">
            <v>NV</v>
          </cell>
          <cell r="D6065" t="str">
            <v>F16</v>
          </cell>
          <cell r="E6065" t="str">
            <v>Construction - Higher Education - Auxiliary Enterprises</v>
          </cell>
          <cell r="F6065">
            <v>3163</v>
          </cell>
        </row>
        <row r="6066">
          <cell r="B6066" t="str">
            <v>Nevada</v>
          </cell>
          <cell r="C6066" t="str">
            <v>NV</v>
          </cell>
          <cell r="D6066" t="str">
            <v>F18</v>
          </cell>
          <cell r="E6066" t="str">
            <v>Construction - Other Higher Education</v>
          </cell>
          <cell r="F6066">
            <v>60997</v>
          </cell>
        </row>
        <row r="6067">
          <cell r="B6067" t="str">
            <v>Nevada</v>
          </cell>
          <cell r="C6067" t="str">
            <v>NV</v>
          </cell>
          <cell r="D6067" t="str">
            <v>F24</v>
          </cell>
          <cell r="E6067" t="str">
            <v>Construction - Local Fire Protection</v>
          </cell>
          <cell r="F6067">
            <v>10376</v>
          </cell>
        </row>
        <row r="6068">
          <cell r="B6068" t="str">
            <v>Nevada</v>
          </cell>
          <cell r="C6068" t="str">
            <v>NV</v>
          </cell>
          <cell r="D6068" t="str">
            <v>F25</v>
          </cell>
          <cell r="E6068" t="str">
            <v>Construction - Judicial and Legal Services</v>
          </cell>
          <cell r="F6068">
            <v>2902</v>
          </cell>
        </row>
        <row r="6069">
          <cell r="B6069" t="str">
            <v>Nevada</v>
          </cell>
          <cell r="C6069" t="str">
            <v>NV</v>
          </cell>
          <cell r="D6069" t="str">
            <v>F29</v>
          </cell>
          <cell r="E6069" t="str">
            <v>Construction - Central Staff Services</v>
          </cell>
          <cell r="F6069">
            <v>53</v>
          </cell>
        </row>
        <row r="6070">
          <cell r="B6070" t="str">
            <v>Nevada</v>
          </cell>
          <cell r="C6070" t="str">
            <v>NV</v>
          </cell>
          <cell r="D6070" t="str">
            <v>F31</v>
          </cell>
          <cell r="E6070" t="str">
            <v>Construction - General Public Buildings</v>
          </cell>
          <cell r="F6070">
            <v>103562</v>
          </cell>
        </row>
        <row r="6071">
          <cell r="B6071" t="str">
            <v>Nevada</v>
          </cell>
          <cell r="C6071" t="str">
            <v>NV</v>
          </cell>
          <cell r="D6071" t="str">
            <v>F32</v>
          </cell>
          <cell r="E6071" t="str">
            <v>Construction - Health - Other</v>
          </cell>
          <cell r="F6071">
            <v>1</v>
          </cell>
        </row>
        <row r="6072">
          <cell r="B6072" t="str">
            <v>Nevada</v>
          </cell>
          <cell r="C6072" t="str">
            <v>NV</v>
          </cell>
          <cell r="D6072" t="str">
            <v>F36</v>
          </cell>
          <cell r="E6072" t="str">
            <v>Construction - Hospitals</v>
          </cell>
          <cell r="F6072">
            <v>34515</v>
          </cell>
        </row>
        <row r="6073">
          <cell r="B6073" t="str">
            <v>Nevada</v>
          </cell>
          <cell r="C6073" t="str">
            <v>NV</v>
          </cell>
          <cell r="D6073" t="str">
            <v>F44</v>
          </cell>
          <cell r="E6073" t="str">
            <v>Construction - Regular Highways</v>
          </cell>
          <cell r="F6073">
            <v>1056150</v>
          </cell>
        </row>
        <row r="6074">
          <cell r="B6074" t="str">
            <v>Nevada</v>
          </cell>
          <cell r="C6074" t="str">
            <v>NV</v>
          </cell>
          <cell r="D6074" t="str">
            <v>F50</v>
          </cell>
          <cell r="E6074" t="str">
            <v>Construction - Housing and Community Development</v>
          </cell>
          <cell r="F6074">
            <v>4121</v>
          </cell>
        </row>
        <row r="6075">
          <cell r="B6075" t="str">
            <v>Nevada</v>
          </cell>
          <cell r="C6075" t="str">
            <v>NV</v>
          </cell>
          <cell r="D6075" t="str">
            <v>F52</v>
          </cell>
          <cell r="E6075" t="str">
            <v>Construction - Libraries</v>
          </cell>
          <cell r="F6075">
            <v>1848</v>
          </cell>
        </row>
        <row r="6076">
          <cell r="B6076" t="str">
            <v>Nevada</v>
          </cell>
          <cell r="C6076" t="str">
            <v>NV</v>
          </cell>
          <cell r="D6076" t="str">
            <v>F59</v>
          </cell>
          <cell r="E6076" t="str">
            <v>Construction - Natural Resources - Other</v>
          </cell>
          <cell r="F6076">
            <v>187528</v>
          </cell>
        </row>
        <row r="6077">
          <cell r="B6077" t="str">
            <v>Nevada</v>
          </cell>
          <cell r="C6077" t="str">
            <v>NV</v>
          </cell>
          <cell r="D6077" t="str">
            <v>F61</v>
          </cell>
          <cell r="E6077" t="str">
            <v>Construction - Parks and Recreation</v>
          </cell>
          <cell r="F6077">
            <v>154615</v>
          </cell>
        </row>
        <row r="6078">
          <cell r="B6078" t="str">
            <v>Nevada</v>
          </cell>
          <cell r="C6078" t="str">
            <v>NV</v>
          </cell>
          <cell r="D6078" t="str">
            <v>F62</v>
          </cell>
          <cell r="E6078" t="str">
            <v>Construction - Police Protection</v>
          </cell>
          <cell r="F6078">
            <v>23586</v>
          </cell>
        </row>
        <row r="6079">
          <cell r="B6079" t="str">
            <v>Nevada</v>
          </cell>
          <cell r="C6079" t="str">
            <v>NV</v>
          </cell>
          <cell r="D6079" t="str">
            <v>F66</v>
          </cell>
          <cell r="E6079" t="str">
            <v>Construction - Protective Inspection and Regulation, NEC</v>
          </cell>
          <cell r="F6079">
            <v>7</v>
          </cell>
        </row>
        <row r="6080">
          <cell r="B6080" t="str">
            <v>Nevada</v>
          </cell>
          <cell r="C6080" t="str">
            <v>NV</v>
          </cell>
          <cell r="D6080" t="str">
            <v>F77</v>
          </cell>
          <cell r="E6080" t="str">
            <v>Construction - Public Welfare Institutions</v>
          </cell>
          <cell r="F6080">
            <v>4</v>
          </cell>
        </row>
        <row r="6081">
          <cell r="B6081" t="str">
            <v>Nevada</v>
          </cell>
          <cell r="C6081" t="str">
            <v>NV</v>
          </cell>
          <cell r="D6081" t="str">
            <v>F80</v>
          </cell>
          <cell r="E6081" t="str">
            <v>Construction - Sewerage</v>
          </cell>
          <cell r="F6081">
            <v>141768</v>
          </cell>
        </row>
        <row r="6082">
          <cell r="B6082" t="str">
            <v>Nevada</v>
          </cell>
          <cell r="C6082" t="str">
            <v>NV</v>
          </cell>
          <cell r="D6082" t="str">
            <v>F81</v>
          </cell>
          <cell r="E6082" t="str">
            <v>Construction - Solid Waste Management</v>
          </cell>
          <cell r="F6082">
            <v>57218</v>
          </cell>
        </row>
        <row r="6083">
          <cell r="B6083" t="str">
            <v>Nevada</v>
          </cell>
          <cell r="C6083" t="str">
            <v>NV</v>
          </cell>
          <cell r="D6083" t="str">
            <v>F89</v>
          </cell>
          <cell r="E6083" t="str">
            <v>Construction - General - Other</v>
          </cell>
          <cell r="F6083">
            <v>136541</v>
          </cell>
        </row>
        <row r="6084">
          <cell r="B6084" t="str">
            <v>Nevada</v>
          </cell>
          <cell r="C6084" t="str">
            <v>NV</v>
          </cell>
          <cell r="D6084" t="str">
            <v>F91</v>
          </cell>
          <cell r="E6084" t="str">
            <v>Construction - Water Utilities</v>
          </cell>
          <cell r="F6084">
            <v>220674</v>
          </cell>
        </row>
        <row r="6085">
          <cell r="B6085" t="str">
            <v>Nevada</v>
          </cell>
          <cell r="C6085" t="str">
            <v>NV</v>
          </cell>
          <cell r="D6085" t="str">
            <v>F92</v>
          </cell>
          <cell r="E6085" t="str">
            <v>Construction - Electric Utilities</v>
          </cell>
          <cell r="F6085">
            <v>3178</v>
          </cell>
        </row>
        <row r="6086">
          <cell r="B6086" t="str">
            <v>Nevada</v>
          </cell>
          <cell r="C6086" t="str">
            <v>NV</v>
          </cell>
          <cell r="D6086" t="str">
            <v>F94</v>
          </cell>
          <cell r="E6086" t="str">
            <v>Construction - Transit Utilities</v>
          </cell>
          <cell r="F6086">
            <v>86134</v>
          </cell>
        </row>
        <row r="6087">
          <cell r="B6087" t="str">
            <v>Nevada</v>
          </cell>
          <cell r="C6087" t="str">
            <v>NV</v>
          </cell>
          <cell r="D6087" t="str">
            <v>G01</v>
          </cell>
          <cell r="E6087" t="str">
            <v>Other Capital Outlay - Air Transportation</v>
          </cell>
          <cell r="F6087">
            <v>67</v>
          </cell>
        </row>
        <row r="6088">
          <cell r="B6088" t="str">
            <v>Nevada</v>
          </cell>
          <cell r="C6088" t="str">
            <v>NV</v>
          </cell>
          <cell r="D6088" t="str">
            <v>G03</v>
          </cell>
          <cell r="E6088" t="str">
            <v>Other Capital Outlay - Miscellaneous Commercial Activities, NEC</v>
          </cell>
          <cell r="F6088">
            <v>1412</v>
          </cell>
        </row>
        <row r="6089">
          <cell r="B6089" t="str">
            <v>Nevada</v>
          </cell>
          <cell r="C6089" t="str">
            <v>NV</v>
          </cell>
          <cell r="D6089" t="str">
            <v>G04</v>
          </cell>
          <cell r="E6089" t="str">
            <v>Other Capital Outlay - Correctional Institutions</v>
          </cell>
          <cell r="F6089">
            <v>7982</v>
          </cell>
        </row>
        <row r="6090">
          <cell r="B6090" t="str">
            <v>Nevada</v>
          </cell>
          <cell r="C6090" t="str">
            <v>NV</v>
          </cell>
          <cell r="D6090" t="str">
            <v>G05</v>
          </cell>
          <cell r="E6090" t="str">
            <v>Other Capital Outlay - Corrections - Other</v>
          </cell>
          <cell r="F6090">
            <v>1397</v>
          </cell>
        </row>
        <row r="6091">
          <cell r="B6091" t="str">
            <v>Nevada</v>
          </cell>
          <cell r="C6091" t="str">
            <v>NV</v>
          </cell>
          <cell r="D6091" t="str">
            <v>G12</v>
          </cell>
          <cell r="E6091" t="str">
            <v>Other Capital Outlay - Elementary and Secondary Education</v>
          </cell>
          <cell r="F6091">
            <v>47424</v>
          </cell>
        </row>
        <row r="6092">
          <cell r="B6092" t="str">
            <v>Nevada</v>
          </cell>
          <cell r="C6092" t="str">
            <v>NV</v>
          </cell>
          <cell r="D6092" t="str">
            <v>G16</v>
          </cell>
          <cell r="E6092" t="str">
            <v>Other Capital Outlay - Higher Education - Auxiliary Enterprises</v>
          </cell>
          <cell r="F6092">
            <v>248</v>
          </cell>
        </row>
        <row r="6093">
          <cell r="B6093" t="str">
            <v>Nevada</v>
          </cell>
          <cell r="C6093" t="str">
            <v>NV</v>
          </cell>
          <cell r="D6093" t="str">
            <v>G18</v>
          </cell>
          <cell r="E6093" t="str">
            <v>Other Capital Outlay - Other Higher Education</v>
          </cell>
          <cell r="F6093">
            <v>20060</v>
          </cell>
        </row>
        <row r="6094">
          <cell r="B6094" t="str">
            <v>Nevada</v>
          </cell>
          <cell r="C6094" t="str">
            <v>NV</v>
          </cell>
          <cell r="D6094" t="str">
            <v>G21</v>
          </cell>
          <cell r="E6094" t="str">
            <v>Other Capital Outlay - State Education - Other</v>
          </cell>
          <cell r="F6094">
            <v>900</v>
          </cell>
        </row>
        <row r="6095">
          <cell r="B6095" t="str">
            <v>Nevada</v>
          </cell>
          <cell r="C6095" t="str">
            <v>NV</v>
          </cell>
          <cell r="D6095" t="str">
            <v>G22</v>
          </cell>
          <cell r="E6095" t="str">
            <v>Other Capital Outlay - Social Insurance Administration</v>
          </cell>
          <cell r="F6095">
            <v>1325</v>
          </cell>
        </row>
        <row r="6096">
          <cell r="B6096" t="str">
            <v>Nevada</v>
          </cell>
          <cell r="C6096" t="str">
            <v>NV</v>
          </cell>
          <cell r="D6096" t="str">
            <v>G23</v>
          </cell>
          <cell r="E6096" t="str">
            <v>Other Capital Outlay - Financial Administration</v>
          </cell>
          <cell r="F6096">
            <v>7594</v>
          </cell>
        </row>
        <row r="6097">
          <cell r="B6097" t="str">
            <v>Nevada</v>
          </cell>
          <cell r="C6097" t="str">
            <v>NV</v>
          </cell>
          <cell r="D6097" t="str">
            <v>G24</v>
          </cell>
          <cell r="E6097" t="str">
            <v>Other Capital Outlay - Local Fire Protection</v>
          </cell>
          <cell r="F6097">
            <v>13913</v>
          </cell>
        </row>
        <row r="6098">
          <cell r="B6098" t="str">
            <v>Nevada</v>
          </cell>
          <cell r="C6098" t="str">
            <v>NV</v>
          </cell>
          <cell r="D6098" t="str">
            <v>G25</v>
          </cell>
          <cell r="E6098" t="str">
            <v>Other Capital Outlay - Judicial and Legal Services</v>
          </cell>
          <cell r="F6098">
            <v>10378</v>
          </cell>
        </row>
        <row r="6099">
          <cell r="B6099" t="str">
            <v>Nevada</v>
          </cell>
          <cell r="C6099" t="str">
            <v>NV</v>
          </cell>
          <cell r="D6099" t="str">
            <v>G29</v>
          </cell>
          <cell r="E6099" t="str">
            <v>Other Capital Outlay - Central Staff Services</v>
          </cell>
          <cell r="F6099">
            <v>13729</v>
          </cell>
        </row>
        <row r="6100">
          <cell r="B6100" t="str">
            <v>Nevada</v>
          </cell>
          <cell r="C6100" t="str">
            <v>NV</v>
          </cell>
          <cell r="D6100" t="str">
            <v>G31</v>
          </cell>
          <cell r="E6100" t="str">
            <v>Other Capital Outlay - General Public Building</v>
          </cell>
          <cell r="F6100">
            <v>10015</v>
          </cell>
        </row>
        <row r="6101">
          <cell r="B6101" t="str">
            <v>Nevada</v>
          </cell>
          <cell r="C6101" t="str">
            <v>NV</v>
          </cell>
          <cell r="D6101" t="str">
            <v>G32</v>
          </cell>
          <cell r="E6101" t="str">
            <v>Other Capital Outlay - Health - Other</v>
          </cell>
          <cell r="F6101">
            <v>3450</v>
          </cell>
        </row>
        <row r="6102">
          <cell r="B6102" t="str">
            <v>Nevada</v>
          </cell>
          <cell r="C6102" t="str">
            <v>NV</v>
          </cell>
          <cell r="D6102" t="str">
            <v>G36</v>
          </cell>
          <cell r="E6102" t="str">
            <v>Other Capital Outlay - Hospitals</v>
          </cell>
          <cell r="F6102">
            <v>2566</v>
          </cell>
        </row>
        <row r="6103">
          <cell r="B6103" t="str">
            <v>Nevada</v>
          </cell>
          <cell r="C6103" t="str">
            <v>NV</v>
          </cell>
          <cell r="D6103" t="str">
            <v>G44</v>
          </cell>
          <cell r="E6103" t="str">
            <v>Other Capital Outlay - Regular Highways</v>
          </cell>
          <cell r="F6103">
            <v>40495</v>
          </cell>
        </row>
        <row r="6104">
          <cell r="B6104" t="str">
            <v>Nevada</v>
          </cell>
          <cell r="C6104" t="str">
            <v>NV</v>
          </cell>
          <cell r="D6104" t="str">
            <v>G50</v>
          </cell>
          <cell r="E6104" t="str">
            <v>Other Capital Outlay - Housing and Community Development</v>
          </cell>
          <cell r="F6104">
            <v>8963</v>
          </cell>
        </row>
        <row r="6105">
          <cell r="B6105" t="str">
            <v>Nevada</v>
          </cell>
          <cell r="C6105" t="str">
            <v>NV</v>
          </cell>
          <cell r="D6105" t="str">
            <v>G52</v>
          </cell>
          <cell r="E6105" t="str">
            <v>Other Capital Outlay - Libraries</v>
          </cell>
          <cell r="F6105">
            <v>610</v>
          </cell>
        </row>
        <row r="6106">
          <cell r="B6106" t="str">
            <v>Nevada</v>
          </cell>
          <cell r="C6106" t="str">
            <v>NV</v>
          </cell>
          <cell r="D6106" t="str">
            <v>G59</v>
          </cell>
          <cell r="E6106" t="str">
            <v>Other Capital Outlay - Natural Resources - Other</v>
          </cell>
          <cell r="F6106">
            <v>9657</v>
          </cell>
        </row>
        <row r="6107">
          <cell r="B6107" t="str">
            <v>Nevada</v>
          </cell>
          <cell r="C6107" t="str">
            <v>NV</v>
          </cell>
          <cell r="D6107" t="str">
            <v>G60</v>
          </cell>
          <cell r="E6107" t="str">
            <v>Other Capital Outlay - Parking Facilities</v>
          </cell>
          <cell r="F6107">
            <v>184</v>
          </cell>
        </row>
        <row r="6108">
          <cell r="B6108" t="str">
            <v>Nevada</v>
          </cell>
          <cell r="C6108" t="str">
            <v>NV</v>
          </cell>
          <cell r="D6108" t="str">
            <v>G61</v>
          </cell>
          <cell r="E6108" t="str">
            <v>Other Capital Outlay - Parks and Recreation</v>
          </cell>
          <cell r="F6108">
            <v>12116</v>
          </cell>
        </row>
        <row r="6109">
          <cell r="B6109" t="str">
            <v>Nevada</v>
          </cell>
          <cell r="C6109" t="str">
            <v>NV</v>
          </cell>
          <cell r="D6109" t="str">
            <v>G62</v>
          </cell>
          <cell r="E6109" t="str">
            <v>Other Capital Outlay - Police Protection</v>
          </cell>
          <cell r="F6109">
            <v>22124</v>
          </cell>
        </row>
        <row r="6110">
          <cell r="B6110" t="str">
            <v>Nevada</v>
          </cell>
          <cell r="C6110" t="str">
            <v>NV</v>
          </cell>
          <cell r="D6110" t="str">
            <v>G66</v>
          </cell>
          <cell r="E6110" t="str">
            <v>Other Capital Outlay - Protective Inspection and Regulation, NEC</v>
          </cell>
          <cell r="F6110">
            <v>3649</v>
          </cell>
        </row>
        <row r="6111">
          <cell r="B6111" t="str">
            <v>Nevada</v>
          </cell>
          <cell r="C6111" t="str">
            <v>NV</v>
          </cell>
          <cell r="D6111" t="str">
            <v>G77</v>
          </cell>
          <cell r="E6111" t="str">
            <v>Other Capital Outlay - Public Welfare Institutions</v>
          </cell>
          <cell r="F6111">
            <v>77</v>
          </cell>
        </row>
        <row r="6112">
          <cell r="B6112" t="str">
            <v>Nevada</v>
          </cell>
          <cell r="C6112" t="str">
            <v>NV</v>
          </cell>
          <cell r="D6112" t="str">
            <v>G79</v>
          </cell>
          <cell r="E6112" t="str">
            <v>Other Capital Outlay - Public Welfare - Other</v>
          </cell>
          <cell r="F6112">
            <v>1742</v>
          </cell>
        </row>
        <row r="6113">
          <cell r="B6113" t="str">
            <v>Nevada</v>
          </cell>
          <cell r="C6113" t="str">
            <v>NV</v>
          </cell>
          <cell r="D6113" t="str">
            <v>G80</v>
          </cell>
          <cell r="E6113" t="str">
            <v>Other Capital Outlay - Sewerage</v>
          </cell>
          <cell r="F6113">
            <v>11710</v>
          </cell>
        </row>
        <row r="6114">
          <cell r="B6114" t="str">
            <v>Nevada</v>
          </cell>
          <cell r="C6114" t="str">
            <v>NV</v>
          </cell>
          <cell r="D6114" t="str">
            <v>G81</v>
          </cell>
          <cell r="E6114" t="str">
            <v>Other Capital Outlay - Solid Waste Management</v>
          </cell>
          <cell r="F6114">
            <v>671</v>
          </cell>
        </row>
        <row r="6115">
          <cell r="B6115" t="str">
            <v>Nevada</v>
          </cell>
          <cell r="C6115" t="str">
            <v>NV</v>
          </cell>
          <cell r="D6115" t="str">
            <v>G85</v>
          </cell>
          <cell r="E6115" t="str">
            <v>Other Capital Outlay - State Veterans' Services</v>
          </cell>
          <cell r="F6115">
            <v>103</v>
          </cell>
        </row>
        <row r="6116">
          <cell r="B6116" t="str">
            <v>Nevada</v>
          </cell>
          <cell r="C6116" t="str">
            <v>NV</v>
          </cell>
          <cell r="D6116" t="str">
            <v>G89</v>
          </cell>
          <cell r="E6116" t="str">
            <v>Other Capital Outlay - General - Other</v>
          </cell>
          <cell r="F6116">
            <v>11802</v>
          </cell>
        </row>
        <row r="6117">
          <cell r="B6117" t="str">
            <v>Nevada</v>
          </cell>
          <cell r="C6117" t="str">
            <v>NV</v>
          </cell>
          <cell r="D6117" t="str">
            <v>G91</v>
          </cell>
          <cell r="E6117" t="str">
            <v>Other Capital Outlay - Water Utilities</v>
          </cell>
          <cell r="F6117">
            <v>4401</v>
          </cell>
        </row>
        <row r="6118">
          <cell r="B6118" t="str">
            <v>Nevada</v>
          </cell>
          <cell r="C6118" t="str">
            <v>NV</v>
          </cell>
          <cell r="D6118" t="str">
            <v>G92</v>
          </cell>
          <cell r="E6118" t="str">
            <v>Other Capital Outlay - Electric Utilities</v>
          </cell>
          <cell r="F6118">
            <v>140</v>
          </cell>
        </row>
        <row r="6119">
          <cell r="B6119" t="str">
            <v>Nevada</v>
          </cell>
          <cell r="C6119" t="str">
            <v>NV</v>
          </cell>
          <cell r="D6119" t="str">
            <v>G94</v>
          </cell>
          <cell r="E6119" t="str">
            <v>Other Capital Outlay - Transit Utilities</v>
          </cell>
          <cell r="F6119">
            <v>41309</v>
          </cell>
        </row>
        <row r="6120">
          <cell r="B6120" t="str">
            <v>Nevada</v>
          </cell>
          <cell r="C6120" t="str">
            <v>NV</v>
          </cell>
          <cell r="D6120" t="str">
            <v>I89</v>
          </cell>
          <cell r="E6120" t="str">
            <v>General - Interest on Debt</v>
          </cell>
          <cell r="F6120">
            <v>969022</v>
          </cell>
        </row>
        <row r="6121">
          <cell r="B6121" t="str">
            <v>Nevada</v>
          </cell>
          <cell r="C6121" t="str">
            <v>NV</v>
          </cell>
          <cell r="D6121" t="str">
            <v>I91</v>
          </cell>
          <cell r="E6121" t="str">
            <v>Water Utilities - Interest on Debt</v>
          </cell>
          <cell r="F6121">
            <v>142974</v>
          </cell>
        </row>
        <row r="6122">
          <cell r="B6122" t="str">
            <v>Nevada</v>
          </cell>
          <cell r="C6122" t="str">
            <v>NV</v>
          </cell>
          <cell r="D6122" t="str">
            <v>I92</v>
          </cell>
          <cell r="E6122" t="str">
            <v>Electric Utilities - Interest on Debt</v>
          </cell>
          <cell r="F6122">
            <v>6162</v>
          </cell>
        </row>
        <row r="6123">
          <cell r="B6123" t="str">
            <v>Nevada</v>
          </cell>
          <cell r="C6123" t="str">
            <v>NV</v>
          </cell>
          <cell r="D6123" t="str">
            <v>I94</v>
          </cell>
          <cell r="E6123" t="str">
            <v>Transit Utilities - Interest on Debt</v>
          </cell>
          <cell r="F6123">
            <v>13223</v>
          </cell>
        </row>
        <row r="6124">
          <cell r="B6124" t="str">
            <v>Nevada</v>
          </cell>
          <cell r="C6124" t="str">
            <v>NV</v>
          </cell>
          <cell r="D6124" t="str">
            <v>J19</v>
          </cell>
          <cell r="E6124" t="str">
            <v>Assistance and Subsidies - State Scholarships and Other Subsidies - Education</v>
          </cell>
          <cell r="F6124">
            <v>227716</v>
          </cell>
        </row>
        <row r="6125">
          <cell r="B6125" t="str">
            <v>Nevada</v>
          </cell>
          <cell r="C6125" t="str">
            <v>NV</v>
          </cell>
          <cell r="D6125" t="str">
            <v>J67</v>
          </cell>
          <cell r="E6125" t="str">
            <v>Assistance and Subsidies - Public Welfare, Federal Categorical Assistance Programs</v>
          </cell>
          <cell r="F6125">
            <v>44704</v>
          </cell>
        </row>
        <row r="6126">
          <cell r="B6126" t="str">
            <v>Nevada</v>
          </cell>
          <cell r="C6126" t="str">
            <v>NV</v>
          </cell>
          <cell r="D6126" t="str">
            <v>J68</v>
          </cell>
          <cell r="E6126" t="str">
            <v>Assistance and Subsidies - Public Welfare, Cash Assistance Programs - Other</v>
          </cell>
          <cell r="F6126">
            <v>8089</v>
          </cell>
        </row>
        <row r="6127">
          <cell r="B6127" t="str">
            <v>Nevada</v>
          </cell>
          <cell r="C6127" t="str">
            <v>NV</v>
          </cell>
          <cell r="D6127" t="str">
            <v>S89</v>
          </cell>
          <cell r="E6127" t="str">
            <v>Intergovernmental to Federal - General - Other</v>
          </cell>
          <cell r="F6127">
            <v>1768</v>
          </cell>
        </row>
        <row r="6128">
          <cell r="B6128" t="str">
            <v>Nevada</v>
          </cell>
          <cell r="C6128" t="str">
            <v>NV</v>
          </cell>
          <cell r="D6128" t="str">
            <v>T01</v>
          </cell>
          <cell r="E6128" t="str">
            <v>Tax - Property</v>
          </cell>
          <cell r="F6128">
            <v>2815935</v>
          </cell>
        </row>
        <row r="6129">
          <cell r="B6129" t="str">
            <v>Nevada</v>
          </cell>
          <cell r="C6129" t="str">
            <v>NV</v>
          </cell>
          <cell r="D6129" t="str">
            <v>T09</v>
          </cell>
          <cell r="E6129" t="str">
            <v>Tax - General Sales and Gross Receipts</v>
          </cell>
          <cell r="F6129">
            <v>3758935</v>
          </cell>
        </row>
        <row r="6130">
          <cell r="B6130" t="str">
            <v>Nevada</v>
          </cell>
          <cell r="C6130" t="str">
            <v>NV</v>
          </cell>
          <cell r="D6130" t="str">
            <v>T10</v>
          </cell>
          <cell r="E6130" t="str">
            <v>Tax - Alcoholic Beverage Sales</v>
          </cell>
          <cell r="F6130">
            <v>41695</v>
          </cell>
        </row>
        <row r="6131">
          <cell r="B6131" t="str">
            <v>Nevada</v>
          </cell>
          <cell r="C6131" t="str">
            <v>NV</v>
          </cell>
          <cell r="D6131" t="str">
            <v>T11</v>
          </cell>
          <cell r="E6131" t="str">
            <v>Tax - Amusements Sales</v>
          </cell>
          <cell r="F6131">
            <v>912653</v>
          </cell>
        </row>
        <row r="6132">
          <cell r="B6132" t="str">
            <v>Nevada</v>
          </cell>
          <cell r="C6132" t="str">
            <v>NV</v>
          </cell>
          <cell r="D6132" t="str">
            <v>T12</v>
          </cell>
          <cell r="E6132" t="str">
            <v>Tax - Insurance Premiums Sales</v>
          </cell>
          <cell r="F6132">
            <v>237861</v>
          </cell>
        </row>
        <row r="6133">
          <cell r="B6133" t="str">
            <v>Nevada</v>
          </cell>
          <cell r="C6133" t="str">
            <v>NV</v>
          </cell>
          <cell r="D6133" t="str">
            <v>T13</v>
          </cell>
          <cell r="E6133" t="str">
            <v>Tax - Motor Fuels Sales</v>
          </cell>
          <cell r="F6133">
            <v>377788</v>
          </cell>
        </row>
        <row r="6134">
          <cell r="B6134" t="str">
            <v>Nevada</v>
          </cell>
          <cell r="C6134" t="str">
            <v>NV</v>
          </cell>
          <cell r="D6134" t="str">
            <v>T15</v>
          </cell>
          <cell r="E6134" t="str">
            <v>Tax - Public Utilities Sales</v>
          </cell>
          <cell r="F6134">
            <v>258190</v>
          </cell>
        </row>
        <row r="6135">
          <cell r="B6135" t="str">
            <v>Nevada</v>
          </cell>
          <cell r="C6135" t="str">
            <v>NV</v>
          </cell>
          <cell r="D6135" t="str">
            <v>T16</v>
          </cell>
          <cell r="E6135" t="str">
            <v>Tax - Tobacco Products Sales</v>
          </cell>
          <cell r="F6135">
            <v>102644</v>
          </cell>
        </row>
        <row r="6136">
          <cell r="B6136" t="str">
            <v>Nevada</v>
          </cell>
          <cell r="C6136" t="str">
            <v>NV</v>
          </cell>
          <cell r="D6136" t="str">
            <v>T19</v>
          </cell>
          <cell r="E6136" t="str">
            <v>Tax - Other Selective Sales</v>
          </cell>
          <cell r="F6136">
            <v>483167</v>
          </cell>
        </row>
        <row r="6137">
          <cell r="B6137" t="str">
            <v>Nevada</v>
          </cell>
          <cell r="C6137" t="str">
            <v>NV</v>
          </cell>
          <cell r="D6137" t="str">
            <v>T20</v>
          </cell>
          <cell r="E6137" t="str">
            <v>Tax - Alcoholic Beverage License</v>
          </cell>
          <cell r="F6137">
            <v>13579</v>
          </cell>
        </row>
        <row r="6138">
          <cell r="B6138" t="str">
            <v>Nevada</v>
          </cell>
          <cell r="C6138" t="str">
            <v>NV</v>
          </cell>
          <cell r="D6138" t="str">
            <v>T21</v>
          </cell>
          <cell r="E6138" t="str">
            <v>Tax - Amusements License</v>
          </cell>
          <cell r="F6138">
            <v>167143</v>
          </cell>
        </row>
        <row r="6139">
          <cell r="B6139" t="str">
            <v>Nevada</v>
          </cell>
          <cell r="C6139" t="str">
            <v>NV</v>
          </cell>
          <cell r="D6139" t="str">
            <v>T22</v>
          </cell>
          <cell r="E6139" t="str">
            <v>Tax - Corporation License</v>
          </cell>
          <cell r="F6139">
            <v>66708</v>
          </cell>
        </row>
        <row r="6140">
          <cell r="B6140" t="str">
            <v>Nevada</v>
          </cell>
          <cell r="C6140" t="str">
            <v>NV</v>
          </cell>
          <cell r="D6140" t="str">
            <v>T23</v>
          </cell>
          <cell r="E6140" t="str">
            <v>Tax - Hunting and Fishing License</v>
          </cell>
          <cell r="F6140">
            <v>9810</v>
          </cell>
        </row>
        <row r="6141">
          <cell r="B6141" t="str">
            <v>Nevada</v>
          </cell>
          <cell r="C6141" t="str">
            <v>NV</v>
          </cell>
          <cell r="D6141" t="str">
            <v>T24</v>
          </cell>
          <cell r="E6141" t="str">
            <v>Tax - Motor Vehicle License</v>
          </cell>
          <cell r="F6141">
            <v>160840</v>
          </cell>
        </row>
        <row r="6142">
          <cell r="B6142" t="str">
            <v>Nevada</v>
          </cell>
          <cell r="C6142" t="str">
            <v>NV</v>
          </cell>
          <cell r="D6142" t="str">
            <v>T25</v>
          </cell>
          <cell r="E6142" t="str">
            <v>Tax - Motor Vehicle Operators License</v>
          </cell>
          <cell r="F6142">
            <v>22036</v>
          </cell>
        </row>
        <row r="6143">
          <cell r="B6143" t="str">
            <v>Nevada</v>
          </cell>
          <cell r="C6143" t="str">
            <v>NV</v>
          </cell>
          <cell r="D6143" t="str">
            <v>T28</v>
          </cell>
          <cell r="E6143" t="str">
            <v>Tax - Occupation and Business License, NEC</v>
          </cell>
          <cell r="F6143">
            <v>311741</v>
          </cell>
        </row>
        <row r="6144">
          <cell r="B6144" t="str">
            <v>Nevada</v>
          </cell>
          <cell r="C6144" t="str">
            <v>NV</v>
          </cell>
          <cell r="D6144" t="str">
            <v>T29</v>
          </cell>
          <cell r="E6144" t="str">
            <v>Tax - Other License</v>
          </cell>
          <cell r="F6144">
            <v>118496</v>
          </cell>
        </row>
        <row r="6145">
          <cell r="B6145" t="str">
            <v>Nevada</v>
          </cell>
          <cell r="C6145" t="str">
            <v>NV</v>
          </cell>
          <cell r="D6145" t="str">
            <v>T51</v>
          </cell>
          <cell r="E6145" t="str">
            <v>Tax - Documentary and Stock Transfer</v>
          </cell>
          <cell r="F6145">
            <v>52452</v>
          </cell>
        </row>
        <row r="6146">
          <cell r="B6146" t="str">
            <v>Nevada</v>
          </cell>
          <cell r="C6146" t="str">
            <v>NV</v>
          </cell>
          <cell r="D6146" t="str">
            <v>T53</v>
          </cell>
          <cell r="E6146" t="str">
            <v>Tax - Severance</v>
          </cell>
          <cell r="F6146">
            <v>303038</v>
          </cell>
        </row>
        <row r="6147">
          <cell r="B6147" t="str">
            <v>Nevada</v>
          </cell>
          <cell r="C6147" t="str">
            <v>NV</v>
          </cell>
          <cell r="D6147" t="str">
            <v>T99</v>
          </cell>
          <cell r="E6147" t="str">
            <v>Tax - NEC</v>
          </cell>
          <cell r="F6147">
            <v>378317</v>
          </cell>
        </row>
        <row r="6148">
          <cell r="B6148" t="str">
            <v>Nevada</v>
          </cell>
          <cell r="C6148" t="str">
            <v>NV</v>
          </cell>
          <cell r="D6148" t="str">
            <v>U01</v>
          </cell>
          <cell r="E6148" t="str">
            <v>Miscellaneous - Special Assessments</v>
          </cell>
          <cell r="F6148">
            <v>69294</v>
          </cell>
        </row>
        <row r="6149">
          <cell r="B6149" t="str">
            <v>Nevada</v>
          </cell>
          <cell r="C6149" t="str">
            <v>NV</v>
          </cell>
          <cell r="D6149" t="str">
            <v>U11</v>
          </cell>
          <cell r="E6149" t="str">
            <v>Miscellaneous - Sale of Property</v>
          </cell>
          <cell r="F6149">
            <v>12453</v>
          </cell>
        </row>
        <row r="6150">
          <cell r="B6150" t="str">
            <v>Nevada</v>
          </cell>
          <cell r="C6150" t="str">
            <v>NV</v>
          </cell>
          <cell r="D6150" t="str">
            <v>U20</v>
          </cell>
          <cell r="E6150" t="str">
            <v>Miscellaneous - Interest Earnings</v>
          </cell>
          <cell r="F6150">
            <v>233210</v>
          </cell>
        </row>
        <row r="6151">
          <cell r="B6151" t="str">
            <v>Nevada</v>
          </cell>
          <cell r="C6151" t="str">
            <v>NV</v>
          </cell>
          <cell r="D6151" t="str">
            <v>U30</v>
          </cell>
          <cell r="E6151" t="str">
            <v>Miscellaneous - Fines and Forfeits</v>
          </cell>
          <cell r="F6151">
            <v>138220</v>
          </cell>
        </row>
        <row r="6152">
          <cell r="B6152" t="str">
            <v>Nevada</v>
          </cell>
          <cell r="C6152" t="str">
            <v>NV</v>
          </cell>
          <cell r="D6152" t="str">
            <v>U40</v>
          </cell>
          <cell r="E6152" t="str">
            <v>Miscellaneous - Rents</v>
          </cell>
          <cell r="F6152">
            <v>36091</v>
          </cell>
        </row>
        <row r="6153">
          <cell r="B6153" t="str">
            <v>Nevada</v>
          </cell>
          <cell r="C6153" t="str">
            <v>NV</v>
          </cell>
          <cell r="D6153" t="str">
            <v>U41</v>
          </cell>
          <cell r="E6153" t="str">
            <v>Miscellaneous - Royalties</v>
          </cell>
          <cell r="F6153">
            <v>4106</v>
          </cell>
        </row>
        <row r="6154">
          <cell r="B6154" t="str">
            <v>Nevada</v>
          </cell>
          <cell r="C6154" t="str">
            <v>NV</v>
          </cell>
          <cell r="D6154" t="str">
            <v>U50</v>
          </cell>
          <cell r="E6154" t="str">
            <v>Miscellaneous - Donations From Private Sources</v>
          </cell>
          <cell r="F6154">
            <v>91109</v>
          </cell>
        </row>
        <row r="6155">
          <cell r="B6155" t="str">
            <v>Nevada</v>
          </cell>
          <cell r="C6155" t="str">
            <v>NV</v>
          </cell>
          <cell r="D6155" t="str">
            <v>U99</v>
          </cell>
          <cell r="E6155" t="str">
            <v>Miscellaneous - General Revenue, NEC</v>
          </cell>
          <cell r="F6155">
            <v>646239</v>
          </cell>
        </row>
        <row r="6156">
          <cell r="B6156" t="str">
            <v>Nevada</v>
          </cell>
          <cell r="C6156" t="str">
            <v>NV</v>
          </cell>
          <cell r="D6156" t="str">
            <v>W01</v>
          </cell>
          <cell r="E6156" t="str">
            <v>Sinking Funds - Cash and Securities</v>
          </cell>
          <cell r="F6156">
            <v>3638447</v>
          </cell>
        </row>
        <row r="6157">
          <cell r="B6157" t="str">
            <v>Nevada</v>
          </cell>
          <cell r="C6157" t="str">
            <v>NV</v>
          </cell>
          <cell r="D6157" t="str">
            <v>W31</v>
          </cell>
          <cell r="E6157" t="str">
            <v>Bond Funds - Cash and Securities</v>
          </cell>
          <cell r="F6157">
            <v>2965462</v>
          </cell>
        </row>
        <row r="6158">
          <cell r="B6158" t="str">
            <v>Nevada</v>
          </cell>
          <cell r="C6158" t="str">
            <v>NV</v>
          </cell>
          <cell r="D6158" t="str">
            <v>W61</v>
          </cell>
          <cell r="E6158" t="str">
            <v>Other Funds - Cash and Securities</v>
          </cell>
          <cell r="F6158">
            <v>8705507</v>
          </cell>
        </row>
        <row r="6159">
          <cell r="B6159" t="str">
            <v>Nevada</v>
          </cell>
          <cell r="C6159" t="str">
            <v>NV</v>
          </cell>
          <cell r="D6159" t="str">
            <v>X01</v>
          </cell>
          <cell r="E6159" t="str">
            <v>Employee Retirement - Local Employee Contribution</v>
          </cell>
          <cell r="F6159">
            <v>17012</v>
          </cell>
        </row>
        <row r="6160">
          <cell r="B6160" t="str">
            <v>Nevada</v>
          </cell>
          <cell r="C6160" t="str">
            <v>NV</v>
          </cell>
          <cell r="D6160" t="str">
            <v>X02</v>
          </cell>
          <cell r="E6160" t="str">
            <v>Employee Retirement - State Employee Contribution</v>
          </cell>
          <cell r="F6160">
            <v>81197</v>
          </cell>
        </row>
        <row r="6161">
          <cell r="B6161" t="str">
            <v>Nevada</v>
          </cell>
          <cell r="C6161" t="str">
            <v>NV</v>
          </cell>
          <cell r="D6161" t="str">
            <v>X05</v>
          </cell>
          <cell r="E6161" t="str">
            <v>Employee Retirement - From Other Governments</v>
          </cell>
          <cell r="F6161">
            <v>1140549</v>
          </cell>
        </row>
        <row r="6162">
          <cell r="B6162" t="str">
            <v>Nevada</v>
          </cell>
          <cell r="C6162" t="str">
            <v>NV</v>
          </cell>
          <cell r="D6162" t="str">
            <v>X08</v>
          </cell>
          <cell r="E6162" t="str">
            <v>Employee Retirement - Earnings on Investments (calculated)</v>
          </cell>
          <cell r="F6162">
            <v>795200</v>
          </cell>
        </row>
        <row r="6163">
          <cell r="B6163" t="str">
            <v>Nevada</v>
          </cell>
          <cell r="C6163" t="str">
            <v>NV</v>
          </cell>
          <cell r="D6163" t="str">
            <v>X11</v>
          </cell>
          <cell r="E6163" t="str">
            <v>Employee Retirement - Benefit Payments</v>
          </cell>
          <cell r="F6163">
            <v>1553211</v>
          </cell>
        </row>
        <row r="6164">
          <cell r="B6164" t="str">
            <v>Nevada</v>
          </cell>
          <cell r="C6164" t="str">
            <v>NV</v>
          </cell>
          <cell r="D6164" t="str">
            <v>X12</v>
          </cell>
          <cell r="E6164" t="str">
            <v>Employee Retirement - Withdrawals</v>
          </cell>
          <cell r="F6164">
            <v>27783</v>
          </cell>
        </row>
        <row r="6165">
          <cell r="B6165" t="str">
            <v>Nevada</v>
          </cell>
          <cell r="C6165" t="str">
            <v>NV</v>
          </cell>
          <cell r="D6165" t="str">
            <v>X21</v>
          </cell>
          <cell r="E6165" t="str">
            <v>Employee Retirement - Total Cash and Deposits</v>
          </cell>
          <cell r="F6165">
            <v>593207</v>
          </cell>
        </row>
        <row r="6166">
          <cell r="B6166" t="str">
            <v>Nevada</v>
          </cell>
          <cell r="C6166" t="str">
            <v>NV</v>
          </cell>
          <cell r="D6166" t="str">
            <v>X30</v>
          </cell>
          <cell r="E6166" t="str">
            <v>Employee Retirement - Total Federal Securities</v>
          </cell>
          <cell r="F6166">
            <v>5251028</v>
          </cell>
        </row>
        <row r="6167">
          <cell r="B6167" t="str">
            <v>Nevada</v>
          </cell>
          <cell r="C6167" t="str">
            <v>NV</v>
          </cell>
          <cell r="D6167" t="str">
            <v>X42</v>
          </cell>
          <cell r="E6167" t="str">
            <v>Employee Retirement - Securities - Mortgages</v>
          </cell>
          <cell r="F6167">
            <v>0</v>
          </cell>
        </row>
        <row r="6168">
          <cell r="B6168" t="str">
            <v>Nevada</v>
          </cell>
          <cell r="C6168" t="str">
            <v>NV</v>
          </cell>
          <cell r="D6168" t="str">
            <v>X44</v>
          </cell>
          <cell r="E6168" t="str">
            <v>Employee Retirement - Total Other Securities</v>
          </cell>
          <cell r="F6168">
            <v>5997221</v>
          </cell>
        </row>
        <row r="6169">
          <cell r="B6169" t="str">
            <v>Nevada</v>
          </cell>
          <cell r="C6169" t="str">
            <v>NV</v>
          </cell>
          <cell r="D6169" t="str">
            <v>X47</v>
          </cell>
          <cell r="E6169" t="str">
            <v>Employee Retirement - Other Investments - Other</v>
          </cell>
          <cell r="F6169">
            <v>1377952</v>
          </cell>
        </row>
        <row r="6170">
          <cell r="B6170" t="str">
            <v>Nevada</v>
          </cell>
          <cell r="C6170" t="str">
            <v>NV</v>
          </cell>
          <cell r="D6170" t="str">
            <v>Y01</v>
          </cell>
          <cell r="E6170" t="str">
            <v>Unemployment Compensation - Contribution</v>
          </cell>
          <cell r="F6170">
            <v>490322</v>
          </cell>
        </row>
        <row r="6171">
          <cell r="B6171" t="str">
            <v>Nevada</v>
          </cell>
          <cell r="C6171" t="str">
            <v>NV</v>
          </cell>
          <cell r="D6171" t="str">
            <v>Y04</v>
          </cell>
          <cell r="E6171" t="str">
            <v>Unemployment Compensation - Federal Advances</v>
          </cell>
          <cell r="F6171">
            <v>720432</v>
          </cell>
        </row>
        <row r="6172">
          <cell r="B6172" t="str">
            <v>Nevada</v>
          </cell>
          <cell r="C6172" t="str">
            <v>NV</v>
          </cell>
          <cell r="D6172" t="str">
            <v>Y05</v>
          </cell>
          <cell r="E6172" t="str">
            <v>Unemployment Compensation - Benefit Payments</v>
          </cell>
          <cell r="F6172">
            <v>519692</v>
          </cell>
        </row>
        <row r="6173">
          <cell r="B6173" t="str">
            <v>Nevada</v>
          </cell>
          <cell r="C6173" t="str">
            <v>NV</v>
          </cell>
          <cell r="D6173" t="str">
            <v>Y06</v>
          </cell>
          <cell r="E6173" t="str">
            <v>Unemployment Compensation - Extended and Special Payments</v>
          </cell>
          <cell r="F6173">
            <v>727820</v>
          </cell>
        </row>
        <row r="6174">
          <cell r="B6174" t="str">
            <v>Nevada</v>
          </cell>
          <cell r="C6174" t="str">
            <v>NV</v>
          </cell>
          <cell r="D6174" t="str">
            <v>Y07</v>
          </cell>
          <cell r="E6174" t="str">
            <v>Unemployment Compensation - Balance In US Treasury</v>
          </cell>
          <cell r="F6174">
            <v>21438</v>
          </cell>
        </row>
        <row r="6175">
          <cell r="B6175" t="str">
            <v>Nevada</v>
          </cell>
          <cell r="C6175" t="str">
            <v>NV</v>
          </cell>
          <cell r="D6175" t="str">
            <v>Y08</v>
          </cell>
          <cell r="E6175" t="str">
            <v>Unemployment Compensation - Other Balance (+ or -)</v>
          </cell>
          <cell r="F6175">
            <v>-698994</v>
          </cell>
        </row>
        <row r="6176">
          <cell r="B6176" t="str">
            <v>Nevada</v>
          </cell>
          <cell r="C6176" t="str">
            <v>NV</v>
          </cell>
          <cell r="D6176" t="str">
            <v>Z00</v>
          </cell>
          <cell r="E6176" t="str">
            <v>Total Salaries and Wages</v>
          </cell>
          <cell r="F6176">
            <v>6131530</v>
          </cell>
        </row>
        <row r="6177">
          <cell r="B6177" t="str">
            <v>Nevada</v>
          </cell>
          <cell r="C6177" t="str">
            <v>NV</v>
          </cell>
          <cell r="D6177" t="str">
            <v>Z77</v>
          </cell>
          <cell r="E6177" t="str">
            <v>Employee Retirement – Total Corporate Bonds</v>
          </cell>
          <cell r="F6177">
            <v>1768665</v>
          </cell>
        </row>
        <row r="6178">
          <cell r="B6178" t="str">
            <v>Nevada</v>
          </cell>
          <cell r="C6178" t="str">
            <v>NV</v>
          </cell>
          <cell r="D6178" t="str">
            <v>Z78</v>
          </cell>
          <cell r="E6178" t="str">
            <v>Employee Retirement – Corporate Stocks</v>
          </cell>
          <cell r="F6178">
            <v>10153680</v>
          </cell>
        </row>
        <row r="6179">
          <cell r="B6179" t="str">
            <v>New Hampshire</v>
          </cell>
          <cell r="C6179" t="str">
            <v>NH</v>
          </cell>
          <cell r="D6179" t="str">
            <v>19T</v>
          </cell>
          <cell r="E6179" t="str">
            <v>Long Term Debt Beginning Outstanding - Public Debt for Private Purpose</v>
          </cell>
          <cell r="F6179">
            <v>4698687</v>
          </cell>
        </row>
        <row r="6180">
          <cell r="B6180" t="str">
            <v>New Hampshire</v>
          </cell>
          <cell r="C6180" t="str">
            <v>NH</v>
          </cell>
          <cell r="D6180" t="str">
            <v>19U</v>
          </cell>
          <cell r="E6180" t="str">
            <v>Long Term Debt Beginning Outstanding - Unspecified Public Purpose</v>
          </cell>
          <cell r="F6180">
            <v>6495599</v>
          </cell>
        </row>
        <row r="6181">
          <cell r="B6181" t="str">
            <v>New Hampshire</v>
          </cell>
          <cell r="C6181" t="str">
            <v>NH</v>
          </cell>
          <cell r="D6181" t="str">
            <v>24T</v>
          </cell>
          <cell r="E6181" t="str">
            <v>Long Term Debt Issue, Nonguaranteed - Public Debt for Private Purpose</v>
          </cell>
          <cell r="F6181">
            <v>524865</v>
          </cell>
        </row>
        <row r="6182">
          <cell r="B6182" t="str">
            <v>New Hampshire</v>
          </cell>
          <cell r="C6182" t="str">
            <v>NH</v>
          </cell>
          <cell r="D6182" t="str">
            <v>29U</v>
          </cell>
          <cell r="E6182" t="str">
            <v>Long Term Debt Issue, Unspecified Public Purpose</v>
          </cell>
          <cell r="F6182">
            <v>742670</v>
          </cell>
        </row>
        <row r="6183">
          <cell r="B6183" t="str">
            <v>New Hampshire</v>
          </cell>
          <cell r="C6183" t="str">
            <v>NH</v>
          </cell>
          <cell r="D6183" t="str">
            <v>34T</v>
          </cell>
          <cell r="E6183" t="str">
            <v>Long Term Debt Retired Nonguaranteed - Public Debt for Private Purpose</v>
          </cell>
          <cell r="F6183">
            <v>911238</v>
          </cell>
        </row>
        <row r="6184">
          <cell r="B6184" t="str">
            <v>New Hampshire</v>
          </cell>
          <cell r="C6184" t="str">
            <v>NH</v>
          </cell>
          <cell r="D6184" t="str">
            <v>39U</v>
          </cell>
          <cell r="E6184" t="str">
            <v>Long Term Debt Retired Unspecified Public Purpose</v>
          </cell>
          <cell r="F6184">
            <v>825297</v>
          </cell>
        </row>
        <row r="6185">
          <cell r="B6185" t="str">
            <v>New Hampshire</v>
          </cell>
          <cell r="C6185" t="str">
            <v>NH</v>
          </cell>
          <cell r="D6185" t="str">
            <v>44T</v>
          </cell>
          <cell r="E6185" t="str">
            <v>Long Term Debt Outstanding Nonguaranteed - Public Debt for Private Purpose</v>
          </cell>
          <cell r="F6185">
            <v>4312314</v>
          </cell>
        </row>
        <row r="6186">
          <cell r="B6186" t="str">
            <v>New Hampshire</v>
          </cell>
          <cell r="C6186" t="str">
            <v>NH</v>
          </cell>
          <cell r="D6186" t="str">
            <v>49U</v>
          </cell>
          <cell r="E6186" t="str">
            <v>Long Term Debt Outstanding Unspecified Public Purpose</v>
          </cell>
          <cell r="F6186">
            <v>6413443</v>
          </cell>
        </row>
        <row r="6187">
          <cell r="B6187" t="str">
            <v>New Hampshire</v>
          </cell>
          <cell r="C6187" t="str">
            <v>NH</v>
          </cell>
          <cell r="D6187" t="str">
            <v>61V</v>
          </cell>
          <cell r="E6187" t="str">
            <v>Short Term Debt Outstanding - Beginning</v>
          </cell>
          <cell r="F6187">
            <v>102171</v>
          </cell>
        </row>
        <row r="6188">
          <cell r="B6188" t="str">
            <v>New Hampshire</v>
          </cell>
          <cell r="C6188" t="str">
            <v>NH</v>
          </cell>
          <cell r="D6188" t="str">
            <v>64V</v>
          </cell>
          <cell r="E6188" t="str">
            <v>Short Term Debt Outstanding - End of Fiscal Year</v>
          </cell>
          <cell r="F6188">
            <v>63468</v>
          </cell>
        </row>
        <row r="6189">
          <cell r="B6189" t="str">
            <v>New Hampshire</v>
          </cell>
          <cell r="C6189" t="str">
            <v>NH</v>
          </cell>
          <cell r="D6189" t="str">
            <v>A01</v>
          </cell>
          <cell r="E6189" t="str">
            <v>Charges - Air Transportation</v>
          </cell>
          <cell r="F6189">
            <v>39088</v>
          </cell>
        </row>
        <row r="6190">
          <cell r="B6190" t="str">
            <v>New Hampshire</v>
          </cell>
          <cell r="C6190" t="str">
            <v>NH</v>
          </cell>
          <cell r="D6190" t="str">
            <v>A03</v>
          </cell>
          <cell r="E6190" t="str">
            <v>Charges - Miscellaneous Commercial Activities</v>
          </cell>
          <cell r="F6190">
            <v>46</v>
          </cell>
        </row>
        <row r="6191">
          <cell r="B6191" t="str">
            <v>New Hampshire</v>
          </cell>
          <cell r="C6191" t="str">
            <v>NH</v>
          </cell>
          <cell r="D6191" t="str">
            <v>A09</v>
          </cell>
          <cell r="E6191" t="str">
            <v>Charges - Elementary and Secondary Education School Lunch</v>
          </cell>
          <cell r="F6191">
            <v>39392</v>
          </cell>
        </row>
        <row r="6192">
          <cell r="B6192" t="str">
            <v>New Hampshire</v>
          </cell>
          <cell r="C6192" t="str">
            <v>NH</v>
          </cell>
          <cell r="D6192" t="str">
            <v>A10</v>
          </cell>
          <cell r="E6192" t="str">
            <v>Charges - Elementary and Secondary Education School Tuition and Transportation</v>
          </cell>
          <cell r="F6192">
            <v>8297</v>
          </cell>
        </row>
        <row r="6193">
          <cell r="B6193" t="str">
            <v>New Hampshire</v>
          </cell>
          <cell r="C6193" t="str">
            <v>NH</v>
          </cell>
          <cell r="D6193" t="str">
            <v>A12</v>
          </cell>
          <cell r="E6193" t="str">
            <v>Charges - Elementary and Secondary Education - Other</v>
          </cell>
          <cell r="F6193">
            <v>5145</v>
          </cell>
        </row>
        <row r="6194">
          <cell r="B6194" t="str">
            <v>New Hampshire</v>
          </cell>
          <cell r="C6194" t="str">
            <v>NH</v>
          </cell>
          <cell r="D6194" t="str">
            <v>A16</v>
          </cell>
          <cell r="E6194" t="str">
            <v xml:space="preserve"> Charges - Higher Education Auxiliary Enterprises</v>
          </cell>
          <cell r="F6194">
            <v>198474</v>
          </cell>
        </row>
        <row r="6195">
          <cell r="B6195" t="str">
            <v>New Hampshire</v>
          </cell>
          <cell r="C6195" t="str">
            <v>NH</v>
          </cell>
          <cell r="D6195" t="str">
            <v>A18</v>
          </cell>
          <cell r="E6195" t="str">
            <v>Charges - Higher Education - Other</v>
          </cell>
          <cell r="F6195">
            <v>373095</v>
          </cell>
        </row>
        <row r="6196">
          <cell r="B6196" t="str">
            <v>New Hampshire</v>
          </cell>
          <cell r="C6196" t="str">
            <v>NH</v>
          </cell>
          <cell r="D6196" t="str">
            <v>A21</v>
          </cell>
          <cell r="E6196" t="str">
            <v>Charges - Education - Other State Charges, NEC</v>
          </cell>
          <cell r="F6196">
            <v>323</v>
          </cell>
        </row>
        <row r="6197">
          <cell r="B6197" t="str">
            <v>New Hampshire</v>
          </cell>
          <cell r="C6197" t="str">
            <v>NH</v>
          </cell>
          <cell r="D6197" t="str">
            <v>A36</v>
          </cell>
          <cell r="E6197" t="str">
            <v>Charges - Hospital Public</v>
          </cell>
          <cell r="F6197">
            <v>14882</v>
          </cell>
        </row>
        <row r="6198">
          <cell r="B6198" t="str">
            <v>New Hampshire</v>
          </cell>
          <cell r="C6198" t="str">
            <v>NH</v>
          </cell>
          <cell r="D6198" t="str">
            <v>A44</v>
          </cell>
          <cell r="E6198" t="str">
            <v>Charges - Regular Highways</v>
          </cell>
          <cell r="F6198">
            <v>33242</v>
          </cell>
        </row>
        <row r="6199">
          <cell r="B6199" t="str">
            <v>New Hampshire</v>
          </cell>
          <cell r="C6199" t="str">
            <v>NH</v>
          </cell>
          <cell r="D6199" t="str">
            <v>A45</v>
          </cell>
          <cell r="E6199" t="str">
            <v>Charges - Toll Highways</v>
          </cell>
          <cell r="F6199">
            <v>118890</v>
          </cell>
        </row>
        <row r="6200">
          <cell r="B6200" t="str">
            <v>New Hampshire</v>
          </cell>
          <cell r="C6200" t="str">
            <v>NH</v>
          </cell>
          <cell r="D6200" t="str">
            <v>A50</v>
          </cell>
          <cell r="E6200" t="str">
            <v>Charges - Housing and Community Development</v>
          </cell>
          <cell r="F6200">
            <v>32780</v>
          </cell>
        </row>
        <row r="6201">
          <cell r="B6201" t="str">
            <v>New Hampshire</v>
          </cell>
          <cell r="C6201" t="str">
            <v>NH</v>
          </cell>
          <cell r="D6201" t="str">
            <v>A59</v>
          </cell>
          <cell r="E6201" t="str">
            <v>Charges - Natural Resources - Other</v>
          </cell>
          <cell r="F6201">
            <v>6928</v>
          </cell>
        </row>
        <row r="6202">
          <cell r="B6202" t="str">
            <v>New Hampshire</v>
          </cell>
          <cell r="C6202" t="str">
            <v>NH</v>
          </cell>
          <cell r="D6202" t="str">
            <v>A60</v>
          </cell>
          <cell r="E6202" t="str">
            <v>Charges - Parking Facilities</v>
          </cell>
          <cell r="F6202">
            <v>10507</v>
          </cell>
        </row>
        <row r="6203">
          <cell r="B6203" t="str">
            <v>New Hampshire</v>
          </cell>
          <cell r="C6203" t="str">
            <v>NH</v>
          </cell>
          <cell r="D6203" t="str">
            <v>A61</v>
          </cell>
          <cell r="E6203" t="str">
            <v>Charges - Parks and Recreation</v>
          </cell>
          <cell r="F6203">
            <v>35047</v>
          </cell>
        </row>
        <row r="6204">
          <cell r="B6204" t="str">
            <v>New Hampshire</v>
          </cell>
          <cell r="C6204" t="str">
            <v>NH</v>
          </cell>
          <cell r="D6204" t="str">
            <v>A80</v>
          </cell>
          <cell r="E6204" t="str">
            <v>Charges - Sewerage</v>
          </cell>
          <cell r="F6204">
            <v>128711</v>
          </cell>
        </row>
        <row r="6205">
          <cell r="B6205" t="str">
            <v>New Hampshire</v>
          </cell>
          <cell r="C6205" t="str">
            <v>NH</v>
          </cell>
          <cell r="D6205" t="str">
            <v>A81</v>
          </cell>
          <cell r="E6205" t="str">
            <v>Charges - Solid Waste Management</v>
          </cell>
          <cell r="F6205">
            <v>31884</v>
          </cell>
        </row>
        <row r="6206">
          <cell r="B6206" t="str">
            <v>New Hampshire</v>
          </cell>
          <cell r="C6206" t="str">
            <v>NH</v>
          </cell>
          <cell r="D6206" t="str">
            <v>A89</v>
          </cell>
          <cell r="E6206" t="str">
            <v>Charges - All Other</v>
          </cell>
          <cell r="F6206">
            <v>235819</v>
          </cell>
        </row>
        <row r="6207">
          <cell r="B6207" t="str">
            <v>New Hampshire</v>
          </cell>
          <cell r="C6207" t="str">
            <v>NH</v>
          </cell>
          <cell r="D6207" t="str">
            <v>A90</v>
          </cell>
          <cell r="E6207" t="str">
            <v>Revenue - Liquor Stores</v>
          </cell>
          <cell r="F6207">
            <v>558188</v>
          </cell>
        </row>
        <row r="6208">
          <cell r="B6208" t="str">
            <v>New Hampshire</v>
          </cell>
          <cell r="C6208" t="str">
            <v>NH</v>
          </cell>
          <cell r="D6208" t="str">
            <v>A91</v>
          </cell>
          <cell r="E6208" t="str">
            <v>Revenue - Water Utilities</v>
          </cell>
          <cell r="F6208">
            <v>101759</v>
          </cell>
        </row>
        <row r="6209">
          <cell r="B6209" t="str">
            <v>New Hampshire</v>
          </cell>
          <cell r="C6209" t="str">
            <v>NH</v>
          </cell>
          <cell r="D6209" t="str">
            <v>A92</v>
          </cell>
          <cell r="E6209" t="str">
            <v>Revenue - Electric Utilities</v>
          </cell>
          <cell r="F6209">
            <v>15164</v>
          </cell>
        </row>
        <row r="6210">
          <cell r="B6210" t="str">
            <v>New Hampshire</v>
          </cell>
          <cell r="C6210" t="str">
            <v>NH</v>
          </cell>
          <cell r="D6210" t="str">
            <v>A94</v>
          </cell>
          <cell r="E6210" t="str">
            <v>Revenue - Transit Utilities</v>
          </cell>
          <cell r="F6210">
            <v>4428</v>
          </cell>
        </row>
        <row r="6211">
          <cell r="B6211" t="str">
            <v>New Hampshire</v>
          </cell>
          <cell r="C6211" t="str">
            <v>NH</v>
          </cell>
          <cell r="D6211" t="str">
            <v>B01</v>
          </cell>
          <cell r="E6211" t="str">
            <v>Federal Intergovernmental - Air Transportation</v>
          </cell>
          <cell r="F6211">
            <v>21962</v>
          </cell>
        </row>
        <row r="6212">
          <cell r="B6212" t="str">
            <v>New Hampshire</v>
          </cell>
          <cell r="C6212" t="str">
            <v>NH</v>
          </cell>
          <cell r="D6212" t="str">
            <v>B21</v>
          </cell>
          <cell r="E6212" t="str">
            <v>Federal Intergovernmental - Education</v>
          </cell>
          <cell r="F6212">
            <v>232118</v>
          </cell>
        </row>
        <row r="6213">
          <cell r="B6213" t="str">
            <v>New Hampshire</v>
          </cell>
          <cell r="C6213" t="str">
            <v>NH</v>
          </cell>
          <cell r="D6213" t="str">
            <v>B22</v>
          </cell>
          <cell r="E6213" t="str">
            <v>Federal Intergovernmental - Employment Security Administration</v>
          </cell>
          <cell r="F6213">
            <v>31405</v>
          </cell>
        </row>
        <row r="6214">
          <cell r="B6214" t="str">
            <v>New Hampshire</v>
          </cell>
          <cell r="C6214" t="str">
            <v>NH</v>
          </cell>
          <cell r="D6214" t="str">
            <v>B42</v>
          </cell>
          <cell r="E6214" t="str">
            <v>Federal Intergovernmental - Health and Hospitals</v>
          </cell>
          <cell r="F6214">
            <v>45248</v>
          </cell>
        </row>
        <row r="6215">
          <cell r="B6215" t="str">
            <v>New Hampshire</v>
          </cell>
          <cell r="C6215" t="str">
            <v>NH</v>
          </cell>
          <cell r="D6215" t="str">
            <v>B46</v>
          </cell>
          <cell r="E6215" t="str">
            <v>Federal Intergovernmental - Highways</v>
          </cell>
          <cell r="F6215">
            <v>174827</v>
          </cell>
        </row>
        <row r="6216">
          <cell r="B6216" t="str">
            <v>New Hampshire</v>
          </cell>
          <cell r="C6216" t="str">
            <v>NH</v>
          </cell>
          <cell r="D6216" t="str">
            <v>B50</v>
          </cell>
          <cell r="E6216" t="str">
            <v>Federal Intergovernmental - Housing and Community Development</v>
          </cell>
          <cell r="F6216">
            <v>153241</v>
          </cell>
        </row>
        <row r="6217">
          <cell r="B6217" t="str">
            <v>New Hampshire</v>
          </cell>
          <cell r="C6217" t="str">
            <v>NH</v>
          </cell>
          <cell r="D6217" t="str">
            <v>B59</v>
          </cell>
          <cell r="E6217" t="str">
            <v>Federal Intergovernmental - Natural Resources</v>
          </cell>
          <cell r="F6217">
            <v>32770</v>
          </cell>
        </row>
        <row r="6218">
          <cell r="B6218" t="str">
            <v>New Hampshire</v>
          </cell>
          <cell r="C6218" t="str">
            <v>NH</v>
          </cell>
          <cell r="D6218" t="str">
            <v>B79</v>
          </cell>
          <cell r="E6218" t="str">
            <v>Federal Intergovernmental - Public Welfare</v>
          </cell>
          <cell r="F6218">
            <v>745894</v>
          </cell>
        </row>
        <row r="6219">
          <cell r="B6219" t="str">
            <v>New Hampshire</v>
          </cell>
          <cell r="C6219" t="str">
            <v>NH</v>
          </cell>
          <cell r="D6219" t="str">
            <v>B80</v>
          </cell>
          <cell r="E6219" t="str">
            <v>Federal Intergovernmental - Sewerage</v>
          </cell>
          <cell r="F6219">
            <v>5146</v>
          </cell>
        </row>
        <row r="6220">
          <cell r="B6220" t="str">
            <v>New Hampshire</v>
          </cell>
          <cell r="C6220" t="str">
            <v>NH</v>
          </cell>
          <cell r="D6220" t="str">
            <v>B89</v>
          </cell>
          <cell r="E6220" t="str">
            <v>Federal Intergovernmental - All Other</v>
          </cell>
          <cell r="F6220">
            <v>385470</v>
          </cell>
        </row>
        <row r="6221">
          <cell r="B6221" t="str">
            <v>New Hampshire</v>
          </cell>
          <cell r="C6221" t="str">
            <v>NH</v>
          </cell>
          <cell r="D6221" t="str">
            <v>B91</v>
          </cell>
          <cell r="E6221" t="str">
            <v>Federal Intergovernmental - Water Utilities</v>
          </cell>
          <cell r="F6221">
            <v>11768</v>
          </cell>
        </row>
        <row r="6222">
          <cell r="B6222" t="str">
            <v>New Hampshire</v>
          </cell>
          <cell r="C6222" t="str">
            <v>NH</v>
          </cell>
          <cell r="D6222" t="str">
            <v>B94</v>
          </cell>
          <cell r="E6222" t="str">
            <v>Federal Intergovernmental - Transit Utilities</v>
          </cell>
          <cell r="F6222">
            <v>7831</v>
          </cell>
        </row>
        <row r="6223">
          <cell r="B6223" t="str">
            <v>New Hampshire</v>
          </cell>
          <cell r="C6223" t="str">
            <v>NH</v>
          </cell>
          <cell r="D6223" t="str">
            <v>E01</v>
          </cell>
          <cell r="E6223" t="str">
            <v>Current Operations - Air Transportation</v>
          </cell>
          <cell r="F6223">
            <v>27911</v>
          </cell>
        </row>
        <row r="6224">
          <cell r="B6224" t="str">
            <v>New Hampshire</v>
          </cell>
          <cell r="C6224" t="str">
            <v>NH</v>
          </cell>
          <cell r="D6224" t="str">
            <v>E03</v>
          </cell>
          <cell r="E6224" t="str">
            <v>Current Operations - Miscellaneous Commercial Activities, NEC</v>
          </cell>
          <cell r="F6224">
            <v>7670</v>
          </cell>
        </row>
        <row r="6225">
          <cell r="B6225" t="str">
            <v>New Hampshire</v>
          </cell>
          <cell r="C6225" t="str">
            <v>NH</v>
          </cell>
          <cell r="D6225" t="str">
            <v>E04</v>
          </cell>
          <cell r="E6225" t="str">
            <v>Current Operations - Correctional Institutions</v>
          </cell>
          <cell r="F6225">
            <v>149405</v>
          </cell>
        </row>
        <row r="6226">
          <cell r="B6226" t="str">
            <v>New Hampshire</v>
          </cell>
          <cell r="C6226" t="str">
            <v>NH</v>
          </cell>
          <cell r="D6226" t="str">
            <v>E05</v>
          </cell>
          <cell r="E6226" t="str">
            <v>Current Operations - Corrections - Other</v>
          </cell>
          <cell r="F6226">
            <v>30007</v>
          </cell>
        </row>
        <row r="6227">
          <cell r="B6227" t="str">
            <v>New Hampshire</v>
          </cell>
          <cell r="C6227" t="str">
            <v>NH</v>
          </cell>
          <cell r="D6227" t="str">
            <v>E12</v>
          </cell>
          <cell r="E6227" t="str">
            <v>Current Operations - Elementary and Secondary Education</v>
          </cell>
          <cell r="F6227">
            <v>2599134</v>
          </cell>
        </row>
        <row r="6228">
          <cell r="B6228" t="str">
            <v>New Hampshire</v>
          </cell>
          <cell r="C6228" t="str">
            <v>NH</v>
          </cell>
          <cell r="D6228" t="str">
            <v>E16</v>
          </cell>
          <cell r="E6228" t="str">
            <v>Current Operations - Higher Education Auxiliary Enterprises</v>
          </cell>
          <cell r="F6228">
            <v>181675</v>
          </cell>
        </row>
        <row r="6229">
          <cell r="B6229" t="str">
            <v>New Hampshire</v>
          </cell>
          <cell r="C6229" t="str">
            <v>NH</v>
          </cell>
          <cell r="D6229" t="str">
            <v>E18</v>
          </cell>
          <cell r="E6229" t="str">
            <v>Current Operations - Other Higher Education</v>
          </cell>
          <cell r="F6229">
            <v>658352</v>
          </cell>
        </row>
        <row r="6230">
          <cell r="B6230" t="str">
            <v>New Hampshire</v>
          </cell>
          <cell r="C6230" t="str">
            <v>NH</v>
          </cell>
          <cell r="D6230" t="str">
            <v>E21</v>
          </cell>
          <cell r="E6230" t="str">
            <v>Current Operations - State Education - Other</v>
          </cell>
          <cell r="F6230">
            <v>46888</v>
          </cell>
        </row>
        <row r="6231">
          <cell r="B6231" t="str">
            <v>New Hampshire</v>
          </cell>
          <cell r="C6231" t="str">
            <v>NH</v>
          </cell>
          <cell r="D6231" t="str">
            <v>E22</v>
          </cell>
          <cell r="E6231" t="str">
            <v>Current Operations - Social Insurance Administration</v>
          </cell>
          <cell r="F6231">
            <v>35310</v>
          </cell>
        </row>
        <row r="6232">
          <cell r="B6232" t="str">
            <v>New Hampshire</v>
          </cell>
          <cell r="C6232" t="str">
            <v>NH</v>
          </cell>
          <cell r="D6232" t="str">
            <v>E23</v>
          </cell>
          <cell r="E6232" t="str">
            <v>Current Operations - Financial Administration</v>
          </cell>
          <cell r="F6232">
            <v>146265</v>
          </cell>
        </row>
        <row r="6233">
          <cell r="B6233" t="str">
            <v>New Hampshire</v>
          </cell>
          <cell r="C6233" t="str">
            <v>NH</v>
          </cell>
          <cell r="D6233" t="str">
            <v>E24</v>
          </cell>
          <cell r="E6233" t="str">
            <v>Current Operations - Local Fire Protection</v>
          </cell>
          <cell r="F6233">
            <v>199049</v>
          </cell>
        </row>
        <row r="6234">
          <cell r="B6234" t="str">
            <v>New Hampshire</v>
          </cell>
          <cell r="C6234" t="str">
            <v>NH</v>
          </cell>
          <cell r="D6234" t="str">
            <v>E25</v>
          </cell>
          <cell r="E6234" t="str">
            <v>Current Operations - Judicial and Legal Services</v>
          </cell>
          <cell r="F6234">
            <v>109007</v>
          </cell>
        </row>
        <row r="6235">
          <cell r="B6235" t="str">
            <v>New Hampshire</v>
          </cell>
          <cell r="C6235" t="str">
            <v>NH</v>
          </cell>
          <cell r="D6235" t="str">
            <v>E29</v>
          </cell>
          <cell r="E6235" t="str">
            <v>Current Operations - Central Staff Services</v>
          </cell>
          <cell r="F6235">
            <v>179850</v>
          </cell>
        </row>
        <row r="6236">
          <cell r="B6236" t="str">
            <v>New Hampshire</v>
          </cell>
          <cell r="C6236" t="str">
            <v>NH</v>
          </cell>
          <cell r="D6236" t="str">
            <v>E31</v>
          </cell>
          <cell r="E6236" t="str">
            <v>Current Operations - General Public Buildings</v>
          </cell>
          <cell r="F6236">
            <v>56982</v>
          </cell>
        </row>
        <row r="6237">
          <cell r="B6237" t="str">
            <v>New Hampshire</v>
          </cell>
          <cell r="C6237" t="str">
            <v>NH</v>
          </cell>
          <cell r="D6237" t="str">
            <v>E32</v>
          </cell>
          <cell r="E6237" t="str">
            <v>Current Operations - Health - Other</v>
          </cell>
          <cell r="F6237">
            <v>117181</v>
          </cell>
        </row>
        <row r="6238">
          <cell r="B6238" t="str">
            <v>New Hampshire</v>
          </cell>
          <cell r="C6238" t="str">
            <v>NH</v>
          </cell>
          <cell r="D6238" t="str">
            <v>E36</v>
          </cell>
          <cell r="E6238" t="str">
            <v>Current Operations - Hospitals</v>
          </cell>
          <cell r="F6238">
            <v>45255</v>
          </cell>
        </row>
        <row r="6239">
          <cell r="B6239" t="str">
            <v>New Hampshire</v>
          </cell>
          <cell r="C6239" t="str">
            <v>NH</v>
          </cell>
          <cell r="D6239" t="str">
            <v>E44</v>
          </cell>
          <cell r="E6239" t="str">
            <v>Current Operations - Regular Highways</v>
          </cell>
          <cell r="F6239">
            <v>421193</v>
          </cell>
        </row>
        <row r="6240">
          <cell r="B6240" t="str">
            <v>New Hampshire</v>
          </cell>
          <cell r="C6240" t="str">
            <v>NH</v>
          </cell>
          <cell r="D6240" t="str">
            <v>E45</v>
          </cell>
          <cell r="E6240" t="str">
            <v>Current Operations - Toll Highways</v>
          </cell>
          <cell r="F6240">
            <v>24835</v>
          </cell>
        </row>
        <row r="6241">
          <cell r="B6241" t="str">
            <v>New Hampshire</v>
          </cell>
          <cell r="C6241" t="str">
            <v>NH</v>
          </cell>
          <cell r="D6241" t="str">
            <v>E50</v>
          </cell>
          <cell r="E6241" t="str">
            <v>Current Operations - Housing and Community Development</v>
          </cell>
          <cell r="F6241">
            <v>201581</v>
          </cell>
        </row>
        <row r="6242">
          <cell r="B6242" t="str">
            <v>New Hampshire</v>
          </cell>
          <cell r="C6242" t="str">
            <v>NH</v>
          </cell>
          <cell r="D6242" t="str">
            <v>E52</v>
          </cell>
          <cell r="E6242" t="str">
            <v>Current Operations - Libraries</v>
          </cell>
          <cell r="F6242">
            <v>50210</v>
          </cell>
        </row>
        <row r="6243">
          <cell r="B6243" t="str">
            <v>New Hampshire</v>
          </cell>
          <cell r="C6243" t="str">
            <v>NH</v>
          </cell>
          <cell r="D6243" t="str">
            <v>E59</v>
          </cell>
          <cell r="E6243" t="str">
            <v>Current Operations - Natural Resources - Other</v>
          </cell>
          <cell r="F6243">
            <v>59254</v>
          </cell>
        </row>
        <row r="6244">
          <cell r="B6244" t="str">
            <v>New Hampshire</v>
          </cell>
          <cell r="C6244" t="str">
            <v>NH</v>
          </cell>
          <cell r="D6244" t="str">
            <v>E60</v>
          </cell>
          <cell r="E6244" t="str">
            <v>Current Operations - Parking Facilities</v>
          </cell>
          <cell r="F6244">
            <v>7368</v>
          </cell>
        </row>
        <row r="6245">
          <cell r="B6245" t="str">
            <v>New Hampshire</v>
          </cell>
          <cell r="C6245" t="str">
            <v>NH</v>
          </cell>
          <cell r="D6245" t="str">
            <v>E61</v>
          </cell>
          <cell r="E6245" t="str">
            <v>Current Operations - Parks and Recreation</v>
          </cell>
          <cell r="F6245">
            <v>72337</v>
          </cell>
        </row>
        <row r="6246">
          <cell r="B6246" t="str">
            <v>New Hampshire</v>
          </cell>
          <cell r="C6246" t="str">
            <v>NH</v>
          </cell>
          <cell r="D6246" t="str">
            <v>E62</v>
          </cell>
          <cell r="E6246" t="str">
            <v>Current Operations - Police Protection</v>
          </cell>
          <cell r="F6246">
            <v>346679</v>
          </cell>
        </row>
        <row r="6247">
          <cell r="B6247" t="str">
            <v>New Hampshire</v>
          </cell>
          <cell r="C6247" t="str">
            <v>NH</v>
          </cell>
          <cell r="D6247" t="str">
            <v>E66</v>
          </cell>
          <cell r="E6247" t="str">
            <v>Current Operations - Protective Inspection and Regulation, NEC</v>
          </cell>
          <cell r="F6247">
            <v>43096</v>
          </cell>
        </row>
        <row r="6248">
          <cell r="B6248" t="str">
            <v>New Hampshire</v>
          </cell>
          <cell r="C6248" t="str">
            <v>NH</v>
          </cell>
          <cell r="D6248" t="str">
            <v>E74</v>
          </cell>
          <cell r="E6248" t="str">
            <v>Current Operations - Public Welfare, Vendor Payments for Medical Care</v>
          </cell>
          <cell r="F6248">
            <v>1165503</v>
          </cell>
        </row>
        <row r="6249">
          <cell r="B6249" t="str">
            <v>New Hampshire</v>
          </cell>
          <cell r="C6249" t="str">
            <v>NH</v>
          </cell>
          <cell r="D6249" t="str">
            <v>E75</v>
          </cell>
          <cell r="E6249" t="str">
            <v>Current Operations - Public Welfare, Vendor Payments for Other Purposes</v>
          </cell>
          <cell r="F6249">
            <v>239738</v>
          </cell>
        </row>
        <row r="6250">
          <cell r="B6250" t="str">
            <v>New Hampshire</v>
          </cell>
          <cell r="C6250" t="str">
            <v>NH</v>
          </cell>
          <cell r="D6250" t="str">
            <v>E77</v>
          </cell>
          <cell r="E6250" t="str">
            <v>Current Operations - Public Welfare Institutions</v>
          </cell>
          <cell r="F6250">
            <v>225498</v>
          </cell>
        </row>
        <row r="6251">
          <cell r="B6251" t="str">
            <v>New Hampshire</v>
          </cell>
          <cell r="C6251" t="str">
            <v>NH</v>
          </cell>
          <cell r="D6251" t="str">
            <v>E79</v>
          </cell>
          <cell r="E6251" t="str">
            <v>Current Operations - Public Welfare - Other</v>
          </cell>
          <cell r="F6251">
            <v>194269</v>
          </cell>
        </row>
        <row r="6252">
          <cell r="B6252" t="str">
            <v>New Hampshire</v>
          </cell>
          <cell r="C6252" t="str">
            <v>NH</v>
          </cell>
          <cell r="D6252" t="str">
            <v>E80</v>
          </cell>
          <cell r="E6252" t="str">
            <v>Current Operations - Sewerage</v>
          </cell>
          <cell r="F6252">
            <v>103621</v>
          </cell>
        </row>
        <row r="6253">
          <cell r="B6253" t="str">
            <v>New Hampshire</v>
          </cell>
          <cell r="C6253" t="str">
            <v>NH</v>
          </cell>
          <cell r="D6253" t="str">
            <v>E81</v>
          </cell>
          <cell r="E6253" t="str">
            <v>Current Operations - Solid Waste Management</v>
          </cell>
          <cell r="F6253">
            <v>110794</v>
          </cell>
        </row>
        <row r="6254">
          <cell r="B6254" t="str">
            <v>New Hampshire</v>
          </cell>
          <cell r="C6254" t="str">
            <v>NH</v>
          </cell>
          <cell r="D6254" t="str">
            <v>E85</v>
          </cell>
          <cell r="E6254" t="str">
            <v>Current Operations - State Veterans' Services</v>
          </cell>
          <cell r="F6254">
            <v>427</v>
          </cell>
        </row>
        <row r="6255">
          <cell r="B6255" t="str">
            <v>New Hampshire</v>
          </cell>
          <cell r="C6255" t="str">
            <v>NH</v>
          </cell>
          <cell r="D6255" t="str">
            <v>E89</v>
          </cell>
          <cell r="E6255" t="str">
            <v>Current Operations - General - Other</v>
          </cell>
          <cell r="F6255">
            <v>618834</v>
          </cell>
        </row>
        <row r="6256">
          <cell r="B6256" t="str">
            <v>New Hampshire</v>
          </cell>
          <cell r="C6256" t="str">
            <v>NH</v>
          </cell>
          <cell r="D6256" t="str">
            <v>E90</v>
          </cell>
          <cell r="E6256" t="str">
            <v>Current Operations - Liquor Stores</v>
          </cell>
          <cell r="F6256">
            <v>470963</v>
          </cell>
        </row>
        <row r="6257">
          <cell r="B6257" t="str">
            <v>New Hampshire</v>
          </cell>
          <cell r="C6257" t="str">
            <v>NH</v>
          </cell>
          <cell r="D6257" t="str">
            <v>E91</v>
          </cell>
          <cell r="E6257" t="str">
            <v>Current Operations - Water Utilities</v>
          </cell>
          <cell r="F6257">
            <v>73679</v>
          </cell>
        </row>
        <row r="6258">
          <cell r="B6258" t="str">
            <v>New Hampshire</v>
          </cell>
          <cell r="C6258" t="str">
            <v>NH</v>
          </cell>
          <cell r="D6258" t="str">
            <v>E92</v>
          </cell>
          <cell r="E6258" t="str">
            <v>Current Operations - Electric Utilities</v>
          </cell>
          <cell r="F6258">
            <v>13550</v>
          </cell>
        </row>
        <row r="6259">
          <cell r="B6259" t="str">
            <v>New Hampshire</v>
          </cell>
          <cell r="C6259" t="str">
            <v>NH</v>
          </cell>
          <cell r="D6259" t="str">
            <v>E94</v>
          </cell>
          <cell r="E6259" t="str">
            <v>Current Operations - Transit Utilities</v>
          </cell>
          <cell r="F6259">
            <v>14623</v>
          </cell>
        </row>
        <row r="6260">
          <cell r="B6260" t="str">
            <v>New Hampshire</v>
          </cell>
          <cell r="C6260" t="str">
            <v>NH</v>
          </cell>
          <cell r="D6260" t="str">
            <v>F01</v>
          </cell>
          <cell r="E6260" t="str">
            <v>Construction - Air Transportation</v>
          </cell>
          <cell r="F6260">
            <v>30644</v>
          </cell>
        </row>
        <row r="6261">
          <cell r="B6261" t="str">
            <v>New Hampshire</v>
          </cell>
          <cell r="C6261" t="str">
            <v>NH</v>
          </cell>
          <cell r="D6261" t="str">
            <v>F04</v>
          </cell>
          <cell r="E6261" t="str">
            <v>Construction - Correctional Institutions</v>
          </cell>
          <cell r="F6261">
            <v>2350</v>
          </cell>
        </row>
        <row r="6262">
          <cell r="B6262" t="str">
            <v>New Hampshire</v>
          </cell>
          <cell r="C6262" t="str">
            <v>NH</v>
          </cell>
          <cell r="D6262" t="str">
            <v>F12</v>
          </cell>
          <cell r="E6262" t="str">
            <v>Construction - Elementary and Secondary Education</v>
          </cell>
          <cell r="F6262">
            <v>94113</v>
          </cell>
        </row>
        <row r="6263">
          <cell r="B6263" t="str">
            <v>New Hampshire</v>
          </cell>
          <cell r="C6263" t="str">
            <v>NH</v>
          </cell>
          <cell r="D6263" t="str">
            <v>F16</v>
          </cell>
          <cell r="E6263" t="str">
            <v>Construction - Higher Education - Auxiliary Enterprises</v>
          </cell>
          <cell r="F6263">
            <v>11193</v>
          </cell>
        </row>
        <row r="6264">
          <cell r="B6264" t="str">
            <v>New Hampshire</v>
          </cell>
          <cell r="C6264" t="str">
            <v>NH</v>
          </cell>
          <cell r="D6264" t="str">
            <v>F18</v>
          </cell>
          <cell r="E6264" t="str">
            <v>Construction - Other Higher Education</v>
          </cell>
          <cell r="F6264">
            <v>65345</v>
          </cell>
        </row>
        <row r="6265">
          <cell r="B6265" t="str">
            <v>New Hampshire</v>
          </cell>
          <cell r="C6265" t="str">
            <v>NH</v>
          </cell>
          <cell r="D6265" t="str">
            <v>F21</v>
          </cell>
          <cell r="E6265" t="str">
            <v>Construction - State Education - Other</v>
          </cell>
          <cell r="F6265">
            <v>6706</v>
          </cell>
        </row>
        <row r="6266">
          <cell r="B6266" t="str">
            <v>New Hampshire</v>
          </cell>
          <cell r="C6266" t="str">
            <v>NH</v>
          </cell>
          <cell r="D6266" t="str">
            <v>F22</v>
          </cell>
          <cell r="E6266" t="str">
            <v>Construction - Social Insurance Administration</v>
          </cell>
          <cell r="F6266">
            <v>19</v>
          </cell>
        </row>
        <row r="6267">
          <cell r="B6267" t="str">
            <v>New Hampshire</v>
          </cell>
          <cell r="C6267" t="str">
            <v>NH</v>
          </cell>
          <cell r="D6267" t="str">
            <v>F23</v>
          </cell>
          <cell r="E6267" t="str">
            <v>Construction - Financial Administration</v>
          </cell>
          <cell r="F6267">
            <v>144</v>
          </cell>
        </row>
        <row r="6268">
          <cell r="B6268" t="str">
            <v>New Hampshire</v>
          </cell>
          <cell r="C6268" t="str">
            <v>NH</v>
          </cell>
          <cell r="D6268" t="str">
            <v>F24</v>
          </cell>
          <cell r="E6268" t="str">
            <v>Construction - Local Fire Protection</v>
          </cell>
          <cell r="F6268">
            <v>166</v>
          </cell>
        </row>
        <row r="6269">
          <cell r="B6269" t="str">
            <v>New Hampshire</v>
          </cell>
          <cell r="C6269" t="str">
            <v>NH</v>
          </cell>
          <cell r="D6269" t="str">
            <v>F29</v>
          </cell>
          <cell r="E6269" t="str">
            <v>Construction - Central Staff Services</v>
          </cell>
          <cell r="F6269">
            <v>1754</v>
          </cell>
        </row>
        <row r="6270">
          <cell r="B6270" t="str">
            <v>New Hampshire</v>
          </cell>
          <cell r="C6270" t="str">
            <v>NH</v>
          </cell>
          <cell r="D6270" t="str">
            <v>F31</v>
          </cell>
          <cell r="E6270" t="str">
            <v>Construction - General Public Buildings</v>
          </cell>
          <cell r="F6270">
            <v>7031</v>
          </cell>
        </row>
        <row r="6271">
          <cell r="B6271" t="str">
            <v>New Hampshire</v>
          </cell>
          <cell r="C6271" t="str">
            <v>NH</v>
          </cell>
          <cell r="D6271" t="str">
            <v>F32</v>
          </cell>
          <cell r="E6271" t="str">
            <v>Construction - Health - Other</v>
          </cell>
          <cell r="F6271">
            <v>12</v>
          </cell>
        </row>
        <row r="6272">
          <cell r="B6272" t="str">
            <v>New Hampshire</v>
          </cell>
          <cell r="C6272" t="str">
            <v>NH</v>
          </cell>
          <cell r="D6272" t="str">
            <v>F36</v>
          </cell>
          <cell r="E6272" t="str">
            <v>Construction - Hospitals</v>
          </cell>
          <cell r="F6272">
            <v>20</v>
          </cell>
        </row>
        <row r="6273">
          <cell r="B6273" t="str">
            <v>New Hampshire</v>
          </cell>
          <cell r="C6273" t="str">
            <v>NH</v>
          </cell>
          <cell r="D6273" t="str">
            <v>F44</v>
          </cell>
          <cell r="E6273" t="str">
            <v>Construction - Regular Highways</v>
          </cell>
          <cell r="F6273">
            <v>221731</v>
          </cell>
        </row>
        <row r="6274">
          <cell r="B6274" t="str">
            <v>New Hampshire</v>
          </cell>
          <cell r="C6274" t="str">
            <v>NH</v>
          </cell>
          <cell r="D6274" t="str">
            <v>F45</v>
          </cell>
          <cell r="E6274" t="str">
            <v>Construction - Toll Highways</v>
          </cell>
          <cell r="F6274">
            <v>58208</v>
          </cell>
        </row>
        <row r="6275">
          <cell r="B6275" t="str">
            <v>New Hampshire</v>
          </cell>
          <cell r="C6275" t="str">
            <v>NH</v>
          </cell>
          <cell r="D6275" t="str">
            <v>F50</v>
          </cell>
          <cell r="E6275" t="str">
            <v>Construction - Housing and Community Development</v>
          </cell>
          <cell r="F6275">
            <v>9742</v>
          </cell>
        </row>
        <row r="6276">
          <cell r="B6276" t="str">
            <v>New Hampshire</v>
          </cell>
          <cell r="C6276" t="str">
            <v>NH</v>
          </cell>
          <cell r="D6276" t="str">
            <v>F59</v>
          </cell>
          <cell r="E6276" t="str">
            <v>Construction - Natural Resources - Other</v>
          </cell>
          <cell r="F6276">
            <v>8958</v>
          </cell>
        </row>
        <row r="6277">
          <cell r="B6277" t="str">
            <v>New Hampshire</v>
          </cell>
          <cell r="C6277" t="str">
            <v>NH</v>
          </cell>
          <cell r="D6277" t="str">
            <v>F60</v>
          </cell>
          <cell r="E6277" t="str">
            <v>Construction - Parking Facilities</v>
          </cell>
          <cell r="F6277">
            <v>30</v>
          </cell>
        </row>
        <row r="6278">
          <cell r="B6278" t="str">
            <v>New Hampshire</v>
          </cell>
          <cell r="C6278" t="str">
            <v>NH</v>
          </cell>
          <cell r="D6278" t="str">
            <v>F61</v>
          </cell>
          <cell r="E6278" t="str">
            <v>Construction - Parks and Recreation</v>
          </cell>
          <cell r="F6278">
            <v>7866</v>
          </cell>
        </row>
        <row r="6279">
          <cell r="B6279" t="str">
            <v>New Hampshire</v>
          </cell>
          <cell r="C6279" t="str">
            <v>NH</v>
          </cell>
          <cell r="D6279" t="str">
            <v>F62</v>
          </cell>
          <cell r="E6279" t="str">
            <v>Construction - Police Protection</v>
          </cell>
          <cell r="F6279">
            <v>793</v>
          </cell>
        </row>
        <row r="6280">
          <cell r="B6280" t="str">
            <v>New Hampshire</v>
          </cell>
          <cell r="C6280" t="str">
            <v>NH</v>
          </cell>
          <cell r="D6280" t="str">
            <v>F77</v>
          </cell>
          <cell r="E6280" t="str">
            <v>Construction - Public Welfare Institutions</v>
          </cell>
          <cell r="F6280">
            <v>4670</v>
          </cell>
        </row>
        <row r="6281">
          <cell r="B6281" t="str">
            <v>New Hampshire</v>
          </cell>
          <cell r="C6281" t="str">
            <v>NH</v>
          </cell>
          <cell r="D6281" t="str">
            <v>F79</v>
          </cell>
          <cell r="E6281" t="str">
            <v>Construction - Public Welfare - Other</v>
          </cell>
          <cell r="F6281">
            <v>11</v>
          </cell>
        </row>
        <row r="6282">
          <cell r="B6282" t="str">
            <v>New Hampshire</v>
          </cell>
          <cell r="C6282" t="str">
            <v>NH</v>
          </cell>
          <cell r="D6282" t="str">
            <v>F80</v>
          </cell>
          <cell r="E6282" t="str">
            <v>Construction - Sewerage</v>
          </cell>
          <cell r="F6282">
            <v>35433</v>
          </cell>
        </row>
        <row r="6283">
          <cell r="B6283" t="str">
            <v>New Hampshire</v>
          </cell>
          <cell r="C6283" t="str">
            <v>NH</v>
          </cell>
          <cell r="D6283" t="str">
            <v>F81</v>
          </cell>
          <cell r="E6283" t="str">
            <v>Construction - Solid Waste Management</v>
          </cell>
          <cell r="F6283">
            <v>4744</v>
          </cell>
        </row>
        <row r="6284">
          <cell r="B6284" t="str">
            <v>New Hampshire</v>
          </cell>
          <cell r="C6284" t="str">
            <v>NH</v>
          </cell>
          <cell r="D6284" t="str">
            <v>F87</v>
          </cell>
          <cell r="E6284" t="str">
            <v>Construction - Sea and Inland Port Facilities</v>
          </cell>
          <cell r="F6284">
            <v>18</v>
          </cell>
        </row>
        <row r="6285">
          <cell r="B6285" t="str">
            <v>New Hampshire</v>
          </cell>
          <cell r="C6285" t="str">
            <v>NH</v>
          </cell>
          <cell r="D6285" t="str">
            <v>F89</v>
          </cell>
          <cell r="E6285" t="str">
            <v>Construction - General - Other</v>
          </cell>
          <cell r="F6285">
            <v>93011</v>
          </cell>
        </row>
        <row r="6286">
          <cell r="B6286" t="str">
            <v>New Hampshire</v>
          </cell>
          <cell r="C6286" t="str">
            <v>NH</v>
          </cell>
          <cell r="D6286" t="str">
            <v>F90</v>
          </cell>
          <cell r="E6286" t="str">
            <v>Construction - Liquor Stores</v>
          </cell>
          <cell r="F6286">
            <v>2215</v>
          </cell>
        </row>
        <row r="6287">
          <cell r="B6287" t="str">
            <v>New Hampshire</v>
          </cell>
          <cell r="C6287" t="str">
            <v>NH</v>
          </cell>
          <cell r="D6287" t="str">
            <v>F91</v>
          </cell>
          <cell r="E6287" t="str">
            <v>Construction - Water Utilities</v>
          </cell>
          <cell r="F6287">
            <v>24080</v>
          </cell>
        </row>
        <row r="6288">
          <cell r="B6288" t="str">
            <v>New Hampshire</v>
          </cell>
          <cell r="C6288" t="str">
            <v>NH</v>
          </cell>
          <cell r="D6288" t="str">
            <v>F92</v>
          </cell>
          <cell r="E6288" t="str">
            <v>Construction - Electric Utilities</v>
          </cell>
          <cell r="F6288">
            <v>285</v>
          </cell>
        </row>
        <row r="6289">
          <cell r="B6289" t="str">
            <v>New Hampshire</v>
          </cell>
          <cell r="C6289" t="str">
            <v>NH</v>
          </cell>
          <cell r="D6289" t="str">
            <v>F94</v>
          </cell>
          <cell r="E6289" t="str">
            <v>Construction - Transit Utilities</v>
          </cell>
          <cell r="F6289">
            <v>354</v>
          </cell>
        </row>
        <row r="6290">
          <cell r="B6290" t="str">
            <v>New Hampshire</v>
          </cell>
          <cell r="C6290" t="str">
            <v>NH</v>
          </cell>
          <cell r="D6290" t="str">
            <v>G04</v>
          </cell>
          <cell r="E6290" t="str">
            <v>Other Capital Outlay - Correctional Institutions</v>
          </cell>
          <cell r="F6290">
            <v>695</v>
          </cell>
        </row>
        <row r="6291">
          <cell r="B6291" t="str">
            <v>New Hampshire</v>
          </cell>
          <cell r="C6291" t="str">
            <v>NH</v>
          </cell>
          <cell r="D6291" t="str">
            <v>G05</v>
          </cell>
          <cell r="E6291" t="str">
            <v>Other Capital Outlay - Corrections - Other</v>
          </cell>
          <cell r="F6291">
            <v>68</v>
          </cell>
        </row>
        <row r="6292">
          <cell r="B6292" t="str">
            <v>New Hampshire</v>
          </cell>
          <cell r="C6292" t="str">
            <v>NH</v>
          </cell>
          <cell r="D6292" t="str">
            <v>G12</v>
          </cell>
          <cell r="E6292" t="str">
            <v>Other Capital Outlay - Elementary and Secondary Education</v>
          </cell>
          <cell r="F6292">
            <v>65943</v>
          </cell>
        </row>
        <row r="6293">
          <cell r="B6293" t="str">
            <v>New Hampshire</v>
          </cell>
          <cell r="C6293" t="str">
            <v>NH</v>
          </cell>
          <cell r="D6293" t="str">
            <v>G16</v>
          </cell>
          <cell r="E6293" t="str">
            <v>Other Capital Outlay - Higher Education - Auxiliary Enterprises</v>
          </cell>
          <cell r="F6293">
            <v>1081</v>
          </cell>
        </row>
        <row r="6294">
          <cell r="B6294" t="str">
            <v>New Hampshire</v>
          </cell>
          <cell r="C6294" t="str">
            <v>NH</v>
          </cell>
          <cell r="D6294" t="str">
            <v>G18</v>
          </cell>
          <cell r="E6294" t="str">
            <v>Other Capital Outlay - Other Higher Education</v>
          </cell>
          <cell r="F6294">
            <v>10053</v>
          </cell>
        </row>
        <row r="6295">
          <cell r="B6295" t="str">
            <v>New Hampshire</v>
          </cell>
          <cell r="C6295" t="str">
            <v>NH</v>
          </cell>
          <cell r="D6295" t="str">
            <v>G21</v>
          </cell>
          <cell r="E6295" t="str">
            <v>Other Capital Outlay - State Education - Other</v>
          </cell>
          <cell r="F6295">
            <v>180</v>
          </cell>
        </row>
        <row r="6296">
          <cell r="B6296" t="str">
            <v>New Hampshire</v>
          </cell>
          <cell r="C6296" t="str">
            <v>NH</v>
          </cell>
          <cell r="D6296" t="str">
            <v>G22</v>
          </cell>
          <cell r="E6296" t="str">
            <v>Other Capital Outlay - Social Insurance Administration</v>
          </cell>
          <cell r="F6296">
            <v>2660</v>
          </cell>
        </row>
        <row r="6297">
          <cell r="B6297" t="str">
            <v>New Hampshire</v>
          </cell>
          <cell r="C6297" t="str">
            <v>NH</v>
          </cell>
          <cell r="D6297" t="str">
            <v>G23</v>
          </cell>
          <cell r="E6297" t="str">
            <v>Other Capital Outlay - Financial Administration</v>
          </cell>
          <cell r="F6297">
            <v>3481</v>
          </cell>
        </row>
        <row r="6298">
          <cell r="B6298" t="str">
            <v>New Hampshire</v>
          </cell>
          <cell r="C6298" t="str">
            <v>NH</v>
          </cell>
          <cell r="D6298" t="str">
            <v>G24</v>
          </cell>
          <cell r="E6298" t="str">
            <v>Other Capital Outlay - Local Fire Protection</v>
          </cell>
          <cell r="F6298">
            <v>2209</v>
          </cell>
        </row>
        <row r="6299">
          <cell r="B6299" t="str">
            <v>New Hampshire</v>
          </cell>
          <cell r="C6299" t="str">
            <v>NH</v>
          </cell>
          <cell r="D6299" t="str">
            <v>G25</v>
          </cell>
          <cell r="E6299" t="str">
            <v>Other Capital Outlay - Judicial and Legal Services</v>
          </cell>
          <cell r="F6299">
            <v>2426</v>
          </cell>
        </row>
        <row r="6300">
          <cell r="B6300" t="str">
            <v>New Hampshire</v>
          </cell>
          <cell r="C6300" t="str">
            <v>NH</v>
          </cell>
          <cell r="D6300" t="str">
            <v>G29</v>
          </cell>
          <cell r="E6300" t="str">
            <v>Other Capital Outlay - Central Staff Services</v>
          </cell>
          <cell r="F6300">
            <v>2992</v>
          </cell>
        </row>
        <row r="6301">
          <cell r="B6301" t="str">
            <v>New Hampshire</v>
          </cell>
          <cell r="C6301" t="str">
            <v>NH</v>
          </cell>
          <cell r="D6301" t="str">
            <v>G31</v>
          </cell>
          <cell r="E6301" t="str">
            <v>Other Capital Outlay - General Public Building</v>
          </cell>
          <cell r="F6301">
            <v>1130</v>
          </cell>
        </row>
        <row r="6302">
          <cell r="B6302" t="str">
            <v>New Hampshire</v>
          </cell>
          <cell r="C6302" t="str">
            <v>NH</v>
          </cell>
          <cell r="D6302" t="str">
            <v>G32</v>
          </cell>
          <cell r="E6302" t="str">
            <v>Other Capital Outlay - Health - Other</v>
          </cell>
          <cell r="F6302">
            <v>3635</v>
          </cell>
        </row>
        <row r="6303">
          <cell r="B6303" t="str">
            <v>New Hampshire</v>
          </cell>
          <cell r="C6303" t="str">
            <v>NH</v>
          </cell>
          <cell r="D6303" t="str">
            <v>G36</v>
          </cell>
          <cell r="E6303" t="str">
            <v>Other Capital Outlay - Hospitals</v>
          </cell>
          <cell r="F6303">
            <v>61</v>
          </cell>
        </row>
        <row r="6304">
          <cell r="B6304" t="str">
            <v>New Hampshire</v>
          </cell>
          <cell r="C6304" t="str">
            <v>NH</v>
          </cell>
          <cell r="D6304" t="str">
            <v>G44</v>
          </cell>
          <cell r="E6304" t="str">
            <v>Other Capital Outlay - Regular Highways</v>
          </cell>
          <cell r="F6304">
            <v>15553</v>
          </cell>
        </row>
        <row r="6305">
          <cell r="B6305" t="str">
            <v>New Hampshire</v>
          </cell>
          <cell r="C6305" t="str">
            <v>NH</v>
          </cell>
          <cell r="D6305" t="str">
            <v>G45</v>
          </cell>
          <cell r="E6305" t="str">
            <v>Other Capital Outlay - Toll Highways</v>
          </cell>
          <cell r="F6305">
            <v>1369</v>
          </cell>
        </row>
        <row r="6306">
          <cell r="B6306" t="str">
            <v>New Hampshire</v>
          </cell>
          <cell r="C6306" t="str">
            <v>NH</v>
          </cell>
          <cell r="D6306" t="str">
            <v>G50</v>
          </cell>
          <cell r="E6306" t="str">
            <v>Other Capital Outlay - Housing and Community Development</v>
          </cell>
          <cell r="F6306">
            <v>1169</v>
          </cell>
        </row>
        <row r="6307">
          <cell r="B6307" t="str">
            <v>New Hampshire</v>
          </cell>
          <cell r="C6307" t="str">
            <v>NH</v>
          </cell>
          <cell r="D6307" t="str">
            <v>G52</v>
          </cell>
          <cell r="E6307" t="str">
            <v>Other Capital Outlay - Libraries</v>
          </cell>
          <cell r="F6307">
            <v>38</v>
          </cell>
        </row>
        <row r="6308">
          <cell r="B6308" t="str">
            <v>New Hampshire</v>
          </cell>
          <cell r="C6308" t="str">
            <v>NH</v>
          </cell>
          <cell r="D6308" t="str">
            <v>G59</v>
          </cell>
          <cell r="E6308" t="str">
            <v>Other Capital Outlay - Natural Resources - Other</v>
          </cell>
          <cell r="F6308">
            <v>1069</v>
          </cell>
        </row>
        <row r="6309">
          <cell r="B6309" t="str">
            <v>New Hampshire</v>
          </cell>
          <cell r="C6309" t="str">
            <v>NH</v>
          </cell>
          <cell r="D6309" t="str">
            <v>G61</v>
          </cell>
          <cell r="E6309" t="str">
            <v>Other Capital Outlay - Parks and Recreation</v>
          </cell>
          <cell r="F6309">
            <v>1516</v>
          </cell>
        </row>
        <row r="6310">
          <cell r="B6310" t="str">
            <v>New Hampshire</v>
          </cell>
          <cell r="C6310" t="str">
            <v>NH</v>
          </cell>
          <cell r="D6310" t="str">
            <v>G62</v>
          </cell>
          <cell r="E6310" t="str">
            <v>Other Capital Outlay - Police Protection</v>
          </cell>
          <cell r="F6310">
            <v>4695</v>
          </cell>
        </row>
        <row r="6311">
          <cell r="B6311" t="str">
            <v>New Hampshire</v>
          </cell>
          <cell r="C6311" t="str">
            <v>NH</v>
          </cell>
          <cell r="D6311" t="str">
            <v>G66</v>
          </cell>
          <cell r="E6311" t="str">
            <v>Other Capital Outlay - Protective Inspection and Regulation, NEC</v>
          </cell>
          <cell r="F6311">
            <v>293</v>
          </cell>
        </row>
        <row r="6312">
          <cell r="B6312" t="str">
            <v>New Hampshire</v>
          </cell>
          <cell r="C6312" t="str">
            <v>NH</v>
          </cell>
          <cell r="D6312" t="str">
            <v>G77</v>
          </cell>
          <cell r="E6312" t="str">
            <v>Other Capital Outlay - Public Welfare Institutions</v>
          </cell>
          <cell r="F6312">
            <v>444</v>
          </cell>
        </row>
        <row r="6313">
          <cell r="B6313" t="str">
            <v>New Hampshire</v>
          </cell>
          <cell r="C6313" t="str">
            <v>NH</v>
          </cell>
          <cell r="D6313" t="str">
            <v>G79</v>
          </cell>
          <cell r="E6313" t="str">
            <v>Other Capital Outlay - Public Welfare - Other</v>
          </cell>
          <cell r="F6313">
            <v>1059</v>
          </cell>
        </row>
        <row r="6314">
          <cell r="B6314" t="str">
            <v>New Hampshire</v>
          </cell>
          <cell r="C6314" t="str">
            <v>NH</v>
          </cell>
          <cell r="D6314" t="str">
            <v>G80</v>
          </cell>
          <cell r="E6314" t="str">
            <v>Other Capital Outlay - Sewerage</v>
          </cell>
          <cell r="F6314">
            <v>1634</v>
          </cell>
        </row>
        <row r="6315">
          <cell r="B6315" t="str">
            <v>New Hampshire</v>
          </cell>
          <cell r="C6315" t="str">
            <v>NH</v>
          </cell>
          <cell r="D6315" t="str">
            <v>G81</v>
          </cell>
          <cell r="E6315" t="str">
            <v>Other Capital Outlay - Solid Waste Management</v>
          </cell>
          <cell r="F6315">
            <v>228</v>
          </cell>
        </row>
        <row r="6316">
          <cell r="B6316" t="str">
            <v>New Hampshire</v>
          </cell>
          <cell r="C6316" t="str">
            <v>NH</v>
          </cell>
          <cell r="D6316" t="str">
            <v>G89</v>
          </cell>
          <cell r="E6316" t="str">
            <v>Other Capital Outlay - General - Other</v>
          </cell>
          <cell r="F6316">
            <v>80027</v>
          </cell>
        </row>
        <row r="6317">
          <cell r="B6317" t="str">
            <v>New Hampshire</v>
          </cell>
          <cell r="C6317" t="str">
            <v>NH</v>
          </cell>
          <cell r="D6317" t="str">
            <v>G90</v>
          </cell>
          <cell r="E6317" t="str">
            <v>Other Capital Outlay - Liquor Stores</v>
          </cell>
          <cell r="F6317">
            <v>526</v>
          </cell>
        </row>
        <row r="6318">
          <cell r="B6318" t="str">
            <v>New Hampshire</v>
          </cell>
          <cell r="C6318" t="str">
            <v>NH</v>
          </cell>
          <cell r="D6318" t="str">
            <v>G91</v>
          </cell>
          <cell r="E6318" t="str">
            <v>Other Capital Outlay - Water Utilities</v>
          </cell>
          <cell r="F6318">
            <v>1456</v>
          </cell>
        </row>
        <row r="6319">
          <cell r="B6319" t="str">
            <v>New Hampshire</v>
          </cell>
          <cell r="C6319" t="str">
            <v>NH</v>
          </cell>
          <cell r="D6319" t="str">
            <v>G94</v>
          </cell>
          <cell r="E6319" t="str">
            <v>Other Capital Outlay - Transit Utilities</v>
          </cell>
          <cell r="F6319">
            <v>2</v>
          </cell>
        </row>
        <row r="6320">
          <cell r="B6320" t="str">
            <v>New Hampshire</v>
          </cell>
          <cell r="C6320" t="str">
            <v>NH</v>
          </cell>
          <cell r="D6320" t="str">
            <v>I89</v>
          </cell>
          <cell r="E6320" t="str">
            <v>General - Interest on Debt</v>
          </cell>
          <cell r="F6320">
            <v>503470</v>
          </cell>
        </row>
        <row r="6321">
          <cell r="B6321" t="str">
            <v>New Hampshire</v>
          </cell>
          <cell r="C6321" t="str">
            <v>NH</v>
          </cell>
          <cell r="D6321" t="str">
            <v>I91</v>
          </cell>
          <cell r="E6321" t="str">
            <v>Water Utilities - Interest on Debt</v>
          </cell>
          <cell r="F6321">
            <v>9063</v>
          </cell>
        </row>
        <row r="6322">
          <cell r="B6322" t="str">
            <v>New Hampshire</v>
          </cell>
          <cell r="C6322" t="str">
            <v>NH</v>
          </cell>
          <cell r="D6322" t="str">
            <v>I92</v>
          </cell>
          <cell r="E6322" t="str">
            <v>Electric Utilities - Interest on Debt</v>
          </cell>
          <cell r="F6322">
            <v>123</v>
          </cell>
        </row>
        <row r="6323">
          <cell r="B6323" t="str">
            <v>New Hampshire</v>
          </cell>
          <cell r="C6323" t="str">
            <v>NH</v>
          </cell>
          <cell r="D6323" t="str">
            <v>J19</v>
          </cell>
          <cell r="E6323" t="str">
            <v>Assistance and Subsidies - State Scholarships and Other Subsidies - Education</v>
          </cell>
          <cell r="F6323">
            <v>99267</v>
          </cell>
        </row>
        <row r="6324">
          <cell r="B6324" t="str">
            <v>New Hampshire</v>
          </cell>
          <cell r="C6324" t="str">
            <v>NH</v>
          </cell>
          <cell r="D6324" t="str">
            <v>J67</v>
          </cell>
          <cell r="E6324" t="str">
            <v>Assistance and Subsidies - Public Welfare, Federal Categorical Assistance Programs</v>
          </cell>
          <cell r="F6324">
            <v>39201</v>
          </cell>
        </row>
        <row r="6325">
          <cell r="B6325" t="str">
            <v>New Hampshire</v>
          </cell>
          <cell r="C6325" t="str">
            <v>NH</v>
          </cell>
          <cell r="D6325" t="str">
            <v>J68</v>
          </cell>
          <cell r="E6325" t="str">
            <v>Assistance and Subsidies - Public Welfare, Cash Assistance Programs - Other</v>
          </cell>
          <cell r="F6325">
            <v>21578</v>
          </cell>
        </row>
        <row r="6326">
          <cell r="B6326" t="str">
            <v>New Hampshire</v>
          </cell>
          <cell r="C6326" t="str">
            <v>NH</v>
          </cell>
          <cell r="D6326" t="str">
            <v>T01</v>
          </cell>
          <cell r="E6326" t="str">
            <v>Tax - Property</v>
          </cell>
          <cell r="F6326">
            <v>3426466</v>
          </cell>
        </row>
        <row r="6327">
          <cell r="B6327" t="str">
            <v>New Hampshire</v>
          </cell>
          <cell r="C6327" t="str">
            <v>NH</v>
          </cell>
          <cell r="D6327" t="str">
            <v>T10</v>
          </cell>
          <cell r="E6327" t="str">
            <v>Tax - Alcoholic Beverage Sales</v>
          </cell>
          <cell r="F6327">
            <v>9723</v>
          </cell>
        </row>
        <row r="6328">
          <cell r="B6328" t="str">
            <v>New Hampshire</v>
          </cell>
          <cell r="C6328" t="str">
            <v>NH</v>
          </cell>
          <cell r="D6328" t="str">
            <v>T11</v>
          </cell>
          <cell r="E6328" t="str">
            <v>Tax - Amusements Sales</v>
          </cell>
          <cell r="F6328">
            <v>431</v>
          </cell>
        </row>
        <row r="6329">
          <cell r="B6329" t="str">
            <v>New Hampshire</v>
          </cell>
          <cell r="C6329" t="str">
            <v>NH</v>
          </cell>
          <cell r="D6329" t="str">
            <v>T12</v>
          </cell>
          <cell r="E6329" t="str">
            <v>Tax - Insurance Premiums Sales</v>
          </cell>
          <cell r="F6329">
            <v>73808</v>
          </cell>
        </row>
        <row r="6330">
          <cell r="B6330" t="str">
            <v>New Hampshire</v>
          </cell>
          <cell r="C6330" t="str">
            <v>NH</v>
          </cell>
          <cell r="D6330" t="str">
            <v>T13</v>
          </cell>
          <cell r="E6330" t="str">
            <v>Tax - Motor Fuels Sales</v>
          </cell>
          <cell r="F6330">
            <v>143794</v>
          </cell>
        </row>
        <row r="6331">
          <cell r="B6331" t="str">
            <v>New Hampshire</v>
          </cell>
          <cell r="C6331" t="str">
            <v>NH</v>
          </cell>
          <cell r="D6331" t="str">
            <v>T14</v>
          </cell>
          <cell r="E6331" t="str">
            <v>Tax - Pari-mutuels Sales</v>
          </cell>
          <cell r="F6331">
            <v>483</v>
          </cell>
        </row>
        <row r="6332">
          <cell r="B6332" t="str">
            <v>New Hampshire</v>
          </cell>
          <cell r="C6332" t="str">
            <v>NH</v>
          </cell>
          <cell r="D6332" t="str">
            <v>T15</v>
          </cell>
          <cell r="E6332" t="str">
            <v>Tax - Public Utilities Sales</v>
          </cell>
          <cell r="F6332">
            <v>83884</v>
          </cell>
        </row>
        <row r="6333">
          <cell r="B6333" t="str">
            <v>New Hampshire</v>
          </cell>
          <cell r="C6333" t="str">
            <v>NH</v>
          </cell>
          <cell r="D6333" t="str">
            <v>T16</v>
          </cell>
          <cell r="E6333" t="str">
            <v>Tax - Tobacco Products Sales</v>
          </cell>
          <cell r="F6333">
            <v>215161</v>
          </cell>
        </row>
        <row r="6334">
          <cell r="B6334" t="str">
            <v>New Hampshire</v>
          </cell>
          <cell r="C6334" t="str">
            <v>NH</v>
          </cell>
          <cell r="D6334" t="str">
            <v>T19</v>
          </cell>
          <cell r="E6334" t="str">
            <v>Tax - Other Selective Sales</v>
          </cell>
          <cell r="F6334">
            <v>347753</v>
          </cell>
        </row>
        <row r="6335">
          <cell r="B6335" t="str">
            <v>New Hampshire</v>
          </cell>
          <cell r="C6335" t="str">
            <v>NH</v>
          </cell>
          <cell r="D6335" t="str">
            <v>T20</v>
          </cell>
          <cell r="E6335" t="str">
            <v>Tax - Alcoholic Beverage License</v>
          </cell>
          <cell r="F6335">
            <v>4011</v>
          </cell>
        </row>
        <row r="6336">
          <cell r="B6336" t="str">
            <v>New Hampshire</v>
          </cell>
          <cell r="C6336" t="str">
            <v>NH</v>
          </cell>
          <cell r="D6336" t="str">
            <v>T21</v>
          </cell>
          <cell r="E6336" t="str">
            <v>Tax - Amusements License</v>
          </cell>
          <cell r="F6336">
            <v>222</v>
          </cell>
        </row>
        <row r="6337">
          <cell r="B6337" t="str">
            <v>New Hampshire</v>
          </cell>
          <cell r="C6337" t="str">
            <v>NH</v>
          </cell>
          <cell r="D6337" t="str">
            <v>T22</v>
          </cell>
          <cell r="E6337" t="str">
            <v>Tax - Corporation License</v>
          </cell>
          <cell r="F6337">
            <v>37582</v>
          </cell>
        </row>
        <row r="6338">
          <cell r="B6338" t="str">
            <v>New Hampshire</v>
          </cell>
          <cell r="C6338" t="str">
            <v>NH</v>
          </cell>
          <cell r="D6338" t="str">
            <v>T23</v>
          </cell>
          <cell r="E6338" t="str">
            <v>Tax - Hunting and Fishing License</v>
          </cell>
          <cell r="F6338">
            <v>10031</v>
          </cell>
        </row>
        <row r="6339">
          <cell r="B6339" t="str">
            <v>New Hampshire</v>
          </cell>
          <cell r="C6339" t="str">
            <v>NH</v>
          </cell>
          <cell r="D6339" t="str">
            <v>T24</v>
          </cell>
          <cell r="E6339" t="str">
            <v>Tax - Motor Vehicle License</v>
          </cell>
          <cell r="F6339">
            <v>94063</v>
          </cell>
        </row>
        <row r="6340">
          <cell r="B6340" t="str">
            <v>New Hampshire</v>
          </cell>
          <cell r="C6340" t="str">
            <v>NH</v>
          </cell>
          <cell r="D6340" t="str">
            <v>T25</v>
          </cell>
          <cell r="E6340" t="str">
            <v>Tax - Motor Vehicle Operators License</v>
          </cell>
          <cell r="F6340">
            <v>12803</v>
          </cell>
        </row>
        <row r="6341">
          <cell r="B6341" t="str">
            <v>New Hampshire</v>
          </cell>
          <cell r="C6341" t="str">
            <v>NH</v>
          </cell>
          <cell r="D6341" t="str">
            <v>T27</v>
          </cell>
          <cell r="E6341" t="str">
            <v>Tax - Public Utility License</v>
          </cell>
          <cell r="F6341">
            <v>6980</v>
          </cell>
        </row>
        <row r="6342">
          <cell r="B6342" t="str">
            <v>New Hampshire</v>
          </cell>
          <cell r="C6342" t="str">
            <v>NH</v>
          </cell>
          <cell r="D6342" t="str">
            <v>T28</v>
          </cell>
          <cell r="E6342" t="str">
            <v>Tax - Occupation and Business License, NEC</v>
          </cell>
          <cell r="F6342">
            <v>100176</v>
          </cell>
        </row>
        <row r="6343">
          <cell r="B6343" t="str">
            <v>New Hampshire</v>
          </cell>
          <cell r="C6343" t="str">
            <v>NH</v>
          </cell>
          <cell r="D6343" t="str">
            <v>T29</v>
          </cell>
          <cell r="E6343" t="str">
            <v>Tax - Other License</v>
          </cell>
          <cell r="F6343">
            <v>26991</v>
          </cell>
        </row>
        <row r="6344">
          <cell r="B6344" t="str">
            <v>New Hampshire</v>
          </cell>
          <cell r="C6344" t="str">
            <v>NH</v>
          </cell>
          <cell r="D6344" t="str">
            <v>T40</v>
          </cell>
          <cell r="E6344" t="str">
            <v>Tax - Individual Income</v>
          </cell>
          <cell r="F6344">
            <v>81557</v>
          </cell>
        </row>
        <row r="6345">
          <cell r="B6345" t="str">
            <v>New Hampshire</v>
          </cell>
          <cell r="C6345" t="str">
            <v>NH</v>
          </cell>
          <cell r="D6345" t="str">
            <v>T41</v>
          </cell>
          <cell r="E6345" t="str">
            <v>Tax - Corporation Net Income</v>
          </cell>
          <cell r="F6345">
            <v>521309</v>
          </cell>
        </row>
        <row r="6346">
          <cell r="B6346" t="str">
            <v>New Hampshire</v>
          </cell>
          <cell r="C6346" t="str">
            <v>NH</v>
          </cell>
          <cell r="D6346" t="str">
            <v>T51</v>
          </cell>
          <cell r="E6346" t="str">
            <v>Tax - Documentary and Stock Transfer</v>
          </cell>
          <cell r="F6346">
            <v>84061</v>
          </cell>
        </row>
        <row r="6347">
          <cell r="B6347" t="str">
            <v>New Hampshire</v>
          </cell>
          <cell r="C6347" t="str">
            <v>NH</v>
          </cell>
          <cell r="D6347" t="str">
            <v>T99</v>
          </cell>
          <cell r="E6347" t="str">
            <v>Tax - NEC</v>
          </cell>
          <cell r="F6347">
            <v>1271</v>
          </cell>
        </row>
        <row r="6348">
          <cell r="B6348" t="str">
            <v>New Hampshire</v>
          </cell>
          <cell r="C6348" t="str">
            <v>NH</v>
          </cell>
          <cell r="D6348" t="str">
            <v>U01</v>
          </cell>
          <cell r="E6348" t="str">
            <v>Miscellaneous - Special Assessments</v>
          </cell>
          <cell r="F6348">
            <v>1330</v>
          </cell>
        </row>
        <row r="6349">
          <cell r="B6349" t="str">
            <v>New Hampshire</v>
          </cell>
          <cell r="C6349" t="str">
            <v>NH</v>
          </cell>
          <cell r="D6349" t="str">
            <v>U11</v>
          </cell>
          <cell r="E6349" t="str">
            <v>Miscellaneous - Sale of Property</v>
          </cell>
          <cell r="F6349">
            <v>5769</v>
          </cell>
        </row>
        <row r="6350">
          <cell r="B6350" t="str">
            <v>New Hampshire</v>
          </cell>
          <cell r="C6350" t="str">
            <v>NH</v>
          </cell>
          <cell r="D6350" t="str">
            <v>U20</v>
          </cell>
          <cell r="E6350" t="str">
            <v>Miscellaneous - Interest Earnings</v>
          </cell>
          <cell r="F6350">
            <v>421862</v>
          </cell>
        </row>
        <row r="6351">
          <cell r="B6351" t="str">
            <v>New Hampshire</v>
          </cell>
          <cell r="C6351" t="str">
            <v>NH</v>
          </cell>
          <cell r="D6351" t="str">
            <v>U30</v>
          </cell>
          <cell r="E6351" t="str">
            <v>Miscellaneous - Fines and Forfeits</v>
          </cell>
          <cell r="F6351">
            <v>40870</v>
          </cell>
        </row>
        <row r="6352">
          <cell r="B6352" t="str">
            <v>New Hampshire</v>
          </cell>
          <cell r="C6352" t="str">
            <v>NH</v>
          </cell>
          <cell r="D6352" t="str">
            <v>U40</v>
          </cell>
          <cell r="E6352" t="str">
            <v>Miscellaneous - Rents</v>
          </cell>
          <cell r="F6352">
            <v>11284</v>
          </cell>
        </row>
        <row r="6353">
          <cell r="B6353" t="str">
            <v>New Hampshire</v>
          </cell>
          <cell r="C6353" t="str">
            <v>NH</v>
          </cell>
          <cell r="D6353" t="str">
            <v>U50</v>
          </cell>
          <cell r="E6353" t="str">
            <v>Miscellaneous - Donations From Private Sources</v>
          </cell>
          <cell r="F6353">
            <v>112971</v>
          </cell>
        </row>
        <row r="6354">
          <cell r="B6354" t="str">
            <v>New Hampshire</v>
          </cell>
          <cell r="C6354" t="str">
            <v>NH</v>
          </cell>
          <cell r="D6354" t="str">
            <v>U95</v>
          </cell>
          <cell r="E6354" t="str">
            <v>Miscellaneous - Net Lottery Revenue</v>
          </cell>
          <cell r="F6354">
            <v>81205</v>
          </cell>
        </row>
        <row r="6355">
          <cell r="B6355" t="str">
            <v>New Hampshire</v>
          </cell>
          <cell r="C6355" t="str">
            <v>NH</v>
          </cell>
          <cell r="D6355" t="str">
            <v>U99</v>
          </cell>
          <cell r="E6355" t="str">
            <v>Miscellaneous - General Revenue, NEC</v>
          </cell>
          <cell r="F6355">
            <v>337556</v>
          </cell>
        </row>
        <row r="6356">
          <cell r="B6356" t="str">
            <v>New Hampshire</v>
          </cell>
          <cell r="C6356" t="str">
            <v>NH</v>
          </cell>
          <cell r="D6356" t="str">
            <v>W01</v>
          </cell>
          <cell r="E6356" t="str">
            <v>Sinking Funds - Cash and Securities</v>
          </cell>
          <cell r="F6356">
            <v>5631633</v>
          </cell>
        </row>
        <row r="6357">
          <cell r="B6357" t="str">
            <v>New Hampshire</v>
          </cell>
          <cell r="C6357" t="str">
            <v>NH</v>
          </cell>
          <cell r="D6357" t="str">
            <v>W31</v>
          </cell>
          <cell r="E6357" t="str">
            <v>Bond Funds - Cash and Securities</v>
          </cell>
          <cell r="F6357">
            <v>172005</v>
          </cell>
        </row>
        <row r="6358">
          <cell r="B6358" t="str">
            <v>New Hampshire</v>
          </cell>
          <cell r="C6358" t="str">
            <v>NH</v>
          </cell>
          <cell r="D6358" t="str">
            <v>W61</v>
          </cell>
          <cell r="E6358" t="str">
            <v>Other Funds - Cash and Securities</v>
          </cell>
          <cell r="F6358">
            <v>3434419</v>
          </cell>
        </row>
        <row r="6359">
          <cell r="B6359" t="str">
            <v>New Hampshire</v>
          </cell>
          <cell r="C6359" t="str">
            <v>NH</v>
          </cell>
          <cell r="D6359" t="str">
            <v>X01</v>
          </cell>
          <cell r="E6359" t="str">
            <v>Employee Retirement - Local Employee Contribution</v>
          </cell>
          <cell r="F6359">
            <v>125763</v>
          </cell>
        </row>
        <row r="6360">
          <cell r="B6360" t="str">
            <v>New Hampshire</v>
          </cell>
          <cell r="C6360" t="str">
            <v>NH</v>
          </cell>
          <cell r="D6360" t="str">
            <v>X02</v>
          </cell>
          <cell r="E6360" t="str">
            <v>Employee Retirement - State Employee Contribution</v>
          </cell>
          <cell r="F6360">
            <v>34059</v>
          </cell>
        </row>
        <row r="6361">
          <cell r="B6361" t="str">
            <v>New Hampshire</v>
          </cell>
          <cell r="C6361" t="str">
            <v>NH</v>
          </cell>
          <cell r="D6361" t="str">
            <v>X05</v>
          </cell>
          <cell r="E6361" t="str">
            <v>Employee Retirement - From Other Governments</v>
          </cell>
          <cell r="F6361">
            <v>237001</v>
          </cell>
        </row>
        <row r="6362">
          <cell r="B6362" t="str">
            <v>New Hampshire</v>
          </cell>
          <cell r="C6362" t="str">
            <v>NH</v>
          </cell>
          <cell r="D6362" t="str">
            <v>X08</v>
          </cell>
          <cell r="E6362" t="str">
            <v>Employee Retirement - Earnings on Investments (calculated)</v>
          </cell>
          <cell r="F6362">
            <v>127418</v>
          </cell>
        </row>
        <row r="6363">
          <cell r="B6363" t="str">
            <v>New Hampshire</v>
          </cell>
          <cell r="C6363" t="str">
            <v>NH</v>
          </cell>
          <cell r="D6363" t="str">
            <v>X11</v>
          </cell>
          <cell r="E6363" t="str">
            <v>Employee Retirement - Benefit Payments</v>
          </cell>
          <cell r="F6363">
            <v>547339</v>
          </cell>
        </row>
        <row r="6364">
          <cell r="B6364" t="str">
            <v>New Hampshire</v>
          </cell>
          <cell r="C6364" t="str">
            <v>NH</v>
          </cell>
          <cell r="D6364" t="str">
            <v>X12</v>
          </cell>
          <cell r="E6364" t="str">
            <v>Employee Retirement - Withdrawals</v>
          </cell>
          <cell r="F6364">
            <v>23574</v>
          </cell>
        </row>
        <row r="6365">
          <cell r="B6365" t="str">
            <v>New Hampshire</v>
          </cell>
          <cell r="C6365" t="str">
            <v>NH</v>
          </cell>
          <cell r="D6365" t="str">
            <v>X21</v>
          </cell>
          <cell r="E6365" t="str">
            <v>Employee Retirement - Total Cash and Deposits</v>
          </cell>
          <cell r="F6365">
            <v>223058</v>
          </cell>
        </row>
        <row r="6366">
          <cell r="B6366" t="str">
            <v>New Hampshire</v>
          </cell>
          <cell r="C6366" t="str">
            <v>NH</v>
          </cell>
          <cell r="D6366" t="str">
            <v>X30</v>
          </cell>
          <cell r="E6366" t="str">
            <v>Employee Retirement - Total Federal Securities</v>
          </cell>
          <cell r="F6366">
            <v>1161762</v>
          </cell>
        </row>
        <row r="6367">
          <cell r="B6367" t="str">
            <v>New Hampshire</v>
          </cell>
          <cell r="C6367" t="str">
            <v>NH</v>
          </cell>
          <cell r="D6367" t="str">
            <v>X42</v>
          </cell>
          <cell r="E6367" t="str">
            <v>Employee Retirement - Securities - Mortgages</v>
          </cell>
          <cell r="F6367">
            <v>0</v>
          </cell>
        </row>
        <row r="6368">
          <cell r="B6368" t="str">
            <v>New Hampshire</v>
          </cell>
          <cell r="C6368" t="str">
            <v>NH</v>
          </cell>
          <cell r="D6368" t="str">
            <v>X44</v>
          </cell>
          <cell r="E6368" t="str">
            <v>Employee Retirement - Total Other Securities</v>
          </cell>
          <cell r="F6368">
            <v>1311152</v>
          </cell>
        </row>
        <row r="6369">
          <cell r="B6369" t="str">
            <v>New Hampshire</v>
          </cell>
          <cell r="C6369" t="str">
            <v>NH</v>
          </cell>
          <cell r="D6369" t="str">
            <v>X47</v>
          </cell>
          <cell r="E6369" t="str">
            <v>Employee Retirement - Other Investments - Other</v>
          </cell>
          <cell r="F6369">
            <v>200426</v>
          </cell>
        </row>
        <row r="6370">
          <cell r="B6370" t="str">
            <v>New Hampshire</v>
          </cell>
          <cell r="C6370" t="str">
            <v>NH</v>
          </cell>
          <cell r="D6370" t="str">
            <v>Y01</v>
          </cell>
          <cell r="E6370" t="str">
            <v>Unemployment Compensation - Contribution</v>
          </cell>
          <cell r="F6370">
            <v>230338</v>
          </cell>
        </row>
        <row r="6371">
          <cell r="B6371" t="str">
            <v>New Hampshire</v>
          </cell>
          <cell r="C6371" t="str">
            <v>NH</v>
          </cell>
          <cell r="D6371" t="str">
            <v>Y02</v>
          </cell>
          <cell r="E6371" t="str">
            <v>Unemployment Compensation - Interest Revenue</v>
          </cell>
          <cell r="F6371">
            <v>2527</v>
          </cell>
        </row>
        <row r="6372">
          <cell r="B6372" t="str">
            <v>New Hampshire</v>
          </cell>
          <cell r="C6372" t="str">
            <v>NH</v>
          </cell>
          <cell r="D6372" t="str">
            <v>Y05</v>
          </cell>
          <cell r="E6372" t="str">
            <v>Unemployment Compensation - Benefit Payments</v>
          </cell>
          <cell r="F6372">
            <v>123741</v>
          </cell>
        </row>
        <row r="6373">
          <cell r="B6373" t="str">
            <v>New Hampshire</v>
          </cell>
          <cell r="C6373" t="str">
            <v>NH</v>
          </cell>
          <cell r="D6373" t="str">
            <v>Y06</v>
          </cell>
          <cell r="E6373" t="str">
            <v>Unemployment Compensation - Extended and Special Payments</v>
          </cell>
          <cell r="F6373">
            <v>58045</v>
          </cell>
        </row>
        <row r="6374">
          <cell r="B6374" t="str">
            <v>New Hampshire</v>
          </cell>
          <cell r="C6374" t="str">
            <v>NH</v>
          </cell>
          <cell r="D6374" t="str">
            <v>Y07</v>
          </cell>
          <cell r="E6374" t="str">
            <v>Unemployment Compensation - Balance In US Treasury</v>
          </cell>
          <cell r="F6374">
            <v>148545</v>
          </cell>
        </row>
        <row r="6375">
          <cell r="B6375" t="str">
            <v>New Hampshire</v>
          </cell>
          <cell r="C6375" t="str">
            <v>NH</v>
          </cell>
          <cell r="D6375" t="str">
            <v>Z00</v>
          </cell>
          <cell r="E6375" t="str">
            <v>Total Salaries and Wages</v>
          </cell>
          <cell r="F6375">
            <v>3026026</v>
          </cell>
        </row>
        <row r="6376">
          <cell r="B6376" t="str">
            <v>New Hampshire</v>
          </cell>
          <cell r="C6376" t="str">
            <v>NH</v>
          </cell>
          <cell r="D6376" t="str">
            <v>Z77</v>
          </cell>
          <cell r="E6376" t="str">
            <v>Employee Retirement – Total Corporate Bonds</v>
          </cell>
          <cell r="F6376">
            <v>43853</v>
          </cell>
        </row>
        <row r="6377">
          <cell r="B6377" t="str">
            <v>New Hampshire</v>
          </cell>
          <cell r="C6377" t="str">
            <v>NH</v>
          </cell>
          <cell r="D6377" t="str">
            <v>Z78</v>
          </cell>
          <cell r="E6377" t="str">
            <v>Employee Retirement – Corporate Stocks</v>
          </cell>
          <cell r="F6377">
            <v>2623207</v>
          </cell>
        </row>
        <row r="6378">
          <cell r="B6378" t="str">
            <v>New Jersey</v>
          </cell>
          <cell r="C6378" t="str">
            <v>NJ</v>
          </cell>
          <cell r="D6378" t="str">
            <v>19T</v>
          </cell>
          <cell r="E6378" t="str">
            <v>Long Term Debt Beginning Outstanding - Public Debt for Private Purpose</v>
          </cell>
          <cell r="F6378">
            <v>16237472</v>
          </cell>
        </row>
        <row r="6379">
          <cell r="B6379" t="str">
            <v>New Jersey</v>
          </cell>
          <cell r="C6379" t="str">
            <v>NJ</v>
          </cell>
          <cell r="D6379" t="str">
            <v>19U</v>
          </cell>
          <cell r="E6379" t="str">
            <v>Long Term Debt Beginning Outstanding - Unspecified Public Purpose</v>
          </cell>
          <cell r="F6379">
            <v>82362335</v>
          </cell>
        </row>
        <row r="6380">
          <cell r="B6380" t="str">
            <v>New Jersey</v>
          </cell>
          <cell r="C6380" t="str">
            <v>NJ</v>
          </cell>
          <cell r="D6380" t="str">
            <v>24T</v>
          </cell>
          <cell r="E6380" t="str">
            <v>Long Term Debt Issue, Nonguaranteed - Public Debt for Private Purpose</v>
          </cell>
          <cell r="F6380">
            <v>2315968</v>
          </cell>
        </row>
        <row r="6381">
          <cell r="B6381" t="str">
            <v>New Jersey</v>
          </cell>
          <cell r="C6381" t="str">
            <v>NJ</v>
          </cell>
          <cell r="D6381" t="str">
            <v>29U</v>
          </cell>
          <cell r="E6381" t="str">
            <v>Long Term Debt Issue, Unspecified Public Purpose</v>
          </cell>
          <cell r="F6381">
            <v>5369348</v>
          </cell>
        </row>
        <row r="6382">
          <cell r="B6382" t="str">
            <v>New Jersey</v>
          </cell>
          <cell r="C6382" t="str">
            <v>NJ</v>
          </cell>
          <cell r="D6382" t="str">
            <v>34T</v>
          </cell>
          <cell r="E6382" t="str">
            <v>Long Term Debt Retired Nonguaranteed - Public Debt for Private Purpose</v>
          </cell>
          <cell r="F6382">
            <v>1905196</v>
          </cell>
        </row>
        <row r="6383">
          <cell r="B6383" t="str">
            <v>New Jersey</v>
          </cell>
          <cell r="C6383" t="str">
            <v>NJ</v>
          </cell>
          <cell r="D6383" t="str">
            <v>39U</v>
          </cell>
          <cell r="E6383" t="str">
            <v>Long Term Debt Retired Unspecified Public Purpose</v>
          </cell>
          <cell r="F6383">
            <v>5153395</v>
          </cell>
        </row>
        <row r="6384">
          <cell r="B6384" t="str">
            <v>New Jersey</v>
          </cell>
          <cell r="C6384" t="str">
            <v>NJ</v>
          </cell>
          <cell r="D6384" t="str">
            <v>44T</v>
          </cell>
          <cell r="E6384" t="str">
            <v>Long Term Debt Outstanding Nonguaranteed - Public Debt for Private Purpose</v>
          </cell>
          <cell r="F6384">
            <v>16648244</v>
          </cell>
        </row>
        <row r="6385">
          <cell r="B6385" t="str">
            <v>New Jersey</v>
          </cell>
          <cell r="C6385" t="str">
            <v>NJ</v>
          </cell>
          <cell r="D6385" t="str">
            <v>49U</v>
          </cell>
          <cell r="E6385" t="str">
            <v>Long Term Debt Outstanding Unspecified Public Purpose</v>
          </cell>
          <cell r="F6385">
            <v>82465795</v>
          </cell>
        </row>
        <row r="6386">
          <cell r="B6386" t="str">
            <v>New Jersey</v>
          </cell>
          <cell r="C6386" t="str">
            <v>NJ</v>
          </cell>
          <cell r="D6386" t="str">
            <v>61V</v>
          </cell>
          <cell r="E6386" t="str">
            <v>Short Term Debt Outstanding - Beginning</v>
          </cell>
          <cell r="F6386">
            <v>3585863</v>
          </cell>
        </row>
        <row r="6387">
          <cell r="B6387" t="str">
            <v>New Jersey</v>
          </cell>
          <cell r="C6387" t="str">
            <v>NJ</v>
          </cell>
          <cell r="D6387" t="str">
            <v>64V</v>
          </cell>
          <cell r="E6387" t="str">
            <v>Short Term Debt Outstanding - End of Fiscal Year</v>
          </cell>
          <cell r="F6387">
            <v>3795917</v>
          </cell>
        </row>
        <row r="6388">
          <cell r="B6388" t="str">
            <v>New Jersey</v>
          </cell>
          <cell r="C6388" t="str">
            <v>NJ</v>
          </cell>
          <cell r="D6388" t="str">
            <v>A01</v>
          </cell>
          <cell r="E6388" t="str">
            <v>Charges - Air Transportation</v>
          </cell>
          <cell r="F6388">
            <v>20279</v>
          </cell>
        </row>
        <row r="6389">
          <cell r="B6389" t="str">
            <v>New Jersey</v>
          </cell>
          <cell r="C6389" t="str">
            <v>NJ</v>
          </cell>
          <cell r="D6389" t="str">
            <v>A03</v>
          </cell>
          <cell r="E6389" t="str">
            <v>Charges - Miscellaneous Commercial Activities</v>
          </cell>
          <cell r="F6389">
            <v>902</v>
          </cell>
        </row>
        <row r="6390">
          <cell r="B6390" t="str">
            <v>New Jersey</v>
          </cell>
          <cell r="C6390" t="str">
            <v>NJ</v>
          </cell>
          <cell r="D6390" t="str">
            <v>A09</v>
          </cell>
          <cell r="E6390" t="str">
            <v>Charges - Elementary and Secondary Education School Lunch</v>
          </cell>
          <cell r="F6390">
            <v>260055</v>
          </cell>
        </row>
        <row r="6391">
          <cell r="B6391" t="str">
            <v>New Jersey</v>
          </cell>
          <cell r="C6391" t="str">
            <v>NJ</v>
          </cell>
          <cell r="D6391" t="str">
            <v>A10</v>
          </cell>
          <cell r="E6391" t="str">
            <v>Charges - Elementary and Secondary Education School Tuition and Transportation</v>
          </cell>
          <cell r="F6391">
            <v>84179</v>
          </cell>
        </row>
        <row r="6392">
          <cell r="B6392" t="str">
            <v>New Jersey</v>
          </cell>
          <cell r="C6392" t="str">
            <v>NJ</v>
          </cell>
          <cell r="D6392" t="str">
            <v>A12</v>
          </cell>
          <cell r="E6392" t="str">
            <v>Charges - Elementary and Secondary Education - Other</v>
          </cell>
          <cell r="F6392">
            <v>298986</v>
          </cell>
        </row>
        <row r="6393">
          <cell r="B6393" t="str">
            <v>New Jersey</v>
          </cell>
          <cell r="C6393" t="str">
            <v>NJ</v>
          </cell>
          <cell r="D6393" t="str">
            <v>A16</v>
          </cell>
          <cell r="E6393" t="str">
            <v xml:space="preserve"> Charges - Higher Education Auxiliary Enterprises</v>
          </cell>
          <cell r="F6393">
            <v>594615</v>
          </cell>
        </row>
        <row r="6394">
          <cell r="B6394" t="str">
            <v>New Jersey</v>
          </cell>
          <cell r="C6394" t="str">
            <v>NJ</v>
          </cell>
          <cell r="D6394" t="str">
            <v>A18</v>
          </cell>
          <cell r="E6394" t="str">
            <v>Charges - Higher Education - Other</v>
          </cell>
          <cell r="F6394">
            <v>2376773</v>
          </cell>
        </row>
        <row r="6395">
          <cell r="B6395" t="str">
            <v>New Jersey</v>
          </cell>
          <cell r="C6395" t="str">
            <v>NJ</v>
          </cell>
          <cell r="D6395" t="str">
            <v>A21</v>
          </cell>
          <cell r="E6395" t="str">
            <v>Charges - Education - Other State Charges, NEC</v>
          </cell>
          <cell r="F6395">
            <v>55924</v>
          </cell>
        </row>
        <row r="6396">
          <cell r="B6396" t="str">
            <v>New Jersey</v>
          </cell>
          <cell r="C6396" t="str">
            <v>NJ</v>
          </cell>
          <cell r="D6396" t="str">
            <v>A36</v>
          </cell>
          <cell r="E6396" t="str">
            <v>Charges - Hospital Public</v>
          </cell>
          <cell r="F6396">
            <v>1252234</v>
          </cell>
        </row>
        <row r="6397">
          <cell r="B6397" t="str">
            <v>New Jersey</v>
          </cell>
          <cell r="C6397" t="str">
            <v>NJ</v>
          </cell>
          <cell r="D6397" t="str">
            <v>A44</v>
          </cell>
          <cell r="E6397" t="str">
            <v>Charges - Regular Highways</v>
          </cell>
          <cell r="F6397">
            <v>1965</v>
          </cell>
        </row>
        <row r="6398">
          <cell r="B6398" t="str">
            <v>New Jersey</v>
          </cell>
          <cell r="C6398" t="str">
            <v>NJ</v>
          </cell>
          <cell r="D6398" t="str">
            <v>A45</v>
          </cell>
          <cell r="E6398" t="str">
            <v>Charges - Toll Highways</v>
          </cell>
          <cell r="F6398">
            <v>1435061</v>
          </cell>
        </row>
        <row r="6399">
          <cell r="B6399" t="str">
            <v>New Jersey</v>
          </cell>
          <cell r="C6399" t="str">
            <v>NJ</v>
          </cell>
          <cell r="D6399" t="str">
            <v>A50</v>
          </cell>
          <cell r="E6399" t="str">
            <v>Charges - Housing and Community Development</v>
          </cell>
          <cell r="F6399">
            <v>204941</v>
          </cell>
        </row>
        <row r="6400">
          <cell r="B6400" t="str">
            <v>New Jersey</v>
          </cell>
          <cell r="C6400" t="str">
            <v>NJ</v>
          </cell>
          <cell r="D6400" t="str">
            <v>A59</v>
          </cell>
          <cell r="E6400" t="str">
            <v>Charges - Natural Resources - Other</v>
          </cell>
          <cell r="F6400">
            <v>13674</v>
          </cell>
        </row>
        <row r="6401">
          <cell r="B6401" t="str">
            <v>New Jersey</v>
          </cell>
          <cell r="C6401" t="str">
            <v>NJ</v>
          </cell>
          <cell r="D6401" t="str">
            <v>A60</v>
          </cell>
          <cell r="E6401" t="str">
            <v>Charges - Parking Facilities</v>
          </cell>
          <cell r="F6401">
            <v>121468</v>
          </cell>
        </row>
        <row r="6402">
          <cell r="B6402" t="str">
            <v>New Jersey</v>
          </cell>
          <cell r="C6402" t="str">
            <v>NJ</v>
          </cell>
          <cell r="D6402" t="str">
            <v>A61</v>
          </cell>
          <cell r="E6402" t="str">
            <v>Charges - Parks and Recreation</v>
          </cell>
          <cell r="F6402">
            <v>349353</v>
          </cell>
        </row>
        <row r="6403">
          <cell r="B6403" t="str">
            <v>New Jersey</v>
          </cell>
          <cell r="C6403" t="str">
            <v>NJ</v>
          </cell>
          <cell r="D6403" t="str">
            <v>A80</v>
          </cell>
          <cell r="E6403" t="str">
            <v>Charges - Sewerage</v>
          </cell>
          <cell r="F6403">
            <v>1701378</v>
          </cell>
        </row>
        <row r="6404">
          <cell r="B6404" t="str">
            <v>New Jersey</v>
          </cell>
          <cell r="C6404" t="str">
            <v>NJ</v>
          </cell>
          <cell r="D6404" t="str">
            <v>A81</v>
          </cell>
          <cell r="E6404" t="str">
            <v>Charges - Solid Waste Management</v>
          </cell>
          <cell r="F6404">
            <v>503063</v>
          </cell>
        </row>
        <row r="6405">
          <cell r="B6405" t="str">
            <v>New Jersey</v>
          </cell>
          <cell r="C6405" t="str">
            <v>NJ</v>
          </cell>
          <cell r="D6405" t="str">
            <v>A87</v>
          </cell>
          <cell r="E6405" t="str">
            <v>Charges - Sea and Inland Port Facilities</v>
          </cell>
          <cell r="F6405">
            <v>19208</v>
          </cell>
        </row>
        <row r="6406">
          <cell r="B6406" t="str">
            <v>New Jersey</v>
          </cell>
          <cell r="C6406" t="str">
            <v>NJ</v>
          </cell>
          <cell r="D6406" t="str">
            <v>A89</v>
          </cell>
          <cell r="E6406" t="str">
            <v>Charges - All Other</v>
          </cell>
          <cell r="F6406">
            <v>1040955</v>
          </cell>
        </row>
        <row r="6407">
          <cell r="B6407" t="str">
            <v>New Jersey</v>
          </cell>
          <cell r="C6407" t="str">
            <v>NJ</v>
          </cell>
          <cell r="D6407" t="str">
            <v>A91</v>
          </cell>
          <cell r="E6407" t="str">
            <v>Revenue - Water Utilities</v>
          </cell>
          <cell r="F6407">
            <v>911799</v>
          </cell>
        </row>
        <row r="6408">
          <cell r="B6408" t="str">
            <v>New Jersey</v>
          </cell>
          <cell r="C6408" t="str">
            <v>NJ</v>
          </cell>
          <cell r="D6408" t="str">
            <v>A92</v>
          </cell>
          <cell r="E6408" t="str">
            <v>Revenue - Electric Utilities</v>
          </cell>
          <cell r="F6408">
            <v>200448</v>
          </cell>
        </row>
        <row r="6409">
          <cell r="B6409" t="str">
            <v>New Jersey</v>
          </cell>
          <cell r="C6409" t="str">
            <v>NJ</v>
          </cell>
          <cell r="D6409" t="str">
            <v>A94</v>
          </cell>
          <cell r="E6409" t="str">
            <v>Revenue - Transit Utilities</v>
          </cell>
          <cell r="F6409">
            <v>986295</v>
          </cell>
        </row>
        <row r="6410">
          <cell r="B6410" t="str">
            <v>New Jersey</v>
          </cell>
          <cell r="C6410" t="str">
            <v>NJ</v>
          </cell>
          <cell r="D6410" t="str">
            <v>B01</v>
          </cell>
          <cell r="E6410" t="str">
            <v>Federal Intergovernmental - Air Transportation</v>
          </cell>
          <cell r="F6410">
            <v>6964</v>
          </cell>
        </row>
        <row r="6411">
          <cell r="B6411" t="str">
            <v>New Jersey</v>
          </cell>
          <cell r="C6411" t="str">
            <v>NJ</v>
          </cell>
          <cell r="D6411" t="str">
            <v>B21</v>
          </cell>
          <cell r="E6411" t="str">
            <v>Federal Intergovernmental - Education</v>
          </cell>
          <cell r="F6411">
            <v>2334544</v>
          </cell>
        </row>
        <row r="6412">
          <cell r="B6412" t="str">
            <v>New Jersey</v>
          </cell>
          <cell r="C6412" t="str">
            <v>NJ</v>
          </cell>
          <cell r="D6412" t="str">
            <v>B22</v>
          </cell>
          <cell r="E6412" t="str">
            <v>Federal Intergovernmental - Employment Security Administration</v>
          </cell>
          <cell r="F6412">
            <v>192639</v>
          </cell>
        </row>
        <row r="6413">
          <cell r="B6413" t="str">
            <v>New Jersey</v>
          </cell>
          <cell r="C6413" t="str">
            <v>NJ</v>
          </cell>
          <cell r="D6413" t="str">
            <v>B30</v>
          </cell>
          <cell r="E6413" t="str">
            <v>Federal Intergovernmental - General Local Government Support</v>
          </cell>
          <cell r="F6413">
            <v>641</v>
          </cell>
        </row>
        <row r="6414">
          <cell r="B6414" t="str">
            <v>New Jersey</v>
          </cell>
          <cell r="C6414" t="str">
            <v>NJ</v>
          </cell>
          <cell r="D6414" t="str">
            <v>B42</v>
          </cell>
          <cell r="E6414" t="str">
            <v>Federal Intergovernmental - Health and Hospitals</v>
          </cell>
          <cell r="F6414">
            <v>513355</v>
          </cell>
        </row>
        <row r="6415">
          <cell r="B6415" t="str">
            <v>New Jersey</v>
          </cell>
          <cell r="C6415" t="str">
            <v>NJ</v>
          </cell>
          <cell r="D6415" t="str">
            <v>B46</v>
          </cell>
          <cell r="E6415" t="str">
            <v>Federal Intergovernmental - Highways</v>
          </cell>
          <cell r="F6415">
            <v>837181</v>
          </cell>
        </row>
        <row r="6416">
          <cell r="B6416" t="str">
            <v>New Jersey</v>
          </cell>
          <cell r="C6416" t="str">
            <v>NJ</v>
          </cell>
          <cell r="D6416" t="str">
            <v>B50</v>
          </cell>
          <cell r="E6416" t="str">
            <v>Federal Intergovernmental - Housing and Community Development</v>
          </cell>
          <cell r="F6416">
            <v>1052776</v>
          </cell>
        </row>
        <row r="6417">
          <cell r="B6417" t="str">
            <v>New Jersey</v>
          </cell>
          <cell r="C6417" t="str">
            <v>NJ</v>
          </cell>
          <cell r="D6417" t="str">
            <v>B59</v>
          </cell>
          <cell r="E6417" t="str">
            <v>Federal Intergovernmental - Natural Resources</v>
          </cell>
          <cell r="F6417">
            <v>100570</v>
          </cell>
        </row>
        <row r="6418">
          <cell r="B6418" t="str">
            <v>New Jersey</v>
          </cell>
          <cell r="C6418" t="str">
            <v>NJ</v>
          </cell>
          <cell r="D6418" t="str">
            <v>B79</v>
          </cell>
          <cell r="E6418" t="str">
            <v>Federal Intergovernmental - Public Welfare</v>
          </cell>
          <cell r="F6418">
            <v>6997952</v>
          </cell>
        </row>
        <row r="6419">
          <cell r="B6419" t="str">
            <v>New Jersey</v>
          </cell>
          <cell r="C6419" t="str">
            <v>NJ</v>
          </cell>
          <cell r="D6419" t="str">
            <v>B80</v>
          </cell>
          <cell r="E6419" t="str">
            <v>Federal Intergovernmental - Sewerage</v>
          </cell>
          <cell r="F6419">
            <v>25248</v>
          </cell>
        </row>
        <row r="6420">
          <cell r="B6420" t="str">
            <v>New Jersey</v>
          </cell>
          <cell r="C6420" t="str">
            <v>NJ</v>
          </cell>
          <cell r="D6420" t="str">
            <v>B89</v>
          </cell>
          <cell r="E6420" t="str">
            <v>Federal Intergovernmental - All Other</v>
          </cell>
          <cell r="F6420">
            <v>2038141</v>
          </cell>
        </row>
        <row r="6421">
          <cell r="B6421" t="str">
            <v>New Jersey</v>
          </cell>
          <cell r="C6421" t="str">
            <v>NJ</v>
          </cell>
          <cell r="D6421" t="str">
            <v>B91</v>
          </cell>
          <cell r="E6421" t="str">
            <v>Federal Intergovernmental - Water Utilities</v>
          </cell>
          <cell r="F6421">
            <v>23008</v>
          </cell>
        </row>
        <row r="6422">
          <cell r="B6422" t="str">
            <v>New Jersey</v>
          </cell>
          <cell r="C6422" t="str">
            <v>NJ</v>
          </cell>
          <cell r="D6422" t="str">
            <v>B94</v>
          </cell>
          <cell r="E6422" t="str">
            <v>Federal Intergovernmental - Transit Utilities</v>
          </cell>
          <cell r="F6422">
            <v>323320</v>
          </cell>
        </row>
        <row r="6423">
          <cell r="B6423" t="str">
            <v>New Jersey</v>
          </cell>
          <cell r="C6423" t="str">
            <v>NJ</v>
          </cell>
          <cell r="D6423" t="str">
            <v>E01</v>
          </cell>
          <cell r="E6423" t="str">
            <v>Current Operations - Air Transportation</v>
          </cell>
          <cell r="F6423">
            <v>24339</v>
          </cell>
        </row>
        <row r="6424">
          <cell r="B6424" t="str">
            <v>New Jersey</v>
          </cell>
          <cell r="C6424" t="str">
            <v>NJ</v>
          </cell>
          <cell r="D6424" t="str">
            <v>E03</v>
          </cell>
          <cell r="E6424" t="str">
            <v>Current Operations - Miscellaneous Commercial Activities, NEC</v>
          </cell>
          <cell r="F6424">
            <v>134</v>
          </cell>
        </row>
        <row r="6425">
          <cell r="B6425" t="str">
            <v>New Jersey</v>
          </cell>
          <cell r="C6425" t="str">
            <v>NJ</v>
          </cell>
          <cell r="D6425" t="str">
            <v>E04</v>
          </cell>
          <cell r="E6425" t="str">
            <v>Current Operations - Correctional Institutions</v>
          </cell>
          <cell r="F6425">
            <v>1666369</v>
          </cell>
        </row>
        <row r="6426">
          <cell r="B6426" t="str">
            <v>New Jersey</v>
          </cell>
          <cell r="C6426" t="str">
            <v>NJ</v>
          </cell>
          <cell r="D6426" t="str">
            <v>E05</v>
          </cell>
          <cell r="E6426" t="str">
            <v>Current Operations - Corrections - Other</v>
          </cell>
          <cell r="F6426">
            <v>361304</v>
          </cell>
        </row>
        <row r="6427">
          <cell r="B6427" t="str">
            <v>New Jersey</v>
          </cell>
          <cell r="C6427" t="str">
            <v>NJ</v>
          </cell>
          <cell r="D6427" t="str">
            <v>E12</v>
          </cell>
          <cell r="E6427" t="str">
            <v>Current Operations - Elementary and Secondary Education</v>
          </cell>
          <cell r="F6427">
            <v>22820234</v>
          </cell>
        </row>
        <row r="6428">
          <cell r="B6428" t="str">
            <v>New Jersey</v>
          </cell>
          <cell r="C6428" t="str">
            <v>NJ</v>
          </cell>
          <cell r="D6428" t="str">
            <v>E16</v>
          </cell>
          <cell r="E6428" t="str">
            <v>Current Operations - Higher Education Auxiliary Enterprises</v>
          </cell>
          <cell r="F6428">
            <v>505357</v>
          </cell>
        </row>
        <row r="6429">
          <cell r="B6429" t="str">
            <v>New Jersey</v>
          </cell>
          <cell r="C6429" t="str">
            <v>NJ</v>
          </cell>
          <cell r="D6429" t="str">
            <v>E18</v>
          </cell>
          <cell r="E6429" t="str">
            <v>Current Operations - Other Higher Education</v>
          </cell>
          <cell r="F6429">
            <v>4611972</v>
          </cell>
        </row>
        <row r="6430">
          <cell r="B6430" t="str">
            <v>New Jersey</v>
          </cell>
          <cell r="C6430" t="str">
            <v>NJ</v>
          </cell>
          <cell r="D6430" t="str">
            <v>E21</v>
          </cell>
          <cell r="E6430" t="str">
            <v>Current Operations - State Education - Other</v>
          </cell>
          <cell r="F6430">
            <v>824752</v>
          </cell>
        </row>
        <row r="6431">
          <cell r="B6431" t="str">
            <v>New Jersey</v>
          </cell>
          <cell r="C6431" t="str">
            <v>NJ</v>
          </cell>
          <cell r="D6431" t="str">
            <v>E22</v>
          </cell>
          <cell r="E6431" t="str">
            <v>Current Operations - Social Insurance Administration</v>
          </cell>
          <cell r="F6431">
            <v>178465</v>
          </cell>
        </row>
        <row r="6432">
          <cell r="B6432" t="str">
            <v>New Jersey</v>
          </cell>
          <cell r="C6432" t="str">
            <v>NJ</v>
          </cell>
          <cell r="D6432" t="str">
            <v>E23</v>
          </cell>
          <cell r="E6432" t="str">
            <v>Current Operations - Financial Administration</v>
          </cell>
          <cell r="F6432">
            <v>1012105</v>
          </cell>
        </row>
        <row r="6433">
          <cell r="B6433" t="str">
            <v>New Jersey</v>
          </cell>
          <cell r="C6433" t="str">
            <v>NJ</v>
          </cell>
          <cell r="D6433" t="str">
            <v>E24</v>
          </cell>
          <cell r="E6433" t="str">
            <v>Current Operations - Local Fire Protection</v>
          </cell>
          <cell r="F6433">
            <v>926970</v>
          </cell>
        </row>
        <row r="6434">
          <cell r="B6434" t="str">
            <v>New Jersey</v>
          </cell>
          <cell r="C6434" t="str">
            <v>NJ</v>
          </cell>
          <cell r="D6434" t="str">
            <v>E25</v>
          </cell>
          <cell r="E6434" t="str">
            <v>Current Operations - Judicial and Legal Services</v>
          </cell>
          <cell r="F6434">
            <v>1444338</v>
          </cell>
        </row>
        <row r="6435">
          <cell r="B6435" t="str">
            <v>New Jersey</v>
          </cell>
          <cell r="C6435" t="str">
            <v>NJ</v>
          </cell>
          <cell r="D6435" t="str">
            <v>E29</v>
          </cell>
          <cell r="E6435" t="str">
            <v>Current Operations - Central Staff Services</v>
          </cell>
          <cell r="F6435">
            <v>461537</v>
          </cell>
        </row>
        <row r="6436">
          <cell r="B6436" t="str">
            <v>New Jersey</v>
          </cell>
          <cell r="C6436" t="str">
            <v>NJ</v>
          </cell>
          <cell r="D6436" t="str">
            <v>E31</v>
          </cell>
          <cell r="E6436" t="str">
            <v>Current Operations - General Public Buildings</v>
          </cell>
          <cell r="F6436">
            <v>299477</v>
          </cell>
        </row>
        <row r="6437">
          <cell r="B6437" t="str">
            <v>New Jersey</v>
          </cell>
          <cell r="C6437" t="str">
            <v>NJ</v>
          </cell>
          <cell r="D6437" t="str">
            <v>E32</v>
          </cell>
          <cell r="E6437" t="str">
            <v>Current Operations - Health - Other</v>
          </cell>
          <cell r="F6437">
            <v>1542377</v>
          </cell>
        </row>
        <row r="6438">
          <cell r="B6438" t="str">
            <v>New Jersey</v>
          </cell>
          <cell r="C6438" t="str">
            <v>NJ</v>
          </cell>
          <cell r="D6438" t="str">
            <v>E36</v>
          </cell>
          <cell r="E6438" t="str">
            <v>Current Operations - Hospitals</v>
          </cell>
          <cell r="F6438">
            <v>2455710</v>
          </cell>
        </row>
        <row r="6439">
          <cell r="B6439" t="str">
            <v>New Jersey</v>
          </cell>
          <cell r="C6439" t="str">
            <v>NJ</v>
          </cell>
          <cell r="D6439" t="str">
            <v>E44</v>
          </cell>
          <cell r="E6439" t="str">
            <v>Current Operations - Regular Highways</v>
          </cell>
          <cell r="F6439">
            <v>801543</v>
          </cell>
        </row>
        <row r="6440">
          <cell r="B6440" t="str">
            <v>New Jersey</v>
          </cell>
          <cell r="C6440" t="str">
            <v>NJ</v>
          </cell>
          <cell r="D6440" t="str">
            <v>E45</v>
          </cell>
          <cell r="E6440" t="str">
            <v>Current Operations - Toll Highways</v>
          </cell>
          <cell r="F6440">
            <v>721274</v>
          </cell>
        </row>
        <row r="6441">
          <cell r="B6441" t="str">
            <v>New Jersey</v>
          </cell>
          <cell r="C6441" t="str">
            <v>NJ</v>
          </cell>
          <cell r="D6441" t="str">
            <v>E50</v>
          </cell>
          <cell r="E6441" t="str">
            <v>Current Operations - Housing and Community Development</v>
          </cell>
          <cell r="F6441">
            <v>1279751</v>
          </cell>
        </row>
        <row r="6442">
          <cell r="B6442" t="str">
            <v>New Jersey</v>
          </cell>
          <cell r="C6442" t="str">
            <v>NJ</v>
          </cell>
          <cell r="D6442" t="str">
            <v>E52</v>
          </cell>
          <cell r="E6442" t="str">
            <v>Current Operations - Libraries</v>
          </cell>
          <cell r="F6442">
            <v>431908</v>
          </cell>
        </row>
        <row r="6443">
          <cell r="B6443" t="str">
            <v>New Jersey</v>
          </cell>
          <cell r="C6443" t="str">
            <v>NJ</v>
          </cell>
          <cell r="D6443" t="str">
            <v>E59</v>
          </cell>
          <cell r="E6443" t="str">
            <v>Current Operations - Natural Resources - Other</v>
          </cell>
          <cell r="F6443">
            <v>517253</v>
          </cell>
        </row>
        <row r="6444">
          <cell r="B6444" t="str">
            <v>New Jersey</v>
          </cell>
          <cell r="C6444" t="str">
            <v>NJ</v>
          </cell>
          <cell r="D6444" t="str">
            <v>E60</v>
          </cell>
          <cell r="E6444" t="str">
            <v>Current Operations - Parking Facilities</v>
          </cell>
          <cell r="F6444">
            <v>63400</v>
          </cell>
        </row>
        <row r="6445">
          <cell r="B6445" t="str">
            <v>New Jersey</v>
          </cell>
          <cell r="C6445" t="str">
            <v>NJ</v>
          </cell>
          <cell r="D6445" t="str">
            <v>E61</v>
          </cell>
          <cell r="E6445" t="str">
            <v>Current Operations - Parks and Recreation</v>
          </cell>
          <cell r="F6445">
            <v>694493</v>
          </cell>
        </row>
        <row r="6446">
          <cell r="B6446" t="str">
            <v>New Jersey</v>
          </cell>
          <cell r="C6446" t="str">
            <v>NJ</v>
          </cell>
          <cell r="D6446" t="str">
            <v>E62</v>
          </cell>
          <cell r="E6446" t="str">
            <v>Current Operations - Police Protection</v>
          </cell>
          <cell r="F6446">
            <v>3266571</v>
          </cell>
        </row>
        <row r="6447">
          <cell r="B6447" t="str">
            <v>New Jersey</v>
          </cell>
          <cell r="C6447" t="str">
            <v>NJ</v>
          </cell>
          <cell r="D6447" t="str">
            <v>E66</v>
          </cell>
          <cell r="E6447" t="str">
            <v>Current Operations - Protective Inspection and Regulation, NEC</v>
          </cell>
          <cell r="F6447">
            <v>420467</v>
          </cell>
        </row>
        <row r="6448">
          <cell r="B6448" t="str">
            <v>New Jersey</v>
          </cell>
          <cell r="C6448" t="str">
            <v>NJ</v>
          </cell>
          <cell r="D6448" t="str">
            <v>E74</v>
          </cell>
          <cell r="E6448" t="str">
            <v>Current Operations - Public Welfare, Vendor Payments for Medical Care</v>
          </cell>
          <cell r="F6448">
            <v>11284063</v>
          </cell>
        </row>
        <row r="6449">
          <cell r="B6449" t="str">
            <v>New Jersey</v>
          </cell>
          <cell r="C6449" t="str">
            <v>NJ</v>
          </cell>
          <cell r="D6449" t="str">
            <v>E75</v>
          </cell>
          <cell r="E6449" t="str">
            <v>Current Operations - Public Welfare, Vendor Payments for Other Purposes</v>
          </cell>
          <cell r="F6449">
            <v>1171221</v>
          </cell>
        </row>
        <row r="6450">
          <cell r="B6450" t="str">
            <v>New Jersey</v>
          </cell>
          <cell r="C6450" t="str">
            <v>NJ</v>
          </cell>
          <cell r="D6450" t="str">
            <v>E77</v>
          </cell>
          <cell r="E6450" t="str">
            <v>Current Operations - Public Welfare Institutions</v>
          </cell>
          <cell r="F6450">
            <v>276426</v>
          </cell>
        </row>
        <row r="6451">
          <cell r="B6451" t="str">
            <v>New Jersey</v>
          </cell>
          <cell r="C6451" t="str">
            <v>NJ</v>
          </cell>
          <cell r="D6451" t="str">
            <v>E79</v>
          </cell>
          <cell r="E6451" t="str">
            <v>Current Operations - Public Welfare - Other</v>
          </cell>
          <cell r="F6451">
            <v>1367779</v>
          </cell>
        </row>
        <row r="6452">
          <cell r="B6452" t="str">
            <v>New Jersey</v>
          </cell>
          <cell r="C6452" t="str">
            <v>NJ</v>
          </cell>
          <cell r="D6452" t="str">
            <v>E80</v>
          </cell>
          <cell r="E6452" t="str">
            <v>Current Operations - Sewerage</v>
          </cell>
          <cell r="F6452">
            <v>1132032</v>
          </cell>
        </row>
        <row r="6453">
          <cell r="B6453" t="str">
            <v>New Jersey</v>
          </cell>
          <cell r="C6453" t="str">
            <v>NJ</v>
          </cell>
          <cell r="D6453" t="str">
            <v>E81</v>
          </cell>
          <cell r="E6453" t="str">
            <v>Current Operations - Solid Waste Management</v>
          </cell>
          <cell r="F6453">
            <v>958818</v>
          </cell>
        </row>
        <row r="6454">
          <cell r="B6454" t="str">
            <v>New Jersey</v>
          </cell>
          <cell r="C6454" t="str">
            <v>NJ</v>
          </cell>
          <cell r="D6454" t="str">
            <v>E85</v>
          </cell>
          <cell r="E6454" t="str">
            <v>Current Operations - State Veterans' Services</v>
          </cell>
          <cell r="F6454">
            <v>11142</v>
          </cell>
        </row>
        <row r="6455">
          <cell r="B6455" t="str">
            <v>New Jersey</v>
          </cell>
          <cell r="C6455" t="str">
            <v>NJ</v>
          </cell>
          <cell r="D6455" t="str">
            <v>E87</v>
          </cell>
          <cell r="E6455" t="str">
            <v>Current Operations - Sea and Inland Port Facilities</v>
          </cell>
          <cell r="F6455">
            <v>15691</v>
          </cell>
        </row>
        <row r="6456">
          <cell r="B6456" t="str">
            <v>New Jersey</v>
          </cell>
          <cell r="C6456" t="str">
            <v>NJ</v>
          </cell>
          <cell r="D6456" t="str">
            <v>E89</v>
          </cell>
          <cell r="E6456" t="str">
            <v>Current Operations - General - Other</v>
          </cell>
          <cell r="F6456">
            <v>7747556</v>
          </cell>
        </row>
        <row r="6457">
          <cell r="B6457" t="str">
            <v>New Jersey</v>
          </cell>
          <cell r="C6457" t="str">
            <v>NJ</v>
          </cell>
          <cell r="D6457" t="str">
            <v>E91</v>
          </cell>
          <cell r="E6457" t="str">
            <v>Current Operations - Water Utilities</v>
          </cell>
          <cell r="F6457">
            <v>607193</v>
          </cell>
        </row>
        <row r="6458">
          <cell r="B6458" t="str">
            <v>New Jersey</v>
          </cell>
          <cell r="C6458" t="str">
            <v>NJ</v>
          </cell>
          <cell r="D6458" t="str">
            <v>E92</v>
          </cell>
          <cell r="E6458" t="str">
            <v>Current Operations - Electric Utilities</v>
          </cell>
          <cell r="F6458">
            <v>163120</v>
          </cell>
        </row>
        <row r="6459">
          <cell r="B6459" t="str">
            <v>New Jersey</v>
          </cell>
          <cell r="C6459" t="str">
            <v>NJ</v>
          </cell>
          <cell r="D6459" t="str">
            <v>E94</v>
          </cell>
          <cell r="E6459" t="str">
            <v>Current Operations - Transit Utilities</v>
          </cell>
          <cell r="F6459">
            <v>1973092</v>
          </cell>
        </row>
        <row r="6460">
          <cell r="B6460" t="str">
            <v>New Jersey</v>
          </cell>
          <cell r="C6460" t="str">
            <v>NJ</v>
          </cell>
          <cell r="D6460" t="str">
            <v>F01</v>
          </cell>
          <cell r="E6460" t="str">
            <v>Construction - Air Transportation</v>
          </cell>
          <cell r="F6460">
            <v>40978</v>
          </cell>
        </row>
        <row r="6461">
          <cell r="B6461" t="str">
            <v>New Jersey</v>
          </cell>
          <cell r="C6461" t="str">
            <v>NJ</v>
          </cell>
          <cell r="D6461" t="str">
            <v>F04</v>
          </cell>
          <cell r="E6461" t="str">
            <v>Construction - Correctional Institutions</v>
          </cell>
          <cell r="F6461">
            <v>37311</v>
          </cell>
        </row>
        <row r="6462">
          <cell r="B6462" t="str">
            <v>New Jersey</v>
          </cell>
          <cell r="C6462" t="str">
            <v>NJ</v>
          </cell>
          <cell r="D6462" t="str">
            <v>F05</v>
          </cell>
          <cell r="E6462" t="str">
            <v>Construction - Corrections - Other</v>
          </cell>
          <cell r="F6462">
            <v>3983</v>
          </cell>
        </row>
        <row r="6463">
          <cell r="B6463" t="str">
            <v>New Jersey</v>
          </cell>
          <cell r="C6463" t="str">
            <v>NJ</v>
          </cell>
          <cell r="D6463" t="str">
            <v>F12</v>
          </cell>
          <cell r="E6463" t="str">
            <v>Construction - Elementary and Secondary Education</v>
          </cell>
          <cell r="F6463">
            <v>894558</v>
          </cell>
        </row>
        <row r="6464">
          <cell r="B6464" t="str">
            <v>New Jersey</v>
          </cell>
          <cell r="C6464" t="str">
            <v>NJ</v>
          </cell>
          <cell r="D6464" t="str">
            <v>F16</v>
          </cell>
          <cell r="E6464" t="str">
            <v>Construction - Higher Education - Auxiliary Enterprises</v>
          </cell>
          <cell r="F6464">
            <v>215540</v>
          </cell>
        </row>
        <row r="6465">
          <cell r="B6465" t="str">
            <v>New Jersey</v>
          </cell>
          <cell r="C6465" t="str">
            <v>NJ</v>
          </cell>
          <cell r="D6465" t="str">
            <v>F18</v>
          </cell>
          <cell r="E6465" t="str">
            <v>Construction - Other Higher Education</v>
          </cell>
          <cell r="F6465">
            <v>410534</v>
          </cell>
        </row>
        <row r="6466">
          <cell r="B6466" t="str">
            <v>New Jersey</v>
          </cell>
          <cell r="C6466" t="str">
            <v>NJ</v>
          </cell>
          <cell r="D6466" t="str">
            <v>F21</v>
          </cell>
          <cell r="E6466" t="str">
            <v>Construction - State Education - Other</v>
          </cell>
          <cell r="F6466">
            <v>1375</v>
          </cell>
        </row>
        <row r="6467">
          <cell r="B6467" t="str">
            <v>New Jersey</v>
          </cell>
          <cell r="C6467" t="str">
            <v>NJ</v>
          </cell>
          <cell r="D6467" t="str">
            <v>F23</v>
          </cell>
          <cell r="E6467" t="str">
            <v>Construction - Financial Administration</v>
          </cell>
          <cell r="F6467">
            <v>9730</v>
          </cell>
        </row>
        <row r="6468">
          <cell r="B6468" t="str">
            <v>New Jersey</v>
          </cell>
          <cell r="C6468" t="str">
            <v>NJ</v>
          </cell>
          <cell r="D6468" t="str">
            <v>F24</v>
          </cell>
          <cell r="E6468" t="str">
            <v>Construction - Local Fire Protection</v>
          </cell>
          <cell r="F6468">
            <v>12947</v>
          </cell>
        </row>
        <row r="6469">
          <cell r="B6469" t="str">
            <v>New Jersey</v>
          </cell>
          <cell r="C6469" t="str">
            <v>NJ</v>
          </cell>
          <cell r="D6469" t="str">
            <v>F25</v>
          </cell>
          <cell r="E6469" t="str">
            <v>Construction - Judicial and Legal Services</v>
          </cell>
          <cell r="F6469">
            <v>1722</v>
          </cell>
        </row>
        <row r="6470">
          <cell r="B6470" t="str">
            <v>New Jersey</v>
          </cell>
          <cell r="C6470" t="str">
            <v>NJ</v>
          </cell>
          <cell r="D6470" t="str">
            <v>F29</v>
          </cell>
          <cell r="E6470" t="str">
            <v>Construction - Central Staff Services</v>
          </cell>
          <cell r="F6470">
            <v>1029</v>
          </cell>
        </row>
        <row r="6471">
          <cell r="B6471" t="str">
            <v>New Jersey</v>
          </cell>
          <cell r="C6471" t="str">
            <v>NJ</v>
          </cell>
          <cell r="D6471" t="str">
            <v>F31</v>
          </cell>
          <cell r="E6471" t="str">
            <v>Construction - General Public Buildings</v>
          </cell>
          <cell r="F6471">
            <v>101051</v>
          </cell>
        </row>
        <row r="6472">
          <cell r="B6472" t="str">
            <v>New Jersey</v>
          </cell>
          <cell r="C6472" t="str">
            <v>NJ</v>
          </cell>
          <cell r="D6472" t="str">
            <v>F32</v>
          </cell>
          <cell r="E6472" t="str">
            <v>Construction - Health - Other</v>
          </cell>
          <cell r="F6472">
            <v>26539</v>
          </cell>
        </row>
        <row r="6473">
          <cell r="B6473" t="str">
            <v>New Jersey</v>
          </cell>
          <cell r="C6473" t="str">
            <v>NJ</v>
          </cell>
          <cell r="D6473" t="str">
            <v>F36</v>
          </cell>
          <cell r="E6473" t="str">
            <v>Construction - Hospitals</v>
          </cell>
          <cell r="F6473">
            <v>2413</v>
          </cell>
        </row>
        <row r="6474">
          <cell r="B6474" t="str">
            <v>New Jersey</v>
          </cell>
          <cell r="C6474" t="str">
            <v>NJ</v>
          </cell>
          <cell r="D6474" t="str">
            <v>F44</v>
          </cell>
          <cell r="E6474" t="str">
            <v>Construction - Regular Highways</v>
          </cell>
          <cell r="F6474">
            <v>1626380</v>
          </cell>
        </row>
        <row r="6475">
          <cell r="B6475" t="str">
            <v>New Jersey</v>
          </cell>
          <cell r="C6475" t="str">
            <v>NJ</v>
          </cell>
          <cell r="D6475" t="str">
            <v>F45</v>
          </cell>
          <cell r="E6475" t="str">
            <v>Construction - Toll Highways</v>
          </cell>
          <cell r="F6475">
            <v>911791</v>
          </cell>
        </row>
        <row r="6476">
          <cell r="B6476" t="str">
            <v>New Jersey</v>
          </cell>
          <cell r="C6476" t="str">
            <v>NJ</v>
          </cell>
          <cell r="D6476" t="str">
            <v>F50</v>
          </cell>
          <cell r="E6476" t="str">
            <v>Construction - Housing and Community Development</v>
          </cell>
          <cell r="F6476">
            <v>84634</v>
          </cell>
        </row>
        <row r="6477">
          <cell r="B6477" t="str">
            <v>New Jersey</v>
          </cell>
          <cell r="C6477" t="str">
            <v>NJ</v>
          </cell>
          <cell r="D6477" t="str">
            <v>F52</v>
          </cell>
          <cell r="E6477" t="str">
            <v>Construction - Libraries</v>
          </cell>
          <cell r="F6477">
            <v>25047</v>
          </cell>
        </row>
        <row r="6478">
          <cell r="B6478" t="str">
            <v>New Jersey</v>
          </cell>
          <cell r="C6478" t="str">
            <v>NJ</v>
          </cell>
          <cell r="D6478" t="str">
            <v>F59</v>
          </cell>
          <cell r="E6478" t="str">
            <v>Construction - Natural Resources - Other</v>
          </cell>
          <cell r="F6478">
            <v>49930</v>
          </cell>
        </row>
        <row r="6479">
          <cell r="B6479" t="str">
            <v>New Jersey</v>
          </cell>
          <cell r="C6479" t="str">
            <v>NJ</v>
          </cell>
          <cell r="D6479" t="str">
            <v>F60</v>
          </cell>
          <cell r="E6479" t="str">
            <v>Construction - Parking Facilities</v>
          </cell>
          <cell r="F6479">
            <v>45046</v>
          </cell>
        </row>
        <row r="6480">
          <cell r="B6480" t="str">
            <v>New Jersey</v>
          </cell>
          <cell r="C6480" t="str">
            <v>NJ</v>
          </cell>
          <cell r="D6480" t="str">
            <v>F61</v>
          </cell>
          <cell r="E6480" t="str">
            <v>Construction - Parks and Recreation</v>
          </cell>
          <cell r="F6480">
            <v>150315</v>
          </cell>
        </row>
        <row r="6481">
          <cell r="B6481" t="str">
            <v>New Jersey</v>
          </cell>
          <cell r="C6481" t="str">
            <v>NJ</v>
          </cell>
          <cell r="D6481" t="str">
            <v>F62</v>
          </cell>
          <cell r="E6481" t="str">
            <v>Construction - Police Protection</v>
          </cell>
          <cell r="F6481">
            <v>19441</v>
          </cell>
        </row>
        <row r="6482">
          <cell r="B6482" t="str">
            <v>New Jersey</v>
          </cell>
          <cell r="C6482" t="str">
            <v>NJ</v>
          </cell>
          <cell r="D6482" t="str">
            <v>F66</v>
          </cell>
          <cell r="E6482" t="str">
            <v>Construction - Protective Inspection and Regulation, NEC</v>
          </cell>
          <cell r="F6482">
            <v>790</v>
          </cell>
        </row>
        <row r="6483">
          <cell r="B6483" t="str">
            <v>New Jersey</v>
          </cell>
          <cell r="C6483" t="str">
            <v>NJ</v>
          </cell>
          <cell r="D6483" t="str">
            <v>F77</v>
          </cell>
          <cell r="E6483" t="str">
            <v>Construction - Public Welfare Institutions</v>
          </cell>
          <cell r="F6483">
            <v>285</v>
          </cell>
        </row>
        <row r="6484">
          <cell r="B6484" t="str">
            <v>New Jersey</v>
          </cell>
          <cell r="C6484" t="str">
            <v>NJ</v>
          </cell>
          <cell r="D6484" t="str">
            <v>F79</v>
          </cell>
          <cell r="E6484" t="str">
            <v>Construction - Public Welfare - Other</v>
          </cell>
          <cell r="F6484">
            <v>14104</v>
          </cell>
        </row>
        <row r="6485">
          <cell r="B6485" t="str">
            <v>New Jersey</v>
          </cell>
          <cell r="C6485" t="str">
            <v>NJ</v>
          </cell>
          <cell r="D6485" t="str">
            <v>F80</v>
          </cell>
          <cell r="E6485" t="str">
            <v>Construction - Sewerage</v>
          </cell>
          <cell r="F6485">
            <v>327796</v>
          </cell>
        </row>
        <row r="6486">
          <cell r="B6486" t="str">
            <v>New Jersey</v>
          </cell>
          <cell r="C6486" t="str">
            <v>NJ</v>
          </cell>
          <cell r="D6486" t="str">
            <v>F81</v>
          </cell>
          <cell r="E6486" t="str">
            <v>Construction - Solid Waste Management</v>
          </cell>
          <cell r="F6486">
            <v>27634</v>
          </cell>
        </row>
        <row r="6487">
          <cell r="B6487" t="str">
            <v>New Jersey</v>
          </cell>
          <cell r="C6487" t="str">
            <v>NJ</v>
          </cell>
          <cell r="D6487" t="str">
            <v>F85</v>
          </cell>
          <cell r="E6487" t="str">
            <v>Construction - State Veterans' Services</v>
          </cell>
          <cell r="F6487">
            <v>489</v>
          </cell>
        </row>
        <row r="6488">
          <cell r="B6488" t="str">
            <v>New Jersey</v>
          </cell>
          <cell r="C6488" t="str">
            <v>NJ</v>
          </cell>
          <cell r="D6488" t="str">
            <v>F89</v>
          </cell>
          <cell r="E6488" t="str">
            <v>Construction - General - Other</v>
          </cell>
          <cell r="F6488">
            <v>615387</v>
          </cell>
        </row>
        <row r="6489">
          <cell r="B6489" t="str">
            <v>New Jersey</v>
          </cell>
          <cell r="C6489" t="str">
            <v>NJ</v>
          </cell>
          <cell r="D6489" t="str">
            <v>F91</v>
          </cell>
          <cell r="E6489" t="str">
            <v>Construction - Water Utilities</v>
          </cell>
          <cell r="F6489">
            <v>150059</v>
          </cell>
        </row>
        <row r="6490">
          <cell r="B6490" t="str">
            <v>New Jersey</v>
          </cell>
          <cell r="C6490" t="str">
            <v>NJ</v>
          </cell>
          <cell r="D6490" t="str">
            <v>F92</v>
          </cell>
          <cell r="E6490" t="str">
            <v>Construction - Electric Utilities</v>
          </cell>
          <cell r="F6490">
            <v>33681</v>
          </cell>
        </row>
        <row r="6491">
          <cell r="B6491" t="str">
            <v>New Jersey</v>
          </cell>
          <cell r="C6491" t="str">
            <v>NJ</v>
          </cell>
          <cell r="D6491" t="str">
            <v>F94</v>
          </cell>
          <cell r="E6491" t="str">
            <v>Construction - Transit Utilities</v>
          </cell>
          <cell r="F6491">
            <v>349600</v>
          </cell>
        </row>
        <row r="6492">
          <cell r="B6492" t="str">
            <v>New Jersey</v>
          </cell>
          <cell r="C6492" t="str">
            <v>NJ</v>
          </cell>
          <cell r="D6492" t="str">
            <v>G01</v>
          </cell>
          <cell r="E6492" t="str">
            <v>Other Capital Outlay - Air Transportation</v>
          </cell>
          <cell r="F6492">
            <v>1789</v>
          </cell>
        </row>
        <row r="6493">
          <cell r="B6493" t="str">
            <v>New Jersey</v>
          </cell>
          <cell r="C6493" t="str">
            <v>NJ</v>
          </cell>
          <cell r="D6493" t="str">
            <v>G03</v>
          </cell>
          <cell r="E6493" t="str">
            <v>Other Capital Outlay - Miscellaneous Commercial Activities, NEC</v>
          </cell>
          <cell r="F6493">
            <v>4</v>
          </cell>
        </row>
        <row r="6494">
          <cell r="B6494" t="str">
            <v>New Jersey</v>
          </cell>
          <cell r="C6494" t="str">
            <v>NJ</v>
          </cell>
          <cell r="D6494" t="str">
            <v>G04</v>
          </cell>
          <cell r="E6494" t="str">
            <v>Other Capital Outlay - Correctional Institutions</v>
          </cell>
          <cell r="F6494">
            <v>3673</v>
          </cell>
        </row>
        <row r="6495">
          <cell r="B6495" t="str">
            <v>New Jersey</v>
          </cell>
          <cell r="C6495" t="str">
            <v>NJ</v>
          </cell>
          <cell r="D6495" t="str">
            <v>G05</v>
          </cell>
          <cell r="E6495" t="str">
            <v>Other Capital Outlay - Corrections - Other</v>
          </cell>
          <cell r="F6495">
            <v>2302</v>
          </cell>
        </row>
        <row r="6496">
          <cell r="B6496" t="str">
            <v>New Jersey</v>
          </cell>
          <cell r="C6496" t="str">
            <v>NJ</v>
          </cell>
          <cell r="D6496" t="str">
            <v>G12</v>
          </cell>
          <cell r="E6496" t="str">
            <v>Other Capital Outlay - Elementary and Secondary Education</v>
          </cell>
          <cell r="F6496">
            <v>225346</v>
          </cell>
        </row>
        <row r="6497">
          <cell r="B6497" t="str">
            <v>New Jersey</v>
          </cell>
          <cell r="C6497" t="str">
            <v>NJ</v>
          </cell>
          <cell r="D6497" t="str">
            <v>G16</v>
          </cell>
          <cell r="E6497" t="str">
            <v>Other Capital Outlay - Higher Education - Auxiliary Enterprises</v>
          </cell>
          <cell r="F6497">
            <v>8449</v>
          </cell>
        </row>
        <row r="6498">
          <cell r="B6498" t="str">
            <v>New Jersey</v>
          </cell>
          <cell r="C6498" t="str">
            <v>NJ</v>
          </cell>
          <cell r="D6498" t="str">
            <v>G18</v>
          </cell>
          <cell r="E6498" t="str">
            <v>Other Capital Outlay - Other Higher Education</v>
          </cell>
          <cell r="F6498">
            <v>171053</v>
          </cell>
        </row>
        <row r="6499">
          <cell r="B6499" t="str">
            <v>New Jersey</v>
          </cell>
          <cell r="C6499" t="str">
            <v>NJ</v>
          </cell>
          <cell r="D6499" t="str">
            <v>G21</v>
          </cell>
          <cell r="E6499" t="str">
            <v>Other Capital Outlay - State Education - Other</v>
          </cell>
          <cell r="F6499">
            <v>1959</v>
          </cell>
        </row>
        <row r="6500">
          <cell r="B6500" t="str">
            <v>New Jersey</v>
          </cell>
          <cell r="C6500" t="str">
            <v>NJ</v>
          </cell>
          <cell r="D6500" t="str">
            <v>G22</v>
          </cell>
          <cell r="E6500" t="str">
            <v>Other Capital Outlay - Social Insurance Administration</v>
          </cell>
          <cell r="F6500">
            <v>1979</v>
          </cell>
        </row>
        <row r="6501">
          <cell r="B6501" t="str">
            <v>New Jersey</v>
          </cell>
          <cell r="C6501" t="str">
            <v>NJ</v>
          </cell>
          <cell r="D6501" t="str">
            <v>G23</v>
          </cell>
          <cell r="E6501" t="str">
            <v>Other Capital Outlay - Financial Administration</v>
          </cell>
          <cell r="F6501">
            <v>11383</v>
          </cell>
        </row>
        <row r="6502">
          <cell r="B6502" t="str">
            <v>New Jersey</v>
          </cell>
          <cell r="C6502" t="str">
            <v>NJ</v>
          </cell>
          <cell r="D6502" t="str">
            <v>G24</v>
          </cell>
          <cell r="E6502" t="str">
            <v>Other Capital Outlay - Local Fire Protection</v>
          </cell>
          <cell r="F6502">
            <v>33722</v>
          </cell>
        </row>
        <row r="6503">
          <cell r="B6503" t="str">
            <v>New Jersey</v>
          </cell>
          <cell r="C6503" t="str">
            <v>NJ</v>
          </cell>
          <cell r="D6503" t="str">
            <v>G25</v>
          </cell>
          <cell r="E6503" t="str">
            <v>Other Capital Outlay - Judicial and Legal Services</v>
          </cell>
          <cell r="F6503">
            <v>10153</v>
          </cell>
        </row>
        <row r="6504">
          <cell r="B6504" t="str">
            <v>New Jersey</v>
          </cell>
          <cell r="C6504" t="str">
            <v>NJ</v>
          </cell>
          <cell r="D6504" t="str">
            <v>G29</v>
          </cell>
          <cell r="E6504" t="str">
            <v>Other Capital Outlay - Central Staff Services</v>
          </cell>
          <cell r="F6504">
            <v>1349</v>
          </cell>
        </row>
        <row r="6505">
          <cell r="B6505" t="str">
            <v>New Jersey</v>
          </cell>
          <cell r="C6505" t="str">
            <v>NJ</v>
          </cell>
          <cell r="D6505" t="str">
            <v>G31</v>
          </cell>
          <cell r="E6505" t="str">
            <v>Other Capital Outlay - General Public Building</v>
          </cell>
          <cell r="F6505">
            <v>11067</v>
          </cell>
        </row>
        <row r="6506">
          <cell r="B6506" t="str">
            <v>New Jersey</v>
          </cell>
          <cell r="C6506" t="str">
            <v>NJ</v>
          </cell>
          <cell r="D6506" t="str">
            <v>G32</v>
          </cell>
          <cell r="E6506" t="str">
            <v>Other Capital Outlay - Health - Other</v>
          </cell>
          <cell r="F6506">
            <v>10505</v>
          </cell>
        </row>
        <row r="6507">
          <cell r="B6507" t="str">
            <v>New Jersey</v>
          </cell>
          <cell r="C6507" t="str">
            <v>NJ</v>
          </cell>
          <cell r="D6507" t="str">
            <v>G36</v>
          </cell>
          <cell r="E6507" t="str">
            <v>Other Capital Outlay - Hospitals</v>
          </cell>
          <cell r="F6507">
            <v>11365</v>
          </cell>
        </row>
        <row r="6508">
          <cell r="B6508" t="str">
            <v>New Jersey</v>
          </cell>
          <cell r="C6508" t="str">
            <v>NJ</v>
          </cell>
          <cell r="D6508" t="str">
            <v>G44</v>
          </cell>
          <cell r="E6508" t="str">
            <v>Other Capital Outlay - Regular Highways</v>
          </cell>
          <cell r="F6508">
            <v>11423</v>
          </cell>
        </row>
        <row r="6509">
          <cell r="B6509" t="str">
            <v>New Jersey</v>
          </cell>
          <cell r="C6509" t="str">
            <v>NJ</v>
          </cell>
          <cell r="D6509" t="str">
            <v>G45</v>
          </cell>
          <cell r="E6509" t="str">
            <v>Other Capital Outlay - Toll Highways</v>
          </cell>
          <cell r="F6509">
            <v>52357</v>
          </cell>
        </row>
        <row r="6510">
          <cell r="B6510" t="str">
            <v>New Jersey</v>
          </cell>
          <cell r="C6510" t="str">
            <v>NJ</v>
          </cell>
          <cell r="D6510" t="str">
            <v>G50</v>
          </cell>
          <cell r="E6510" t="str">
            <v>Other Capital Outlay - Housing and Community Development</v>
          </cell>
          <cell r="F6510">
            <v>2412</v>
          </cell>
        </row>
        <row r="6511">
          <cell r="B6511" t="str">
            <v>New Jersey</v>
          </cell>
          <cell r="C6511" t="str">
            <v>NJ</v>
          </cell>
          <cell r="D6511" t="str">
            <v>G52</v>
          </cell>
          <cell r="E6511" t="str">
            <v>Other Capital Outlay - Libraries</v>
          </cell>
          <cell r="F6511">
            <v>4726</v>
          </cell>
        </row>
        <row r="6512">
          <cell r="B6512" t="str">
            <v>New Jersey</v>
          </cell>
          <cell r="C6512" t="str">
            <v>NJ</v>
          </cell>
          <cell r="D6512" t="str">
            <v>G59</v>
          </cell>
          <cell r="E6512" t="str">
            <v>Other Capital Outlay - Natural Resources - Other</v>
          </cell>
          <cell r="F6512">
            <v>57798</v>
          </cell>
        </row>
        <row r="6513">
          <cell r="B6513" t="str">
            <v>New Jersey</v>
          </cell>
          <cell r="C6513" t="str">
            <v>NJ</v>
          </cell>
          <cell r="D6513" t="str">
            <v>G60</v>
          </cell>
          <cell r="E6513" t="str">
            <v>Other Capital Outlay - Parking Facilities</v>
          </cell>
          <cell r="F6513">
            <v>10254</v>
          </cell>
        </row>
        <row r="6514">
          <cell r="B6514" t="str">
            <v>New Jersey</v>
          </cell>
          <cell r="C6514" t="str">
            <v>NJ</v>
          </cell>
          <cell r="D6514" t="str">
            <v>G61</v>
          </cell>
          <cell r="E6514" t="str">
            <v>Other Capital Outlay - Parks and Recreation</v>
          </cell>
          <cell r="F6514">
            <v>25968</v>
          </cell>
        </row>
        <row r="6515">
          <cell r="B6515" t="str">
            <v>New Jersey</v>
          </cell>
          <cell r="C6515" t="str">
            <v>NJ</v>
          </cell>
          <cell r="D6515" t="str">
            <v>G62</v>
          </cell>
          <cell r="E6515" t="str">
            <v>Other Capital Outlay - Police Protection</v>
          </cell>
          <cell r="F6515">
            <v>36713</v>
          </cell>
        </row>
        <row r="6516">
          <cell r="B6516" t="str">
            <v>New Jersey</v>
          </cell>
          <cell r="C6516" t="str">
            <v>NJ</v>
          </cell>
          <cell r="D6516" t="str">
            <v>G66</v>
          </cell>
          <cell r="E6516" t="str">
            <v>Other Capital Outlay - Protective Inspection and Regulation, NEC</v>
          </cell>
          <cell r="F6516">
            <v>5305</v>
          </cell>
        </row>
        <row r="6517">
          <cell r="B6517" t="str">
            <v>New Jersey</v>
          </cell>
          <cell r="C6517" t="str">
            <v>NJ</v>
          </cell>
          <cell r="D6517" t="str">
            <v>G77</v>
          </cell>
          <cell r="E6517" t="str">
            <v>Other Capital Outlay - Public Welfare Institutions</v>
          </cell>
          <cell r="F6517">
            <v>1608</v>
          </cell>
        </row>
        <row r="6518">
          <cell r="B6518" t="str">
            <v>New Jersey</v>
          </cell>
          <cell r="C6518" t="str">
            <v>NJ</v>
          </cell>
          <cell r="D6518" t="str">
            <v>G79</v>
          </cell>
          <cell r="E6518" t="str">
            <v>Other Capital Outlay - Public Welfare - Other</v>
          </cell>
          <cell r="F6518">
            <v>11064</v>
          </cell>
        </row>
        <row r="6519">
          <cell r="B6519" t="str">
            <v>New Jersey</v>
          </cell>
          <cell r="C6519" t="str">
            <v>NJ</v>
          </cell>
          <cell r="D6519" t="str">
            <v>G80</v>
          </cell>
          <cell r="E6519" t="str">
            <v>Other Capital Outlay - Sewerage</v>
          </cell>
          <cell r="F6519">
            <v>24384</v>
          </cell>
        </row>
        <row r="6520">
          <cell r="B6520" t="str">
            <v>New Jersey</v>
          </cell>
          <cell r="C6520" t="str">
            <v>NJ</v>
          </cell>
          <cell r="D6520" t="str">
            <v>G81</v>
          </cell>
          <cell r="E6520" t="str">
            <v>Other Capital Outlay - Solid Waste Management</v>
          </cell>
          <cell r="F6520">
            <v>15159</v>
          </cell>
        </row>
        <row r="6521">
          <cell r="B6521" t="str">
            <v>New Jersey</v>
          </cell>
          <cell r="C6521" t="str">
            <v>NJ</v>
          </cell>
          <cell r="D6521" t="str">
            <v>G85</v>
          </cell>
          <cell r="E6521" t="str">
            <v>Other Capital Outlay - State Veterans' Services</v>
          </cell>
          <cell r="F6521">
            <v>261</v>
          </cell>
        </row>
        <row r="6522">
          <cell r="B6522" t="str">
            <v>New Jersey</v>
          </cell>
          <cell r="C6522" t="str">
            <v>NJ</v>
          </cell>
          <cell r="D6522" t="str">
            <v>G87</v>
          </cell>
          <cell r="E6522" t="str">
            <v>Other Capital Outlay - Sea and Inland Port Facilities</v>
          </cell>
          <cell r="F6522">
            <v>62</v>
          </cell>
        </row>
        <row r="6523">
          <cell r="B6523" t="str">
            <v>New Jersey</v>
          </cell>
          <cell r="C6523" t="str">
            <v>NJ</v>
          </cell>
          <cell r="D6523" t="str">
            <v>G89</v>
          </cell>
          <cell r="E6523" t="str">
            <v>Other Capital Outlay - General - Other</v>
          </cell>
          <cell r="F6523">
            <v>175467</v>
          </cell>
        </row>
        <row r="6524">
          <cell r="B6524" t="str">
            <v>New Jersey</v>
          </cell>
          <cell r="C6524" t="str">
            <v>NJ</v>
          </cell>
          <cell r="D6524" t="str">
            <v>G91</v>
          </cell>
          <cell r="E6524" t="str">
            <v>Other Capital Outlay - Water Utilities</v>
          </cell>
          <cell r="F6524">
            <v>16946</v>
          </cell>
        </row>
        <row r="6525">
          <cell r="B6525" t="str">
            <v>New Jersey</v>
          </cell>
          <cell r="C6525" t="str">
            <v>NJ</v>
          </cell>
          <cell r="D6525" t="str">
            <v>G92</v>
          </cell>
          <cell r="E6525" t="str">
            <v>Other Capital Outlay - Electric Utilities</v>
          </cell>
          <cell r="F6525">
            <v>358</v>
          </cell>
        </row>
        <row r="6526">
          <cell r="B6526" t="str">
            <v>New Jersey</v>
          </cell>
          <cell r="C6526" t="str">
            <v>NJ</v>
          </cell>
          <cell r="D6526" t="str">
            <v>G94</v>
          </cell>
          <cell r="E6526" t="str">
            <v>Other Capital Outlay - Transit Utilities</v>
          </cell>
          <cell r="F6526">
            <v>78428</v>
          </cell>
        </row>
        <row r="6527">
          <cell r="B6527" t="str">
            <v>New Jersey</v>
          </cell>
          <cell r="C6527" t="str">
            <v>NJ</v>
          </cell>
          <cell r="D6527" t="str">
            <v>I89</v>
          </cell>
          <cell r="E6527" t="str">
            <v>General - Interest on Debt</v>
          </cell>
          <cell r="F6527">
            <v>3500359</v>
          </cell>
        </row>
        <row r="6528">
          <cell r="B6528" t="str">
            <v>New Jersey</v>
          </cell>
          <cell r="C6528" t="str">
            <v>NJ</v>
          </cell>
          <cell r="D6528" t="str">
            <v>I91</v>
          </cell>
          <cell r="E6528" t="str">
            <v>Water Utilities - Interest on Debt</v>
          </cell>
          <cell r="F6528">
            <v>83664</v>
          </cell>
        </row>
        <row r="6529">
          <cell r="B6529" t="str">
            <v>New Jersey</v>
          </cell>
          <cell r="C6529" t="str">
            <v>NJ</v>
          </cell>
          <cell r="D6529" t="str">
            <v>I92</v>
          </cell>
          <cell r="E6529" t="str">
            <v>Electric Utilities - Interest on Debt</v>
          </cell>
          <cell r="F6529">
            <v>4299</v>
          </cell>
        </row>
        <row r="6530">
          <cell r="B6530" t="str">
            <v>New Jersey</v>
          </cell>
          <cell r="C6530" t="str">
            <v>NJ</v>
          </cell>
          <cell r="D6530" t="str">
            <v>I94</v>
          </cell>
          <cell r="E6530" t="str">
            <v>Transit Utilities - Interest on Debt</v>
          </cell>
          <cell r="F6530">
            <v>99</v>
          </cell>
        </row>
        <row r="6531">
          <cell r="B6531" t="str">
            <v>New Jersey</v>
          </cell>
          <cell r="C6531" t="str">
            <v>NJ</v>
          </cell>
          <cell r="D6531" t="str">
            <v>J19</v>
          </cell>
          <cell r="E6531" t="str">
            <v>Assistance and Subsidies - State Scholarships and Other Subsidies - Education</v>
          </cell>
          <cell r="F6531">
            <v>817705</v>
          </cell>
        </row>
        <row r="6532">
          <cell r="B6532" t="str">
            <v>New Jersey</v>
          </cell>
          <cell r="C6532" t="str">
            <v>NJ</v>
          </cell>
          <cell r="D6532" t="str">
            <v>J67</v>
          </cell>
          <cell r="E6532" t="str">
            <v>Assistance and Subsidies - Public Welfare, Federal Categorical Assistance Programs</v>
          </cell>
          <cell r="F6532">
            <v>265320</v>
          </cell>
        </row>
        <row r="6533">
          <cell r="B6533" t="str">
            <v>New Jersey</v>
          </cell>
          <cell r="C6533" t="str">
            <v>NJ</v>
          </cell>
          <cell r="D6533" t="str">
            <v>J68</v>
          </cell>
          <cell r="E6533" t="str">
            <v>Assistance and Subsidies - Public Welfare, Cash Assistance Programs - Other</v>
          </cell>
          <cell r="F6533">
            <v>541124</v>
          </cell>
        </row>
        <row r="6534">
          <cell r="B6534" t="str">
            <v>New Jersey</v>
          </cell>
          <cell r="C6534" t="str">
            <v>NJ</v>
          </cell>
          <cell r="D6534" t="str">
            <v>J85</v>
          </cell>
          <cell r="E6534" t="str">
            <v>Assistance and Subsidies - State Other Veterans’ Services</v>
          </cell>
          <cell r="F6534">
            <v>234</v>
          </cell>
        </row>
        <row r="6535">
          <cell r="B6535" t="str">
            <v>New Jersey</v>
          </cell>
          <cell r="C6535" t="str">
            <v>NJ</v>
          </cell>
          <cell r="D6535" t="str">
            <v>S89</v>
          </cell>
          <cell r="E6535" t="str">
            <v>Intergovernmental to Federal - General - Other</v>
          </cell>
          <cell r="F6535">
            <v>19000</v>
          </cell>
        </row>
        <row r="6536">
          <cell r="B6536" t="str">
            <v>New Jersey</v>
          </cell>
          <cell r="C6536" t="str">
            <v>NJ</v>
          </cell>
          <cell r="D6536" t="str">
            <v>T01</v>
          </cell>
          <cell r="E6536" t="str">
            <v>Tax - Property</v>
          </cell>
          <cell r="F6536">
            <v>25927328</v>
          </cell>
        </row>
        <row r="6537">
          <cell r="B6537" t="str">
            <v>New Jersey</v>
          </cell>
          <cell r="C6537" t="str">
            <v>NJ</v>
          </cell>
          <cell r="D6537" t="str">
            <v>T09</v>
          </cell>
          <cell r="E6537" t="str">
            <v>Tax - General Sales and Gross Receipts</v>
          </cell>
          <cell r="F6537">
            <v>8099549</v>
          </cell>
        </row>
        <row r="6538">
          <cell r="B6538" t="str">
            <v>New Jersey</v>
          </cell>
          <cell r="C6538" t="str">
            <v>NJ</v>
          </cell>
          <cell r="D6538" t="str">
            <v>T10</v>
          </cell>
          <cell r="E6538" t="str">
            <v>Tax - Alcoholic Beverage Sales</v>
          </cell>
          <cell r="F6538">
            <v>135304</v>
          </cell>
        </row>
        <row r="6539">
          <cell r="B6539" t="str">
            <v>New Jersey</v>
          </cell>
          <cell r="C6539" t="str">
            <v>NJ</v>
          </cell>
          <cell r="D6539" t="str">
            <v>T11</v>
          </cell>
          <cell r="E6539" t="str">
            <v>Tax - Amusements Sales</v>
          </cell>
          <cell r="F6539">
            <v>239324</v>
          </cell>
        </row>
        <row r="6540">
          <cell r="B6540" t="str">
            <v>New Jersey</v>
          </cell>
          <cell r="C6540" t="str">
            <v>NJ</v>
          </cell>
          <cell r="D6540" t="str">
            <v>T12</v>
          </cell>
          <cell r="E6540" t="str">
            <v>Tax - Insurance Premiums Sales</v>
          </cell>
          <cell r="F6540">
            <v>532307</v>
          </cell>
        </row>
        <row r="6541">
          <cell r="B6541" t="str">
            <v>New Jersey</v>
          </cell>
          <cell r="C6541" t="str">
            <v>NJ</v>
          </cell>
          <cell r="D6541" t="str">
            <v>T13</v>
          </cell>
          <cell r="E6541" t="str">
            <v>Tax - Motor Fuels Sales</v>
          </cell>
          <cell r="F6541">
            <v>539714</v>
          </cell>
        </row>
        <row r="6542">
          <cell r="B6542" t="str">
            <v>New Jersey</v>
          </cell>
          <cell r="C6542" t="str">
            <v>NJ</v>
          </cell>
          <cell r="D6542" t="str">
            <v>T15</v>
          </cell>
          <cell r="E6542" t="str">
            <v>Tax - Public Utilities Sales</v>
          </cell>
          <cell r="F6542">
            <v>1013264</v>
          </cell>
        </row>
        <row r="6543">
          <cell r="B6543" t="str">
            <v>New Jersey</v>
          </cell>
          <cell r="C6543" t="str">
            <v>NJ</v>
          </cell>
          <cell r="D6543" t="str">
            <v>T16</v>
          </cell>
          <cell r="E6543" t="str">
            <v>Tax - Tobacco Products Sales</v>
          </cell>
          <cell r="F6543">
            <v>792066</v>
          </cell>
        </row>
        <row r="6544">
          <cell r="B6544" t="str">
            <v>New Jersey</v>
          </cell>
          <cell r="C6544" t="str">
            <v>NJ</v>
          </cell>
          <cell r="D6544" t="str">
            <v>T19</v>
          </cell>
          <cell r="E6544" t="str">
            <v>Tax - Other Selective Sales</v>
          </cell>
          <cell r="F6544">
            <v>818868</v>
          </cell>
        </row>
        <row r="6545">
          <cell r="B6545" t="str">
            <v>New Jersey</v>
          </cell>
          <cell r="C6545" t="str">
            <v>NJ</v>
          </cell>
          <cell r="D6545" t="str">
            <v>T20</v>
          </cell>
          <cell r="E6545" t="str">
            <v>Tax - Alcoholic Beverage License</v>
          </cell>
          <cell r="F6545">
            <v>19569</v>
          </cell>
        </row>
        <row r="6546">
          <cell r="B6546" t="str">
            <v>New Jersey</v>
          </cell>
          <cell r="C6546" t="str">
            <v>NJ</v>
          </cell>
          <cell r="D6546" t="str">
            <v>T21</v>
          </cell>
          <cell r="E6546" t="str">
            <v>Tax - Amusements License</v>
          </cell>
          <cell r="F6546">
            <v>55205</v>
          </cell>
        </row>
        <row r="6547">
          <cell r="B6547" t="str">
            <v>New Jersey</v>
          </cell>
          <cell r="C6547" t="str">
            <v>NJ</v>
          </cell>
          <cell r="D6547" t="str">
            <v>T22</v>
          </cell>
          <cell r="E6547" t="str">
            <v>Tax - Corporation License</v>
          </cell>
          <cell r="F6547">
            <v>214348</v>
          </cell>
        </row>
        <row r="6548">
          <cell r="B6548" t="str">
            <v>New Jersey</v>
          </cell>
          <cell r="C6548" t="str">
            <v>NJ</v>
          </cell>
          <cell r="D6548" t="str">
            <v>T23</v>
          </cell>
          <cell r="E6548" t="str">
            <v>Tax - Hunting and Fishing License</v>
          </cell>
          <cell r="F6548">
            <v>13238</v>
          </cell>
        </row>
        <row r="6549">
          <cell r="B6549" t="str">
            <v>New Jersey</v>
          </cell>
          <cell r="C6549" t="str">
            <v>NJ</v>
          </cell>
          <cell r="D6549" t="str">
            <v>T24</v>
          </cell>
          <cell r="E6549" t="str">
            <v>Tax - Motor Vehicle License</v>
          </cell>
          <cell r="F6549">
            <v>605628</v>
          </cell>
        </row>
        <row r="6550">
          <cell r="B6550" t="str">
            <v>New Jersey</v>
          </cell>
          <cell r="C6550" t="str">
            <v>NJ</v>
          </cell>
          <cell r="D6550" t="str">
            <v>T25</v>
          </cell>
          <cell r="E6550" t="str">
            <v>Tax - Motor Vehicle Operators License</v>
          </cell>
          <cell r="F6550">
            <v>52663</v>
          </cell>
        </row>
        <row r="6551">
          <cell r="B6551" t="str">
            <v>New Jersey</v>
          </cell>
          <cell r="C6551" t="str">
            <v>NJ</v>
          </cell>
          <cell r="D6551" t="str">
            <v>T27</v>
          </cell>
          <cell r="E6551" t="str">
            <v>Tax - Public Utility License</v>
          </cell>
          <cell r="F6551">
            <v>8531</v>
          </cell>
        </row>
        <row r="6552">
          <cell r="B6552" t="str">
            <v>New Jersey</v>
          </cell>
          <cell r="C6552" t="str">
            <v>NJ</v>
          </cell>
          <cell r="D6552" t="str">
            <v>T28</v>
          </cell>
          <cell r="E6552" t="str">
            <v>Tax - Occupation and Business License, NEC</v>
          </cell>
          <cell r="F6552">
            <v>476077</v>
          </cell>
        </row>
        <row r="6553">
          <cell r="B6553" t="str">
            <v>New Jersey</v>
          </cell>
          <cell r="C6553" t="str">
            <v>NJ</v>
          </cell>
          <cell r="D6553" t="str">
            <v>T29</v>
          </cell>
          <cell r="E6553" t="str">
            <v>Tax - Other License</v>
          </cell>
          <cell r="F6553">
            <v>267056</v>
          </cell>
        </row>
        <row r="6554">
          <cell r="B6554" t="str">
            <v>New Jersey</v>
          </cell>
          <cell r="C6554" t="str">
            <v>NJ</v>
          </cell>
          <cell r="D6554" t="str">
            <v>T40</v>
          </cell>
          <cell r="E6554" t="str">
            <v>Tax - Individual Income</v>
          </cell>
          <cell r="F6554">
            <v>11128418</v>
          </cell>
        </row>
        <row r="6555">
          <cell r="B6555" t="str">
            <v>New Jersey</v>
          </cell>
          <cell r="C6555" t="str">
            <v>NJ</v>
          </cell>
          <cell r="D6555" t="str">
            <v>T41</v>
          </cell>
          <cell r="E6555" t="str">
            <v>Tax - Corporation Net Income</v>
          </cell>
          <cell r="F6555">
            <v>1929133</v>
          </cell>
        </row>
        <row r="6556">
          <cell r="B6556" t="str">
            <v>New Jersey</v>
          </cell>
          <cell r="C6556" t="str">
            <v>NJ</v>
          </cell>
          <cell r="D6556" t="str">
            <v>T50</v>
          </cell>
          <cell r="E6556" t="str">
            <v>Tax - Death and Gift</v>
          </cell>
          <cell r="F6556">
            <v>641868</v>
          </cell>
        </row>
        <row r="6557">
          <cell r="B6557" t="str">
            <v>New Jersey</v>
          </cell>
          <cell r="C6557" t="str">
            <v>NJ</v>
          </cell>
          <cell r="D6557" t="str">
            <v>T51</v>
          </cell>
          <cell r="E6557" t="str">
            <v>Tax - Documentary and Stock Transfer</v>
          </cell>
          <cell r="F6557">
            <v>325925</v>
          </cell>
        </row>
        <row r="6558">
          <cell r="B6558" t="str">
            <v>New Jersey</v>
          </cell>
          <cell r="C6558" t="str">
            <v>NJ</v>
          </cell>
          <cell r="D6558" t="str">
            <v>T99</v>
          </cell>
          <cell r="E6558" t="str">
            <v>Tax - NEC</v>
          </cell>
          <cell r="F6558">
            <v>58514</v>
          </cell>
        </row>
        <row r="6559">
          <cell r="B6559" t="str">
            <v>New Jersey</v>
          </cell>
          <cell r="C6559" t="str">
            <v>NJ</v>
          </cell>
          <cell r="D6559" t="str">
            <v>U01</v>
          </cell>
          <cell r="E6559" t="str">
            <v>Miscellaneous - Special Assessments</v>
          </cell>
          <cell r="F6559">
            <v>7776</v>
          </cell>
        </row>
        <row r="6560">
          <cell r="B6560" t="str">
            <v>New Jersey</v>
          </cell>
          <cell r="C6560" t="str">
            <v>NJ</v>
          </cell>
          <cell r="D6560" t="str">
            <v>U11</v>
          </cell>
          <cell r="E6560" t="str">
            <v>Miscellaneous - Sale of Property</v>
          </cell>
          <cell r="F6560">
            <v>44397</v>
          </cell>
        </row>
        <row r="6561">
          <cell r="B6561" t="str">
            <v>New Jersey</v>
          </cell>
          <cell r="C6561" t="str">
            <v>NJ</v>
          </cell>
          <cell r="D6561" t="str">
            <v>U20</v>
          </cell>
          <cell r="E6561" t="str">
            <v>Miscellaneous - Interest Earnings</v>
          </cell>
          <cell r="F6561">
            <v>1318956</v>
          </cell>
        </row>
        <row r="6562">
          <cell r="B6562" t="str">
            <v>New Jersey</v>
          </cell>
          <cell r="C6562" t="str">
            <v>NJ</v>
          </cell>
          <cell r="D6562" t="str">
            <v>U30</v>
          </cell>
          <cell r="E6562" t="str">
            <v>Miscellaneous - Fines and Forfeits</v>
          </cell>
          <cell r="F6562">
            <v>425245</v>
          </cell>
        </row>
        <row r="6563">
          <cell r="B6563" t="str">
            <v>New Jersey</v>
          </cell>
          <cell r="C6563" t="str">
            <v>NJ</v>
          </cell>
          <cell r="D6563" t="str">
            <v>U40</v>
          </cell>
          <cell r="E6563" t="str">
            <v>Miscellaneous - Rents</v>
          </cell>
          <cell r="F6563">
            <v>58848</v>
          </cell>
        </row>
        <row r="6564">
          <cell r="B6564" t="str">
            <v>New Jersey</v>
          </cell>
          <cell r="C6564" t="str">
            <v>NJ</v>
          </cell>
          <cell r="D6564" t="str">
            <v>U41</v>
          </cell>
          <cell r="E6564" t="str">
            <v>Miscellaneous - Royalties</v>
          </cell>
          <cell r="F6564">
            <v>468</v>
          </cell>
        </row>
        <row r="6565">
          <cell r="B6565" t="str">
            <v>New Jersey</v>
          </cell>
          <cell r="C6565" t="str">
            <v>NJ</v>
          </cell>
          <cell r="D6565" t="str">
            <v>U50</v>
          </cell>
          <cell r="E6565" t="str">
            <v>Miscellaneous - Donations From Private Sources</v>
          </cell>
          <cell r="F6565">
            <v>236070</v>
          </cell>
        </row>
        <row r="6566">
          <cell r="B6566" t="str">
            <v>New Jersey</v>
          </cell>
          <cell r="C6566" t="str">
            <v>NJ</v>
          </cell>
          <cell r="D6566" t="str">
            <v>U95</v>
          </cell>
          <cell r="E6566" t="str">
            <v>Miscellaneous - Net Lottery Revenue</v>
          </cell>
          <cell r="F6566">
            <v>949689</v>
          </cell>
        </row>
        <row r="6567">
          <cell r="B6567" t="str">
            <v>New Jersey</v>
          </cell>
          <cell r="C6567" t="str">
            <v>NJ</v>
          </cell>
          <cell r="D6567" t="str">
            <v>U99</v>
          </cell>
          <cell r="E6567" t="str">
            <v>Miscellaneous - General Revenue, NEC</v>
          </cell>
          <cell r="F6567">
            <v>2684191</v>
          </cell>
        </row>
        <row r="6568">
          <cell r="B6568" t="str">
            <v>New Jersey</v>
          </cell>
          <cell r="C6568" t="str">
            <v>NJ</v>
          </cell>
          <cell r="D6568" t="str">
            <v>W01</v>
          </cell>
          <cell r="E6568" t="str">
            <v>Sinking Funds - Cash and Securities</v>
          </cell>
          <cell r="F6568">
            <v>24470205</v>
          </cell>
        </row>
        <row r="6569">
          <cell r="B6569" t="str">
            <v>New Jersey</v>
          </cell>
          <cell r="C6569" t="str">
            <v>NJ</v>
          </cell>
          <cell r="D6569" t="str">
            <v>W31</v>
          </cell>
          <cell r="E6569" t="str">
            <v>Bond Funds - Cash and Securities</v>
          </cell>
          <cell r="F6569">
            <v>6040486</v>
          </cell>
        </row>
        <row r="6570">
          <cell r="B6570" t="str">
            <v>New Jersey</v>
          </cell>
          <cell r="C6570" t="str">
            <v>NJ</v>
          </cell>
          <cell r="D6570" t="str">
            <v>W61</v>
          </cell>
          <cell r="E6570" t="str">
            <v>Other Funds - Cash and Securities</v>
          </cell>
          <cell r="F6570">
            <v>24518912</v>
          </cell>
        </row>
        <row r="6571">
          <cell r="B6571" t="str">
            <v>New Jersey</v>
          </cell>
          <cell r="C6571" t="str">
            <v>NJ</v>
          </cell>
          <cell r="D6571" t="str">
            <v>X01</v>
          </cell>
          <cell r="E6571" t="str">
            <v>Employee Retirement - Local Employee Contribution</v>
          </cell>
          <cell r="F6571">
            <v>1401318</v>
          </cell>
        </row>
        <row r="6572">
          <cell r="B6572" t="str">
            <v>New Jersey</v>
          </cell>
          <cell r="C6572" t="str">
            <v>NJ</v>
          </cell>
          <cell r="D6572" t="str">
            <v>X02</v>
          </cell>
          <cell r="E6572" t="str">
            <v>Employee Retirement - State Employee Contribution</v>
          </cell>
          <cell r="F6572">
            <v>424898</v>
          </cell>
        </row>
        <row r="6573">
          <cell r="B6573" t="str">
            <v>New Jersey</v>
          </cell>
          <cell r="C6573" t="str">
            <v>NJ</v>
          </cell>
          <cell r="D6573" t="str">
            <v>X05</v>
          </cell>
          <cell r="E6573" t="str">
            <v>Employee Retirement - From Other Governments</v>
          </cell>
          <cell r="F6573">
            <v>8</v>
          </cell>
        </row>
        <row r="6574">
          <cell r="B6574" t="str">
            <v>New Jersey</v>
          </cell>
          <cell r="C6574" t="str">
            <v>NJ</v>
          </cell>
          <cell r="D6574" t="str">
            <v>X08</v>
          </cell>
          <cell r="E6574" t="str">
            <v>Employee Retirement - Earnings on Investments (calculated)</v>
          </cell>
          <cell r="F6574">
            <v>-1030549</v>
          </cell>
        </row>
        <row r="6575">
          <cell r="B6575" t="str">
            <v>New Jersey</v>
          </cell>
          <cell r="C6575" t="str">
            <v>NJ</v>
          </cell>
          <cell r="D6575" t="str">
            <v>X11</v>
          </cell>
          <cell r="E6575" t="str">
            <v>Employee Retirement - Benefit Payments</v>
          </cell>
          <cell r="F6575">
            <v>8454057</v>
          </cell>
        </row>
        <row r="6576">
          <cell r="B6576" t="str">
            <v>New Jersey</v>
          </cell>
          <cell r="C6576" t="str">
            <v>NJ</v>
          </cell>
          <cell r="D6576" t="str">
            <v>X12</v>
          </cell>
          <cell r="E6576" t="str">
            <v>Employee Retirement - Withdrawals</v>
          </cell>
          <cell r="F6576">
            <v>158059</v>
          </cell>
        </row>
        <row r="6577">
          <cell r="B6577" t="str">
            <v>New Jersey</v>
          </cell>
          <cell r="C6577" t="str">
            <v>NJ</v>
          </cell>
          <cell r="D6577" t="str">
            <v>X21</v>
          </cell>
          <cell r="E6577" t="str">
            <v>Employee Retirement - Total Cash and Deposits</v>
          </cell>
          <cell r="F6577">
            <v>101911</v>
          </cell>
        </row>
        <row r="6578">
          <cell r="B6578" t="str">
            <v>New Jersey</v>
          </cell>
          <cell r="C6578" t="str">
            <v>NJ</v>
          </cell>
          <cell r="D6578" t="str">
            <v>X30</v>
          </cell>
          <cell r="E6578" t="str">
            <v>Employee Retirement - Total Federal Securities</v>
          </cell>
          <cell r="F6578">
            <v>6060</v>
          </cell>
        </row>
        <row r="6579">
          <cell r="B6579" t="str">
            <v>New Jersey</v>
          </cell>
          <cell r="C6579" t="str">
            <v>NJ</v>
          </cell>
          <cell r="D6579" t="str">
            <v>X42</v>
          </cell>
          <cell r="E6579" t="str">
            <v>Employee Retirement - Securities - Mortgages</v>
          </cell>
          <cell r="F6579">
            <v>963899</v>
          </cell>
        </row>
        <row r="6580">
          <cell r="B6580" t="str">
            <v>New Jersey</v>
          </cell>
          <cell r="C6580" t="str">
            <v>NJ</v>
          </cell>
          <cell r="D6580" t="str">
            <v>X44</v>
          </cell>
          <cell r="E6580" t="str">
            <v>Employee Retirement - Total Other Securities</v>
          </cell>
          <cell r="F6580">
            <v>14121114</v>
          </cell>
        </row>
        <row r="6581">
          <cell r="B6581" t="str">
            <v>New Jersey</v>
          </cell>
          <cell r="C6581" t="str">
            <v>NJ</v>
          </cell>
          <cell r="D6581" t="str">
            <v>X47</v>
          </cell>
          <cell r="E6581" t="str">
            <v>Employee Retirement - Other Investments - Other</v>
          </cell>
          <cell r="F6581">
            <v>18838605</v>
          </cell>
        </row>
        <row r="6582">
          <cell r="B6582" t="str">
            <v>New Jersey</v>
          </cell>
          <cell r="C6582" t="str">
            <v>NJ</v>
          </cell>
          <cell r="D6582" t="str">
            <v>Y01</v>
          </cell>
          <cell r="E6582" t="str">
            <v>Unemployment Compensation - Contribution</v>
          </cell>
          <cell r="F6582">
            <v>2950891</v>
          </cell>
        </row>
        <row r="6583">
          <cell r="B6583" t="str">
            <v>New Jersey</v>
          </cell>
          <cell r="C6583" t="str">
            <v>NJ</v>
          </cell>
          <cell r="D6583" t="str">
            <v>Y04</v>
          </cell>
          <cell r="E6583" t="str">
            <v>Unemployment Compensation - Federal Advances</v>
          </cell>
          <cell r="F6583">
            <v>1052178</v>
          </cell>
        </row>
        <row r="6584">
          <cell r="B6584" t="str">
            <v>New Jersey</v>
          </cell>
          <cell r="C6584" t="str">
            <v>NJ</v>
          </cell>
          <cell r="D6584" t="str">
            <v>Y05</v>
          </cell>
          <cell r="E6584" t="str">
            <v>Unemployment Compensation - Benefit Payments</v>
          </cell>
          <cell r="F6584">
            <v>2535545</v>
          </cell>
        </row>
        <row r="6585">
          <cell r="B6585" t="str">
            <v>New Jersey</v>
          </cell>
          <cell r="C6585" t="str">
            <v>NJ</v>
          </cell>
          <cell r="D6585" t="str">
            <v>Y06</v>
          </cell>
          <cell r="E6585" t="str">
            <v>Unemployment Compensation - Extended and Special Payments</v>
          </cell>
          <cell r="F6585">
            <v>3493153</v>
          </cell>
        </row>
        <row r="6586">
          <cell r="B6586" t="str">
            <v>New Jersey</v>
          </cell>
          <cell r="C6586" t="str">
            <v>NJ</v>
          </cell>
          <cell r="D6586" t="str">
            <v>Y07</v>
          </cell>
          <cell r="E6586" t="str">
            <v>Unemployment Compensation - Balance In US Treasury</v>
          </cell>
          <cell r="F6586">
            <v>32196</v>
          </cell>
        </row>
        <row r="6587">
          <cell r="B6587" t="str">
            <v>New Jersey</v>
          </cell>
          <cell r="C6587" t="str">
            <v>NJ</v>
          </cell>
          <cell r="D6587" t="str">
            <v>Y08</v>
          </cell>
          <cell r="E6587" t="str">
            <v>Unemployment Compensation - Other Balance (+ or -)</v>
          </cell>
          <cell r="F6587">
            <v>-1019981</v>
          </cell>
        </row>
        <row r="6588">
          <cell r="B6588" t="str">
            <v>New Jersey</v>
          </cell>
          <cell r="C6588" t="str">
            <v>NJ</v>
          </cell>
          <cell r="D6588" t="str">
            <v>Y11</v>
          </cell>
          <cell r="E6588" t="str">
            <v>Workers Compensation - Other Contributions</v>
          </cell>
          <cell r="F6588">
            <v>192123</v>
          </cell>
        </row>
        <row r="6589">
          <cell r="B6589" t="str">
            <v>New Jersey</v>
          </cell>
          <cell r="C6589" t="str">
            <v>NJ</v>
          </cell>
          <cell r="D6589" t="str">
            <v>Y12</v>
          </cell>
          <cell r="E6589" t="str">
            <v>Workers Compensation - Interest Earnings</v>
          </cell>
          <cell r="F6589">
            <v>29575</v>
          </cell>
        </row>
        <row r="6590">
          <cell r="B6590" t="str">
            <v>New Jersey</v>
          </cell>
          <cell r="C6590" t="str">
            <v>NJ</v>
          </cell>
          <cell r="D6590" t="str">
            <v>Y14</v>
          </cell>
          <cell r="E6590" t="str">
            <v>Workers Compensation - Benefit Payments</v>
          </cell>
          <cell r="F6590">
            <v>196400</v>
          </cell>
        </row>
        <row r="6591">
          <cell r="B6591" t="str">
            <v>New Jersey</v>
          </cell>
          <cell r="C6591" t="str">
            <v>NJ</v>
          </cell>
          <cell r="D6591" t="str">
            <v>Y21</v>
          </cell>
          <cell r="E6591" t="str">
            <v>Workers Compensation - Cash and Assets</v>
          </cell>
          <cell r="F6591">
            <v>92640</v>
          </cell>
        </row>
        <row r="6592">
          <cell r="B6592" t="str">
            <v>New Jersey</v>
          </cell>
          <cell r="C6592" t="str">
            <v>NJ</v>
          </cell>
          <cell r="D6592" t="str">
            <v>Y51</v>
          </cell>
          <cell r="E6592" t="str">
            <v>Other In Trust - Other Contributions</v>
          </cell>
          <cell r="F6592">
            <v>457524</v>
          </cell>
        </row>
        <row r="6593">
          <cell r="B6593" t="str">
            <v>New Jersey</v>
          </cell>
          <cell r="C6593" t="str">
            <v>NJ</v>
          </cell>
          <cell r="D6593" t="str">
            <v>Y52</v>
          </cell>
          <cell r="E6593" t="str">
            <v>Other In Trust - Interest Revenue</v>
          </cell>
          <cell r="F6593">
            <v>260</v>
          </cell>
        </row>
        <row r="6594">
          <cell r="B6594" t="str">
            <v>New Jersey</v>
          </cell>
          <cell r="C6594" t="str">
            <v>NJ</v>
          </cell>
          <cell r="D6594" t="str">
            <v>Y53</v>
          </cell>
          <cell r="E6594" t="str">
            <v>Other In Trust - Benefit Payment</v>
          </cell>
          <cell r="F6594">
            <v>516567</v>
          </cell>
        </row>
        <row r="6595">
          <cell r="B6595" t="str">
            <v>New Jersey</v>
          </cell>
          <cell r="C6595" t="str">
            <v>NJ</v>
          </cell>
          <cell r="D6595" t="str">
            <v>Y61</v>
          </cell>
          <cell r="E6595" t="str">
            <v>Other In Trust - Cash and Deposits</v>
          </cell>
          <cell r="F6595">
            <v>115161</v>
          </cell>
        </row>
        <row r="6596">
          <cell r="B6596" t="str">
            <v>New Jersey</v>
          </cell>
          <cell r="C6596" t="str">
            <v>NJ</v>
          </cell>
          <cell r="D6596" t="str">
            <v>Z00</v>
          </cell>
          <cell r="E6596" t="str">
            <v>Total Salaries and Wages</v>
          </cell>
          <cell r="F6596">
            <v>30969544</v>
          </cell>
        </row>
        <row r="6597">
          <cell r="B6597" t="str">
            <v>New Jersey</v>
          </cell>
          <cell r="C6597" t="str">
            <v>NJ</v>
          </cell>
          <cell r="D6597" t="str">
            <v>Z77</v>
          </cell>
          <cell r="E6597" t="str">
            <v>Employee Retirement – Total Corporate Bonds</v>
          </cell>
          <cell r="F6597">
            <v>19869600</v>
          </cell>
        </row>
        <row r="6598">
          <cell r="B6598" t="str">
            <v>New Jersey</v>
          </cell>
          <cell r="C6598" t="str">
            <v>NJ</v>
          </cell>
          <cell r="D6598" t="str">
            <v>Z78</v>
          </cell>
          <cell r="E6598" t="str">
            <v>Employee Retirement – Corporate Stocks</v>
          </cell>
          <cell r="F6598">
            <v>17416021</v>
          </cell>
        </row>
        <row r="6599">
          <cell r="B6599" t="str">
            <v>New Mexico</v>
          </cell>
          <cell r="C6599" t="str">
            <v>NM</v>
          </cell>
          <cell r="D6599" t="str">
            <v>19T</v>
          </cell>
          <cell r="E6599" t="str">
            <v>Long Term Debt Beginning Outstanding - Public Debt for Private Purpose</v>
          </cell>
          <cell r="F6599">
            <v>5275432</v>
          </cell>
        </row>
        <row r="6600">
          <cell r="B6600" t="str">
            <v>New Mexico</v>
          </cell>
          <cell r="C6600" t="str">
            <v>NM</v>
          </cell>
          <cell r="D6600" t="str">
            <v>19U</v>
          </cell>
          <cell r="E6600" t="str">
            <v>Long Term Debt Beginning Outstanding - Unspecified Public Purpose</v>
          </cell>
          <cell r="F6600">
            <v>11768077</v>
          </cell>
        </row>
        <row r="6601">
          <cell r="B6601" t="str">
            <v>New Mexico</v>
          </cell>
          <cell r="C6601" t="str">
            <v>NM</v>
          </cell>
          <cell r="D6601" t="str">
            <v>24T</v>
          </cell>
          <cell r="E6601" t="str">
            <v>Long Term Debt Issue, Nonguaranteed - Public Debt for Private Purpose</v>
          </cell>
          <cell r="F6601">
            <v>178253</v>
          </cell>
        </row>
        <row r="6602">
          <cell r="B6602" t="str">
            <v>New Mexico</v>
          </cell>
          <cell r="C6602" t="str">
            <v>NM</v>
          </cell>
          <cell r="D6602" t="str">
            <v>29U</v>
          </cell>
          <cell r="E6602" t="str">
            <v>Long Term Debt Issue, Unspecified Public Purpose</v>
          </cell>
          <cell r="F6602">
            <v>1580255</v>
          </cell>
        </row>
        <row r="6603">
          <cell r="B6603" t="str">
            <v>New Mexico</v>
          </cell>
          <cell r="C6603" t="str">
            <v>NM</v>
          </cell>
          <cell r="D6603" t="str">
            <v>34T</v>
          </cell>
          <cell r="E6603" t="str">
            <v>Long Term Debt Retired Nonguaranteed - Public Debt for Private Purpose</v>
          </cell>
          <cell r="F6603">
            <v>627022</v>
          </cell>
        </row>
        <row r="6604">
          <cell r="B6604" t="str">
            <v>New Mexico</v>
          </cell>
          <cell r="C6604" t="str">
            <v>NM</v>
          </cell>
          <cell r="D6604" t="str">
            <v>39U</v>
          </cell>
          <cell r="E6604" t="str">
            <v>Long Term Debt Retired Unspecified Public Purpose</v>
          </cell>
          <cell r="F6604">
            <v>1725499</v>
          </cell>
        </row>
        <row r="6605">
          <cell r="B6605" t="str">
            <v>New Mexico</v>
          </cell>
          <cell r="C6605" t="str">
            <v>NM</v>
          </cell>
          <cell r="D6605" t="str">
            <v>44T</v>
          </cell>
          <cell r="E6605" t="str">
            <v>Long Term Debt Outstanding Nonguaranteed - Public Debt for Private Purpose</v>
          </cell>
          <cell r="F6605">
            <v>4820238</v>
          </cell>
        </row>
        <row r="6606">
          <cell r="B6606" t="str">
            <v>New Mexico</v>
          </cell>
          <cell r="C6606" t="str">
            <v>NM</v>
          </cell>
          <cell r="D6606" t="str">
            <v>49U</v>
          </cell>
          <cell r="E6606" t="str">
            <v>Long Term Debt Outstanding Unspecified Public Purpose</v>
          </cell>
          <cell r="F6606">
            <v>11617285</v>
          </cell>
        </row>
        <row r="6607">
          <cell r="B6607" t="str">
            <v>New Mexico</v>
          </cell>
          <cell r="C6607" t="str">
            <v>NM</v>
          </cell>
          <cell r="D6607" t="str">
            <v>61V</v>
          </cell>
          <cell r="E6607" t="str">
            <v>Short Term Debt Outstanding - Beginning</v>
          </cell>
          <cell r="F6607">
            <v>87376</v>
          </cell>
        </row>
        <row r="6608">
          <cell r="B6608" t="str">
            <v>New Mexico</v>
          </cell>
          <cell r="C6608" t="str">
            <v>NM</v>
          </cell>
          <cell r="D6608" t="str">
            <v>64V</v>
          </cell>
          <cell r="E6608" t="str">
            <v>Short Term Debt Outstanding - End of Fiscal Year</v>
          </cell>
          <cell r="F6608">
            <v>68653</v>
          </cell>
        </row>
        <row r="6609">
          <cell r="B6609" t="str">
            <v>New Mexico</v>
          </cell>
          <cell r="C6609" t="str">
            <v>NM</v>
          </cell>
          <cell r="D6609" t="str">
            <v>A01</v>
          </cell>
          <cell r="E6609" t="str">
            <v>Charges - Air Transportation</v>
          </cell>
          <cell r="F6609">
            <v>81959</v>
          </cell>
        </row>
        <row r="6610">
          <cell r="B6610" t="str">
            <v>New Mexico</v>
          </cell>
          <cell r="C6610" t="str">
            <v>NM</v>
          </cell>
          <cell r="D6610" t="str">
            <v>A03</v>
          </cell>
          <cell r="E6610" t="str">
            <v>Charges - Miscellaneous Commercial Activities</v>
          </cell>
          <cell r="F6610">
            <v>2617</v>
          </cell>
        </row>
        <row r="6611">
          <cell r="B6611" t="str">
            <v>New Mexico</v>
          </cell>
          <cell r="C6611" t="str">
            <v>NM</v>
          </cell>
          <cell r="D6611" t="str">
            <v>A09</v>
          </cell>
          <cell r="E6611" t="str">
            <v>Charges - Elementary and Secondary Education School Lunch</v>
          </cell>
          <cell r="F6611">
            <v>22568</v>
          </cell>
        </row>
        <row r="6612">
          <cell r="B6612" t="str">
            <v>New Mexico</v>
          </cell>
          <cell r="C6612" t="str">
            <v>NM</v>
          </cell>
          <cell r="D6612" t="str">
            <v>A10</v>
          </cell>
          <cell r="E6612" t="str">
            <v>Charges - Elementary and Secondary Education School Tuition and Transportation</v>
          </cell>
          <cell r="F6612">
            <v>11</v>
          </cell>
        </row>
        <row r="6613">
          <cell r="B6613" t="str">
            <v>New Mexico</v>
          </cell>
          <cell r="C6613" t="str">
            <v>NM</v>
          </cell>
          <cell r="D6613" t="str">
            <v>A12</v>
          </cell>
          <cell r="E6613" t="str">
            <v>Charges - Elementary and Secondary Education - Other</v>
          </cell>
          <cell r="F6613">
            <v>28540</v>
          </cell>
        </row>
        <row r="6614">
          <cell r="B6614" t="str">
            <v>New Mexico</v>
          </cell>
          <cell r="C6614" t="str">
            <v>NM</v>
          </cell>
          <cell r="D6614" t="str">
            <v>A16</v>
          </cell>
          <cell r="E6614" t="str">
            <v xml:space="preserve"> Charges - Higher Education Auxiliary Enterprises</v>
          </cell>
          <cell r="F6614">
            <v>117911</v>
          </cell>
        </row>
        <row r="6615">
          <cell r="B6615" t="str">
            <v>New Mexico</v>
          </cell>
          <cell r="C6615" t="str">
            <v>NM</v>
          </cell>
          <cell r="D6615" t="str">
            <v>A18</v>
          </cell>
          <cell r="E6615" t="str">
            <v>Charges - Higher Education - Other</v>
          </cell>
          <cell r="F6615">
            <v>484729</v>
          </cell>
        </row>
        <row r="6616">
          <cell r="B6616" t="str">
            <v>New Mexico</v>
          </cell>
          <cell r="C6616" t="str">
            <v>NM</v>
          </cell>
          <cell r="D6616" t="str">
            <v>A21</v>
          </cell>
          <cell r="E6616" t="str">
            <v>Charges - Education - Other State Charges, NEC</v>
          </cell>
          <cell r="F6616">
            <v>5952</v>
          </cell>
        </row>
        <row r="6617">
          <cell r="B6617" t="str">
            <v>New Mexico</v>
          </cell>
          <cell r="C6617" t="str">
            <v>NM</v>
          </cell>
          <cell r="D6617" t="str">
            <v>A36</v>
          </cell>
          <cell r="E6617" t="str">
            <v>Charges - Hospital Public</v>
          </cell>
          <cell r="F6617">
            <v>874046</v>
          </cell>
        </row>
        <row r="6618">
          <cell r="B6618" t="str">
            <v>New Mexico</v>
          </cell>
          <cell r="C6618" t="str">
            <v>NM</v>
          </cell>
          <cell r="D6618" t="str">
            <v>A44</v>
          </cell>
          <cell r="E6618" t="str">
            <v>Charges - Regular Highways</v>
          </cell>
          <cell r="F6618">
            <v>12611</v>
          </cell>
        </row>
        <row r="6619">
          <cell r="B6619" t="str">
            <v>New Mexico</v>
          </cell>
          <cell r="C6619" t="str">
            <v>NM</v>
          </cell>
          <cell r="D6619" t="str">
            <v>A50</v>
          </cell>
          <cell r="E6619" t="str">
            <v>Charges - Housing and Community Development</v>
          </cell>
          <cell r="F6619">
            <v>20897</v>
          </cell>
        </row>
        <row r="6620">
          <cell r="B6620" t="str">
            <v>New Mexico</v>
          </cell>
          <cell r="C6620" t="str">
            <v>NM</v>
          </cell>
          <cell r="D6620" t="str">
            <v>A59</v>
          </cell>
          <cell r="E6620" t="str">
            <v>Charges - Natural Resources - Other</v>
          </cell>
          <cell r="F6620">
            <v>36739</v>
          </cell>
        </row>
        <row r="6621">
          <cell r="B6621" t="str">
            <v>New Mexico</v>
          </cell>
          <cell r="C6621" t="str">
            <v>NM</v>
          </cell>
          <cell r="D6621" t="str">
            <v>A60</v>
          </cell>
          <cell r="E6621" t="str">
            <v>Charges - Parking Facilities</v>
          </cell>
          <cell r="F6621">
            <v>8049</v>
          </cell>
        </row>
        <row r="6622">
          <cell r="B6622" t="str">
            <v>New Mexico</v>
          </cell>
          <cell r="C6622" t="str">
            <v>NM</v>
          </cell>
          <cell r="D6622" t="str">
            <v>A61</v>
          </cell>
          <cell r="E6622" t="str">
            <v>Charges - Parks and Recreation</v>
          </cell>
          <cell r="F6622">
            <v>37386</v>
          </cell>
        </row>
        <row r="6623">
          <cell r="B6623" t="str">
            <v>New Mexico</v>
          </cell>
          <cell r="C6623" t="str">
            <v>NM</v>
          </cell>
          <cell r="D6623" t="str">
            <v>A80</v>
          </cell>
          <cell r="E6623" t="str">
            <v>Charges - Sewerage</v>
          </cell>
          <cell r="F6623">
            <v>179996</v>
          </cell>
        </row>
        <row r="6624">
          <cell r="B6624" t="str">
            <v>New Mexico</v>
          </cell>
          <cell r="C6624" t="str">
            <v>NM</v>
          </cell>
          <cell r="D6624" t="str">
            <v>A81</v>
          </cell>
          <cell r="E6624" t="str">
            <v>Charges - Solid Waste Management</v>
          </cell>
          <cell r="F6624">
            <v>187857</v>
          </cell>
        </row>
        <row r="6625">
          <cell r="B6625" t="str">
            <v>New Mexico</v>
          </cell>
          <cell r="C6625" t="str">
            <v>NM</v>
          </cell>
          <cell r="D6625" t="str">
            <v>A89</v>
          </cell>
          <cell r="E6625" t="str">
            <v>Charges - All Other</v>
          </cell>
          <cell r="F6625">
            <v>192310</v>
          </cell>
        </row>
        <row r="6626">
          <cell r="B6626" t="str">
            <v>New Mexico</v>
          </cell>
          <cell r="C6626" t="str">
            <v>NM</v>
          </cell>
          <cell r="D6626" t="str">
            <v>A91</v>
          </cell>
          <cell r="E6626" t="str">
            <v>Revenue - Water Utilities</v>
          </cell>
          <cell r="F6626">
            <v>311752</v>
          </cell>
        </row>
        <row r="6627">
          <cell r="B6627" t="str">
            <v>New Mexico</v>
          </cell>
          <cell r="C6627" t="str">
            <v>NM</v>
          </cell>
          <cell r="D6627" t="str">
            <v>A92</v>
          </cell>
          <cell r="E6627" t="str">
            <v>Revenue - Electric Utilities</v>
          </cell>
          <cell r="F6627">
            <v>187252</v>
          </cell>
        </row>
        <row r="6628">
          <cell r="B6628" t="str">
            <v>New Mexico</v>
          </cell>
          <cell r="C6628" t="str">
            <v>NM</v>
          </cell>
          <cell r="D6628" t="str">
            <v>A93</v>
          </cell>
          <cell r="E6628" t="str">
            <v>Revenue - Gas Utilities</v>
          </cell>
          <cell r="F6628">
            <v>75958</v>
          </cell>
        </row>
        <row r="6629">
          <cell r="B6629" t="str">
            <v>New Mexico</v>
          </cell>
          <cell r="C6629" t="str">
            <v>NM</v>
          </cell>
          <cell r="D6629" t="str">
            <v>A94</v>
          </cell>
          <cell r="E6629" t="str">
            <v>Revenue - Transit Utilities</v>
          </cell>
          <cell r="F6629">
            <v>14599</v>
          </cell>
        </row>
        <row r="6630">
          <cell r="B6630" t="str">
            <v>New Mexico</v>
          </cell>
          <cell r="C6630" t="str">
            <v>NM</v>
          </cell>
          <cell r="D6630" t="str">
            <v>B01</v>
          </cell>
          <cell r="E6630" t="str">
            <v>Federal Intergovernmental - Air Transportation</v>
          </cell>
          <cell r="F6630">
            <v>24791</v>
          </cell>
        </row>
        <row r="6631">
          <cell r="B6631" t="str">
            <v>New Mexico</v>
          </cell>
          <cell r="C6631" t="str">
            <v>NM</v>
          </cell>
          <cell r="D6631" t="str">
            <v>B21</v>
          </cell>
          <cell r="E6631" t="str">
            <v>Federal Intergovernmental - Education</v>
          </cell>
          <cell r="F6631">
            <v>937858</v>
          </cell>
        </row>
        <row r="6632">
          <cell r="B6632" t="str">
            <v>New Mexico</v>
          </cell>
          <cell r="C6632" t="str">
            <v>NM</v>
          </cell>
          <cell r="D6632" t="str">
            <v>B22</v>
          </cell>
          <cell r="E6632" t="str">
            <v>Federal Intergovernmental - Employment Security Administration</v>
          </cell>
          <cell r="F6632">
            <v>10961</v>
          </cell>
        </row>
        <row r="6633">
          <cell r="B6633" t="str">
            <v>New Mexico</v>
          </cell>
          <cell r="C6633" t="str">
            <v>NM</v>
          </cell>
          <cell r="D6633" t="str">
            <v>B30</v>
          </cell>
          <cell r="E6633" t="str">
            <v>Federal Intergovernmental - General Local Government Support</v>
          </cell>
          <cell r="F6633">
            <v>20895</v>
          </cell>
        </row>
        <row r="6634">
          <cell r="B6634" t="str">
            <v>New Mexico</v>
          </cell>
          <cell r="C6634" t="str">
            <v>NM</v>
          </cell>
          <cell r="D6634" t="str">
            <v>B42</v>
          </cell>
          <cell r="E6634" t="str">
            <v>Federal Intergovernmental - Health and Hospitals</v>
          </cell>
          <cell r="F6634">
            <v>172158</v>
          </cell>
        </row>
        <row r="6635">
          <cell r="B6635" t="str">
            <v>New Mexico</v>
          </cell>
          <cell r="C6635" t="str">
            <v>NM</v>
          </cell>
          <cell r="D6635" t="str">
            <v>B46</v>
          </cell>
          <cell r="E6635" t="str">
            <v>Federal Intergovernmental - Highways</v>
          </cell>
          <cell r="F6635">
            <v>449908</v>
          </cell>
        </row>
        <row r="6636">
          <cell r="B6636" t="str">
            <v>New Mexico</v>
          </cell>
          <cell r="C6636" t="str">
            <v>NM</v>
          </cell>
          <cell r="D6636" t="str">
            <v>B50</v>
          </cell>
          <cell r="E6636" t="str">
            <v>Federal Intergovernmental - Housing and Community Development</v>
          </cell>
          <cell r="F6636">
            <v>165272</v>
          </cell>
        </row>
        <row r="6637">
          <cell r="B6637" t="str">
            <v>New Mexico</v>
          </cell>
          <cell r="C6637" t="str">
            <v>NM</v>
          </cell>
          <cell r="D6637" t="str">
            <v>B59</v>
          </cell>
          <cell r="E6637" t="str">
            <v>Federal Intergovernmental - Natural Resources</v>
          </cell>
          <cell r="F6637">
            <v>73469</v>
          </cell>
        </row>
        <row r="6638">
          <cell r="B6638" t="str">
            <v>New Mexico</v>
          </cell>
          <cell r="C6638" t="str">
            <v>NM</v>
          </cell>
          <cell r="D6638" t="str">
            <v>B79</v>
          </cell>
          <cell r="E6638" t="str">
            <v>Federal Intergovernmental - Public Welfare</v>
          </cell>
          <cell r="F6638">
            <v>3441202</v>
          </cell>
        </row>
        <row r="6639">
          <cell r="B6639" t="str">
            <v>New Mexico</v>
          </cell>
          <cell r="C6639" t="str">
            <v>NM</v>
          </cell>
          <cell r="D6639" t="str">
            <v>B80</v>
          </cell>
          <cell r="E6639" t="str">
            <v>Federal Intergovernmental - Sewerage</v>
          </cell>
          <cell r="F6639">
            <v>29806</v>
          </cell>
        </row>
        <row r="6640">
          <cell r="B6640" t="str">
            <v>New Mexico</v>
          </cell>
          <cell r="C6640" t="str">
            <v>NM</v>
          </cell>
          <cell r="D6640" t="str">
            <v>B89</v>
          </cell>
          <cell r="E6640" t="str">
            <v>Federal Intergovernmental - All Other</v>
          </cell>
          <cell r="F6640">
            <v>205248</v>
          </cell>
        </row>
        <row r="6641">
          <cell r="B6641" t="str">
            <v>New Mexico</v>
          </cell>
          <cell r="C6641" t="str">
            <v>NM</v>
          </cell>
          <cell r="D6641" t="str">
            <v>B91</v>
          </cell>
          <cell r="E6641" t="str">
            <v>Federal Intergovernmental - Water Utilities</v>
          </cell>
          <cell r="F6641">
            <v>48752</v>
          </cell>
        </row>
        <row r="6642">
          <cell r="B6642" t="str">
            <v>New Mexico</v>
          </cell>
          <cell r="C6642" t="str">
            <v>NM</v>
          </cell>
          <cell r="D6642" t="str">
            <v>B92</v>
          </cell>
          <cell r="E6642" t="str">
            <v>Federal Intergovernmental - Electric Utilities</v>
          </cell>
          <cell r="F6642">
            <v>186</v>
          </cell>
        </row>
        <row r="6643">
          <cell r="B6643" t="str">
            <v>New Mexico</v>
          </cell>
          <cell r="C6643" t="str">
            <v>NM</v>
          </cell>
          <cell r="D6643" t="str">
            <v>B93</v>
          </cell>
          <cell r="E6643" t="str">
            <v>Federal Intergovernmental - Gas Utilities</v>
          </cell>
          <cell r="F6643">
            <v>28</v>
          </cell>
        </row>
        <row r="6644">
          <cell r="B6644" t="str">
            <v>New Mexico</v>
          </cell>
          <cell r="C6644" t="str">
            <v>NM</v>
          </cell>
          <cell r="D6644" t="str">
            <v>B94</v>
          </cell>
          <cell r="E6644" t="str">
            <v>Federal Intergovernmental - Transit Utilities</v>
          </cell>
          <cell r="F6644">
            <v>27615</v>
          </cell>
        </row>
        <row r="6645">
          <cell r="B6645" t="str">
            <v>New Mexico</v>
          </cell>
          <cell r="C6645" t="str">
            <v>NM</v>
          </cell>
          <cell r="D6645" t="str">
            <v>E01</v>
          </cell>
          <cell r="E6645" t="str">
            <v>Current Operations - Air Transportation</v>
          </cell>
          <cell r="F6645">
            <v>44450</v>
          </cell>
        </row>
        <row r="6646">
          <cell r="B6646" t="str">
            <v>New Mexico</v>
          </cell>
          <cell r="C6646" t="str">
            <v>NM</v>
          </cell>
          <cell r="D6646" t="str">
            <v>E03</v>
          </cell>
          <cell r="E6646" t="str">
            <v>Current Operations - Miscellaneous Commercial Activities, NEC</v>
          </cell>
          <cell r="F6646">
            <v>3746</v>
          </cell>
        </row>
        <row r="6647">
          <cell r="B6647" t="str">
            <v>New Mexico</v>
          </cell>
          <cell r="C6647" t="str">
            <v>NM</v>
          </cell>
          <cell r="D6647" t="str">
            <v>E04</v>
          </cell>
          <cell r="E6647" t="str">
            <v>Current Operations - Correctional Institutions</v>
          </cell>
          <cell r="F6647">
            <v>463465</v>
          </cell>
        </row>
        <row r="6648">
          <cell r="B6648" t="str">
            <v>New Mexico</v>
          </cell>
          <cell r="C6648" t="str">
            <v>NM</v>
          </cell>
          <cell r="D6648" t="str">
            <v>E05</v>
          </cell>
          <cell r="E6648" t="str">
            <v>Current Operations - Corrections - Other</v>
          </cell>
          <cell r="F6648">
            <v>129894</v>
          </cell>
        </row>
        <row r="6649">
          <cell r="B6649" t="str">
            <v>New Mexico</v>
          </cell>
          <cell r="C6649" t="str">
            <v>NM</v>
          </cell>
          <cell r="D6649" t="str">
            <v>E12</v>
          </cell>
          <cell r="E6649" t="str">
            <v>Current Operations - Elementary and Secondary Education</v>
          </cell>
          <cell r="F6649">
            <v>2928849</v>
          </cell>
        </row>
        <row r="6650">
          <cell r="B6650" t="str">
            <v>New Mexico</v>
          </cell>
          <cell r="C6650" t="str">
            <v>NM</v>
          </cell>
          <cell r="D6650" t="str">
            <v>E16</v>
          </cell>
          <cell r="E6650" t="str">
            <v>Current Operations - Higher Education Auxiliary Enterprises</v>
          </cell>
          <cell r="F6650">
            <v>161774</v>
          </cell>
        </row>
        <row r="6651">
          <cell r="B6651" t="str">
            <v>New Mexico</v>
          </cell>
          <cell r="C6651" t="str">
            <v>NM</v>
          </cell>
          <cell r="D6651" t="str">
            <v>E18</v>
          </cell>
          <cell r="E6651" t="str">
            <v>Current Operations - Other Higher Education</v>
          </cell>
          <cell r="F6651">
            <v>1814704</v>
          </cell>
        </row>
        <row r="6652">
          <cell r="B6652" t="str">
            <v>New Mexico</v>
          </cell>
          <cell r="C6652" t="str">
            <v>NM</v>
          </cell>
          <cell r="D6652" t="str">
            <v>E21</v>
          </cell>
          <cell r="E6652" t="str">
            <v>Current Operations - State Education - Other</v>
          </cell>
          <cell r="F6652">
            <v>184090</v>
          </cell>
        </row>
        <row r="6653">
          <cell r="B6653" t="str">
            <v>New Mexico</v>
          </cell>
          <cell r="C6653" t="str">
            <v>NM</v>
          </cell>
          <cell r="D6653" t="str">
            <v>E22</v>
          </cell>
          <cell r="E6653" t="str">
            <v>Current Operations - Social Insurance Administration</v>
          </cell>
          <cell r="F6653">
            <v>10665</v>
          </cell>
        </row>
        <row r="6654">
          <cell r="B6654" t="str">
            <v>New Mexico</v>
          </cell>
          <cell r="C6654" t="str">
            <v>NM</v>
          </cell>
          <cell r="D6654" t="str">
            <v>E23</v>
          </cell>
          <cell r="E6654" t="str">
            <v>Current Operations - Financial Administration</v>
          </cell>
          <cell r="F6654">
            <v>342446</v>
          </cell>
        </row>
        <row r="6655">
          <cell r="B6655" t="str">
            <v>New Mexico</v>
          </cell>
          <cell r="C6655" t="str">
            <v>NM</v>
          </cell>
          <cell r="D6655" t="str">
            <v>E24</v>
          </cell>
          <cell r="E6655" t="str">
            <v>Current Operations - Local Fire Protection</v>
          </cell>
          <cell r="F6655">
            <v>268588</v>
          </cell>
        </row>
        <row r="6656">
          <cell r="B6656" t="str">
            <v>New Mexico</v>
          </cell>
          <cell r="C6656" t="str">
            <v>NM</v>
          </cell>
          <cell r="D6656" t="str">
            <v>E25</v>
          </cell>
          <cell r="E6656" t="str">
            <v>Current Operations - Judicial and Legal Services</v>
          </cell>
          <cell r="F6656">
            <v>294399</v>
          </cell>
        </row>
        <row r="6657">
          <cell r="B6657" t="str">
            <v>New Mexico</v>
          </cell>
          <cell r="C6657" t="str">
            <v>NM</v>
          </cell>
          <cell r="D6657" t="str">
            <v>E29</v>
          </cell>
          <cell r="E6657" t="str">
            <v>Current Operations - Central Staff Services</v>
          </cell>
          <cell r="F6657">
            <v>227034</v>
          </cell>
        </row>
        <row r="6658">
          <cell r="B6658" t="str">
            <v>New Mexico</v>
          </cell>
          <cell r="C6658" t="str">
            <v>NM</v>
          </cell>
          <cell r="D6658" t="str">
            <v>E31</v>
          </cell>
          <cell r="E6658" t="str">
            <v>Current Operations - General Public Buildings</v>
          </cell>
          <cell r="F6658">
            <v>84598</v>
          </cell>
        </row>
        <row r="6659">
          <cell r="B6659" t="str">
            <v>New Mexico</v>
          </cell>
          <cell r="C6659" t="str">
            <v>NM</v>
          </cell>
          <cell r="D6659" t="str">
            <v>E32</v>
          </cell>
          <cell r="E6659" t="str">
            <v>Current Operations - Health - Other</v>
          </cell>
          <cell r="F6659">
            <v>540453</v>
          </cell>
        </row>
        <row r="6660">
          <cell r="B6660" t="str">
            <v>New Mexico</v>
          </cell>
          <cell r="C6660" t="str">
            <v>NM</v>
          </cell>
          <cell r="D6660" t="str">
            <v>E36</v>
          </cell>
          <cell r="E6660" t="str">
            <v>Current Operations - Hospitals</v>
          </cell>
          <cell r="F6660">
            <v>1103853</v>
          </cell>
        </row>
        <row r="6661">
          <cell r="B6661" t="str">
            <v>New Mexico</v>
          </cell>
          <cell r="C6661" t="str">
            <v>NM</v>
          </cell>
          <cell r="D6661" t="str">
            <v>E44</v>
          </cell>
          <cell r="E6661" t="str">
            <v>Current Operations - Regular Highways</v>
          </cell>
          <cell r="F6661">
            <v>420220</v>
          </cell>
        </row>
        <row r="6662">
          <cell r="B6662" t="str">
            <v>New Mexico</v>
          </cell>
          <cell r="C6662" t="str">
            <v>NM</v>
          </cell>
          <cell r="D6662" t="str">
            <v>E50</v>
          </cell>
          <cell r="E6662" t="str">
            <v>Current Operations - Housing and Community Development</v>
          </cell>
          <cell r="F6662">
            <v>177926</v>
          </cell>
        </row>
        <row r="6663">
          <cell r="B6663" t="str">
            <v>New Mexico</v>
          </cell>
          <cell r="C6663" t="str">
            <v>NM</v>
          </cell>
          <cell r="D6663" t="str">
            <v>E52</v>
          </cell>
          <cell r="E6663" t="str">
            <v>Current Operations - Libraries</v>
          </cell>
          <cell r="F6663">
            <v>36922</v>
          </cell>
        </row>
        <row r="6664">
          <cell r="B6664" t="str">
            <v>New Mexico</v>
          </cell>
          <cell r="C6664" t="str">
            <v>NM</v>
          </cell>
          <cell r="D6664" t="str">
            <v>E59</v>
          </cell>
          <cell r="E6664" t="str">
            <v>Current Operations - Natural Resources - Other</v>
          </cell>
          <cell r="F6664">
            <v>247293</v>
          </cell>
        </row>
        <row r="6665">
          <cell r="B6665" t="str">
            <v>New Mexico</v>
          </cell>
          <cell r="C6665" t="str">
            <v>NM</v>
          </cell>
          <cell r="D6665" t="str">
            <v>E60</v>
          </cell>
          <cell r="E6665" t="str">
            <v>Current Operations - Parking Facilities</v>
          </cell>
          <cell r="F6665">
            <v>9653</v>
          </cell>
        </row>
        <row r="6666">
          <cell r="B6666" t="str">
            <v>New Mexico</v>
          </cell>
          <cell r="C6666" t="str">
            <v>NM</v>
          </cell>
          <cell r="D6666" t="str">
            <v>E61</v>
          </cell>
          <cell r="E6666" t="str">
            <v>Current Operations - Parks and Recreation</v>
          </cell>
          <cell r="F6666">
            <v>268036</v>
          </cell>
        </row>
        <row r="6667">
          <cell r="B6667" t="str">
            <v>New Mexico</v>
          </cell>
          <cell r="C6667" t="str">
            <v>NM</v>
          </cell>
          <cell r="D6667" t="str">
            <v>E62</v>
          </cell>
          <cell r="E6667" t="str">
            <v>Current Operations - Police Protection</v>
          </cell>
          <cell r="F6667">
            <v>617353</v>
          </cell>
        </row>
        <row r="6668">
          <cell r="B6668" t="str">
            <v>New Mexico</v>
          </cell>
          <cell r="C6668" t="str">
            <v>NM</v>
          </cell>
          <cell r="D6668" t="str">
            <v>E66</v>
          </cell>
          <cell r="E6668" t="str">
            <v>Current Operations - Protective Inspection and Regulation, NEC</v>
          </cell>
          <cell r="F6668">
            <v>77974</v>
          </cell>
        </row>
        <row r="6669">
          <cell r="B6669" t="str">
            <v>New Mexico</v>
          </cell>
          <cell r="C6669" t="str">
            <v>NM</v>
          </cell>
          <cell r="D6669" t="str">
            <v>E74</v>
          </cell>
          <cell r="E6669" t="str">
            <v>Current Operations - Public Welfare, Vendor Payments for Medical Care</v>
          </cell>
          <cell r="F6669">
            <v>3542790</v>
          </cell>
        </row>
        <row r="6670">
          <cell r="B6670" t="str">
            <v>New Mexico</v>
          </cell>
          <cell r="C6670" t="str">
            <v>NM</v>
          </cell>
          <cell r="D6670" t="str">
            <v>E75</v>
          </cell>
          <cell r="E6670" t="str">
            <v>Current Operations - Public Welfare, Vendor Payments for Other Purposes</v>
          </cell>
          <cell r="F6670">
            <v>131097</v>
          </cell>
        </row>
        <row r="6671">
          <cell r="B6671" t="str">
            <v>New Mexico</v>
          </cell>
          <cell r="C6671" t="str">
            <v>NM</v>
          </cell>
          <cell r="D6671" t="str">
            <v>E77</v>
          </cell>
          <cell r="E6671" t="str">
            <v>Current Operations - Public Welfare Institutions</v>
          </cell>
          <cell r="F6671">
            <v>3161</v>
          </cell>
        </row>
        <row r="6672">
          <cell r="B6672" t="str">
            <v>New Mexico</v>
          </cell>
          <cell r="C6672" t="str">
            <v>NM</v>
          </cell>
          <cell r="D6672" t="str">
            <v>E79</v>
          </cell>
          <cell r="E6672" t="str">
            <v>Current Operations - Public Welfare - Other</v>
          </cell>
          <cell r="F6672">
            <v>285622</v>
          </cell>
        </row>
        <row r="6673">
          <cell r="B6673" t="str">
            <v>New Mexico</v>
          </cell>
          <cell r="C6673" t="str">
            <v>NM</v>
          </cell>
          <cell r="D6673" t="str">
            <v>E80</v>
          </cell>
          <cell r="E6673" t="str">
            <v>Current Operations - Sewerage</v>
          </cell>
          <cell r="F6673">
            <v>113713</v>
          </cell>
        </row>
        <row r="6674">
          <cell r="B6674" t="str">
            <v>New Mexico</v>
          </cell>
          <cell r="C6674" t="str">
            <v>NM</v>
          </cell>
          <cell r="D6674" t="str">
            <v>E81</v>
          </cell>
          <cell r="E6674" t="str">
            <v>Current Operations - Solid Waste Management</v>
          </cell>
          <cell r="F6674">
            <v>175198</v>
          </cell>
        </row>
        <row r="6675">
          <cell r="B6675" t="str">
            <v>New Mexico</v>
          </cell>
          <cell r="C6675" t="str">
            <v>NM</v>
          </cell>
          <cell r="D6675" t="str">
            <v>E85</v>
          </cell>
          <cell r="E6675" t="str">
            <v>Current Operations - State Veterans' Services</v>
          </cell>
          <cell r="F6675">
            <v>2829</v>
          </cell>
        </row>
        <row r="6676">
          <cell r="B6676" t="str">
            <v>New Mexico</v>
          </cell>
          <cell r="C6676" t="str">
            <v>NM</v>
          </cell>
          <cell r="D6676" t="str">
            <v>E89</v>
          </cell>
          <cell r="E6676" t="str">
            <v>Current Operations - General - Other</v>
          </cell>
          <cell r="F6676">
            <v>387336</v>
          </cell>
        </row>
        <row r="6677">
          <cell r="B6677" t="str">
            <v>New Mexico</v>
          </cell>
          <cell r="C6677" t="str">
            <v>NM</v>
          </cell>
          <cell r="D6677" t="str">
            <v>E91</v>
          </cell>
          <cell r="E6677" t="str">
            <v>Current Operations - Water Utilities</v>
          </cell>
          <cell r="F6677">
            <v>210349</v>
          </cell>
        </row>
        <row r="6678">
          <cell r="B6678" t="str">
            <v>New Mexico</v>
          </cell>
          <cell r="C6678" t="str">
            <v>NM</v>
          </cell>
          <cell r="D6678" t="str">
            <v>E92</v>
          </cell>
          <cell r="E6678" t="str">
            <v>Current Operations - Electric Utilities</v>
          </cell>
          <cell r="F6678">
            <v>142697</v>
          </cell>
        </row>
        <row r="6679">
          <cell r="B6679" t="str">
            <v>New Mexico</v>
          </cell>
          <cell r="C6679" t="str">
            <v>NM</v>
          </cell>
          <cell r="D6679" t="str">
            <v>E93</v>
          </cell>
          <cell r="E6679" t="str">
            <v>Current Operations - Gas Utilities</v>
          </cell>
          <cell r="F6679">
            <v>66696</v>
          </cell>
        </row>
        <row r="6680">
          <cell r="B6680" t="str">
            <v>New Mexico</v>
          </cell>
          <cell r="C6680" t="str">
            <v>NM</v>
          </cell>
          <cell r="D6680" t="str">
            <v>E94</v>
          </cell>
          <cell r="E6680" t="str">
            <v>Current Operations - Transit Utilities</v>
          </cell>
          <cell r="F6680">
            <v>107868</v>
          </cell>
        </row>
        <row r="6681">
          <cell r="B6681" t="str">
            <v>New Mexico</v>
          </cell>
          <cell r="C6681" t="str">
            <v>NM</v>
          </cell>
          <cell r="D6681" t="str">
            <v>F01</v>
          </cell>
          <cell r="E6681" t="str">
            <v>Construction - Air Transportation</v>
          </cell>
          <cell r="F6681">
            <v>34814</v>
          </cell>
        </row>
        <row r="6682">
          <cell r="B6682" t="str">
            <v>New Mexico</v>
          </cell>
          <cell r="C6682" t="str">
            <v>NM</v>
          </cell>
          <cell r="D6682" t="str">
            <v>F03</v>
          </cell>
          <cell r="E6682" t="str">
            <v>Construction - Miscellaneous Commercial Activities, NEC</v>
          </cell>
          <cell r="F6682">
            <v>57</v>
          </cell>
        </row>
        <row r="6683">
          <cell r="B6683" t="str">
            <v>New Mexico</v>
          </cell>
          <cell r="C6683" t="str">
            <v>NM</v>
          </cell>
          <cell r="D6683" t="str">
            <v>F04</v>
          </cell>
          <cell r="E6683" t="str">
            <v>Construction - Correctional Institutions</v>
          </cell>
          <cell r="F6683">
            <v>7488</v>
          </cell>
        </row>
        <row r="6684">
          <cell r="B6684" t="str">
            <v>New Mexico</v>
          </cell>
          <cell r="C6684" t="str">
            <v>NM</v>
          </cell>
          <cell r="D6684" t="str">
            <v>F12</v>
          </cell>
          <cell r="E6684" t="str">
            <v>Construction - Elementary and Secondary Education</v>
          </cell>
          <cell r="F6684">
            <v>401829</v>
          </cell>
        </row>
        <row r="6685">
          <cell r="B6685" t="str">
            <v>New Mexico</v>
          </cell>
          <cell r="C6685" t="str">
            <v>NM</v>
          </cell>
          <cell r="D6685" t="str">
            <v>F16</v>
          </cell>
          <cell r="E6685" t="str">
            <v>Construction - Higher Education - Auxiliary Enterprises</v>
          </cell>
          <cell r="F6685">
            <v>11401</v>
          </cell>
        </row>
        <row r="6686">
          <cell r="B6686" t="str">
            <v>New Mexico</v>
          </cell>
          <cell r="C6686" t="str">
            <v>NM</v>
          </cell>
          <cell r="D6686" t="str">
            <v>F18</v>
          </cell>
          <cell r="E6686" t="str">
            <v>Construction - Other Higher Education</v>
          </cell>
          <cell r="F6686">
            <v>347784</v>
          </cell>
        </row>
        <row r="6687">
          <cell r="B6687" t="str">
            <v>New Mexico</v>
          </cell>
          <cell r="C6687" t="str">
            <v>NM</v>
          </cell>
          <cell r="D6687" t="str">
            <v>F21</v>
          </cell>
          <cell r="E6687" t="str">
            <v>Construction - State Education - Other</v>
          </cell>
          <cell r="F6687">
            <v>7012</v>
          </cell>
        </row>
        <row r="6688">
          <cell r="B6688" t="str">
            <v>New Mexico</v>
          </cell>
          <cell r="C6688" t="str">
            <v>NM</v>
          </cell>
          <cell r="D6688" t="str">
            <v>F23</v>
          </cell>
          <cell r="E6688" t="str">
            <v>Construction - Financial Administration</v>
          </cell>
          <cell r="F6688">
            <v>1764</v>
          </cell>
        </row>
        <row r="6689">
          <cell r="B6689" t="str">
            <v>New Mexico</v>
          </cell>
          <cell r="C6689" t="str">
            <v>NM</v>
          </cell>
          <cell r="D6689" t="str">
            <v>F24</v>
          </cell>
          <cell r="E6689" t="str">
            <v>Construction - Local Fire Protection</v>
          </cell>
          <cell r="F6689">
            <v>13029</v>
          </cell>
        </row>
        <row r="6690">
          <cell r="B6690" t="str">
            <v>New Mexico</v>
          </cell>
          <cell r="C6690" t="str">
            <v>NM</v>
          </cell>
          <cell r="D6690" t="str">
            <v>F25</v>
          </cell>
          <cell r="E6690" t="str">
            <v>Construction - Judicial and Legal Services</v>
          </cell>
          <cell r="F6690">
            <v>19386</v>
          </cell>
        </row>
        <row r="6691">
          <cell r="B6691" t="str">
            <v>New Mexico</v>
          </cell>
          <cell r="C6691" t="str">
            <v>NM</v>
          </cell>
          <cell r="D6691" t="str">
            <v>F29</v>
          </cell>
          <cell r="E6691" t="str">
            <v>Construction - Central Staff Services</v>
          </cell>
          <cell r="F6691">
            <v>5846</v>
          </cell>
        </row>
        <row r="6692">
          <cell r="B6692" t="str">
            <v>New Mexico</v>
          </cell>
          <cell r="C6692" t="str">
            <v>NM</v>
          </cell>
          <cell r="D6692" t="str">
            <v>F31</v>
          </cell>
          <cell r="E6692" t="str">
            <v>Construction - General Public Buildings</v>
          </cell>
          <cell r="F6692">
            <v>62084</v>
          </cell>
        </row>
        <row r="6693">
          <cell r="B6693" t="str">
            <v>New Mexico</v>
          </cell>
          <cell r="C6693" t="str">
            <v>NM</v>
          </cell>
          <cell r="D6693" t="str">
            <v>F32</v>
          </cell>
          <cell r="E6693" t="str">
            <v>Construction - Health - Other</v>
          </cell>
          <cell r="F6693">
            <v>3707</v>
          </cell>
        </row>
        <row r="6694">
          <cell r="B6694" t="str">
            <v>New Mexico</v>
          </cell>
          <cell r="C6694" t="str">
            <v>NM</v>
          </cell>
          <cell r="D6694" t="str">
            <v>F36</v>
          </cell>
          <cell r="E6694" t="str">
            <v>Construction - Hospitals</v>
          </cell>
          <cell r="F6694">
            <v>22041</v>
          </cell>
        </row>
        <row r="6695">
          <cell r="B6695" t="str">
            <v>New Mexico</v>
          </cell>
          <cell r="C6695" t="str">
            <v>NM</v>
          </cell>
          <cell r="D6695" t="str">
            <v>F44</v>
          </cell>
          <cell r="E6695" t="str">
            <v>Construction - Regular Highways</v>
          </cell>
          <cell r="F6695">
            <v>570560</v>
          </cell>
        </row>
        <row r="6696">
          <cell r="B6696" t="str">
            <v>New Mexico</v>
          </cell>
          <cell r="C6696" t="str">
            <v>NM</v>
          </cell>
          <cell r="D6696" t="str">
            <v>F50</v>
          </cell>
          <cell r="E6696" t="str">
            <v>Construction - Housing and Community Development</v>
          </cell>
          <cell r="F6696">
            <v>7506</v>
          </cell>
        </row>
        <row r="6697">
          <cell r="B6697" t="str">
            <v>New Mexico</v>
          </cell>
          <cell r="C6697" t="str">
            <v>NM</v>
          </cell>
          <cell r="D6697" t="str">
            <v>F52</v>
          </cell>
          <cell r="E6697" t="str">
            <v>Construction - Libraries</v>
          </cell>
          <cell r="F6697">
            <v>3968</v>
          </cell>
        </row>
        <row r="6698">
          <cell r="B6698" t="str">
            <v>New Mexico</v>
          </cell>
          <cell r="C6698" t="str">
            <v>NM</v>
          </cell>
          <cell r="D6698" t="str">
            <v>F59</v>
          </cell>
          <cell r="E6698" t="str">
            <v>Construction - Natural Resources - Other</v>
          </cell>
          <cell r="F6698">
            <v>27690</v>
          </cell>
        </row>
        <row r="6699">
          <cell r="B6699" t="str">
            <v>New Mexico</v>
          </cell>
          <cell r="C6699" t="str">
            <v>NM</v>
          </cell>
          <cell r="D6699" t="str">
            <v>F60</v>
          </cell>
          <cell r="E6699" t="str">
            <v>Construction - Parking Facilities</v>
          </cell>
          <cell r="F6699">
            <v>1</v>
          </cell>
        </row>
        <row r="6700">
          <cell r="B6700" t="str">
            <v>New Mexico</v>
          </cell>
          <cell r="C6700" t="str">
            <v>NM</v>
          </cell>
          <cell r="D6700" t="str">
            <v>F61</v>
          </cell>
          <cell r="E6700" t="str">
            <v>Construction - Parks and Recreation</v>
          </cell>
          <cell r="F6700">
            <v>53798</v>
          </cell>
        </row>
        <row r="6701">
          <cell r="B6701" t="str">
            <v>New Mexico</v>
          </cell>
          <cell r="C6701" t="str">
            <v>NM</v>
          </cell>
          <cell r="D6701" t="str">
            <v>F62</v>
          </cell>
          <cell r="E6701" t="str">
            <v>Construction - Police Protection</v>
          </cell>
          <cell r="F6701">
            <v>10583</v>
          </cell>
        </row>
        <row r="6702">
          <cell r="B6702" t="str">
            <v>New Mexico</v>
          </cell>
          <cell r="C6702" t="str">
            <v>NM</v>
          </cell>
          <cell r="D6702" t="str">
            <v>F66</v>
          </cell>
          <cell r="E6702" t="str">
            <v>Construction - Protective Inspection and Regulation, NEC</v>
          </cell>
          <cell r="F6702">
            <v>238</v>
          </cell>
        </row>
        <row r="6703">
          <cell r="B6703" t="str">
            <v>New Mexico</v>
          </cell>
          <cell r="C6703" t="str">
            <v>NM</v>
          </cell>
          <cell r="D6703" t="str">
            <v>F77</v>
          </cell>
          <cell r="E6703" t="str">
            <v>Construction - Public Welfare Institutions</v>
          </cell>
          <cell r="F6703">
            <v>18</v>
          </cell>
        </row>
        <row r="6704">
          <cell r="B6704" t="str">
            <v>New Mexico</v>
          </cell>
          <cell r="C6704" t="str">
            <v>NM</v>
          </cell>
          <cell r="D6704" t="str">
            <v>F79</v>
          </cell>
          <cell r="E6704" t="str">
            <v>Construction - Public Welfare - Other</v>
          </cell>
          <cell r="F6704">
            <v>1948</v>
          </cell>
        </row>
        <row r="6705">
          <cell r="B6705" t="str">
            <v>New Mexico</v>
          </cell>
          <cell r="C6705" t="str">
            <v>NM</v>
          </cell>
          <cell r="D6705" t="str">
            <v>F80</v>
          </cell>
          <cell r="E6705" t="str">
            <v>Construction - Sewerage</v>
          </cell>
          <cell r="F6705">
            <v>41666</v>
          </cell>
        </row>
        <row r="6706">
          <cell r="B6706" t="str">
            <v>New Mexico</v>
          </cell>
          <cell r="C6706" t="str">
            <v>NM</v>
          </cell>
          <cell r="D6706" t="str">
            <v>F81</v>
          </cell>
          <cell r="E6706" t="str">
            <v>Construction - Solid Waste Management</v>
          </cell>
          <cell r="F6706">
            <v>9170</v>
          </cell>
        </row>
        <row r="6707">
          <cell r="B6707" t="str">
            <v>New Mexico</v>
          </cell>
          <cell r="C6707" t="str">
            <v>NM</v>
          </cell>
          <cell r="D6707" t="str">
            <v>F89</v>
          </cell>
          <cell r="E6707" t="str">
            <v>Construction - General - Other</v>
          </cell>
          <cell r="F6707">
            <v>95994</v>
          </cell>
        </row>
        <row r="6708">
          <cell r="B6708" t="str">
            <v>New Mexico</v>
          </cell>
          <cell r="C6708" t="str">
            <v>NM</v>
          </cell>
          <cell r="D6708" t="str">
            <v>F91</v>
          </cell>
          <cell r="E6708" t="str">
            <v>Construction - Water Utilities</v>
          </cell>
          <cell r="F6708">
            <v>85768</v>
          </cell>
        </row>
        <row r="6709">
          <cell r="B6709" t="str">
            <v>New Mexico</v>
          </cell>
          <cell r="C6709" t="str">
            <v>NM</v>
          </cell>
          <cell r="D6709" t="str">
            <v>F92</v>
          </cell>
          <cell r="E6709" t="str">
            <v>Construction - Electric Utilities</v>
          </cell>
          <cell r="F6709">
            <v>13423</v>
          </cell>
        </row>
        <row r="6710">
          <cell r="B6710" t="str">
            <v>New Mexico</v>
          </cell>
          <cell r="C6710" t="str">
            <v>NM</v>
          </cell>
          <cell r="D6710" t="str">
            <v>F93</v>
          </cell>
          <cell r="E6710" t="str">
            <v>Construction - Gas Utilities</v>
          </cell>
          <cell r="F6710">
            <v>1095</v>
          </cell>
        </row>
        <row r="6711">
          <cell r="B6711" t="str">
            <v>New Mexico</v>
          </cell>
          <cell r="C6711" t="str">
            <v>NM</v>
          </cell>
          <cell r="D6711" t="str">
            <v>F94</v>
          </cell>
          <cell r="E6711" t="str">
            <v>Construction - Transit Utilities</v>
          </cell>
          <cell r="F6711">
            <v>22246</v>
          </cell>
        </row>
        <row r="6712">
          <cell r="B6712" t="str">
            <v>New Mexico</v>
          </cell>
          <cell r="C6712" t="str">
            <v>NM</v>
          </cell>
          <cell r="D6712" t="str">
            <v>G01</v>
          </cell>
          <cell r="E6712" t="str">
            <v>Other Capital Outlay - Air Transportation</v>
          </cell>
          <cell r="F6712">
            <v>7648</v>
          </cell>
        </row>
        <row r="6713">
          <cell r="B6713" t="str">
            <v>New Mexico</v>
          </cell>
          <cell r="C6713" t="str">
            <v>NM</v>
          </cell>
          <cell r="D6713" t="str">
            <v>G03</v>
          </cell>
          <cell r="E6713" t="str">
            <v>Other Capital Outlay - Miscellaneous Commercial Activities, NEC</v>
          </cell>
          <cell r="F6713">
            <v>142</v>
          </cell>
        </row>
        <row r="6714">
          <cell r="B6714" t="str">
            <v>New Mexico</v>
          </cell>
          <cell r="C6714" t="str">
            <v>NM</v>
          </cell>
          <cell r="D6714" t="str">
            <v>G04</v>
          </cell>
          <cell r="E6714" t="str">
            <v>Other Capital Outlay - Correctional Institutions</v>
          </cell>
          <cell r="F6714">
            <v>1130</v>
          </cell>
        </row>
        <row r="6715">
          <cell r="B6715" t="str">
            <v>New Mexico</v>
          </cell>
          <cell r="C6715" t="str">
            <v>NM</v>
          </cell>
          <cell r="D6715" t="str">
            <v>G05</v>
          </cell>
          <cell r="E6715" t="str">
            <v>Other Capital Outlay - Corrections - Other</v>
          </cell>
          <cell r="F6715">
            <v>87</v>
          </cell>
        </row>
        <row r="6716">
          <cell r="B6716" t="str">
            <v>New Mexico</v>
          </cell>
          <cell r="C6716" t="str">
            <v>NM</v>
          </cell>
          <cell r="D6716" t="str">
            <v>G12</v>
          </cell>
          <cell r="E6716" t="str">
            <v>Other Capital Outlay - Elementary and Secondary Education</v>
          </cell>
          <cell r="F6716">
            <v>213598</v>
          </cell>
        </row>
        <row r="6717">
          <cell r="B6717" t="str">
            <v>New Mexico</v>
          </cell>
          <cell r="C6717" t="str">
            <v>NM</v>
          </cell>
          <cell r="D6717" t="str">
            <v>G16</v>
          </cell>
          <cell r="E6717" t="str">
            <v>Other Capital Outlay - Higher Education - Auxiliary Enterprises</v>
          </cell>
          <cell r="F6717">
            <v>624</v>
          </cell>
        </row>
        <row r="6718">
          <cell r="B6718" t="str">
            <v>New Mexico</v>
          </cell>
          <cell r="C6718" t="str">
            <v>NM</v>
          </cell>
          <cell r="D6718" t="str">
            <v>G18</v>
          </cell>
          <cell r="E6718" t="str">
            <v>Other Capital Outlay - Other Higher Education</v>
          </cell>
          <cell r="F6718">
            <v>31131</v>
          </cell>
        </row>
        <row r="6719">
          <cell r="B6719" t="str">
            <v>New Mexico</v>
          </cell>
          <cell r="C6719" t="str">
            <v>NM</v>
          </cell>
          <cell r="D6719" t="str">
            <v>G21</v>
          </cell>
          <cell r="E6719" t="str">
            <v>Other Capital Outlay - State Education - Other</v>
          </cell>
          <cell r="F6719">
            <v>881</v>
          </cell>
        </row>
        <row r="6720">
          <cell r="B6720" t="str">
            <v>New Mexico</v>
          </cell>
          <cell r="C6720" t="str">
            <v>NM</v>
          </cell>
          <cell r="D6720" t="str">
            <v>G23</v>
          </cell>
          <cell r="E6720" t="str">
            <v>Other Capital Outlay - Financial Administration</v>
          </cell>
          <cell r="F6720">
            <v>2112</v>
          </cell>
        </row>
        <row r="6721">
          <cell r="B6721" t="str">
            <v>New Mexico</v>
          </cell>
          <cell r="C6721" t="str">
            <v>NM</v>
          </cell>
          <cell r="D6721" t="str">
            <v>G24</v>
          </cell>
          <cell r="E6721" t="str">
            <v>Other Capital Outlay - Local Fire Protection</v>
          </cell>
          <cell r="F6721">
            <v>24713</v>
          </cell>
        </row>
        <row r="6722">
          <cell r="B6722" t="str">
            <v>New Mexico</v>
          </cell>
          <cell r="C6722" t="str">
            <v>NM</v>
          </cell>
          <cell r="D6722" t="str">
            <v>G25</v>
          </cell>
          <cell r="E6722" t="str">
            <v>Other Capital Outlay - Judicial and Legal Services</v>
          </cell>
          <cell r="F6722">
            <v>1905</v>
          </cell>
        </row>
        <row r="6723">
          <cell r="B6723" t="str">
            <v>New Mexico</v>
          </cell>
          <cell r="C6723" t="str">
            <v>NM</v>
          </cell>
          <cell r="D6723" t="str">
            <v>G29</v>
          </cell>
          <cell r="E6723" t="str">
            <v>Other Capital Outlay - Central Staff Services</v>
          </cell>
          <cell r="F6723">
            <v>16661</v>
          </cell>
        </row>
        <row r="6724">
          <cell r="B6724" t="str">
            <v>New Mexico</v>
          </cell>
          <cell r="C6724" t="str">
            <v>NM</v>
          </cell>
          <cell r="D6724" t="str">
            <v>G31</v>
          </cell>
          <cell r="E6724" t="str">
            <v>Other Capital Outlay - General Public Building</v>
          </cell>
          <cell r="F6724">
            <v>11316</v>
          </cell>
        </row>
        <row r="6725">
          <cell r="B6725" t="str">
            <v>New Mexico</v>
          </cell>
          <cell r="C6725" t="str">
            <v>NM</v>
          </cell>
          <cell r="D6725" t="str">
            <v>G32</v>
          </cell>
          <cell r="E6725" t="str">
            <v>Other Capital Outlay - Health - Other</v>
          </cell>
          <cell r="F6725">
            <v>886</v>
          </cell>
        </row>
        <row r="6726">
          <cell r="B6726" t="str">
            <v>New Mexico</v>
          </cell>
          <cell r="C6726" t="str">
            <v>NM</v>
          </cell>
          <cell r="D6726" t="str">
            <v>G36</v>
          </cell>
          <cell r="E6726" t="str">
            <v>Other Capital Outlay - Hospitals</v>
          </cell>
          <cell r="F6726">
            <v>13766</v>
          </cell>
        </row>
        <row r="6727">
          <cell r="B6727" t="str">
            <v>New Mexico</v>
          </cell>
          <cell r="C6727" t="str">
            <v>NM</v>
          </cell>
          <cell r="D6727" t="str">
            <v>G44</v>
          </cell>
          <cell r="E6727" t="str">
            <v>Other Capital Outlay - Regular Highways</v>
          </cell>
          <cell r="F6727">
            <v>43981</v>
          </cell>
        </row>
        <row r="6728">
          <cell r="B6728" t="str">
            <v>New Mexico</v>
          </cell>
          <cell r="C6728" t="str">
            <v>NM</v>
          </cell>
          <cell r="D6728" t="str">
            <v>G50</v>
          </cell>
          <cell r="E6728" t="str">
            <v>Other Capital Outlay - Housing and Community Development</v>
          </cell>
          <cell r="F6728">
            <v>4480</v>
          </cell>
        </row>
        <row r="6729">
          <cell r="B6729" t="str">
            <v>New Mexico</v>
          </cell>
          <cell r="C6729" t="str">
            <v>NM</v>
          </cell>
          <cell r="D6729" t="str">
            <v>G52</v>
          </cell>
          <cell r="E6729" t="str">
            <v>Other Capital Outlay - Libraries</v>
          </cell>
          <cell r="F6729">
            <v>610</v>
          </cell>
        </row>
        <row r="6730">
          <cell r="B6730" t="str">
            <v>New Mexico</v>
          </cell>
          <cell r="C6730" t="str">
            <v>NM</v>
          </cell>
          <cell r="D6730" t="str">
            <v>G59</v>
          </cell>
          <cell r="E6730" t="str">
            <v>Other Capital Outlay - Natural Resources - Other</v>
          </cell>
          <cell r="F6730">
            <v>6793</v>
          </cell>
        </row>
        <row r="6731">
          <cell r="B6731" t="str">
            <v>New Mexico</v>
          </cell>
          <cell r="C6731" t="str">
            <v>NM</v>
          </cell>
          <cell r="D6731" t="str">
            <v>G60</v>
          </cell>
          <cell r="E6731" t="str">
            <v>Other Capital Outlay - Parking Facilities</v>
          </cell>
          <cell r="F6731">
            <v>20</v>
          </cell>
        </row>
        <row r="6732">
          <cell r="B6732" t="str">
            <v>New Mexico</v>
          </cell>
          <cell r="C6732" t="str">
            <v>NM</v>
          </cell>
          <cell r="D6732" t="str">
            <v>G61</v>
          </cell>
          <cell r="E6732" t="str">
            <v>Other Capital Outlay - Parks and Recreation</v>
          </cell>
          <cell r="F6732">
            <v>15053</v>
          </cell>
        </row>
        <row r="6733">
          <cell r="B6733" t="str">
            <v>New Mexico</v>
          </cell>
          <cell r="C6733" t="str">
            <v>NM</v>
          </cell>
          <cell r="D6733" t="str">
            <v>G62</v>
          </cell>
          <cell r="E6733" t="str">
            <v>Other Capital Outlay - Police Protection</v>
          </cell>
          <cell r="F6733">
            <v>19718</v>
          </cell>
        </row>
        <row r="6734">
          <cell r="B6734" t="str">
            <v>New Mexico</v>
          </cell>
          <cell r="C6734" t="str">
            <v>NM</v>
          </cell>
          <cell r="D6734" t="str">
            <v>G66</v>
          </cell>
          <cell r="E6734" t="str">
            <v>Other Capital Outlay - Protective Inspection and Regulation, NEC</v>
          </cell>
          <cell r="F6734">
            <v>1235</v>
          </cell>
        </row>
        <row r="6735">
          <cell r="B6735" t="str">
            <v>New Mexico</v>
          </cell>
          <cell r="C6735" t="str">
            <v>NM</v>
          </cell>
          <cell r="D6735" t="str">
            <v>G77</v>
          </cell>
          <cell r="E6735" t="str">
            <v>Other Capital Outlay - Public Welfare Institutions</v>
          </cell>
          <cell r="F6735">
            <v>5</v>
          </cell>
        </row>
        <row r="6736">
          <cell r="B6736" t="str">
            <v>New Mexico</v>
          </cell>
          <cell r="C6736" t="str">
            <v>NM</v>
          </cell>
          <cell r="D6736" t="str">
            <v>G79</v>
          </cell>
          <cell r="E6736" t="str">
            <v>Other Capital Outlay - Public Welfare - Other</v>
          </cell>
          <cell r="F6736">
            <v>1791</v>
          </cell>
        </row>
        <row r="6737">
          <cell r="B6737" t="str">
            <v>New Mexico</v>
          </cell>
          <cell r="C6737" t="str">
            <v>NM</v>
          </cell>
          <cell r="D6737" t="str">
            <v>G80</v>
          </cell>
          <cell r="E6737" t="str">
            <v>Other Capital Outlay - Sewerage</v>
          </cell>
          <cell r="F6737">
            <v>19410</v>
          </cell>
        </row>
        <row r="6738">
          <cell r="B6738" t="str">
            <v>New Mexico</v>
          </cell>
          <cell r="C6738" t="str">
            <v>NM</v>
          </cell>
          <cell r="D6738" t="str">
            <v>G81</v>
          </cell>
          <cell r="E6738" t="str">
            <v>Other Capital Outlay - Solid Waste Management</v>
          </cell>
          <cell r="F6738">
            <v>7165</v>
          </cell>
        </row>
        <row r="6739">
          <cell r="B6739" t="str">
            <v>New Mexico</v>
          </cell>
          <cell r="C6739" t="str">
            <v>NM</v>
          </cell>
          <cell r="D6739" t="str">
            <v>G89</v>
          </cell>
          <cell r="E6739" t="str">
            <v>Other Capital Outlay - General - Other</v>
          </cell>
          <cell r="F6739">
            <v>54717</v>
          </cell>
        </row>
        <row r="6740">
          <cell r="B6740" t="str">
            <v>New Mexico</v>
          </cell>
          <cell r="C6740" t="str">
            <v>NM</v>
          </cell>
          <cell r="D6740" t="str">
            <v>G91</v>
          </cell>
          <cell r="E6740" t="str">
            <v>Other Capital Outlay - Water Utilities</v>
          </cell>
          <cell r="F6740">
            <v>20226</v>
          </cell>
        </row>
        <row r="6741">
          <cell r="B6741" t="str">
            <v>New Mexico</v>
          </cell>
          <cell r="C6741" t="str">
            <v>NM</v>
          </cell>
          <cell r="D6741" t="str">
            <v>G92</v>
          </cell>
          <cell r="E6741" t="str">
            <v>Other Capital Outlay - Electric Utilities</v>
          </cell>
          <cell r="F6741">
            <v>1981</v>
          </cell>
        </row>
        <row r="6742">
          <cell r="B6742" t="str">
            <v>New Mexico</v>
          </cell>
          <cell r="C6742" t="str">
            <v>NM</v>
          </cell>
          <cell r="D6742" t="str">
            <v>G93</v>
          </cell>
          <cell r="E6742" t="str">
            <v>Other Capital Outlay - Gas Utilities</v>
          </cell>
          <cell r="F6742">
            <v>100</v>
          </cell>
        </row>
        <row r="6743">
          <cell r="B6743" t="str">
            <v>New Mexico</v>
          </cell>
          <cell r="C6743" t="str">
            <v>NM</v>
          </cell>
          <cell r="D6743" t="str">
            <v>G94</v>
          </cell>
          <cell r="E6743" t="str">
            <v>Other Capital Outlay - Transit Utilities</v>
          </cell>
          <cell r="F6743">
            <v>4579</v>
          </cell>
        </row>
        <row r="6744">
          <cell r="B6744" t="str">
            <v>New Mexico</v>
          </cell>
          <cell r="C6744" t="str">
            <v>NM</v>
          </cell>
          <cell r="D6744" t="str">
            <v>I89</v>
          </cell>
          <cell r="E6744" t="str">
            <v>General - Interest on Debt</v>
          </cell>
          <cell r="F6744">
            <v>498627</v>
          </cell>
        </row>
        <row r="6745">
          <cell r="B6745" t="str">
            <v>New Mexico</v>
          </cell>
          <cell r="C6745" t="str">
            <v>NM</v>
          </cell>
          <cell r="D6745" t="str">
            <v>I91</v>
          </cell>
          <cell r="E6745" t="str">
            <v>Water Utilities - Interest on Debt</v>
          </cell>
          <cell r="F6745">
            <v>46982</v>
          </cell>
        </row>
        <row r="6746">
          <cell r="B6746" t="str">
            <v>New Mexico</v>
          </cell>
          <cell r="C6746" t="str">
            <v>NM</v>
          </cell>
          <cell r="D6746" t="str">
            <v>I92</v>
          </cell>
          <cell r="E6746" t="str">
            <v>Electric Utilities - Interest on Debt</v>
          </cell>
          <cell r="F6746">
            <v>3193</v>
          </cell>
        </row>
        <row r="6747">
          <cell r="B6747" t="str">
            <v>New Mexico</v>
          </cell>
          <cell r="C6747" t="str">
            <v>NM</v>
          </cell>
          <cell r="D6747" t="str">
            <v>I93</v>
          </cell>
          <cell r="E6747" t="str">
            <v>Gas Utilities - Interest on Debt</v>
          </cell>
          <cell r="F6747">
            <v>25995</v>
          </cell>
        </row>
        <row r="6748">
          <cell r="B6748" t="str">
            <v>New Mexico</v>
          </cell>
          <cell r="C6748" t="str">
            <v>NM</v>
          </cell>
          <cell r="D6748" t="str">
            <v>I94</v>
          </cell>
          <cell r="E6748" t="str">
            <v>Transit Utilities - Interest on Debt</v>
          </cell>
          <cell r="F6748">
            <v>279</v>
          </cell>
        </row>
        <row r="6749">
          <cell r="B6749" t="str">
            <v>New Mexico</v>
          </cell>
          <cell r="C6749" t="str">
            <v>NM</v>
          </cell>
          <cell r="D6749" t="str">
            <v>J19</v>
          </cell>
          <cell r="E6749" t="str">
            <v>Assistance and Subsidies - State Scholarships and Other Subsidies - Education</v>
          </cell>
          <cell r="F6749">
            <v>185988</v>
          </cell>
        </row>
        <row r="6750">
          <cell r="B6750" t="str">
            <v>New Mexico</v>
          </cell>
          <cell r="C6750" t="str">
            <v>NM</v>
          </cell>
          <cell r="D6750" t="str">
            <v>J67</v>
          </cell>
          <cell r="E6750" t="str">
            <v>Assistance and Subsidies - Public Welfare, Federal Categorical Assistance Programs</v>
          </cell>
          <cell r="F6750">
            <v>67171</v>
          </cell>
        </row>
        <row r="6751">
          <cell r="B6751" t="str">
            <v>New Mexico</v>
          </cell>
          <cell r="C6751" t="str">
            <v>NM</v>
          </cell>
          <cell r="D6751" t="str">
            <v>J68</v>
          </cell>
          <cell r="E6751" t="str">
            <v>Assistance and Subsidies - Public Welfare, Cash Assistance Programs - Other</v>
          </cell>
          <cell r="F6751">
            <v>10317</v>
          </cell>
        </row>
        <row r="6752">
          <cell r="B6752" t="str">
            <v>New Mexico</v>
          </cell>
          <cell r="C6752" t="str">
            <v>NM</v>
          </cell>
          <cell r="D6752" t="str">
            <v>T01</v>
          </cell>
          <cell r="E6752" t="str">
            <v>Tax - Property</v>
          </cell>
          <cell r="F6752">
            <v>1424963</v>
          </cell>
        </row>
        <row r="6753">
          <cell r="B6753" t="str">
            <v>New Mexico</v>
          </cell>
          <cell r="C6753" t="str">
            <v>NM</v>
          </cell>
          <cell r="D6753" t="str">
            <v>T09</v>
          </cell>
          <cell r="E6753" t="str">
            <v>Tax - General Sales and Gross Receipts</v>
          </cell>
          <cell r="F6753">
            <v>2928135</v>
          </cell>
        </row>
        <row r="6754">
          <cell r="B6754" t="str">
            <v>New Mexico</v>
          </cell>
          <cell r="C6754" t="str">
            <v>NM</v>
          </cell>
          <cell r="D6754" t="str">
            <v>T10</v>
          </cell>
          <cell r="E6754" t="str">
            <v>Tax - Alcoholic Beverage Sales</v>
          </cell>
          <cell r="F6754">
            <v>42163</v>
          </cell>
        </row>
        <row r="6755">
          <cell r="B6755" t="str">
            <v>New Mexico</v>
          </cell>
          <cell r="C6755" t="str">
            <v>NM</v>
          </cell>
          <cell r="D6755" t="str">
            <v>T11</v>
          </cell>
          <cell r="E6755" t="str">
            <v>Tax - Amusements Sales</v>
          </cell>
          <cell r="F6755">
            <v>59905</v>
          </cell>
        </row>
        <row r="6756">
          <cell r="B6756" t="str">
            <v>New Mexico</v>
          </cell>
          <cell r="C6756" t="str">
            <v>NM</v>
          </cell>
          <cell r="D6756" t="str">
            <v>T12</v>
          </cell>
          <cell r="E6756" t="str">
            <v>Tax - Insurance Premiums Sales</v>
          </cell>
          <cell r="F6756">
            <v>118452</v>
          </cell>
        </row>
        <row r="6757">
          <cell r="B6757" t="str">
            <v>New Mexico</v>
          </cell>
          <cell r="C6757" t="str">
            <v>NM</v>
          </cell>
          <cell r="D6757" t="str">
            <v>T13</v>
          </cell>
          <cell r="E6757" t="str">
            <v>Tax - Motor Fuels Sales</v>
          </cell>
          <cell r="F6757">
            <v>236015</v>
          </cell>
        </row>
        <row r="6758">
          <cell r="B6758" t="str">
            <v>New Mexico</v>
          </cell>
          <cell r="C6758" t="str">
            <v>NM</v>
          </cell>
          <cell r="D6758" t="str">
            <v>T14</v>
          </cell>
          <cell r="E6758" t="str">
            <v>Tax - Pari-mutuels Sales</v>
          </cell>
          <cell r="F6758">
            <v>852</v>
          </cell>
        </row>
        <row r="6759">
          <cell r="B6759" t="str">
            <v>New Mexico</v>
          </cell>
          <cell r="C6759" t="str">
            <v>NM</v>
          </cell>
          <cell r="D6759" t="str">
            <v>T15</v>
          </cell>
          <cell r="E6759" t="str">
            <v>Tax - Public Utilities Sales</v>
          </cell>
          <cell r="F6759">
            <v>84051</v>
          </cell>
        </row>
        <row r="6760">
          <cell r="B6760" t="str">
            <v>New Mexico</v>
          </cell>
          <cell r="C6760" t="str">
            <v>NM</v>
          </cell>
          <cell r="D6760" t="str">
            <v>T16</v>
          </cell>
          <cell r="E6760" t="str">
            <v>Tax - Tobacco Products Sales</v>
          </cell>
          <cell r="F6760">
            <v>74987</v>
          </cell>
        </row>
        <row r="6761">
          <cell r="B6761" t="str">
            <v>New Mexico</v>
          </cell>
          <cell r="C6761" t="str">
            <v>NM</v>
          </cell>
          <cell r="D6761" t="str">
            <v>T19</v>
          </cell>
          <cell r="E6761" t="str">
            <v>Tax - Other Selective Sales</v>
          </cell>
          <cell r="F6761">
            <v>144096</v>
          </cell>
        </row>
        <row r="6762">
          <cell r="B6762" t="str">
            <v>New Mexico</v>
          </cell>
          <cell r="C6762" t="str">
            <v>NM</v>
          </cell>
          <cell r="D6762" t="str">
            <v>T20</v>
          </cell>
          <cell r="E6762" t="str">
            <v>Tax - Alcoholic Beverage License</v>
          </cell>
          <cell r="F6762">
            <v>2247</v>
          </cell>
        </row>
        <row r="6763">
          <cell r="B6763" t="str">
            <v>New Mexico</v>
          </cell>
          <cell r="C6763" t="str">
            <v>NM</v>
          </cell>
          <cell r="D6763" t="str">
            <v>T21</v>
          </cell>
          <cell r="E6763" t="str">
            <v>Tax - Amusements License</v>
          </cell>
          <cell r="F6763">
            <v>392</v>
          </cell>
        </row>
        <row r="6764">
          <cell r="B6764" t="str">
            <v>New Mexico</v>
          </cell>
          <cell r="C6764" t="str">
            <v>NM</v>
          </cell>
          <cell r="D6764" t="str">
            <v>T22</v>
          </cell>
          <cell r="E6764" t="str">
            <v>Tax - Corporation License</v>
          </cell>
          <cell r="F6764">
            <v>21700</v>
          </cell>
        </row>
        <row r="6765">
          <cell r="B6765" t="str">
            <v>New Mexico</v>
          </cell>
          <cell r="C6765" t="str">
            <v>NM</v>
          </cell>
          <cell r="D6765" t="str">
            <v>T23</v>
          </cell>
          <cell r="E6765" t="str">
            <v>Tax - Hunting and Fishing License</v>
          </cell>
          <cell r="F6765">
            <v>25827</v>
          </cell>
        </row>
        <row r="6766">
          <cell r="B6766" t="str">
            <v>New Mexico</v>
          </cell>
          <cell r="C6766" t="str">
            <v>NM</v>
          </cell>
          <cell r="D6766" t="str">
            <v>T24</v>
          </cell>
          <cell r="E6766" t="str">
            <v>Tax - Motor Vehicle License</v>
          </cell>
          <cell r="F6766">
            <v>184325</v>
          </cell>
        </row>
        <row r="6767">
          <cell r="B6767" t="str">
            <v>New Mexico</v>
          </cell>
          <cell r="C6767" t="str">
            <v>NM</v>
          </cell>
          <cell r="D6767" t="str">
            <v>T25</v>
          </cell>
          <cell r="E6767" t="str">
            <v>Tax - Motor Vehicle Operators License</v>
          </cell>
          <cell r="F6767">
            <v>3701</v>
          </cell>
        </row>
        <row r="6768">
          <cell r="B6768" t="str">
            <v>New Mexico</v>
          </cell>
          <cell r="C6768" t="str">
            <v>NM</v>
          </cell>
          <cell r="D6768" t="str">
            <v>T27</v>
          </cell>
          <cell r="E6768" t="str">
            <v>Tax - Public Utility License</v>
          </cell>
          <cell r="F6768">
            <v>2347</v>
          </cell>
        </row>
        <row r="6769">
          <cell r="B6769" t="str">
            <v>New Mexico</v>
          </cell>
          <cell r="C6769" t="str">
            <v>NM</v>
          </cell>
          <cell r="D6769" t="str">
            <v>T28</v>
          </cell>
          <cell r="E6769" t="str">
            <v>Tax - Occupation and Business License, NEC</v>
          </cell>
          <cell r="F6769">
            <v>34643</v>
          </cell>
        </row>
        <row r="6770">
          <cell r="B6770" t="str">
            <v>New Mexico</v>
          </cell>
          <cell r="C6770" t="str">
            <v>NM</v>
          </cell>
          <cell r="D6770" t="str">
            <v>T29</v>
          </cell>
          <cell r="E6770" t="str">
            <v>Tax - Other License</v>
          </cell>
          <cell r="F6770">
            <v>29258</v>
          </cell>
        </row>
        <row r="6771">
          <cell r="B6771" t="str">
            <v>New Mexico</v>
          </cell>
          <cell r="C6771" t="str">
            <v>NM</v>
          </cell>
          <cell r="D6771" t="str">
            <v>T40</v>
          </cell>
          <cell r="E6771" t="str">
            <v>Tax - Individual Income</v>
          </cell>
          <cell r="F6771">
            <v>1150468</v>
          </cell>
        </row>
        <row r="6772">
          <cell r="B6772" t="str">
            <v>New Mexico</v>
          </cell>
          <cell r="C6772" t="str">
            <v>NM</v>
          </cell>
          <cell r="D6772" t="str">
            <v>T41</v>
          </cell>
          <cell r="E6772" t="str">
            <v>Tax - Corporation Net Income</v>
          </cell>
          <cell r="F6772">
            <v>281047</v>
          </cell>
        </row>
        <row r="6773">
          <cell r="B6773" t="str">
            <v>New Mexico</v>
          </cell>
          <cell r="C6773" t="str">
            <v>NM</v>
          </cell>
          <cell r="D6773" t="str">
            <v>T53</v>
          </cell>
          <cell r="E6773" t="str">
            <v>Tax - Severance</v>
          </cell>
          <cell r="F6773">
            <v>767736</v>
          </cell>
        </row>
        <row r="6774">
          <cell r="B6774" t="str">
            <v>New Mexico</v>
          </cell>
          <cell r="C6774" t="str">
            <v>NM</v>
          </cell>
          <cell r="D6774" t="str">
            <v>T99</v>
          </cell>
          <cell r="E6774" t="str">
            <v>Tax - NEC</v>
          </cell>
          <cell r="F6774">
            <v>4681</v>
          </cell>
        </row>
        <row r="6775">
          <cell r="B6775" t="str">
            <v>New Mexico</v>
          </cell>
          <cell r="C6775" t="str">
            <v>NM</v>
          </cell>
          <cell r="D6775" t="str">
            <v>U01</v>
          </cell>
          <cell r="E6775" t="str">
            <v>Miscellaneous - Special Assessments</v>
          </cell>
          <cell r="F6775">
            <v>13414</v>
          </cell>
        </row>
        <row r="6776">
          <cell r="B6776" t="str">
            <v>New Mexico</v>
          </cell>
          <cell r="C6776" t="str">
            <v>NM</v>
          </cell>
          <cell r="D6776" t="str">
            <v>U11</v>
          </cell>
          <cell r="E6776" t="str">
            <v>Miscellaneous - Sale of Property</v>
          </cell>
          <cell r="F6776">
            <v>11937</v>
          </cell>
        </row>
        <row r="6777">
          <cell r="B6777" t="str">
            <v>New Mexico</v>
          </cell>
          <cell r="C6777" t="str">
            <v>NM</v>
          </cell>
          <cell r="D6777" t="str">
            <v>U20</v>
          </cell>
          <cell r="E6777" t="str">
            <v>Miscellaneous - Interest Earnings</v>
          </cell>
          <cell r="F6777">
            <v>639934</v>
          </cell>
        </row>
        <row r="6778">
          <cell r="B6778" t="str">
            <v>New Mexico</v>
          </cell>
          <cell r="C6778" t="str">
            <v>NM</v>
          </cell>
          <cell r="D6778" t="str">
            <v>U30</v>
          </cell>
          <cell r="E6778" t="str">
            <v>Miscellaneous - Fines and Forfeits</v>
          </cell>
          <cell r="F6778">
            <v>34782</v>
          </cell>
        </row>
        <row r="6779">
          <cell r="B6779" t="str">
            <v>New Mexico</v>
          </cell>
          <cell r="C6779" t="str">
            <v>NM</v>
          </cell>
          <cell r="D6779" t="str">
            <v>U40</v>
          </cell>
          <cell r="E6779" t="str">
            <v>Miscellaneous - Rents</v>
          </cell>
          <cell r="F6779">
            <v>155751</v>
          </cell>
        </row>
        <row r="6780">
          <cell r="B6780" t="str">
            <v>New Mexico</v>
          </cell>
          <cell r="C6780" t="str">
            <v>NM</v>
          </cell>
          <cell r="D6780" t="str">
            <v>U41</v>
          </cell>
          <cell r="E6780" t="str">
            <v>Miscellaneous - Royalties</v>
          </cell>
          <cell r="F6780">
            <v>1033928</v>
          </cell>
        </row>
        <row r="6781">
          <cell r="B6781" t="str">
            <v>New Mexico</v>
          </cell>
          <cell r="C6781" t="str">
            <v>NM</v>
          </cell>
          <cell r="D6781" t="str">
            <v>U50</v>
          </cell>
          <cell r="E6781" t="str">
            <v>Miscellaneous - Donations From Private Sources</v>
          </cell>
          <cell r="F6781">
            <v>114098</v>
          </cell>
        </row>
        <row r="6782">
          <cell r="B6782" t="str">
            <v>New Mexico</v>
          </cell>
          <cell r="C6782" t="str">
            <v>NM</v>
          </cell>
          <cell r="D6782" t="str">
            <v>U95</v>
          </cell>
          <cell r="E6782" t="str">
            <v>Miscellaneous - Net Lottery Revenue</v>
          </cell>
          <cell r="F6782">
            <v>39733</v>
          </cell>
        </row>
        <row r="6783">
          <cell r="B6783" t="str">
            <v>New Mexico</v>
          </cell>
          <cell r="C6783" t="str">
            <v>NM</v>
          </cell>
          <cell r="D6783" t="str">
            <v>U99</v>
          </cell>
          <cell r="E6783" t="str">
            <v>Miscellaneous - General Revenue, NEC</v>
          </cell>
          <cell r="F6783">
            <v>557970</v>
          </cell>
        </row>
        <row r="6784">
          <cell r="B6784" t="str">
            <v>New Mexico</v>
          </cell>
          <cell r="C6784" t="str">
            <v>NM</v>
          </cell>
          <cell r="D6784" t="str">
            <v>W01</v>
          </cell>
          <cell r="E6784" t="str">
            <v>Sinking Funds - Cash and Securities</v>
          </cell>
          <cell r="F6784">
            <v>6077857</v>
          </cell>
        </row>
        <row r="6785">
          <cell r="B6785" t="str">
            <v>New Mexico</v>
          </cell>
          <cell r="C6785" t="str">
            <v>NM</v>
          </cell>
          <cell r="D6785" t="str">
            <v>W31</v>
          </cell>
          <cell r="E6785" t="str">
            <v>Bond Funds - Cash and Securities</v>
          </cell>
          <cell r="F6785">
            <v>1711764</v>
          </cell>
        </row>
        <row r="6786">
          <cell r="B6786" t="str">
            <v>New Mexico</v>
          </cell>
          <cell r="C6786" t="str">
            <v>NM</v>
          </cell>
          <cell r="D6786" t="str">
            <v>W61</v>
          </cell>
          <cell r="E6786" t="str">
            <v>Other Funds - Cash and Securities</v>
          </cell>
          <cell r="F6786">
            <v>21951461</v>
          </cell>
        </row>
        <row r="6787">
          <cell r="B6787" t="str">
            <v>New Mexico</v>
          </cell>
          <cell r="C6787" t="str">
            <v>NM</v>
          </cell>
          <cell r="D6787" t="str">
            <v>X01</v>
          </cell>
          <cell r="E6787" t="str">
            <v>Employee Retirement - Local Employee Contribution</v>
          </cell>
          <cell r="F6787">
            <v>381605</v>
          </cell>
        </row>
        <row r="6788">
          <cell r="B6788" t="str">
            <v>New Mexico</v>
          </cell>
          <cell r="C6788" t="str">
            <v>NM</v>
          </cell>
          <cell r="D6788" t="str">
            <v>X02</v>
          </cell>
          <cell r="E6788" t="str">
            <v>Employee Retirement - State Employee Contribution</v>
          </cell>
          <cell r="F6788">
            <v>159930</v>
          </cell>
        </row>
        <row r="6789">
          <cell r="B6789" t="str">
            <v>New Mexico</v>
          </cell>
          <cell r="C6789" t="str">
            <v>NM</v>
          </cell>
          <cell r="D6789" t="str">
            <v>X05</v>
          </cell>
          <cell r="E6789" t="str">
            <v>Employee Retirement - From Other Governments</v>
          </cell>
          <cell r="F6789">
            <v>202530</v>
          </cell>
        </row>
        <row r="6790">
          <cell r="B6790" t="str">
            <v>New Mexico</v>
          </cell>
          <cell r="C6790" t="str">
            <v>NM</v>
          </cell>
          <cell r="D6790" t="str">
            <v>X08</v>
          </cell>
          <cell r="E6790" t="str">
            <v>Employee Retirement - Earnings on Investments (calculated)</v>
          </cell>
          <cell r="F6790">
            <v>76025</v>
          </cell>
        </row>
        <row r="6791">
          <cell r="B6791" t="str">
            <v>New Mexico</v>
          </cell>
          <cell r="C6791" t="str">
            <v>NM</v>
          </cell>
          <cell r="D6791" t="str">
            <v>X11</v>
          </cell>
          <cell r="E6791" t="str">
            <v>Employee Retirement - Benefit Payments</v>
          </cell>
          <cell r="F6791">
            <v>1560017</v>
          </cell>
        </row>
        <row r="6792">
          <cell r="B6792" t="str">
            <v>New Mexico</v>
          </cell>
          <cell r="C6792" t="str">
            <v>NM</v>
          </cell>
          <cell r="D6792" t="str">
            <v>X12</v>
          </cell>
          <cell r="E6792" t="str">
            <v>Employee Retirement - Withdrawals</v>
          </cell>
          <cell r="F6792">
            <v>86362</v>
          </cell>
        </row>
        <row r="6793">
          <cell r="B6793" t="str">
            <v>New Mexico</v>
          </cell>
          <cell r="C6793" t="str">
            <v>NM</v>
          </cell>
          <cell r="D6793" t="str">
            <v>X21</v>
          </cell>
          <cell r="E6793" t="str">
            <v>Employee Retirement - Total Cash and Deposits</v>
          </cell>
          <cell r="F6793">
            <v>781033</v>
          </cell>
        </row>
        <row r="6794">
          <cell r="B6794" t="str">
            <v>New Mexico</v>
          </cell>
          <cell r="C6794" t="str">
            <v>NM</v>
          </cell>
          <cell r="D6794" t="str">
            <v>X30</v>
          </cell>
          <cell r="E6794" t="str">
            <v>Employee Retirement - Total Federal Securities</v>
          </cell>
          <cell r="F6794">
            <v>1912251</v>
          </cell>
        </row>
        <row r="6795">
          <cell r="B6795" t="str">
            <v>New Mexico</v>
          </cell>
          <cell r="C6795" t="str">
            <v>NM</v>
          </cell>
          <cell r="D6795" t="str">
            <v>X42</v>
          </cell>
          <cell r="E6795" t="str">
            <v>Employee Retirement - Securities - Mortgages</v>
          </cell>
          <cell r="F6795">
            <v>0</v>
          </cell>
        </row>
        <row r="6796">
          <cell r="B6796" t="str">
            <v>New Mexico</v>
          </cell>
          <cell r="C6796" t="str">
            <v>NM</v>
          </cell>
          <cell r="D6796" t="str">
            <v>X44</v>
          </cell>
          <cell r="E6796" t="str">
            <v>Employee Retirement - Total Other Securities</v>
          </cell>
          <cell r="F6796">
            <v>4367422</v>
          </cell>
        </row>
        <row r="6797">
          <cell r="B6797" t="str">
            <v>New Mexico</v>
          </cell>
          <cell r="C6797" t="str">
            <v>NM</v>
          </cell>
          <cell r="D6797" t="str">
            <v>X47</v>
          </cell>
          <cell r="E6797" t="str">
            <v>Employee Retirement - Other Investments - Other</v>
          </cell>
          <cell r="F6797">
            <v>5370691</v>
          </cell>
        </row>
        <row r="6798">
          <cell r="B6798" t="str">
            <v>New Mexico</v>
          </cell>
          <cell r="C6798" t="str">
            <v>NM</v>
          </cell>
          <cell r="D6798" t="str">
            <v>Y01</v>
          </cell>
          <cell r="E6798" t="str">
            <v>Unemployment Compensation - Contribution</v>
          </cell>
          <cell r="F6798">
            <v>215433</v>
          </cell>
        </row>
        <row r="6799">
          <cell r="B6799" t="str">
            <v>New Mexico</v>
          </cell>
          <cell r="C6799" t="str">
            <v>NM</v>
          </cell>
          <cell r="D6799" t="str">
            <v>Y02</v>
          </cell>
          <cell r="E6799" t="str">
            <v>Unemployment Compensation - Interest Revenue</v>
          </cell>
          <cell r="F6799">
            <v>3542</v>
          </cell>
        </row>
        <row r="6800">
          <cell r="B6800" t="str">
            <v>New Mexico</v>
          </cell>
          <cell r="C6800" t="str">
            <v>NM</v>
          </cell>
          <cell r="D6800" t="str">
            <v>Y05</v>
          </cell>
          <cell r="E6800" t="str">
            <v>Unemployment Compensation - Benefit Payments</v>
          </cell>
          <cell r="F6800">
            <v>289260</v>
          </cell>
        </row>
        <row r="6801">
          <cell r="B6801" t="str">
            <v>New Mexico</v>
          </cell>
          <cell r="C6801" t="str">
            <v>NM</v>
          </cell>
          <cell r="D6801" t="str">
            <v>Y06</v>
          </cell>
          <cell r="E6801" t="str">
            <v>Unemployment Compensation - Extended and Special Payments</v>
          </cell>
          <cell r="F6801">
            <v>274889</v>
          </cell>
        </row>
        <row r="6802">
          <cell r="B6802" t="str">
            <v>New Mexico</v>
          </cell>
          <cell r="C6802" t="str">
            <v>NM</v>
          </cell>
          <cell r="D6802" t="str">
            <v>Y07</v>
          </cell>
          <cell r="E6802" t="str">
            <v>Unemployment Compensation - Balance In US Treasury</v>
          </cell>
          <cell r="F6802">
            <v>87916</v>
          </cell>
        </row>
        <row r="6803">
          <cell r="B6803" t="str">
            <v>New Mexico</v>
          </cell>
          <cell r="C6803" t="str">
            <v>NM</v>
          </cell>
          <cell r="D6803" t="str">
            <v>Y11</v>
          </cell>
          <cell r="E6803" t="str">
            <v>Workers Compensation - Other Contributions</v>
          </cell>
          <cell r="F6803">
            <v>30413</v>
          </cell>
        </row>
        <row r="6804">
          <cell r="B6804" t="str">
            <v>New Mexico</v>
          </cell>
          <cell r="C6804" t="str">
            <v>NM</v>
          </cell>
          <cell r="D6804" t="str">
            <v>Y14</v>
          </cell>
          <cell r="E6804" t="str">
            <v>Workers Compensation - Benefit Payments</v>
          </cell>
          <cell r="F6804">
            <v>17348</v>
          </cell>
        </row>
        <row r="6805">
          <cell r="B6805" t="str">
            <v>New Mexico</v>
          </cell>
          <cell r="C6805" t="str">
            <v>NM</v>
          </cell>
          <cell r="D6805" t="str">
            <v>Y21</v>
          </cell>
          <cell r="E6805" t="str">
            <v>Workers Compensation - Cash and Assets</v>
          </cell>
          <cell r="F6805">
            <v>42285</v>
          </cell>
        </row>
        <row r="6806">
          <cell r="B6806" t="str">
            <v>New Mexico</v>
          </cell>
          <cell r="C6806" t="str">
            <v>NM</v>
          </cell>
          <cell r="D6806" t="str">
            <v>Y51</v>
          </cell>
          <cell r="E6806" t="str">
            <v>Other In Trust - Other Contributions</v>
          </cell>
          <cell r="F6806">
            <v>1273</v>
          </cell>
        </row>
        <row r="6807">
          <cell r="B6807" t="str">
            <v>New Mexico</v>
          </cell>
          <cell r="C6807" t="str">
            <v>NM</v>
          </cell>
          <cell r="D6807" t="str">
            <v>Y53</v>
          </cell>
          <cell r="E6807" t="str">
            <v>Other In Trust - Benefit Payment</v>
          </cell>
          <cell r="F6807">
            <v>14887</v>
          </cell>
        </row>
        <row r="6808">
          <cell r="B6808" t="str">
            <v>New Mexico</v>
          </cell>
          <cell r="C6808" t="str">
            <v>NM</v>
          </cell>
          <cell r="D6808" t="str">
            <v>Y61</v>
          </cell>
          <cell r="E6808" t="str">
            <v>Other In Trust - Cash and Deposits</v>
          </cell>
          <cell r="F6808">
            <v>442</v>
          </cell>
        </row>
        <row r="6809">
          <cell r="B6809" t="str">
            <v>New Mexico</v>
          </cell>
          <cell r="C6809" t="str">
            <v>NM</v>
          </cell>
          <cell r="D6809" t="str">
            <v>Z00</v>
          </cell>
          <cell r="E6809" t="str">
            <v>Total Salaries and Wages</v>
          </cell>
          <cell r="F6809">
            <v>5935256</v>
          </cell>
        </row>
        <row r="6810">
          <cell r="B6810" t="str">
            <v>New Mexico</v>
          </cell>
          <cell r="C6810" t="str">
            <v>NM</v>
          </cell>
          <cell r="D6810" t="str">
            <v>Z77</v>
          </cell>
          <cell r="E6810" t="str">
            <v>Employee Retirement – Total Corporate Bonds</v>
          </cell>
          <cell r="F6810">
            <v>2314158</v>
          </cell>
        </row>
        <row r="6811">
          <cell r="B6811" t="str">
            <v>New Mexico</v>
          </cell>
          <cell r="C6811" t="str">
            <v>NM</v>
          </cell>
          <cell r="D6811" t="str">
            <v>Z78</v>
          </cell>
          <cell r="E6811" t="str">
            <v>Employee Retirement – Corporate Stocks</v>
          </cell>
          <cell r="F6811">
            <v>6237127</v>
          </cell>
        </row>
        <row r="6812">
          <cell r="B6812" t="str">
            <v>New York</v>
          </cell>
          <cell r="C6812" t="str">
            <v>NY</v>
          </cell>
          <cell r="D6812" t="str">
            <v>19T</v>
          </cell>
          <cell r="E6812" t="str">
            <v>Long Term Debt Beginning Outstanding - Public Debt for Private Purpose</v>
          </cell>
          <cell r="F6812">
            <v>69838542</v>
          </cell>
        </row>
        <row r="6813">
          <cell r="B6813" t="str">
            <v>New York</v>
          </cell>
          <cell r="C6813" t="str">
            <v>NY</v>
          </cell>
          <cell r="D6813" t="str">
            <v>19U</v>
          </cell>
          <cell r="E6813" t="str">
            <v>Long Term Debt Beginning Outstanding - Unspecified Public Purpose</v>
          </cell>
          <cell r="F6813">
            <v>256966933</v>
          </cell>
        </row>
        <row r="6814">
          <cell r="B6814" t="str">
            <v>New York</v>
          </cell>
          <cell r="C6814" t="str">
            <v>NY</v>
          </cell>
          <cell r="D6814" t="str">
            <v>24T</v>
          </cell>
          <cell r="E6814" t="str">
            <v>Long Term Debt Issue, Nonguaranteed - Public Debt for Private Purpose</v>
          </cell>
          <cell r="F6814">
            <v>3846446</v>
          </cell>
        </row>
        <row r="6815">
          <cell r="B6815" t="str">
            <v>New York</v>
          </cell>
          <cell r="C6815" t="str">
            <v>NY</v>
          </cell>
          <cell r="D6815" t="str">
            <v>29U</v>
          </cell>
          <cell r="E6815" t="str">
            <v>Long Term Debt Issue, Unspecified Public Purpose</v>
          </cell>
          <cell r="F6815">
            <v>34276540</v>
          </cell>
        </row>
        <row r="6816">
          <cell r="B6816" t="str">
            <v>New York</v>
          </cell>
          <cell r="C6816" t="str">
            <v>NY</v>
          </cell>
          <cell r="D6816" t="str">
            <v>34T</v>
          </cell>
          <cell r="E6816" t="str">
            <v>Long Term Debt Retired Nonguaranteed - Public Debt for Private Purpose</v>
          </cell>
          <cell r="F6816">
            <v>6152342</v>
          </cell>
        </row>
        <row r="6817">
          <cell r="B6817" t="str">
            <v>New York</v>
          </cell>
          <cell r="C6817" t="str">
            <v>NY</v>
          </cell>
          <cell r="D6817" t="str">
            <v>39U</v>
          </cell>
          <cell r="E6817" t="str">
            <v>Long Term Debt Retired Unspecified Public Purpose</v>
          </cell>
          <cell r="F6817">
            <v>25525764</v>
          </cell>
        </row>
        <row r="6818">
          <cell r="B6818" t="str">
            <v>New York</v>
          </cell>
          <cell r="C6818" t="str">
            <v>NY</v>
          </cell>
          <cell r="D6818" t="str">
            <v>44T</v>
          </cell>
          <cell r="E6818" t="str">
            <v>Long Term Debt Outstanding Nonguaranteed - Public Debt for Private Purpose</v>
          </cell>
          <cell r="F6818">
            <v>67520336</v>
          </cell>
        </row>
        <row r="6819">
          <cell r="B6819" t="str">
            <v>New York</v>
          </cell>
          <cell r="C6819" t="str">
            <v>NY</v>
          </cell>
          <cell r="D6819" t="str">
            <v>49U</v>
          </cell>
          <cell r="E6819" t="str">
            <v>Long Term Debt Outstanding Unspecified Public Purpose</v>
          </cell>
          <cell r="F6819">
            <v>265520051</v>
          </cell>
        </row>
        <row r="6820">
          <cell r="B6820" t="str">
            <v>New York</v>
          </cell>
          <cell r="C6820" t="str">
            <v>NY</v>
          </cell>
          <cell r="D6820" t="str">
            <v>61V</v>
          </cell>
          <cell r="E6820" t="str">
            <v>Short Term Debt Outstanding - Beginning</v>
          </cell>
          <cell r="F6820">
            <v>7766401</v>
          </cell>
        </row>
        <row r="6821">
          <cell r="B6821" t="str">
            <v>New York</v>
          </cell>
          <cell r="C6821" t="str">
            <v>NY</v>
          </cell>
          <cell r="D6821" t="str">
            <v>64V</v>
          </cell>
          <cell r="E6821" t="str">
            <v>Short Term Debt Outstanding - End of Fiscal Year</v>
          </cell>
          <cell r="F6821">
            <v>7312461</v>
          </cell>
        </row>
        <row r="6822">
          <cell r="B6822" t="str">
            <v>New York</v>
          </cell>
          <cell r="C6822" t="str">
            <v>NY</v>
          </cell>
          <cell r="D6822" t="str">
            <v>A01</v>
          </cell>
          <cell r="E6822" t="str">
            <v>Charges - Air Transportation</v>
          </cell>
          <cell r="F6822">
            <v>2689805</v>
          </cell>
        </row>
        <row r="6823">
          <cell r="B6823" t="str">
            <v>New York</v>
          </cell>
          <cell r="C6823" t="str">
            <v>NY</v>
          </cell>
          <cell r="D6823" t="str">
            <v>A03</v>
          </cell>
          <cell r="E6823" t="str">
            <v>Charges - Miscellaneous Commercial Activities</v>
          </cell>
          <cell r="F6823">
            <v>51214</v>
          </cell>
        </row>
        <row r="6824">
          <cell r="B6824" t="str">
            <v>New York</v>
          </cell>
          <cell r="C6824" t="str">
            <v>NY</v>
          </cell>
          <cell r="D6824" t="str">
            <v>A09</v>
          </cell>
          <cell r="E6824" t="str">
            <v>Charges - Elementary and Secondary Education School Lunch</v>
          </cell>
          <cell r="F6824">
            <v>295916</v>
          </cell>
        </row>
        <row r="6825">
          <cell r="B6825" t="str">
            <v>New York</v>
          </cell>
          <cell r="C6825" t="str">
            <v>NY</v>
          </cell>
          <cell r="D6825" t="str">
            <v>A10</v>
          </cell>
          <cell r="E6825" t="str">
            <v>Charges - Elementary and Secondary Education School Tuition and Transportation</v>
          </cell>
          <cell r="F6825">
            <v>83404</v>
          </cell>
        </row>
        <row r="6826">
          <cell r="B6826" t="str">
            <v>New York</v>
          </cell>
          <cell r="C6826" t="str">
            <v>NY</v>
          </cell>
          <cell r="D6826" t="str">
            <v>A12</v>
          </cell>
          <cell r="E6826" t="str">
            <v>Charges - Elementary and Secondary Education - Other</v>
          </cell>
          <cell r="F6826">
            <v>80769</v>
          </cell>
        </row>
        <row r="6827">
          <cell r="B6827" t="str">
            <v>New York</v>
          </cell>
          <cell r="C6827" t="str">
            <v>NY</v>
          </cell>
          <cell r="D6827" t="str">
            <v>A16</v>
          </cell>
          <cell r="E6827" t="str">
            <v xml:space="preserve"> Charges - Higher Education Auxiliary Enterprises</v>
          </cell>
          <cell r="F6827">
            <v>931660</v>
          </cell>
        </row>
        <row r="6828">
          <cell r="B6828" t="str">
            <v>New York</v>
          </cell>
          <cell r="C6828" t="str">
            <v>NY</v>
          </cell>
          <cell r="D6828" t="str">
            <v>A18</v>
          </cell>
          <cell r="E6828" t="str">
            <v>Charges - Higher Education - Other</v>
          </cell>
          <cell r="F6828">
            <v>2624410</v>
          </cell>
        </row>
        <row r="6829">
          <cell r="B6829" t="str">
            <v>New York</v>
          </cell>
          <cell r="C6829" t="str">
            <v>NY</v>
          </cell>
          <cell r="D6829" t="str">
            <v>A21</v>
          </cell>
          <cell r="E6829" t="str">
            <v>Charges - Education - Other State Charges, NEC</v>
          </cell>
          <cell r="F6829">
            <v>70483</v>
          </cell>
        </row>
        <row r="6830">
          <cell r="B6830" t="str">
            <v>New York</v>
          </cell>
          <cell r="C6830" t="str">
            <v>NY</v>
          </cell>
          <cell r="D6830" t="str">
            <v>A36</v>
          </cell>
          <cell r="E6830" t="str">
            <v>Charges - Hospital Public</v>
          </cell>
          <cell r="F6830">
            <v>8059373</v>
          </cell>
        </row>
        <row r="6831">
          <cell r="B6831" t="str">
            <v>New York</v>
          </cell>
          <cell r="C6831" t="str">
            <v>NY</v>
          </cell>
          <cell r="D6831" t="str">
            <v>A44</v>
          </cell>
          <cell r="E6831" t="str">
            <v>Charges - Regular Highways</v>
          </cell>
          <cell r="F6831">
            <v>7344</v>
          </cell>
        </row>
        <row r="6832">
          <cell r="B6832" t="str">
            <v>New York</v>
          </cell>
          <cell r="C6832" t="str">
            <v>NY</v>
          </cell>
          <cell r="D6832" t="str">
            <v>A45</v>
          </cell>
          <cell r="E6832" t="str">
            <v>Charges - Toll Highways</v>
          </cell>
          <cell r="F6832">
            <v>3333069</v>
          </cell>
        </row>
        <row r="6833">
          <cell r="B6833" t="str">
            <v>New York</v>
          </cell>
          <cell r="C6833" t="str">
            <v>NY</v>
          </cell>
          <cell r="D6833" t="str">
            <v>A50</v>
          </cell>
          <cell r="E6833" t="str">
            <v>Charges - Housing and Community Development</v>
          </cell>
          <cell r="F6833">
            <v>1151180</v>
          </cell>
        </row>
        <row r="6834">
          <cell r="B6834" t="str">
            <v>New York</v>
          </cell>
          <cell r="C6834" t="str">
            <v>NY</v>
          </cell>
          <cell r="D6834" t="str">
            <v>A59</v>
          </cell>
          <cell r="E6834" t="str">
            <v>Charges - Natural Resources - Other</v>
          </cell>
          <cell r="F6834">
            <v>52885</v>
          </cell>
        </row>
        <row r="6835">
          <cell r="B6835" t="str">
            <v>New York</v>
          </cell>
          <cell r="C6835" t="str">
            <v>NY</v>
          </cell>
          <cell r="D6835" t="str">
            <v>A60</v>
          </cell>
          <cell r="E6835" t="str">
            <v>Charges - Parking Facilities</v>
          </cell>
          <cell r="F6835">
            <v>288621</v>
          </cell>
        </row>
        <row r="6836">
          <cell r="B6836" t="str">
            <v>New York</v>
          </cell>
          <cell r="C6836" t="str">
            <v>NY</v>
          </cell>
          <cell r="D6836" t="str">
            <v>A61</v>
          </cell>
          <cell r="E6836" t="str">
            <v>Charges - Parks and Recreation</v>
          </cell>
          <cell r="F6836">
            <v>624845</v>
          </cell>
        </row>
        <row r="6837">
          <cell r="B6837" t="str">
            <v>New York</v>
          </cell>
          <cell r="C6837" t="str">
            <v>NY</v>
          </cell>
          <cell r="D6837" t="str">
            <v>A80</v>
          </cell>
          <cell r="E6837" t="str">
            <v>Charges - Sewerage</v>
          </cell>
          <cell r="F6837">
            <v>2484762</v>
          </cell>
        </row>
        <row r="6838">
          <cell r="B6838" t="str">
            <v>New York</v>
          </cell>
          <cell r="C6838" t="str">
            <v>NY</v>
          </cell>
          <cell r="D6838" t="str">
            <v>A81</v>
          </cell>
          <cell r="E6838" t="str">
            <v>Charges - Solid Waste Management</v>
          </cell>
          <cell r="F6838">
            <v>671161</v>
          </cell>
        </row>
        <row r="6839">
          <cell r="B6839" t="str">
            <v>New York</v>
          </cell>
          <cell r="C6839" t="str">
            <v>NY</v>
          </cell>
          <cell r="D6839" t="str">
            <v>A87</v>
          </cell>
          <cell r="E6839" t="str">
            <v>Charges - Sea and Inland Port Facilities</v>
          </cell>
          <cell r="F6839">
            <v>286741</v>
          </cell>
        </row>
        <row r="6840">
          <cell r="B6840" t="str">
            <v>New York</v>
          </cell>
          <cell r="C6840" t="str">
            <v>NY</v>
          </cell>
          <cell r="D6840" t="str">
            <v>A89</v>
          </cell>
          <cell r="E6840" t="str">
            <v>Charges - All Other</v>
          </cell>
          <cell r="F6840">
            <v>3640987</v>
          </cell>
        </row>
        <row r="6841">
          <cell r="B6841" t="str">
            <v>New York</v>
          </cell>
          <cell r="C6841" t="str">
            <v>NY</v>
          </cell>
          <cell r="D6841" t="str">
            <v>A91</v>
          </cell>
          <cell r="E6841" t="str">
            <v>Revenue - Water Utilities</v>
          </cell>
          <cell r="F6841">
            <v>2386759</v>
          </cell>
        </row>
        <row r="6842">
          <cell r="B6842" t="str">
            <v>New York</v>
          </cell>
          <cell r="C6842" t="str">
            <v>NY</v>
          </cell>
          <cell r="D6842" t="str">
            <v>A92</v>
          </cell>
          <cell r="E6842" t="str">
            <v>Revenue - Electric Utilities</v>
          </cell>
          <cell r="F6842">
            <v>6645715</v>
          </cell>
        </row>
        <row r="6843">
          <cell r="B6843" t="str">
            <v>New York</v>
          </cell>
          <cell r="C6843" t="str">
            <v>NY</v>
          </cell>
          <cell r="D6843" t="str">
            <v>A93</v>
          </cell>
          <cell r="E6843" t="str">
            <v>Revenue - Gas Utilities</v>
          </cell>
          <cell r="F6843">
            <v>11756</v>
          </cell>
        </row>
        <row r="6844">
          <cell r="B6844" t="str">
            <v>New York</v>
          </cell>
          <cell r="C6844" t="str">
            <v>NY</v>
          </cell>
          <cell r="D6844" t="str">
            <v>A94</v>
          </cell>
          <cell r="E6844" t="str">
            <v>Revenue - Transit Utilities</v>
          </cell>
          <cell r="F6844">
            <v>5639808</v>
          </cell>
        </row>
        <row r="6845">
          <cell r="B6845" t="str">
            <v>New York</v>
          </cell>
          <cell r="C6845" t="str">
            <v>NY</v>
          </cell>
          <cell r="D6845" t="str">
            <v>B01</v>
          </cell>
          <cell r="E6845" t="str">
            <v>Federal Intergovernmental - Air Transportation</v>
          </cell>
          <cell r="F6845">
            <v>86153</v>
          </cell>
        </row>
        <row r="6846">
          <cell r="B6846" t="str">
            <v>New York</v>
          </cell>
          <cell r="C6846" t="str">
            <v>NY</v>
          </cell>
          <cell r="D6846" t="str">
            <v>B21</v>
          </cell>
          <cell r="E6846" t="str">
            <v>Federal Intergovernmental - Education</v>
          </cell>
          <cell r="F6846">
            <v>7097724</v>
          </cell>
        </row>
        <row r="6847">
          <cell r="B6847" t="str">
            <v>New York</v>
          </cell>
          <cell r="C6847" t="str">
            <v>NY</v>
          </cell>
          <cell r="D6847" t="str">
            <v>B22</v>
          </cell>
          <cell r="E6847" t="str">
            <v>Federal Intergovernmental - Employment Security Administration</v>
          </cell>
          <cell r="F6847">
            <v>312922</v>
          </cell>
        </row>
        <row r="6848">
          <cell r="B6848" t="str">
            <v>New York</v>
          </cell>
          <cell r="C6848" t="str">
            <v>NY</v>
          </cell>
          <cell r="D6848" t="str">
            <v>B42</v>
          </cell>
          <cell r="E6848" t="str">
            <v>Federal Intergovernmental - Health and Hospitals</v>
          </cell>
          <cell r="F6848">
            <v>1412005</v>
          </cell>
        </row>
        <row r="6849">
          <cell r="B6849" t="str">
            <v>New York</v>
          </cell>
          <cell r="C6849" t="str">
            <v>NY</v>
          </cell>
          <cell r="D6849" t="str">
            <v>B46</v>
          </cell>
          <cell r="E6849" t="str">
            <v>Federal Intergovernmental - Highways</v>
          </cell>
          <cell r="F6849">
            <v>2028092</v>
          </cell>
        </row>
        <row r="6850">
          <cell r="B6850" t="str">
            <v>New York</v>
          </cell>
          <cell r="C6850" t="str">
            <v>NY</v>
          </cell>
          <cell r="D6850" t="str">
            <v>B50</v>
          </cell>
          <cell r="E6850" t="str">
            <v>Federal Intergovernmental - Housing and Community Development</v>
          </cell>
          <cell r="F6850">
            <v>5460345</v>
          </cell>
        </row>
        <row r="6851">
          <cell r="B6851" t="str">
            <v>New York</v>
          </cell>
          <cell r="C6851" t="str">
            <v>NY</v>
          </cell>
          <cell r="D6851" t="str">
            <v>B59</v>
          </cell>
          <cell r="E6851" t="str">
            <v>Federal Intergovernmental - Natural Resources</v>
          </cell>
          <cell r="F6851">
            <v>60387</v>
          </cell>
        </row>
        <row r="6852">
          <cell r="B6852" t="str">
            <v>New York</v>
          </cell>
          <cell r="C6852" t="str">
            <v>NY</v>
          </cell>
          <cell r="D6852" t="str">
            <v>B79</v>
          </cell>
          <cell r="E6852" t="str">
            <v>Federal Intergovernmental - Public Welfare</v>
          </cell>
          <cell r="F6852">
            <v>33875072</v>
          </cell>
        </row>
        <row r="6853">
          <cell r="B6853" t="str">
            <v>New York</v>
          </cell>
          <cell r="C6853" t="str">
            <v>NY</v>
          </cell>
          <cell r="D6853" t="str">
            <v>B80</v>
          </cell>
          <cell r="E6853" t="str">
            <v>Federal Intergovernmental - Sewerage</v>
          </cell>
          <cell r="F6853">
            <v>290831</v>
          </cell>
        </row>
        <row r="6854">
          <cell r="B6854" t="str">
            <v>New York</v>
          </cell>
          <cell r="C6854" t="str">
            <v>NY</v>
          </cell>
          <cell r="D6854" t="str">
            <v>B89</v>
          </cell>
          <cell r="E6854" t="str">
            <v>Federal Intergovernmental - All Other</v>
          </cell>
          <cell r="F6854">
            <v>2461148</v>
          </cell>
        </row>
        <row r="6855">
          <cell r="B6855" t="str">
            <v>New York</v>
          </cell>
          <cell r="C6855" t="str">
            <v>NY</v>
          </cell>
          <cell r="D6855" t="str">
            <v>B91</v>
          </cell>
          <cell r="E6855" t="str">
            <v>Federal Intergovernmental - Water Utilities</v>
          </cell>
          <cell r="F6855">
            <v>63038</v>
          </cell>
        </row>
        <row r="6856">
          <cell r="B6856" t="str">
            <v>New York</v>
          </cell>
          <cell r="C6856" t="str">
            <v>NY</v>
          </cell>
          <cell r="D6856" t="str">
            <v>B92</v>
          </cell>
          <cell r="E6856" t="str">
            <v>Federal Intergovernmental - Electric Utilities</v>
          </cell>
          <cell r="F6856">
            <v>134656</v>
          </cell>
        </row>
        <row r="6857">
          <cell r="B6857" t="str">
            <v>New York</v>
          </cell>
          <cell r="C6857" t="str">
            <v>NY</v>
          </cell>
          <cell r="D6857" t="str">
            <v>B94</v>
          </cell>
          <cell r="E6857" t="str">
            <v>Federal Intergovernmental - Transit Utilities</v>
          </cell>
          <cell r="F6857">
            <v>2018326</v>
          </cell>
        </row>
        <row r="6858">
          <cell r="B6858" t="str">
            <v>New York</v>
          </cell>
          <cell r="C6858" t="str">
            <v>NY</v>
          </cell>
          <cell r="D6858" t="str">
            <v>E01</v>
          </cell>
          <cell r="E6858" t="str">
            <v>Current Operations - Air Transportation</v>
          </cell>
          <cell r="F6858">
            <v>1417462</v>
          </cell>
        </row>
        <row r="6859">
          <cell r="B6859" t="str">
            <v>New York</v>
          </cell>
          <cell r="C6859" t="str">
            <v>NY</v>
          </cell>
          <cell r="D6859" t="str">
            <v>E03</v>
          </cell>
          <cell r="E6859" t="str">
            <v>Current Operations - Miscellaneous Commercial Activities, NEC</v>
          </cell>
          <cell r="F6859">
            <v>27576</v>
          </cell>
        </row>
        <row r="6860">
          <cell r="B6860" t="str">
            <v>New York</v>
          </cell>
          <cell r="C6860" t="str">
            <v>NY</v>
          </cell>
          <cell r="D6860" t="str">
            <v>E04</v>
          </cell>
          <cell r="E6860" t="str">
            <v>Current Operations - Correctional Institutions</v>
          </cell>
          <cell r="F6860">
            <v>4735756</v>
          </cell>
        </row>
        <row r="6861">
          <cell r="B6861" t="str">
            <v>New York</v>
          </cell>
          <cell r="C6861" t="str">
            <v>NY</v>
          </cell>
          <cell r="D6861" t="str">
            <v>E05</v>
          </cell>
          <cell r="E6861" t="str">
            <v>Current Operations - Corrections - Other</v>
          </cell>
          <cell r="F6861">
            <v>722978</v>
          </cell>
        </row>
        <row r="6862">
          <cell r="B6862" t="str">
            <v>New York</v>
          </cell>
          <cell r="C6862" t="str">
            <v>NY</v>
          </cell>
          <cell r="D6862" t="str">
            <v>E12</v>
          </cell>
          <cell r="E6862" t="str">
            <v>Current Operations - Elementary and Secondary Education</v>
          </cell>
          <cell r="F6862">
            <v>51399718</v>
          </cell>
        </row>
        <row r="6863">
          <cell r="B6863" t="str">
            <v>New York</v>
          </cell>
          <cell r="C6863" t="str">
            <v>NY</v>
          </cell>
          <cell r="D6863" t="str">
            <v>E16</v>
          </cell>
          <cell r="E6863" t="str">
            <v>Current Operations - Higher Education Auxiliary Enterprises</v>
          </cell>
          <cell r="F6863">
            <v>930245</v>
          </cell>
        </row>
        <row r="6864">
          <cell r="B6864" t="str">
            <v>New York</v>
          </cell>
          <cell r="C6864" t="str">
            <v>NY</v>
          </cell>
          <cell r="D6864" t="str">
            <v>E18</v>
          </cell>
          <cell r="E6864" t="str">
            <v>Current Operations - Other Higher Education</v>
          </cell>
          <cell r="F6864">
            <v>10368534</v>
          </cell>
        </row>
        <row r="6865">
          <cell r="B6865" t="str">
            <v>New York</v>
          </cell>
          <cell r="C6865" t="str">
            <v>NY</v>
          </cell>
          <cell r="D6865" t="str">
            <v>E21</v>
          </cell>
          <cell r="E6865" t="str">
            <v>Current Operations - State Education - Other</v>
          </cell>
          <cell r="F6865">
            <v>393511</v>
          </cell>
        </row>
        <row r="6866">
          <cell r="B6866" t="str">
            <v>New York</v>
          </cell>
          <cell r="C6866" t="str">
            <v>NY</v>
          </cell>
          <cell r="D6866" t="str">
            <v>E22</v>
          </cell>
          <cell r="E6866" t="str">
            <v>Current Operations - Social Insurance Administration</v>
          </cell>
          <cell r="F6866">
            <v>376894</v>
          </cell>
        </row>
        <row r="6867">
          <cell r="B6867" t="str">
            <v>New York</v>
          </cell>
          <cell r="C6867" t="str">
            <v>NY</v>
          </cell>
          <cell r="D6867" t="str">
            <v>E23</v>
          </cell>
          <cell r="E6867" t="str">
            <v>Current Operations - Financial Administration</v>
          </cell>
          <cell r="F6867">
            <v>2987460</v>
          </cell>
        </row>
        <row r="6868">
          <cell r="B6868" t="str">
            <v>New York</v>
          </cell>
          <cell r="C6868" t="str">
            <v>NY</v>
          </cell>
          <cell r="D6868" t="str">
            <v>E24</v>
          </cell>
          <cell r="E6868" t="str">
            <v>Current Operations - Local Fire Protection</v>
          </cell>
          <cell r="F6868">
            <v>3072270</v>
          </cell>
        </row>
        <row r="6869">
          <cell r="B6869" t="str">
            <v>New York</v>
          </cell>
          <cell r="C6869" t="str">
            <v>NY</v>
          </cell>
          <cell r="D6869" t="str">
            <v>E25</v>
          </cell>
          <cell r="E6869" t="str">
            <v>Current Operations - Judicial and Legal Services</v>
          </cell>
          <cell r="F6869">
            <v>4146475</v>
          </cell>
        </row>
        <row r="6870">
          <cell r="B6870" t="str">
            <v>New York</v>
          </cell>
          <cell r="C6870" t="str">
            <v>NY</v>
          </cell>
          <cell r="D6870" t="str">
            <v>E29</v>
          </cell>
          <cell r="E6870" t="str">
            <v>Current Operations - Central Staff Services</v>
          </cell>
          <cell r="F6870">
            <v>1214364</v>
          </cell>
        </row>
        <row r="6871">
          <cell r="B6871" t="str">
            <v>New York</v>
          </cell>
          <cell r="C6871" t="str">
            <v>NY</v>
          </cell>
          <cell r="D6871" t="str">
            <v>E31</v>
          </cell>
          <cell r="E6871" t="str">
            <v>Current Operations - General Public Buildings</v>
          </cell>
          <cell r="F6871">
            <v>732264</v>
          </cell>
        </row>
        <row r="6872">
          <cell r="B6872" t="str">
            <v>New York</v>
          </cell>
          <cell r="C6872" t="str">
            <v>NY</v>
          </cell>
          <cell r="D6872" t="str">
            <v>E32</v>
          </cell>
          <cell r="E6872" t="str">
            <v>Current Operations - Health - Other</v>
          </cell>
          <cell r="F6872">
            <v>5910833</v>
          </cell>
        </row>
        <row r="6873">
          <cell r="B6873" t="str">
            <v>New York</v>
          </cell>
          <cell r="C6873" t="str">
            <v>NY</v>
          </cell>
          <cell r="D6873" t="str">
            <v>E36</v>
          </cell>
          <cell r="E6873" t="str">
            <v>Current Operations - Hospitals</v>
          </cell>
          <cell r="F6873">
            <v>15022855</v>
          </cell>
        </row>
        <row r="6874">
          <cell r="B6874" t="str">
            <v>New York</v>
          </cell>
          <cell r="C6874" t="str">
            <v>NY</v>
          </cell>
          <cell r="D6874" t="str">
            <v>E44</v>
          </cell>
          <cell r="E6874" t="str">
            <v>Current Operations - Regular Highways</v>
          </cell>
          <cell r="F6874">
            <v>3271308</v>
          </cell>
        </row>
        <row r="6875">
          <cell r="B6875" t="str">
            <v>New York</v>
          </cell>
          <cell r="C6875" t="str">
            <v>NY</v>
          </cell>
          <cell r="D6875" t="str">
            <v>E45</v>
          </cell>
          <cell r="E6875" t="str">
            <v>Current Operations - Toll Highways</v>
          </cell>
          <cell r="F6875">
            <v>1258024</v>
          </cell>
        </row>
        <row r="6876">
          <cell r="B6876" t="str">
            <v>New York</v>
          </cell>
          <cell r="C6876" t="str">
            <v>NY</v>
          </cell>
          <cell r="D6876" t="str">
            <v>E50</v>
          </cell>
          <cell r="E6876" t="str">
            <v>Current Operations - Housing and Community Development</v>
          </cell>
          <cell r="F6876">
            <v>4800244</v>
          </cell>
        </row>
        <row r="6877">
          <cell r="B6877" t="str">
            <v>New York</v>
          </cell>
          <cell r="C6877" t="str">
            <v>NY</v>
          </cell>
          <cell r="D6877" t="str">
            <v>E52</v>
          </cell>
          <cell r="E6877" t="str">
            <v>Current Operations - Libraries</v>
          </cell>
          <cell r="F6877">
            <v>951998</v>
          </cell>
        </row>
        <row r="6878">
          <cell r="B6878" t="str">
            <v>New York</v>
          </cell>
          <cell r="C6878" t="str">
            <v>NY</v>
          </cell>
          <cell r="D6878" t="str">
            <v>E59</v>
          </cell>
          <cell r="E6878" t="str">
            <v>Current Operations - Natural Resources - Other</v>
          </cell>
          <cell r="F6878">
            <v>487834</v>
          </cell>
        </row>
        <row r="6879">
          <cell r="B6879" t="str">
            <v>New York</v>
          </cell>
          <cell r="C6879" t="str">
            <v>NY</v>
          </cell>
          <cell r="D6879" t="str">
            <v>E60</v>
          </cell>
          <cell r="E6879" t="str">
            <v>Current Operations - Parking Facilities</v>
          </cell>
          <cell r="F6879">
            <v>81148</v>
          </cell>
        </row>
        <row r="6880">
          <cell r="B6880" t="str">
            <v>New York</v>
          </cell>
          <cell r="C6880" t="str">
            <v>NY</v>
          </cell>
          <cell r="D6880" t="str">
            <v>E61</v>
          </cell>
          <cell r="E6880" t="str">
            <v>Current Operations - Parks and Recreation</v>
          </cell>
          <cell r="F6880">
            <v>1868324</v>
          </cell>
        </row>
        <row r="6881">
          <cell r="B6881" t="str">
            <v>New York</v>
          </cell>
          <cell r="C6881" t="str">
            <v>NY</v>
          </cell>
          <cell r="D6881" t="str">
            <v>E62</v>
          </cell>
          <cell r="E6881" t="str">
            <v>Current Operations - Police Protection</v>
          </cell>
          <cell r="F6881">
            <v>8785013</v>
          </cell>
        </row>
        <row r="6882">
          <cell r="B6882" t="str">
            <v>New York</v>
          </cell>
          <cell r="C6882" t="str">
            <v>NY</v>
          </cell>
          <cell r="D6882" t="str">
            <v>E66</v>
          </cell>
          <cell r="E6882" t="str">
            <v>Current Operations - Protective Inspection and Regulation, NEC</v>
          </cell>
          <cell r="F6882">
            <v>970498</v>
          </cell>
        </row>
        <row r="6883">
          <cell r="B6883" t="str">
            <v>New York</v>
          </cell>
          <cell r="C6883" t="str">
            <v>NY</v>
          </cell>
          <cell r="D6883" t="str">
            <v>E74</v>
          </cell>
          <cell r="E6883" t="str">
            <v>Current Operations - Public Welfare, Vendor Payments for Medical Care</v>
          </cell>
          <cell r="F6883">
            <v>38660449</v>
          </cell>
        </row>
        <row r="6884">
          <cell r="B6884" t="str">
            <v>New York</v>
          </cell>
          <cell r="C6884" t="str">
            <v>NY</v>
          </cell>
          <cell r="D6884" t="str">
            <v>E75</v>
          </cell>
          <cell r="E6884" t="str">
            <v>Current Operations - Public Welfare, Vendor Payments for Other Purposes</v>
          </cell>
          <cell r="F6884">
            <v>474691</v>
          </cell>
        </row>
        <row r="6885">
          <cell r="B6885" t="str">
            <v>New York</v>
          </cell>
          <cell r="C6885" t="str">
            <v>NY</v>
          </cell>
          <cell r="D6885" t="str">
            <v>E77</v>
          </cell>
          <cell r="E6885" t="str">
            <v>Current Operations - Public Welfare Institutions</v>
          </cell>
          <cell r="F6885">
            <v>653498</v>
          </cell>
        </row>
        <row r="6886">
          <cell r="B6886" t="str">
            <v>New York</v>
          </cell>
          <cell r="C6886" t="str">
            <v>NY</v>
          </cell>
          <cell r="D6886" t="str">
            <v>E79</v>
          </cell>
          <cell r="E6886" t="str">
            <v>Current Operations - Public Welfare - Other</v>
          </cell>
          <cell r="F6886">
            <v>8676346</v>
          </cell>
        </row>
        <row r="6887">
          <cell r="B6887" t="str">
            <v>New York</v>
          </cell>
          <cell r="C6887" t="str">
            <v>NY</v>
          </cell>
          <cell r="D6887" t="str">
            <v>E80</v>
          </cell>
          <cell r="E6887" t="str">
            <v>Current Operations - Sewerage</v>
          </cell>
          <cell r="F6887">
            <v>1279660</v>
          </cell>
        </row>
        <row r="6888">
          <cell r="B6888" t="str">
            <v>New York</v>
          </cell>
          <cell r="C6888" t="str">
            <v>NY</v>
          </cell>
          <cell r="D6888" t="str">
            <v>E81</v>
          </cell>
          <cell r="E6888" t="str">
            <v>Current Operations - Solid Waste Management</v>
          </cell>
          <cell r="F6888">
            <v>2509796</v>
          </cell>
        </row>
        <row r="6889">
          <cell r="B6889" t="str">
            <v>New York</v>
          </cell>
          <cell r="C6889" t="str">
            <v>NY</v>
          </cell>
          <cell r="D6889" t="str">
            <v>E85</v>
          </cell>
          <cell r="E6889" t="str">
            <v>Current Operations - State Veterans' Services</v>
          </cell>
          <cell r="F6889">
            <v>6044</v>
          </cell>
        </row>
        <row r="6890">
          <cell r="B6890" t="str">
            <v>New York</v>
          </cell>
          <cell r="C6890" t="str">
            <v>NY</v>
          </cell>
          <cell r="D6890" t="str">
            <v>E87</v>
          </cell>
          <cell r="E6890" t="str">
            <v>Current Operations - Sea and Inland Port Facilities</v>
          </cell>
          <cell r="F6890">
            <v>180927</v>
          </cell>
        </row>
        <row r="6891">
          <cell r="B6891" t="str">
            <v>New York</v>
          </cell>
          <cell r="C6891" t="str">
            <v>NY</v>
          </cell>
          <cell r="D6891" t="str">
            <v>E89</v>
          </cell>
          <cell r="E6891" t="str">
            <v>Current Operations - General - Other</v>
          </cell>
          <cell r="F6891">
            <v>17452580</v>
          </cell>
        </row>
        <row r="6892">
          <cell r="B6892" t="str">
            <v>New York</v>
          </cell>
          <cell r="C6892" t="str">
            <v>NY</v>
          </cell>
          <cell r="D6892" t="str">
            <v>E91</v>
          </cell>
          <cell r="E6892" t="str">
            <v>Current Operations - Water Utilities</v>
          </cell>
          <cell r="F6892">
            <v>1275271</v>
          </cell>
        </row>
        <row r="6893">
          <cell r="B6893" t="str">
            <v>New York</v>
          </cell>
          <cell r="C6893" t="str">
            <v>NY</v>
          </cell>
          <cell r="D6893" t="str">
            <v>E92</v>
          </cell>
          <cell r="E6893" t="str">
            <v>Current Operations - Electric Utilities</v>
          </cell>
          <cell r="F6893">
            <v>5328234</v>
          </cell>
        </row>
        <row r="6894">
          <cell r="B6894" t="str">
            <v>New York</v>
          </cell>
          <cell r="C6894" t="str">
            <v>NY</v>
          </cell>
          <cell r="D6894" t="str">
            <v>E93</v>
          </cell>
          <cell r="E6894" t="str">
            <v>Current Operations - Gas Utilities</v>
          </cell>
          <cell r="F6894">
            <v>16797</v>
          </cell>
        </row>
        <row r="6895">
          <cell r="B6895" t="str">
            <v>New York</v>
          </cell>
          <cell r="C6895" t="str">
            <v>NY</v>
          </cell>
          <cell r="D6895" t="str">
            <v>E94</v>
          </cell>
          <cell r="E6895" t="str">
            <v>Current Operations - Transit Utilities</v>
          </cell>
          <cell r="F6895">
            <v>11141134</v>
          </cell>
        </row>
        <row r="6896">
          <cell r="B6896" t="str">
            <v>New York</v>
          </cell>
          <cell r="C6896" t="str">
            <v>NY</v>
          </cell>
          <cell r="D6896" t="str">
            <v>F01</v>
          </cell>
          <cell r="E6896" t="str">
            <v>Construction - Air Transportation</v>
          </cell>
          <cell r="F6896">
            <v>343427</v>
          </cell>
        </row>
        <row r="6897">
          <cell r="B6897" t="str">
            <v>New York</v>
          </cell>
          <cell r="C6897" t="str">
            <v>NY</v>
          </cell>
          <cell r="D6897" t="str">
            <v>F03</v>
          </cell>
          <cell r="E6897" t="str">
            <v>Construction - Miscellaneous Commercial Activities, NEC</v>
          </cell>
          <cell r="F6897">
            <v>5176</v>
          </cell>
        </row>
        <row r="6898">
          <cell r="B6898" t="str">
            <v>New York</v>
          </cell>
          <cell r="C6898" t="str">
            <v>NY</v>
          </cell>
          <cell r="D6898" t="str">
            <v>F04</v>
          </cell>
          <cell r="E6898" t="str">
            <v>Construction - Correctional Institutions</v>
          </cell>
          <cell r="F6898">
            <v>281647</v>
          </cell>
        </row>
        <row r="6899">
          <cell r="B6899" t="str">
            <v>New York</v>
          </cell>
          <cell r="C6899" t="str">
            <v>NY</v>
          </cell>
          <cell r="D6899" t="str">
            <v>F05</v>
          </cell>
          <cell r="E6899" t="str">
            <v>Construction - Corrections - Other</v>
          </cell>
          <cell r="F6899">
            <v>2701</v>
          </cell>
        </row>
        <row r="6900">
          <cell r="B6900" t="str">
            <v>New York</v>
          </cell>
          <cell r="C6900" t="str">
            <v>NY</v>
          </cell>
          <cell r="D6900" t="str">
            <v>F12</v>
          </cell>
          <cell r="E6900" t="str">
            <v>Construction - Elementary and Secondary Education</v>
          </cell>
          <cell r="F6900">
            <v>3573940</v>
          </cell>
        </row>
        <row r="6901">
          <cell r="B6901" t="str">
            <v>New York</v>
          </cell>
          <cell r="C6901" t="str">
            <v>NY</v>
          </cell>
          <cell r="D6901" t="str">
            <v>F16</v>
          </cell>
          <cell r="E6901" t="str">
            <v>Construction - Higher Education - Auxiliary Enterprises</v>
          </cell>
          <cell r="F6901">
            <v>225682</v>
          </cell>
        </row>
        <row r="6902">
          <cell r="B6902" t="str">
            <v>New York</v>
          </cell>
          <cell r="C6902" t="str">
            <v>NY</v>
          </cell>
          <cell r="D6902" t="str">
            <v>F18</v>
          </cell>
          <cell r="E6902" t="str">
            <v>Construction - Other Higher Education</v>
          </cell>
          <cell r="F6902">
            <v>2108896</v>
          </cell>
        </row>
        <row r="6903">
          <cell r="B6903" t="str">
            <v>New York</v>
          </cell>
          <cell r="C6903" t="str">
            <v>NY</v>
          </cell>
          <cell r="D6903" t="str">
            <v>F21</v>
          </cell>
          <cell r="E6903" t="str">
            <v>Construction - State Education - Other</v>
          </cell>
          <cell r="F6903">
            <v>20587</v>
          </cell>
        </row>
        <row r="6904">
          <cell r="B6904" t="str">
            <v>New York</v>
          </cell>
          <cell r="C6904" t="str">
            <v>NY</v>
          </cell>
          <cell r="D6904" t="str">
            <v>F23</v>
          </cell>
          <cell r="E6904" t="str">
            <v>Construction - Financial Administration</v>
          </cell>
          <cell r="F6904">
            <v>2059</v>
          </cell>
        </row>
        <row r="6905">
          <cell r="B6905" t="str">
            <v>New York</v>
          </cell>
          <cell r="C6905" t="str">
            <v>NY</v>
          </cell>
          <cell r="D6905" t="str">
            <v>F24</v>
          </cell>
          <cell r="E6905" t="str">
            <v>Construction - Local Fire Protection</v>
          </cell>
          <cell r="F6905">
            <v>147648</v>
          </cell>
        </row>
        <row r="6906">
          <cell r="B6906" t="str">
            <v>New York</v>
          </cell>
          <cell r="C6906" t="str">
            <v>NY</v>
          </cell>
          <cell r="D6906" t="str">
            <v>F25</v>
          </cell>
          <cell r="E6906" t="str">
            <v>Construction - Judicial and Legal Services</v>
          </cell>
          <cell r="F6906">
            <v>167358</v>
          </cell>
        </row>
        <row r="6907">
          <cell r="B6907" t="str">
            <v>New York</v>
          </cell>
          <cell r="C6907" t="str">
            <v>NY</v>
          </cell>
          <cell r="D6907" t="str">
            <v>F31</v>
          </cell>
          <cell r="E6907" t="str">
            <v>Construction - General Public Buildings</v>
          </cell>
          <cell r="F6907">
            <v>448395</v>
          </cell>
        </row>
        <row r="6908">
          <cell r="B6908" t="str">
            <v>New York</v>
          </cell>
          <cell r="C6908" t="str">
            <v>NY</v>
          </cell>
          <cell r="D6908" t="str">
            <v>F32</v>
          </cell>
          <cell r="E6908" t="str">
            <v>Construction - Health - Other</v>
          </cell>
          <cell r="F6908">
            <v>709823</v>
          </cell>
        </row>
        <row r="6909">
          <cell r="B6909" t="str">
            <v>New York</v>
          </cell>
          <cell r="C6909" t="str">
            <v>NY</v>
          </cell>
          <cell r="D6909" t="str">
            <v>F36</v>
          </cell>
          <cell r="E6909" t="str">
            <v>Construction - Hospitals</v>
          </cell>
          <cell r="F6909">
            <v>273742</v>
          </cell>
        </row>
        <row r="6910">
          <cell r="B6910" t="str">
            <v>New York</v>
          </cell>
          <cell r="C6910" t="str">
            <v>NY</v>
          </cell>
          <cell r="D6910" t="str">
            <v>F44</v>
          </cell>
          <cell r="E6910" t="str">
            <v>Construction - Regular Highways</v>
          </cell>
          <cell r="F6910">
            <v>4568405</v>
          </cell>
        </row>
        <row r="6911">
          <cell r="B6911" t="str">
            <v>New York</v>
          </cell>
          <cell r="C6911" t="str">
            <v>NY</v>
          </cell>
          <cell r="D6911" t="str">
            <v>F45</v>
          </cell>
          <cell r="E6911" t="str">
            <v>Construction - Toll Highways</v>
          </cell>
          <cell r="F6911">
            <v>734509</v>
          </cell>
        </row>
        <row r="6912">
          <cell r="B6912" t="str">
            <v>New York</v>
          </cell>
          <cell r="C6912" t="str">
            <v>NY</v>
          </cell>
          <cell r="D6912" t="str">
            <v>F50</v>
          </cell>
          <cell r="E6912" t="str">
            <v>Construction - Housing and Community Development</v>
          </cell>
          <cell r="F6912">
            <v>994055</v>
          </cell>
        </row>
        <row r="6913">
          <cell r="B6913" t="str">
            <v>New York</v>
          </cell>
          <cell r="C6913" t="str">
            <v>NY</v>
          </cell>
          <cell r="D6913" t="str">
            <v>F52</v>
          </cell>
          <cell r="E6913" t="str">
            <v>Construction - Libraries</v>
          </cell>
          <cell r="F6913">
            <v>79456</v>
          </cell>
        </row>
        <row r="6914">
          <cell r="B6914" t="str">
            <v>New York</v>
          </cell>
          <cell r="C6914" t="str">
            <v>NY</v>
          </cell>
          <cell r="D6914" t="str">
            <v>F59</v>
          </cell>
          <cell r="E6914" t="str">
            <v>Construction - Natural Resources - Other</v>
          </cell>
          <cell r="F6914">
            <v>136686</v>
          </cell>
        </row>
        <row r="6915">
          <cell r="B6915" t="str">
            <v>New York</v>
          </cell>
          <cell r="C6915" t="str">
            <v>NY</v>
          </cell>
          <cell r="D6915" t="str">
            <v>F60</v>
          </cell>
          <cell r="E6915" t="str">
            <v>Construction - Parking Facilities</v>
          </cell>
          <cell r="F6915">
            <v>16166</v>
          </cell>
        </row>
        <row r="6916">
          <cell r="B6916" t="str">
            <v>New York</v>
          </cell>
          <cell r="C6916" t="str">
            <v>NY</v>
          </cell>
          <cell r="D6916" t="str">
            <v>F61</v>
          </cell>
          <cell r="E6916" t="str">
            <v>Construction - Parks and Recreation</v>
          </cell>
          <cell r="F6916">
            <v>734327</v>
          </cell>
        </row>
        <row r="6917">
          <cell r="B6917" t="str">
            <v>New York</v>
          </cell>
          <cell r="C6917" t="str">
            <v>NY</v>
          </cell>
          <cell r="D6917" t="str">
            <v>F62</v>
          </cell>
          <cell r="E6917" t="str">
            <v>Construction - Police Protection</v>
          </cell>
          <cell r="F6917">
            <v>306819</v>
          </cell>
        </row>
        <row r="6918">
          <cell r="B6918" t="str">
            <v>New York</v>
          </cell>
          <cell r="C6918" t="str">
            <v>NY</v>
          </cell>
          <cell r="D6918" t="str">
            <v>F79</v>
          </cell>
          <cell r="E6918" t="str">
            <v>Construction - Public Welfare - Other</v>
          </cell>
          <cell r="F6918">
            <v>76508</v>
          </cell>
        </row>
        <row r="6919">
          <cell r="B6919" t="str">
            <v>New York</v>
          </cell>
          <cell r="C6919" t="str">
            <v>NY</v>
          </cell>
          <cell r="D6919" t="str">
            <v>F80</v>
          </cell>
          <cell r="E6919" t="str">
            <v>Construction - Sewerage</v>
          </cell>
          <cell r="F6919">
            <v>2711288</v>
          </cell>
        </row>
        <row r="6920">
          <cell r="B6920" t="str">
            <v>New York</v>
          </cell>
          <cell r="C6920" t="str">
            <v>NY</v>
          </cell>
          <cell r="D6920" t="str">
            <v>F81</v>
          </cell>
          <cell r="E6920" t="str">
            <v>Construction - Solid Waste Management</v>
          </cell>
          <cell r="F6920">
            <v>394148</v>
          </cell>
        </row>
        <row r="6921">
          <cell r="B6921" t="str">
            <v>New York</v>
          </cell>
          <cell r="C6921" t="str">
            <v>NY</v>
          </cell>
          <cell r="D6921" t="str">
            <v>F87</v>
          </cell>
          <cell r="E6921" t="str">
            <v>Construction - Sea and Inland Port Facilities</v>
          </cell>
          <cell r="F6921">
            <v>228884</v>
          </cell>
        </row>
        <row r="6922">
          <cell r="B6922" t="str">
            <v>New York</v>
          </cell>
          <cell r="C6922" t="str">
            <v>NY</v>
          </cell>
          <cell r="D6922" t="str">
            <v>F89</v>
          </cell>
          <cell r="E6922" t="str">
            <v>Construction - General - Other</v>
          </cell>
          <cell r="F6922">
            <v>3529771</v>
          </cell>
        </row>
        <row r="6923">
          <cell r="B6923" t="str">
            <v>New York</v>
          </cell>
          <cell r="C6923" t="str">
            <v>NY</v>
          </cell>
          <cell r="D6923" t="str">
            <v>F91</v>
          </cell>
          <cell r="E6923" t="str">
            <v>Construction - Water Utilities</v>
          </cell>
          <cell r="F6923">
            <v>368936</v>
          </cell>
        </row>
        <row r="6924">
          <cell r="B6924" t="str">
            <v>New York</v>
          </cell>
          <cell r="C6924" t="str">
            <v>NY</v>
          </cell>
          <cell r="D6924" t="str">
            <v>F92</v>
          </cell>
          <cell r="E6924" t="str">
            <v>Construction - Electric Utilities</v>
          </cell>
          <cell r="F6924">
            <v>372988</v>
          </cell>
        </row>
        <row r="6925">
          <cell r="B6925" t="str">
            <v>New York</v>
          </cell>
          <cell r="C6925" t="str">
            <v>NY</v>
          </cell>
          <cell r="D6925" t="str">
            <v>F94</v>
          </cell>
          <cell r="E6925" t="str">
            <v>Construction - Transit Utilities</v>
          </cell>
          <cell r="F6925">
            <v>3798335</v>
          </cell>
        </row>
        <row r="6926">
          <cell r="B6926" t="str">
            <v>New York</v>
          </cell>
          <cell r="C6926" t="str">
            <v>NY</v>
          </cell>
          <cell r="D6926" t="str">
            <v>G01</v>
          </cell>
          <cell r="E6926" t="str">
            <v>Other Capital Outlay - Air Transportation</v>
          </cell>
          <cell r="F6926">
            <v>6253</v>
          </cell>
        </row>
        <row r="6927">
          <cell r="B6927" t="str">
            <v>New York</v>
          </cell>
          <cell r="C6927" t="str">
            <v>NY</v>
          </cell>
          <cell r="D6927" t="str">
            <v>G03</v>
          </cell>
          <cell r="E6927" t="str">
            <v>Other Capital Outlay - Miscellaneous Commercial Activities, NEC</v>
          </cell>
          <cell r="F6927">
            <v>300</v>
          </cell>
        </row>
        <row r="6928">
          <cell r="B6928" t="str">
            <v>New York</v>
          </cell>
          <cell r="C6928" t="str">
            <v>NY</v>
          </cell>
          <cell r="D6928" t="str">
            <v>G04</v>
          </cell>
          <cell r="E6928" t="str">
            <v>Other Capital Outlay - Correctional Institutions</v>
          </cell>
          <cell r="F6928">
            <v>16678</v>
          </cell>
        </row>
        <row r="6929">
          <cell r="B6929" t="str">
            <v>New York</v>
          </cell>
          <cell r="C6929" t="str">
            <v>NY</v>
          </cell>
          <cell r="D6929" t="str">
            <v>G05</v>
          </cell>
          <cell r="E6929" t="str">
            <v>Other Capital Outlay - Corrections - Other</v>
          </cell>
          <cell r="F6929">
            <v>11981</v>
          </cell>
        </row>
        <row r="6930">
          <cell r="B6930" t="str">
            <v>New York</v>
          </cell>
          <cell r="C6930" t="str">
            <v>NY</v>
          </cell>
          <cell r="D6930" t="str">
            <v>G12</v>
          </cell>
          <cell r="E6930" t="str">
            <v>Other Capital Outlay - Elementary and Secondary Education</v>
          </cell>
          <cell r="F6930">
            <v>499461</v>
          </cell>
        </row>
        <row r="6931">
          <cell r="B6931" t="str">
            <v>New York</v>
          </cell>
          <cell r="C6931" t="str">
            <v>NY</v>
          </cell>
          <cell r="D6931" t="str">
            <v>G16</v>
          </cell>
          <cell r="E6931" t="str">
            <v>Other Capital Outlay - Higher Education - Auxiliary Enterprises</v>
          </cell>
          <cell r="F6931">
            <v>7668</v>
          </cell>
        </row>
        <row r="6932">
          <cell r="B6932" t="str">
            <v>New York</v>
          </cell>
          <cell r="C6932" t="str">
            <v>NY</v>
          </cell>
          <cell r="D6932" t="str">
            <v>G18</v>
          </cell>
          <cell r="E6932" t="str">
            <v>Other Capital Outlay - Other Higher Education</v>
          </cell>
          <cell r="F6932">
            <v>345124</v>
          </cell>
        </row>
        <row r="6933">
          <cell r="B6933" t="str">
            <v>New York</v>
          </cell>
          <cell r="C6933" t="str">
            <v>NY</v>
          </cell>
          <cell r="D6933" t="str">
            <v>G21</v>
          </cell>
          <cell r="E6933" t="str">
            <v>Other Capital Outlay - State Education - Other</v>
          </cell>
          <cell r="F6933">
            <v>2052</v>
          </cell>
        </row>
        <row r="6934">
          <cell r="B6934" t="str">
            <v>New York</v>
          </cell>
          <cell r="C6934" t="str">
            <v>NY</v>
          </cell>
          <cell r="D6934" t="str">
            <v>G22</v>
          </cell>
          <cell r="E6934" t="str">
            <v>Other Capital Outlay - Social Insurance Administration</v>
          </cell>
          <cell r="F6934">
            <v>3284</v>
          </cell>
        </row>
        <row r="6935">
          <cell r="B6935" t="str">
            <v>New York</v>
          </cell>
          <cell r="C6935" t="str">
            <v>NY</v>
          </cell>
          <cell r="D6935" t="str">
            <v>G23</v>
          </cell>
          <cell r="E6935" t="str">
            <v>Other Capital Outlay - Financial Administration</v>
          </cell>
          <cell r="F6935">
            <v>109438</v>
          </cell>
        </row>
        <row r="6936">
          <cell r="B6936" t="str">
            <v>New York</v>
          </cell>
          <cell r="C6936" t="str">
            <v>NY</v>
          </cell>
          <cell r="D6936" t="str">
            <v>G24</v>
          </cell>
          <cell r="E6936" t="str">
            <v>Other Capital Outlay - Local Fire Protection</v>
          </cell>
          <cell r="F6936">
            <v>197097</v>
          </cell>
        </row>
        <row r="6937">
          <cell r="B6937" t="str">
            <v>New York</v>
          </cell>
          <cell r="C6937" t="str">
            <v>NY</v>
          </cell>
          <cell r="D6937" t="str">
            <v>G25</v>
          </cell>
          <cell r="E6937" t="str">
            <v>Other Capital Outlay - Judicial and Legal Services</v>
          </cell>
          <cell r="F6937">
            <v>21234</v>
          </cell>
        </row>
        <row r="6938">
          <cell r="B6938" t="str">
            <v>New York</v>
          </cell>
          <cell r="C6938" t="str">
            <v>NY</v>
          </cell>
          <cell r="D6938" t="str">
            <v>G29</v>
          </cell>
          <cell r="E6938" t="str">
            <v>Other Capital Outlay - Central Staff Services</v>
          </cell>
          <cell r="F6938">
            <v>11835</v>
          </cell>
        </row>
        <row r="6939">
          <cell r="B6939" t="str">
            <v>New York</v>
          </cell>
          <cell r="C6939" t="str">
            <v>NY</v>
          </cell>
          <cell r="D6939" t="str">
            <v>G31</v>
          </cell>
          <cell r="E6939" t="str">
            <v>Other Capital Outlay - General Public Building</v>
          </cell>
          <cell r="F6939">
            <v>337511</v>
          </cell>
        </row>
        <row r="6940">
          <cell r="B6940" t="str">
            <v>New York</v>
          </cell>
          <cell r="C6940" t="str">
            <v>NY</v>
          </cell>
          <cell r="D6940" t="str">
            <v>G32</v>
          </cell>
          <cell r="E6940" t="str">
            <v>Other Capital Outlay - Health - Other</v>
          </cell>
          <cell r="F6940">
            <v>62282</v>
          </cell>
        </row>
        <row r="6941">
          <cell r="B6941" t="str">
            <v>New York</v>
          </cell>
          <cell r="C6941" t="str">
            <v>NY</v>
          </cell>
          <cell r="D6941" t="str">
            <v>G36</v>
          </cell>
          <cell r="E6941" t="str">
            <v>Other Capital Outlay - Hospitals</v>
          </cell>
          <cell r="F6941">
            <v>287858</v>
          </cell>
        </row>
        <row r="6942">
          <cell r="B6942" t="str">
            <v>New York</v>
          </cell>
          <cell r="C6942" t="str">
            <v>NY</v>
          </cell>
          <cell r="D6942" t="str">
            <v>G44</v>
          </cell>
          <cell r="E6942" t="str">
            <v>Other Capital Outlay - Regular Highways</v>
          </cell>
          <cell r="F6942">
            <v>382830</v>
          </cell>
        </row>
        <row r="6943">
          <cell r="B6943" t="str">
            <v>New York</v>
          </cell>
          <cell r="C6943" t="str">
            <v>NY</v>
          </cell>
          <cell r="D6943" t="str">
            <v>G45</v>
          </cell>
          <cell r="E6943" t="str">
            <v>Other Capital Outlay - Toll Highways</v>
          </cell>
          <cell r="F6943">
            <v>51313</v>
          </cell>
        </row>
        <row r="6944">
          <cell r="B6944" t="str">
            <v>New York</v>
          </cell>
          <cell r="C6944" t="str">
            <v>NY</v>
          </cell>
          <cell r="D6944" t="str">
            <v>G50</v>
          </cell>
          <cell r="E6944" t="str">
            <v>Other Capital Outlay - Housing and Community Development</v>
          </cell>
          <cell r="F6944">
            <v>119585</v>
          </cell>
        </row>
        <row r="6945">
          <cell r="B6945" t="str">
            <v>New York</v>
          </cell>
          <cell r="C6945" t="str">
            <v>NY</v>
          </cell>
          <cell r="D6945" t="str">
            <v>G52</v>
          </cell>
          <cell r="E6945" t="str">
            <v>Other Capital Outlay - Libraries</v>
          </cell>
          <cell r="F6945">
            <v>28552</v>
          </cell>
        </row>
        <row r="6946">
          <cell r="B6946" t="str">
            <v>New York</v>
          </cell>
          <cell r="C6946" t="str">
            <v>NY</v>
          </cell>
          <cell r="D6946" t="str">
            <v>G59</v>
          </cell>
          <cell r="E6946" t="str">
            <v>Other Capital Outlay - Natural Resources - Other</v>
          </cell>
          <cell r="F6946">
            <v>94565</v>
          </cell>
        </row>
        <row r="6947">
          <cell r="B6947" t="str">
            <v>New York</v>
          </cell>
          <cell r="C6947" t="str">
            <v>NY</v>
          </cell>
          <cell r="D6947" t="str">
            <v>G60</v>
          </cell>
          <cell r="E6947" t="str">
            <v>Other Capital Outlay - Parking Facilities</v>
          </cell>
          <cell r="F6947">
            <v>4599</v>
          </cell>
        </row>
        <row r="6948">
          <cell r="B6948" t="str">
            <v>New York</v>
          </cell>
          <cell r="C6948" t="str">
            <v>NY</v>
          </cell>
          <cell r="D6948" t="str">
            <v>G61</v>
          </cell>
          <cell r="E6948" t="str">
            <v>Other Capital Outlay - Parks and Recreation</v>
          </cell>
          <cell r="F6948">
            <v>60028</v>
          </cell>
        </row>
        <row r="6949">
          <cell r="B6949" t="str">
            <v>New York</v>
          </cell>
          <cell r="C6949" t="str">
            <v>NY</v>
          </cell>
          <cell r="D6949" t="str">
            <v>G62</v>
          </cell>
          <cell r="E6949" t="str">
            <v>Other Capital Outlay - Police Protection</v>
          </cell>
          <cell r="F6949">
            <v>192225</v>
          </cell>
        </row>
        <row r="6950">
          <cell r="B6950" t="str">
            <v>New York</v>
          </cell>
          <cell r="C6950" t="str">
            <v>NY</v>
          </cell>
          <cell r="D6950" t="str">
            <v>G66</v>
          </cell>
          <cell r="E6950" t="str">
            <v>Other Capital Outlay - Protective Inspection and Regulation, NEC</v>
          </cell>
          <cell r="F6950">
            <v>9236</v>
          </cell>
        </row>
        <row r="6951">
          <cell r="B6951" t="str">
            <v>New York</v>
          </cell>
          <cell r="C6951" t="str">
            <v>NY</v>
          </cell>
          <cell r="D6951" t="str">
            <v>G77</v>
          </cell>
          <cell r="E6951" t="str">
            <v>Other Capital Outlay - Public Welfare Institutions</v>
          </cell>
          <cell r="F6951">
            <v>1133</v>
          </cell>
        </row>
        <row r="6952">
          <cell r="B6952" t="str">
            <v>New York</v>
          </cell>
          <cell r="C6952" t="str">
            <v>NY</v>
          </cell>
          <cell r="D6952" t="str">
            <v>G79</v>
          </cell>
          <cell r="E6952" t="str">
            <v>Other Capital Outlay - Public Welfare - Other</v>
          </cell>
          <cell r="F6952">
            <v>37026</v>
          </cell>
        </row>
        <row r="6953">
          <cell r="B6953" t="str">
            <v>New York</v>
          </cell>
          <cell r="C6953" t="str">
            <v>NY</v>
          </cell>
          <cell r="D6953" t="str">
            <v>G80</v>
          </cell>
          <cell r="E6953" t="str">
            <v>Other Capital Outlay - Sewerage</v>
          </cell>
          <cell r="F6953">
            <v>321730</v>
          </cell>
        </row>
        <row r="6954">
          <cell r="B6954" t="str">
            <v>New York</v>
          </cell>
          <cell r="C6954" t="str">
            <v>NY</v>
          </cell>
          <cell r="D6954" t="str">
            <v>G81</v>
          </cell>
          <cell r="E6954" t="str">
            <v>Other Capital Outlay - Solid Waste Management</v>
          </cell>
          <cell r="F6954">
            <v>126385</v>
          </cell>
        </row>
        <row r="6955">
          <cell r="B6955" t="str">
            <v>New York</v>
          </cell>
          <cell r="C6955" t="str">
            <v>NY</v>
          </cell>
          <cell r="D6955" t="str">
            <v>G85</v>
          </cell>
          <cell r="E6955" t="str">
            <v>Other Capital Outlay - State Veterans' Services</v>
          </cell>
          <cell r="F6955">
            <v>54</v>
          </cell>
        </row>
        <row r="6956">
          <cell r="B6956" t="str">
            <v>New York</v>
          </cell>
          <cell r="C6956" t="str">
            <v>NY</v>
          </cell>
          <cell r="D6956" t="str">
            <v>G87</v>
          </cell>
          <cell r="E6956" t="str">
            <v>Other Capital Outlay - Sea and Inland Port Facilities</v>
          </cell>
          <cell r="F6956">
            <v>3124</v>
          </cell>
        </row>
        <row r="6957">
          <cell r="B6957" t="str">
            <v>New York</v>
          </cell>
          <cell r="C6957" t="str">
            <v>NY</v>
          </cell>
          <cell r="D6957" t="str">
            <v>G89</v>
          </cell>
          <cell r="E6957" t="str">
            <v>Other Capital Outlay - General - Other</v>
          </cell>
          <cell r="F6957">
            <v>264313</v>
          </cell>
        </row>
        <row r="6958">
          <cell r="B6958" t="str">
            <v>New York</v>
          </cell>
          <cell r="C6958" t="str">
            <v>NY</v>
          </cell>
          <cell r="D6958" t="str">
            <v>G91</v>
          </cell>
          <cell r="E6958" t="str">
            <v>Other Capital Outlay - Water Utilities</v>
          </cell>
          <cell r="F6958">
            <v>48582</v>
          </cell>
        </row>
        <row r="6959">
          <cell r="B6959" t="str">
            <v>New York</v>
          </cell>
          <cell r="C6959" t="str">
            <v>NY</v>
          </cell>
          <cell r="D6959" t="str">
            <v>G92</v>
          </cell>
          <cell r="E6959" t="str">
            <v>Other Capital Outlay - Electric Utilities</v>
          </cell>
          <cell r="F6959">
            <v>351319</v>
          </cell>
        </row>
        <row r="6960">
          <cell r="B6960" t="str">
            <v>New York</v>
          </cell>
          <cell r="C6960" t="str">
            <v>NY</v>
          </cell>
          <cell r="D6960" t="str">
            <v>G94</v>
          </cell>
          <cell r="E6960" t="str">
            <v>Other Capital Outlay - Transit Utilities</v>
          </cell>
          <cell r="F6960">
            <v>3772005</v>
          </cell>
        </row>
        <row r="6961">
          <cell r="B6961" t="str">
            <v>New York</v>
          </cell>
          <cell r="C6961" t="str">
            <v>NY</v>
          </cell>
          <cell r="D6961" t="str">
            <v>I89</v>
          </cell>
          <cell r="E6961" t="str">
            <v>General - Interest on Debt</v>
          </cell>
          <cell r="F6961">
            <v>11510858</v>
          </cell>
        </row>
        <row r="6962">
          <cell r="B6962" t="str">
            <v>New York</v>
          </cell>
          <cell r="C6962" t="str">
            <v>NY</v>
          </cell>
          <cell r="D6962" t="str">
            <v>I91</v>
          </cell>
          <cell r="E6962" t="str">
            <v>Water Utilities - Interest on Debt</v>
          </cell>
          <cell r="F6962">
            <v>1253547</v>
          </cell>
        </row>
        <row r="6963">
          <cell r="B6963" t="str">
            <v>New York</v>
          </cell>
          <cell r="C6963" t="str">
            <v>NY</v>
          </cell>
          <cell r="D6963" t="str">
            <v>I92</v>
          </cell>
          <cell r="E6963" t="str">
            <v>Electric Utilities - Interest on Debt</v>
          </cell>
          <cell r="F6963">
            <v>477657</v>
          </cell>
        </row>
        <row r="6964">
          <cell r="B6964" t="str">
            <v>New York</v>
          </cell>
          <cell r="C6964" t="str">
            <v>NY</v>
          </cell>
          <cell r="D6964" t="str">
            <v>I94</v>
          </cell>
          <cell r="E6964" t="str">
            <v>Transit Utilities - Interest on Debt</v>
          </cell>
          <cell r="F6964">
            <v>1050113</v>
          </cell>
        </row>
        <row r="6965">
          <cell r="B6965" t="str">
            <v>New York</v>
          </cell>
          <cell r="C6965" t="str">
            <v>NY</v>
          </cell>
          <cell r="D6965" t="str">
            <v>J19</v>
          </cell>
          <cell r="E6965" t="str">
            <v>Assistance and Subsidies - State Scholarships and Other Subsidies - Education</v>
          </cell>
          <cell r="F6965">
            <v>1614436</v>
          </cell>
        </row>
        <row r="6966">
          <cell r="B6966" t="str">
            <v>New York</v>
          </cell>
          <cell r="C6966" t="str">
            <v>NY</v>
          </cell>
          <cell r="D6966" t="str">
            <v>J67</v>
          </cell>
          <cell r="E6966" t="str">
            <v>Assistance and Subsidies - Public Welfare, Federal Categorical Assistance Programs</v>
          </cell>
          <cell r="F6966">
            <v>1348640</v>
          </cell>
        </row>
        <row r="6967">
          <cell r="B6967" t="str">
            <v>New York</v>
          </cell>
          <cell r="C6967" t="str">
            <v>NY</v>
          </cell>
          <cell r="D6967" t="str">
            <v>J68</v>
          </cell>
          <cell r="E6967" t="str">
            <v>Assistance and Subsidies - Public Welfare, Cash Assistance Programs - Other</v>
          </cell>
          <cell r="F6967">
            <v>1018835</v>
          </cell>
        </row>
        <row r="6968">
          <cell r="B6968" t="str">
            <v>New York</v>
          </cell>
          <cell r="C6968" t="str">
            <v>NY</v>
          </cell>
          <cell r="D6968" t="str">
            <v>J85</v>
          </cell>
          <cell r="E6968" t="str">
            <v>Assistance and Subsidies - State Other Veterans’ Services</v>
          </cell>
          <cell r="F6968">
            <v>7507</v>
          </cell>
        </row>
        <row r="6969">
          <cell r="B6969" t="str">
            <v>New York</v>
          </cell>
          <cell r="C6969" t="str">
            <v>NY</v>
          </cell>
          <cell r="D6969" t="str">
            <v>S67</v>
          </cell>
          <cell r="E6969" t="str">
            <v>Intergovernmental to Federal - Welfare - Categorical Assistance Programs</v>
          </cell>
          <cell r="F6969">
            <v>730324</v>
          </cell>
        </row>
        <row r="6970">
          <cell r="B6970" t="str">
            <v>New York</v>
          </cell>
          <cell r="C6970" t="str">
            <v>NY</v>
          </cell>
          <cell r="D6970" t="str">
            <v>T01</v>
          </cell>
          <cell r="E6970" t="str">
            <v>Tax - Property</v>
          </cell>
          <cell r="F6970">
            <v>47576758</v>
          </cell>
        </row>
        <row r="6971">
          <cell r="B6971" t="str">
            <v>New York</v>
          </cell>
          <cell r="C6971" t="str">
            <v>NY</v>
          </cell>
          <cell r="D6971" t="str">
            <v>T09</v>
          </cell>
          <cell r="E6971" t="str">
            <v>Tax - General Sales and Gross Receipts</v>
          </cell>
          <cell r="F6971">
            <v>24934555</v>
          </cell>
        </row>
        <row r="6972">
          <cell r="B6972" t="str">
            <v>New York</v>
          </cell>
          <cell r="C6972" t="str">
            <v>NY</v>
          </cell>
          <cell r="D6972" t="str">
            <v>T10</v>
          </cell>
          <cell r="E6972" t="str">
            <v>Tax - Alcoholic Beverage Sales</v>
          </cell>
          <cell r="F6972">
            <v>261666</v>
          </cell>
        </row>
        <row r="6973">
          <cell r="B6973" t="str">
            <v>New York</v>
          </cell>
          <cell r="C6973" t="str">
            <v>NY</v>
          </cell>
          <cell r="D6973" t="str">
            <v>T11</v>
          </cell>
          <cell r="E6973" t="str">
            <v>Tax - Amusements Sales</v>
          </cell>
          <cell r="F6973">
            <v>899</v>
          </cell>
        </row>
        <row r="6974">
          <cell r="B6974" t="str">
            <v>New York</v>
          </cell>
          <cell r="C6974" t="str">
            <v>NY</v>
          </cell>
          <cell r="D6974" t="str">
            <v>T12</v>
          </cell>
          <cell r="E6974" t="str">
            <v>Tax - Insurance Premiums Sales</v>
          </cell>
          <cell r="F6974">
            <v>1339033</v>
          </cell>
        </row>
        <row r="6975">
          <cell r="B6975" t="str">
            <v>New York</v>
          </cell>
          <cell r="C6975" t="str">
            <v>NY</v>
          </cell>
          <cell r="D6975" t="str">
            <v>T13</v>
          </cell>
          <cell r="E6975" t="str">
            <v>Tax - Motor Fuels Sales</v>
          </cell>
          <cell r="F6975">
            <v>1604727</v>
          </cell>
        </row>
        <row r="6976">
          <cell r="B6976" t="str">
            <v>New York</v>
          </cell>
          <cell r="C6976" t="str">
            <v>NY</v>
          </cell>
          <cell r="D6976" t="str">
            <v>T14</v>
          </cell>
          <cell r="E6976" t="str">
            <v>Tax - Pari-mutuels Sales</v>
          </cell>
          <cell r="F6976">
            <v>31704</v>
          </cell>
        </row>
        <row r="6977">
          <cell r="B6977" t="str">
            <v>New York</v>
          </cell>
          <cell r="C6977" t="str">
            <v>NY</v>
          </cell>
          <cell r="D6977" t="str">
            <v>T15</v>
          </cell>
          <cell r="E6977" t="str">
            <v>Tax - Public Utilities Sales</v>
          </cell>
          <cell r="F6977">
            <v>1786857</v>
          </cell>
        </row>
        <row r="6978">
          <cell r="B6978" t="str">
            <v>New York</v>
          </cell>
          <cell r="C6978" t="str">
            <v>NY</v>
          </cell>
          <cell r="D6978" t="str">
            <v>T16</v>
          </cell>
          <cell r="E6978" t="str">
            <v>Tax - Tobacco Products Sales</v>
          </cell>
          <cell r="F6978">
            <v>1699556</v>
          </cell>
        </row>
        <row r="6979">
          <cell r="B6979" t="str">
            <v>New York</v>
          </cell>
          <cell r="C6979" t="str">
            <v>NY</v>
          </cell>
          <cell r="D6979" t="str">
            <v>T19</v>
          </cell>
          <cell r="E6979" t="str">
            <v>Tax - Other Selective Sales</v>
          </cell>
          <cell r="F6979">
            <v>6444695</v>
          </cell>
        </row>
        <row r="6980">
          <cell r="B6980" t="str">
            <v>New York</v>
          </cell>
          <cell r="C6980" t="str">
            <v>NY</v>
          </cell>
          <cell r="D6980" t="str">
            <v>T20</v>
          </cell>
          <cell r="E6980" t="str">
            <v>Tax - Alcoholic Beverage License</v>
          </cell>
          <cell r="F6980">
            <v>64838</v>
          </cell>
        </row>
        <row r="6981">
          <cell r="B6981" t="str">
            <v>New York</v>
          </cell>
          <cell r="C6981" t="str">
            <v>NY</v>
          </cell>
          <cell r="D6981" t="str">
            <v>T21</v>
          </cell>
          <cell r="E6981" t="str">
            <v>Tax - Amusements License</v>
          </cell>
          <cell r="F6981">
            <v>682</v>
          </cell>
        </row>
        <row r="6982">
          <cell r="B6982" t="str">
            <v>New York</v>
          </cell>
          <cell r="C6982" t="str">
            <v>NY</v>
          </cell>
          <cell r="D6982" t="str">
            <v>T22</v>
          </cell>
          <cell r="E6982" t="str">
            <v>Tax - Corporation License</v>
          </cell>
          <cell r="F6982">
            <v>52469</v>
          </cell>
        </row>
        <row r="6983">
          <cell r="B6983" t="str">
            <v>New York</v>
          </cell>
          <cell r="C6983" t="str">
            <v>NY</v>
          </cell>
          <cell r="D6983" t="str">
            <v>T23</v>
          </cell>
          <cell r="E6983" t="str">
            <v>Tax - Hunting and Fishing License</v>
          </cell>
          <cell r="F6983">
            <v>56286</v>
          </cell>
        </row>
        <row r="6984">
          <cell r="B6984" t="str">
            <v>New York</v>
          </cell>
          <cell r="C6984" t="str">
            <v>NY</v>
          </cell>
          <cell r="D6984" t="str">
            <v>T24</v>
          </cell>
          <cell r="E6984" t="str">
            <v>Tax - Motor Vehicle License</v>
          </cell>
          <cell r="F6984">
            <v>1565104</v>
          </cell>
        </row>
        <row r="6985">
          <cell r="B6985" t="str">
            <v>New York</v>
          </cell>
          <cell r="C6985" t="str">
            <v>NY</v>
          </cell>
          <cell r="D6985" t="str">
            <v>T25</v>
          </cell>
          <cell r="E6985" t="str">
            <v>Tax - Motor Vehicle Operators License</v>
          </cell>
          <cell r="F6985">
            <v>132129</v>
          </cell>
        </row>
        <row r="6986">
          <cell r="B6986" t="str">
            <v>New York</v>
          </cell>
          <cell r="C6986" t="str">
            <v>NY</v>
          </cell>
          <cell r="D6986" t="str">
            <v>T27</v>
          </cell>
          <cell r="E6986" t="str">
            <v>Tax - Public Utility License</v>
          </cell>
          <cell r="F6986">
            <v>20347</v>
          </cell>
        </row>
        <row r="6987">
          <cell r="B6987" t="str">
            <v>New York</v>
          </cell>
          <cell r="C6987" t="str">
            <v>NY</v>
          </cell>
          <cell r="D6987" t="str">
            <v>T28</v>
          </cell>
          <cell r="E6987" t="str">
            <v>Tax - Occupation and Business License, NEC</v>
          </cell>
          <cell r="F6987">
            <v>224620</v>
          </cell>
        </row>
        <row r="6988">
          <cell r="B6988" t="str">
            <v>New York</v>
          </cell>
          <cell r="C6988" t="str">
            <v>NY</v>
          </cell>
          <cell r="D6988" t="str">
            <v>T29</v>
          </cell>
          <cell r="E6988" t="str">
            <v>Tax - Other License</v>
          </cell>
          <cell r="F6988">
            <v>813760</v>
          </cell>
        </row>
        <row r="6989">
          <cell r="B6989" t="str">
            <v>New York</v>
          </cell>
          <cell r="C6989" t="str">
            <v>NY</v>
          </cell>
          <cell r="D6989" t="str">
            <v>T40</v>
          </cell>
          <cell r="E6989" t="str">
            <v>Tax - Individual Income</v>
          </cell>
          <cell r="F6989">
            <v>47492336</v>
          </cell>
        </row>
        <row r="6990">
          <cell r="B6990" t="str">
            <v>New York</v>
          </cell>
          <cell r="C6990" t="str">
            <v>NY</v>
          </cell>
          <cell r="D6990" t="str">
            <v>T41</v>
          </cell>
          <cell r="E6990" t="str">
            <v>Tax - Corporation Net Income</v>
          </cell>
          <cell r="F6990">
            <v>10523402</v>
          </cell>
        </row>
        <row r="6991">
          <cell r="B6991" t="str">
            <v>New York</v>
          </cell>
          <cell r="C6991" t="str">
            <v>NY</v>
          </cell>
          <cell r="D6991" t="str">
            <v>T50</v>
          </cell>
          <cell r="E6991" t="str">
            <v>Tax - Death and Gift</v>
          </cell>
          <cell r="F6991">
            <v>1078516</v>
          </cell>
        </row>
        <row r="6992">
          <cell r="B6992" t="str">
            <v>New York</v>
          </cell>
          <cell r="C6992" t="str">
            <v>NY</v>
          </cell>
          <cell r="D6992" t="str">
            <v>T51</v>
          </cell>
          <cell r="E6992" t="str">
            <v>Tax - Documentary and Stock Transfer</v>
          </cell>
          <cell r="F6992">
            <v>2285376</v>
          </cell>
        </row>
        <row r="6993">
          <cell r="B6993" t="str">
            <v>New York</v>
          </cell>
          <cell r="C6993" t="str">
            <v>NY</v>
          </cell>
          <cell r="D6993" t="str">
            <v>T99</v>
          </cell>
          <cell r="E6993" t="str">
            <v>Tax - NEC</v>
          </cell>
          <cell r="F6993">
            <v>1742777</v>
          </cell>
        </row>
        <row r="6994">
          <cell r="B6994" t="str">
            <v>New York</v>
          </cell>
          <cell r="C6994" t="str">
            <v>NY</v>
          </cell>
          <cell r="D6994" t="str">
            <v>U01</v>
          </cell>
          <cell r="E6994" t="str">
            <v>Miscellaneous - Special Assessments</v>
          </cell>
          <cell r="F6994">
            <v>126748</v>
          </cell>
        </row>
        <row r="6995">
          <cell r="B6995" t="str">
            <v>New York</v>
          </cell>
          <cell r="C6995" t="str">
            <v>NY</v>
          </cell>
          <cell r="D6995" t="str">
            <v>U11</v>
          </cell>
          <cell r="E6995" t="str">
            <v>Miscellaneous - Sale of Property</v>
          </cell>
          <cell r="F6995">
            <v>96367</v>
          </cell>
        </row>
        <row r="6996">
          <cell r="B6996" t="str">
            <v>New York</v>
          </cell>
          <cell r="C6996" t="str">
            <v>NY</v>
          </cell>
          <cell r="D6996" t="str">
            <v>U20</v>
          </cell>
          <cell r="E6996" t="str">
            <v>Miscellaneous - Interest Earnings</v>
          </cell>
          <cell r="F6996">
            <v>5109962</v>
          </cell>
        </row>
        <row r="6997">
          <cell r="B6997" t="str">
            <v>New York</v>
          </cell>
          <cell r="C6997" t="str">
            <v>NY</v>
          </cell>
          <cell r="D6997" t="str">
            <v>U30</v>
          </cell>
          <cell r="E6997" t="str">
            <v>Miscellaneous - Fines and Forfeits</v>
          </cell>
          <cell r="F6997">
            <v>1435692</v>
          </cell>
        </row>
        <row r="6998">
          <cell r="B6998" t="str">
            <v>New York</v>
          </cell>
          <cell r="C6998" t="str">
            <v>NY</v>
          </cell>
          <cell r="D6998" t="str">
            <v>U40</v>
          </cell>
          <cell r="E6998" t="str">
            <v>Miscellaneous - Rents</v>
          </cell>
          <cell r="F6998">
            <v>260805</v>
          </cell>
        </row>
        <row r="6999">
          <cell r="B6999" t="str">
            <v>New York</v>
          </cell>
          <cell r="C6999" t="str">
            <v>NY</v>
          </cell>
          <cell r="D6999" t="str">
            <v>U50</v>
          </cell>
          <cell r="E6999" t="str">
            <v>Miscellaneous - Donations From Private Sources</v>
          </cell>
          <cell r="F6999">
            <v>626685</v>
          </cell>
        </row>
        <row r="7000">
          <cell r="B7000" t="str">
            <v>New York</v>
          </cell>
          <cell r="C7000" t="str">
            <v>NY</v>
          </cell>
          <cell r="D7000" t="str">
            <v>U95</v>
          </cell>
          <cell r="E7000" t="str">
            <v>Miscellaneous - Net Lottery Revenue</v>
          </cell>
          <cell r="F7000">
            <v>3272109</v>
          </cell>
        </row>
        <row r="7001">
          <cell r="B7001" t="str">
            <v>New York</v>
          </cell>
          <cell r="C7001" t="str">
            <v>NY</v>
          </cell>
          <cell r="D7001" t="str">
            <v>U99</v>
          </cell>
          <cell r="E7001" t="str">
            <v>Miscellaneous - General Revenue, NEC</v>
          </cell>
          <cell r="F7001">
            <v>9159392</v>
          </cell>
        </row>
        <row r="7002">
          <cell r="B7002" t="str">
            <v>New York</v>
          </cell>
          <cell r="C7002" t="str">
            <v>NY</v>
          </cell>
          <cell r="D7002" t="str">
            <v>W01</v>
          </cell>
          <cell r="E7002" t="str">
            <v>Sinking Funds - Cash and Securities</v>
          </cell>
          <cell r="F7002">
            <v>99223544</v>
          </cell>
        </row>
        <row r="7003">
          <cell r="B7003" t="str">
            <v>New York</v>
          </cell>
          <cell r="C7003" t="str">
            <v>NY</v>
          </cell>
          <cell r="D7003" t="str">
            <v>W31</v>
          </cell>
          <cell r="E7003" t="str">
            <v>Bond Funds - Cash and Securities</v>
          </cell>
          <cell r="F7003">
            <v>10322319</v>
          </cell>
        </row>
        <row r="7004">
          <cell r="B7004" t="str">
            <v>New York</v>
          </cell>
          <cell r="C7004" t="str">
            <v>NY</v>
          </cell>
          <cell r="D7004" t="str">
            <v>W61</v>
          </cell>
          <cell r="E7004" t="str">
            <v>Other Funds - Cash and Securities</v>
          </cell>
          <cell r="F7004">
            <v>55341229</v>
          </cell>
        </row>
        <row r="7005">
          <cell r="B7005" t="str">
            <v>New York</v>
          </cell>
          <cell r="C7005" t="str">
            <v>NY</v>
          </cell>
          <cell r="D7005" t="str">
            <v>X01</v>
          </cell>
          <cell r="E7005" t="str">
            <v>Employee Retirement - Local Employee Contribution</v>
          </cell>
          <cell r="F7005">
            <v>1306580</v>
          </cell>
        </row>
        <row r="7006">
          <cell r="B7006" t="str">
            <v>New York</v>
          </cell>
          <cell r="C7006" t="str">
            <v>NY</v>
          </cell>
          <cell r="D7006" t="str">
            <v>X02</v>
          </cell>
          <cell r="E7006" t="str">
            <v>Employee Retirement - State Employee Contribution</v>
          </cell>
          <cell r="F7006">
            <v>97597</v>
          </cell>
        </row>
        <row r="7007">
          <cell r="B7007" t="str">
            <v>New York</v>
          </cell>
          <cell r="C7007" t="str">
            <v>NY</v>
          </cell>
          <cell r="D7007" t="str">
            <v>X05</v>
          </cell>
          <cell r="E7007" t="str">
            <v>Employee Retirement - From Other Governments</v>
          </cell>
          <cell r="F7007">
            <v>3060117</v>
          </cell>
        </row>
        <row r="7008">
          <cell r="B7008" t="str">
            <v>New York</v>
          </cell>
          <cell r="C7008" t="str">
            <v>NY</v>
          </cell>
          <cell r="D7008" t="str">
            <v>X08</v>
          </cell>
          <cell r="E7008" t="str">
            <v>Employee Retirement - Earnings on Investments (calculated)</v>
          </cell>
          <cell r="F7008">
            <v>12463276</v>
          </cell>
        </row>
        <row r="7009">
          <cell r="B7009" t="str">
            <v>New York</v>
          </cell>
          <cell r="C7009" t="str">
            <v>NY</v>
          </cell>
          <cell r="D7009" t="str">
            <v>X11</v>
          </cell>
          <cell r="E7009" t="str">
            <v>Employee Retirement - Benefit Payments</v>
          </cell>
          <cell r="F7009">
            <v>24551155</v>
          </cell>
        </row>
        <row r="7010">
          <cell r="B7010" t="str">
            <v>New York</v>
          </cell>
          <cell r="C7010" t="str">
            <v>NY</v>
          </cell>
          <cell r="D7010" t="str">
            <v>X12</v>
          </cell>
          <cell r="E7010" t="str">
            <v>Employee Retirement - Withdrawals</v>
          </cell>
          <cell r="F7010">
            <v>125253</v>
          </cell>
        </row>
        <row r="7011">
          <cell r="B7011" t="str">
            <v>New York</v>
          </cell>
          <cell r="C7011" t="str">
            <v>NY</v>
          </cell>
          <cell r="D7011" t="str">
            <v>X21</v>
          </cell>
          <cell r="E7011" t="str">
            <v>Employee Retirement - Total Cash and Deposits</v>
          </cell>
          <cell r="F7011">
            <v>15816941</v>
          </cell>
        </row>
        <row r="7012">
          <cell r="B7012" t="str">
            <v>New York</v>
          </cell>
          <cell r="C7012" t="str">
            <v>NY</v>
          </cell>
          <cell r="D7012" t="str">
            <v>X30</v>
          </cell>
          <cell r="E7012" t="str">
            <v>Employee Retirement - Total Federal Securities</v>
          </cell>
          <cell r="F7012">
            <v>42625090</v>
          </cell>
        </row>
        <row r="7013">
          <cell r="B7013" t="str">
            <v>New York</v>
          </cell>
          <cell r="C7013" t="str">
            <v>NY</v>
          </cell>
          <cell r="D7013" t="str">
            <v>X42</v>
          </cell>
          <cell r="E7013" t="str">
            <v>Employee Retirement - Securities - Mortgages</v>
          </cell>
          <cell r="F7013">
            <v>4871864</v>
          </cell>
        </row>
        <row r="7014">
          <cell r="B7014" t="str">
            <v>New York</v>
          </cell>
          <cell r="C7014" t="str">
            <v>NY</v>
          </cell>
          <cell r="D7014" t="str">
            <v>X44</v>
          </cell>
          <cell r="E7014" t="str">
            <v>Employee Retirement - Total Other Securities</v>
          </cell>
          <cell r="F7014">
            <v>52151387</v>
          </cell>
        </row>
        <row r="7015">
          <cell r="B7015" t="str">
            <v>New York</v>
          </cell>
          <cell r="C7015" t="str">
            <v>NY</v>
          </cell>
          <cell r="D7015" t="str">
            <v>X47</v>
          </cell>
          <cell r="E7015" t="str">
            <v>Employee Retirement - Other Investments - Other</v>
          </cell>
          <cell r="F7015">
            <v>15174600</v>
          </cell>
        </row>
        <row r="7016">
          <cell r="B7016" t="str">
            <v>New York</v>
          </cell>
          <cell r="C7016" t="str">
            <v>NY</v>
          </cell>
          <cell r="D7016" t="str">
            <v>Y01</v>
          </cell>
          <cell r="E7016" t="str">
            <v>Unemployment Compensation - Contribution</v>
          </cell>
          <cell r="F7016">
            <v>3269588</v>
          </cell>
        </row>
        <row r="7017">
          <cell r="B7017" t="str">
            <v>New York</v>
          </cell>
          <cell r="C7017" t="str">
            <v>NY</v>
          </cell>
          <cell r="D7017" t="str">
            <v>Y04</v>
          </cell>
          <cell r="E7017" t="str">
            <v>Unemployment Compensation - Federal Advances</v>
          </cell>
          <cell r="F7017">
            <v>2860486</v>
          </cell>
        </row>
        <row r="7018">
          <cell r="B7018" t="str">
            <v>New York</v>
          </cell>
          <cell r="C7018" t="str">
            <v>NY</v>
          </cell>
          <cell r="D7018" t="str">
            <v>Y05</v>
          </cell>
          <cell r="E7018" t="str">
            <v>Unemployment Compensation - Benefit Payments</v>
          </cell>
          <cell r="F7018">
            <v>3494157</v>
          </cell>
        </row>
        <row r="7019">
          <cell r="B7019" t="str">
            <v>New York</v>
          </cell>
          <cell r="C7019" t="str">
            <v>NY</v>
          </cell>
          <cell r="D7019" t="str">
            <v>Y06</v>
          </cell>
          <cell r="E7019" t="str">
            <v>Unemployment Compensation - Extended and Special Payments</v>
          </cell>
          <cell r="F7019">
            <v>3784520</v>
          </cell>
        </row>
        <row r="7020">
          <cell r="B7020" t="str">
            <v>New York</v>
          </cell>
          <cell r="C7020" t="str">
            <v>NY</v>
          </cell>
          <cell r="D7020" t="str">
            <v>Y07</v>
          </cell>
          <cell r="E7020" t="str">
            <v>Unemployment Compensation - Balance In US Treasury</v>
          </cell>
          <cell r="F7020">
            <v>27613</v>
          </cell>
        </row>
        <row r="7021">
          <cell r="B7021" t="str">
            <v>New York</v>
          </cell>
          <cell r="C7021" t="str">
            <v>NY</v>
          </cell>
          <cell r="D7021" t="str">
            <v>Y08</v>
          </cell>
          <cell r="E7021" t="str">
            <v>Unemployment Compensation - Other Balance (+ or -)</v>
          </cell>
          <cell r="F7021">
            <v>-2832873</v>
          </cell>
        </row>
        <row r="7022">
          <cell r="B7022" t="str">
            <v>New York</v>
          </cell>
          <cell r="C7022" t="str">
            <v>NY</v>
          </cell>
          <cell r="D7022" t="str">
            <v>Y11</v>
          </cell>
          <cell r="E7022" t="str">
            <v>Workers Compensation - Other Contributions</v>
          </cell>
          <cell r="F7022">
            <v>2055161</v>
          </cell>
        </row>
        <row r="7023">
          <cell r="B7023" t="str">
            <v>New York</v>
          </cell>
          <cell r="C7023" t="str">
            <v>NY</v>
          </cell>
          <cell r="D7023" t="str">
            <v>Y12</v>
          </cell>
          <cell r="E7023" t="str">
            <v>Workers Compensation - Interest Earnings</v>
          </cell>
          <cell r="F7023">
            <v>552558</v>
          </cell>
        </row>
        <row r="7024">
          <cell r="B7024" t="str">
            <v>New York</v>
          </cell>
          <cell r="C7024" t="str">
            <v>NY</v>
          </cell>
          <cell r="D7024" t="str">
            <v>Y14</v>
          </cell>
          <cell r="E7024" t="str">
            <v>Workers Compensation - Benefit Payments</v>
          </cell>
          <cell r="F7024">
            <v>2313466</v>
          </cell>
        </row>
        <row r="7025">
          <cell r="B7025" t="str">
            <v>New York</v>
          </cell>
          <cell r="C7025" t="str">
            <v>NY</v>
          </cell>
          <cell r="D7025" t="str">
            <v>Y21</v>
          </cell>
          <cell r="E7025" t="str">
            <v>Workers Compensation - Cash and Assets</v>
          </cell>
          <cell r="F7025">
            <v>14775506</v>
          </cell>
        </row>
        <row r="7026">
          <cell r="B7026" t="str">
            <v>New York</v>
          </cell>
          <cell r="C7026" t="str">
            <v>NY</v>
          </cell>
          <cell r="D7026" t="str">
            <v>Z00</v>
          </cell>
          <cell r="E7026" t="str">
            <v>Total Salaries and Wages</v>
          </cell>
          <cell r="F7026">
            <v>79468047</v>
          </cell>
        </row>
        <row r="7027">
          <cell r="B7027" t="str">
            <v>New York</v>
          </cell>
          <cell r="C7027" t="str">
            <v>NY</v>
          </cell>
          <cell r="D7027" t="str">
            <v>Z77</v>
          </cell>
          <cell r="E7027" t="str">
            <v>Employee Retirement – Total Corporate Bonds</v>
          </cell>
          <cell r="F7027">
            <v>28613181</v>
          </cell>
        </row>
        <row r="7028">
          <cell r="B7028" t="str">
            <v>New York</v>
          </cell>
          <cell r="C7028" t="str">
            <v>NY</v>
          </cell>
          <cell r="D7028" t="str">
            <v>Z78</v>
          </cell>
          <cell r="E7028" t="str">
            <v>Employee Retirement – Corporate Stocks</v>
          </cell>
          <cell r="F7028">
            <v>158460010</v>
          </cell>
        </row>
        <row r="7029">
          <cell r="B7029" t="str">
            <v>North Carolina</v>
          </cell>
          <cell r="C7029" t="str">
            <v>NC</v>
          </cell>
          <cell r="D7029" t="str">
            <v>19T</v>
          </cell>
          <cell r="E7029" t="str">
            <v>Long Term Debt Beginning Outstanding - Public Debt for Private Purpose</v>
          </cell>
          <cell r="F7029">
            <v>12126703</v>
          </cell>
        </row>
        <row r="7030">
          <cell r="B7030" t="str">
            <v>North Carolina</v>
          </cell>
          <cell r="C7030" t="str">
            <v>NC</v>
          </cell>
          <cell r="D7030" t="str">
            <v>19U</v>
          </cell>
          <cell r="E7030" t="str">
            <v>Long Term Debt Beginning Outstanding - Unspecified Public Purpose</v>
          </cell>
          <cell r="F7030">
            <v>39205462</v>
          </cell>
        </row>
        <row r="7031">
          <cell r="B7031" t="str">
            <v>North Carolina</v>
          </cell>
          <cell r="C7031" t="str">
            <v>NC</v>
          </cell>
          <cell r="D7031" t="str">
            <v>24T</v>
          </cell>
          <cell r="E7031" t="str">
            <v>Long Term Debt Issue, Nonguaranteed - Public Debt for Private Purpose</v>
          </cell>
          <cell r="F7031">
            <v>2131063</v>
          </cell>
        </row>
        <row r="7032">
          <cell r="B7032" t="str">
            <v>North Carolina</v>
          </cell>
          <cell r="C7032" t="str">
            <v>NC</v>
          </cell>
          <cell r="D7032" t="str">
            <v>29U</v>
          </cell>
          <cell r="E7032" t="str">
            <v>Long Term Debt Issue, Unspecified Public Purpose</v>
          </cell>
          <cell r="F7032">
            <v>4232391</v>
          </cell>
        </row>
        <row r="7033">
          <cell r="B7033" t="str">
            <v>North Carolina</v>
          </cell>
          <cell r="C7033" t="str">
            <v>NC</v>
          </cell>
          <cell r="D7033" t="str">
            <v>34T</v>
          </cell>
          <cell r="E7033" t="str">
            <v>Long Term Debt Retired Nonguaranteed - Public Debt for Private Purpose</v>
          </cell>
          <cell r="F7033">
            <v>2374602</v>
          </cell>
        </row>
        <row r="7034">
          <cell r="B7034" t="str">
            <v>North Carolina</v>
          </cell>
          <cell r="C7034" t="str">
            <v>NC</v>
          </cell>
          <cell r="D7034" t="str">
            <v>39U</v>
          </cell>
          <cell r="E7034" t="str">
            <v>Long Term Debt Retired Unspecified Public Purpose</v>
          </cell>
          <cell r="F7034">
            <v>4737915</v>
          </cell>
        </row>
        <row r="7035">
          <cell r="B7035" t="str">
            <v>North Carolina</v>
          </cell>
          <cell r="C7035" t="str">
            <v>NC</v>
          </cell>
          <cell r="D7035" t="str">
            <v>44T</v>
          </cell>
          <cell r="E7035" t="str">
            <v>Long Term Debt Outstanding Nonguaranteed - Public Debt for Private Purpose</v>
          </cell>
          <cell r="F7035">
            <v>11883164</v>
          </cell>
        </row>
        <row r="7036">
          <cell r="B7036" t="str">
            <v>North Carolina</v>
          </cell>
          <cell r="C7036" t="str">
            <v>NC</v>
          </cell>
          <cell r="D7036" t="str">
            <v>49U</v>
          </cell>
          <cell r="E7036" t="str">
            <v>Long Term Debt Outstanding Unspecified Public Purpose</v>
          </cell>
          <cell r="F7036">
            <v>38698036</v>
          </cell>
        </row>
        <row r="7037">
          <cell r="B7037" t="str">
            <v>North Carolina</v>
          </cell>
          <cell r="C7037" t="str">
            <v>NC</v>
          </cell>
          <cell r="D7037" t="str">
            <v>61V</v>
          </cell>
          <cell r="E7037" t="str">
            <v>Short Term Debt Outstanding - Beginning</v>
          </cell>
          <cell r="F7037">
            <v>104237</v>
          </cell>
        </row>
        <row r="7038">
          <cell r="B7038" t="str">
            <v>North Carolina</v>
          </cell>
          <cell r="C7038" t="str">
            <v>NC</v>
          </cell>
          <cell r="D7038" t="str">
            <v>64V</v>
          </cell>
          <cell r="E7038" t="str">
            <v>Short Term Debt Outstanding - End of Fiscal Year</v>
          </cell>
          <cell r="F7038">
            <v>198159</v>
          </cell>
        </row>
        <row r="7039">
          <cell r="B7039" t="str">
            <v>North Carolina</v>
          </cell>
          <cell r="C7039" t="str">
            <v>NC</v>
          </cell>
          <cell r="D7039" t="str">
            <v>A01</v>
          </cell>
          <cell r="E7039" t="str">
            <v>Charges - Air Transportation</v>
          </cell>
          <cell r="F7039">
            <v>407563</v>
          </cell>
        </row>
        <row r="7040">
          <cell r="B7040" t="str">
            <v>North Carolina</v>
          </cell>
          <cell r="C7040" t="str">
            <v>NC</v>
          </cell>
          <cell r="D7040" t="str">
            <v>A03</v>
          </cell>
          <cell r="E7040" t="str">
            <v>Charges - Miscellaneous Commercial Activities</v>
          </cell>
          <cell r="F7040">
            <v>26356</v>
          </cell>
        </row>
        <row r="7041">
          <cell r="B7041" t="str">
            <v>North Carolina</v>
          </cell>
          <cell r="C7041" t="str">
            <v>NC</v>
          </cell>
          <cell r="D7041" t="str">
            <v>A09</v>
          </cell>
          <cell r="E7041" t="str">
            <v>Charges - Elementary and Secondary Education School Lunch</v>
          </cell>
          <cell r="F7041">
            <v>216239</v>
          </cell>
        </row>
        <row r="7042">
          <cell r="B7042" t="str">
            <v>North Carolina</v>
          </cell>
          <cell r="C7042" t="str">
            <v>NC</v>
          </cell>
          <cell r="D7042" t="str">
            <v>A10</v>
          </cell>
          <cell r="E7042" t="str">
            <v>Charges - Elementary and Secondary Education School Tuition and Transportation</v>
          </cell>
          <cell r="F7042">
            <v>74475</v>
          </cell>
        </row>
        <row r="7043">
          <cell r="B7043" t="str">
            <v>North Carolina</v>
          </cell>
          <cell r="C7043" t="str">
            <v>NC</v>
          </cell>
          <cell r="D7043" t="str">
            <v>A12</v>
          </cell>
          <cell r="E7043" t="str">
            <v>Charges - Elementary and Secondary Education - Other</v>
          </cell>
          <cell r="F7043">
            <v>12512</v>
          </cell>
        </row>
        <row r="7044">
          <cell r="B7044" t="str">
            <v>North Carolina</v>
          </cell>
          <cell r="C7044" t="str">
            <v>NC</v>
          </cell>
          <cell r="D7044" t="str">
            <v>A16</v>
          </cell>
          <cell r="E7044" t="str">
            <v xml:space="preserve"> Charges - Higher Education Auxiliary Enterprises</v>
          </cell>
          <cell r="F7044">
            <v>1491035</v>
          </cell>
        </row>
        <row r="7045">
          <cell r="B7045" t="str">
            <v>North Carolina</v>
          </cell>
          <cell r="C7045" t="str">
            <v>NC</v>
          </cell>
          <cell r="D7045" t="str">
            <v>A18</v>
          </cell>
          <cell r="E7045" t="str">
            <v>Charges - Higher Education - Other</v>
          </cell>
          <cell r="F7045">
            <v>1611624</v>
          </cell>
        </row>
        <row r="7046">
          <cell r="B7046" t="str">
            <v>North Carolina</v>
          </cell>
          <cell r="C7046" t="str">
            <v>NC</v>
          </cell>
          <cell r="D7046" t="str">
            <v>A21</v>
          </cell>
          <cell r="E7046" t="str">
            <v>Charges - Education - Other State Charges, NEC</v>
          </cell>
          <cell r="F7046">
            <v>4930</v>
          </cell>
        </row>
        <row r="7047">
          <cell r="B7047" t="str">
            <v>North Carolina</v>
          </cell>
          <cell r="C7047" t="str">
            <v>NC</v>
          </cell>
          <cell r="D7047" t="str">
            <v>A36</v>
          </cell>
          <cell r="E7047" t="str">
            <v>Charges - Hospital Public</v>
          </cell>
          <cell r="F7047">
            <v>7845237</v>
          </cell>
        </row>
        <row r="7048">
          <cell r="B7048" t="str">
            <v>North Carolina</v>
          </cell>
          <cell r="C7048" t="str">
            <v>NC</v>
          </cell>
          <cell r="D7048" t="str">
            <v>A44</v>
          </cell>
          <cell r="E7048" t="str">
            <v>Charges - Regular Highways</v>
          </cell>
          <cell r="F7048">
            <v>14633</v>
          </cell>
        </row>
        <row r="7049">
          <cell r="B7049" t="str">
            <v>North Carolina</v>
          </cell>
          <cell r="C7049" t="str">
            <v>NC</v>
          </cell>
          <cell r="D7049" t="str">
            <v>A45</v>
          </cell>
          <cell r="E7049" t="str">
            <v>Charges - Toll Highways</v>
          </cell>
          <cell r="F7049">
            <v>2129</v>
          </cell>
        </row>
        <row r="7050">
          <cell r="B7050" t="str">
            <v>North Carolina</v>
          </cell>
          <cell r="C7050" t="str">
            <v>NC</v>
          </cell>
          <cell r="D7050" t="str">
            <v>A50</v>
          </cell>
          <cell r="E7050" t="str">
            <v>Charges - Housing and Community Development</v>
          </cell>
          <cell r="F7050">
            <v>116378</v>
          </cell>
        </row>
        <row r="7051">
          <cell r="B7051" t="str">
            <v>North Carolina</v>
          </cell>
          <cell r="C7051" t="str">
            <v>NC</v>
          </cell>
          <cell r="D7051" t="str">
            <v>A59</v>
          </cell>
          <cell r="E7051" t="str">
            <v>Charges - Natural Resources - Other</v>
          </cell>
          <cell r="F7051">
            <v>48449</v>
          </cell>
        </row>
        <row r="7052">
          <cell r="B7052" t="str">
            <v>North Carolina</v>
          </cell>
          <cell r="C7052" t="str">
            <v>NC</v>
          </cell>
          <cell r="D7052" t="str">
            <v>A60</v>
          </cell>
          <cell r="E7052" t="str">
            <v>Charges - Parking Facilities</v>
          </cell>
          <cell r="F7052">
            <v>37621</v>
          </cell>
        </row>
        <row r="7053">
          <cell r="B7053" t="str">
            <v>North Carolina</v>
          </cell>
          <cell r="C7053" t="str">
            <v>NC</v>
          </cell>
          <cell r="D7053" t="str">
            <v>A61</v>
          </cell>
          <cell r="E7053" t="str">
            <v>Charges - Parks and Recreation</v>
          </cell>
          <cell r="F7053">
            <v>160407</v>
          </cell>
        </row>
        <row r="7054">
          <cell r="B7054" t="str">
            <v>North Carolina</v>
          </cell>
          <cell r="C7054" t="str">
            <v>NC</v>
          </cell>
          <cell r="D7054" t="str">
            <v>A80</v>
          </cell>
          <cell r="E7054" t="str">
            <v>Charges - Sewerage</v>
          </cell>
          <cell r="F7054">
            <v>1364684</v>
          </cell>
        </row>
        <row r="7055">
          <cell r="B7055" t="str">
            <v>North Carolina</v>
          </cell>
          <cell r="C7055" t="str">
            <v>NC</v>
          </cell>
          <cell r="D7055" t="str">
            <v>A81</v>
          </cell>
          <cell r="E7055" t="str">
            <v>Charges - Solid Waste Management</v>
          </cell>
          <cell r="F7055">
            <v>525545</v>
          </cell>
        </row>
        <row r="7056">
          <cell r="B7056" t="str">
            <v>North Carolina</v>
          </cell>
          <cell r="C7056" t="str">
            <v>NC</v>
          </cell>
          <cell r="D7056" t="str">
            <v>A87</v>
          </cell>
          <cell r="E7056" t="str">
            <v>Charges - Sea and Inland Port Facilities</v>
          </cell>
          <cell r="F7056">
            <v>31554</v>
          </cell>
        </row>
        <row r="7057">
          <cell r="B7057" t="str">
            <v>North Carolina</v>
          </cell>
          <cell r="C7057" t="str">
            <v>NC</v>
          </cell>
          <cell r="D7057" t="str">
            <v>A89</v>
          </cell>
          <cell r="E7057" t="str">
            <v>Charges - All Other</v>
          </cell>
          <cell r="F7057">
            <v>1232894</v>
          </cell>
        </row>
        <row r="7058">
          <cell r="B7058" t="str">
            <v>North Carolina</v>
          </cell>
          <cell r="C7058" t="str">
            <v>NC</v>
          </cell>
          <cell r="D7058" t="str">
            <v>A90</v>
          </cell>
          <cell r="E7058" t="str">
            <v>Revenue - Liquor Stores</v>
          </cell>
          <cell r="F7058">
            <v>622698</v>
          </cell>
        </row>
        <row r="7059">
          <cell r="B7059" t="str">
            <v>North Carolina</v>
          </cell>
          <cell r="C7059" t="str">
            <v>NC</v>
          </cell>
          <cell r="D7059" t="str">
            <v>A91</v>
          </cell>
          <cell r="E7059" t="str">
            <v>Revenue - Water Utilities</v>
          </cell>
          <cell r="F7059">
            <v>1220228</v>
          </cell>
        </row>
        <row r="7060">
          <cell r="B7060" t="str">
            <v>North Carolina</v>
          </cell>
          <cell r="C7060" t="str">
            <v>NC</v>
          </cell>
          <cell r="D7060" t="str">
            <v>A92</v>
          </cell>
          <cell r="E7060" t="str">
            <v>Revenue - Electric Utilities</v>
          </cell>
          <cell r="F7060">
            <v>2875639</v>
          </cell>
        </row>
        <row r="7061">
          <cell r="B7061" t="str">
            <v>North Carolina</v>
          </cell>
          <cell r="C7061" t="str">
            <v>NC</v>
          </cell>
          <cell r="D7061" t="str">
            <v>A93</v>
          </cell>
          <cell r="E7061" t="str">
            <v>Revenue - Gas Utilities</v>
          </cell>
          <cell r="F7061">
            <v>102556</v>
          </cell>
        </row>
        <row r="7062">
          <cell r="B7062" t="str">
            <v>North Carolina</v>
          </cell>
          <cell r="C7062" t="str">
            <v>NC</v>
          </cell>
          <cell r="D7062" t="str">
            <v>A94</v>
          </cell>
          <cell r="E7062" t="str">
            <v>Revenue - Transit Utilities</v>
          </cell>
          <cell r="F7062">
            <v>74470</v>
          </cell>
        </row>
        <row r="7063">
          <cell r="B7063" t="str">
            <v>North Carolina</v>
          </cell>
          <cell r="C7063" t="str">
            <v>NC</v>
          </cell>
          <cell r="D7063" t="str">
            <v>B01</v>
          </cell>
          <cell r="E7063" t="str">
            <v>Federal Intergovernmental - Air Transportation</v>
          </cell>
          <cell r="F7063">
            <v>66773</v>
          </cell>
        </row>
        <row r="7064">
          <cell r="B7064" t="str">
            <v>North Carolina</v>
          </cell>
          <cell r="C7064" t="str">
            <v>NC</v>
          </cell>
          <cell r="D7064" t="str">
            <v>B21</v>
          </cell>
          <cell r="E7064" t="str">
            <v>Federal Intergovernmental - Education</v>
          </cell>
          <cell r="F7064">
            <v>2836313</v>
          </cell>
        </row>
        <row r="7065">
          <cell r="B7065" t="str">
            <v>North Carolina</v>
          </cell>
          <cell r="C7065" t="str">
            <v>NC</v>
          </cell>
          <cell r="D7065" t="str">
            <v>B22</v>
          </cell>
          <cell r="E7065" t="str">
            <v>Federal Intergovernmental - Employment Security Administration</v>
          </cell>
          <cell r="F7065">
            <v>143121</v>
          </cell>
        </row>
        <row r="7066">
          <cell r="B7066" t="str">
            <v>North Carolina</v>
          </cell>
          <cell r="C7066" t="str">
            <v>NC</v>
          </cell>
          <cell r="D7066" t="str">
            <v>B30</v>
          </cell>
          <cell r="E7066" t="str">
            <v>Federal Intergovernmental - General Local Government Support</v>
          </cell>
          <cell r="F7066">
            <v>52343</v>
          </cell>
        </row>
        <row r="7067">
          <cell r="B7067" t="str">
            <v>North Carolina</v>
          </cell>
          <cell r="C7067" t="str">
            <v>NC</v>
          </cell>
          <cell r="D7067" t="str">
            <v>B42</v>
          </cell>
          <cell r="E7067" t="str">
            <v>Federal Intergovernmental - Health and Hospitals</v>
          </cell>
          <cell r="F7067">
            <v>1100055</v>
          </cell>
        </row>
        <row r="7068">
          <cell r="B7068" t="str">
            <v>North Carolina</v>
          </cell>
          <cell r="C7068" t="str">
            <v>NC</v>
          </cell>
          <cell r="D7068" t="str">
            <v>B46</v>
          </cell>
          <cell r="E7068" t="str">
            <v>Federal Intergovernmental - Highways</v>
          </cell>
          <cell r="F7068">
            <v>1186763</v>
          </cell>
        </row>
        <row r="7069">
          <cell r="B7069" t="str">
            <v>North Carolina</v>
          </cell>
          <cell r="C7069" t="str">
            <v>NC</v>
          </cell>
          <cell r="D7069" t="str">
            <v>B50</v>
          </cell>
          <cell r="E7069" t="str">
            <v>Federal Intergovernmental - Housing and Community Development</v>
          </cell>
          <cell r="F7069">
            <v>923835</v>
          </cell>
        </row>
        <row r="7070">
          <cell r="B7070" t="str">
            <v>North Carolina</v>
          </cell>
          <cell r="C7070" t="str">
            <v>NC</v>
          </cell>
          <cell r="D7070" t="str">
            <v>B59</v>
          </cell>
          <cell r="E7070" t="str">
            <v>Federal Intergovernmental - Natural Resources</v>
          </cell>
          <cell r="F7070">
            <v>56078</v>
          </cell>
        </row>
        <row r="7071">
          <cell r="B7071" t="str">
            <v>North Carolina</v>
          </cell>
          <cell r="C7071" t="str">
            <v>NC</v>
          </cell>
          <cell r="D7071" t="str">
            <v>B79</v>
          </cell>
          <cell r="E7071" t="str">
            <v>Federal Intergovernmental - Public Welfare</v>
          </cell>
          <cell r="F7071">
            <v>10255550</v>
          </cell>
        </row>
        <row r="7072">
          <cell r="B7072" t="str">
            <v>North Carolina</v>
          </cell>
          <cell r="C7072" t="str">
            <v>NC</v>
          </cell>
          <cell r="D7072" t="str">
            <v>B80</v>
          </cell>
          <cell r="E7072" t="str">
            <v>Federal Intergovernmental - Sewerage</v>
          </cell>
          <cell r="F7072">
            <v>27166</v>
          </cell>
        </row>
        <row r="7073">
          <cell r="B7073" t="str">
            <v>North Carolina</v>
          </cell>
          <cell r="C7073" t="str">
            <v>NC</v>
          </cell>
          <cell r="D7073" t="str">
            <v>B89</v>
          </cell>
          <cell r="E7073" t="str">
            <v>Federal Intergovernmental - All Other</v>
          </cell>
          <cell r="F7073">
            <v>763230</v>
          </cell>
        </row>
        <row r="7074">
          <cell r="B7074" t="str">
            <v>North Carolina</v>
          </cell>
          <cell r="C7074" t="str">
            <v>NC</v>
          </cell>
          <cell r="D7074" t="str">
            <v>B91</v>
          </cell>
          <cell r="E7074" t="str">
            <v>Federal Intergovernmental - Water Utilities</v>
          </cell>
          <cell r="F7074">
            <v>32993</v>
          </cell>
        </row>
        <row r="7075">
          <cell r="B7075" t="str">
            <v>North Carolina</v>
          </cell>
          <cell r="C7075" t="str">
            <v>NC</v>
          </cell>
          <cell r="D7075" t="str">
            <v>B92</v>
          </cell>
          <cell r="E7075" t="str">
            <v>Federal Intergovernmental - Electric Utilities</v>
          </cell>
          <cell r="F7075">
            <v>133</v>
          </cell>
        </row>
        <row r="7076">
          <cell r="B7076" t="str">
            <v>North Carolina</v>
          </cell>
          <cell r="C7076" t="str">
            <v>NC</v>
          </cell>
          <cell r="D7076" t="str">
            <v>B94</v>
          </cell>
          <cell r="E7076" t="str">
            <v>Federal Intergovernmental - Transit Utilities</v>
          </cell>
          <cell r="F7076">
            <v>151908</v>
          </cell>
        </row>
        <row r="7077">
          <cell r="B7077" t="str">
            <v>North Carolina</v>
          </cell>
          <cell r="C7077" t="str">
            <v>NC</v>
          </cell>
          <cell r="D7077" t="str">
            <v>E01</v>
          </cell>
          <cell r="E7077" t="str">
            <v>Current Operations - Air Transportation</v>
          </cell>
          <cell r="F7077">
            <v>215991</v>
          </cell>
        </row>
        <row r="7078">
          <cell r="B7078" t="str">
            <v>North Carolina</v>
          </cell>
          <cell r="C7078" t="str">
            <v>NC</v>
          </cell>
          <cell r="D7078" t="str">
            <v>E03</v>
          </cell>
          <cell r="E7078" t="str">
            <v>Current Operations - Miscellaneous Commercial Activities, NEC</v>
          </cell>
          <cell r="F7078">
            <v>22719</v>
          </cell>
        </row>
        <row r="7079">
          <cell r="B7079" t="str">
            <v>North Carolina</v>
          </cell>
          <cell r="C7079" t="str">
            <v>NC</v>
          </cell>
          <cell r="D7079" t="str">
            <v>E04</v>
          </cell>
          <cell r="E7079" t="str">
            <v>Current Operations - Correctional Institutions</v>
          </cell>
          <cell r="F7079">
            <v>1556282</v>
          </cell>
        </row>
        <row r="7080">
          <cell r="B7080" t="str">
            <v>North Carolina</v>
          </cell>
          <cell r="C7080" t="str">
            <v>NC</v>
          </cell>
          <cell r="D7080" t="str">
            <v>E05</v>
          </cell>
          <cell r="E7080" t="str">
            <v>Current Operations - Corrections - Other</v>
          </cell>
          <cell r="F7080">
            <v>192515</v>
          </cell>
        </row>
        <row r="7081">
          <cell r="B7081" t="str">
            <v>North Carolina</v>
          </cell>
          <cell r="C7081" t="str">
            <v>NC</v>
          </cell>
          <cell r="D7081" t="str">
            <v>E12</v>
          </cell>
          <cell r="E7081" t="str">
            <v>Current Operations - Elementary and Secondary Education</v>
          </cell>
          <cell r="F7081">
            <v>12082843</v>
          </cell>
        </row>
        <row r="7082">
          <cell r="B7082" t="str">
            <v>North Carolina</v>
          </cell>
          <cell r="C7082" t="str">
            <v>NC</v>
          </cell>
          <cell r="D7082" t="str">
            <v>E16</v>
          </cell>
          <cell r="E7082" t="str">
            <v>Current Operations - Higher Education Auxiliary Enterprises</v>
          </cell>
          <cell r="F7082">
            <v>1729067</v>
          </cell>
        </row>
        <row r="7083">
          <cell r="B7083" t="str">
            <v>North Carolina</v>
          </cell>
          <cell r="C7083" t="str">
            <v>NC</v>
          </cell>
          <cell r="D7083" t="str">
            <v>E18</v>
          </cell>
          <cell r="E7083" t="str">
            <v>Current Operations - Other Higher Education</v>
          </cell>
          <cell r="F7083">
            <v>6736683</v>
          </cell>
        </row>
        <row r="7084">
          <cell r="B7084" t="str">
            <v>North Carolina</v>
          </cell>
          <cell r="C7084" t="str">
            <v>NC</v>
          </cell>
          <cell r="D7084" t="str">
            <v>E21</v>
          </cell>
          <cell r="E7084" t="str">
            <v>Current Operations - State Education - Other</v>
          </cell>
          <cell r="F7084">
            <v>722163</v>
          </cell>
        </row>
        <row r="7085">
          <cell r="B7085" t="str">
            <v>North Carolina</v>
          </cell>
          <cell r="C7085" t="str">
            <v>NC</v>
          </cell>
          <cell r="D7085" t="str">
            <v>E22</v>
          </cell>
          <cell r="E7085" t="str">
            <v>Current Operations - Social Insurance Administration</v>
          </cell>
          <cell r="F7085">
            <v>178881</v>
          </cell>
        </row>
        <row r="7086">
          <cell r="B7086" t="str">
            <v>North Carolina</v>
          </cell>
          <cell r="C7086" t="str">
            <v>NC</v>
          </cell>
          <cell r="D7086" t="str">
            <v>E23</v>
          </cell>
          <cell r="E7086" t="str">
            <v>Current Operations - Financial Administration</v>
          </cell>
          <cell r="F7086">
            <v>750231</v>
          </cell>
        </row>
        <row r="7087">
          <cell r="B7087" t="str">
            <v>North Carolina</v>
          </cell>
          <cell r="C7087" t="str">
            <v>NC</v>
          </cell>
          <cell r="D7087" t="str">
            <v>E24</v>
          </cell>
          <cell r="E7087" t="str">
            <v>Current Operations - Local Fire Protection</v>
          </cell>
          <cell r="F7087">
            <v>864957</v>
          </cell>
        </row>
        <row r="7088">
          <cell r="B7088" t="str">
            <v>North Carolina</v>
          </cell>
          <cell r="C7088" t="str">
            <v>NC</v>
          </cell>
          <cell r="D7088" t="str">
            <v>E25</v>
          </cell>
          <cell r="E7088" t="str">
            <v>Current Operations - Judicial and Legal Services</v>
          </cell>
          <cell r="F7088">
            <v>709751</v>
          </cell>
        </row>
        <row r="7089">
          <cell r="B7089" t="str">
            <v>North Carolina</v>
          </cell>
          <cell r="C7089" t="str">
            <v>NC</v>
          </cell>
          <cell r="D7089" t="str">
            <v>E29</v>
          </cell>
          <cell r="E7089" t="str">
            <v>Current Operations - Central Staff Services</v>
          </cell>
          <cell r="F7089">
            <v>646446</v>
          </cell>
        </row>
        <row r="7090">
          <cell r="B7090" t="str">
            <v>North Carolina</v>
          </cell>
          <cell r="C7090" t="str">
            <v>NC</v>
          </cell>
          <cell r="D7090" t="str">
            <v>E31</v>
          </cell>
          <cell r="E7090" t="str">
            <v>Current Operations - General Public Buildings</v>
          </cell>
          <cell r="F7090">
            <v>259950</v>
          </cell>
        </row>
        <row r="7091">
          <cell r="B7091" t="str">
            <v>North Carolina</v>
          </cell>
          <cell r="C7091" t="str">
            <v>NC</v>
          </cell>
          <cell r="D7091" t="str">
            <v>E32</v>
          </cell>
          <cell r="E7091" t="str">
            <v>Current Operations - Health - Other</v>
          </cell>
          <cell r="F7091">
            <v>3201032</v>
          </cell>
        </row>
        <row r="7092">
          <cell r="B7092" t="str">
            <v>North Carolina</v>
          </cell>
          <cell r="C7092" t="str">
            <v>NC</v>
          </cell>
          <cell r="D7092" t="str">
            <v>E36</v>
          </cell>
          <cell r="E7092" t="str">
            <v>Current Operations - Hospitals</v>
          </cell>
          <cell r="F7092">
            <v>7875786</v>
          </cell>
        </row>
        <row r="7093">
          <cell r="B7093" t="str">
            <v>North Carolina</v>
          </cell>
          <cell r="C7093" t="str">
            <v>NC</v>
          </cell>
          <cell r="D7093" t="str">
            <v>E44</v>
          </cell>
          <cell r="E7093" t="str">
            <v>Current Operations - Regular Highways</v>
          </cell>
          <cell r="F7093">
            <v>1462819</v>
          </cell>
        </row>
        <row r="7094">
          <cell r="B7094" t="str">
            <v>North Carolina</v>
          </cell>
          <cell r="C7094" t="str">
            <v>NC</v>
          </cell>
          <cell r="D7094" t="str">
            <v>E45</v>
          </cell>
          <cell r="E7094" t="str">
            <v>Current Operations - Toll Highways</v>
          </cell>
          <cell r="F7094">
            <v>41997</v>
          </cell>
        </row>
        <row r="7095">
          <cell r="B7095" t="str">
            <v>North Carolina</v>
          </cell>
          <cell r="C7095" t="str">
            <v>NC</v>
          </cell>
          <cell r="D7095" t="str">
            <v>E50</v>
          </cell>
          <cell r="E7095" t="str">
            <v>Current Operations - Housing and Community Development</v>
          </cell>
          <cell r="F7095">
            <v>1269232</v>
          </cell>
        </row>
        <row r="7096">
          <cell r="B7096" t="str">
            <v>North Carolina</v>
          </cell>
          <cell r="C7096" t="str">
            <v>NC</v>
          </cell>
          <cell r="D7096" t="str">
            <v>E52</v>
          </cell>
          <cell r="E7096" t="str">
            <v>Current Operations - Libraries</v>
          </cell>
          <cell r="F7096">
            <v>214209</v>
          </cell>
        </row>
        <row r="7097">
          <cell r="B7097" t="str">
            <v>North Carolina</v>
          </cell>
          <cell r="C7097" t="str">
            <v>NC</v>
          </cell>
          <cell r="D7097" t="str">
            <v>E59</v>
          </cell>
          <cell r="E7097" t="str">
            <v>Current Operations - Natural Resources - Other</v>
          </cell>
          <cell r="F7097">
            <v>634502</v>
          </cell>
        </row>
        <row r="7098">
          <cell r="B7098" t="str">
            <v>North Carolina</v>
          </cell>
          <cell r="C7098" t="str">
            <v>NC</v>
          </cell>
          <cell r="D7098" t="str">
            <v>E60</v>
          </cell>
          <cell r="E7098" t="str">
            <v>Current Operations - Parking Facilities</v>
          </cell>
          <cell r="F7098">
            <v>25590</v>
          </cell>
        </row>
        <row r="7099">
          <cell r="B7099" t="str">
            <v>North Carolina</v>
          </cell>
          <cell r="C7099" t="str">
            <v>NC</v>
          </cell>
          <cell r="D7099" t="str">
            <v>E61</v>
          </cell>
          <cell r="E7099" t="str">
            <v>Current Operations - Parks and Recreation</v>
          </cell>
          <cell r="F7099">
            <v>682698</v>
          </cell>
        </row>
        <row r="7100">
          <cell r="B7100" t="str">
            <v>North Carolina</v>
          </cell>
          <cell r="C7100" t="str">
            <v>NC</v>
          </cell>
          <cell r="D7100" t="str">
            <v>E62</v>
          </cell>
          <cell r="E7100" t="str">
            <v>Current Operations - Police Protection</v>
          </cell>
          <cell r="F7100">
            <v>2603194</v>
          </cell>
        </row>
        <row r="7101">
          <cell r="B7101" t="str">
            <v>North Carolina</v>
          </cell>
          <cell r="C7101" t="str">
            <v>NC</v>
          </cell>
          <cell r="D7101" t="str">
            <v>E66</v>
          </cell>
          <cell r="E7101" t="str">
            <v>Current Operations - Protective Inspection and Regulation, NEC</v>
          </cell>
          <cell r="F7101">
            <v>180797</v>
          </cell>
        </row>
        <row r="7102">
          <cell r="B7102" t="str">
            <v>North Carolina</v>
          </cell>
          <cell r="C7102" t="str">
            <v>NC</v>
          </cell>
          <cell r="D7102" t="str">
            <v>E74</v>
          </cell>
          <cell r="E7102" t="str">
            <v>Current Operations - Public Welfare, Vendor Payments for Medical Care</v>
          </cell>
          <cell r="F7102">
            <v>10522139</v>
          </cell>
        </row>
        <row r="7103">
          <cell r="B7103" t="str">
            <v>North Carolina</v>
          </cell>
          <cell r="C7103" t="str">
            <v>NC</v>
          </cell>
          <cell r="D7103" t="str">
            <v>E75</v>
          </cell>
          <cell r="E7103" t="str">
            <v>Current Operations - Public Welfare, Vendor Payments for Other Purposes</v>
          </cell>
          <cell r="F7103">
            <v>193386</v>
          </cell>
        </row>
        <row r="7104">
          <cell r="B7104" t="str">
            <v>North Carolina</v>
          </cell>
          <cell r="C7104" t="str">
            <v>NC</v>
          </cell>
          <cell r="D7104" t="str">
            <v>E77</v>
          </cell>
          <cell r="E7104" t="str">
            <v>Current Operations - Public Welfare Institutions</v>
          </cell>
          <cell r="F7104">
            <v>17370</v>
          </cell>
        </row>
        <row r="7105">
          <cell r="B7105" t="str">
            <v>North Carolina</v>
          </cell>
          <cell r="C7105" t="str">
            <v>NC</v>
          </cell>
          <cell r="D7105" t="str">
            <v>E79</v>
          </cell>
          <cell r="E7105" t="str">
            <v>Current Operations - Public Welfare - Other</v>
          </cell>
          <cell r="F7105">
            <v>1422149</v>
          </cell>
        </row>
        <row r="7106">
          <cell r="B7106" t="str">
            <v>North Carolina</v>
          </cell>
          <cell r="C7106" t="str">
            <v>NC</v>
          </cell>
          <cell r="D7106" t="str">
            <v>E80</v>
          </cell>
          <cell r="E7106" t="str">
            <v>Current Operations - Sewerage</v>
          </cell>
          <cell r="F7106">
            <v>887713</v>
          </cell>
        </row>
        <row r="7107">
          <cell r="B7107" t="str">
            <v>North Carolina</v>
          </cell>
          <cell r="C7107" t="str">
            <v>NC</v>
          </cell>
          <cell r="D7107" t="str">
            <v>E81</v>
          </cell>
          <cell r="E7107" t="str">
            <v>Current Operations - Solid Waste Management</v>
          </cell>
          <cell r="F7107">
            <v>733722</v>
          </cell>
        </row>
        <row r="7108">
          <cell r="B7108" t="str">
            <v>North Carolina</v>
          </cell>
          <cell r="C7108" t="str">
            <v>NC</v>
          </cell>
          <cell r="D7108" t="str">
            <v>E85</v>
          </cell>
          <cell r="E7108" t="str">
            <v>Current Operations - State Veterans' Services</v>
          </cell>
          <cell r="F7108">
            <v>4153</v>
          </cell>
        </row>
        <row r="7109">
          <cell r="B7109" t="str">
            <v>North Carolina</v>
          </cell>
          <cell r="C7109" t="str">
            <v>NC</v>
          </cell>
          <cell r="D7109" t="str">
            <v>E87</v>
          </cell>
          <cell r="E7109" t="str">
            <v>Current Operations - Sea and Inland Port Facilities</v>
          </cell>
          <cell r="F7109">
            <v>25674</v>
          </cell>
        </row>
        <row r="7110">
          <cell r="B7110" t="str">
            <v>North Carolina</v>
          </cell>
          <cell r="C7110" t="str">
            <v>NC</v>
          </cell>
          <cell r="D7110" t="str">
            <v>E89</v>
          </cell>
          <cell r="E7110" t="str">
            <v>Current Operations - General - Other</v>
          </cell>
          <cell r="F7110">
            <v>1859412</v>
          </cell>
        </row>
        <row r="7111">
          <cell r="B7111" t="str">
            <v>North Carolina</v>
          </cell>
          <cell r="C7111" t="str">
            <v>NC</v>
          </cell>
          <cell r="D7111" t="str">
            <v>E90</v>
          </cell>
          <cell r="E7111" t="str">
            <v>Current Operations - Liquor Stores</v>
          </cell>
          <cell r="F7111">
            <v>534815</v>
          </cell>
        </row>
        <row r="7112">
          <cell r="B7112" t="str">
            <v>North Carolina</v>
          </cell>
          <cell r="C7112" t="str">
            <v>NC</v>
          </cell>
          <cell r="D7112" t="str">
            <v>E91</v>
          </cell>
          <cell r="E7112" t="str">
            <v>Current Operations - Water Utilities</v>
          </cell>
          <cell r="F7112">
            <v>909951</v>
          </cell>
        </row>
        <row r="7113">
          <cell r="B7113" t="str">
            <v>North Carolina</v>
          </cell>
          <cell r="C7113" t="str">
            <v>NC</v>
          </cell>
          <cell r="D7113" t="str">
            <v>E92</v>
          </cell>
          <cell r="E7113" t="str">
            <v>Current Operations - Electric Utilities</v>
          </cell>
          <cell r="F7113">
            <v>2243009</v>
          </cell>
        </row>
        <row r="7114">
          <cell r="B7114" t="str">
            <v>North Carolina</v>
          </cell>
          <cell r="C7114" t="str">
            <v>NC</v>
          </cell>
          <cell r="D7114" t="str">
            <v>E93</v>
          </cell>
          <cell r="E7114" t="str">
            <v>Current Operations - Gas Utilities</v>
          </cell>
          <cell r="F7114">
            <v>87226</v>
          </cell>
        </row>
        <row r="7115">
          <cell r="B7115" t="str">
            <v>North Carolina</v>
          </cell>
          <cell r="C7115" t="str">
            <v>NC</v>
          </cell>
          <cell r="D7115" t="str">
            <v>E94</v>
          </cell>
          <cell r="E7115" t="str">
            <v>Current Operations - Transit Utilities</v>
          </cell>
          <cell r="F7115">
            <v>448109</v>
          </cell>
        </row>
        <row r="7116">
          <cell r="B7116" t="str">
            <v>North Carolina</v>
          </cell>
          <cell r="C7116" t="str">
            <v>NC</v>
          </cell>
          <cell r="D7116" t="str">
            <v>F01</v>
          </cell>
          <cell r="E7116" t="str">
            <v>Construction - Air Transportation</v>
          </cell>
          <cell r="F7116">
            <v>141261</v>
          </cell>
        </row>
        <row r="7117">
          <cell r="B7117" t="str">
            <v>North Carolina</v>
          </cell>
          <cell r="C7117" t="str">
            <v>NC</v>
          </cell>
          <cell r="D7117" t="str">
            <v>F03</v>
          </cell>
          <cell r="E7117" t="str">
            <v>Construction - Miscellaneous Commercial Activities, NEC</v>
          </cell>
          <cell r="F7117">
            <v>1615</v>
          </cell>
        </row>
        <row r="7118">
          <cell r="B7118" t="str">
            <v>North Carolina</v>
          </cell>
          <cell r="C7118" t="str">
            <v>NC</v>
          </cell>
          <cell r="D7118" t="str">
            <v>F04</v>
          </cell>
          <cell r="E7118" t="str">
            <v>Construction - Correctional Institutions</v>
          </cell>
          <cell r="F7118">
            <v>119526</v>
          </cell>
        </row>
        <row r="7119">
          <cell r="B7119" t="str">
            <v>North Carolina</v>
          </cell>
          <cell r="C7119" t="str">
            <v>NC</v>
          </cell>
          <cell r="D7119" t="str">
            <v>F05</v>
          </cell>
          <cell r="E7119" t="str">
            <v>Construction - Corrections - Other</v>
          </cell>
          <cell r="F7119">
            <v>65</v>
          </cell>
        </row>
        <row r="7120">
          <cell r="B7120" t="str">
            <v>North Carolina</v>
          </cell>
          <cell r="C7120" t="str">
            <v>NC</v>
          </cell>
          <cell r="D7120" t="str">
            <v>F12</v>
          </cell>
          <cell r="E7120" t="str">
            <v>Construction - Elementary and Secondary Education</v>
          </cell>
          <cell r="F7120">
            <v>580918</v>
          </cell>
        </row>
        <row r="7121">
          <cell r="B7121" t="str">
            <v>North Carolina</v>
          </cell>
          <cell r="C7121" t="str">
            <v>NC</v>
          </cell>
          <cell r="D7121" t="str">
            <v>F16</v>
          </cell>
          <cell r="E7121" t="str">
            <v>Construction - Higher Education - Auxiliary Enterprises</v>
          </cell>
          <cell r="F7121">
            <v>187585</v>
          </cell>
        </row>
        <row r="7122">
          <cell r="B7122" t="str">
            <v>North Carolina</v>
          </cell>
          <cell r="C7122" t="str">
            <v>NC</v>
          </cell>
          <cell r="D7122" t="str">
            <v>F18</v>
          </cell>
          <cell r="E7122" t="str">
            <v>Construction - Other Higher Education</v>
          </cell>
          <cell r="F7122">
            <v>676626</v>
          </cell>
        </row>
        <row r="7123">
          <cell r="B7123" t="str">
            <v>North Carolina</v>
          </cell>
          <cell r="C7123" t="str">
            <v>NC</v>
          </cell>
          <cell r="D7123" t="str">
            <v>F21</v>
          </cell>
          <cell r="E7123" t="str">
            <v>Construction - State Education - Other</v>
          </cell>
          <cell r="F7123">
            <v>1560</v>
          </cell>
        </row>
        <row r="7124">
          <cell r="B7124" t="str">
            <v>North Carolina</v>
          </cell>
          <cell r="C7124" t="str">
            <v>NC</v>
          </cell>
          <cell r="D7124" t="str">
            <v>F22</v>
          </cell>
          <cell r="E7124" t="str">
            <v>Construction - Social Insurance Administration</v>
          </cell>
          <cell r="F7124">
            <v>29</v>
          </cell>
        </row>
        <row r="7125">
          <cell r="B7125" t="str">
            <v>North Carolina</v>
          </cell>
          <cell r="C7125" t="str">
            <v>NC</v>
          </cell>
          <cell r="D7125" t="str">
            <v>F23</v>
          </cell>
          <cell r="E7125" t="str">
            <v>Construction - Financial Administration</v>
          </cell>
          <cell r="F7125">
            <v>3200</v>
          </cell>
        </row>
        <row r="7126">
          <cell r="B7126" t="str">
            <v>North Carolina</v>
          </cell>
          <cell r="C7126" t="str">
            <v>NC</v>
          </cell>
          <cell r="D7126" t="str">
            <v>F24</v>
          </cell>
          <cell r="E7126" t="str">
            <v>Construction - Local Fire Protection</v>
          </cell>
          <cell r="F7126">
            <v>38130</v>
          </cell>
        </row>
        <row r="7127">
          <cell r="B7127" t="str">
            <v>North Carolina</v>
          </cell>
          <cell r="C7127" t="str">
            <v>NC</v>
          </cell>
          <cell r="D7127" t="str">
            <v>F25</v>
          </cell>
          <cell r="E7127" t="str">
            <v>Construction - Judicial and Legal Services</v>
          </cell>
          <cell r="F7127">
            <v>48893</v>
          </cell>
        </row>
        <row r="7128">
          <cell r="B7128" t="str">
            <v>North Carolina</v>
          </cell>
          <cell r="C7128" t="str">
            <v>NC</v>
          </cell>
          <cell r="D7128" t="str">
            <v>F29</v>
          </cell>
          <cell r="E7128" t="str">
            <v>Construction - Central Staff Services</v>
          </cell>
          <cell r="F7128">
            <v>12867</v>
          </cell>
        </row>
        <row r="7129">
          <cell r="B7129" t="str">
            <v>North Carolina</v>
          </cell>
          <cell r="C7129" t="str">
            <v>NC</v>
          </cell>
          <cell r="D7129" t="str">
            <v>F31</v>
          </cell>
          <cell r="E7129" t="str">
            <v>Construction - General Public Buildings</v>
          </cell>
          <cell r="F7129">
            <v>127364</v>
          </cell>
        </row>
        <row r="7130">
          <cell r="B7130" t="str">
            <v>North Carolina</v>
          </cell>
          <cell r="C7130" t="str">
            <v>NC</v>
          </cell>
          <cell r="D7130" t="str">
            <v>F32</v>
          </cell>
          <cell r="E7130" t="str">
            <v>Construction - Health - Other</v>
          </cell>
          <cell r="F7130">
            <v>20117</v>
          </cell>
        </row>
        <row r="7131">
          <cell r="B7131" t="str">
            <v>North Carolina</v>
          </cell>
          <cell r="C7131" t="str">
            <v>NC</v>
          </cell>
          <cell r="D7131" t="str">
            <v>F36</v>
          </cell>
          <cell r="E7131" t="str">
            <v>Construction - Hospitals</v>
          </cell>
          <cell r="F7131">
            <v>109815</v>
          </cell>
        </row>
        <row r="7132">
          <cell r="B7132" t="str">
            <v>North Carolina</v>
          </cell>
          <cell r="C7132" t="str">
            <v>NC</v>
          </cell>
          <cell r="D7132" t="str">
            <v>F44</v>
          </cell>
          <cell r="E7132" t="str">
            <v>Construction - Regular Highways</v>
          </cell>
          <cell r="F7132">
            <v>1976110</v>
          </cell>
        </row>
        <row r="7133">
          <cell r="B7133" t="str">
            <v>North Carolina</v>
          </cell>
          <cell r="C7133" t="str">
            <v>NC</v>
          </cell>
          <cell r="D7133" t="str">
            <v>F45</v>
          </cell>
          <cell r="E7133" t="str">
            <v>Construction - Toll Highways</v>
          </cell>
          <cell r="F7133">
            <v>3684</v>
          </cell>
        </row>
        <row r="7134">
          <cell r="B7134" t="str">
            <v>North Carolina</v>
          </cell>
          <cell r="C7134" t="str">
            <v>NC</v>
          </cell>
          <cell r="D7134" t="str">
            <v>F50</v>
          </cell>
          <cell r="E7134" t="str">
            <v>Construction - Housing and Community Development</v>
          </cell>
          <cell r="F7134">
            <v>145824</v>
          </cell>
        </row>
        <row r="7135">
          <cell r="B7135" t="str">
            <v>North Carolina</v>
          </cell>
          <cell r="C7135" t="str">
            <v>NC</v>
          </cell>
          <cell r="D7135" t="str">
            <v>F52</v>
          </cell>
          <cell r="E7135" t="str">
            <v>Construction - Libraries</v>
          </cell>
          <cell r="F7135">
            <v>10852</v>
          </cell>
        </row>
        <row r="7136">
          <cell r="B7136" t="str">
            <v>North Carolina</v>
          </cell>
          <cell r="C7136" t="str">
            <v>NC</v>
          </cell>
          <cell r="D7136" t="str">
            <v>F59</v>
          </cell>
          <cell r="E7136" t="str">
            <v>Construction - Natural Resources - Other</v>
          </cell>
          <cell r="F7136">
            <v>103574</v>
          </cell>
        </row>
        <row r="7137">
          <cell r="B7137" t="str">
            <v>North Carolina</v>
          </cell>
          <cell r="C7137" t="str">
            <v>NC</v>
          </cell>
          <cell r="D7137" t="str">
            <v>F60</v>
          </cell>
          <cell r="E7137" t="str">
            <v>Construction - Parking Facilities</v>
          </cell>
          <cell r="F7137">
            <v>10517</v>
          </cell>
        </row>
        <row r="7138">
          <cell r="B7138" t="str">
            <v>North Carolina</v>
          </cell>
          <cell r="C7138" t="str">
            <v>NC</v>
          </cell>
          <cell r="D7138" t="str">
            <v>F61</v>
          </cell>
          <cell r="E7138" t="str">
            <v>Construction - Parks and Recreation</v>
          </cell>
          <cell r="F7138">
            <v>197162</v>
          </cell>
        </row>
        <row r="7139">
          <cell r="B7139" t="str">
            <v>North Carolina</v>
          </cell>
          <cell r="C7139" t="str">
            <v>NC</v>
          </cell>
          <cell r="D7139" t="str">
            <v>F62</v>
          </cell>
          <cell r="E7139" t="str">
            <v>Construction - Police Protection</v>
          </cell>
          <cell r="F7139">
            <v>111706</v>
          </cell>
        </row>
        <row r="7140">
          <cell r="B7140" t="str">
            <v>North Carolina</v>
          </cell>
          <cell r="C7140" t="str">
            <v>NC</v>
          </cell>
          <cell r="D7140" t="str">
            <v>F66</v>
          </cell>
          <cell r="E7140" t="str">
            <v>Construction - Protective Inspection and Regulation, NEC</v>
          </cell>
          <cell r="F7140">
            <v>622</v>
          </cell>
        </row>
        <row r="7141">
          <cell r="B7141" t="str">
            <v>North Carolina</v>
          </cell>
          <cell r="C7141" t="str">
            <v>NC</v>
          </cell>
          <cell r="D7141" t="str">
            <v>F79</v>
          </cell>
          <cell r="E7141" t="str">
            <v>Construction - Public Welfare - Other</v>
          </cell>
          <cell r="F7141">
            <v>20123</v>
          </cell>
        </row>
        <row r="7142">
          <cell r="B7142" t="str">
            <v>North Carolina</v>
          </cell>
          <cell r="C7142" t="str">
            <v>NC</v>
          </cell>
          <cell r="D7142" t="str">
            <v>F80</v>
          </cell>
          <cell r="E7142" t="str">
            <v>Construction - Sewerage</v>
          </cell>
          <cell r="F7142">
            <v>444641</v>
          </cell>
        </row>
        <row r="7143">
          <cell r="B7143" t="str">
            <v>North Carolina</v>
          </cell>
          <cell r="C7143" t="str">
            <v>NC</v>
          </cell>
          <cell r="D7143" t="str">
            <v>F81</v>
          </cell>
          <cell r="E7143" t="str">
            <v>Construction - Solid Waste Management</v>
          </cell>
          <cell r="F7143">
            <v>33614</v>
          </cell>
        </row>
        <row r="7144">
          <cell r="B7144" t="str">
            <v>North Carolina</v>
          </cell>
          <cell r="C7144" t="str">
            <v>NC</v>
          </cell>
          <cell r="D7144" t="str">
            <v>F85</v>
          </cell>
          <cell r="E7144" t="str">
            <v>Construction - State Veterans' Services</v>
          </cell>
          <cell r="F7144">
            <v>14872</v>
          </cell>
        </row>
        <row r="7145">
          <cell r="B7145" t="str">
            <v>North Carolina</v>
          </cell>
          <cell r="C7145" t="str">
            <v>NC</v>
          </cell>
          <cell r="D7145" t="str">
            <v>F87</v>
          </cell>
          <cell r="E7145" t="str">
            <v>Construction - Sea and Inland Port Facilities</v>
          </cell>
          <cell r="F7145">
            <v>15</v>
          </cell>
        </row>
        <row r="7146">
          <cell r="B7146" t="str">
            <v>North Carolina</v>
          </cell>
          <cell r="C7146" t="str">
            <v>NC</v>
          </cell>
          <cell r="D7146" t="str">
            <v>F89</v>
          </cell>
          <cell r="E7146" t="str">
            <v>Construction - General - Other</v>
          </cell>
          <cell r="F7146">
            <v>65661</v>
          </cell>
        </row>
        <row r="7147">
          <cell r="B7147" t="str">
            <v>North Carolina</v>
          </cell>
          <cell r="C7147" t="str">
            <v>NC</v>
          </cell>
          <cell r="D7147" t="str">
            <v>F91</v>
          </cell>
          <cell r="E7147" t="str">
            <v>Construction - Water Utilities</v>
          </cell>
          <cell r="F7147">
            <v>356610</v>
          </cell>
        </row>
        <row r="7148">
          <cell r="B7148" t="str">
            <v>North Carolina</v>
          </cell>
          <cell r="C7148" t="str">
            <v>NC</v>
          </cell>
          <cell r="D7148" t="str">
            <v>F92</v>
          </cell>
          <cell r="E7148" t="str">
            <v>Construction - Electric Utilities</v>
          </cell>
          <cell r="F7148">
            <v>150992</v>
          </cell>
        </row>
        <row r="7149">
          <cell r="B7149" t="str">
            <v>North Carolina</v>
          </cell>
          <cell r="C7149" t="str">
            <v>NC</v>
          </cell>
          <cell r="D7149" t="str">
            <v>F93</v>
          </cell>
          <cell r="E7149" t="str">
            <v>Construction - Gas Utilities</v>
          </cell>
          <cell r="F7149">
            <v>918</v>
          </cell>
        </row>
        <row r="7150">
          <cell r="B7150" t="str">
            <v>North Carolina</v>
          </cell>
          <cell r="C7150" t="str">
            <v>NC</v>
          </cell>
          <cell r="D7150" t="str">
            <v>F94</v>
          </cell>
          <cell r="E7150" t="str">
            <v>Construction - Transit Utilities</v>
          </cell>
          <cell r="F7150">
            <v>67004</v>
          </cell>
        </row>
        <row r="7151">
          <cell r="B7151" t="str">
            <v>North Carolina</v>
          </cell>
          <cell r="C7151" t="str">
            <v>NC</v>
          </cell>
          <cell r="D7151" t="str">
            <v>G01</v>
          </cell>
          <cell r="E7151" t="str">
            <v>Other Capital Outlay - Air Transportation</v>
          </cell>
          <cell r="F7151">
            <v>14346</v>
          </cell>
        </row>
        <row r="7152">
          <cell r="B7152" t="str">
            <v>North Carolina</v>
          </cell>
          <cell r="C7152" t="str">
            <v>NC</v>
          </cell>
          <cell r="D7152" t="str">
            <v>G03</v>
          </cell>
          <cell r="E7152" t="str">
            <v>Other Capital Outlay - Miscellaneous Commercial Activities, NEC</v>
          </cell>
          <cell r="F7152">
            <v>2147</v>
          </cell>
        </row>
        <row r="7153">
          <cell r="B7153" t="str">
            <v>North Carolina</v>
          </cell>
          <cell r="C7153" t="str">
            <v>NC</v>
          </cell>
          <cell r="D7153" t="str">
            <v>G04</v>
          </cell>
          <cell r="E7153" t="str">
            <v>Other Capital Outlay - Correctional Institutions</v>
          </cell>
          <cell r="F7153">
            <v>20730</v>
          </cell>
        </row>
        <row r="7154">
          <cell r="B7154" t="str">
            <v>North Carolina</v>
          </cell>
          <cell r="C7154" t="str">
            <v>NC</v>
          </cell>
          <cell r="D7154" t="str">
            <v>G05</v>
          </cell>
          <cell r="E7154" t="str">
            <v>Other Capital Outlay - Corrections - Other</v>
          </cell>
          <cell r="F7154">
            <v>2989</v>
          </cell>
        </row>
        <row r="7155">
          <cell r="B7155" t="str">
            <v>North Carolina</v>
          </cell>
          <cell r="C7155" t="str">
            <v>NC</v>
          </cell>
          <cell r="D7155" t="str">
            <v>G12</v>
          </cell>
          <cell r="E7155" t="str">
            <v>Other Capital Outlay - Elementary and Secondary Education</v>
          </cell>
          <cell r="F7155">
            <v>173042</v>
          </cell>
        </row>
        <row r="7156">
          <cell r="B7156" t="str">
            <v>North Carolina</v>
          </cell>
          <cell r="C7156" t="str">
            <v>NC</v>
          </cell>
          <cell r="D7156" t="str">
            <v>G16</v>
          </cell>
          <cell r="E7156" t="str">
            <v>Other Capital Outlay - Higher Education - Auxiliary Enterprises</v>
          </cell>
          <cell r="F7156">
            <v>18469</v>
          </cell>
        </row>
        <row r="7157">
          <cell r="B7157" t="str">
            <v>North Carolina</v>
          </cell>
          <cell r="C7157" t="str">
            <v>NC</v>
          </cell>
          <cell r="D7157" t="str">
            <v>G18</v>
          </cell>
          <cell r="E7157" t="str">
            <v>Other Capital Outlay - Other Higher Education</v>
          </cell>
          <cell r="F7157">
            <v>196164</v>
          </cell>
        </row>
        <row r="7158">
          <cell r="B7158" t="str">
            <v>North Carolina</v>
          </cell>
          <cell r="C7158" t="str">
            <v>NC</v>
          </cell>
          <cell r="D7158" t="str">
            <v>G21</v>
          </cell>
          <cell r="E7158" t="str">
            <v>Other Capital Outlay - State Education - Other</v>
          </cell>
          <cell r="F7158">
            <v>2813</v>
          </cell>
        </row>
        <row r="7159">
          <cell r="B7159" t="str">
            <v>North Carolina</v>
          </cell>
          <cell r="C7159" t="str">
            <v>NC</v>
          </cell>
          <cell r="D7159" t="str">
            <v>G22</v>
          </cell>
          <cell r="E7159" t="str">
            <v>Other Capital Outlay - Social Insurance Administration</v>
          </cell>
          <cell r="F7159">
            <v>4089</v>
          </cell>
        </row>
        <row r="7160">
          <cell r="B7160" t="str">
            <v>North Carolina</v>
          </cell>
          <cell r="C7160" t="str">
            <v>NC</v>
          </cell>
          <cell r="D7160" t="str">
            <v>G23</v>
          </cell>
          <cell r="E7160" t="str">
            <v>Other Capital Outlay - Financial Administration</v>
          </cell>
          <cell r="F7160">
            <v>9346</v>
          </cell>
        </row>
        <row r="7161">
          <cell r="B7161" t="str">
            <v>North Carolina</v>
          </cell>
          <cell r="C7161" t="str">
            <v>NC</v>
          </cell>
          <cell r="D7161" t="str">
            <v>G24</v>
          </cell>
          <cell r="E7161" t="str">
            <v>Other Capital Outlay - Local Fire Protection</v>
          </cell>
          <cell r="F7161">
            <v>32222</v>
          </cell>
        </row>
        <row r="7162">
          <cell r="B7162" t="str">
            <v>North Carolina</v>
          </cell>
          <cell r="C7162" t="str">
            <v>NC</v>
          </cell>
          <cell r="D7162" t="str">
            <v>G25</v>
          </cell>
          <cell r="E7162" t="str">
            <v>Other Capital Outlay - Judicial and Legal Services</v>
          </cell>
          <cell r="F7162">
            <v>10620</v>
          </cell>
        </row>
        <row r="7163">
          <cell r="B7163" t="str">
            <v>North Carolina</v>
          </cell>
          <cell r="C7163" t="str">
            <v>NC</v>
          </cell>
          <cell r="D7163" t="str">
            <v>G29</v>
          </cell>
          <cell r="E7163" t="str">
            <v>Other Capital Outlay - Central Staff Services</v>
          </cell>
          <cell r="F7163">
            <v>18723</v>
          </cell>
        </row>
        <row r="7164">
          <cell r="B7164" t="str">
            <v>North Carolina</v>
          </cell>
          <cell r="C7164" t="str">
            <v>NC</v>
          </cell>
          <cell r="D7164" t="str">
            <v>G31</v>
          </cell>
          <cell r="E7164" t="str">
            <v>Other Capital Outlay - General Public Building</v>
          </cell>
          <cell r="F7164">
            <v>23192</v>
          </cell>
        </row>
        <row r="7165">
          <cell r="B7165" t="str">
            <v>North Carolina</v>
          </cell>
          <cell r="C7165" t="str">
            <v>NC</v>
          </cell>
          <cell r="D7165" t="str">
            <v>G32</v>
          </cell>
          <cell r="E7165" t="str">
            <v>Other Capital Outlay - Health - Other</v>
          </cell>
          <cell r="F7165">
            <v>28037</v>
          </cell>
        </row>
        <row r="7166">
          <cell r="B7166" t="str">
            <v>North Carolina</v>
          </cell>
          <cell r="C7166" t="str">
            <v>NC</v>
          </cell>
          <cell r="D7166" t="str">
            <v>G36</v>
          </cell>
          <cell r="E7166" t="str">
            <v>Other Capital Outlay - Hospitals</v>
          </cell>
          <cell r="F7166">
            <v>488865</v>
          </cell>
        </row>
        <row r="7167">
          <cell r="B7167" t="str">
            <v>North Carolina</v>
          </cell>
          <cell r="C7167" t="str">
            <v>NC</v>
          </cell>
          <cell r="D7167" t="str">
            <v>G44</v>
          </cell>
          <cell r="E7167" t="str">
            <v>Other Capital Outlay - Regular Highways</v>
          </cell>
          <cell r="F7167">
            <v>430538</v>
          </cell>
        </row>
        <row r="7168">
          <cell r="B7168" t="str">
            <v>North Carolina</v>
          </cell>
          <cell r="C7168" t="str">
            <v>NC</v>
          </cell>
          <cell r="D7168" t="str">
            <v>G45</v>
          </cell>
          <cell r="E7168" t="str">
            <v>Other Capital Outlay - Toll Highways</v>
          </cell>
          <cell r="F7168">
            <v>422</v>
          </cell>
        </row>
        <row r="7169">
          <cell r="B7169" t="str">
            <v>North Carolina</v>
          </cell>
          <cell r="C7169" t="str">
            <v>NC</v>
          </cell>
          <cell r="D7169" t="str">
            <v>G50</v>
          </cell>
          <cell r="E7169" t="str">
            <v>Other Capital Outlay - Housing and Community Development</v>
          </cell>
          <cell r="F7169">
            <v>34269</v>
          </cell>
        </row>
        <row r="7170">
          <cell r="B7170" t="str">
            <v>North Carolina</v>
          </cell>
          <cell r="C7170" t="str">
            <v>NC</v>
          </cell>
          <cell r="D7170" t="str">
            <v>G52</v>
          </cell>
          <cell r="E7170" t="str">
            <v>Other Capital Outlay - Libraries</v>
          </cell>
          <cell r="F7170">
            <v>2957</v>
          </cell>
        </row>
        <row r="7171">
          <cell r="B7171" t="str">
            <v>North Carolina</v>
          </cell>
          <cell r="C7171" t="str">
            <v>NC</v>
          </cell>
          <cell r="D7171" t="str">
            <v>G59</v>
          </cell>
          <cell r="E7171" t="str">
            <v>Other Capital Outlay - Natural Resources - Other</v>
          </cell>
          <cell r="F7171">
            <v>28277</v>
          </cell>
        </row>
        <row r="7172">
          <cell r="B7172" t="str">
            <v>North Carolina</v>
          </cell>
          <cell r="C7172" t="str">
            <v>NC</v>
          </cell>
          <cell r="D7172" t="str">
            <v>G60</v>
          </cell>
          <cell r="E7172" t="str">
            <v>Other Capital Outlay - Parking Facilities</v>
          </cell>
          <cell r="F7172">
            <v>2978</v>
          </cell>
        </row>
        <row r="7173">
          <cell r="B7173" t="str">
            <v>North Carolina</v>
          </cell>
          <cell r="C7173" t="str">
            <v>NC</v>
          </cell>
          <cell r="D7173" t="str">
            <v>G61</v>
          </cell>
          <cell r="E7173" t="str">
            <v>Other Capital Outlay - Parks and Recreation</v>
          </cell>
          <cell r="F7173">
            <v>40096</v>
          </cell>
        </row>
        <row r="7174">
          <cell r="B7174" t="str">
            <v>North Carolina</v>
          </cell>
          <cell r="C7174" t="str">
            <v>NC</v>
          </cell>
          <cell r="D7174" t="str">
            <v>G62</v>
          </cell>
          <cell r="E7174" t="str">
            <v>Other Capital Outlay - Police Protection</v>
          </cell>
          <cell r="F7174">
            <v>137158</v>
          </cell>
        </row>
        <row r="7175">
          <cell r="B7175" t="str">
            <v>North Carolina</v>
          </cell>
          <cell r="C7175" t="str">
            <v>NC</v>
          </cell>
          <cell r="D7175" t="str">
            <v>G66</v>
          </cell>
          <cell r="E7175" t="str">
            <v>Other Capital Outlay - Protective Inspection and Regulation, NEC</v>
          </cell>
          <cell r="F7175">
            <v>5044</v>
          </cell>
        </row>
        <row r="7176">
          <cell r="B7176" t="str">
            <v>North Carolina</v>
          </cell>
          <cell r="C7176" t="str">
            <v>NC</v>
          </cell>
          <cell r="D7176" t="str">
            <v>G77</v>
          </cell>
          <cell r="E7176" t="str">
            <v>Other Capital Outlay - Public Welfare Institutions</v>
          </cell>
          <cell r="F7176">
            <v>69</v>
          </cell>
        </row>
        <row r="7177">
          <cell r="B7177" t="str">
            <v>North Carolina</v>
          </cell>
          <cell r="C7177" t="str">
            <v>NC</v>
          </cell>
          <cell r="D7177" t="str">
            <v>G79</v>
          </cell>
          <cell r="E7177" t="str">
            <v>Other Capital Outlay - Public Welfare - Other</v>
          </cell>
          <cell r="F7177">
            <v>10107</v>
          </cell>
        </row>
        <row r="7178">
          <cell r="B7178" t="str">
            <v>North Carolina</v>
          </cell>
          <cell r="C7178" t="str">
            <v>NC</v>
          </cell>
          <cell r="D7178" t="str">
            <v>G80</v>
          </cell>
          <cell r="E7178" t="str">
            <v>Other Capital Outlay - Sewerage</v>
          </cell>
          <cell r="F7178">
            <v>73076</v>
          </cell>
        </row>
        <row r="7179">
          <cell r="B7179" t="str">
            <v>North Carolina</v>
          </cell>
          <cell r="C7179" t="str">
            <v>NC</v>
          </cell>
          <cell r="D7179" t="str">
            <v>G81</v>
          </cell>
          <cell r="E7179" t="str">
            <v>Other Capital Outlay - Solid Waste Management</v>
          </cell>
          <cell r="F7179">
            <v>25692</v>
          </cell>
        </row>
        <row r="7180">
          <cell r="B7180" t="str">
            <v>North Carolina</v>
          </cell>
          <cell r="C7180" t="str">
            <v>NC</v>
          </cell>
          <cell r="D7180" t="str">
            <v>G85</v>
          </cell>
          <cell r="E7180" t="str">
            <v>Other Capital Outlay - State Veterans' Services</v>
          </cell>
          <cell r="F7180">
            <v>6</v>
          </cell>
        </row>
        <row r="7181">
          <cell r="B7181" t="str">
            <v>North Carolina</v>
          </cell>
          <cell r="C7181" t="str">
            <v>NC</v>
          </cell>
          <cell r="D7181" t="str">
            <v>G87</v>
          </cell>
          <cell r="E7181" t="str">
            <v>Other Capital Outlay - Sea and Inland Port Facilities</v>
          </cell>
          <cell r="F7181">
            <v>5281</v>
          </cell>
        </row>
        <row r="7182">
          <cell r="B7182" t="str">
            <v>North Carolina</v>
          </cell>
          <cell r="C7182" t="str">
            <v>NC</v>
          </cell>
          <cell r="D7182" t="str">
            <v>G89</v>
          </cell>
          <cell r="E7182" t="str">
            <v>Other Capital Outlay - General - Other</v>
          </cell>
          <cell r="F7182">
            <v>129914</v>
          </cell>
        </row>
        <row r="7183">
          <cell r="B7183" t="str">
            <v>North Carolina</v>
          </cell>
          <cell r="C7183" t="str">
            <v>NC</v>
          </cell>
          <cell r="D7183" t="str">
            <v>G91</v>
          </cell>
          <cell r="E7183" t="str">
            <v>Other Capital Outlay - Water Utilities</v>
          </cell>
          <cell r="F7183">
            <v>86895</v>
          </cell>
        </row>
        <row r="7184">
          <cell r="B7184" t="str">
            <v>North Carolina</v>
          </cell>
          <cell r="C7184" t="str">
            <v>NC</v>
          </cell>
          <cell r="D7184" t="str">
            <v>G92</v>
          </cell>
          <cell r="E7184" t="str">
            <v>Other Capital Outlay - Electric Utilities</v>
          </cell>
          <cell r="F7184">
            <v>12034</v>
          </cell>
        </row>
        <row r="7185">
          <cell r="B7185" t="str">
            <v>North Carolina</v>
          </cell>
          <cell r="C7185" t="str">
            <v>NC</v>
          </cell>
          <cell r="D7185" t="str">
            <v>G93</v>
          </cell>
          <cell r="E7185" t="str">
            <v>Other Capital Outlay - Gas Utilities</v>
          </cell>
          <cell r="F7185">
            <v>54</v>
          </cell>
        </row>
        <row r="7186">
          <cell r="B7186" t="str">
            <v>North Carolina</v>
          </cell>
          <cell r="C7186" t="str">
            <v>NC</v>
          </cell>
          <cell r="D7186" t="str">
            <v>G94</v>
          </cell>
          <cell r="E7186" t="str">
            <v>Other Capital Outlay - Transit Utilities</v>
          </cell>
          <cell r="F7186">
            <v>46972</v>
          </cell>
        </row>
        <row r="7187">
          <cell r="B7187" t="str">
            <v>North Carolina</v>
          </cell>
          <cell r="C7187" t="str">
            <v>NC</v>
          </cell>
          <cell r="D7187" t="str">
            <v>I89</v>
          </cell>
          <cell r="E7187" t="str">
            <v>General - Interest on Debt</v>
          </cell>
          <cell r="F7187">
            <v>2260861</v>
          </cell>
        </row>
        <row r="7188">
          <cell r="B7188" t="str">
            <v>North Carolina</v>
          </cell>
          <cell r="C7188" t="str">
            <v>NC</v>
          </cell>
          <cell r="D7188" t="str">
            <v>I91</v>
          </cell>
          <cell r="E7188" t="str">
            <v>Water Utilities - Interest on Debt</v>
          </cell>
          <cell r="F7188">
            <v>135010</v>
          </cell>
        </row>
        <row r="7189">
          <cell r="B7189" t="str">
            <v>North Carolina</v>
          </cell>
          <cell r="C7189" t="str">
            <v>NC</v>
          </cell>
          <cell r="D7189" t="str">
            <v>I92</v>
          </cell>
          <cell r="E7189" t="str">
            <v>Electric Utilities - Interest on Debt</v>
          </cell>
          <cell r="F7189">
            <v>206459</v>
          </cell>
        </row>
        <row r="7190">
          <cell r="B7190" t="str">
            <v>North Carolina</v>
          </cell>
          <cell r="C7190" t="str">
            <v>NC</v>
          </cell>
          <cell r="D7190" t="str">
            <v>I93</v>
          </cell>
          <cell r="E7190" t="str">
            <v>Gas Utilities - Interest on Debt</v>
          </cell>
          <cell r="F7190">
            <v>3117</v>
          </cell>
        </row>
        <row r="7191">
          <cell r="B7191" t="str">
            <v>North Carolina</v>
          </cell>
          <cell r="C7191" t="str">
            <v>NC</v>
          </cell>
          <cell r="D7191" t="str">
            <v>I94</v>
          </cell>
          <cell r="E7191" t="str">
            <v>Transit Utilities - Interest on Debt</v>
          </cell>
          <cell r="F7191">
            <v>9</v>
          </cell>
        </row>
        <row r="7192">
          <cell r="B7192" t="str">
            <v>North Carolina</v>
          </cell>
          <cell r="C7192" t="str">
            <v>NC</v>
          </cell>
          <cell r="D7192" t="str">
            <v>J19</v>
          </cell>
          <cell r="E7192" t="str">
            <v>Assistance and Subsidies - State Scholarships and Other Subsidies - Education</v>
          </cell>
          <cell r="F7192">
            <v>584221</v>
          </cell>
        </row>
        <row r="7193">
          <cell r="B7193" t="str">
            <v>North Carolina</v>
          </cell>
          <cell r="C7193" t="str">
            <v>NC</v>
          </cell>
          <cell r="D7193" t="str">
            <v>J68</v>
          </cell>
          <cell r="E7193" t="str">
            <v>Assistance and Subsidies - Public Welfare, Cash Assistance Programs - Other</v>
          </cell>
          <cell r="F7193">
            <v>495501</v>
          </cell>
        </row>
        <row r="7194">
          <cell r="B7194" t="str">
            <v>North Carolina</v>
          </cell>
          <cell r="C7194" t="str">
            <v>NC</v>
          </cell>
          <cell r="D7194" t="str">
            <v>T01</v>
          </cell>
          <cell r="E7194" t="str">
            <v>Tax - Property</v>
          </cell>
          <cell r="F7194">
            <v>8892757</v>
          </cell>
        </row>
        <row r="7195">
          <cell r="B7195" t="str">
            <v>North Carolina</v>
          </cell>
          <cell r="C7195" t="str">
            <v>NC</v>
          </cell>
          <cell r="D7195" t="str">
            <v>T09</v>
          </cell>
          <cell r="E7195" t="str">
            <v>Tax - General Sales and Gross Receipts</v>
          </cell>
          <cell r="F7195">
            <v>7821242</v>
          </cell>
        </row>
        <row r="7196">
          <cell r="B7196" t="str">
            <v>North Carolina</v>
          </cell>
          <cell r="C7196" t="str">
            <v>NC</v>
          </cell>
          <cell r="D7196" t="str">
            <v>T10</v>
          </cell>
          <cell r="E7196" t="str">
            <v>Tax - Alcoholic Beverage Sales</v>
          </cell>
          <cell r="F7196">
            <v>377910</v>
          </cell>
        </row>
        <row r="7197">
          <cell r="B7197" t="str">
            <v>North Carolina</v>
          </cell>
          <cell r="C7197" t="str">
            <v>NC</v>
          </cell>
          <cell r="D7197" t="str">
            <v>T11</v>
          </cell>
          <cell r="E7197" t="str">
            <v>Tax - Amusements Sales</v>
          </cell>
          <cell r="F7197">
            <v>13975</v>
          </cell>
        </row>
        <row r="7198">
          <cell r="B7198" t="str">
            <v>North Carolina</v>
          </cell>
          <cell r="C7198" t="str">
            <v>NC</v>
          </cell>
          <cell r="D7198" t="str">
            <v>T12</v>
          </cell>
          <cell r="E7198" t="str">
            <v>Tax - Insurance Premiums Sales</v>
          </cell>
          <cell r="F7198">
            <v>479756</v>
          </cell>
        </row>
        <row r="7199">
          <cell r="B7199" t="str">
            <v>North Carolina</v>
          </cell>
          <cell r="C7199" t="str">
            <v>NC</v>
          </cell>
          <cell r="D7199" t="str">
            <v>T13</v>
          </cell>
          <cell r="E7199" t="str">
            <v>Tax - Motor Fuels Sales</v>
          </cell>
          <cell r="F7199">
            <v>1861838</v>
          </cell>
        </row>
        <row r="7200">
          <cell r="B7200" t="str">
            <v>North Carolina</v>
          </cell>
          <cell r="C7200" t="str">
            <v>NC</v>
          </cell>
          <cell r="D7200" t="str">
            <v>T15</v>
          </cell>
          <cell r="E7200" t="str">
            <v>Tax - Public Utilities Sales</v>
          </cell>
          <cell r="F7200">
            <v>381937</v>
          </cell>
        </row>
        <row r="7201">
          <cell r="B7201" t="str">
            <v>North Carolina</v>
          </cell>
          <cell r="C7201" t="str">
            <v>NC</v>
          </cell>
          <cell r="D7201" t="str">
            <v>T16</v>
          </cell>
          <cell r="E7201" t="str">
            <v>Tax - Tobacco Products Sales</v>
          </cell>
          <cell r="F7201">
            <v>294754</v>
          </cell>
        </row>
        <row r="7202">
          <cell r="B7202" t="str">
            <v>North Carolina</v>
          </cell>
          <cell r="C7202" t="str">
            <v>NC</v>
          </cell>
          <cell r="D7202" t="str">
            <v>T19</v>
          </cell>
          <cell r="E7202" t="str">
            <v>Tax - Other Selective Sales</v>
          </cell>
          <cell r="F7202">
            <v>833750</v>
          </cell>
        </row>
        <row r="7203">
          <cell r="B7203" t="str">
            <v>North Carolina</v>
          </cell>
          <cell r="C7203" t="str">
            <v>NC</v>
          </cell>
          <cell r="D7203" t="str">
            <v>T20</v>
          </cell>
          <cell r="E7203" t="str">
            <v>Tax - Alcoholic Beverage License</v>
          </cell>
          <cell r="F7203">
            <v>16026</v>
          </cell>
        </row>
        <row r="7204">
          <cell r="B7204" t="str">
            <v>North Carolina</v>
          </cell>
          <cell r="C7204" t="str">
            <v>NC</v>
          </cell>
          <cell r="D7204" t="str">
            <v>T22</v>
          </cell>
          <cell r="E7204" t="str">
            <v>Tax - Corporation License</v>
          </cell>
          <cell r="F7204">
            <v>523262</v>
          </cell>
        </row>
        <row r="7205">
          <cell r="B7205" t="str">
            <v>North Carolina</v>
          </cell>
          <cell r="C7205" t="str">
            <v>NC</v>
          </cell>
          <cell r="D7205" t="str">
            <v>T23</v>
          </cell>
          <cell r="E7205" t="str">
            <v>Tax - Hunting and Fishing License</v>
          </cell>
          <cell r="F7205">
            <v>17065</v>
          </cell>
        </row>
        <row r="7206">
          <cell r="B7206" t="str">
            <v>North Carolina</v>
          </cell>
          <cell r="C7206" t="str">
            <v>NC</v>
          </cell>
          <cell r="D7206" t="str">
            <v>T24</v>
          </cell>
          <cell r="E7206" t="str">
            <v>Tax - Motor Vehicle License</v>
          </cell>
          <cell r="F7206">
            <v>627054</v>
          </cell>
        </row>
        <row r="7207">
          <cell r="B7207" t="str">
            <v>North Carolina</v>
          </cell>
          <cell r="C7207" t="str">
            <v>NC</v>
          </cell>
          <cell r="D7207" t="str">
            <v>T25</v>
          </cell>
          <cell r="E7207" t="str">
            <v>Tax - Motor Vehicle Operators License</v>
          </cell>
          <cell r="F7207">
            <v>123344</v>
          </cell>
        </row>
        <row r="7208">
          <cell r="B7208" t="str">
            <v>North Carolina</v>
          </cell>
          <cell r="C7208" t="str">
            <v>NC</v>
          </cell>
          <cell r="D7208" t="str">
            <v>T28</v>
          </cell>
          <cell r="E7208" t="str">
            <v>Tax - Occupation and Business License, NEC</v>
          </cell>
          <cell r="F7208">
            <v>287179</v>
          </cell>
        </row>
        <row r="7209">
          <cell r="B7209" t="str">
            <v>North Carolina</v>
          </cell>
          <cell r="C7209" t="str">
            <v>NC</v>
          </cell>
          <cell r="D7209" t="str">
            <v>T29</v>
          </cell>
          <cell r="E7209" t="str">
            <v>Tax - Other License</v>
          </cell>
          <cell r="F7209">
            <v>148544</v>
          </cell>
        </row>
        <row r="7210">
          <cell r="B7210" t="str">
            <v>North Carolina</v>
          </cell>
          <cell r="C7210" t="str">
            <v>NC</v>
          </cell>
          <cell r="D7210" t="str">
            <v>T40</v>
          </cell>
          <cell r="E7210" t="str">
            <v>Tax - Individual Income</v>
          </cell>
          <cell r="F7210">
            <v>10383796</v>
          </cell>
        </row>
        <row r="7211">
          <cell r="B7211" t="str">
            <v>North Carolina</v>
          </cell>
          <cell r="C7211" t="str">
            <v>NC</v>
          </cell>
          <cell r="D7211" t="str">
            <v>T41</v>
          </cell>
          <cell r="E7211" t="str">
            <v>Tax - Corporation Net Income</v>
          </cell>
          <cell r="F7211">
            <v>1220072</v>
          </cell>
        </row>
        <row r="7212">
          <cell r="B7212" t="str">
            <v>North Carolina</v>
          </cell>
          <cell r="C7212" t="str">
            <v>NC</v>
          </cell>
          <cell r="D7212" t="str">
            <v>T50</v>
          </cell>
          <cell r="E7212" t="str">
            <v>Tax - Death and Gift</v>
          </cell>
          <cell r="F7212">
            <v>58323</v>
          </cell>
        </row>
        <row r="7213">
          <cell r="B7213" t="str">
            <v>North Carolina</v>
          </cell>
          <cell r="C7213" t="str">
            <v>NC</v>
          </cell>
          <cell r="D7213" t="str">
            <v>T51</v>
          </cell>
          <cell r="E7213" t="str">
            <v>Tax - Documentary and Stock Transfer</v>
          </cell>
          <cell r="F7213">
            <v>73897</v>
          </cell>
        </row>
        <row r="7214">
          <cell r="B7214" t="str">
            <v>North Carolina</v>
          </cell>
          <cell r="C7214" t="str">
            <v>NC</v>
          </cell>
          <cell r="D7214" t="str">
            <v>T53</v>
          </cell>
          <cell r="E7214" t="str">
            <v>Tax - Severance</v>
          </cell>
          <cell r="F7214">
            <v>1562</v>
          </cell>
        </row>
        <row r="7215">
          <cell r="B7215" t="str">
            <v>North Carolina</v>
          </cell>
          <cell r="C7215" t="str">
            <v>NC</v>
          </cell>
          <cell r="D7215" t="str">
            <v>T99</v>
          </cell>
          <cell r="E7215" t="str">
            <v>Tax - NEC</v>
          </cell>
          <cell r="F7215">
            <v>12245</v>
          </cell>
        </row>
        <row r="7216">
          <cell r="B7216" t="str">
            <v>North Carolina</v>
          </cell>
          <cell r="C7216" t="str">
            <v>NC</v>
          </cell>
          <cell r="D7216" t="str">
            <v>U01</v>
          </cell>
          <cell r="E7216" t="str">
            <v>Miscellaneous - Special Assessments</v>
          </cell>
          <cell r="F7216">
            <v>25267</v>
          </cell>
        </row>
        <row r="7217">
          <cell r="B7217" t="str">
            <v>North Carolina</v>
          </cell>
          <cell r="C7217" t="str">
            <v>NC</v>
          </cell>
          <cell r="D7217" t="str">
            <v>U11</v>
          </cell>
          <cell r="E7217" t="str">
            <v>Miscellaneous - Sale of Property</v>
          </cell>
          <cell r="F7217">
            <v>99385</v>
          </cell>
        </row>
        <row r="7218">
          <cell r="B7218" t="str">
            <v>North Carolina</v>
          </cell>
          <cell r="C7218" t="str">
            <v>NC</v>
          </cell>
          <cell r="D7218" t="str">
            <v>U20</v>
          </cell>
          <cell r="E7218" t="str">
            <v>Miscellaneous - Interest Earnings</v>
          </cell>
          <cell r="F7218">
            <v>899558</v>
          </cell>
        </row>
        <row r="7219">
          <cell r="B7219" t="str">
            <v>North Carolina</v>
          </cell>
          <cell r="C7219" t="str">
            <v>NC</v>
          </cell>
          <cell r="D7219" t="str">
            <v>U30</v>
          </cell>
          <cell r="E7219" t="str">
            <v>Miscellaneous - Fines and Forfeits</v>
          </cell>
          <cell r="F7219">
            <v>405150</v>
          </cell>
        </row>
        <row r="7220">
          <cell r="B7220" t="str">
            <v>North Carolina</v>
          </cell>
          <cell r="C7220" t="str">
            <v>NC</v>
          </cell>
          <cell r="D7220" t="str">
            <v>U40</v>
          </cell>
          <cell r="E7220" t="str">
            <v>Miscellaneous - Rents</v>
          </cell>
          <cell r="F7220">
            <v>100524</v>
          </cell>
        </row>
        <row r="7221">
          <cell r="B7221" t="str">
            <v>North Carolina</v>
          </cell>
          <cell r="C7221" t="str">
            <v>NC</v>
          </cell>
          <cell r="D7221" t="str">
            <v>U41</v>
          </cell>
          <cell r="E7221" t="str">
            <v>Miscellaneous - Royalties</v>
          </cell>
          <cell r="F7221">
            <v>149</v>
          </cell>
        </row>
        <row r="7222">
          <cell r="B7222" t="str">
            <v>North Carolina</v>
          </cell>
          <cell r="C7222" t="str">
            <v>NC</v>
          </cell>
          <cell r="D7222" t="str">
            <v>U50</v>
          </cell>
          <cell r="E7222" t="str">
            <v>Miscellaneous - Donations From Private Sources</v>
          </cell>
          <cell r="F7222">
            <v>682071</v>
          </cell>
        </row>
        <row r="7223">
          <cell r="B7223" t="str">
            <v>North Carolina</v>
          </cell>
          <cell r="C7223" t="str">
            <v>NC</v>
          </cell>
          <cell r="D7223" t="str">
            <v>U95</v>
          </cell>
          <cell r="E7223" t="str">
            <v>Miscellaneous - Net Lottery Revenue</v>
          </cell>
          <cell r="F7223">
            <v>523140</v>
          </cell>
        </row>
        <row r="7224">
          <cell r="B7224" t="str">
            <v>North Carolina</v>
          </cell>
          <cell r="C7224" t="str">
            <v>NC</v>
          </cell>
          <cell r="D7224" t="str">
            <v>U99</v>
          </cell>
          <cell r="E7224" t="str">
            <v>Miscellaneous - General Revenue, NEC</v>
          </cell>
          <cell r="F7224">
            <v>1618863</v>
          </cell>
        </row>
        <row r="7225">
          <cell r="B7225" t="str">
            <v>North Carolina</v>
          </cell>
          <cell r="C7225" t="str">
            <v>NC</v>
          </cell>
          <cell r="D7225" t="str">
            <v>W01</v>
          </cell>
          <cell r="E7225" t="str">
            <v>Sinking Funds - Cash and Securities</v>
          </cell>
          <cell r="F7225">
            <v>14009280</v>
          </cell>
        </row>
        <row r="7226">
          <cell r="B7226" t="str">
            <v>North Carolina</v>
          </cell>
          <cell r="C7226" t="str">
            <v>NC</v>
          </cell>
          <cell r="D7226" t="str">
            <v>W31</v>
          </cell>
          <cell r="E7226" t="str">
            <v>Bond Funds - Cash and Securities</v>
          </cell>
          <cell r="F7226">
            <v>2376812</v>
          </cell>
        </row>
        <row r="7227">
          <cell r="B7227" t="str">
            <v>North Carolina</v>
          </cell>
          <cell r="C7227" t="str">
            <v>NC</v>
          </cell>
          <cell r="D7227" t="str">
            <v>W61</v>
          </cell>
          <cell r="E7227" t="str">
            <v>Other Funds - Cash and Securities</v>
          </cell>
          <cell r="F7227">
            <v>24773111</v>
          </cell>
        </row>
        <row r="7228">
          <cell r="B7228" t="str">
            <v>North Carolina</v>
          </cell>
          <cell r="C7228" t="str">
            <v>NC</v>
          </cell>
          <cell r="D7228" t="str">
            <v>X01</v>
          </cell>
          <cell r="E7228" t="str">
            <v>Employee Retirement - Local Employee Contribution</v>
          </cell>
          <cell r="F7228">
            <v>352447</v>
          </cell>
        </row>
        <row r="7229">
          <cell r="B7229" t="str">
            <v>North Carolina</v>
          </cell>
          <cell r="C7229" t="str">
            <v>NC</v>
          </cell>
          <cell r="D7229" t="str">
            <v>X02</v>
          </cell>
          <cell r="E7229" t="str">
            <v>Employee Retirement - State Employee Contribution</v>
          </cell>
          <cell r="F7229">
            <v>869726</v>
          </cell>
        </row>
        <row r="7230">
          <cell r="B7230" t="str">
            <v>North Carolina</v>
          </cell>
          <cell r="C7230" t="str">
            <v>NC</v>
          </cell>
          <cell r="D7230" t="str">
            <v>X05</v>
          </cell>
          <cell r="E7230" t="str">
            <v>Employee Retirement - From Other Governments</v>
          </cell>
          <cell r="F7230">
            <v>389016</v>
          </cell>
        </row>
        <row r="7231">
          <cell r="B7231" t="str">
            <v>North Carolina</v>
          </cell>
          <cell r="C7231" t="str">
            <v>NC</v>
          </cell>
          <cell r="D7231" t="str">
            <v>X08</v>
          </cell>
          <cell r="E7231" t="str">
            <v>Employee Retirement - Earnings on Investments (calculated)</v>
          </cell>
          <cell r="F7231">
            <v>5587274</v>
          </cell>
        </row>
        <row r="7232">
          <cell r="B7232" t="str">
            <v>North Carolina</v>
          </cell>
          <cell r="C7232" t="str">
            <v>NC</v>
          </cell>
          <cell r="D7232" t="str">
            <v>X11</v>
          </cell>
          <cell r="E7232" t="str">
            <v>Employee Retirement - Benefit Payments</v>
          </cell>
          <cell r="F7232">
            <v>4370193</v>
          </cell>
        </row>
        <row r="7233">
          <cell r="B7233" t="str">
            <v>North Carolina</v>
          </cell>
          <cell r="C7233" t="str">
            <v>NC</v>
          </cell>
          <cell r="D7233" t="str">
            <v>X12</v>
          </cell>
          <cell r="E7233" t="str">
            <v>Employee Retirement - Withdrawals</v>
          </cell>
          <cell r="F7233">
            <v>137143</v>
          </cell>
        </row>
        <row r="7234">
          <cell r="B7234" t="str">
            <v>North Carolina</v>
          </cell>
          <cell r="C7234" t="str">
            <v>NC</v>
          </cell>
          <cell r="D7234" t="str">
            <v>X21</v>
          </cell>
          <cell r="E7234" t="str">
            <v>Employee Retirement - Total Cash and Deposits</v>
          </cell>
          <cell r="F7234">
            <v>161353</v>
          </cell>
        </row>
        <row r="7235">
          <cell r="B7235" t="str">
            <v>North Carolina</v>
          </cell>
          <cell r="C7235" t="str">
            <v>NC</v>
          </cell>
          <cell r="D7235" t="str">
            <v>X30</v>
          </cell>
          <cell r="E7235" t="str">
            <v>Employee Retirement - Total Federal Securities</v>
          </cell>
          <cell r="F7235">
            <v>18209023</v>
          </cell>
        </row>
        <row r="7236">
          <cell r="B7236" t="str">
            <v>North Carolina</v>
          </cell>
          <cell r="C7236" t="str">
            <v>NC</v>
          </cell>
          <cell r="D7236" t="str">
            <v>X42</v>
          </cell>
          <cell r="E7236" t="str">
            <v>Employee Retirement - Securities - Mortgages</v>
          </cell>
          <cell r="F7236">
            <v>0</v>
          </cell>
        </row>
        <row r="7237">
          <cell r="B7237" t="str">
            <v>North Carolina</v>
          </cell>
          <cell r="C7237" t="str">
            <v>NC</v>
          </cell>
          <cell r="D7237" t="str">
            <v>X44</v>
          </cell>
          <cell r="E7237" t="str">
            <v>Employee Retirement - Total Other Securities</v>
          </cell>
          <cell r="F7237">
            <v>13319992</v>
          </cell>
        </row>
        <row r="7238">
          <cell r="B7238" t="str">
            <v>North Carolina</v>
          </cell>
          <cell r="C7238" t="str">
            <v>NC</v>
          </cell>
          <cell r="D7238" t="str">
            <v>X47</v>
          </cell>
          <cell r="E7238" t="str">
            <v>Employee Retirement - Other Investments - Other</v>
          </cell>
          <cell r="F7238">
            <v>9197891</v>
          </cell>
        </row>
        <row r="7239">
          <cell r="B7239" t="str">
            <v>North Carolina</v>
          </cell>
          <cell r="C7239" t="str">
            <v>NC</v>
          </cell>
          <cell r="D7239" t="str">
            <v>Y01</v>
          </cell>
          <cell r="E7239" t="str">
            <v>Unemployment Compensation - Contribution</v>
          </cell>
          <cell r="F7239">
            <v>1018852</v>
          </cell>
        </row>
        <row r="7240">
          <cell r="B7240" t="str">
            <v>North Carolina</v>
          </cell>
          <cell r="C7240" t="str">
            <v>NC</v>
          </cell>
          <cell r="D7240" t="str">
            <v>Y04</v>
          </cell>
          <cell r="E7240" t="str">
            <v>Unemployment Compensation - Federal Advances</v>
          </cell>
          <cell r="F7240">
            <v>2567222</v>
          </cell>
        </row>
        <row r="7241">
          <cell r="B7241" t="str">
            <v>North Carolina</v>
          </cell>
          <cell r="C7241" t="str">
            <v>NC</v>
          </cell>
          <cell r="D7241" t="str">
            <v>Y05</v>
          </cell>
          <cell r="E7241" t="str">
            <v>Unemployment Compensation - Benefit Payments</v>
          </cell>
          <cell r="F7241">
            <v>1409159</v>
          </cell>
        </row>
        <row r="7242">
          <cell r="B7242" t="str">
            <v>North Carolina</v>
          </cell>
          <cell r="C7242" t="str">
            <v>NC</v>
          </cell>
          <cell r="D7242" t="str">
            <v>Y06</v>
          </cell>
          <cell r="E7242" t="str">
            <v>Unemployment Compensation - Extended and Special Payments</v>
          </cell>
          <cell r="F7242">
            <v>1866728</v>
          </cell>
        </row>
        <row r="7243">
          <cell r="B7243" t="str">
            <v>North Carolina</v>
          </cell>
          <cell r="C7243" t="str">
            <v>NC</v>
          </cell>
          <cell r="D7243" t="str">
            <v>Y07</v>
          </cell>
          <cell r="E7243" t="str">
            <v>Unemployment Compensation - Balance In US Treasury</v>
          </cell>
          <cell r="F7243">
            <v>225692</v>
          </cell>
        </row>
        <row r="7244">
          <cell r="B7244" t="str">
            <v>North Carolina</v>
          </cell>
          <cell r="C7244" t="str">
            <v>NC</v>
          </cell>
          <cell r="D7244" t="str">
            <v>Y08</v>
          </cell>
          <cell r="E7244" t="str">
            <v>Unemployment Compensation - Other Balance (+ or -)</v>
          </cell>
          <cell r="F7244">
            <v>-2341530</v>
          </cell>
        </row>
        <row r="7245">
          <cell r="B7245" t="str">
            <v>North Carolina</v>
          </cell>
          <cell r="C7245" t="str">
            <v>NC</v>
          </cell>
          <cell r="D7245" t="str">
            <v>Z00</v>
          </cell>
          <cell r="E7245" t="str">
            <v>Total Salaries and Wages</v>
          </cell>
          <cell r="F7245">
            <v>23194316</v>
          </cell>
        </row>
        <row r="7246">
          <cell r="B7246" t="str">
            <v>North Carolina</v>
          </cell>
          <cell r="C7246" t="str">
            <v>NC</v>
          </cell>
          <cell r="D7246" t="str">
            <v>Z77</v>
          </cell>
          <cell r="E7246" t="str">
            <v>Employee Retirement – Total Corporate Bonds</v>
          </cell>
          <cell r="F7246">
            <v>13633687</v>
          </cell>
        </row>
        <row r="7247">
          <cell r="B7247" t="str">
            <v>North Carolina</v>
          </cell>
          <cell r="C7247" t="str">
            <v>NC</v>
          </cell>
          <cell r="D7247" t="str">
            <v>Z78</v>
          </cell>
          <cell r="E7247" t="str">
            <v>Employee Retirement – Corporate Stocks</v>
          </cell>
          <cell r="F7247">
            <v>22338471</v>
          </cell>
        </row>
        <row r="7248">
          <cell r="B7248" t="str">
            <v>North Dakota</v>
          </cell>
          <cell r="C7248" t="str">
            <v>ND</v>
          </cell>
          <cell r="D7248" t="str">
            <v>19T</v>
          </cell>
          <cell r="E7248" t="str">
            <v>Long Term Debt Beginning Outstanding - Public Debt for Private Purpose</v>
          </cell>
          <cell r="F7248">
            <v>1737266</v>
          </cell>
        </row>
        <row r="7249">
          <cell r="B7249" t="str">
            <v>North Dakota</v>
          </cell>
          <cell r="C7249" t="str">
            <v>ND</v>
          </cell>
          <cell r="D7249" t="str">
            <v>19U</v>
          </cell>
          <cell r="E7249" t="str">
            <v>Long Term Debt Beginning Outstanding - Unspecified Public Purpose</v>
          </cell>
          <cell r="F7249">
            <v>3002399</v>
          </cell>
        </row>
        <row r="7250">
          <cell r="B7250" t="str">
            <v>North Dakota</v>
          </cell>
          <cell r="C7250" t="str">
            <v>ND</v>
          </cell>
          <cell r="D7250" t="str">
            <v>24T</v>
          </cell>
          <cell r="E7250" t="str">
            <v>Long Term Debt Issue, Nonguaranteed - Public Debt for Private Purpose</v>
          </cell>
          <cell r="F7250">
            <v>196143</v>
          </cell>
        </row>
        <row r="7251">
          <cell r="B7251" t="str">
            <v>North Dakota</v>
          </cell>
          <cell r="C7251" t="str">
            <v>ND</v>
          </cell>
          <cell r="D7251" t="str">
            <v>29U</v>
          </cell>
          <cell r="E7251" t="str">
            <v>Long Term Debt Issue, Unspecified Public Purpose</v>
          </cell>
          <cell r="F7251">
            <v>650595</v>
          </cell>
        </row>
        <row r="7252">
          <cell r="B7252" t="str">
            <v>North Dakota</v>
          </cell>
          <cell r="C7252" t="str">
            <v>ND</v>
          </cell>
          <cell r="D7252" t="str">
            <v>34T</v>
          </cell>
          <cell r="E7252" t="str">
            <v>Long Term Debt Retired Nonguaranteed - Public Debt for Private Purpose</v>
          </cell>
          <cell r="F7252">
            <v>287994</v>
          </cell>
        </row>
        <row r="7253">
          <cell r="B7253" t="str">
            <v>North Dakota</v>
          </cell>
          <cell r="C7253" t="str">
            <v>ND</v>
          </cell>
          <cell r="D7253" t="str">
            <v>39U</v>
          </cell>
          <cell r="E7253" t="str">
            <v>Long Term Debt Retired Unspecified Public Purpose</v>
          </cell>
          <cell r="F7253">
            <v>353938</v>
          </cell>
        </row>
        <row r="7254">
          <cell r="B7254" t="str">
            <v>North Dakota</v>
          </cell>
          <cell r="C7254" t="str">
            <v>ND</v>
          </cell>
          <cell r="D7254" t="str">
            <v>44T</v>
          </cell>
          <cell r="E7254" t="str">
            <v>Long Term Debt Outstanding Nonguaranteed - Public Debt for Private Purpose</v>
          </cell>
          <cell r="F7254">
            <v>1645416</v>
          </cell>
        </row>
        <row r="7255">
          <cell r="B7255" t="str">
            <v>North Dakota</v>
          </cell>
          <cell r="C7255" t="str">
            <v>ND</v>
          </cell>
          <cell r="D7255" t="str">
            <v>49U</v>
          </cell>
          <cell r="E7255" t="str">
            <v>Long Term Debt Outstanding Unspecified Public Purpose</v>
          </cell>
          <cell r="F7255">
            <v>3285804</v>
          </cell>
        </row>
        <row r="7256">
          <cell r="B7256" t="str">
            <v>North Dakota</v>
          </cell>
          <cell r="C7256" t="str">
            <v>ND</v>
          </cell>
          <cell r="D7256" t="str">
            <v>61V</v>
          </cell>
          <cell r="E7256" t="str">
            <v>Short Term Debt Outstanding - Beginning</v>
          </cell>
          <cell r="F7256">
            <v>31998</v>
          </cell>
        </row>
        <row r="7257">
          <cell r="B7257" t="str">
            <v>North Dakota</v>
          </cell>
          <cell r="C7257" t="str">
            <v>ND</v>
          </cell>
          <cell r="D7257" t="str">
            <v>64V</v>
          </cell>
          <cell r="E7257" t="str">
            <v>Short Term Debt Outstanding - End of Fiscal Year</v>
          </cell>
          <cell r="F7257">
            <v>16961</v>
          </cell>
        </row>
        <row r="7258">
          <cell r="B7258" t="str">
            <v>North Dakota</v>
          </cell>
          <cell r="C7258" t="str">
            <v>ND</v>
          </cell>
          <cell r="D7258" t="str">
            <v>A01</v>
          </cell>
          <cell r="E7258" t="str">
            <v>Charges - Air Transportation</v>
          </cell>
          <cell r="F7258">
            <v>19067</v>
          </cell>
        </row>
        <row r="7259">
          <cell r="B7259" t="str">
            <v>North Dakota</v>
          </cell>
          <cell r="C7259" t="str">
            <v>ND</v>
          </cell>
          <cell r="D7259" t="str">
            <v>A03</v>
          </cell>
          <cell r="E7259" t="str">
            <v>Charges - Miscellaneous Commercial Activities</v>
          </cell>
          <cell r="F7259">
            <v>270443</v>
          </cell>
        </row>
        <row r="7260">
          <cell r="B7260" t="str">
            <v>North Dakota</v>
          </cell>
          <cell r="C7260" t="str">
            <v>ND</v>
          </cell>
          <cell r="D7260" t="str">
            <v>A09</v>
          </cell>
          <cell r="E7260" t="str">
            <v>Charges - Elementary and Secondary Education School Lunch</v>
          </cell>
          <cell r="F7260">
            <v>26477</v>
          </cell>
        </row>
        <row r="7261">
          <cell r="B7261" t="str">
            <v>North Dakota</v>
          </cell>
          <cell r="C7261" t="str">
            <v>ND</v>
          </cell>
          <cell r="D7261" t="str">
            <v>A10</v>
          </cell>
          <cell r="E7261" t="str">
            <v>Charges - Elementary and Secondary Education School Tuition and Transportation</v>
          </cell>
          <cell r="F7261">
            <v>1102</v>
          </cell>
        </row>
        <row r="7262">
          <cell r="B7262" t="str">
            <v>North Dakota</v>
          </cell>
          <cell r="C7262" t="str">
            <v>ND</v>
          </cell>
          <cell r="D7262" t="str">
            <v>A12</v>
          </cell>
          <cell r="E7262" t="str">
            <v>Charges - Elementary and Secondary Education - Other</v>
          </cell>
          <cell r="F7262">
            <v>26491</v>
          </cell>
        </row>
        <row r="7263">
          <cell r="B7263" t="str">
            <v>North Dakota</v>
          </cell>
          <cell r="C7263" t="str">
            <v>ND</v>
          </cell>
          <cell r="D7263" t="str">
            <v>A16</v>
          </cell>
          <cell r="E7263" t="str">
            <v xml:space="preserve"> Charges - Higher Education Auxiliary Enterprises</v>
          </cell>
          <cell r="F7263">
            <v>112107</v>
          </cell>
        </row>
        <row r="7264">
          <cell r="B7264" t="str">
            <v>North Dakota</v>
          </cell>
          <cell r="C7264" t="str">
            <v>ND</v>
          </cell>
          <cell r="D7264" t="str">
            <v>A18</v>
          </cell>
          <cell r="E7264" t="str">
            <v>Charges - Higher Education - Other</v>
          </cell>
          <cell r="F7264">
            <v>259620</v>
          </cell>
        </row>
        <row r="7265">
          <cell r="B7265" t="str">
            <v>North Dakota</v>
          </cell>
          <cell r="C7265" t="str">
            <v>ND</v>
          </cell>
          <cell r="D7265" t="str">
            <v>A21</v>
          </cell>
          <cell r="E7265" t="str">
            <v>Charges - Education - Other State Charges, NEC</v>
          </cell>
          <cell r="F7265">
            <v>4445</v>
          </cell>
        </row>
        <row r="7266">
          <cell r="B7266" t="str">
            <v>North Dakota</v>
          </cell>
          <cell r="C7266" t="str">
            <v>ND</v>
          </cell>
          <cell r="D7266" t="str">
            <v>A36</v>
          </cell>
          <cell r="E7266" t="str">
            <v>Charges - Hospital Public</v>
          </cell>
          <cell r="F7266">
            <v>6101</v>
          </cell>
        </row>
        <row r="7267">
          <cell r="B7267" t="str">
            <v>North Dakota</v>
          </cell>
          <cell r="C7267" t="str">
            <v>ND</v>
          </cell>
          <cell r="D7267" t="str">
            <v>A44</v>
          </cell>
          <cell r="E7267" t="str">
            <v>Charges - Regular Highways</v>
          </cell>
          <cell r="F7267">
            <v>25455</v>
          </cell>
        </row>
        <row r="7268">
          <cell r="B7268" t="str">
            <v>North Dakota</v>
          </cell>
          <cell r="C7268" t="str">
            <v>ND</v>
          </cell>
          <cell r="D7268" t="str">
            <v>A50</v>
          </cell>
          <cell r="E7268" t="str">
            <v>Charges - Housing and Community Development</v>
          </cell>
          <cell r="F7268">
            <v>13807</v>
          </cell>
        </row>
        <row r="7269">
          <cell r="B7269" t="str">
            <v>North Dakota</v>
          </cell>
          <cell r="C7269" t="str">
            <v>ND</v>
          </cell>
          <cell r="D7269" t="str">
            <v>A59</v>
          </cell>
          <cell r="E7269" t="str">
            <v>Charges - Natural Resources - Other</v>
          </cell>
          <cell r="F7269">
            <v>48351</v>
          </cell>
        </row>
        <row r="7270">
          <cell r="B7270" t="str">
            <v>North Dakota</v>
          </cell>
          <cell r="C7270" t="str">
            <v>ND</v>
          </cell>
          <cell r="D7270" t="str">
            <v>A60</v>
          </cell>
          <cell r="E7270" t="str">
            <v>Charges - Parking Facilities</v>
          </cell>
          <cell r="F7270">
            <v>2729</v>
          </cell>
        </row>
        <row r="7271">
          <cell r="B7271" t="str">
            <v>North Dakota</v>
          </cell>
          <cell r="C7271" t="str">
            <v>ND</v>
          </cell>
          <cell r="D7271" t="str">
            <v>A61</v>
          </cell>
          <cell r="E7271" t="str">
            <v>Charges - Parks and Recreation</v>
          </cell>
          <cell r="F7271">
            <v>61109</v>
          </cell>
        </row>
        <row r="7272">
          <cell r="B7272" t="str">
            <v>North Dakota</v>
          </cell>
          <cell r="C7272" t="str">
            <v>ND</v>
          </cell>
          <cell r="D7272" t="str">
            <v>A80</v>
          </cell>
          <cell r="E7272" t="str">
            <v>Charges - Sewerage</v>
          </cell>
          <cell r="F7272">
            <v>50188</v>
          </cell>
        </row>
        <row r="7273">
          <cell r="B7273" t="str">
            <v>North Dakota</v>
          </cell>
          <cell r="C7273" t="str">
            <v>ND</v>
          </cell>
          <cell r="D7273" t="str">
            <v>A81</v>
          </cell>
          <cell r="E7273" t="str">
            <v>Charges - Solid Waste Management</v>
          </cell>
          <cell r="F7273">
            <v>59845</v>
          </cell>
        </row>
        <row r="7274">
          <cell r="B7274" t="str">
            <v>North Dakota</v>
          </cell>
          <cell r="C7274" t="str">
            <v>ND</v>
          </cell>
          <cell r="D7274" t="str">
            <v>A89</v>
          </cell>
          <cell r="E7274" t="str">
            <v>Charges - All Other</v>
          </cell>
          <cell r="F7274">
            <v>122259</v>
          </cell>
        </row>
        <row r="7275">
          <cell r="B7275" t="str">
            <v>North Dakota</v>
          </cell>
          <cell r="C7275" t="str">
            <v>ND</v>
          </cell>
          <cell r="D7275" t="str">
            <v>A91</v>
          </cell>
          <cell r="E7275" t="str">
            <v>Revenue - Water Utilities</v>
          </cell>
          <cell r="F7275">
            <v>137703</v>
          </cell>
        </row>
        <row r="7276">
          <cell r="B7276" t="str">
            <v>North Dakota</v>
          </cell>
          <cell r="C7276" t="str">
            <v>ND</v>
          </cell>
          <cell r="D7276" t="str">
            <v>A92</v>
          </cell>
          <cell r="E7276" t="str">
            <v>Revenue - Electric Utilities</v>
          </cell>
          <cell r="F7276">
            <v>20846</v>
          </cell>
        </row>
        <row r="7277">
          <cell r="B7277" t="str">
            <v>North Dakota</v>
          </cell>
          <cell r="C7277" t="str">
            <v>ND</v>
          </cell>
          <cell r="D7277" t="str">
            <v>A93</v>
          </cell>
          <cell r="E7277" t="str">
            <v>Revenue - Gas Utilities</v>
          </cell>
          <cell r="F7277">
            <v>435</v>
          </cell>
        </row>
        <row r="7278">
          <cell r="B7278" t="str">
            <v>North Dakota</v>
          </cell>
          <cell r="C7278" t="str">
            <v>ND</v>
          </cell>
          <cell r="D7278" t="str">
            <v>A94</v>
          </cell>
          <cell r="E7278" t="str">
            <v>Revenue - Transit Utilities</v>
          </cell>
          <cell r="F7278">
            <v>3755</v>
          </cell>
        </row>
        <row r="7279">
          <cell r="B7279" t="str">
            <v>North Dakota</v>
          </cell>
          <cell r="C7279" t="str">
            <v>ND</v>
          </cell>
          <cell r="D7279" t="str">
            <v>B01</v>
          </cell>
          <cell r="E7279" t="str">
            <v>Federal Intergovernmental - Air Transportation</v>
          </cell>
          <cell r="F7279">
            <v>23854</v>
          </cell>
        </row>
        <row r="7280">
          <cell r="B7280" t="str">
            <v>North Dakota</v>
          </cell>
          <cell r="C7280" t="str">
            <v>ND</v>
          </cell>
          <cell r="D7280" t="str">
            <v>B21</v>
          </cell>
          <cell r="E7280" t="str">
            <v>Federal Intergovernmental - Education</v>
          </cell>
          <cell r="F7280">
            <v>344345</v>
          </cell>
        </row>
        <row r="7281">
          <cell r="B7281" t="str">
            <v>North Dakota</v>
          </cell>
          <cell r="C7281" t="str">
            <v>ND</v>
          </cell>
          <cell r="D7281" t="str">
            <v>B22</v>
          </cell>
          <cell r="E7281" t="str">
            <v>Federal Intergovernmental - Employment Security Administration</v>
          </cell>
          <cell r="F7281">
            <v>13421</v>
          </cell>
        </row>
        <row r="7282">
          <cell r="B7282" t="str">
            <v>North Dakota</v>
          </cell>
          <cell r="C7282" t="str">
            <v>ND</v>
          </cell>
          <cell r="D7282" t="str">
            <v>B30</v>
          </cell>
          <cell r="E7282" t="str">
            <v>Federal Intergovernmental - General Local Government Support</v>
          </cell>
          <cell r="F7282">
            <v>22986</v>
          </cell>
        </row>
        <row r="7283">
          <cell r="B7283" t="str">
            <v>North Dakota</v>
          </cell>
          <cell r="C7283" t="str">
            <v>ND</v>
          </cell>
          <cell r="D7283" t="str">
            <v>B42</v>
          </cell>
          <cell r="E7283" t="str">
            <v>Federal Intergovernmental - Health and Hospitals</v>
          </cell>
          <cell r="F7283">
            <v>23776</v>
          </cell>
        </row>
        <row r="7284">
          <cell r="B7284" t="str">
            <v>North Dakota</v>
          </cell>
          <cell r="C7284" t="str">
            <v>ND</v>
          </cell>
          <cell r="D7284" t="str">
            <v>B46</v>
          </cell>
          <cell r="E7284" t="str">
            <v>Federal Intergovernmental - Highways</v>
          </cell>
          <cell r="F7284">
            <v>506722</v>
          </cell>
        </row>
        <row r="7285">
          <cell r="B7285" t="str">
            <v>North Dakota</v>
          </cell>
          <cell r="C7285" t="str">
            <v>ND</v>
          </cell>
          <cell r="D7285" t="str">
            <v>B50</v>
          </cell>
          <cell r="E7285" t="str">
            <v>Federal Intergovernmental - Housing and Community Development</v>
          </cell>
          <cell r="F7285">
            <v>68491</v>
          </cell>
        </row>
        <row r="7286">
          <cell r="B7286" t="str">
            <v>North Dakota</v>
          </cell>
          <cell r="C7286" t="str">
            <v>ND</v>
          </cell>
          <cell r="D7286" t="str">
            <v>B59</v>
          </cell>
          <cell r="E7286" t="str">
            <v>Federal Intergovernmental - Natural Resources</v>
          </cell>
          <cell r="F7286">
            <v>57653</v>
          </cell>
        </row>
        <row r="7287">
          <cell r="B7287" t="str">
            <v>North Dakota</v>
          </cell>
          <cell r="C7287" t="str">
            <v>ND</v>
          </cell>
          <cell r="D7287" t="str">
            <v>B79</v>
          </cell>
          <cell r="E7287" t="str">
            <v>Federal Intergovernmental - Public Welfare</v>
          </cell>
          <cell r="F7287">
            <v>575237</v>
          </cell>
        </row>
        <row r="7288">
          <cell r="B7288" t="str">
            <v>North Dakota</v>
          </cell>
          <cell r="C7288" t="str">
            <v>ND</v>
          </cell>
          <cell r="D7288" t="str">
            <v>B80</v>
          </cell>
          <cell r="E7288" t="str">
            <v>Federal Intergovernmental - Sewerage</v>
          </cell>
          <cell r="F7288">
            <v>7389</v>
          </cell>
        </row>
        <row r="7289">
          <cell r="B7289" t="str">
            <v>North Dakota</v>
          </cell>
          <cell r="C7289" t="str">
            <v>ND</v>
          </cell>
          <cell r="D7289" t="str">
            <v>B89</v>
          </cell>
          <cell r="E7289" t="str">
            <v>Federal Intergovernmental - All Other</v>
          </cell>
          <cell r="F7289">
            <v>247889</v>
          </cell>
        </row>
        <row r="7290">
          <cell r="B7290" t="str">
            <v>North Dakota</v>
          </cell>
          <cell r="C7290" t="str">
            <v>ND</v>
          </cell>
          <cell r="D7290" t="str">
            <v>B91</v>
          </cell>
          <cell r="E7290" t="str">
            <v>Federal Intergovernmental - Water Utilities</v>
          </cell>
          <cell r="F7290">
            <v>81962</v>
          </cell>
        </row>
        <row r="7291">
          <cell r="B7291" t="str">
            <v>North Dakota</v>
          </cell>
          <cell r="C7291" t="str">
            <v>ND</v>
          </cell>
          <cell r="D7291" t="str">
            <v>B92</v>
          </cell>
          <cell r="E7291" t="str">
            <v>Federal Intergovernmental - Electric Utilities</v>
          </cell>
          <cell r="F7291">
            <v>203</v>
          </cell>
        </row>
        <row r="7292">
          <cell r="B7292" t="str">
            <v>North Dakota</v>
          </cell>
          <cell r="C7292" t="str">
            <v>ND</v>
          </cell>
          <cell r="D7292" t="str">
            <v>B94</v>
          </cell>
          <cell r="E7292" t="str">
            <v>Federal Intergovernmental - Transit Utilities</v>
          </cell>
          <cell r="F7292">
            <v>4513</v>
          </cell>
        </row>
        <row r="7293">
          <cell r="B7293" t="str">
            <v>North Dakota</v>
          </cell>
          <cell r="C7293" t="str">
            <v>ND</v>
          </cell>
          <cell r="D7293" t="str">
            <v>E01</v>
          </cell>
          <cell r="E7293" t="str">
            <v>Current Operations - Air Transportation</v>
          </cell>
          <cell r="F7293">
            <v>26582</v>
          </cell>
        </row>
        <row r="7294">
          <cell r="B7294" t="str">
            <v>North Dakota</v>
          </cell>
          <cell r="C7294" t="str">
            <v>ND</v>
          </cell>
          <cell r="D7294" t="str">
            <v>E03</v>
          </cell>
          <cell r="E7294" t="str">
            <v>Current Operations - Miscellaneous Commercial Activities, NEC</v>
          </cell>
          <cell r="F7294">
            <v>273452</v>
          </cell>
        </row>
        <row r="7295">
          <cell r="B7295" t="str">
            <v>North Dakota</v>
          </cell>
          <cell r="C7295" t="str">
            <v>ND</v>
          </cell>
          <cell r="D7295" t="str">
            <v>E04</v>
          </cell>
          <cell r="E7295" t="str">
            <v>Current Operations - Correctional Institutions</v>
          </cell>
          <cell r="F7295">
            <v>107124</v>
          </cell>
        </row>
        <row r="7296">
          <cell r="B7296" t="str">
            <v>North Dakota</v>
          </cell>
          <cell r="C7296" t="str">
            <v>ND</v>
          </cell>
          <cell r="D7296" t="str">
            <v>E05</v>
          </cell>
          <cell r="E7296" t="str">
            <v>Current Operations - Corrections - Other</v>
          </cell>
          <cell r="F7296">
            <v>3066</v>
          </cell>
        </row>
        <row r="7297">
          <cell r="B7297" t="str">
            <v>North Dakota</v>
          </cell>
          <cell r="C7297" t="str">
            <v>ND</v>
          </cell>
          <cell r="D7297" t="str">
            <v>E12</v>
          </cell>
          <cell r="E7297" t="str">
            <v>Current Operations - Elementary and Secondary Education</v>
          </cell>
          <cell r="F7297">
            <v>1148601</v>
          </cell>
        </row>
        <row r="7298">
          <cell r="B7298" t="str">
            <v>North Dakota</v>
          </cell>
          <cell r="C7298" t="str">
            <v>ND</v>
          </cell>
          <cell r="D7298" t="str">
            <v>E16</v>
          </cell>
          <cell r="E7298" t="str">
            <v>Current Operations - Higher Education Auxiliary Enterprises</v>
          </cell>
          <cell r="F7298">
            <v>127978</v>
          </cell>
        </row>
        <row r="7299">
          <cell r="B7299" t="str">
            <v>North Dakota</v>
          </cell>
          <cell r="C7299" t="str">
            <v>ND</v>
          </cell>
          <cell r="D7299" t="str">
            <v>E18</v>
          </cell>
          <cell r="E7299" t="str">
            <v>Current Operations - Other Higher Education</v>
          </cell>
          <cell r="F7299">
            <v>722881</v>
          </cell>
        </row>
        <row r="7300">
          <cell r="B7300" t="str">
            <v>North Dakota</v>
          </cell>
          <cell r="C7300" t="str">
            <v>ND</v>
          </cell>
          <cell r="D7300" t="str">
            <v>E21</v>
          </cell>
          <cell r="E7300" t="str">
            <v>Current Operations - State Education - Other</v>
          </cell>
          <cell r="F7300">
            <v>59641</v>
          </cell>
        </row>
        <row r="7301">
          <cell r="B7301" t="str">
            <v>North Dakota</v>
          </cell>
          <cell r="C7301" t="str">
            <v>ND</v>
          </cell>
          <cell r="D7301" t="str">
            <v>E22</v>
          </cell>
          <cell r="E7301" t="str">
            <v>Current Operations - Social Insurance Administration</v>
          </cell>
          <cell r="F7301">
            <v>8155</v>
          </cell>
        </row>
        <row r="7302">
          <cell r="B7302" t="str">
            <v>North Dakota</v>
          </cell>
          <cell r="C7302" t="str">
            <v>ND</v>
          </cell>
          <cell r="D7302" t="str">
            <v>E23</v>
          </cell>
          <cell r="E7302" t="str">
            <v>Current Operations - Financial Administration</v>
          </cell>
          <cell r="F7302">
            <v>101233</v>
          </cell>
        </row>
        <row r="7303">
          <cell r="B7303" t="str">
            <v>North Dakota</v>
          </cell>
          <cell r="C7303" t="str">
            <v>ND</v>
          </cell>
          <cell r="D7303" t="str">
            <v>E24</v>
          </cell>
          <cell r="E7303" t="str">
            <v>Current Operations - Local Fire Protection</v>
          </cell>
          <cell r="F7303">
            <v>39504</v>
          </cell>
        </row>
        <row r="7304">
          <cell r="B7304" t="str">
            <v>North Dakota</v>
          </cell>
          <cell r="C7304" t="str">
            <v>ND</v>
          </cell>
          <cell r="D7304" t="str">
            <v>E25</v>
          </cell>
          <cell r="E7304" t="str">
            <v>Current Operations - Judicial and Legal Services</v>
          </cell>
          <cell r="F7304">
            <v>81285</v>
          </cell>
        </row>
        <row r="7305">
          <cell r="B7305" t="str">
            <v>North Dakota</v>
          </cell>
          <cell r="C7305" t="str">
            <v>ND</v>
          </cell>
          <cell r="D7305" t="str">
            <v>E29</v>
          </cell>
          <cell r="E7305" t="str">
            <v>Current Operations - Central Staff Services</v>
          </cell>
          <cell r="F7305">
            <v>64064</v>
          </cell>
        </row>
        <row r="7306">
          <cell r="B7306" t="str">
            <v>North Dakota</v>
          </cell>
          <cell r="C7306" t="str">
            <v>ND</v>
          </cell>
          <cell r="D7306" t="str">
            <v>E31</v>
          </cell>
          <cell r="E7306" t="str">
            <v>Current Operations - General Public Buildings</v>
          </cell>
          <cell r="F7306">
            <v>20321</v>
          </cell>
        </row>
        <row r="7307">
          <cell r="B7307" t="str">
            <v>North Dakota</v>
          </cell>
          <cell r="C7307" t="str">
            <v>ND</v>
          </cell>
          <cell r="D7307" t="str">
            <v>E32</v>
          </cell>
          <cell r="E7307" t="str">
            <v>Current Operations - Health - Other</v>
          </cell>
          <cell r="F7307">
            <v>164418</v>
          </cell>
        </row>
        <row r="7308">
          <cell r="B7308" t="str">
            <v>North Dakota</v>
          </cell>
          <cell r="C7308" t="str">
            <v>ND</v>
          </cell>
          <cell r="D7308" t="str">
            <v>E36</v>
          </cell>
          <cell r="E7308" t="str">
            <v>Current Operations - Hospitals</v>
          </cell>
          <cell r="F7308">
            <v>51967</v>
          </cell>
        </row>
        <row r="7309">
          <cell r="B7309" t="str">
            <v>North Dakota</v>
          </cell>
          <cell r="C7309" t="str">
            <v>ND</v>
          </cell>
          <cell r="D7309" t="str">
            <v>E44</v>
          </cell>
          <cell r="E7309" t="str">
            <v>Current Operations - Regular Highways</v>
          </cell>
          <cell r="F7309">
            <v>411228</v>
          </cell>
        </row>
        <row r="7310">
          <cell r="B7310" t="str">
            <v>North Dakota</v>
          </cell>
          <cell r="C7310" t="str">
            <v>ND</v>
          </cell>
          <cell r="D7310" t="str">
            <v>E50</v>
          </cell>
          <cell r="E7310" t="str">
            <v>Current Operations - Housing and Community Development</v>
          </cell>
          <cell r="F7310">
            <v>81293</v>
          </cell>
        </row>
        <row r="7311">
          <cell r="B7311" t="str">
            <v>North Dakota</v>
          </cell>
          <cell r="C7311" t="str">
            <v>ND</v>
          </cell>
          <cell r="D7311" t="str">
            <v>E52</v>
          </cell>
          <cell r="E7311" t="str">
            <v>Current Operations - Libraries</v>
          </cell>
          <cell r="F7311">
            <v>13388</v>
          </cell>
        </row>
        <row r="7312">
          <cell r="B7312" t="str">
            <v>North Dakota</v>
          </cell>
          <cell r="C7312" t="str">
            <v>ND</v>
          </cell>
          <cell r="D7312" t="str">
            <v>E59</v>
          </cell>
          <cell r="E7312" t="str">
            <v>Current Operations - Natural Resources - Other</v>
          </cell>
          <cell r="F7312">
            <v>258300</v>
          </cell>
        </row>
        <row r="7313">
          <cell r="B7313" t="str">
            <v>North Dakota</v>
          </cell>
          <cell r="C7313" t="str">
            <v>ND</v>
          </cell>
          <cell r="D7313" t="str">
            <v>E60</v>
          </cell>
          <cell r="E7313" t="str">
            <v>Current Operations - Parking Facilities</v>
          </cell>
          <cell r="F7313">
            <v>2215</v>
          </cell>
        </row>
        <row r="7314">
          <cell r="B7314" t="str">
            <v>North Dakota</v>
          </cell>
          <cell r="C7314" t="str">
            <v>ND</v>
          </cell>
          <cell r="D7314" t="str">
            <v>E61</v>
          </cell>
          <cell r="E7314" t="str">
            <v>Current Operations - Parks and Recreation</v>
          </cell>
          <cell r="F7314">
            <v>144308</v>
          </cell>
        </row>
        <row r="7315">
          <cell r="B7315" t="str">
            <v>North Dakota</v>
          </cell>
          <cell r="C7315" t="str">
            <v>ND</v>
          </cell>
          <cell r="D7315" t="str">
            <v>E62</v>
          </cell>
          <cell r="E7315" t="str">
            <v>Current Operations - Police Protection</v>
          </cell>
          <cell r="F7315">
            <v>167147</v>
          </cell>
        </row>
        <row r="7316">
          <cell r="B7316" t="str">
            <v>North Dakota</v>
          </cell>
          <cell r="C7316" t="str">
            <v>ND</v>
          </cell>
          <cell r="D7316" t="str">
            <v>E66</v>
          </cell>
          <cell r="E7316" t="str">
            <v>Current Operations - Protective Inspection and Regulation, NEC</v>
          </cell>
          <cell r="F7316">
            <v>25156</v>
          </cell>
        </row>
        <row r="7317">
          <cell r="B7317" t="str">
            <v>North Dakota</v>
          </cell>
          <cell r="C7317" t="str">
            <v>ND</v>
          </cell>
          <cell r="D7317" t="str">
            <v>E74</v>
          </cell>
          <cell r="E7317" t="str">
            <v>Current Operations - Public Welfare, Vendor Payments for Medical Care</v>
          </cell>
          <cell r="F7317">
            <v>684844</v>
          </cell>
        </row>
        <row r="7318">
          <cell r="B7318" t="str">
            <v>North Dakota</v>
          </cell>
          <cell r="C7318" t="str">
            <v>ND</v>
          </cell>
          <cell r="D7318" t="str">
            <v>E75</v>
          </cell>
          <cell r="E7318" t="str">
            <v>Current Operations - Public Welfare, Vendor Payments for Other Purposes</v>
          </cell>
          <cell r="F7318">
            <v>8361</v>
          </cell>
        </row>
        <row r="7319">
          <cell r="B7319" t="str">
            <v>North Dakota</v>
          </cell>
          <cell r="C7319" t="str">
            <v>ND</v>
          </cell>
          <cell r="D7319" t="str">
            <v>E77</v>
          </cell>
          <cell r="E7319" t="str">
            <v>Current Operations - Public Welfare Institutions</v>
          </cell>
          <cell r="F7319">
            <v>8580</v>
          </cell>
        </row>
        <row r="7320">
          <cell r="B7320" t="str">
            <v>North Dakota</v>
          </cell>
          <cell r="C7320" t="str">
            <v>ND</v>
          </cell>
          <cell r="D7320" t="str">
            <v>E79</v>
          </cell>
          <cell r="E7320" t="str">
            <v>Current Operations - Public Welfare - Other</v>
          </cell>
          <cell r="F7320">
            <v>137041</v>
          </cell>
        </row>
        <row r="7321">
          <cell r="B7321" t="str">
            <v>North Dakota</v>
          </cell>
          <cell r="C7321" t="str">
            <v>ND</v>
          </cell>
          <cell r="D7321" t="str">
            <v>E80</v>
          </cell>
          <cell r="E7321" t="str">
            <v>Current Operations - Sewerage</v>
          </cell>
          <cell r="F7321">
            <v>43085</v>
          </cell>
        </row>
        <row r="7322">
          <cell r="B7322" t="str">
            <v>North Dakota</v>
          </cell>
          <cell r="C7322" t="str">
            <v>ND</v>
          </cell>
          <cell r="D7322" t="str">
            <v>E81</v>
          </cell>
          <cell r="E7322" t="str">
            <v>Current Operations - Solid Waste Management</v>
          </cell>
          <cell r="F7322">
            <v>46130</v>
          </cell>
        </row>
        <row r="7323">
          <cell r="B7323" t="str">
            <v>North Dakota</v>
          </cell>
          <cell r="C7323" t="str">
            <v>ND</v>
          </cell>
          <cell r="D7323" t="str">
            <v>E85</v>
          </cell>
          <cell r="E7323" t="str">
            <v>Current Operations - State Veterans' Services</v>
          </cell>
          <cell r="F7323">
            <v>580</v>
          </cell>
        </row>
        <row r="7324">
          <cell r="B7324" t="str">
            <v>North Dakota</v>
          </cell>
          <cell r="C7324" t="str">
            <v>ND</v>
          </cell>
          <cell r="D7324" t="str">
            <v>E89</v>
          </cell>
          <cell r="E7324" t="str">
            <v>Current Operations - General - Other</v>
          </cell>
          <cell r="F7324">
            <v>299339</v>
          </cell>
        </row>
        <row r="7325">
          <cell r="B7325" t="str">
            <v>North Dakota</v>
          </cell>
          <cell r="C7325" t="str">
            <v>ND</v>
          </cell>
          <cell r="D7325" t="str">
            <v>E91</v>
          </cell>
          <cell r="E7325" t="str">
            <v>Current Operations - Water Utilities</v>
          </cell>
          <cell r="F7325">
            <v>131767</v>
          </cell>
        </row>
        <row r="7326">
          <cell r="B7326" t="str">
            <v>North Dakota</v>
          </cell>
          <cell r="C7326" t="str">
            <v>ND</v>
          </cell>
          <cell r="D7326" t="str">
            <v>E92</v>
          </cell>
          <cell r="E7326" t="str">
            <v>Current Operations - Electric Utilities</v>
          </cell>
          <cell r="F7326">
            <v>18634</v>
          </cell>
        </row>
        <row r="7327">
          <cell r="B7327" t="str">
            <v>North Dakota</v>
          </cell>
          <cell r="C7327" t="str">
            <v>ND</v>
          </cell>
          <cell r="D7327" t="str">
            <v>E93</v>
          </cell>
          <cell r="E7327" t="str">
            <v>Current Operations - Gas Utilities</v>
          </cell>
          <cell r="F7327">
            <v>405</v>
          </cell>
        </row>
        <row r="7328">
          <cell r="B7328" t="str">
            <v>North Dakota</v>
          </cell>
          <cell r="C7328" t="str">
            <v>ND</v>
          </cell>
          <cell r="D7328" t="str">
            <v>E94</v>
          </cell>
          <cell r="E7328" t="str">
            <v>Current Operations - Transit Utilities</v>
          </cell>
          <cell r="F7328">
            <v>12453</v>
          </cell>
        </row>
        <row r="7329">
          <cell r="B7329" t="str">
            <v>North Dakota</v>
          </cell>
          <cell r="C7329" t="str">
            <v>ND</v>
          </cell>
          <cell r="D7329" t="str">
            <v>F01</v>
          </cell>
          <cell r="E7329" t="str">
            <v>Construction - Air Transportation</v>
          </cell>
          <cell r="F7329">
            <v>19645</v>
          </cell>
        </row>
        <row r="7330">
          <cell r="B7330" t="str">
            <v>North Dakota</v>
          </cell>
          <cell r="C7330" t="str">
            <v>ND</v>
          </cell>
          <cell r="D7330" t="str">
            <v>F04</v>
          </cell>
          <cell r="E7330" t="str">
            <v>Construction - Correctional Institutions</v>
          </cell>
          <cell r="F7330">
            <v>28968</v>
          </cell>
        </row>
        <row r="7331">
          <cell r="B7331" t="str">
            <v>North Dakota</v>
          </cell>
          <cell r="C7331" t="str">
            <v>ND</v>
          </cell>
          <cell r="D7331" t="str">
            <v>F12</v>
          </cell>
          <cell r="E7331" t="str">
            <v>Construction - Elementary and Secondary Education</v>
          </cell>
          <cell r="F7331">
            <v>112523</v>
          </cell>
        </row>
        <row r="7332">
          <cell r="B7332" t="str">
            <v>North Dakota</v>
          </cell>
          <cell r="C7332" t="str">
            <v>ND</v>
          </cell>
          <cell r="D7332" t="str">
            <v>F16</v>
          </cell>
          <cell r="E7332" t="str">
            <v>Construction - Higher Education - Auxiliary Enterprises</v>
          </cell>
          <cell r="F7332">
            <v>8147</v>
          </cell>
        </row>
        <row r="7333">
          <cell r="B7333" t="str">
            <v>North Dakota</v>
          </cell>
          <cell r="C7333" t="str">
            <v>ND</v>
          </cell>
          <cell r="D7333" t="str">
            <v>F18</v>
          </cell>
          <cell r="E7333" t="str">
            <v>Construction - Other Higher Education</v>
          </cell>
          <cell r="F7333">
            <v>61864</v>
          </cell>
        </row>
        <row r="7334">
          <cell r="B7334" t="str">
            <v>North Dakota</v>
          </cell>
          <cell r="C7334" t="str">
            <v>ND</v>
          </cell>
          <cell r="D7334" t="str">
            <v>F21</v>
          </cell>
          <cell r="E7334" t="str">
            <v>Construction - State Education - Other</v>
          </cell>
          <cell r="F7334">
            <v>341</v>
          </cell>
        </row>
        <row r="7335">
          <cell r="B7335" t="str">
            <v>North Dakota</v>
          </cell>
          <cell r="C7335" t="str">
            <v>ND</v>
          </cell>
          <cell r="D7335" t="str">
            <v>F23</v>
          </cell>
          <cell r="E7335" t="str">
            <v>Construction - Financial Administration</v>
          </cell>
          <cell r="F7335">
            <v>909</v>
          </cell>
        </row>
        <row r="7336">
          <cell r="B7336" t="str">
            <v>North Dakota</v>
          </cell>
          <cell r="C7336" t="str">
            <v>ND</v>
          </cell>
          <cell r="D7336" t="str">
            <v>F24</v>
          </cell>
          <cell r="E7336" t="str">
            <v>Construction - Local Fire Protection</v>
          </cell>
          <cell r="F7336">
            <v>2519</v>
          </cell>
        </row>
        <row r="7337">
          <cell r="B7337" t="str">
            <v>North Dakota</v>
          </cell>
          <cell r="C7337" t="str">
            <v>ND</v>
          </cell>
          <cell r="D7337" t="str">
            <v>F29</v>
          </cell>
          <cell r="E7337" t="str">
            <v>Construction - Central Staff Services</v>
          </cell>
          <cell r="F7337">
            <v>33</v>
          </cell>
        </row>
        <row r="7338">
          <cell r="B7338" t="str">
            <v>North Dakota</v>
          </cell>
          <cell r="C7338" t="str">
            <v>ND</v>
          </cell>
          <cell r="D7338" t="str">
            <v>F31</v>
          </cell>
          <cell r="E7338" t="str">
            <v>Construction - General Public Buildings</v>
          </cell>
          <cell r="F7338">
            <v>14741</v>
          </cell>
        </row>
        <row r="7339">
          <cell r="B7339" t="str">
            <v>North Dakota</v>
          </cell>
          <cell r="C7339" t="str">
            <v>ND</v>
          </cell>
          <cell r="D7339" t="str">
            <v>F32</v>
          </cell>
          <cell r="E7339" t="str">
            <v>Construction - Health - Other</v>
          </cell>
          <cell r="F7339">
            <v>471</v>
          </cell>
        </row>
        <row r="7340">
          <cell r="B7340" t="str">
            <v>North Dakota</v>
          </cell>
          <cell r="C7340" t="str">
            <v>ND</v>
          </cell>
          <cell r="D7340" t="str">
            <v>F36</v>
          </cell>
          <cell r="E7340" t="str">
            <v>Construction - Hospitals</v>
          </cell>
          <cell r="F7340">
            <v>681</v>
          </cell>
        </row>
        <row r="7341">
          <cell r="B7341" t="str">
            <v>North Dakota</v>
          </cell>
          <cell r="C7341" t="str">
            <v>ND</v>
          </cell>
          <cell r="D7341" t="str">
            <v>F44</v>
          </cell>
          <cell r="E7341" t="str">
            <v>Construction - Regular Highways</v>
          </cell>
          <cell r="F7341">
            <v>836284</v>
          </cell>
        </row>
        <row r="7342">
          <cell r="B7342" t="str">
            <v>North Dakota</v>
          </cell>
          <cell r="C7342" t="str">
            <v>ND</v>
          </cell>
          <cell r="D7342" t="str">
            <v>F50</v>
          </cell>
          <cell r="E7342" t="str">
            <v>Construction - Housing and Community Development</v>
          </cell>
          <cell r="F7342">
            <v>2912</v>
          </cell>
        </row>
        <row r="7343">
          <cell r="B7343" t="str">
            <v>North Dakota</v>
          </cell>
          <cell r="C7343" t="str">
            <v>ND</v>
          </cell>
          <cell r="D7343" t="str">
            <v>F52</v>
          </cell>
          <cell r="E7343" t="str">
            <v>Construction - Libraries</v>
          </cell>
          <cell r="F7343">
            <v>241</v>
          </cell>
        </row>
        <row r="7344">
          <cell r="B7344" t="str">
            <v>North Dakota</v>
          </cell>
          <cell r="C7344" t="str">
            <v>ND</v>
          </cell>
          <cell r="D7344" t="str">
            <v>F59</v>
          </cell>
          <cell r="E7344" t="str">
            <v>Construction - Natural Resources - Other</v>
          </cell>
          <cell r="F7344">
            <v>111567</v>
          </cell>
        </row>
        <row r="7345">
          <cell r="B7345" t="str">
            <v>North Dakota</v>
          </cell>
          <cell r="C7345" t="str">
            <v>ND</v>
          </cell>
          <cell r="D7345" t="str">
            <v>F60</v>
          </cell>
          <cell r="E7345" t="str">
            <v>Construction - Parking Facilities</v>
          </cell>
          <cell r="F7345">
            <v>51</v>
          </cell>
        </row>
        <row r="7346">
          <cell r="B7346" t="str">
            <v>North Dakota</v>
          </cell>
          <cell r="C7346" t="str">
            <v>ND</v>
          </cell>
          <cell r="D7346" t="str">
            <v>F61</v>
          </cell>
          <cell r="E7346" t="str">
            <v>Construction - Parks and Recreation</v>
          </cell>
          <cell r="F7346">
            <v>33035</v>
          </cell>
        </row>
        <row r="7347">
          <cell r="B7347" t="str">
            <v>North Dakota</v>
          </cell>
          <cell r="C7347" t="str">
            <v>ND</v>
          </cell>
          <cell r="D7347" t="str">
            <v>F62</v>
          </cell>
          <cell r="E7347" t="str">
            <v>Construction - Police Protection</v>
          </cell>
          <cell r="F7347">
            <v>1043</v>
          </cell>
        </row>
        <row r="7348">
          <cell r="B7348" t="str">
            <v>North Dakota</v>
          </cell>
          <cell r="C7348" t="str">
            <v>ND</v>
          </cell>
          <cell r="D7348" t="str">
            <v>F66</v>
          </cell>
          <cell r="E7348" t="str">
            <v>Construction - Protective Inspection and Regulation, NEC</v>
          </cell>
          <cell r="F7348">
            <v>104</v>
          </cell>
        </row>
        <row r="7349">
          <cell r="B7349" t="str">
            <v>North Dakota</v>
          </cell>
          <cell r="C7349" t="str">
            <v>ND</v>
          </cell>
          <cell r="D7349" t="str">
            <v>F77</v>
          </cell>
          <cell r="E7349" t="str">
            <v>Construction - Public Welfare Institutions</v>
          </cell>
          <cell r="F7349">
            <v>618</v>
          </cell>
        </row>
        <row r="7350">
          <cell r="B7350" t="str">
            <v>North Dakota</v>
          </cell>
          <cell r="C7350" t="str">
            <v>ND</v>
          </cell>
          <cell r="D7350" t="str">
            <v>F79</v>
          </cell>
          <cell r="E7350" t="str">
            <v>Construction - Public Welfare - Other</v>
          </cell>
          <cell r="F7350">
            <v>6</v>
          </cell>
        </row>
        <row r="7351">
          <cell r="B7351" t="str">
            <v>North Dakota</v>
          </cell>
          <cell r="C7351" t="str">
            <v>ND</v>
          </cell>
          <cell r="D7351" t="str">
            <v>F80</v>
          </cell>
          <cell r="E7351" t="str">
            <v>Construction - Sewerage</v>
          </cell>
          <cell r="F7351">
            <v>28407</v>
          </cell>
        </row>
        <row r="7352">
          <cell r="B7352" t="str">
            <v>North Dakota</v>
          </cell>
          <cell r="C7352" t="str">
            <v>ND</v>
          </cell>
          <cell r="D7352" t="str">
            <v>F81</v>
          </cell>
          <cell r="E7352" t="str">
            <v>Construction - Solid Waste Management</v>
          </cell>
          <cell r="F7352">
            <v>3619</v>
          </cell>
        </row>
        <row r="7353">
          <cell r="B7353" t="str">
            <v>North Dakota</v>
          </cell>
          <cell r="C7353" t="str">
            <v>ND</v>
          </cell>
          <cell r="D7353" t="str">
            <v>F85</v>
          </cell>
          <cell r="E7353" t="str">
            <v>Construction - State Veterans' Services</v>
          </cell>
          <cell r="F7353">
            <v>1</v>
          </cell>
        </row>
        <row r="7354">
          <cell r="B7354" t="str">
            <v>North Dakota</v>
          </cell>
          <cell r="C7354" t="str">
            <v>ND</v>
          </cell>
          <cell r="D7354" t="str">
            <v>F89</v>
          </cell>
          <cell r="E7354" t="str">
            <v>Construction - General - Other</v>
          </cell>
          <cell r="F7354">
            <v>88501</v>
          </cell>
        </row>
        <row r="7355">
          <cell r="B7355" t="str">
            <v>North Dakota</v>
          </cell>
          <cell r="C7355" t="str">
            <v>ND</v>
          </cell>
          <cell r="D7355" t="str">
            <v>F91</v>
          </cell>
          <cell r="E7355" t="str">
            <v>Construction - Water Utilities</v>
          </cell>
          <cell r="F7355">
            <v>81918</v>
          </cell>
        </row>
        <row r="7356">
          <cell r="B7356" t="str">
            <v>North Dakota</v>
          </cell>
          <cell r="C7356" t="str">
            <v>ND</v>
          </cell>
          <cell r="D7356" t="str">
            <v>F94</v>
          </cell>
          <cell r="E7356" t="str">
            <v>Construction - Transit Utilities</v>
          </cell>
          <cell r="F7356">
            <v>10</v>
          </cell>
        </row>
        <row r="7357">
          <cell r="B7357" t="str">
            <v>North Dakota</v>
          </cell>
          <cell r="C7357" t="str">
            <v>ND</v>
          </cell>
          <cell r="D7357" t="str">
            <v>G01</v>
          </cell>
          <cell r="E7357" t="str">
            <v>Other Capital Outlay - Air Transportation</v>
          </cell>
          <cell r="F7357">
            <v>8089</v>
          </cell>
        </row>
        <row r="7358">
          <cell r="B7358" t="str">
            <v>North Dakota</v>
          </cell>
          <cell r="C7358" t="str">
            <v>ND</v>
          </cell>
          <cell r="D7358" t="str">
            <v>G03</v>
          </cell>
          <cell r="E7358" t="str">
            <v>Other Capital Outlay - Miscellaneous Commercial Activities, NEC</v>
          </cell>
          <cell r="F7358">
            <v>121</v>
          </cell>
        </row>
        <row r="7359">
          <cell r="B7359" t="str">
            <v>North Dakota</v>
          </cell>
          <cell r="C7359" t="str">
            <v>ND</v>
          </cell>
          <cell r="D7359" t="str">
            <v>G04</v>
          </cell>
          <cell r="E7359" t="str">
            <v>Other Capital Outlay - Correctional Institutions</v>
          </cell>
          <cell r="F7359">
            <v>667</v>
          </cell>
        </row>
        <row r="7360">
          <cell r="B7360" t="str">
            <v>North Dakota</v>
          </cell>
          <cell r="C7360" t="str">
            <v>ND</v>
          </cell>
          <cell r="D7360" t="str">
            <v>G12</v>
          </cell>
          <cell r="E7360" t="str">
            <v>Other Capital Outlay - Elementary and Secondary Education</v>
          </cell>
          <cell r="F7360">
            <v>48381</v>
          </cell>
        </row>
        <row r="7361">
          <cell r="B7361" t="str">
            <v>North Dakota</v>
          </cell>
          <cell r="C7361" t="str">
            <v>ND</v>
          </cell>
          <cell r="D7361" t="str">
            <v>G16</v>
          </cell>
          <cell r="E7361" t="str">
            <v>Other Capital Outlay - Higher Education - Auxiliary Enterprises</v>
          </cell>
          <cell r="F7361">
            <v>417</v>
          </cell>
        </row>
        <row r="7362">
          <cell r="B7362" t="str">
            <v>North Dakota</v>
          </cell>
          <cell r="C7362" t="str">
            <v>ND</v>
          </cell>
          <cell r="D7362" t="str">
            <v>G18</v>
          </cell>
          <cell r="E7362" t="str">
            <v>Other Capital Outlay - Other Higher Education</v>
          </cell>
          <cell r="F7362">
            <v>14726</v>
          </cell>
        </row>
        <row r="7363">
          <cell r="B7363" t="str">
            <v>North Dakota</v>
          </cell>
          <cell r="C7363" t="str">
            <v>ND</v>
          </cell>
          <cell r="D7363" t="str">
            <v>G21</v>
          </cell>
          <cell r="E7363" t="str">
            <v>Other Capital Outlay - State Education - Other</v>
          </cell>
          <cell r="F7363">
            <v>334</v>
          </cell>
        </row>
        <row r="7364">
          <cell r="B7364" t="str">
            <v>North Dakota</v>
          </cell>
          <cell r="C7364" t="str">
            <v>ND</v>
          </cell>
          <cell r="D7364" t="str">
            <v>G22</v>
          </cell>
          <cell r="E7364" t="str">
            <v>Other Capital Outlay - Social Insurance Administration</v>
          </cell>
          <cell r="F7364">
            <v>5</v>
          </cell>
        </row>
        <row r="7365">
          <cell r="B7365" t="str">
            <v>North Dakota</v>
          </cell>
          <cell r="C7365" t="str">
            <v>ND</v>
          </cell>
          <cell r="D7365" t="str">
            <v>G23</v>
          </cell>
          <cell r="E7365" t="str">
            <v>Other Capital Outlay - Financial Administration</v>
          </cell>
          <cell r="F7365">
            <v>613</v>
          </cell>
        </row>
        <row r="7366">
          <cell r="B7366" t="str">
            <v>North Dakota</v>
          </cell>
          <cell r="C7366" t="str">
            <v>ND</v>
          </cell>
          <cell r="D7366" t="str">
            <v>G24</v>
          </cell>
          <cell r="E7366" t="str">
            <v>Other Capital Outlay - Local Fire Protection</v>
          </cell>
          <cell r="F7366">
            <v>12624</v>
          </cell>
        </row>
        <row r="7367">
          <cell r="B7367" t="str">
            <v>North Dakota</v>
          </cell>
          <cell r="C7367" t="str">
            <v>ND</v>
          </cell>
          <cell r="D7367" t="str">
            <v>G25</v>
          </cell>
          <cell r="E7367" t="str">
            <v>Other Capital Outlay - Judicial and Legal Services</v>
          </cell>
          <cell r="F7367">
            <v>729</v>
          </cell>
        </row>
        <row r="7368">
          <cell r="B7368" t="str">
            <v>North Dakota</v>
          </cell>
          <cell r="C7368" t="str">
            <v>ND</v>
          </cell>
          <cell r="D7368" t="str">
            <v>G29</v>
          </cell>
          <cell r="E7368" t="str">
            <v>Other Capital Outlay - Central Staff Services</v>
          </cell>
          <cell r="F7368">
            <v>2258</v>
          </cell>
        </row>
        <row r="7369">
          <cell r="B7369" t="str">
            <v>North Dakota</v>
          </cell>
          <cell r="C7369" t="str">
            <v>ND</v>
          </cell>
          <cell r="D7369" t="str">
            <v>G31</v>
          </cell>
          <cell r="E7369" t="str">
            <v>Other Capital Outlay - General Public Building</v>
          </cell>
          <cell r="F7369">
            <v>734</v>
          </cell>
        </row>
        <row r="7370">
          <cell r="B7370" t="str">
            <v>North Dakota</v>
          </cell>
          <cell r="C7370" t="str">
            <v>ND</v>
          </cell>
          <cell r="D7370" t="str">
            <v>G32</v>
          </cell>
          <cell r="E7370" t="str">
            <v>Other Capital Outlay - Health - Other</v>
          </cell>
          <cell r="F7370">
            <v>1282</v>
          </cell>
        </row>
        <row r="7371">
          <cell r="B7371" t="str">
            <v>North Dakota</v>
          </cell>
          <cell r="C7371" t="str">
            <v>ND</v>
          </cell>
          <cell r="D7371" t="str">
            <v>G36</v>
          </cell>
          <cell r="E7371" t="str">
            <v>Other Capital Outlay - Hospitals</v>
          </cell>
          <cell r="F7371">
            <v>63</v>
          </cell>
        </row>
        <row r="7372">
          <cell r="B7372" t="str">
            <v>North Dakota</v>
          </cell>
          <cell r="C7372" t="str">
            <v>ND</v>
          </cell>
          <cell r="D7372" t="str">
            <v>G44</v>
          </cell>
          <cell r="E7372" t="str">
            <v>Other Capital Outlay - Regular Highways</v>
          </cell>
          <cell r="F7372">
            <v>38437</v>
          </cell>
        </row>
        <row r="7373">
          <cell r="B7373" t="str">
            <v>North Dakota</v>
          </cell>
          <cell r="C7373" t="str">
            <v>ND</v>
          </cell>
          <cell r="D7373" t="str">
            <v>G50</v>
          </cell>
          <cell r="E7373" t="str">
            <v>Other Capital Outlay - Housing and Community Development</v>
          </cell>
          <cell r="F7373">
            <v>1313</v>
          </cell>
        </row>
        <row r="7374">
          <cell r="B7374" t="str">
            <v>North Dakota</v>
          </cell>
          <cell r="C7374" t="str">
            <v>ND</v>
          </cell>
          <cell r="D7374" t="str">
            <v>G52</v>
          </cell>
          <cell r="E7374" t="str">
            <v>Other Capital Outlay - Libraries</v>
          </cell>
          <cell r="F7374">
            <v>286</v>
          </cell>
        </row>
        <row r="7375">
          <cell r="B7375" t="str">
            <v>North Dakota</v>
          </cell>
          <cell r="C7375" t="str">
            <v>ND</v>
          </cell>
          <cell r="D7375" t="str">
            <v>G59</v>
          </cell>
          <cell r="E7375" t="str">
            <v>Other Capital Outlay - Natural Resources - Other</v>
          </cell>
          <cell r="F7375">
            <v>14258</v>
          </cell>
        </row>
        <row r="7376">
          <cell r="B7376" t="str">
            <v>North Dakota</v>
          </cell>
          <cell r="C7376" t="str">
            <v>ND</v>
          </cell>
          <cell r="D7376" t="str">
            <v>G60</v>
          </cell>
          <cell r="E7376" t="str">
            <v>Other Capital Outlay - Parking Facilities</v>
          </cell>
          <cell r="F7376">
            <v>131</v>
          </cell>
        </row>
        <row r="7377">
          <cell r="B7377" t="str">
            <v>North Dakota</v>
          </cell>
          <cell r="C7377" t="str">
            <v>ND</v>
          </cell>
          <cell r="D7377" t="str">
            <v>G61</v>
          </cell>
          <cell r="E7377" t="str">
            <v>Other Capital Outlay - Parks and Recreation</v>
          </cell>
          <cell r="F7377">
            <v>6825</v>
          </cell>
        </row>
        <row r="7378">
          <cell r="B7378" t="str">
            <v>North Dakota</v>
          </cell>
          <cell r="C7378" t="str">
            <v>ND</v>
          </cell>
          <cell r="D7378" t="str">
            <v>G62</v>
          </cell>
          <cell r="E7378" t="str">
            <v>Other Capital Outlay - Police Protection</v>
          </cell>
          <cell r="F7378">
            <v>4209</v>
          </cell>
        </row>
        <row r="7379">
          <cell r="B7379" t="str">
            <v>North Dakota</v>
          </cell>
          <cell r="C7379" t="str">
            <v>ND</v>
          </cell>
          <cell r="D7379" t="str">
            <v>G66</v>
          </cell>
          <cell r="E7379" t="str">
            <v>Other Capital Outlay - Protective Inspection and Regulation, NEC</v>
          </cell>
          <cell r="F7379">
            <v>296</v>
          </cell>
        </row>
        <row r="7380">
          <cell r="B7380" t="str">
            <v>North Dakota</v>
          </cell>
          <cell r="C7380" t="str">
            <v>ND</v>
          </cell>
          <cell r="D7380" t="str">
            <v>G77</v>
          </cell>
          <cell r="E7380" t="str">
            <v>Other Capital Outlay - Public Welfare Institutions</v>
          </cell>
          <cell r="F7380">
            <v>262</v>
          </cell>
        </row>
        <row r="7381">
          <cell r="B7381" t="str">
            <v>North Dakota</v>
          </cell>
          <cell r="C7381" t="str">
            <v>ND</v>
          </cell>
          <cell r="D7381" t="str">
            <v>G79</v>
          </cell>
          <cell r="E7381" t="str">
            <v>Other Capital Outlay - Public Welfare - Other</v>
          </cell>
          <cell r="F7381">
            <v>846</v>
          </cell>
        </row>
        <row r="7382">
          <cell r="B7382" t="str">
            <v>North Dakota</v>
          </cell>
          <cell r="C7382" t="str">
            <v>ND</v>
          </cell>
          <cell r="D7382" t="str">
            <v>G80</v>
          </cell>
          <cell r="E7382" t="str">
            <v>Other Capital Outlay - Sewerage</v>
          </cell>
          <cell r="F7382">
            <v>1502</v>
          </cell>
        </row>
        <row r="7383">
          <cell r="B7383" t="str">
            <v>North Dakota</v>
          </cell>
          <cell r="C7383" t="str">
            <v>ND</v>
          </cell>
          <cell r="D7383" t="str">
            <v>G81</v>
          </cell>
          <cell r="E7383" t="str">
            <v>Other Capital Outlay - Solid Waste Management</v>
          </cell>
          <cell r="F7383">
            <v>3548</v>
          </cell>
        </row>
        <row r="7384">
          <cell r="B7384" t="str">
            <v>North Dakota</v>
          </cell>
          <cell r="C7384" t="str">
            <v>ND</v>
          </cell>
          <cell r="D7384" t="str">
            <v>G85</v>
          </cell>
          <cell r="E7384" t="str">
            <v>Other Capital Outlay - State Veterans' Services</v>
          </cell>
          <cell r="F7384">
            <v>31</v>
          </cell>
        </row>
        <row r="7385">
          <cell r="B7385" t="str">
            <v>North Dakota</v>
          </cell>
          <cell r="C7385" t="str">
            <v>ND</v>
          </cell>
          <cell r="D7385" t="str">
            <v>G89</v>
          </cell>
          <cell r="E7385" t="str">
            <v>Other Capital Outlay - General - Other</v>
          </cell>
          <cell r="F7385">
            <v>15163</v>
          </cell>
        </row>
        <row r="7386">
          <cell r="B7386" t="str">
            <v>North Dakota</v>
          </cell>
          <cell r="C7386" t="str">
            <v>ND</v>
          </cell>
          <cell r="D7386" t="str">
            <v>G91</v>
          </cell>
          <cell r="E7386" t="str">
            <v>Other Capital Outlay - Water Utilities</v>
          </cell>
          <cell r="F7386">
            <v>11625</v>
          </cell>
        </row>
        <row r="7387">
          <cell r="B7387" t="str">
            <v>North Dakota</v>
          </cell>
          <cell r="C7387" t="str">
            <v>ND</v>
          </cell>
          <cell r="D7387" t="str">
            <v>G92</v>
          </cell>
          <cell r="E7387" t="str">
            <v>Other Capital Outlay - Electric Utilities</v>
          </cell>
          <cell r="F7387">
            <v>136</v>
          </cell>
        </row>
        <row r="7388">
          <cell r="B7388" t="str">
            <v>North Dakota</v>
          </cell>
          <cell r="C7388" t="str">
            <v>ND</v>
          </cell>
          <cell r="D7388" t="str">
            <v>G94</v>
          </cell>
          <cell r="E7388" t="str">
            <v>Other Capital Outlay - Transit Utilities</v>
          </cell>
          <cell r="F7388">
            <v>495</v>
          </cell>
        </row>
        <row r="7389">
          <cell r="B7389" t="str">
            <v>North Dakota</v>
          </cell>
          <cell r="C7389" t="str">
            <v>ND</v>
          </cell>
          <cell r="D7389" t="str">
            <v>I89</v>
          </cell>
          <cell r="E7389" t="str">
            <v>General - Interest on Debt</v>
          </cell>
          <cell r="F7389">
            <v>167776</v>
          </cell>
        </row>
        <row r="7390">
          <cell r="B7390" t="str">
            <v>North Dakota</v>
          </cell>
          <cell r="C7390" t="str">
            <v>ND</v>
          </cell>
          <cell r="D7390" t="str">
            <v>I91</v>
          </cell>
          <cell r="E7390" t="str">
            <v>Water Utilities - Interest on Debt</v>
          </cell>
          <cell r="F7390">
            <v>10320</v>
          </cell>
        </row>
        <row r="7391">
          <cell r="B7391" t="str">
            <v>North Dakota</v>
          </cell>
          <cell r="C7391" t="str">
            <v>ND</v>
          </cell>
          <cell r="D7391" t="str">
            <v>I92</v>
          </cell>
          <cell r="E7391" t="str">
            <v>Electric Utilities - Interest on Debt</v>
          </cell>
          <cell r="F7391">
            <v>313</v>
          </cell>
        </row>
        <row r="7392">
          <cell r="B7392" t="str">
            <v>North Dakota</v>
          </cell>
          <cell r="C7392" t="str">
            <v>ND</v>
          </cell>
          <cell r="D7392" t="str">
            <v>J19</v>
          </cell>
          <cell r="E7392" t="str">
            <v>Assistance and Subsidies - State Scholarships and Other Subsidies - Education</v>
          </cell>
          <cell r="F7392">
            <v>47337</v>
          </cell>
        </row>
        <row r="7393">
          <cell r="B7393" t="str">
            <v>North Dakota</v>
          </cell>
          <cell r="C7393" t="str">
            <v>ND</v>
          </cell>
          <cell r="D7393" t="str">
            <v>J67</v>
          </cell>
          <cell r="E7393" t="str">
            <v>Assistance and Subsidies - Public Welfare, Federal Categorical Assistance Programs</v>
          </cell>
          <cell r="F7393">
            <v>6719</v>
          </cell>
        </row>
        <row r="7394">
          <cell r="B7394" t="str">
            <v>North Dakota</v>
          </cell>
          <cell r="C7394" t="str">
            <v>ND</v>
          </cell>
          <cell r="D7394" t="str">
            <v>J68</v>
          </cell>
          <cell r="E7394" t="str">
            <v>Assistance and Subsidies - Public Welfare, Cash Assistance Programs - Other</v>
          </cell>
          <cell r="F7394">
            <v>108744</v>
          </cell>
        </row>
        <row r="7395">
          <cell r="B7395" t="str">
            <v>North Dakota</v>
          </cell>
          <cell r="C7395" t="str">
            <v>ND</v>
          </cell>
          <cell r="D7395" t="str">
            <v>J85</v>
          </cell>
          <cell r="E7395" t="str">
            <v>Assistance and Subsidies - State Other Veterans’ Services</v>
          </cell>
          <cell r="F7395">
            <v>2300</v>
          </cell>
        </row>
        <row r="7396">
          <cell r="B7396" t="str">
            <v>North Dakota</v>
          </cell>
          <cell r="C7396" t="str">
            <v>ND</v>
          </cell>
          <cell r="D7396" t="str">
            <v>T01</v>
          </cell>
          <cell r="E7396" t="str">
            <v>Tax - Property</v>
          </cell>
          <cell r="F7396">
            <v>786726</v>
          </cell>
        </row>
        <row r="7397">
          <cell r="B7397" t="str">
            <v>North Dakota</v>
          </cell>
          <cell r="C7397" t="str">
            <v>ND</v>
          </cell>
          <cell r="D7397" t="str">
            <v>T09</v>
          </cell>
          <cell r="E7397" t="str">
            <v>Tax - General Sales and Gross Receipts</v>
          </cell>
          <cell r="F7397">
            <v>1281971</v>
          </cell>
        </row>
        <row r="7398">
          <cell r="B7398" t="str">
            <v>North Dakota</v>
          </cell>
          <cell r="C7398" t="str">
            <v>ND</v>
          </cell>
          <cell r="D7398" t="str">
            <v>T10</v>
          </cell>
          <cell r="E7398" t="str">
            <v>Tax - Alcoholic Beverage Sales</v>
          </cell>
          <cell r="F7398">
            <v>8463</v>
          </cell>
        </row>
        <row r="7399">
          <cell r="B7399" t="str">
            <v>North Dakota</v>
          </cell>
          <cell r="C7399" t="str">
            <v>ND</v>
          </cell>
          <cell r="D7399" t="str">
            <v>T11</v>
          </cell>
          <cell r="E7399" t="str">
            <v>Tax - Amusements Sales</v>
          </cell>
          <cell r="F7399">
            <v>6028</v>
          </cell>
        </row>
        <row r="7400">
          <cell r="B7400" t="str">
            <v>North Dakota</v>
          </cell>
          <cell r="C7400" t="str">
            <v>ND</v>
          </cell>
          <cell r="D7400" t="str">
            <v>T12</v>
          </cell>
          <cell r="E7400" t="str">
            <v>Tax - Insurance Premiums Sales</v>
          </cell>
          <cell r="F7400">
            <v>42819</v>
          </cell>
        </row>
        <row r="7401">
          <cell r="B7401" t="str">
            <v>North Dakota</v>
          </cell>
          <cell r="C7401" t="str">
            <v>ND</v>
          </cell>
          <cell r="D7401" t="str">
            <v>T13</v>
          </cell>
          <cell r="E7401" t="str">
            <v>Tax - Motor Fuels Sales</v>
          </cell>
          <cell r="F7401">
            <v>204573</v>
          </cell>
        </row>
        <row r="7402">
          <cell r="B7402" t="str">
            <v>North Dakota</v>
          </cell>
          <cell r="C7402" t="str">
            <v>ND</v>
          </cell>
          <cell r="D7402" t="str">
            <v>T14</v>
          </cell>
          <cell r="E7402" t="str">
            <v>Tax - Pari-mutuels Sales</v>
          </cell>
          <cell r="F7402">
            <v>581</v>
          </cell>
        </row>
        <row r="7403">
          <cell r="B7403" t="str">
            <v>North Dakota</v>
          </cell>
          <cell r="C7403" t="str">
            <v>ND</v>
          </cell>
          <cell r="D7403" t="str">
            <v>T15</v>
          </cell>
          <cell r="E7403" t="str">
            <v>Tax - Public Utilities Sales</v>
          </cell>
          <cell r="F7403">
            <v>49912</v>
          </cell>
        </row>
        <row r="7404">
          <cell r="B7404" t="str">
            <v>North Dakota</v>
          </cell>
          <cell r="C7404" t="str">
            <v>ND</v>
          </cell>
          <cell r="D7404" t="str">
            <v>T16</v>
          </cell>
          <cell r="E7404" t="str">
            <v>Tax - Tobacco Products Sales</v>
          </cell>
          <cell r="F7404">
            <v>28240</v>
          </cell>
        </row>
        <row r="7405">
          <cell r="B7405" t="str">
            <v>North Dakota</v>
          </cell>
          <cell r="C7405" t="str">
            <v>ND</v>
          </cell>
          <cell r="D7405" t="str">
            <v>T19</v>
          </cell>
          <cell r="E7405" t="str">
            <v>Tax - Other Selective Sales</v>
          </cell>
          <cell r="F7405">
            <v>151814</v>
          </cell>
        </row>
        <row r="7406">
          <cell r="B7406" t="str">
            <v>North Dakota</v>
          </cell>
          <cell r="C7406" t="str">
            <v>ND</v>
          </cell>
          <cell r="D7406" t="str">
            <v>T20</v>
          </cell>
          <cell r="E7406" t="str">
            <v>Tax - Alcoholic Beverage License</v>
          </cell>
          <cell r="F7406">
            <v>1573</v>
          </cell>
        </row>
        <row r="7407">
          <cell r="B7407" t="str">
            <v>North Dakota</v>
          </cell>
          <cell r="C7407" t="str">
            <v>ND</v>
          </cell>
          <cell r="D7407" t="str">
            <v>T21</v>
          </cell>
          <cell r="E7407" t="str">
            <v>Tax - Amusements License</v>
          </cell>
          <cell r="F7407">
            <v>825</v>
          </cell>
        </row>
        <row r="7408">
          <cell r="B7408" t="str">
            <v>North Dakota</v>
          </cell>
          <cell r="C7408" t="str">
            <v>ND</v>
          </cell>
          <cell r="D7408" t="str">
            <v>T23</v>
          </cell>
          <cell r="E7408" t="str">
            <v>Tax - Hunting and Fishing License</v>
          </cell>
          <cell r="F7408">
            <v>13301</v>
          </cell>
        </row>
        <row r="7409">
          <cell r="B7409" t="str">
            <v>North Dakota</v>
          </cell>
          <cell r="C7409" t="str">
            <v>ND</v>
          </cell>
          <cell r="D7409" t="str">
            <v>T24</v>
          </cell>
          <cell r="E7409" t="str">
            <v>Tax - Motor Vehicle License</v>
          </cell>
          <cell r="F7409">
            <v>106144</v>
          </cell>
        </row>
        <row r="7410">
          <cell r="B7410" t="str">
            <v>North Dakota</v>
          </cell>
          <cell r="C7410" t="str">
            <v>ND</v>
          </cell>
          <cell r="D7410" t="str">
            <v>T25</v>
          </cell>
          <cell r="E7410" t="str">
            <v>Tax - Motor Vehicle Operators License</v>
          </cell>
          <cell r="F7410">
            <v>5071</v>
          </cell>
        </row>
        <row r="7411">
          <cell r="B7411" t="str">
            <v>North Dakota</v>
          </cell>
          <cell r="C7411" t="str">
            <v>ND</v>
          </cell>
          <cell r="D7411" t="str">
            <v>T27</v>
          </cell>
          <cell r="E7411" t="str">
            <v>Tax - Public Utility License</v>
          </cell>
          <cell r="F7411">
            <v>149</v>
          </cell>
        </row>
        <row r="7412">
          <cell r="B7412" t="str">
            <v>North Dakota</v>
          </cell>
          <cell r="C7412" t="str">
            <v>ND</v>
          </cell>
          <cell r="D7412" t="str">
            <v>T28</v>
          </cell>
          <cell r="E7412" t="str">
            <v>Tax - Occupation and Business License, NEC</v>
          </cell>
          <cell r="F7412">
            <v>63863</v>
          </cell>
        </row>
        <row r="7413">
          <cell r="B7413" t="str">
            <v>North Dakota</v>
          </cell>
          <cell r="C7413" t="str">
            <v>ND</v>
          </cell>
          <cell r="D7413" t="str">
            <v>T29</v>
          </cell>
          <cell r="E7413" t="str">
            <v>Tax - Other License</v>
          </cell>
          <cell r="F7413">
            <v>14395</v>
          </cell>
        </row>
        <row r="7414">
          <cell r="B7414" t="str">
            <v>North Dakota</v>
          </cell>
          <cell r="C7414" t="str">
            <v>ND</v>
          </cell>
          <cell r="D7414" t="str">
            <v>T40</v>
          </cell>
          <cell r="E7414" t="str">
            <v>Tax - Individual Income</v>
          </cell>
          <cell r="F7414">
            <v>432527</v>
          </cell>
        </row>
        <row r="7415">
          <cell r="B7415" t="str">
            <v>North Dakota</v>
          </cell>
          <cell r="C7415" t="str">
            <v>ND</v>
          </cell>
          <cell r="D7415" t="str">
            <v>T41</v>
          </cell>
          <cell r="E7415" t="str">
            <v>Tax - Corporation Net Income</v>
          </cell>
          <cell r="F7415">
            <v>215622</v>
          </cell>
        </row>
        <row r="7416">
          <cell r="B7416" t="str">
            <v>North Dakota</v>
          </cell>
          <cell r="C7416" t="str">
            <v>ND</v>
          </cell>
          <cell r="D7416" t="str">
            <v>T50</v>
          </cell>
          <cell r="E7416" t="str">
            <v>Tax - Death and Gift</v>
          </cell>
          <cell r="F7416">
            <v>1</v>
          </cell>
        </row>
        <row r="7417">
          <cell r="B7417" t="str">
            <v>North Dakota</v>
          </cell>
          <cell r="C7417" t="str">
            <v>ND</v>
          </cell>
          <cell r="D7417" t="str">
            <v>T51</v>
          </cell>
          <cell r="E7417" t="str">
            <v>Tax - Documentary and Stock Transfer</v>
          </cell>
          <cell r="F7417">
            <v>129</v>
          </cell>
        </row>
        <row r="7418">
          <cell r="B7418" t="str">
            <v>North Dakota</v>
          </cell>
          <cell r="C7418" t="str">
            <v>ND</v>
          </cell>
          <cell r="D7418" t="str">
            <v>T53</v>
          </cell>
          <cell r="E7418" t="str">
            <v>Tax - Severance</v>
          </cell>
          <cell r="F7418">
            <v>1713726</v>
          </cell>
        </row>
        <row r="7419">
          <cell r="B7419" t="str">
            <v>North Dakota</v>
          </cell>
          <cell r="C7419" t="str">
            <v>ND</v>
          </cell>
          <cell r="D7419" t="str">
            <v>T99</v>
          </cell>
          <cell r="E7419" t="str">
            <v>Tax - NEC</v>
          </cell>
          <cell r="F7419">
            <v>8833</v>
          </cell>
        </row>
        <row r="7420">
          <cell r="B7420" t="str">
            <v>North Dakota</v>
          </cell>
          <cell r="C7420" t="str">
            <v>ND</v>
          </cell>
          <cell r="D7420" t="str">
            <v>U01</v>
          </cell>
          <cell r="E7420" t="str">
            <v>Miscellaneous - Special Assessments</v>
          </cell>
          <cell r="F7420">
            <v>90943</v>
          </cell>
        </row>
        <row r="7421">
          <cell r="B7421" t="str">
            <v>North Dakota</v>
          </cell>
          <cell r="C7421" t="str">
            <v>ND</v>
          </cell>
          <cell r="D7421" t="str">
            <v>U11</v>
          </cell>
          <cell r="E7421" t="str">
            <v>Miscellaneous - Sale of Property</v>
          </cell>
          <cell r="F7421">
            <v>10049</v>
          </cell>
        </row>
        <row r="7422">
          <cell r="B7422" t="str">
            <v>North Dakota</v>
          </cell>
          <cell r="C7422" t="str">
            <v>ND</v>
          </cell>
          <cell r="D7422" t="str">
            <v>U20</v>
          </cell>
          <cell r="E7422" t="str">
            <v>Miscellaneous - Interest Earnings</v>
          </cell>
          <cell r="F7422">
            <v>238005</v>
          </cell>
        </row>
        <row r="7423">
          <cell r="B7423" t="str">
            <v>North Dakota</v>
          </cell>
          <cell r="C7423" t="str">
            <v>ND</v>
          </cell>
          <cell r="D7423" t="str">
            <v>U30</v>
          </cell>
          <cell r="E7423" t="str">
            <v>Miscellaneous - Fines and Forfeits</v>
          </cell>
          <cell r="F7423">
            <v>18242</v>
          </cell>
        </row>
        <row r="7424">
          <cell r="B7424" t="str">
            <v>North Dakota</v>
          </cell>
          <cell r="C7424" t="str">
            <v>ND</v>
          </cell>
          <cell r="D7424" t="str">
            <v>U40</v>
          </cell>
          <cell r="E7424" t="str">
            <v>Miscellaneous - Rents</v>
          </cell>
          <cell r="F7424">
            <v>11737</v>
          </cell>
        </row>
        <row r="7425">
          <cell r="B7425" t="str">
            <v>North Dakota</v>
          </cell>
          <cell r="C7425" t="str">
            <v>ND</v>
          </cell>
          <cell r="D7425" t="str">
            <v>U41</v>
          </cell>
          <cell r="E7425" t="str">
            <v>Miscellaneous - Royalties</v>
          </cell>
          <cell r="F7425">
            <v>66676</v>
          </cell>
        </row>
        <row r="7426">
          <cell r="B7426" t="str">
            <v>North Dakota</v>
          </cell>
          <cell r="C7426" t="str">
            <v>ND</v>
          </cell>
          <cell r="D7426" t="str">
            <v>U50</v>
          </cell>
          <cell r="E7426" t="str">
            <v>Miscellaneous - Donations From Private Sources</v>
          </cell>
          <cell r="F7426">
            <v>56278</v>
          </cell>
        </row>
        <row r="7427">
          <cell r="B7427" t="str">
            <v>North Dakota</v>
          </cell>
          <cell r="C7427" t="str">
            <v>ND</v>
          </cell>
          <cell r="D7427" t="str">
            <v>U95</v>
          </cell>
          <cell r="E7427" t="str">
            <v>Miscellaneous - Net Lottery Revenue</v>
          </cell>
          <cell r="F7427">
            <v>11866</v>
          </cell>
        </row>
        <row r="7428">
          <cell r="B7428" t="str">
            <v>North Dakota</v>
          </cell>
          <cell r="C7428" t="str">
            <v>ND</v>
          </cell>
          <cell r="D7428" t="str">
            <v>U99</v>
          </cell>
          <cell r="E7428" t="str">
            <v>Miscellaneous - General Revenue, NEC</v>
          </cell>
          <cell r="F7428">
            <v>204331</v>
          </cell>
        </row>
        <row r="7429">
          <cell r="B7429" t="str">
            <v>North Dakota</v>
          </cell>
          <cell r="C7429" t="str">
            <v>ND</v>
          </cell>
          <cell r="D7429" t="str">
            <v>W01</v>
          </cell>
          <cell r="E7429" t="str">
            <v>Sinking Funds - Cash and Securities</v>
          </cell>
          <cell r="F7429">
            <v>2188901</v>
          </cell>
        </row>
        <row r="7430">
          <cell r="B7430" t="str">
            <v>North Dakota</v>
          </cell>
          <cell r="C7430" t="str">
            <v>ND</v>
          </cell>
          <cell r="D7430" t="str">
            <v>W31</v>
          </cell>
          <cell r="E7430" t="str">
            <v>Bond Funds - Cash and Securities</v>
          </cell>
          <cell r="F7430">
            <v>209074</v>
          </cell>
        </row>
        <row r="7431">
          <cell r="B7431" t="str">
            <v>North Dakota</v>
          </cell>
          <cell r="C7431" t="str">
            <v>ND</v>
          </cell>
          <cell r="D7431" t="str">
            <v>W61</v>
          </cell>
          <cell r="E7431" t="str">
            <v>Other Funds - Cash and Securities</v>
          </cell>
          <cell r="F7431">
            <v>13466304</v>
          </cell>
        </row>
        <row r="7432">
          <cell r="B7432" t="str">
            <v>North Dakota</v>
          </cell>
          <cell r="C7432" t="str">
            <v>ND</v>
          </cell>
          <cell r="D7432" t="str">
            <v>X01</v>
          </cell>
          <cell r="E7432" t="str">
            <v>Employee Retirement - Local Employee Contribution</v>
          </cell>
          <cell r="F7432">
            <v>50691</v>
          </cell>
        </row>
        <row r="7433">
          <cell r="B7433" t="str">
            <v>North Dakota</v>
          </cell>
          <cell r="C7433" t="str">
            <v>ND</v>
          </cell>
          <cell r="D7433" t="str">
            <v>X02</v>
          </cell>
          <cell r="E7433" t="str">
            <v>Employee Retirement - State Employee Contribution</v>
          </cell>
          <cell r="F7433">
            <v>18346</v>
          </cell>
        </row>
        <row r="7434">
          <cell r="B7434" t="str">
            <v>North Dakota</v>
          </cell>
          <cell r="C7434" t="str">
            <v>ND</v>
          </cell>
          <cell r="D7434" t="str">
            <v>X05</v>
          </cell>
          <cell r="E7434" t="str">
            <v>Employee Retirement - From Other Governments</v>
          </cell>
          <cell r="F7434">
            <v>76280</v>
          </cell>
        </row>
        <row r="7435">
          <cell r="B7435" t="str">
            <v>North Dakota</v>
          </cell>
          <cell r="C7435" t="str">
            <v>ND</v>
          </cell>
          <cell r="D7435" t="str">
            <v>X08</v>
          </cell>
          <cell r="E7435" t="str">
            <v>Employee Retirement - Earnings on Investments (calculated)</v>
          </cell>
          <cell r="F7435">
            <v>319521</v>
          </cell>
        </row>
        <row r="7436">
          <cell r="B7436" t="str">
            <v>North Dakota</v>
          </cell>
          <cell r="C7436" t="str">
            <v>ND</v>
          </cell>
          <cell r="D7436" t="str">
            <v>X11</v>
          </cell>
          <cell r="E7436" t="str">
            <v>Employee Retirement - Benefit Payments</v>
          </cell>
          <cell r="F7436">
            <v>237576</v>
          </cell>
        </row>
        <row r="7437">
          <cell r="B7437" t="str">
            <v>North Dakota</v>
          </cell>
          <cell r="C7437" t="str">
            <v>ND</v>
          </cell>
          <cell r="D7437" t="str">
            <v>X12</v>
          </cell>
          <cell r="E7437" t="str">
            <v>Employee Retirement - Withdrawals</v>
          </cell>
          <cell r="F7437">
            <v>8324</v>
          </cell>
        </row>
        <row r="7438">
          <cell r="B7438" t="str">
            <v>North Dakota</v>
          </cell>
          <cell r="C7438" t="str">
            <v>ND</v>
          </cell>
          <cell r="D7438" t="str">
            <v>X21</v>
          </cell>
          <cell r="E7438" t="str">
            <v>Employee Retirement - Total Cash and Deposits</v>
          </cell>
          <cell r="F7438">
            <v>177200</v>
          </cell>
        </row>
        <row r="7439">
          <cell r="B7439" t="str">
            <v>North Dakota</v>
          </cell>
          <cell r="C7439" t="str">
            <v>ND</v>
          </cell>
          <cell r="D7439" t="str">
            <v>X30</v>
          </cell>
          <cell r="E7439" t="str">
            <v>Employee Retirement - Total Federal Securities</v>
          </cell>
          <cell r="F7439">
            <v>785236</v>
          </cell>
        </row>
        <row r="7440">
          <cell r="B7440" t="str">
            <v>North Dakota</v>
          </cell>
          <cell r="C7440" t="str">
            <v>ND</v>
          </cell>
          <cell r="D7440" t="str">
            <v>X42</v>
          </cell>
          <cell r="E7440" t="str">
            <v>Employee Retirement - Securities - Mortgages</v>
          </cell>
          <cell r="F7440">
            <v>0</v>
          </cell>
        </row>
        <row r="7441">
          <cell r="B7441" t="str">
            <v>North Dakota</v>
          </cell>
          <cell r="C7441" t="str">
            <v>ND</v>
          </cell>
          <cell r="D7441" t="str">
            <v>X44</v>
          </cell>
          <cell r="E7441" t="str">
            <v>Employee Retirement - Total Other Securities</v>
          </cell>
          <cell r="F7441">
            <v>644064</v>
          </cell>
        </row>
        <row r="7442">
          <cell r="B7442" t="str">
            <v>North Dakota</v>
          </cell>
          <cell r="C7442" t="str">
            <v>ND</v>
          </cell>
          <cell r="D7442" t="str">
            <v>X47</v>
          </cell>
          <cell r="E7442" t="str">
            <v>Employee Retirement - Other Investments - Other</v>
          </cell>
          <cell r="F7442">
            <v>674087</v>
          </cell>
        </row>
        <row r="7443">
          <cell r="B7443" t="str">
            <v>North Dakota</v>
          </cell>
          <cell r="C7443" t="str">
            <v>ND</v>
          </cell>
          <cell r="D7443" t="str">
            <v>Y01</v>
          </cell>
          <cell r="E7443" t="str">
            <v>Unemployment Compensation - Contribution</v>
          </cell>
          <cell r="F7443">
            <v>97095</v>
          </cell>
        </row>
        <row r="7444">
          <cell r="B7444" t="str">
            <v>North Dakota</v>
          </cell>
          <cell r="C7444" t="str">
            <v>ND</v>
          </cell>
          <cell r="D7444" t="str">
            <v>Y02</v>
          </cell>
          <cell r="E7444" t="str">
            <v>Unemployment Compensation - Interest Revenue</v>
          </cell>
          <cell r="F7444">
            <v>3390</v>
          </cell>
        </row>
        <row r="7445">
          <cell r="B7445" t="str">
            <v>North Dakota</v>
          </cell>
          <cell r="C7445" t="str">
            <v>ND</v>
          </cell>
          <cell r="D7445" t="str">
            <v>Y05</v>
          </cell>
          <cell r="E7445" t="str">
            <v>Unemployment Compensation - Benefit Payments</v>
          </cell>
          <cell r="F7445">
            <v>60018</v>
          </cell>
        </row>
        <row r="7446">
          <cell r="B7446" t="str">
            <v>North Dakota</v>
          </cell>
          <cell r="C7446" t="str">
            <v>ND</v>
          </cell>
          <cell r="D7446" t="str">
            <v>Y06</v>
          </cell>
          <cell r="E7446" t="str">
            <v>Unemployment Compensation - Extended and Special Payments</v>
          </cell>
          <cell r="F7446">
            <v>18449</v>
          </cell>
        </row>
        <row r="7447">
          <cell r="B7447" t="str">
            <v>North Dakota</v>
          </cell>
          <cell r="C7447" t="str">
            <v>ND</v>
          </cell>
          <cell r="D7447" t="str">
            <v>Y07</v>
          </cell>
          <cell r="E7447" t="str">
            <v>Unemployment Compensation - Balance In US Treasury</v>
          </cell>
          <cell r="F7447">
            <v>126826</v>
          </cell>
        </row>
        <row r="7448">
          <cell r="B7448" t="str">
            <v>North Dakota</v>
          </cell>
          <cell r="C7448" t="str">
            <v>ND</v>
          </cell>
          <cell r="D7448" t="str">
            <v>Y11</v>
          </cell>
          <cell r="E7448" t="str">
            <v>Workers Compensation - Other Contributions</v>
          </cell>
          <cell r="F7448">
            <v>106169</v>
          </cell>
        </row>
        <row r="7449">
          <cell r="B7449" t="str">
            <v>North Dakota</v>
          </cell>
          <cell r="C7449" t="str">
            <v>ND</v>
          </cell>
          <cell r="D7449" t="str">
            <v>Y12</v>
          </cell>
          <cell r="E7449" t="str">
            <v>Workers Compensation - Interest Earnings</v>
          </cell>
          <cell r="F7449">
            <v>54056</v>
          </cell>
        </row>
        <row r="7450">
          <cell r="B7450" t="str">
            <v>North Dakota</v>
          </cell>
          <cell r="C7450" t="str">
            <v>ND</v>
          </cell>
          <cell r="D7450" t="str">
            <v>Y14</v>
          </cell>
          <cell r="E7450" t="str">
            <v>Workers Compensation - Benefit Payments</v>
          </cell>
          <cell r="F7450">
            <v>188824</v>
          </cell>
        </row>
        <row r="7451">
          <cell r="B7451" t="str">
            <v>North Dakota</v>
          </cell>
          <cell r="C7451" t="str">
            <v>ND</v>
          </cell>
          <cell r="D7451" t="str">
            <v>Y21</v>
          </cell>
          <cell r="E7451" t="str">
            <v>Workers Compensation - Cash and Assets</v>
          </cell>
          <cell r="F7451">
            <v>1426661</v>
          </cell>
        </row>
        <row r="7452">
          <cell r="B7452" t="str">
            <v>North Dakota</v>
          </cell>
          <cell r="C7452" t="str">
            <v>ND</v>
          </cell>
          <cell r="D7452" t="str">
            <v>Z00</v>
          </cell>
          <cell r="E7452" t="str">
            <v>Total Salaries and Wages</v>
          </cell>
          <cell r="F7452">
            <v>2150600</v>
          </cell>
        </row>
        <row r="7453">
          <cell r="B7453" t="str">
            <v>North Dakota</v>
          </cell>
          <cell r="C7453" t="str">
            <v>ND</v>
          </cell>
          <cell r="D7453" t="str">
            <v>Z77</v>
          </cell>
          <cell r="E7453" t="str">
            <v>Employee Retirement – Total Corporate Bonds</v>
          </cell>
          <cell r="F7453">
            <v>99382</v>
          </cell>
        </row>
        <row r="7454">
          <cell r="B7454" t="str">
            <v>North Dakota</v>
          </cell>
          <cell r="C7454" t="str">
            <v>ND</v>
          </cell>
          <cell r="D7454" t="str">
            <v>Z78</v>
          </cell>
          <cell r="E7454" t="str">
            <v>Employee Retirement – Corporate Stocks</v>
          </cell>
          <cell r="F7454">
            <v>1180157</v>
          </cell>
        </row>
        <row r="7455">
          <cell r="B7455" t="str">
            <v>Ohio</v>
          </cell>
          <cell r="C7455" t="str">
            <v>OH</v>
          </cell>
          <cell r="D7455" t="str">
            <v>19T</v>
          </cell>
          <cell r="E7455" t="str">
            <v>Long Term Debt Beginning Outstanding - Public Debt for Private Purpose</v>
          </cell>
          <cell r="F7455">
            <v>30671376</v>
          </cell>
        </row>
        <row r="7456">
          <cell r="B7456" t="str">
            <v>Ohio</v>
          </cell>
          <cell r="C7456" t="str">
            <v>OH</v>
          </cell>
          <cell r="D7456" t="str">
            <v>19U</v>
          </cell>
          <cell r="E7456" t="str">
            <v>Long Term Debt Beginning Outstanding - Unspecified Public Purpose</v>
          </cell>
          <cell r="F7456">
            <v>47277363</v>
          </cell>
        </row>
        <row r="7457">
          <cell r="B7457" t="str">
            <v>Ohio</v>
          </cell>
          <cell r="C7457" t="str">
            <v>OH</v>
          </cell>
          <cell r="D7457" t="str">
            <v>24T</v>
          </cell>
          <cell r="E7457" t="str">
            <v>Long Term Debt Issue, Nonguaranteed - Public Debt for Private Purpose</v>
          </cell>
          <cell r="F7457">
            <v>2933728</v>
          </cell>
        </row>
        <row r="7458">
          <cell r="B7458" t="str">
            <v>Ohio</v>
          </cell>
          <cell r="C7458" t="str">
            <v>OH</v>
          </cell>
          <cell r="D7458" t="str">
            <v>29U</v>
          </cell>
          <cell r="E7458" t="str">
            <v>Long Term Debt Issue, Unspecified Public Purpose</v>
          </cell>
          <cell r="F7458">
            <v>6129138</v>
          </cell>
        </row>
        <row r="7459">
          <cell r="B7459" t="str">
            <v>Ohio</v>
          </cell>
          <cell r="C7459" t="str">
            <v>OH</v>
          </cell>
          <cell r="D7459" t="str">
            <v>34T</v>
          </cell>
          <cell r="E7459" t="str">
            <v>Long Term Debt Retired Nonguaranteed - Public Debt for Private Purpose</v>
          </cell>
          <cell r="F7459">
            <v>1845612</v>
          </cell>
        </row>
        <row r="7460">
          <cell r="B7460" t="str">
            <v>Ohio</v>
          </cell>
          <cell r="C7460" t="str">
            <v>OH</v>
          </cell>
          <cell r="D7460" t="str">
            <v>39U</v>
          </cell>
          <cell r="E7460" t="str">
            <v>Long Term Debt Retired Unspecified Public Purpose</v>
          </cell>
          <cell r="F7460">
            <v>5488452</v>
          </cell>
        </row>
        <row r="7461">
          <cell r="B7461" t="str">
            <v>Ohio</v>
          </cell>
          <cell r="C7461" t="str">
            <v>OH</v>
          </cell>
          <cell r="D7461" t="str">
            <v>44T</v>
          </cell>
          <cell r="E7461" t="str">
            <v>Long Term Debt Outstanding Nonguaranteed - Public Debt for Private Purpose</v>
          </cell>
          <cell r="F7461">
            <v>31770909</v>
          </cell>
        </row>
        <row r="7462">
          <cell r="B7462" t="str">
            <v>Ohio</v>
          </cell>
          <cell r="C7462" t="str">
            <v>OH</v>
          </cell>
          <cell r="D7462" t="str">
            <v>49U</v>
          </cell>
          <cell r="E7462" t="str">
            <v>Long Term Debt Outstanding Unspecified Public Purpose</v>
          </cell>
          <cell r="F7462">
            <v>47894559</v>
          </cell>
        </row>
        <row r="7463">
          <cell r="B7463" t="str">
            <v>Ohio</v>
          </cell>
          <cell r="C7463" t="str">
            <v>OH</v>
          </cell>
          <cell r="D7463" t="str">
            <v>61V</v>
          </cell>
          <cell r="E7463" t="str">
            <v>Short Term Debt Outstanding - Beginning</v>
          </cell>
          <cell r="F7463">
            <v>1579373</v>
          </cell>
        </row>
        <row r="7464">
          <cell r="B7464" t="str">
            <v>Ohio</v>
          </cell>
          <cell r="C7464" t="str">
            <v>OH</v>
          </cell>
          <cell r="D7464" t="str">
            <v>64V</v>
          </cell>
          <cell r="E7464" t="str">
            <v>Short Term Debt Outstanding - End of Fiscal Year</v>
          </cell>
          <cell r="F7464">
            <v>1568586</v>
          </cell>
        </row>
        <row r="7465">
          <cell r="B7465" t="str">
            <v>Ohio</v>
          </cell>
          <cell r="C7465" t="str">
            <v>OH</v>
          </cell>
          <cell r="D7465" t="str">
            <v>A01</v>
          </cell>
          <cell r="E7465" t="str">
            <v>Charges - Air Transportation</v>
          </cell>
          <cell r="F7465">
            <v>279866</v>
          </cell>
        </row>
        <row r="7466">
          <cell r="B7466" t="str">
            <v>Ohio</v>
          </cell>
          <cell r="C7466" t="str">
            <v>OH</v>
          </cell>
          <cell r="D7466" t="str">
            <v>A03</v>
          </cell>
          <cell r="E7466" t="str">
            <v>Charges - Miscellaneous Commercial Activities</v>
          </cell>
          <cell r="F7466">
            <v>36661</v>
          </cell>
        </row>
        <row r="7467">
          <cell r="B7467" t="str">
            <v>Ohio</v>
          </cell>
          <cell r="C7467" t="str">
            <v>OH</v>
          </cell>
          <cell r="D7467" t="str">
            <v>A09</v>
          </cell>
          <cell r="E7467" t="str">
            <v>Charges - Elementary and Secondary Education School Lunch</v>
          </cell>
          <cell r="F7467">
            <v>271032</v>
          </cell>
        </row>
        <row r="7468">
          <cell r="B7468" t="str">
            <v>Ohio</v>
          </cell>
          <cell r="C7468" t="str">
            <v>OH</v>
          </cell>
          <cell r="D7468" t="str">
            <v>A10</v>
          </cell>
          <cell r="E7468" t="str">
            <v>Charges - Elementary and Secondary Education School Tuition and Transportation</v>
          </cell>
          <cell r="F7468">
            <v>86329</v>
          </cell>
        </row>
        <row r="7469">
          <cell r="B7469" t="str">
            <v>Ohio</v>
          </cell>
          <cell r="C7469" t="str">
            <v>OH</v>
          </cell>
          <cell r="D7469" t="str">
            <v>A12</v>
          </cell>
          <cell r="E7469" t="str">
            <v>Charges - Elementary and Secondary Education - Other</v>
          </cell>
          <cell r="F7469">
            <v>670840</v>
          </cell>
        </row>
        <row r="7470">
          <cell r="B7470" t="str">
            <v>Ohio</v>
          </cell>
          <cell r="C7470" t="str">
            <v>OH</v>
          </cell>
          <cell r="D7470" t="str">
            <v>A16</v>
          </cell>
          <cell r="E7470" t="str">
            <v xml:space="preserve"> Charges - Higher Education Auxiliary Enterprises</v>
          </cell>
          <cell r="F7470">
            <v>1140883</v>
          </cell>
        </row>
        <row r="7471">
          <cell r="B7471" t="str">
            <v>Ohio</v>
          </cell>
          <cell r="C7471" t="str">
            <v>OH</v>
          </cell>
          <cell r="D7471" t="str">
            <v>A18</v>
          </cell>
          <cell r="E7471" t="str">
            <v>Charges - Higher Education - Other</v>
          </cell>
          <cell r="F7471">
            <v>3635409</v>
          </cell>
        </row>
        <row r="7472">
          <cell r="B7472" t="str">
            <v>Ohio</v>
          </cell>
          <cell r="C7472" t="str">
            <v>OH</v>
          </cell>
          <cell r="D7472" t="str">
            <v>A21</v>
          </cell>
          <cell r="E7472" t="str">
            <v>Charges - Education - Other State Charges, NEC</v>
          </cell>
          <cell r="F7472">
            <v>19131</v>
          </cell>
        </row>
        <row r="7473">
          <cell r="B7473" t="str">
            <v>Ohio</v>
          </cell>
          <cell r="C7473" t="str">
            <v>OH</v>
          </cell>
          <cell r="D7473" t="str">
            <v>A36</v>
          </cell>
          <cell r="E7473" t="str">
            <v>Charges - Hospital Public</v>
          </cell>
          <cell r="F7473">
            <v>3903021</v>
          </cell>
        </row>
        <row r="7474">
          <cell r="B7474" t="str">
            <v>Ohio</v>
          </cell>
          <cell r="C7474" t="str">
            <v>OH</v>
          </cell>
          <cell r="D7474" t="str">
            <v>A44</v>
          </cell>
          <cell r="E7474" t="str">
            <v>Charges - Regular Highways</v>
          </cell>
          <cell r="F7474">
            <v>34383</v>
          </cell>
        </row>
        <row r="7475">
          <cell r="B7475" t="str">
            <v>Ohio</v>
          </cell>
          <cell r="C7475" t="str">
            <v>OH</v>
          </cell>
          <cell r="D7475" t="str">
            <v>A45</v>
          </cell>
          <cell r="E7475" t="str">
            <v>Charges - Toll Highways</v>
          </cell>
          <cell r="F7475">
            <v>251439</v>
          </cell>
        </row>
        <row r="7476">
          <cell r="B7476" t="str">
            <v>Ohio</v>
          </cell>
          <cell r="C7476" t="str">
            <v>OH</v>
          </cell>
          <cell r="D7476" t="str">
            <v>A50</v>
          </cell>
          <cell r="E7476" t="str">
            <v>Charges - Housing and Community Development</v>
          </cell>
          <cell r="F7476">
            <v>133755</v>
          </cell>
        </row>
        <row r="7477">
          <cell r="B7477" t="str">
            <v>Ohio</v>
          </cell>
          <cell r="C7477" t="str">
            <v>OH</v>
          </cell>
          <cell r="D7477" t="str">
            <v>A59</v>
          </cell>
          <cell r="E7477" t="str">
            <v>Charges - Natural Resources - Other</v>
          </cell>
          <cell r="F7477">
            <v>35488</v>
          </cell>
        </row>
        <row r="7478">
          <cell r="B7478" t="str">
            <v>Ohio</v>
          </cell>
          <cell r="C7478" t="str">
            <v>OH</v>
          </cell>
          <cell r="D7478" t="str">
            <v>A60</v>
          </cell>
          <cell r="E7478" t="str">
            <v>Charges - Parking Facilities</v>
          </cell>
          <cell r="F7478">
            <v>43735</v>
          </cell>
        </row>
        <row r="7479">
          <cell r="B7479" t="str">
            <v>Ohio</v>
          </cell>
          <cell r="C7479" t="str">
            <v>OH</v>
          </cell>
          <cell r="D7479" t="str">
            <v>A61</v>
          </cell>
          <cell r="E7479" t="str">
            <v>Charges - Parks and Recreation</v>
          </cell>
          <cell r="F7479">
            <v>246653</v>
          </cell>
        </row>
        <row r="7480">
          <cell r="B7480" t="str">
            <v>Ohio</v>
          </cell>
          <cell r="C7480" t="str">
            <v>OH</v>
          </cell>
          <cell r="D7480" t="str">
            <v>A80</v>
          </cell>
          <cell r="E7480" t="str">
            <v>Charges - Sewerage</v>
          </cell>
          <cell r="F7480">
            <v>2022477</v>
          </cell>
        </row>
        <row r="7481">
          <cell r="B7481" t="str">
            <v>Ohio</v>
          </cell>
          <cell r="C7481" t="str">
            <v>OH</v>
          </cell>
          <cell r="D7481" t="str">
            <v>A81</v>
          </cell>
          <cell r="E7481" t="str">
            <v>Charges - Solid Waste Management</v>
          </cell>
          <cell r="F7481">
            <v>335954</v>
          </cell>
        </row>
        <row r="7482">
          <cell r="B7482" t="str">
            <v>Ohio</v>
          </cell>
          <cell r="C7482" t="str">
            <v>OH</v>
          </cell>
          <cell r="D7482" t="str">
            <v>A87</v>
          </cell>
          <cell r="E7482" t="str">
            <v>Charges - Sea and Inland Port Facilities</v>
          </cell>
          <cell r="F7482">
            <v>30435</v>
          </cell>
        </row>
        <row r="7483">
          <cell r="B7483" t="str">
            <v>Ohio</v>
          </cell>
          <cell r="C7483" t="str">
            <v>OH</v>
          </cell>
          <cell r="D7483" t="str">
            <v>A89</v>
          </cell>
          <cell r="E7483" t="str">
            <v>Charges - All Other</v>
          </cell>
          <cell r="F7483">
            <v>2352865</v>
          </cell>
        </row>
        <row r="7484">
          <cell r="B7484" t="str">
            <v>Ohio</v>
          </cell>
          <cell r="C7484" t="str">
            <v>OH</v>
          </cell>
          <cell r="D7484" t="str">
            <v>A90</v>
          </cell>
          <cell r="E7484" t="str">
            <v>Revenue - Liquor Stores</v>
          </cell>
          <cell r="F7484">
            <v>864124</v>
          </cell>
        </row>
        <row r="7485">
          <cell r="B7485" t="str">
            <v>Ohio</v>
          </cell>
          <cell r="C7485" t="str">
            <v>OH</v>
          </cell>
          <cell r="D7485" t="str">
            <v>A91</v>
          </cell>
          <cell r="E7485" t="str">
            <v>Revenue - Water Utilities</v>
          </cell>
          <cell r="F7485">
            <v>1607653</v>
          </cell>
        </row>
        <row r="7486">
          <cell r="B7486" t="str">
            <v>Ohio</v>
          </cell>
          <cell r="C7486" t="str">
            <v>OH</v>
          </cell>
          <cell r="D7486" t="str">
            <v>A92</v>
          </cell>
          <cell r="E7486" t="str">
            <v>Revenue - Electric Utilities</v>
          </cell>
          <cell r="F7486">
            <v>1016433</v>
          </cell>
        </row>
        <row r="7487">
          <cell r="B7487" t="str">
            <v>Ohio</v>
          </cell>
          <cell r="C7487" t="str">
            <v>OH</v>
          </cell>
          <cell r="D7487" t="str">
            <v>A93</v>
          </cell>
          <cell r="E7487" t="str">
            <v>Revenue - Gas Utilities</v>
          </cell>
          <cell r="F7487">
            <v>42337</v>
          </cell>
        </row>
        <row r="7488">
          <cell r="B7488" t="str">
            <v>Ohio</v>
          </cell>
          <cell r="C7488" t="str">
            <v>OH</v>
          </cell>
          <cell r="D7488" t="str">
            <v>A94</v>
          </cell>
          <cell r="E7488" t="str">
            <v>Revenue - Transit Utilities</v>
          </cell>
          <cell r="F7488">
            <v>135673</v>
          </cell>
        </row>
        <row r="7489">
          <cell r="B7489" t="str">
            <v>Ohio</v>
          </cell>
          <cell r="C7489" t="str">
            <v>OH</v>
          </cell>
          <cell r="D7489" t="str">
            <v>B01</v>
          </cell>
          <cell r="E7489" t="str">
            <v>Federal Intergovernmental - Air Transportation</v>
          </cell>
          <cell r="F7489">
            <v>106427</v>
          </cell>
        </row>
        <row r="7490">
          <cell r="B7490" t="str">
            <v>Ohio</v>
          </cell>
          <cell r="C7490" t="str">
            <v>OH</v>
          </cell>
          <cell r="D7490" t="str">
            <v>B21</v>
          </cell>
          <cell r="E7490" t="str">
            <v>Federal Intergovernmental - Education</v>
          </cell>
          <cell r="F7490">
            <v>3124873</v>
          </cell>
        </row>
        <row r="7491">
          <cell r="B7491" t="str">
            <v>Ohio</v>
          </cell>
          <cell r="C7491" t="str">
            <v>OH</v>
          </cell>
          <cell r="D7491" t="str">
            <v>B22</v>
          </cell>
          <cell r="E7491" t="str">
            <v>Federal Intergovernmental - Employment Security Administration</v>
          </cell>
          <cell r="F7491">
            <v>263026</v>
          </cell>
        </row>
        <row r="7492">
          <cell r="B7492" t="str">
            <v>Ohio</v>
          </cell>
          <cell r="C7492" t="str">
            <v>OH</v>
          </cell>
          <cell r="D7492" t="str">
            <v>B30</v>
          </cell>
          <cell r="E7492" t="str">
            <v>Federal Intergovernmental - General Local Government Support</v>
          </cell>
          <cell r="F7492">
            <v>8630</v>
          </cell>
        </row>
        <row r="7493">
          <cell r="B7493" t="str">
            <v>Ohio</v>
          </cell>
          <cell r="C7493" t="str">
            <v>OH</v>
          </cell>
          <cell r="D7493" t="str">
            <v>B42</v>
          </cell>
          <cell r="E7493" t="str">
            <v>Federal Intergovernmental - Health and Hospitals</v>
          </cell>
          <cell r="F7493">
            <v>570451</v>
          </cell>
        </row>
        <row r="7494">
          <cell r="B7494" t="str">
            <v>Ohio</v>
          </cell>
          <cell r="C7494" t="str">
            <v>OH</v>
          </cell>
          <cell r="D7494" t="str">
            <v>B46</v>
          </cell>
          <cell r="E7494" t="str">
            <v>Federal Intergovernmental - Highways</v>
          </cell>
          <cell r="F7494">
            <v>1514248</v>
          </cell>
        </row>
        <row r="7495">
          <cell r="B7495" t="str">
            <v>Ohio</v>
          </cell>
          <cell r="C7495" t="str">
            <v>OH</v>
          </cell>
          <cell r="D7495" t="str">
            <v>B50</v>
          </cell>
          <cell r="E7495" t="str">
            <v>Federal Intergovernmental - Housing and Community Development</v>
          </cell>
          <cell r="F7495">
            <v>2005261</v>
          </cell>
        </row>
        <row r="7496">
          <cell r="B7496" t="str">
            <v>Ohio</v>
          </cell>
          <cell r="C7496" t="str">
            <v>OH</v>
          </cell>
          <cell r="D7496" t="str">
            <v>B59</v>
          </cell>
          <cell r="E7496" t="str">
            <v>Federal Intergovernmental - Natural Resources</v>
          </cell>
          <cell r="F7496">
            <v>107463</v>
          </cell>
        </row>
        <row r="7497">
          <cell r="B7497" t="str">
            <v>Ohio</v>
          </cell>
          <cell r="C7497" t="str">
            <v>OH</v>
          </cell>
          <cell r="D7497" t="str">
            <v>B79</v>
          </cell>
          <cell r="E7497" t="str">
            <v>Federal Intergovernmental - Public Welfare</v>
          </cell>
          <cell r="F7497">
            <v>14219187</v>
          </cell>
        </row>
        <row r="7498">
          <cell r="B7498" t="str">
            <v>Ohio</v>
          </cell>
          <cell r="C7498" t="str">
            <v>OH</v>
          </cell>
          <cell r="D7498" t="str">
            <v>B80</v>
          </cell>
          <cell r="E7498" t="str">
            <v>Federal Intergovernmental - Sewerage</v>
          </cell>
          <cell r="F7498">
            <v>207706</v>
          </cell>
        </row>
        <row r="7499">
          <cell r="B7499" t="str">
            <v>Ohio</v>
          </cell>
          <cell r="C7499" t="str">
            <v>OH</v>
          </cell>
          <cell r="D7499" t="str">
            <v>B89</v>
          </cell>
          <cell r="E7499" t="str">
            <v>Federal Intergovernmental - All Other</v>
          </cell>
          <cell r="F7499">
            <v>829652</v>
          </cell>
        </row>
        <row r="7500">
          <cell r="B7500" t="str">
            <v>Ohio</v>
          </cell>
          <cell r="C7500" t="str">
            <v>OH</v>
          </cell>
          <cell r="D7500" t="str">
            <v>B91</v>
          </cell>
          <cell r="E7500" t="str">
            <v>Federal Intergovernmental - Water Utilities</v>
          </cell>
          <cell r="F7500">
            <v>50999</v>
          </cell>
        </row>
        <row r="7501">
          <cell r="B7501" t="str">
            <v>Ohio</v>
          </cell>
          <cell r="C7501" t="str">
            <v>OH</v>
          </cell>
          <cell r="D7501" t="str">
            <v>B92</v>
          </cell>
          <cell r="E7501" t="str">
            <v>Federal Intergovernmental - Electric Utilities</v>
          </cell>
          <cell r="F7501">
            <v>540</v>
          </cell>
        </row>
        <row r="7502">
          <cell r="B7502" t="str">
            <v>Ohio</v>
          </cell>
          <cell r="C7502" t="str">
            <v>OH</v>
          </cell>
          <cell r="D7502" t="str">
            <v>B94</v>
          </cell>
          <cell r="E7502" t="str">
            <v>Federal Intergovernmental - Transit Utilities</v>
          </cell>
          <cell r="F7502">
            <v>218980</v>
          </cell>
        </row>
        <row r="7503">
          <cell r="B7503" t="str">
            <v>Ohio</v>
          </cell>
          <cell r="C7503" t="str">
            <v>OH</v>
          </cell>
          <cell r="D7503" t="str">
            <v>E01</v>
          </cell>
          <cell r="E7503" t="str">
            <v>Current Operations - Air Transportation</v>
          </cell>
          <cell r="F7503">
            <v>212174</v>
          </cell>
        </row>
        <row r="7504">
          <cell r="B7504" t="str">
            <v>Ohio</v>
          </cell>
          <cell r="C7504" t="str">
            <v>OH</v>
          </cell>
          <cell r="D7504" t="str">
            <v>E03</v>
          </cell>
          <cell r="E7504" t="str">
            <v>Current Operations - Miscellaneous Commercial Activities, NEC</v>
          </cell>
          <cell r="F7504">
            <v>28248</v>
          </cell>
        </row>
        <row r="7505">
          <cell r="B7505" t="str">
            <v>Ohio</v>
          </cell>
          <cell r="C7505" t="str">
            <v>OH</v>
          </cell>
          <cell r="D7505" t="str">
            <v>E04</v>
          </cell>
          <cell r="E7505" t="str">
            <v>Current Operations - Correctional Institutions</v>
          </cell>
          <cell r="F7505">
            <v>1374134</v>
          </cell>
        </row>
        <row r="7506">
          <cell r="B7506" t="str">
            <v>Ohio</v>
          </cell>
          <cell r="C7506" t="str">
            <v>OH</v>
          </cell>
          <cell r="D7506" t="str">
            <v>E05</v>
          </cell>
          <cell r="E7506" t="str">
            <v>Current Operations - Corrections - Other</v>
          </cell>
          <cell r="F7506">
            <v>398148</v>
          </cell>
        </row>
        <row r="7507">
          <cell r="B7507" t="str">
            <v>Ohio</v>
          </cell>
          <cell r="C7507" t="str">
            <v>OH</v>
          </cell>
          <cell r="D7507" t="str">
            <v>E12</v>
          </cell>
          <cell r="E7507" t="str">
            <v>Current Operations - Elementary and Secondary Education</v>
          </cell>
          <cell r="F7507">
            <v>20007363</v>
          </cell>
        </row>
        <row r="7508">
          <cell r="B7508" t="str">
            <v>Ohio</v>
          </cell>
          <cell r="C7508" t="str">
            <v>OH</v>
          </cell>
          <cell r="D7508" t="str">
            <v>E16</v>
          </cell>
          <cell r="E7508" t="str">
            <v>Current Operations - Higher Education Auxiliary Enterprises</v>
          </cell>
          <cell r="F7508">
            <v>1024645</v>
          </cell>
        </row>
        <row r="7509">
          <cell r="B7509" t="str">
            <v>Ohio</v>
          </cell>
          <cell r="C7509" t="str">
            <v>OH</v>
          </cell>
          <cell r="D7509" t="str">
            <v>E18</v>
          </cell>
          <cell r="E7509" t="str">
            <v>Current Operations - Other Higher Education</v>
          </cell>
          <cell r="F7509">
            <v>6503498</v>
          </cell>
        </row>
        <row r="7510">
          <cell r="B7510" t="str">
            <v>Ohio</v>
          </cell>
          <cell r="C7510" t="str">
            <v>OH</v>
          </cell>
          <cell r="D7510" t="str">
            <v>E21</v>
          </cell>
          <cell r="E7510" t="str">
            <v>Current Operations - State Education - Other</v>
          </cell>
          <cell r="F7510">
            <v>380390</v>
          </cell>
        </row>
        <row r="7511">
          <cell r="B7511" t="str">
            <v>Ohio</v>
          </cell>
          <cell r="C7511" t="str">
            <v>OH</v>
          </cell>
          <cell r="D7511" t="str">
            <v>E22</v>
          </cell>
          <cell r="E7511" t="str">
            <v>Current Operations - Social Insurance Administration</v>
          </cell>
          <cell r="F7511">
            <v>332590</v>
          </cell>
        </row>
        <row r="7512">
          <cell r="B7512" t="str">
            <v>Ohio</v>
          </cell>
          <cell r="C7512" t="str">
            <v>OH</v>
          </cell>
          <cell r="D7512" t="str">
            <v>E23</v>
          </cell>
          <cell r="E7512" t="str">
            <v>Current Operations - Financial Administration</v>
          </cell>
          <cell r="F7512">
            <v>1790713</v>
          </cell>
        </row>
        <row r="7513">
          <cell r="B7513" t="str">
            <v>Ohio</v>
          </cell>
          <cell r="C7513" t="str">
            <v>OH</v>
          </cell>
          <cell r="D7513" t="str">
            <v>E24</v>
          </cell>
          <cell r="E7513" t="str">
            <v>Current Operations - Local Fire Protection</v>
          </cell>
          <cell r="F7513">
            <v>1618360</v>
          </cell>
        </row>
        <row r="7514">
          <cell r="B7514" t="str">
            <v>Ohio</v>
          </cell>
          <cell r="C7514" t="str">
            <v>OH</v>
          </cell>
          <cell r="D7514" t="str">
            <v>E25</v>
          </cell>
          <cell r="E7514" t="str">
            <v>Current Operations - Judicial and Legal Services</v>
          </cell>
          <cell r="F7514">
            <v>1682107</v>
          </cell>
        </row>
        <row r="7515">
          <cell r="B7515" t="str">
            <v>Ohio</v>
          </cell>
          <cell r="C7515" t="str">
            <v>OH</v>
          </cell>
          <cell r="D7515" t="str">
            <v>E29</v>
          </cell>
          <cell r="E7515" t="str">
            <v>Current Operations - Central Staff Services</v>
          </cell>
          <cell r="F7515">
            <v>1019870</v>
          </cell>
        </row>
        <row r="7516">
          <cell r="B7516" t="str">
            <v>Ohio</v>
          </cell>
          <cell r="C7516" t="str">
            <v>OH</v>
          </cell>
          <cell r="D7516" t="str">
            <v>E31</v>
          </cell>
          <cell r="E7516" t="str">
            <v>Current Operations - General Public Buildings</v>
          </cell>
          <cell r="F7516">
            <v>326073</v>
          </cell>
        </row>
        <row r="7517">
          <cell r="B7517" t="str">
            <v>Ohio</v>
          </cell>
          <cell r="C7517" t="str">
            <v>OH</v>
          </cell>
          <cell r="D7517" t="str">
            <v>E32</v>
          </cell>
          <cell r="E7517" t="str">
            <v>Current Operations - Health - Other</v>
          </cell>
          <cell r="F7517">
            <v>3748892</v>
          </cell>
        </row>
        <row r="7518">
          <cell r="B7518" t="str">
            <v>Ohio</v>
          </cell>
          <cell r="C7518" t="str">
            <v>OH</v>
          </cell>
          <cell r="D7518" t="str">
            <v>E36</v>
          </cell>
          <cell r="E7518" t="str">
            <v>Current Operations - Hospitals</v>
          </cell>
          <cell r="F7518">
            <v>4168127</v>
          </cell>
        </row>
        <row r="7519">
          <cell r="B7519" t="str">
            <v>Ohio</v>
          </cell>
          <cell r="C7519" t="str">
            <v>OH</v>
          </cell>
          <cell r="D7519" t="str">
            <v>E44</v>
          </cell>
          <cell r="E7519" t="str">
            <v>Current Operations - Regular Highways</v>
          </cell>
          <cell r="F7519">
            <v>2222042</v>
          </cell>
        </row>
        <row r="7520">
          <cell r="B7520" t="str">
            <v>Ohio</v>
          </cell>
          <cell r="C7520" t="str">
            <v>OH</v>
          </cell>
          <cell r="D7520" t="str">
            <v>E45</v>
          </cell>
          <cell r="E7520" t="str">
            <v>Current Operations - Toll Highways</v>
          </cell>
          <cell r="F7520">
            <v>110377</v>
          </cell>
        </row>
        <row r="7521">
          <cell r="B7521" t="str">
            <v>Ohio</v>
          </cell>
          <cell r="C7521" t="str">
            <v>OH</v>
          </cell>
          <cell r="D7521" t="str">
            <v>E50</v>
          </cell>
          <cell r="E7521" t="str">
            <v>Current Operations - Housing and Community Development</v>
          </cell>
          <cell r="F7521">
            <v>2146818</v>
          </cell>
        </row>
        <row r="7522">
          <cell r="B7522" t="str">
            <v>Ohio</v>
          </cell>
          <cell r="C7522" t="str">
            <v>OH</v>
          </cell>
          <cell r="D7522" t="str">
            <v>E52</v>
          </cell>
          <cell r="E7522" t="str">
            <v>Current Operations - Libraries</v>
          </cell>
          <cell r="F7522">
            <v>415005</v>
          </cell>
        </row>
        <row r="7523">
          <cell r="B7523" t="str">
            <v>Ohio</v>
          </cell>
          <cell r="C7523" t="str">
            <v>OH</v>
          </cell>
          <cell r="D7523" t="str">
            <v>E59</v>
          </cell>
          <cell r="E7523" t="str">
            <v>Current Operations - Natural Resources - Other</v>
          </cell>
          <cell r="F7523">
            <v>382096</v>
          </cell>
        </row>
        <row r="7524">
          <cell r="B7524" t="str">
            <v>Ohio</v>
          </cell>
          <cell r="C7524" t="str">
            <v>OH</v>
          </cell>
          <cell r="D7524" t="str">
            <v>E60</v>
          </cell>
          <cell r="E7524" t="str">
            <v>Current Operations - Parking Facilities</v>
          </cell>
          <cell r="F7524">
            <v>33266</v>
          </cell>
        </row>
        <row r="7525">
          <cell r="B7525" t="str">
            <v>Ohio</v>
          </cell>
          <cell r="C7525" t="str">
            <v>OH</v>
          </cell>
          <cell r="D7525" t="str">
            <v>E61</v>
          </cell>
          <cell r="E7525" t="str">
            <v>Current Operations - Parks and Recreation</v>
          </cell>
          <cell r="F7525">
            <v>945080</v>
          </cell>
        </row>
        <row r="7526">
          <cell r="B7526" t="str">
            <v>Ohio</v>
          </cell>
          <cell r="C7526" t="str">
            <v>OH</v>
          </cell>
          <cell r="D7526" t="str">
            <v>E62</v>
          </cell>
          <cell r="E7526" t="str">
            <v>Current Operations - Police Protection</v>
          </cell>
          <cell r="F7526">
            <v>3112643</v>
          </cell>
        </row>
        <row r="7527">
          <cell r="B7527" t="str">
            <v>Ohio</v>
          </cell>
          <cell r="C7527" t="str">
            <v>OH</v>
          </cell>
          <cell r="D7527" t="str">
            <v>E66</v>
          </cell>
          <cell r="E7527" t="str">
            <v>Current Operations - Protective Inspection and Regulation, NEC</v>
          </cell>
          <cell r="F7527">
            <v>293456</v>
          </cell>
        </row>
        <row r="7528">
          <cell r="B7528" t="str">
            <v>Ohio</v>
          </cell>
          <cell r="C7528" t="str">
            <v>OH</v>
          </cell>
          <cell r="D7528" t="str">
            <v>E74</v>
          </cell>
          <cell r="E7528" t="str">
            <v>Current Operations - Public Welfare, Vendor Payments for Medical Care</v>
          </cell>
          <cell r="F7528">
            <v>15128501</v>
          </cell>
        </row>
        <row r="7529">
          <cell r="B7529" t="str">
            <v>Ohio</v>
          </cell>
          <cell r="C7529" t="str">
            <v>OH</v>
          </cell>
          <cell r="D7529" t="str">
            <v>E75</v>
          </cell>
          <cell r="E7529" t="str">
            <v>Current Operations - Public Welfare, Vendor Payments for Other Purposes</v>
          </cell>
          <cell r="F7529">
            <v>329249</v>
          </cell>
        </row>
        <row r="7530">
          <cell r="B7530" t="str">
            <v>Ohio</v>
          </cell>
          <cell r="C7530" t="str">
            <v>OH</v>
          </cell>
          <cell r="D7530" t="str">
            <v>E77</v>
          </cell>
          <cell r="E7530" t="str">
            <v>Current Operations - Public Welfare Institutions</v>
          </cell>
          <cell r="F7530">
            <v>174154</v>
          </cell>
        </row>
        <row r="7531">
          <cell r="B7531" t="str">
            <v>Ohio</v>
          </cell>
          <cell r="C7531" t="str">
            <v>OH</v>
          </cell>
          <cell r="D7531" t="str">
            <v>E79</v>
          </cell>
          <cell r="E7531" t="str">
            <v>Current Operations - Public Welfare - Other</v>
          </cell>
          <cell r="F7531">
            <v>3335278</v>
          </cell>
        </row>
        <row r="7532">
          <cell r="B7532" t="str">
            <v>Ohio</v>
          </cell>
          <cell r="C7532" t="str">
            <v>OH</v>
          </cell>
          <cell r="D7532" t="str">
            <v>E80</v>
          </cell>
          <cell r="E7532" t="str">
            <v>Current Operations - Sewerage</v>
          </cell>
          <cell r="F7532">
            <v>1224678</v>
          </cell>
        </row>
        <row r="7533">
          <cell r="B7533" t="str">
            <v>Ohio</v>
          </cell>
          <cell r="C7533" t="str">
            <v>OH</v>
          </cell>
          <cell r="D7533" t="str">
            <v>E81</v>
          </cell>
          <cell r="E7533" t="str">
            <v>Current Operations - Solid Waste Management</v>
          </cell>
          <cell r="F7533">
            <v>455170</v>
          </cell>
        </row>
        <row r="7534">
          <cell r="B7534" t="str">
            <v>Ohio</v>
          </cell>
          <cell r="C7534" t="str">
            <v>OH</v>
          </cell>
          <cell r="D7534" t="str">
            <v>E87</v>
          </cell>
          <cell r="E7534" t="str">
            <v>Current Operations - Sea and Inland Port Facilities</v>
          </cell>
          <cell r="F7534">
            <v>14787</v>
          </cell>
        </row>
        <row r="7535">
          <cell r="B7535" t="str">
            <v>Ohio</v>
          </cell>
          <cell r="C7535" t="str">
            <v>OH</v>
          </cell>
          <cell r="D7535" t="str">
            <v>E89</v>
          </cell>
          <cell r="E7535" t="str">
            <v>Current Operations - General - Other</v>
          </cell>
          <cell r="F7535">
            <v>2138644</v>
          </cell>
        </row>
        <row r="7536">
          <cell r="B7536" t="str">
            <v>Ohio</v>
          </cell>
          <cell r="C7536" t="str">
            <v>OH</v>
          </cell>
          <cell r="D7536" t="str">
            <v>E90</v>
          </cell>
          <cell r="E7536" t="str">
            <v>Current Operations - Liquor Stores</v>
          </cell>
          <cell r="F7536">
            <v>518763</v>
          </cell>
        </row>
        <row r="7537">
          <cell r="B7537" t="str">
            <v>Ohio</v>
          </cell>
          <cell r="C7537" t="str">
            <v>OH</v>
          </cell>
          <cell r="D7537" t="str">
            <v>E91</v>
          </cell>
          <cell r="E7537" t="str">
            <v>Current Operations - Water Utilities</v>
          </cell>
          <cell r="F7537">
            <v>1079680</v>
          </cell>
        </row>
        <row r="7538">
          <cell r="B7538" t="str">
            <v>Ohio</v>
          </cell>
          <cell r="C7538" t="str">
            <v>OH</v>
          </cell>
          <cell r="D7538" t="str">
            <v>E92</v>
          </cell>
          <cell r="E7538" t="str">
            <v>Current Operations - Electric Utilities</v>
          </cell>
          <cell r="F7538">
            <v>881025</v>
          </cell>
        </row>
        <row r="7539">
          <cell r="B7539" t="str">
            <v>Ohio</v>
          </cell>
          <cell r="C7539" t="str">
            <v>OH</v>
          </cell>
          <cell r="D7539" t="str">
            <v>E93</v>
          </cell>
          <cell r="E7539" t="str">
            <v>Current Operations - Gas Utilities</v>
          </cell>
          <cell r="F7539">
            <v>36393</v>
          </cell>
        </row>
        <row r="7540">
          <cell r="B7540" t="str">
            <v>Ohio</v>
          </cell>
          <cell r="C7540" t="str">
            <v>OH</v>
          </cell>
          <cell r="D7540" t="str">
            <v>E94</v>
          </cell>
          <cell r="E7540" t="str">
            <v>Current Operations - Transit Utilities</v>
          </cell>
          <cell r="F7540">
            <v>616232</v>
          </cell>
        </row>
        <row r="7541">
          <cell r="B7541" t="str">
            <v>Ohio</v>
          </cell>
          <cell r="C7541" t="str">
            <v>OH</v>
          </cell>
          <cell r="D7541" t="str">
            <v>F01</v>
          </cell>
          <cell r="E7541" t="str">
            <v>Construction - Air Transportation</v>
          </cell>
          <cell r="F7541">
            <v>206045</v>
          </cell>
        </row>
        <row r="7542">
          <cell r="B7542" t="str">
            <v>Ohio</v>
          </cell>
          <cell r="C7542" t="str">
            <v>OH</v>
          </cell>
          <cell r="D7542" t="str">
            <v>F03</v>
          </cell>
          <cell r="E7542" t="str">
            <v>Construction - Miscellaneous Commercial Activities, NEC</v>
          </cell>
          <cell r="F7542">
            <v>891</v>
          </cell>
        </row>
        <row r="7543">
          <cell r="B7543" t="str">
            <v>Ohio</v>
          </cell>
          <cell r="C7543" t="str">
            <v>OH</v>
          </cell>
          <cell r="D7543" t="str">
            <v>F04</v>
          </cell>
          <cell r="E7543" t="str">
            <v>Construction - Correctional Institutions</v>
          </cell>
          <cell r="F7543">
            <v>26470</v>
          </cell>
        </row>
        <row r="7544">
          <cell r="B7544" t="str">
            <v>Ohio</v>
          </cell>
          <cell r="C7544" t="str">
            <v>OH</v>
          </cell>
          <cell r="D7544" t="str">
            <v>F05</v>
          </cell>
          <cell r="E7544" t="str">
            <v>Construction - Corrections - Other</v>
          </cell>
          <cell r="F7544">
            <v>1635</v>
          </cell>
        </row>
        <row r="7545">
          <cell r="B7545" t="str">
            <v>Ohio</v>
          </cell>
          <cell r="C7545" t="str">
            <v>OH</v>
          </cell>
          <cell r="D7545" t="str">
            <v>F12</v>
          </cell>
          <cell r="E7545" t="str">
            <v>Construction - Elementary and Secondary Education</v>
          </cell>
          <cell r="F7545">
            <v>1982686</v>
          </cell>
        </row>
        <row r="7546">
          <cell r="B7546" t="str">
            <v>Ohio</v>
          </cell>
          <cell r="C7546" t="str">
            <v>OH</v>
          </cell>
          <cell r="D7546" t="str">
            <v>F16</v>
          </cell>
          <cell r="E7546" t="str">
            <v>Construction - Higher Education - Auxiliary Enterprises</v>
          </cell>
          <cell r="F7546">
            <v>67255</v>
          </cell>
        </row>
        <row r="7547">
          <cell r="B7547" t="str">
            <v>Ohio</v>
          </cell>
          <cell r="C7547" t="str">
            <v>OH</v>
          </cell>
          <cell r="D7547" t="str">
            <v>F18</v>
          </cell>
          <cell r="E7547" t="str">
            <v>Construction - Other Higher Education</v>
          </cell>
          <cell r="F7547">
            <v>884882</v>
          </cell>
        </row>
        <row r="7548">
          <cell r="B7548" t="str">
            <v>Ohio</v>
          </cell>
          <cell r="C7548" t="str">
            <v>OH</v>
          </cell>
          <cell r="D7548" t="str">
            <v>F21</v>
          </cell>
          <cell r="E7548" t="str">
            <v>Construction - State Education - Other</v>
          </cell>
          <cell r="F7548">
            <v>22201</v>
          </cell>
        </row>
        <row r="7549">
          <cell r="B7549" t="str">
            <v>Ohio</v>
          </cell>
          <cell r="C7549" t="str">
            <v>OH</v>
          </cell>
          <cell r="D7549" t="str">
            <v>F22</v>
          </cell>
          <cell r="E7549" t="str">
            <v>Construction - Social Insurance Administration</v>
          </cell>
          <cell r="F7549">
            <v>34</v>
          </cell>
        </row>
        <row r="7550">
          <cell r="B7550" t="str">
            <v>Ohio</v>
          </cell>
          <cell r="C7550" t="str">
            <v>OH</v>
          </cell>
          <cell r="D7550" t="str">
            <v>F23</v>
          </cell>
          <cell r="E7550" t="str">
            <v>Construction - Financial Administration</v>
          </cell>
          <cell r="F7550">
            <v>4534</v>
          </cell>
        </row>
        <row r="7551">
          <cell r="B7551" t="str">
            <v>Ohio</v>
          </cell>
          <cell r="C7551" t="str">
            <v>OH</v>
          </cell>
          <cell r="D7551" t="str">
            <v>F24</v>
          </cell>
          <cell r="E7551" t="str">
            <v>Construction - Local Fire Protection</v>
          </cell>
          <cell r="F7551">
            <v>27152</v>
          </cell>
        </row>
        <row r="7552">
          <cell r="B7552" t="str">
            <v>Ohio</v>
          </cell>
          <cell r="C7552" t="str">
            <v>OH</v>
          </cell>
          <cell r="D7552" t="str">
            <v>F25</v>
          </cell>
          <cell r="E7552" t="str">
            <v>Construction - Judicial and Legal Services</v>
          </cell>
          <cell r="F7552">
            <v>8987</v>
          </cell>
        </row>
        <row r="7553">
          <cell r="B7553" t="str">
            <v>Ohio</v>
          </cell>
          <cell r="C7553" t="str">
            <v>OH</v>
          </cell>
          <cell r="D7553" t="str">
            <v>F29</v>
          </cell>
          <cell r="E7553" t="str">
            <v>Construction - Central Staff Services</v>
          </cell>
          <cell r="F7553">
            <v>48172</v>
          </cell>
        </row>
        <row r="7554">
          <cell r="B7554" t="str">
            <v>Ohio</v>
          </cell>
          <cell r="C7554" t="str">
            <v>OH</v>
          </cell>
          <cell r="D7554" t="str">
            <v>F31</v>
          </cell>
          <cell r="E7554" t="str">
            <v>Construction - General Public Buildings</v>
          </cell>
          <cell r="F7554">
            <v>43383</v>
          </cell>
        </row>
        <row r="7555">
          <cell r="B7555" t="str">
            <v>Ohio</v>
          </cell>
          <cell r="C7555" t="str">
            <v>OH</v>
          </cell>
          <cell r="D7555" t="str">
            <v>F32</v>
          </cell>
          <cell r="E7555" t="str">
            <v>Construction - Health - Other</v>
          </cell>
          <cell r="F7555">
            <v>33428</v>
          </cell>
        </row>
        <row r="7556">
          <cell r="B7556" t="str">
            <v>Ohio</v>
          </cell>
          <cell r="C7556" t="str">
            <v>OH</v>
          </cell>
          <cell r="D7556" t="str">
            <v>F36</v>
          </cell>
          <cell r="E7556" t="str">
            <v>Construction - Hospitals</v>
          </cell>
          <cell r="F7556">
            <v>102964</v>
          </cell>
        </row>
        <row r="7557">
          <cell r="B7557" t="str">
            <v>Ohio</v>
          </cell>
          <cell r="C7557" t="str">
            <v>OH</v>
          </cell>
          <cell r="D7557" t="str">
            <v>F44</v>
          </cell>
          <cell r="E7557" t="str">
            <v>Construction - Regular Highways</v>
          </cell>
          <cell r="F7557">
            <v>2706027</v>
          </cell>
        </row>
        <row r="7558">
          <cell r="B7558" t="str">
            <v>Ohio</v>
          </cell>
          <cell r="C7558" t="str">
            <v>OH</v>
          </cell>
          <cell r="D7558" t="str">
            <v>F45</v>
          </cell>
          <cell r="E7558" t="str">
            <v>Construction - Toll Highways</v>
          </cell>
          <cell r="F7558">
            <v>182846</v>
          </cell>
        </row>
        <row r="7559">
          <cell r="B7559" t="str">
            <v>Ohio</v>
          </cell>
          <cell r="C7559" t="str">
            <v>OH</v>
          </cell>
          <cell r="D7559" t="str">
            <v>F50</v>
          </cell>
          <cell r="E7559" t="str">
            <v>Construction - Housing and Community Development</v>
          </cell>
          <cell r="F7559">
            <v>124373</v>
          </cell>
        </row>
        <row r="7560">
          <cell r="B7560" t="str">
            <v>Ohio</v>
          </cell>
          <cell r="C7560" t="str">
            <v>OH</v>
          </cell>
          <cell r="D7560" t="str">
            <v>F52</v>
          </cell>
          <cell r="E7560" t="str">
            <v>Construction - Libraries</v>
          </cell>
          <cell r="F7560">
            <v>22477</v>
          </cell>
        </row>
        <row r="7561">
          <cell r="B7561" t="str">
            <v>Ohio</v>
          </cell>
          <cell r="C7561" t="str">
            <v>OH</v>
          </cell>
          <cell r="D7561" t="str">
            <v>F59</v>
          </cell>
          <cell r="E7561" t="str">
            <v>Construction - Natural Resources - Other</v>
          </cell>
          <cell r="F7561">
            <v>34254</v>
          </cell>
        </row>
        <row r="7562">
          <cell r="B7562" t="str">
            <v>Ohio</v>
          </cell>
          <cell r="C7562" t="str">
            <v>OH</v>
          </cell>
          <cell r="D7562" t="str">
            <v>F60</v>
          </cell>
          <cell r="E7562" t="str">
            <v>Construction - Parking Facilities</v>
          </cell>
          <cell r="F7562">
            <v>6064</v>
          </cell>
        </row>
        <row r="7563">
          <cell r="B7563" t="str">
            <v>Ohio</v>
          </cell>
          <cell r="C7563" t="str">
            <v>OH</v>
          </cell>
          <cell r="D7563" t="str">
            <v>F61</v>
          </cell>
          <cell r="E7563" t="str">
            <v>Construction - Parks and Recreation</v>
          </cell>
          <cell r="F7563">
            <v>164083</v>
          </cell>
        </row>
        <row r="7564">
          <cell r="B7564" t="str">
            <v>Ohio</v>
          </cell>
          <cell r="C7564" t="str">
            <v>OH</v>
          </cell>
          <cell r="D7564" t="str">
            <v>F62</v>
          </cell>
          <cell r="E7564" t="str">
            <v>Construction - Police Protection</v>
          </cell>
          <cell r="F7564">
            <v>30501</v>
          </cell>
        </row>
        <row r="7565">
          <cell r="B7565" t="str">
            <v>Ohio</v>
          </cell>
          <cell r="C7565" t="str">
            <v>OH</v>
          </cell>
          <cell r="D7565" t="str">
            <v>F66</v>
          </cell>
          <cell r="E7565" t="str">
            <v>Construction - Protective Inspection and Regulation, NEC</v>
          </cell>
          <cell r="F7565">
            <v>1522</v>
          </cell>
        </row>
        <row r="7566">
          <cell r="B7566" t="str">
            <v>Ohio</v>
          </cell>
          <cell r="C7566" t="str">
            <v>OH</v>
          </cell>
          <cell r="D7566" t="str">
            <v>F77</v>
          </cell>
          <cell r="E7566" t="str">
            <v>Construction - Public Welfare Institutions</v>
          </cell>
          <cell r="F7566">
            <v>2197</v>
          </cell>
        </row>
        <row r="7567">
          <cell r="B7567" t="str">
            <v>Ohio</v>
          </cell>
          <cell r="C7567" t="str">
            <v>OH</v>
          </cell>
          <cell r="D7567" t="str">
            <v>F79</v>
          </cell>
          <cell r="E7567" t="str">
            <v>Construction - Public Welfare - Other</v>
          </cell>
          <cell r="F7567">
            <v>5143</v>
          </cell>
        </row>
        <row r="7568">
          <cell r="B7568" t="str">
            <v>Ohio</v>
          </cell>
          <cell r="C7568" t="str">
            <v>OH</v>
          </cell>
          <cell r="D7568" t="str">
            <v>F80</v>
          </cell>
          <cell r="E7568" t="str">
            <v>Construction - Sewerage</v>
          </cell>
          <cell r="F7568">
            <v>731095</v>
          </cell>
        </row>
        <row r="7569">
          <cell r="B7569" t="str">
            <v>Ohio</v>
          </cell>
          <cell r="C7569" t="str">
            <v>OH</v>
          </cell>
          <cell r="D7569" t="str">
            <v>F81</v>
          </cell>
          <cell r="E7569" t="str">
            <v>Construction - Solid Waste Management</v>
          </cell>
          <cell r="F7569">
            <v>13327</v>
          </cell>
        </row>
        <row r="7570">
          <cell r="B7570" t="str">
            <v>Ohio</v>
          </cell>
          <cell r="C7570" t="str">
            <v>OH</v>
          </cell>
          <cell r="D7570" t="str">
            <v>F87</v>
          </cell>
          <cell r="E7570" t="str">
            <v>Construction - Sea and Inland Port Facilities</v>
          </cell>
          <cell r="F7570">
            <v>404</v>
          </cell>
        </row>
        <row r="7571">
          <cell r="B7571" t="str">
            <v>Ohio</v>
          </cell>
          <cell r="C7571" t="str">
            <v>OH</v>
          </cell>
          <cell r="D7571" t="str">
            <v>F89</v>
          </cell>
          <cell r="E7571" t="str">
            <v>Construction - General - Other</v>
          </cell>
          <cell r="F7571">
            <v>425045</v>
          </cell>
        </row>
        <row r="7572">
          <cell r="B7572" t="str">
            <v>Ohio</v>
          </cell>
          <cell r="C7572" t="str">
            <v>OH</v>
          </cell>
          <cell r="D7572" t="str">
            <v>F91</v>
          </cell>
          <cell r="E7572" t="str">
            <v>Construction - Water Utilities</v>
          </cell>
          <cell r="F7572">
            <v>425478</v>
          </cell>
        </row>
        <row r="7573">
          <cell r="B7573" t="str">
            <v>Ohio</v>
          </cell>
          <cell r="C7573" t="str">
            <v>OH</v>
          </cell>
          <cell r="D7573" t="str">
            <v>F92</v>
          </cell>
          <cell r="E7573" t="str">
            <v>Construction - Electric Utilities</v>
          </cell>
          <cell r="F7573">
            <v>55748</v>
          </cell>
        </row>
        <row r="7574">
          <cell r="B7574" t="str">
            <v>Ohio</v>
          </cell>
          <cell r="C7574" t="str">
            <v>OH</v>
          </cell>
          <cell r="D7574" t="str">
            <v>F93</v>
          </cell>
          <cell r="E7574" t="str">
            <v>Construction - Gas Utilities</v>
          </cell>
          <cell r="F7574">
            <v>2593</v>
          </cell>
        </row>
        <row r="7575">
          <cell r="B7575" t="str">
            <v>Ohio</v>
          </cell>
          <cell r="C7575" t="str">
            <v>OH</v>
          </cell>
          <cell r="D7575" t="str">
            <v>F94</v>
          </cell>
          <cell r="E7575" t="str">
            <v>Construction - Transit Utilities</v>
          </cell>
          <cell r="F7575">
            <v>66121</v>
          </cell>
        </row>
        <row r="7576">
          <cell r="B7576" t="str">
            <v>Ohio</v>
          </cell>
          <cell r="C7576" t="str">
            <v>OH</v>
          </cell>
          <cell r="D7576" t="str">
            <v>G01</v>
          </cell>
          <cell r="E7576" t="str">
            <v>Other Capital Outlay - Air Transportation</v>
          </cell>
          <cell r="F7576">
            <v>30936</v>
          </cell>
        </row>
        <row r="7577">
          <cell r="B7577" t="str">
            <v>Ohio</v>
          </cell>
          <cell r="C7577" t="str">
            <v>OH</v>
          </cell>
          <cell r="D7577" t="str">
            <v>G03</v>
          </cell>
          <cell r="E7577" t="str">
            <v>Other Capital Outlay - Miscellaneous Commercial Activities, NEC</v>
          </cell>
          <cell r="F7577">
            <v>1568</v>
          </cell>
        </row>
        <row r="7578">
          <cell r="B7578" t="str">
            <v>Ohio</v>
          </cell>
          <cell r="C7578" t="str">
            <v>OH</v>
          </cell>
          <cell r="D7578" t="str">
            <v>G04</v>
          </cell>
          <cell r="E7578" t="str">
            <v>Other Capital Outlay - Correctional Institutions</v>
          </cell>
          <cell r="F7578">
            <v>15478</v>
          </cell>
        </row>
        <row r="7579">
          <cell r="B7579" t="str">
            <v>Ohio</v>
          </cell>
          <cell r="C7579" t="str">
            <v>OH</v>
          </cell>
          <cell r="D7579" t="str">
            <v>G05</v>
          </cell>
          <cell r="E7579" t="str">
            <v>Other Capital Outlay - Corrections - Other</v>
          </cell>
          <cell r="F7579">
            <v>3462</v>
          </cell>
        </row>
        <row r="7580">
          <cell r="B7580" t="str">
            <v>Ohio</v>
          </cell>
          <cell r="C7580" t="str">
            <v>OH</v>
          </cell>
          <cell r="D7580" t="str">
            <v>G12</v>
          </cell>
          <cell r="E7580" t="str">
            <v>Other Capital Outlay - Elementary and Secondary Education</v>
          </cell>
          <cell r="F7580">
            <v>434549</v>
          </cell>
        </row>
        <row r="7581">
          <cell r="B7581" t="str">
            <v>Ohio</v>
          </cell>
          <cell r="C7581" t="str">
            <v>OH</v>
          </cell>
          <cell r="D7581" t="str">
            <v>G16</v>
          </cell>
          <cell r="E7581" t="str">
            <v>Other Capital Outlay - Higher Education - Auxiliary Enterprises</v>
          </cell>
          <cell r="F7581">
            <v>7129</v>
          </cell>
        </row>
        <row r="7582">
          <cell r="B7582" t="str">
            <v>Ohio</v>
          </cell>
          <cell r="C7582" t="str">
            <v>OH</v>
          </cell>
          <cell r="D7582" t="str">
            <v>G18</v>
          </cell>
          <cell r="E7582" t="str">
            <v>Other Capital Outlay - Other Higher Education</v>
          </cell>
          <cell r="F7582">
            <v>212510</v>
          </cell>
        </row>
        <row r="7583">
          <cell r="B7583" t="str">
            <v>Ohio</v>
          </cell>
          <cell r="C7583" t="str">
            <v>OH</v>
          </cell>
          <cell r="D7583" t="str">
            <v>G21</v>
          </cell>
          <cell r="E7583" t="str">
            <v>Other Capital Outlay - State Education - Other</v>
          </cell>
          <cell r="F7583">
            <v>1880</v>
          </cell>
        </row>
        <row r="7584">
          <cell r="B7584" t="str">
            <v>Ohio</v>
          </cell>
          <cell r="C7584" t="str">
            <v>OH</v>
          </cell>
          <cell r="D7584" t="str">
            <v>G22</v>
          </cell>
          <cell r="E7584" t="str">
            <v>Other Capital Outlay - Social Insurance Administration</v>
          </cell>
          <cell r="F7584">
            <v>2903</v>
          </cell>
        </row>
        <row r="7585">
          <cell r="B7585" t="str">
            <v>Ohio</v>
          </cell>
          <cell r="C7585" t="str">
            <v>OH</v>
          </cell>
          <cell r="D7585" t="str">
            <v>G23</v>
          </cell>
          <cell r="E7585" t="str">
            <v>Other Capital Outlay - Financial Administration</v>
          </cell>
          <cell r="F7585">
            <v>18526</v>
          </cell>
        </row>
        <row r="7586">
          <cell r="B7586" t="str">
            <v>Ohio</v>
          </cell>
          <cell r="C7586" t="str">
            <v>OH</v>
          </cell>
          <cell r="D7586" t="str">
            <v>G24</v>
          </cell>
          <cell r="E7586" t="str">
            <v>Other Capital Outlay - Local Fire Protection</v>
          </cell>
          <cell r="F7586">
            <v>78854</v>
          </cell>
        </row>
        <row r="7587">
          <cell r="B7587" t="str">
            <v>Ohio</v>
          </cell>
          <cell r="C7587" t="str">
            <v>OH</v>
          </cell>
          <cell r="D7587" t="str">
            <v>G25</v>
          </cell>
          <cell r="E7587" t="str">
            <v>Other Capital Outlay - Judicial and Legal Services</v>
          </cell>
          <cell r="F7587">
            <v>15433</v>
          </cell>
        </row>
        <row r="7588">
          <cell r="B7588" t="str">
            <v>Ohio</v>
          </cell>
          <cell r="C7588" t="str">
            <v>OH</v>
          </cell>
          <cell r="D7588" t="str">
            <v>G29</v>
          </cell>
          <cell r="E7588" t="str">
            <v>Other Capital Outlay - Central Staff Services</v>
          </cell>
          <cell r="F7588">
            <v>20468</v>
          </cell>
        </row>
        <row r="7589">
          <cell r="B7589" t="str">
            <v>Ohio</v>
          </cell>
          <cell r="C7589" t="str">
            <v>OH</v>
          </cell>
          <cell r="D7589" t="str">
            <v>G31</v>
          </cell>
          <cell r="E7589" t="str">
            <v>Other Capital Outlay - General Public Building</v>
          </cell>
          <cell r="F7589">
            <v>10915</v>
          </cell>
        </row>
        <row r="7590">
          <cell r="B7590" t="str">
            <v>Ohio</v>
          </cell>
          <cell r="C7590" t="str">
            <v>OH</v>
          </cell>
          <cell r="D7590" t="str">
            <v>G32</v>
          </cell>
          <cell r="E7590" t="str">
            <v>Other Capital Outlay - Health - Other</v>
          </cell>
          <cell r="F7590">
            <v>19533</v>
          </cell>
        </row>
        <row r="7591">
          <cell r="B7591" t="str">
            <v>Ohio</v>
          </cell>
          <cell r="C7591" t="str">
            <v>OH</v>
          </cell>
          <cell r="D7591" t="str">
            <v>G36</v>
          </cell>
          <cell r="E7591" t="str">
            <v>Other Capital Outlay - Hospitals</v>
          </cell>
          <cell r="F7591">
            <v>90928</v>
          </cell>
        </row>
        <row r="7592">
          <cell r="B7592" t="str">
            <v>Ohio</v>
          </cell>
          <cell r="C7592" t="str">
            <v>OH</v>
          </cell>
          <cell r="D7592" t="str">
            <v>G44</v>
          </cell>
          <cell r="E7592" t="str">
            <v>Other Capital Outlay - Regular Highways</v>
          </cell>
          <cell r="F7592">
            <v>138773</v>
          </cell>
        </row>
        <row r="7593">
          <cell r="B7593" t="str">
            <v>Ohio</v>
          </cell>
          <cell r="C7593" t="str">
            <v>OH</v>
          </cell>
          <cell r="D7593" t="str">
            <v>G45</v>
          </cell>
          <cell r="E7593" t="str">
            <v>Other Capital Outlay - Toll Highways</v>
          </cell>
          <cell r="F7593">
            <v>9071</v>
          </cell>
        </row>
        <row r="7594">
          <cell r="B7594" t="str">
            <v>Ohio</v>
          </cell>
          <cell r="C7594" t="str">
            <v>OH</v>
          </cell>
          <cell r="D7594" t="str">
            <v>G50</v>
          </cell>
          <cell r="E7594" t="str">
            <v>Other Capital Outlay - Housing and Community Development</v>
          </cell>
          <cell r="F7594">
            <v>69523</v>
          </cell>
        </row>
        <row r="7595">
          <cell r="B7595" t="str">
            <v>Ohio</v>
          </cell>
          <cell r="C7595" t="str">
            <v>OH</v>
          </cell>
          <cell r="D7595" t="str">
            <v>G52</v>
          </cell>
          <cell r="E7595" t="str">
            <v>Other Capital Outlay - Libraries</v>
          </cell>
          <cell r="F7595">
            <v>15428</v>
          </cell>
        </row>
        <row r="7596">
          <cell r="B7596" t="str">
            <v>Ohio</v>
          </cell>
          <cell r="C7596" t="str">
            <v>OH</v>
          </cell>
          <cell r="D7596" t="str">
            <v>G59</v>
          </cell>
          <cell r="E7596" t="str">
            <v>Other Capital Outlay - Natural Resources - Other</v>
          </cell>
          <cell r="F7596">
            <v>18489</v>
          </cell>
        </row>
        <row r="7597">
          <cell r="B7597" t="str">
            <v>Ohio</v>
          </cell>
          <cell r="C7597" t="str">
            <v>OH</v>
          </cell>
          <cell r="D7597" t="str">
            <v>G60</v>
          </cell>
          <cell r="E7597" t="str">
            <v>Other Capital Outlay - Parking Facilities</v>
          </cell>
          <cell r="F7597">
            <v>195</v>
          </cell>
        </row>
        <row r="7598">
          <cell r="B7598" t="str">
            <v>Ohio</v>
          </cell>
          <cell r="C7598" t="str">
            <v>OH</v>
          </cell>
          <cell r="D7598" t="str">
            <v>G61</v>
          </cell>
          <cell r="E7598" t="str">
            <v>Other Capital Outlay - Parks and Recreation</v>
          </cell>
          <cell r="F7598">
            <v>47634</v>
          </cell>
        </row>
        <row r="7599">
          <cell r="B7599" t="str">
            <v>Ohio</v>
          </cell>
          <cell r="C7599" t="str">
            <v>OH</v>
          </cell>
          <cell r="D7599" t="str">
            <v>G62</v>
          </cell>
          <cell r="E7599" t="str">
            <v>Other Capital Outlay - Police Protection</v>
          </cell>
          <cell r="F7599">
            <v>83334</v>
          </cell>
        </row>
        <row r="7600">
          <cell r="B7600" t="str">
            <v>Ohio</v>
          </cell>
          <cell r="C7600" t="str">
            <v>OH</v>
          </cell>
          <cell r="D7600" t="str">
            <v>G66</v>
          </cell>
          <cell r="E7600" t="str">
            <v>Other Capital Outlay - Protective Inspection and Regulation, NEC</v>
          </cell>
          <cell r="F7600">
            <v>6653</v>
          </cell>
        </row>
        <row r="7601">
          <cell r="B7601" t="str">
            <v>Ohio</v>
          </cell>
          <cell r="C7601" t="str">
            <v>OH</v>
          </cell>
          <cell r="D7601" t="str">
            <v>G77</v>
          </cell>
          <cell r="E7601" t="str">
            <v>Other Capital Outlay - Public Welfare Institutions</v>
          </cell>
          <cell r="F7601">
            <v>2605</v>
          </cell>
        </row>
        <row r="7602">
          <cell r="B7602" t="str">
            <v>Ohio</v>
          </cell>
          <cell r="C7602" t="str">
            <v>OH</v>
          </cell>
          <cell r="D7602" t="str">
            <v>G79</v>
          </cell>
          <cell r="E7602" t="str">
            <v>Other Capital Outlay - Public Welfare - Other</v>
          </cell>
          <cell r="F7602">
            <v>14448</v>
          </cell>
        </row>
        <row r="7603">
          <cell r="B7603" t="str">
            <v>Ohio</v>
          </cell>
          <cell r="C7603" t="str">
            <v>OH</v>
          </cell>
          <cell r="D7603" t="str">
            <v>G80</v>
          </cell>
          <cell r="E7603" t="str">
            <v>Other Capital Outlay - Sewerage</v>
          </cell>
          <cell r="F7603">
            <v>82780</v>
          </cell>
        </row>
        <row r="7604">
          <cell r="B7604" t="str">
            <v>Ohio</v>
          </cell>
          <cell r="C7604" t="str">
            <v>OH</v>
          </cell>
          <cell r="D7604" t="str">
            <v>G81</v>
          </cell>
          <cell r="E7604" t="str">
            <v>Other Capital Outlay - Solid Waste Management</v>
          </cell>
          <cell r="F7604">
            <v>16043</v>
          </cell>
        </row>
        <row r="7605">
          <cell r="B7605" t="str">
            <v>Ohio</v>
          </cell>
          <cell r="C7605" t="str">
            <v>OH</v>
          </cell>
          <cell r="D7605" t="str">
            <v>G87</v>
          </cell>
          <cell r="E7605" t="str">
            <v>Other Capital Outlay - Sea and Inland Port Facilities</v>
          </cell>
          <cell r="F7605">
            <v>4505</v>
          </cell>
        </row>
        <row r="7606">
          <cell r="B7606" t="str">
            <v>Ohio</v>
          </cell>
          <cell r="C7606" t="str">
            <v>OH</v>
          </cell>
          <cell r="D7606" t="str">
            <v>G89</v>
          </cell>
          <cell r="E7606" t="str">
            <v>Other Capital Outlay - General - Other</v>
          </cell>
          <cell r="F7606">
            <v>213413</v>
          </cell>
        </row>
        <row r="7607">
          <cell r="B7607" t="str">
            <v>Ohio</v>
          </cell>
          <cell r="C7607" t="str">
            <v>OH</v>
          </cell>
          <cell r="D7607" t="str">
            <v>G90</v>
          </cell>
          <cell r="E7607" t="str">
            <v>Other Capital Outlay - Liquor Stores</v>
          </cell>
          <cell r="F7607">
            <v>326</v>
          </cell>
        </row>
        <row r="7608">
          <cell r="B7608" t="str">
            <v>Ohio</v>
          </cell>
          <cell r="C7608" t="str">
            <v>OH</v>
          </cell>
          <cell r="D7608" t="str">
            <v>G91</v>
          </cell>
          <cell r="E7608" t="str">
            <v>Other Capital Outlay - Water Utilities</v>
          </cell>
          <cell r="F7608">
            <v>69820</v>
          </cell>
        </row>
        <row r="7609">
          <cell r="B7609" t="str">
            <v>Ohio</v>
          </cell>
          <cell r="C7609" t="str">
            <v>OH</v>
          </cell>
          <cell r="D7609" t="str">
            <v>G92</v>
          </cell>
          <cell r="E7609" t="str">
            <v>Other Capital Outlay - Electric Utilities</v>
          </cell>
          <cell r="F7609">
            <v>12072</v>
          </cell>
        </row>
        <row r="7610">
          <cell r="B7610" t="str">
            <v>Ohio</v>
          </cell>
          <cell r="C7610" t="str">
            <v>OH</v>
          </cell>
          <cell r="D7610" t="str">
            <v>G94</v>
          </cell>
          <cell r="E7610" t="str">
            <v>Other Capital Outlay - Transit Utilities</v>
          </cell>
          <cell r="F7610">
            <v>48157</v>
          </cell>
        </row>
        <row r="7611">
          <cell r="B7611" t="str">
            <v>Ohio</v>
          </cell>
          <cell r="C7611" t="str">
            <v>OH</v>
          </cell>
          <cell r="D7611" t="str">
            <v>I89</v>
          </cell>
          <cell r="E7611" t="str">
            <v>General - Interest on Debt</v>
          </cell>
          <cell r="F7611">
            <v>2774938</v>
          </cell>
        </row>
        <row r="7612">
          <cell r="B7612" t="str">
            <v>Ohio</v>
          </cell>
          <cell r="C7612" t="str">
            <v>OH</v>
          </cell>
          <cell r="D7612" t="str">
            <v>I91</v>
          </cell>
          <cell r="E7612" t="str">
            <v>Water Utilities - Interest on Debt</v>
          </cell>
          <cell r="F7612">
            <v>119274</v>
          </cell>
        </row>
        <row r="7613">
          <cell r="B7613" t="str">
            <v>Ohio</v>
          </cell>
          <cell r="C7613" t="str">
            <v>OH</v>
          </cell>
          <cell r="D7613" t="str">
            <v>I92</v>
          </cell>
          <cell r="E7613" t="str">
            <v>Electric Utilities - Interest on Debt</v>
          </cell>
          <cell r="F7613">
            <v>24648</v>
          </cell>
        </row>
        <row r="7614">
          <cell r="B7614" t="str">
            <v>Ohio</v>
          </cell>
          <cell r="C7614" t="str">
            <v>OH</v>
          </cell>
          <cell r="D7614" t="str">
            <v>I93</v>
          </cell>
          <cell r="E7614" t="str">
            <v>Gas Utilities - Interest on Debt</v>
          </cell>
          <cell r="F7614">
            <v>525</v>
          </cell>
        </row>
        <row r="7615">
          <cell r="B7615" t="str">
            <v>Ohio</v>
          </cell>
          <cell r="C7615" t="str">
            <v>OH</v>
          </cell>
          <cell r="D7615" t="str">
            <v>I94</v>
          </cell>
          <cell r="E7615" t="str">
            <v>Transit Utilities - Interest on Debt</v>
          </cell>
          <cell r="F7615">
            <v>7804</v>
          </cell>
        </row>
        <row r="7616">
          <cell r="B7616" t="str">
            <v>Ohio</v>
          </cell>
          <cell r="C7616" t="str">
            <v>OH</v>
          </cell>
          <cell r="D7616" t="str">
            <v>J19</v>
          </cell>
          <cell r="E7616" t="str">
            <v>Assistance and Subsidies - State Scholarships and Other Subsidies - Education</v>
          </cell>
          <cell r="F7616">
            <v>1001104</v>
          </cell>
        </row>
        <row r="7617">
          <cell r="B7617" t="str">
            <v>Ohio</v>
          </cell>
          <cell r="C7617" t="str">
            <v>OH</v>
          </cell>
          <cell r="D7617" t="str">
            <v>J67</v>
          </cell>
          <cell r="E7617" t="str">
            <v>Assistance and Subsidies - Public Welfare, Federal Categorical Assistance Programs</v>
          </cell>
          <cell r="F7617">
            <v>513624</v>
          </cell>
        </row>
        <row r="7618">
          <cell r="B7618" t="str">
            <v>Ohio</v>
          </cell>
          <cell r="C7618" t="str">
            <v>OH</v>
          </cell>
          <cell r="D7618" t="str">
            <v>J68</v>
          </cell>
          <cell r="E7618" t="str">
            <v>Assistance and Subsidies - Public Welfare, Cash Assistance Programs - Other</v>
          </cell>
          <cell r="F7618">
            <v>488010</v>
          </cell>
        </row>
        <row r="7619">
          <cell r="B7619" t="str">
            <v>Ohio</v>
          </cell>
          <cell r="C7619" t="str">
            <v>OH</v>
          </cell>
          <cell r="D7619" t="str">
            <v>J85</v>
          </cell>
          <cell r="E7619" t="str">
            <v>Assistance and Subsidies - State Other Veterans’ Services</v>
          </cell>
          <cell r="F7619">
            <v>12720</v>
          </cell>
        </row>
        <row r="7620">
          <cell r="B7620" t="str">
            <v>Ohio</v>
          </cell>
          <cell r="C7620" t="str">
            <v>OH</v>
          </cell>
          <cell r="D7620" t="str">
            <v>S89</v>
          </cell>
          <cell r="E7620" t="str">
            <v>Intergovernmental to Federal - General - Other</v>
          </cell>
          <cell r="F7620">
            <v>12170</v>
          </cell>
        </row>
        <row r="7621">
          <cell r="B7621" t="str">
            <v>Ohio</v>
          </cell>
          <cell r="C7621" t="str">
            <v>OH</v>
          </cell>
          <cell r="D7621" t="str">
            <v>T01</v>
          </cell>
          <cell r="E7621" t="str">
            <v>Tax - Property</v>
          </cell>
          <cell r="F7621">
            <v>13561142</v>
          </cell>
        </row>
        <row r="7622">
          <cell r="B7622" t="str">
            <v>Ohio</v>
          </cell>
          <cell r="C7622" t="str">
            <v>OH</v>
          </cell>
          <cell r="D7622" t="str">
            <v>T09</v>
          </cell>
          <cell r="E7622" t="str">
            <v>Tax - General Sales and Gross Receipts</v>
          </cell>
          <cell r="F7622">
            <v>10099847</v>
          </cell>
        </row>
        <row r="7623">
          <cell r="B7623" t="str">
            <v>Ohio</v>
          </cell>
          <cell r="C7623" t="str">
            <v>OH</v>
          </cell>
          <cell r="D7623" t="str">
            <v>T10</v>
          </cell>
          <cell r="E7623" t="str">
            <v>Tax - Alcoholic Beverage Sales</v>
          </cell>
          <cell r="F7623">
            <v>109200</v>
          </cell>
        </row>
        <row r="7624">
          <cell r="B7624" t="str">
            <v>Ohio</v>
          </cell>
          <cell r="C7624" t="str">
            <v>OH</v>
          </cell>
          <cell r="D7624" t="str">
            <v>T11</v>
          </cell>
          <cell r="E7624" t="str">
            <v>Tax - Amusements Sales</v>
          </cell>
          <cell r="F7624">
            <v>23651</v>
          </cell>
        </row>
        <row r="7625">
          <cell r="B7625" t="str">
            <v>Ohio</v>
          </cell>
          <cell r="C7625" t="str">
            <v>OH</v>
          </cell>
          <cell r="D7625" t="str">
            <v>T12</v>
          </cell>
          <cell r="E7625" t="str">
            <v>Tax - Insurance Premiums Sales</v>
          </cell>
          <cell r="F7625">
            <v>477982</v>
          </cell>
        </row>
        <row r="7626">
          <cell r="B7626" t="str">
            <v>Ohio</v>
          </cell>
          <cell r="C7626" t="str">
            <v>OH</v>
          </cell>
          <cell r="D7626" t="str">
            <v>T13</v>
          </cell>
          <cell r="E7626" t="str">
            <v>Tax - Motor Fuels Sales</v>
          </cell>
          <cell r="F7626">
            <v>1684209</v>
          </cell>
        </row>
        <row r="7627">
          <cell r="B7627" t="str">
            <v>Ohio</v>
          </cell>
          <cell r="C7627" t="str">
            <v>OH</v>
          </cell>
          <cell r="D7627" t="str">
            <v>T14</v>
          </cell>
          <cell r="E7627" t="str">
            <v>Tax - Pari-mutuels Sales</v>
          </cell>
          <cell r="F7627">
            <v>7234</v>
          </cell>
        </row>
        <row r="7628">
          <cell r="B7628" t="str">
            <v>Ohio</v>
          </cell>
          <cell r="C7628" t="str">
            <v>OH</v>
          </cell>
          <cell r="D7628" t="str">
            <v>T15</v>
          </cell>
          <cell r="E7628" t="str">
            <v>Tax - Public Utilities Sales</v>
          </cell>
          <cell r="F7628">
            <v>1080057</v>
          </cell>
        </row>
        <row r="7629">
          <cell r="B7629" t="str">
            <v>Ohio</v>
          </cell>
          <cell r="C7629" t="str">
            <v>OH</v>
          </cell>
          <cell r="D7629" t="str">
            <v>T16</v>
          </cell>
          <cell r="E7629" t="str">
            <v>Tax - Tobacco Products Sales</v>
          </cell>
          <cell r="F7629">
            <v>863816</v>
          </cell>
        </row>
        <row r="7630">
          <cell r="B7630" t="str">
            <v>Ohio</v>
          </cell>
          <cell r="C7630" t="str">
            <v>OH</v>
          </cell>
          <cell r="D7630" t="str">
            <v>T19</v>
          </cell>
          <cell r="E7630" t="str">
            <v>Tax - Other Selective Sales</v>
          </cell>
          <cell r="F7630">
            <v>813635</v>
          </cell>
        </row>
        <row r="7631">
          <cell r="B7631" t="str">
            <v>Ohio</v>
          </cell>
          <cell r="C7631" t="str">
            <v>OH</v>
          </cell>
          <cell r="D7631" t="str">
            <v>T20</v>
          </cell>
          <cell r="E7631" t="str">
            <v>Tax - Alcoholic Beverage License</v>
          </cell>
          <cell r="F7631">
            <v>43091</v>
          </cell>
        </row>
        <row r="7632">
          <cell r="B7632" t="str">
            <v>Ohio</v>
          </cell>
          <cell r="C7632" t="str">
            <v>OH</v>
          </cell>
          <cell r="D7632" t="str">
            <v>T21</v>
          </cell>
          <cell r="E7632" t="str">
            <v>Tax - Amusements License</v>
          </cell>
          <cell r="F7632">
            <v>126174</v>
          </cell>
        </row>
        <row r="7633">
          <cell r="B7633" t="str">
            <v>Ohio</v>
          </cell>
          <cell r="C7633" t="str">
            <v>OH</v>
          </cell>
          <cell r="D7633" t="str">
            <v>T22</v>
          </cell>
          <cell r="E7633" t="str">
            <v>Tax - Corporation License</v>
          </cell>
          <cell r="F7633">
            <v>1681619</v>
          </cell>
        </row>
        <row r="7634">
          <cell r="B7634" t="str">
            <v>Ohio</v>
          </cell>
          <cell r="C7634" t="str">
            <v>OH</v>
          </cell>
          <cell r="D7634" t="str">
            <v>T23</v>
          </cell>
          <cell r="E7634" t="str">
            <v>Tax - Hunting and Fishing License</v>
          </cell>
          <cell r="F7634">
            <v>39096</v>
          </cell>
        </row>
        <row r="7635">
          <cell r="B7635" t="str">
            <v>Ohio</v>
          </cell>
          <cell r="C7635" t="str">
            <v>OH</v>
          </cell>
          <cell r="D7635" t="str">
            <v>T24</v>
          </cell>
          <cell r="E7635" t="str">
            <v>Tax - Motor Vehicle License</v>
          </cell>
          <cell r="F7635">
            <v>819593</v>
          </cell>
        </row>
        <row r="7636">
          <cell r="B7636" t="str">
            <v>Ohio</v>
          </cell>
          <cell r="C7636" t="str">
            <v>OH</v>
          </cell>
          <cell r="D7636" t="str">
            <v>T25</v>
          </cell>
          <cell r="E7636" t="str">
            <v>Tax - Motor Vehicle Operators License</v>
          </cell>
          <cell r="F7636">
            <v>81026</v>
          </cell>
        </row>
        <row r="7637">
          <cell r="B7637" t="str">
            <v>Ohio</v>
          </cell>
          <cell r="C7637" t="str">
            <v>OH</v>
          </cell>
          <cell r="D7637" t="str">
            <v>T27</v>
          </cell>
          <cell r="E7637" t="str">
            <v>Tax - Public Utility License</v>
          </cell>
          <cell r="F7637">
            <v>39087</v>
          </cell>
        </row>
        <row r="7638">
          <cell r="B7638" t="str">
            <v>Ohio</v>
          </cell>
          <cell r="C7638" t="str">
            <v>OH</v>
          </cell>
          <cell r="D7638" t="str">
            <v>T28</v>
          </cell>
          <cell r="E7638" t="str">
            <v>Tax - Occupation and Business License, NEC</v>
          </cell>
          <cell r="F7638">
            <v>894081</v>
          </cell>
        </row>
        <row r="7639">
          <cell r="B7639" t="str">
            <v>Ohio</v>
          </cell>
          <cell r="C7639" t="str">
            <v>OH</v>
          </cell>
          <cell r="D7639" t="str">
            <v>T29</v>
          </cell>
          <cell r="E7639" t="str">
            <v>Tax - Other License</v>
          </cell>
          <cell r="F7639">
            <v>215747</v>
          </cell>
        </row>
        <row r="7640">
          <cell r="B7640" t="str">
            <v>Ohio</v>
          </cell>
          <cell r="C7640" t="str">
            <v>OH</v>
          </cell>
          <cell r="D7640" t="str">
            <v>T40</v>
          </cell>
          <cell r="E7640" t="str">
            <v>Tax - Individual Income</v>
          </cell>
          <cell r="F7640">
            <v>13428718</v>
          </cell>
        </row>
        <row r="7641">
          <cell r="B7641" t="str">
            <v>Ohio</v>
          </cell>
          <cell r="C7641" t="str">
            <v>OH</v>
          </cell>
          <cell r="D7641" t="str">
            <v>T41</v>
          </cell>
          <cell r="E7641" t="str">
            <v>Tax - Corporation Net Income</v>
          </cell>
          <cell r="F7641">
            <v>351313</v>
          </cell>
        </row>
        <row r="7642">
          <cell r="B7642" t="str">
            <v>Ohio</v>
          </cell>
          <cell r="C7642" t="str">
            <v>OH</v>
          </cell>
          <cell r="D7642" t="str">
            <v>T50</v>
          </cell>
          <cell r="E7642" t="str">
            <v>Tax - Death and Gift</v>
          </cell>
          <cell r="F7642">
            <v>276106</v>
          </cell>
        </row>
        <row r="7643">
          <cell r="B7643" t="str">
            <v>Ohio</v>
          </cell>
          <cell r="C7643" t="str">
            <v>OH</v>
          </cell>
          <cell r="D7643" t="str">
            <v>T51</v>
          </cell>
          <cell r="E7643" t="str">
            <v>Tax - Documentary and Stock Transfer</v>
          </cell>
          <cell r="F7643">
            <v>21032</v>
          </cell>
        </row>
        <row r="7644">
          <cell r="B7644" t="str">
            <v>Ohio</v>
          </cell>
          <cell r="C7644" t="str">
            <v>OH</v>
          </cell>
          <cell r="D7644" t="str">
            <v>T53</v>
          </cell>
          <cell r="E7644" t="str">
            <v>Tax - Severance</v>
          </cell>
          <cell r="F7644">
            <v>10182</v>
          </cell>
        </row>
        <row r="7645">
          <cell r="B7645" t="str">
            <v>Ohio</v>
          </cell>
          <cell r="C7645" t="str">
            <v>OH</v>
          </cell>
          <cell r="D7645" t="str">
            <v>T99</v>
          </cell>
          <cell r="E7645" t="str">
            <v>Tax - NEC</v>
          </cell>
          <cell r="F7645">
            <v>85270</v>
          </cell>
        </row>
        <row r="7646">
          <cell r="B7646" t="str">
            <v>Ohio</v>
          </cell>
          <cell r="C7646" t="str">
            <v>OH</v>
          </cell>
          <cell r="D7646" t="str">
            <v>U01</v>
          </cell>
          <cell r="E7646" t="str">
            <v>Miscellaneous - Special Assessments</v>
          </cell>
          <cell r="F7646">
            <v>245098</v>
          </cell>
        </row>
        <row r="7647">
          <cell r="B7647" t="str">
            <v>Ohio</v>
          </cell>
          <cell r="C7647" t="str">
            <v>OH</v>
          </cell>
          <cell r="D7647" t="str">
            <v>U11</v>
          </cell>
          <cell r="E7647" t="str">
            <v>Miscellaneous - Sale of Property</v>
          </cell>
          <cell r="F7647">
            <v>148961</v>
          </cell>
        </row>
        <row r="7648">
          <cell r="B7648" t="str">
            <v>Ohio</v>
          </cell>
          <cell r="C7648" t="str">
            <v>OH</v>
          </cell>
          <cell r="D7648" t="str">
            <v>U20</v>
          </cell>
          <cell r="E7648" t="str">
            <v>Miscellaneous - Interest Earnings</v>
          </cell>
          <cell r="F7648">
            <v>1471990</v>
          </cell>
        </row>
        <row r="7649">
          <cell r="B7649" t="str">
            <v>Ohio</v>
          </cell>
          <cell r="C7649" t="str">
            <v>OH</v>
          </cell>
          <cell r="D7649" t="str">
            <v>U30</v>
          </cell>
          <cell r="E7649" t="str">
            <v>Miscellaneous - Fines and Forfeits</v>
          </cell>
          <cell r="F7649">
            <v>402814</v>
          </cell>
        </row>
        <row r="7650">
          <cell r="B7650" t="str">
            <v>Ohio</v>
          </cell>
          <cell r="C7650" t="str">
            <v>OH</v>
          </cell>
          <cell r="D7650" t="str">
            <v>U40</v>
          </cell>
          <cell r="E7650" t="str">
            <v>Miscellaneous - Rents</v>
          </cell>
          <cell r="F7650">
            <v>79634</v>
          </cell>
        </row>
        <row r="7651">
          <cell r="B7651" t="str">
            <v>Ohio</v>
          </cell>
          <cell r="C7651" t="str">
            <v>OH</v>
          </cell>
          <cell r="D7651" t="str">
            <v>U41</v>
          </cell>
          <cell r="E7651" t="str">
            <v>Miscellaneous - Royalties</v>
          </cell>
          <cell r="F7651">
            <v>18025</v>
          </cell>
        </row>
        <row r="7652">
          <cell r="B7652" t="str">
            <v>Ohio</v>
          </cell>
          <cell r="C7652" t="str">
            <v>OH</v>
          </cell>
          <cell r="D7652" t="str">
            <v>U50</v>
          </cell>
          <cell r="E7652" t="str">
            <v>Miscellaneous - Donations From Private Sources</v>
          </cell>
          <cell r="F7652">
            <v>652377</v>
          </cell>
        </row>
        <row r="7653">
          <cell r="B7653" t="str">
            <v>Ohio</v>
          </cell>
          <cell r="C7653" t="str">
            <v>OH</v>
          </cell>
          <cell r="D7653" t="str">
            <v>U95</v>
          </cell>
          <cell r="E7653" t="str">
            <v>Miscellaneous - Net Lottery Revenue</v>
          </cell>
          <cell r="F7653">
            <v>886148</v>
          </cell>
        </row>
        <row r="7654">
          <cell r="B7654" t="str">
            <v>Ohio</v>
          </cell>
          <cell r="C7654" t="str">
            <v>OH</v>
          </cell>
          <cell r="D7654" t="str">
            <v>U99</v>
          </cell>
          <cell r="E7654" t="str">
            <v>Miscellaneous - General Revenue, NEC</v>
          </cell>
          <cell r="F7654">
            <v>2962566</v>
          </cell>
        </row>
        <row r="7655">
          <cell r="B7655" t="str">
            <v>Ohio</v>
          </cell>
          <cell r="C7655" t="str">
            <v>OH</v>
          </cell>
          <cell r="D7655" t="str">
            <v>W01</v>
          </cell>
          <cell r="E7655" t="str">
            <v>Sinking Funds - Cash and Securities</v>
          </cell>
          <cell r="F7655">
            <v>38881403</v>
          </cell>
        </row>
        <row r="7656">
          <cell r="B7656" t="str">
            <v>Ohio</v>
          </cell>
          <cell r="C7656" t="str">
            <v>OH</v>
          </cell>
          <cell r="D7656" t="str">
            <v>W31</v>
          </cell>
          <cell r="E7656" t="str">
            <v>Bond Funds - Cash and Securities</v>
          </cell>
          <cell r="F7656">
            <v>5201951</v>
          </cell>
        </row>
        <row r="7657">
          <cell r="B7657" t="str">
            <v>Ohio</v>
          </cell>
          <cell r="C7657" t="str">
            <v>OH</v>
          </cell>
          <cell r="D7657" t="str">
            <v>W61</v>
          </cell>
          <cell r="E7657" t="str">
            <v>Other Funds - Cash and Securities</v>
          </cell>
          <cell r="F7657">
            <v>40802420</v>
          </cell>
        </row>
        <row r="7658">
          <cell r="B7658" t="str">
            <v>Ohio</v>
          </cell>
          <cell r="C7658" t="str">
            <v>OH</v>
          </cell>
          <cell r="D7658" t="str">
            <v>X01</v>
          </cell>
          <cell r="E7658" t="str">
            <v>Employee Retirement - Local Employee Contribution</v>
          </cell>
          <cell r="F7658">
            <v>2168394</v>
          </cell>
        </row>
        <row r="7659">
          <cell r="B7659" t="str">
            <v>Ohio</v>
          </cell>
          <cell r="C7659" t="str">
            <v>OH</v>
          </cell>
          <cell r="D7659" t="str">
            <v>X02</v>
          </cell>
          <cell r="E7659" t="str">
            <v>Employee Retirement - State Employee Contribution</v>
          </cell>
          <cell r="F7659">
            <v>668802</v>
          </cell>
        </row>
        <row r="7660">
          <cell r="B7660" t="str">
            <v>Ohio</v>
          </cell>
          <cell r="C7660" t="str">
            <v>OH</v>
          </cell>
          <cell r="D7660" t="str">
            <v>X05</v>
          </cell>
          <cell r="E7660" t="str">
            <v>Employee Retirement - From Other Governments</v>
          </cell>
          <cell r="F7660">
            <v>1483265</v>
          </cell>
        </row>
        <row r="7661">
          <cell r="B7661" t="str">
            <v>Ohio</v>
          </cell>
          <cell r="C7661" t="str">
            <v>OH</v>
          </cell>
          <cell r="D7661" t="str">
            <v>X08</v>
          </cell>
          <cell r="E7661" t="str">
            <v>Employee Retirement - Earnings on Investments (calculated)</v>
          </cell>
          <cell r="F7661">
            <v>2010966</v>
          </cell>
        </row>
        <row r="7662">
          <cell r="B7662" t="str">
            <v>Ohio</v>
          </cell>
          <cell r="C7662" t="str">
            <v>OH</v>
          </cell>
          <cell r="D7662" t="str">
            <v>X11</v>
          </cell>
          <cell r="E7662" t="str">
            <v>Employee Retirement - Benefit Payments</v>
          </cell>
          <cell r="F7662">
            <v>12197428</v>
          </cell>
        </row>
        <row r="7663">
          <cell r="B7663" t="str">
            <v>Ohio</v>
          </cell>
          <cell r="C7663" t="str">
            <v>OH</v>
          </cell>
          <cell r="D7663" t="str">
            <v>X12</v>
          </cell>
          <cell r="E7663" t="str">
            <v>Employee Retirement - Withdrawals</v>
          </cell>
          <cell r="F7663">
            <v>539633</v>
          </cell>
        </row>
        <row r="7664">
          <cell r="B7664" t="str">
            <v>Ohio</v>
          </cell>
          <cell r="C7664" t="str">
            <v>OH</v>
          </cell>
          <cell r="D7664" t="str">
            <v>X21</v>
          </cell>
          <cell r="E7664" t="str">
            <v>Employee Retirement - Total Cash and Deposits</v>
          </cell>
          <cell r="F7664">
            <v>7274625</v>
          </cell>
        </row>
        <row r="7665">
          <cell r="B7665" t="str">
            <v>Ohio</v>
          </cell>
          <cell r="C7665" t="str">
            <v>OH</v>
          </cell>
          <cell r="D7665" t="str">
            <v>X30</v>
          </cell>
          <cell r="E7665" t="str">
            <v>Employee Retirement - Total Federal Securities</v>
          </cell>
          <cell r="F7665">
            <v>14098982</v>
          </cell>
        </row>
        <row r="7666">
          <cell r="B7666" t="str">
            <v>Ohio</v>
          </cell>
          <cell r="C7666" t="str">
            <v>OH</v>
          </cell>
          <cell r="D7666" t="str">
            <v>X42</v>
          </cell>
          <cell r="E7666" t="str">
            <v>Employee Retirement - Securities - Mortgages</v>
          </cell>
          <cell r="F7666">
            <v>0</v>
          </cell>
        </row>
        <row r="7667">
          <cell r="B7667" t="str">
            <v>Ohio</v>
          </cell>
          <cell r="C7667" t="str">
            <v>OH</v>
          </cell>
          <cell r="D7667" t="str">
            <v>X44</v>
          </cell>
          <cell r="E7667" t="str">
            <v>Employee Retirement - Total Other Securities</v>
          </cell>
          <cell r="F7667">
            <v>31596581</v>
          </cell>
        </row>
        <row r="7668">
          <cell r="B7668" t="str">
            <v>Ohio</v>
          </cell>
          <cell r="C7668" t="str">
            <v>OH</v>
          </cell>
          <cell r="D7668" t="str">
            <v>X47</v>
          </cell>
          <cell r="E7668" t="str">
            <v>Employee Retirement - Other Investments - Other</v>
          </cell>
          <cell r="F7668">
            <v>25696908</v>
          </cell>
        </row>
        <row r="7669">
          <cell r="B7669" t="str">
            <v>Ohio</v>
          </cell>
          <cell r="C7669" t="str">
            <v>OH</v>
          </cell>
          <cell r="D7669" t="str">
            <v>Y01</v>
          </cell>
          <cell r="E7669" t="str">
            <v>Unemployment Compensation - Contribution</v>
          </cell>
          <cell r="F7669">
            <v>1513136</v>
          </cell>
        </row>
        <row r="7670">
          <cell r="B7670" t="str">
            <v>Ohio</v>
          </cell>
          <cell r="C7670" t="str">
            <v>OH</v>
          </cell>
          <cell r="D7670" t="str">
            <v>Y04</v>
          </cell>
          <cell r="E7670" t="str">
            <v>Unemployment Compensation - Federal Advances</v>
          </cell>
          <cell r="F7670">
            <v>1791715</v>
          </cell>
        </row>
        <row r="7671">
          <cell r="B7671" t="str">
            <v>Ohio</v>
          </cell>
          <cell r="C7671" t="str">
            <v>OH</v>
          </cell>
          <cell r="D7671" t="str">
            <v>Y05</v>
          </cell>
          <cell r="E7671" t="str">
            <v>Unemployment Compensation - Benefit Payments</v>
          </cell>
          <cell r="F7671">
            <v>1591901</v>
          </cell>
        </row>
        <row r="7672">
          <cell r="B7672" t="str">
            <v>Ohio</v>
          </cell>
          <cell r="C7672" t="str">
            <v>OH</v>
          </cell>
          <cell r="D7672" t="str">
            <v>Y06</v>
          </cell>
          <cell r="E7672" t="str">
            <v>Unemployment Compensation - Extended and Special Payments</v>
          </cell>
          <cell r="F7672">
            <v>1523604</v>
          </cell>
        </row>
        <row r="7673">
          <cell r="B7673" t="str">
            <v>Ohio</v>
          </cell>
          <cell r="C7673" t="str">
            <v>OH</v>
          </cell>
          <cell r="D7673" t="str">
            <v>Y07</v>
          </cell>
          <cell r="E7673" t="str">
            <v>Unemployment Compensation - Balance In US Treasury</v>
          </cell>
          <cell r="F7673">
            <v>177793</v>
          </cell>
        </row>
        <row r="7674">
          <cell r="B7674" t="str">
            <v>Ohio</v>
          </cell>
          <cell r="C7674" t="str">
            <v>OH</v>
          </cell>
          <cell r="D7674" t="str">
            <v>Y08</v>
          </cell>
          <cell r="E7674" t="str">
            <v>Unemployment Compensation - Other Balance (+ or -)</v>
          </cell>
          <cell r="F7674">
            <v>-1613922</v>
          </cell>
        </row>
        <row r="7675">
          <cell r="B7675" t="str">
            <v>Ohio</v>
          </cell>
          <cell r="C7675" t="str">
            <v>OH</v>
          </cell>
          <cell r="D7675" t="str">
            <v>Y11</v>
          </cell>
          <cell r="E7675" t="str">
            <v>Workers Compensation - Other Contributions</v>
          </cell>
          <cell r="F7675">
            <v>1992018</v>
          </cell>
        </row>
        <row r="7676">
          <cell r="B7676" t="str">
            <v>Ohio</v>
          </cell>
          <cell r="C7676" t="str">
            <v>OH</v>
          </cell>
          <cell r="D7676" t="str">
            <v>Y12</v>
          </cell>
          <cell r="E7676" t="str">
            <v>Workers Compensation - Interest Earnings</v>
          </cell>
          <cell r="F7676">
            <v>728868</v>
          </cell>
        </row>
        <row r="7677">
          <cell r="B7677" t="str">
            <v>Ohio</v>
          </cell>
          <cell r="C7677" t="str">
            <v>OH</v>
          </cell>
          <cell r="D7677" t="str">
            <v>Y14</v>
          </cell>
          <cell r="E7677" t="str">
            <v>Workers Compensation - Benefit Payments</v>
          </cell>
          <cell r="F7677">
            <v>1516800</v>
          </cell>
        </row>
        <row r="7678">
          <cell r="B7678" t="str">
            <v>Ohio</v>
          </cell>
          <cell r="C7678" t="str">
            <v>OH</v>
          </cell>
          <cell r="D7678" t="str">
            <v>Y21</v>
          </cell>
          <cell r="E7678" t="str">
            <v>Workers Compensation - Cash and Assets</v>
          </cell>
          <cell r="F7678">
            <v>22876023</v>
          </cell>
        </row>
        <row r="7679">
          <cell r="B7679" t="str">
            <v>Ohio</v>
          </cell>
          <cell r="C7679" t="str">
            <v>OH</v>
          </cell>
          <cell r="D7679" t="str">
            <v>Z00</v>
          </cell>
          <cell r="E7679" t="str">
            <v>Total Salaries and Wages</v>
          </cell>
          <cell r="F7679">
            <v>30249307</v>
          </cell>
        </row>
        <row r="7680">
          <cell r="B7680" t="str">
            <v>Ohio</v>
          </cell>
          <cell r="C7680" t="str">
            <v>OH</v>
          </cell>
          <cell r="D7680" t="str">
            <v>Z77</v>
          </cell>
          <cell r="E7680" t="str">
            <v>Employee Retirement – Total Corporate Bonds</v>
          </cell>
          <cell r="F7680">
            <v>18159954</v>
          </cell>
        </row>
        <row r="7681">
          <cell r="B7681" t="str">
            <v>Ohio</v>
          </cell>
          <cell r="C7681" t="str">
            <v>OH</v>
          </cell>
          <cell r="D7681" t="str">
            <v>Z78</v>
          </cell>
          <cell r="E7681" t="str">
            <v>Employee Retirement – Corporate Stocks</v>
          </cell>
          <cell r="F7681">
            <v>50078219</v>
          </cell>
        </row>
        <row r="7682">
          <cell r="B7682" t="str">
            <v>Oklahoma</v>
          </cell>
          <cell r="C7682" t="str">
            <v>OK</v>
          </cell>
          <cell r="D7682" t="str">
            <v>19T</v>
          </cell>
          <cell r="E7682" t="str">
            <v>Long Term Debt Beginning Outstanding - Public Debt for Private Purpose</v>
          </cell>
          <cell r="F7682">
            <v>3107407</v>
          </cell>
        </row>
        <row r="7683">
          <cell r="B7683" t="str">
            <v>Oklahoma</v>
          </cell>
          <cell r="C7683" t="str">
            <v>OK</v>
          </cell>
          <cell r="D7683" t="str">
            <v>19U</v>
          </cell>
          <cell r="E7683" t="str">
            <v>Long Term Debt Beginning Outstanding - Unspecified Public Purpose</v>
          </cell>
          <cell r="F7683">
            <v>15863120</v>
          </cell>
        </row>
        <row r="7684">
          <cell r="B7684" t="str">
            <v>Oklahoma</v>
          </cell>
          <cell r="C7684" t="str">
            <v>OK</v>
          </cell>
          <cell r="D7684" t="str">
            <v>24T</v>
          </cell>
          <cell r="E7684" t="str">
            <v>Long Term Debt Issue, Nonguaranteed - Public Debt for Private Purpose</v>
          </cell>
          <cell r="F7684">
            <v>214003</v>
          </cell>
        </row>
        <row r="7685">
          <cell r="B7685" t="str">
            <v>Oklahoma</v>
          </cell>
          <cell r="C7685" t="str">
            <v>OK</v>
          </cell>
          <cell r="D7685" t="str">
            <v>29U</v>
          </cell>
          <cell r="E7685" t="str">
            <v>Long Term Debt Issue, Unspecified Public Purpose</v>
          </cell>
          <cell r="F7685">
            <v>2275885</v>
          </cell>
        </row>
        <row r="7686">
          <cell r="B7686" t="str">
            <v>Oklahoma</v>
          </cell>
          <cell r="C7686" t="str">
            <v>OK</v>
          </cell>
          <cell r="D7686" t="str">
            <v>34T</v>
          </cell>
          <cell r="E7686" t="str">
            <v>Long Term Debt Retired Nonguaranteed - Public Debt for Private Purpose</v>
          </cell>
          <cell r="F7686">
            <v>480723</v>
          </cell>
        </row>
        <row r="7687">
          <cell r="B7687" t="str">
            <v>Oklahoma</v>
          </cell>
          <cell r="C7687" t="str">
            <v>OK</v>
          </cell>
          <cell r="D7687" t="str">
            <v>39U</v>
          </cell>
          <cell r="E7687" t="str">
            <v>Long Term Debt Retired Unspecified Public Purpose</v>
          </cell>
          <cell r="F7687">
            <v>2201600</v>
          </cell>
        </row>
        <row r="7688">
          <cell r="B7688" t="str">
            <v>Oklahoma</v>
          </cell>
          <cell r="C7688" t="str">
            <v>OK</v>
          </cell>
          <cell r="D7688" t="str">
            <v>44T</v>
          </cell>
          <cell r="E7688" t="str">
            <v>Long Term Debt Outstanding Nonguaranteed - Public Debt for Private Purpose</v>
          </cell>
          <cell r="F7688">
            <v>2844848</v>
          </cell>
        </row>
        <row r="7689">
          <cell r="B7689" t="str">
            <v>Oklahoma</v>
          </cell>
          <cell r="C7689" t="str">
            <v>OK</v>
          </cell>
          <cell r="D7689" t="str">
            <v>49U</v>
          </cell>
          <cell r="E7689" t="str">
            <v>Long Term Debt Outstanding Unspecified Public Purpose</v>
          </cell>
          <cell r="F7689">
            <v>15936366</v>
          </cell>
        </row>
        <row r="7690">
          <cell r="B7690" t="str">
            <v>Oklahoma</v>
          </cell>
          <cell r="C7690" t="str">
            <v>OK</v>
          </cell>
          <cell r="D7690" t="str">
            <v>61V</v>
          </cell>
          <cell r="E7690" t="str">
            <v>Short Term Debt Outstanding - Beginning</v>
          </cell>
          <cell r="F7690">
            <v>24763</v>
          </cell>
        </row>
        <row r="7691">
          <cell r="B7691" t="str">
            <v>Oklahoma</v>
          </cell>
          <cell r="C7691" t="str">
            <v>OK</v>
          </cell>
          <cell r="D7691" t="str">
            <v>64V</v>
          </cell>
          <cell r="E7691" t="str">
            <v>Short Term Debt Outstanding - End of Fiscal Year</v>
          </cell>
          <cell r="F7691">
            <v>59766</v>
          </cell>
        </row>
        <row r="7692">
          <cell r="B7692" t="str">
            <v>Oklahoma</v>
          </cell>
          <cell r="C7692" t="str">
            <v>OK</v>
          </cell>
          <cell r="D7692" t="str">
            <v>A01</v>
          </cell>
          <cell r="E7692" t="str">
            <v>Charges - Air Transportation</v>
          </cell>
          <cell r="F7692">
            <v>86242</v>
          </cell>
        </row>
        <row r="7693">
          <cell r="B7693" t="str">
            <v>Oklahoma</v>
          </cell>
          <cell r="C7693" t="str">
            <v>OK</v>
          </cell>
          <cell r="D7693" t="str">
            <v>A03</v>
          </cell>
          <cell r="E7693" t="str">
            <v>Charges - Miscellaneous Commercial Activities</v>
          </cell>
          <cell r="F7693">
            <v>35399</v>
          </cell>
        </row>
        <row r="7694">
          <cell r="B7694" t="str">
            <v>Oklahoma</v>
          </cell>
          <cell r="C7694" t="str">
            <v>OK</v>
          </cell>
          <cell r="D7694" t="str">
            <v>A09</v>
          </cell>
          <cell r="E7694" t="str">
            <v>Charges - Elementary and Secondary Education School Lunch</v>
          </cell>
          <cell r="F7694">
            <v>76806</v>
          </cell>
        </row>
        <row r="7695">
          <cell r="B7695" t="str">
            <v>Oklahoma</v>
          </cell>
          <cell r="C7695" t="str">
            <v>OK</v>
          </cell>
          <cell r="D7695" t="str">
            <v>A10</v>
          </cell>
          <cell r="E7695" t="str">
            <v>Charges - Elementary and Secondary Education School Tuition and Transportation</v>
          </cell>
          <cell r="F7695">
            <v>21490</v>
          </cell>
        </row>
        <row r="7696">
          <cell r="B7696" t="str">
            <v>Oklahoma</v>
          </cell>
          <cell r="C7696" t="str">
            <v>OK</v>
          </cell>
          <cell r="D7696" t="str">
            <v>A12</v>
          </cell>
          <cell r="E7696" t="str">
            <v>Charges - Elementary and Secondary Education - Other</v>
          </cell>
          <cell r="F7696">
            <v>191341</v>
          </cell>
        </row>
        <row r="7697">
          <cell r="B7697" t="str">
            <v>Oklahoma</v>
          </cell>
          <cell r="C7697" t="str">
            <v>OK</v>
          </cell>
          <cell r="D7697" t="str">
            <v>A16</v>
          </cell>
          <cell r="E7697" t="str">
            <v xml:space="preserve"> Charges - Higher Education Auxiliary Enterprises</v>
          </cell>
          <cell r="F7697">
            <v>456638</v>
          </cell>
        </row>
        <row r="7698">
          <cell r="B7698" t="str">
            <v>Oklahoma</v>
          </cell>
          <cell r="C7698" t="str">
            <v>OK</v>
          </cell>
          <cell r="D7698" t="str">
            <v>A18</v>
          </cell>
          <cell r="E7698" t="str">
            <v>Charges - Higher Education - Other</v>
          </cell>
          <cell r="F7698">
            <v>1221107</v>
          </cell>
        </row>
        <row r="7699">
          <cell r="B7699" t="str">
            <v>Oklahoma</v>
          </cell>
          <cell r="C7699" t="str">
            <v>OK</v>
          </cell>
          <cell r="D7699" t="str">
            <v>A21</v>
          </cell>
          <cell r="E7699" t="str">
            <v>Charges - Education - Other State Charges, NEC</v>
          </cell>
          <cell r="F7699">
            <v>4144</v>
          </cell>
        </row>
        <row r="7700">
          <cell r="B7700" t="str">
            <v>Oklahoma</v>
          </cell>
          <cell r="C7700" t="str">
            <v>OK</v>
          </cell>
          <cell r="D7700" t="str">
            <v>A36</v>
          </cell>
          <cell r="E7700" t="str">
            <v>Charges - Hospital Public</v>
          </cell>
          <cell r="F7700">
            <v>1256012</v>
          </cell>
        </row>
        <row r="7701">
          <cell r="B7701" t="str">
            <v>Oklahoma</v>
          </cell>
          <cell r="C7701" t="str">
            <v>OK</v>
          </cell>
          <cell r="D7701" t="str">
            <v>A44</v>
          </cell>
          <cell r="E7701" t="str">
            <v>Charges - Regular Highways</v>
          </cell>
          <cell r="F7701">
            <v>1964</v>
          </cell>
        </row>
        <row r="7702">
          <cell r="B7702" t="str">
            <v>Oklahoma</v>
          </cell>
          <cell r="C7702" t="str">
            <v>OK</v>
          </cell>
          <cell r="D7702" t="str">
            <v>A45</v>
          </cell>
          <cell r="E7702" t="str">
            <v>Charges - Toll Highways</v>
          </cell>
          <cell r="F7702">
            <v>228933</v>
          </cell>
        </row>
        <row r="7703">
          <cell r="B7703" t="str">
            <v>Oklahoma</v>
          </cell>
          <cell r="C7703" t="str">
            <v>OK</v>
          </cell>
          <cell r="D7703" t="str">
            <v>A50</v>
          </cell>
          <cell r="E7703" t="str">
            <v>Charges - Housing and Community Development</v>
          </cell>
          <cell r="F7703">
            <v>49040</v>
          </cell>
        </row>
        <row r="7704">
          <cell r="B7704" t="str">
            <v>Oklahoma</v>
          </cell>
          <cell r="C7704" t="str">
            <v>OK</v>
          </cell>
          <cell r="D7704" t="str">
            <v>A59</v>
          </cell>
          <cell r="E7704" t="str">
            <v>Charges - Natural Resources - Other</v>
          </cell>
          <cell r="F7704">
            <v>24539</v>
          </cell>
        </row>
        <row r="7705">
          <cell r="B7705" t="str">
            <v>Oklahoma</v>
          </cell>
          <cell r="C7705" t="str">
            <v>OK</v>
          </cell>
          <cell r="D7705" t="str">
            <v>A60</v>
          </cell>
          <cell r="E7705" t="str">
            <v>Charges - Parking Facilities</v>
          </cell>
          <cell r="F7705">
            <v>9208</v>
          </cell>
        </row>
        <row r="7706">
          <cell r="B7706" t="str">
            <v>Oklahoma</v>
          </cell>
          <cell r="C7706" t="str">
            <v>OK</v>
          </cell>
          <cell r="D7706" t="str">
            <v>A61</v>
          </cell>
          <cell r="E7706" t="str">
            <v>Charges - Parks and Recreation</v>
          </cell>
          <cell r="F7706">
            <v>109027</v>
          </cell>
        </row>
        <row r="7707">
          <cell r="B7707" t="str">
            <v>Oklahoma</v>
          </cell>
          <cell r="C7707" t="str">
            <v>OK</v>
          </cell>
          <cell r="D7707" t="str">
            <v>A80</v>
          </cell>
          <cell r="E7707" t="str">
            <v>Charges - Sewerage</v>
          </cell>
          <cell r="F7707">
            <v>352131</v>
          </cell>
        </row>
        <row r="7708">
          <cell r="B7708" t="str">
            <v>Oklahoma</v>
          </cell>
          <cell r="C7708" t="str">
            <v>OK</v>
          </cell>
          <cell r="D7708" t="str">
            <v>A81</v>
          </cell>
          <cell r="E7708" t="str">
            <v>Charges - Solid Waste Management</v>
          </cell>
          <cell r="F7708">
            <v>235824</v>
          </cell>
        </row>
        <row r="7709">
          <cell r="B7709" t="str">
            <v>Oklahoma</v>
          </cell>
          <cell r="C7709" t="str">
            <v>OK</v>
          </cell>
          <cell r="D7709" t="str">
            <v>A87</v>
          </cell>
          <cell r="E7709" t="str">
            <v>Charges - Sea and Inland Port Facilities</v>
          </cell>
          <cell r="F7709">
            <v>8168</v>
          </cell>
        </row>
        <row r="7710">
          <cell r="B7710" t="str">
            <v>Oklahoma</v>
          </cell>
          <cell r="C7710" t="str">
            <v>OK</v>
          </cell>
          <cell r="D7710" t="str">
            <v>A89</v>
          </cell>
          <cell r="E7710" t="str">
            <v>Charges - All Other</v>
          </cell>
          <cell r="F7710">
            <v>479929</v>
          </cell>
        </row>
        <row r="7711">
          <cell r="B7711" t="str">
            <v>Oklahoma</v>
          </cell>
          <cell r="C7711" t="str">
            <v>OK</v>
          </cell>
          <cell r="D7711" t="str">
            <v>A91</v>
          </cell>
          <cell r="E7711" t="str">
            <v>Revenue - Water Utilities</v>
          </cell>
          <cell r="F7711">
            <v>783854</v>
          </cell>
        </row>
        <row r="7712">
          <cell r="B7712" t="str">
            <v>Oklahoma</v>
          </cell>
          <cell r="C7712" t="str">
            <v>OK</v>
          </cell>
          <cell r="D7712" t="str">
            <v>A92</v>
          </cell>
          <cell r="E7712" t="str">
            <v>Revenue - Electric Utilities</v>
          </cell>
          <cell r="F7712">
            <v>984389</v>
          </cell>
        </row>
        <row r="7713">
          <cell r="B7713" t="str">
            <v>Oklahoma</v>
          </cell>
          <cell r="C7713" t="str">
            <v>OK</v>
          </cell>
          <cell r="D7713" t="str">
            <v>A93</v>
          </cell>
          <cell r="E7713" t="str">
            <v>Revenue - Gas Utilities</v>
          </cell>
          <cell r="F7713">
            <v>37471</v>
          </cell>
        </row>
        <row r="7714">
          <cell r="B7714" t="str">
            <v>Oklahoma</v>
          </cell>
          <cell r="C7714" t="str">
            <v>OK</v>
          </cell>
          <cell r="D7714" t="str">
            <v>A94</v>
          </cell>
          <cell r="E7714" t="str">
            <v>Revenue - Transit Utilities</v>
          </cell>
          <cell r="F7714">
            <v>13106</v>
          </cell>
        </row>
        <row r="7715">
          <cell r="B7715" t="str">
            <v>Oklahoma</v>
          </cell>
          <cell r="C7715" t="str">
            <v>OK</v>
          </cell>
          <cell r="D7715" t="str">
            <v>B01</v>
          </cell>
          <cell r="E7715" t="str">
            <v>Federal Intergovernmental - Air Transportation</v>
          </cell>
          <cell r="F7715">
            <v>36049</v>
          </cell>
        </row>
        <row r="7716">
          <cell r="B7716" t="str">
            <v>Oklahoma</v>
          </cell>
          <cell r="C7716" t="str">
            <v>OK</v>
          </cell>
          <cell r="D7716" t="str">
            <v>B21</v>
          </cell>
          <cell r="E7716" t="str">
            <v>Federal Intergovernmental - Education</v>
          </cell>
          <cell r="F7716">
            <v>1184781</v>
          </cell>
        </row>
        <row r="7717">
          <cell r="B7717" t="str">
            <v>Oklahoma</v>
          </cell>
          <cell r="C7717" t="str">
            <v>OK</v>
          </cell>
          <cell r="D7717" t="str">
            <v>B22</v>
          </cell>
          <cell r="E7717" t="str">
            <v>Federal Intergovernmental - Employment Security Administration</v>
          </cell>
          <cell r="F7717">
            <v>52639</v>
          </cell>
        </row>
        <row r="7718">
          <cell r="B7718" t="str">
            <v>Oklahoma</v>
          </cell>
          <cell r="C7718" t="str">
            <v>OK</v>
          </cell>
          <cell r="D7718" t="str">
            <v>B30</v>
          </cell>
          <cell r="E7718" t="str">
            <v>Federal Intergovernmental - General Local Government Support</v>
          </cell>
          <cell r="F7718">
            <v>10798</v>
          </cell>
        </row>
        <row r="7719">
          <cell r="B7719" t="str">
            <v>Oklahoma</v>
          </cell>
          <cell r="C7719" t="str">
            <v>OK</v>
          </cell>
          <cell r="D7719" t="str">
            <v>B42</v>
          </cell>
          <cell r="E7719" t="str">
            <v>Federal Intergovernmental - Health and Hospitals</v>
          </cell>
          <cell r="F7719">
            <v>1387575</v>
          </cell>
        </row>
        <row r="7720">
          <cell r="B7720" t="str">
            <v>Oklahoma</v>
          </cell>
          <cell r="C7720" t="str">
            <v>OK</v>
          </cell>
          <cell r="D7720" t="str">
            <v>B46</v>
          </cell>
          <cell r="E7720" t="str">
            <v>Federal Intergovernmental - Highways</v>
          </cell>
          <cell r="F7720">
            <v>731087</v>
          </cell>
        </row>
        <row r="7721">
          <cell r="B7721" t="str">
            <v>Oklahoma</v>
          </cell>
          <cell r="C7721" t="str">
            <v>OK</v>
          </cell>
          <cell r="D7721" t="str">
            <v>B50</v>
          </cell>
          <cell r="E7721" t="str">
            <v>Federal Intergovernmental - Housing and Community Development</v>
          </cell>
          <cell r="F7721">
            <v>378729</v>
          </cell>
        </row>
        <row r="7722">
          <cell r="B7722" t="str">
            <v>Oklahoma</v>
          </cell>
          <cell r="C7722" t="str">
            <v>OK</v>
          </cell>
          <cell r="D7722" t="str">
            <v>B59</v>
          </cell>
          <cell r="E7722" t="str">
            <v>Federal Intergovernmental - Natural Resources</v>
          </cell>
          <cell r="F7722">
            <v>94523</v>
          </cell>
        </row>
        <row r="7723">
          <cell r="B7723" t="str">
            <v>Oklahoma</v>
          </cell>
          <cell r="C7723" t="str">
            <v>OK</v>
          </cell>
          <cell r="D7723" t="str">
            <v>B79</v>
          </cell>
          <cell r="E7723" t="str">
            <v>Federal Intergovernmental - Public Welfare</v>
          </cell>
          <cell r="F7723">
            <v>3436723</v>
          </cell>
        </row>
        <row r="7724">
          <cell r="B7724" t="str">
            <v>Oklahoma</v>
          </cell>
          <cell r="C7724" t="str">
            <v>OK</v>
          </cell>
          <cell r="D7724" t="str">
            <v>B80</v>
          </cell>
          <cell r="E7724" t="str">
            <v>Federal Intergovernmental - Sewerage</v>
          </cell>
          <cell r="F7724">
            <v>19060</v>
          </cell>
        </row>
        <row r="7725">
          <cell r="B7725" t="str">
            <v>Oklahoma</v>
          </cell>
          <cell r="C7725" t="str">
            <v>OK</v>
          </cell>
          <cell r="D7725" t="str">
            <v>B89</v>
          </cell>
          <cell r="E7725" t="str">
            <v>Federal Intergovernmental - All Other</v>
          </cell>
          <cell r="F7725">
            <v>468286</v>
          </cell>
        </row>
        <row r="7726">
          <cell r="B7726" t="str">
            <v>Oklahoma</v>
          </cell>
          <cell r="C7726" t="str">
            <v>OK</v>
          </cell>
          <cell r="D7726" t="str">
            <v>B91</v>
          </cell>
          <cell r="E7726" t="str">
            <v>Federal Intergovernmental - Water Utilities</v>
          </cell>
          <cell r="F7726">
            <v>12055</v>
          </cell>
        </row>
        <row r="7727">
          <cell r="B7727" t="str">
            <v>Oklahoma</v>
          </cell>
          <cell r="C7727" t="str">
            <v>OK</v>
          </cell>
          <cell r="D7727" t="str">
            <v>B92</v>
          </cell>
          <cell r="E7727" t="str">
            <v>Federal Intergovernmental - Electric Utilities</v>
          </cell>
          <cell r="F7727">
            <v>1570</v>
          </cell>
        </row>
        <row r="7728">
          <cell r="B7728" t="str">
            <v>Oklahoma</v>
          </cell>
          <cell r="C7728" t="str">
            <v>OK</v>
          </cell>
          <cell r="D7728" t="str">
            <v>B94</v>
          </cell>
          <cell r="E7728" t="str">
            <v>Federal Intergovernmental - Transit Utilities</v>
          </cell>
          <cell r="F7728">
            <v>18665</v>
          </cell>
        </row>
        <row r="7729">
          <cell r="B7729" t="str">
            <v>Oklahoma</v>
          </cell>
          <cell r="C7729" t="str">
            <v>OK</v>
          </cell>
          <cell r="D7729" t="str">
            <v>E01</v>
          </cell>
          <cell r="E7729" t="str">
            <v>Current Operations - Air Transportation</v>
          </cell>
          <cell r="F7729">
            <v>67824</v>
          </cell>
        </row>
        <row r="7730">
          <cell r="B7730" t="str">
            <v>Oklahoma</v>
          </cell>
          <cell r="C7730" t="str">
            <v>OK</v>
          </cell>
          <cell r="D7730" t="str">
            <v>E03</v>
          </cell>
          <cell r="E7730" t="str">
            <v>Current Operations - Miscellaneous Commercial Activities, NEC</v>
          </cell>
          <cell r="F7730">
            <v>49990</v>
          </cell>
        </row>
        <row r="7731">
          <cell r="B7731" t="str">
            <v>Oklahoma</v>
          </cell>
          <cell r="C7731" t="str">
            <v>OK</v>
          </cell>
          <cell r="D7731" t="str">
            <v>E04</v>
          </cell>
          <cell r="E7731" t="str">
            <v>Current Operations - Correctional Institutions</v>
          </cell>
          <cell r="F7731">
            <v>603874</v>
          </cell>
        </row>
        <row r="7732">
          <cell r="B7732" t="str">
            <v>Oklahoma</v>
          </cell>
          <cell r="C7732" t="str">
            <v>OK</v>
          </cell>
          <cell r="D7732" t="str">
            <v>E05</v>
          </cell>
          <cell r="E7732" t="str">
            <v>Current Operations - Corrections - Other</v>
          </cell>
          <cell r="F7732">
            <v>62193</v>
          </cell>
        </row>
        <row r="7733">
          <cell r="B7733" t="str">
            <v>Oklahoma</v>
          </cell>
          <cell r="C7733" t="str">
            <v>OK</v>
          </cell>
          <cell r="D7733" t="str">
            <v>E12</v>
          </cell>
          <cell r="E7733" t="str">
            <v>Current Operations - Elementary and Secondary Education</v>
          </cell>
          <cell r="F7733">
            <v>4999435</v>
          </cell>
        </row>
        <row r="7734">
          <cell r="B7734" t="str">
            <v>Oklahoma</v>
          </cell>
          <cell r="C7734" t="str">
            <v>OK</v>
          </cell>
          <cell r="D7734" t="str">
            <v>E16</v>
          </cell>
          <cell r="E7734" t="str">
            <v>Current Operations - Higher Education Auxiliary Enterprises</v>
          </cell>
          <cell r="F7734">
            <v>458677</v>
          </cell>
        </row>
        <row r="7735">
          <cell r="B7735" t="str">
            <v>Oklahoma</v>
          </cell>
          <cell r="C7735" t="str">
            <v>OK</v>
          </cell>
          <cell r="D7735" t="str">
            <v>E18</v>
          </cell>
          <cell r="E7735" t="str">
            <v>Current Operations - Other Higher Education</v>
          </cell>
          <cell r="F7735">
            <v>2581502</v>
          </cell>
        </row>
        <row r="7736">
          <cell r="B7736" t="str">
            <v>Oklahoma</v>
          </cell>
          <cell r="C7736" t="str">
            <v>OK</v>
          </cell>
          <cell r="D7736" t="str">
            <v>E21</v>
          </cell>
          <cell r="E7736" t="str">
            <v>Current Operations - State Education - Other</v>
          </cell>
          <cell r="F7736">
            <v>207820</v>
          </cell>
        </row>
        <row r="7737">
          <cell r="B7737" t="str">
            <v>Oklahoma</v>
          </cell>
          <cell r="C7737" t="str">
            <v>OK</v>
          </cell>
          <cell r="D7737" t="str">
            <v>E22</v>
          </cell>
          <cell r="E7737" t="str">
            <v>Current Operations - Social Insurance Administration</v>
          </cell>
          <cell r="F7737">
            <v>74363</v>
          </cell>
        </row>
        <row r="7738">
          <cell r="B7738" t="str">
            <v>Oklahoma</v>
          </cell>
          <cell r="C7738" t="str">
            <v>OK</v>
          </cell>
          <cell r="D7738" t="str">
            <v>E23</v>
          </cell>
          <cell r="E7738" t="str">
            <v>Current Operations - Financial Administration</v>
          </cell>
          <cell r="F7738">
            <v>375889</v>
          </cell>
        </row>
        <row r="7739">
          <cell r="B7739" t="str">
            <v>Oklahoma</v>
          </cell>
          <cell r="C7739" t="str">
            <v>OK</v>
          </cell>
          <cell r="D7739" t="str">
            <v>E24</v>
          </cell>
          <cell r="E7739" t="str">
            <v>Current Operations - Local Fire Protection</v>
          </cell>
          <cell r="F7739">
            <v>449343</v>
          </cell>
        </row>
        <row r="7740">
          <cell r="B7740" t="str">
            <v>Oklahoma</v>
          </cell>
          <cell r="C7740" t="str">
            <v>OK</v>
          </cell>
          <cell r="D7740" t="str">
            <v>E25</v>
          </cell>
          <cell r="E7740" t="str">
            <v>Current Operations - Judicial and Legal Services</v>
          </cell>
          <cell r="F7740">
            <v>346094</v>
          </cell>
        </row>
        <row r="7741">
          <cell r="B7741" t="str">
            <v>Oklahoma</v>
          </cell>
          <cell r="C7741" t="str">
            <v>OK</v>
          </cell>
          <cell r="D7741" t="str">
            <v>E29</v>
          </cell>
          <cell r="E7741" t="str">
            <v>Current Operations - Central Staff Services</v>
          </cell>
          <cell r="F7741">
            <v>288274</v>
          </cell>
        </row>
        <row r="7742">
          <cell r="B7742" t="str">
            <v>Oklahoma</v>
          </cell>
          <cell r="C7742" t="str">
            <v>OK</v>
          </cell>
          <cell r="D7742" t="str">
            <v>E31</v>
          </cell>
          <cell r="E7742" t="str">
            <v>Current Operations - General Public Buildings</v>
          </cell>
          <cell r="F7742">
            <v>29097</v>
          </cell>
        </row>
        <row r="7743">
          <cell r="B7743" t="str">
            <v>Oklahoma</v>
          </cell>
          <cell r="C7743" t="str">
            <v>OK</v>
          </cell>
          <cell r="D7743" t="str">
            <v>E32</v>
          </cell>
          <cell r="E7743" t="str">
            <v>Current Operations - Health - Other</v>
          </cell>
          <cell r="F7743">
            <v>1003831</v>
          </cell>
        </row>
        <row r="7744">
          <cell r="B7744" t="str">
            <v>Oklahoma</v>
          </cell>
          <cell r="C7744" t="str">
            <v>OK</v>
          </cell>
          <cell r="D7744" t="str">
            <v>E36</v>
          </cell>
          <cell r="E7744" t="str">
            <v>Current Operations - Hospitals</v>
          </cell>
          <cell r="F7744">
            <v>1231214</v>
          </cell>
        </row>
        <row r="7745">
          <cell r="B7745" t="str">
            <v>Oklahoma</v>
          </cell>
          <cell r="C7745" t="str">
            <v>OK</v>
          </cell>
          <cell r="D7745" t="str">
            <v>E44</v>
          </cell>
          <cell r="E7745" t="str">
            <v>Current Operations - Regular Highways</v>
          </cell>
          <cell r="F7745">
            <v>762980</v>
          </cell>
        </row>
        <row r="7746">
          <cell r="B7746" t="str">
            <v>Oklahoma</v>
          </cell>
          <cell r="C7746" t="str">
            <v>OK</v>
          </cell>
          <cell r="D7746" t="str">
            <v>E45</v>
          </cell>
          <cell r="E7746" t="str">
            <v>Current Operations - Toll Highways</v>
          </cell>
          <cell r="F7746">
            <v>84968</v>
          </cell>
        </row>
        <row r="7747">
          <cell r="B7747" t="str">
            <v>Oklahoma</v>
          </cell>
          <cell r="C7747" t="str">
            <v>OK</v>
          </cell>
          <cell r="D7747" t="str">
            <v>E50</v>
          </cell>
          <cell r="E7747" t="str">
            <v>Current Operations - Housing and Community Development</v>
          </cell>
          <cell r="F7747">
            <v>426284</v>
          </cell>
        </row>
        <row r="7748">
          <cell r="B7748" t="str">
            <v>Oklahoma</v>
          </cell>
          <cell r="C7748" t="str">
            <v>OK</v>
          </cell>
          <cell r="D7748" t="str">
            <v>E52</v>
          </cell>
          <cell r="E7748" t="str">
            <v>Current Operations - Libraries</v>
          </cell>
          <cell r="F7748">
            <v>87937</v>
          </cell>
        </row>
        <row r="7749">
          <cell r="B7749" t="str">
            <v>Oklahoma</v>
          </cell>
          <cell r="C7749" t="str">
            <v>OK</v>
          </cell>
          <cell r="D7749" t="str">
            <v>E59</v>
          </cell>
          <cell r="E7749" t="str">
            <v>Current Operations - Natural Resources - Other</v>
          </cell>
          <cell r="F7749">
            <v>214731</v>
          </cell>
        </row>
        <row r="7750">
          <cell r="B7750" t="str">
            <v>Oklahoma</v>
          </cell>
          <cell r="C7750" t="str">
            <v>OK</v>
          </cell>
          <cell r="D7750" t="str">
            <v>E60</v>
          </cell>
          <cell r="E7750" t="str">
            <v>Current Operations - Parking Facilities</v>
          </cell>
          <cell r="F7750">
            <v>8586</v>
          </cell>
        </row>
        <row r="7751">
          <cell r="B7751" t="str">
            <v>Oklahoma</v>
          </cell>
          <cell r="C7751" t="str">
            <v>OK</v>
          </cell>
          <cell r="D7751" t="str">
            <v>E61</v>
          </cell>
          <cell r="E7751" t="str">
            <v>Current Operations - Parks and Recreation</v>
          </cell>
          <cell r="F7751">
            <v>293820</v>
          </cell>
        </row>
        <row r="7752">
          <cell r="B7752" t="str">
            <v>Oklahoma</v>
          </cell>
          <cell r="C7752" t="str">
            <v>OK</v>
          </cell>
          <cell r="D7752" t="str">
            <v>E62</v>
          </cell>
          <cell r="E7752" t="str">
            <v>Current Operations - Police Protection</v>
          </cell>
          <cell r="F7752">
            <v>854026</v>
          </cell>
        </row>
        <row r="7753">
          <cell r="B7753" t="str">
            <v>Oklahoma</v>
          </cell>
          <cell r="C7753" t="str">
            <v>OK</v>
          </cell>
          <cell r="D7753" t="str">
            <v>E66</v>
          </cell>
          <cell r="E7753" t="str">
            <v>Current Operations - Protective Inspection and Regulation, NEC</v>
          </cell>
          <cell r="F7753">
            <v>110040</v>
          </cell>
        </row>
        <row r="7754">
          <cell r="B7754" t="str">
            <v>Oklahoma</v>
          </cell>
          <cell r="C7754" t="str">
            <v>OK</v>
          </cell>
          <cell r="D7754" t="str">
            <v>E74</v>
          </cell>
          <cell r="E7754" t="str">
            <v>Current Operations - Public Welfare, Vendor Payments for Medical Care</v>
          </cell>
          <cell r="F7754">
            <v>4841664</v>
          </cell>
        </row>
        <row r="7755">
          <cell r="B7755" t="str">
            <v>Oklahoma</v>
          </cell>
          <cell r="C7755" t="str">
            <v>OK</v>
          </cell>
          <cell r="D7755" t="str">
            <v>E75</v>
          </cell>
          <cell r="E7755" t="str">
            <v>Current Operations - Public Welfare, Vendor Payments for Other Purposes</v>
          </cell>
          <cell r="F7755">
            <v>13012</v>
          </cell>
        </row>
        <row r="7756">
          <cell r="B7756" t="str">
            <v>Oklahoma</v>
          </cell>
          <cell r="C7756" t="str">
            <v>OK</v>
          </cell>
          <cell r="D7756" t="str">
            <v>E77</v>
          </cell>
          <cell r="E7756" t="str">
            <v>Current Operations - Public Welfare Institutions</v>
          </cell>
          <cell r="F7756">
            <v>109130</v>
          </cell>
        </row>
        <row r="7757">
          <cell r="B7757" t="str">
            <v>Oklahoma</v>
          </cell>
          <cell r="C7757" t="str">
            <v>OK</v>
          </cell>
          <cell r="D7757" t="str">
            <v>E79</v>
          </cell>
          <cell r="E7757" t="str">
            <v>Current Operations - Public Welfare - Other</v>
          </cell>
          <cell r="F7757">
            <v>700771</v>
          </cell>
        </row>
        <row r="7758">
          <cell r="B7758" t="str">
            <v>Oklahoma</v>
          </cell>
          <cell r="C7758" t="str">
            <v>OK</v>
          </cell>
          <cell r="D7758" t="str">
            <v>E80</v>
          </cell>
          <cell r="E7758" t="str">
            <v>Current Operations - Sewerage</v>
          </cell>
          <cell r="F7758">
            <v>209389</v>
          </cell>
        </row>
        <row r="7759">
          <cell r="B7759" t="str">
            <v>Oklahoma</v>
          </cell>
          <cell r="C7759" t="str">
            <v>OK</v>
          </cell>
          <cell r="D7759" t="str">
            <v>E81</v>
          </cell>
          <cell r="E7759" t="str">
            <v>Current Operations - Solid Waste Management</v>
          </cell>
          <cell r="F7759">
            <v>188340</v>
          </cell>
        </row>
        <row r="7760">
          <cell r="B7760" t="str">
            <v>Oklahoma</v>
          </cell>
          <cell r="C7760" t="str">
            <v>OK</v>
          </cell>
          <cell r="D7760" t="str">
            <v>E85</v>
          </cell>
          <cell r="E7760" t="str">
            <v>Current Operations - State Veterans' Services</v>
          </cell>
          <cell r="F7760">
            <v>5002</v>
          </cell>
        </row>
        <row r="7761">
          <cell r="B7761" t="str">
            <v>Oklahoma</v>
          </cell>
          <cell r="C7761" t="str">
            <v>OK</v>
          </cell>
          <cell r="D7761" t="str">
            <v>E87</v>
          </cell>
          <cell r="E7761" t="str">
            <v>Current Operations - Sea and Inland Port Facilities</v>
          </cell>
          <cell r="F7761">
            <v>4525</v>
          </cell>
        </row>
        <row r="7762">
          <cell r="B7762" t="str">
            <v>Oklahoma</v>
          </cell>
          <cell r="C7762" t="str">
            <v>OK</v>
          </cell>
          <cell r="D7762" t="str">
            <v>E89</v>
          </cell>
          <cell r="E7762" t="str">
            <v>Current Operations - General - Other</v>
          </cell>
          <cell r="F7762">
            <v>549366</v>
          </cell>
        </row>
        <row r="7763">
          <cell r="B7763" t="str">
            <v>Oklahoma</v>
          </cell>
          <cell r="C7763" t="str">
            <v>OK</v>
          </cell>
          <cell r="D7763" t="str">
            <v>E91</v>
          </cell>
          <cell r="E7763" t="str">
            <v>Current Operations - Water Utilities</v>
          </cell>
          <cell r="F7763">
            <v>526139</v>
          </cell>
        </row>
        <row r="7764">
          <cell r="B7764" t="str">
            <v>Oklahoma</v>
          </cell>
          <cell r="C7764" t="str">
            <v>OK</v>
          </cell>
          <cell r="D7764" t="str">
            <v>E92</v>
          </cell>
          <cell r="E7764" t="str">
            <v>Current Operations - Electric Utilities</v>
          </cell>
          <cell r="F7764">
            <v>698513</v>
          </cell>
        </row>
        <row r="7765">
          <cell r="B7765" t="str">
            <v>Oklahoma</v>
          </cell>
          <cell r="C7765" t="str">
            <v>OK</v>
          </cell>
          <cell r="D7765" t="str">
            <v>E93</v>
          </cell>
          <cell r="E7765" t="str">
            <v>Current Operations - Gas Utilities</v>
          </cell>
          <cell r="F7765">
            <v>31352</v>
          </cell>
        </row>
        <row r="7766">
          <cell r="B7766" t="str">
            <v>Oklahoma</v>
          </cell>
          <cell r="C7766" t="str">
            <v>OK</v>
          </cell>
          <cell r="D7766" t="str">
            <v>E94</v>
          </cell>
          <cell r="E7766" t="str">
            <v>Current Operations - Transit Utilities</v>
          </cell>
          <cell r="F7766">
            <v>53724</v>
          </cell>
        </row>
        <row r="7767">
          <cell r="B7767" t="str">
            <v>Oklahoma</v>
          </cell>
          <cell r="C7767" t="str">
            <v>OK</v>
          </cell>
          <cell r="D7767" t="str">
            <v>F01</v>
          </cell>
          <cell r="E7767" t="str">
            <v>Construction - Air Transportation</v>
          </cell>
          <cell r="F7767">
            <v>57355</v>
          </cell>
        </row>
        <row r="7768">
          <cell r="B7768" t="str">
            <v>Oklahoma</v>
          </cell>
          <cell r="C7768" t="str">
            <v>OK</v>
          </cell>
          <cell r="D7768" t="str">
            <v>F03</v>
          </cell>
          <cell r="E7768" t="str">
            <v>Construction - Miscellaneous Commercial Activities, NEC</v>
          </cell>
          <cell r="F7768">
            <v>424</v>
          </cell>
        </row>
        <row r="7769">
          <cell r="B7769" t="str">
            <v>Oklahoma</v>
          </cell>
          <cell r="C7769" t="str">
            <v>OK</v>
          </cell>
          <cell r="D7769" t="str">
            <v>F04</v>
          </cell>
          <cell r="E7769" t="str">
            <v>Construction - Correctional Institutions</v>
          </cell>
          <cell r="F7769">
            <v>4760</v>
          </cell>
        </row>
        <row r="7770">
          <cell r="B7770" t="str">
            <v>Oklahoma</v>
          </cell>
          <cell r="C7770" t="str">
            <v>OK</v>
          </cell>
          <cell r="D7770" t="str">
            <v>F05</v>
          </cell>
          <cell r="E7770" t="str">
            <v>Construction - Corrections - Other</v>
          </cell>
          <cell r="F7770">
            <v>1798</v>
          </cell>
        </row>
        <row r="7771">
          <cell r="B7771" t="str">
            <v>Oklahoma</v>
          </cell>
          <cell r="C7771" t="str">
            <v>OK</v>
          </cell>
          <cell r="D7771" t="str">
            <v>F12</v>
          </cell>
          <cell r="E7771" t="str">
            <v>Construction - Elementary and Secondary Education</v>
          </cell>
          <cell r="F7771">
            <v>304167</v>
          </cell>
        </row>
        <row r="7772">
          <cell r="B7772" t="str">
            <v>Oklahoma</v>
          </cell>
          <cell r="C7772" t="str">
            <v>OK</v>
          </cell>
          <cell r="D7772" t="str">
            <v>F16</v>
          </cell>
          <cell r="E7772" t="str">
            <v>Construction - Higher Education - Auxiliary Enterprises</v>
          </cell>
          <cell r="F7772">
            <v>94895</v>
          </cell>
        </row>
        <row r="7773">
          <cell r="B7773" t="str">
            <v>Oklahoma</v>
          </cell>
          <cell r="C7773" t="str">
            <v>OK</v>
          </cell>
          <cell r="D7773" t="str">
            <v>F18</v>
          </cell>
          <cell r="E7773" t="str">
            <v>Construction - Other Higher Education</v>
          </cell>
          <cell r="F7773">
            <v>165742</v>
          </cell>
        </row>
        <row r="7774">
          <cell r="B7774" t="str">
            <v>Oklahoma</v>
          </cell>
          <cell r="C7774" t="str">
            <v>OK</v>
          </cell>
          <cell r="D7774" t="str">
            <v>F21</v>
          </cell>
          <cell r="E7774" t="str">
            <v>Construction - State Education - Other</v>
          </cell>
          <cell r="F7774">
            <v>647</v>
          </cell>
        </row>
        <row r="7775">
          <cell r="B7775" t="str">
            <v>Oklahoma</v>
          </cell>
          <cell r="C7775" t="str">
            <v>OK</v>
          </cell>
          <cell r="D7775" t="str">
            <v>F22</v>
          </cell>
          <cell r="E7775" t="str">
            <v>Construction - Social Insurance Administration</v>
          </cell>
          <cell r="F7775">
            <v>444</v>
          </cell>
        </row>
        <row r="7776">
          <cell r="B7776" t="str">
            <v>Oklahoma</v>
          </cell>
          <cell r="C7776" t="str">
            <v>OK</v>
          </cell>
          <cell r="D7776" t="str">
            <v>F23</v>
          </cell>
          <cell r="E7776" t="str">
            <v>Construction - Financial Administration</v>
          </cell>
          <cell r="F7776">
            <v>26364</v>
          </cell>
        </row>
        <row r="7777">
          <cell r="B7777" t="str">
            <v>Oklahoma</v>
          </cell>
          <cell r="C7777" t="str">
            <v>OK</v>
          </cell>
          <cell r="D7777" t="str">
            <v>F24</v>
          </cell>
          <cell r="E7777" t="str">
            <v>Construction - Local Fire Protection</v>
          </cell>
          <cell r="F7777">
            <v>5985</v>
          </cell>
        </row>
        <row r="7778">
          <cell r="B7778" t="str">
            <v>Oklahoma</v>
          </cell>
          <cell r="C7778" t="str">
            <v>OK</v>
          </cell>
          <cell r="D7778" t="str">
            <v>F25</v>
          </cell>
          <cell r="E7778" t="str">
            <v>Construction - Judicial and Legal Services</v>
          </cell>
          <cell r="F7778">
            <v>2811</v>
          </cell>
        </row>
        <row r="7779">
          <cell r="B7779" t="str">
            <v>Oklahoma</v>
          </cell>
          <cell r="C7779" t="str">
            <v>OK</v>
          </cell>
          <cell r="D7779" t="str">
            <v>F29</v>
          </cell>
          <cell r="E7779" t="str">
            <v>Construction - Central Staff Services</v>
          </cell>
          <cell r="F7779">
            <v>18140</v>
          </cell>
        </row>
        <row r="7780">
          <cell r="B7780" t="str">
            <v>Oklahoma</v>
          </cell>
          <cell r="C7780" t="str">
            <v>OK</v>
          </cell>
          <cell r="D7780" t="str">
            <v>F31</v>
          </cell>
          <cell r="E7780" t="str">
            <v>Construction - General Public Buildings</v>
          </cell>
          <cell r="F7780">
            <v>25743</v>
          </cell>
        </row>
        <row r="7781">
          <cell r="B7781" t="str">
            <v>Oklahoma</v>
          </cell>
          <cell r="C7781" t="str">
            <v>OK</v>
          </cell>
          <cell r="D7781" t="str">
            <v>F32</v>
          </cell>
          <cell r="E7781" t="str">
            <v>Construction - Health - Other</v>
          </cell>
          <cell r="F7781">
            <v>8547</v>
          </cell>
        </row>
        <row r="7782">
          <cell r="B7782" t="str">
            <v>Oklahoma</v>
          </cell>
          <cell r="C7782" t="str">
            <v>OK</v>
          </cell>
          <cell r="D7782" t="str">
            <v>F36</v>
          </cell>
          <cell r="E7782" t="str">
            <v>Construction - Hospitals</v>
          </cell>
          <cell r="F7782">
            <v>7074</v>
          </cell>
        </row>
        <row r="7783">
          <cell r="B7783" t="str">
            <v>Oklahoma</v>
          </cell>
          <cell r="C7783" t="str">
            <v>OK</v>
          </cell>
          <cell r="D7783" t="str">
            <v>F44</v>
          </cell>
          <cell r="E7783" t="str">
            <v>Construction - Regular Highways</v>
          </cell>
          <cell r="F7783">
            <v>1098188</v>
          </cell>
        </row>
        <row r="7784">
          <cell r="B7784" t="str">
            <v>Oklahoma</v>
          </cell>
          <cell r="C7784" t="str">
            <v>OK</v>
          </cell>
          <cell r="D7784" t="str">
            <v>F45</v>
          </cell>
          <cell r="E7784" t="str">
            <v>Construction - Toll Highways</v>
          </cell>
          <cell r="F7784">
            <v>117172</v>
          </cell>
        </row>
        <row r="7785">
          <cell r="B7785" t="str">
            <v>Oklahoma</v>
          </cell>
          <cell r="C7785" t="str">
            <v>OK</v>
          </cell>
          <cell r="D7785" t="str">
            <v>F50</v>
          </cell>
          <cell r="E7785" t="str">
            <v>Construction - Housing and Community Development</v>
          </cell>
          <cell r="F7785">
            <v>34327</v>
          </cell>
        </row>
        <row r="7786">
          <cell r="B7786" t="str">
            <v>Oklahoma</v>
          </cell>
          <cell r="C7786" t="str">
            <v>OK</v>
          </cell>
          <cell r="D7786" t="str">
            <v>F52</v>
          </cell>
          <cell r="E7786" t="str">
            <v>Construction - Libraries</v>
          </cell>
          <cell r="F7786">
            <v>5189</v>
          </cell>
        </row>
        <row r="7787">
          <cell r="B7787" t="str">
            <v>Oklahoma</v>
          </cell>
          <cell r="C7787" t="str">
            <v>OK</v>
          </cell>
          <cell r="D7787" t="str">
            <v>F59</v>
          </cell>
          <cell r="E7787" t="str">
            <v>Construction - Natural Resources - Other</v>
          </cell>
          <cell r="F7787">
            <v>10473</v>
          </cell>
        </row>
        <row r="7788">
          <cell r="B7788" t="str">
            <v>Oklahoma</v>
          </cell>
          <cell r="C7788" t="str">
            <v>OK</v>
          </cell>
          <cell r="D7788" t="str">
            <v>F60</v>
          </cell>
          <cell r="E7788" t="str">
            <v>Construction - Parking Facilities</v>
          </cell>
          <cell r="F7788">
            <v>5847</v>
          </cell>
        </row>
        <row r="7789">
          <cell r="B7789" t="str">
            <v>Oklahoma</v>
          </cell>
          <cell r="C7789" t="str">
            <v>OK</v>
          </cell>
          <cell r="D7789" t="str">
            <v>F61</v>
          </cell>
          <cell r="E7789" t="str">
            <v>Construction - Parks and Recreation</v>
          </cell>
          <cell r="F7789">
            <v>77569</v>
          </cell>
        </row>
        <row r="7790">
          <cell r="B7790" t="str">
            <v>Oklahoma</v>
          </cell>
          <cell r="C7790" t="str">
            <v>OK</v>
          </cell>
          <cell r="D7790" t="str">
            <v>F62</v>
          </cell>
          <cell r="E7790" t="str">
            <v>Construction - Police Protection</v>
          </cell>
          <cell r="F7790">
            <v>6377</v>
          </cell>
        </row>
        <row r="7791">
          <cell r="B7791" t="str">
            <v>Oklahoma</v>
          </cell>
          <cell r="C7791" t="str">
            <v>OK</v>
          </cell>
          <cell r="D7791" t="str">
            <v>F66</v>
          </cell>
          <cell r="E7791" t="str">
            <v>Construction - Protective Inspection and Regulation, NEC</v>
          </cell>
          <cell r="F7791">
            <v>413</v>
          </cell>
        </row>
        <row r="7792">
          <cell r="B7792" t="str">
            <v>Oklahoma</v>
          </cell>
          <cell r="C7792" t="str">
            <v>OK</v>
          </cell>
          <cell r="D7792" t="str">
            <v>F77</v>
          </cell>
          <cell r="E7792" t="str">
            <v>Construction - Public Welfare Institutions</v>
          </cell>
          <cell r="F7792">
            <v>6784</v>
          </cell>
        </row>
        <row r="7793">
          <cell r="B7793" t="str">
            <v>Oklahoma</v>
          </cell>
          <cell r="C7793" t="str">
            <v>OK</v>
          </cell>
          <cell r="D7793" t="str">
            <v>F80</v>
          </cell>
          <cell r="E7793" t="str">
            <v>Construction - Sewerage</v>
          </cell>
          <cell r="F7793">
            <v>104580</v>
          </cell>
        </row>
        <row r="7794">
          <cell r="B7794" t="str">
            <v>Oklahoma</v>
          </cell>
          <cell r="C7794" t="str">
            <v>OK</v>
          </cell>
          <cell r="D7794" t="str">
            <v>F81</v>
          </cell>
          <cell r="E7794" t="str">
            <v>Construction - Solid Waste Management</v>
          </cell>
          <cell r="F7794">
            <v>1799</v>
          </cell>
        </row>
        <row r="7795">
          <cell r="B7795" t="str">
            <v>Oklahoma</v>
          </cell>
          <cell r="C7795" t="str">
            <v>OK</v>
          </cell>
          <cell r="D7795" t="str">
            <v>F85</v>
          </cell>
          <cell r="E7795" t="str">
            <v>Construction - State Veterans' Services</v>
          </cell>
          <cell r="F7795">
            <v>15</v>
          </cell>
        </row>
        <row r="7796">
          <cell r="B7796" t="str">
            <v>Oklahoma</v>
          </cell>
          <cell r="C7796" t="str">
            <v>OK</v>
          </cell>
          <cell r="D7796" t="str">
            <v>F87</v>
          </cell>
          <cell r="E7796" t="str">
            <v>Construction - Sea and Inland Port Facilities</v>
          </cell>
          <cell r="F7796">
            <v>6552</v>
          </cell>
        </row>
        <row r="7797">
          <cell r="B7797" t="str">
            <v>Oklahoma</v>
          </cell>
          <cell r="C7797" t="str">
            <v>OK</v>
          </cell>
          <cell r="D7797" t="str">
            <v>F89</v>
          </cell>
          <cell r="E7797" t="str">
            <v>Construction - General - Other</v>
          </cell>
          <cell r="F7797">
            <v>50658</v>
          </cell>
        </row>
        <row r="7798">
          <cell r="B7798" t="str">
            <v>Oklahoma</v>
          </cell>
          <cell r="C7798" t="str">
            <v>OK</v>
          </cell>
          <cell r="D7798" t="str">
            <v>F91</v>
          </cell>
          <cell r="E7798" t="str">
            <v>Construction - Water Utilities</v>
          </cell>
          <cell r="F7798">
            <v>188446</v>
          </cell>
        </row>
        <row r="7799">
          <cell r="B7799" t="str">
            <v>Oklahoma</v>
          </cell>
          <cell r="C7799" t="str">
            <v>OK</v>
          </cell>
          <cell r="D7799" t="str">
            <v>F92</v>
          </cell>
          <cell r="E7799" t="str">
            <v>Construction - Electric Utilities</v>
          </cell>
          <cell r="F7799">
            <v>193779</v>
          </cell>
        </row>
        <row r="7800">
          <cell r="B7800" t="str">
            <v>Oklahoma</v>
          </cell>
          <cell r="C7800" t="str">
            <v>OK</v>
          </cell>
          <cell r="D7800" t="str">
            <v>F93</v>
          </cell>
          <cell r="E7800" t="str">
            <v>Construction - Gas Utilities</v>
          </cell>
          <cell r="F7800">
            <v>2557</v>
          </cell>
        </row>
        <row r="7801">
          <cell r="B7801" t="str">
            <v>Oklahoma</v>
          </cell>
          <cell r="C7801" t="str">
            <v>OK</v>
          </cell>
          <cell r="D7801" t="str">
            <v>F94</v>
          </cell>
          <cell r="E7801" t="str">
            <v>Construction - Transit Utilities</v>
          </cell>
          <cell r="F7801">
            <v>3090</v>
          </cell>
        </row>
        <row r="7802">
          <cell r="B7802" t="str">
            <v>Oklahoma</v>
          </cell>
          <cell r="C7802" t="str">
            <v>OK</v>
          </cell>
          <cell r="D7802" t="str">
            <v>G01</v>
          </cell>
          <cell r="E7802" t="str">
            <v>Other Capital Outlay - Air Transportation</v>
          </cell>
          <cell r="F7802">
            <v>12344</v>
          </cell>
        </row>
        <row r="7803">
          <cell r="B7803" t="str">
            <v>Oklahoma</v>
          </cell>
          <cell r="C7803" t="str">
            <v>OK</v>
          </cell>
          <cell r="D7803" t="str">
            <v>G03</v>
          </cell>
          <cell r="E7803" t="str">
            <v>Other Capital Outlay - Miscellaneous Commercial Activities, NEC</v>
          </cell>
          <cell r="F7803">
            <v>1661</v>
          </cell>
        </row>
        <row r="7804">
          <cell r="B7804" t="str">
            <v>Oklahoma</v>
          </cell>
          <cell r="C7804" t="str">
            <v>OK</v>
          </cell>
          <cell r="D7804" t="str">
            <v>G04</v>
          </cell>
          <cell r="E7804" t="str">
            <v>Other Capital Outlay - Correctional Institutions</v>
          </cell>
          <cell r="F7804">
            <v>7079</v>
          </cell>
        </row>
        <row r="7805">
          <cell r="B7805" t="str">
            <v>Oklahoma</v>
          </cell>
          <cell r="C7805" t="str">
            <v>OK</v>
          </cell>
          <cell r="D7805" t="str">
            <v>G05</v>
          </cell>
          <cell r="E7805" t="str">
            <v>Other Capital Outlay - Corrections - Other</v>
          </cell>
          <cell r="F7805">
            <v>1073</v>
          </cell>
        </row>
        <row r="7806">
          <cell r="B7806" t="str">
            <v>Oklahoma</v>
          </cell>
          <cell r="C7806" t="str">
            <v>OK</v>
          </cell>
          <cell r="D7806" t="str">
            <v>G12</v>
          </cell>
          <cell r="E7806" t="str">
            <v>Other Capital Outlay - Elementary and Secondary Education</v>
          </cell>
          <cell r="F7806">
            <v>192018</v>
          </cell>
        </row>
        <row r="7807">
          <cell r="B7807" t="str">
            <v>Oklahoma</v>
          </cell>
          <cell r="C7807" t="str">
            <v>OK</v>
          </cell>
          <cell r="D7807" t="str">
            <v>G16</v>
          </cell>
          <cell r="E7807" t="str">
            <v>Other Capital Outlay - Higher Education - Auxiliary Enterprises</v>
          </cell>
          <cell r="F7807">
            <v>10717</v>
          </cell>
        </row>
        <row r="7808">
          <cell r="B7808" t="str">
            <v>Oklahoma</v>
          </cell>
          <cell r="C7808" t="str">
            <v>OK</v>
          </cell>
          <cell r="D7808" t="str">
            <v>G18</v>
          </cell>
          <cell r="E7808" t="str">
            <v>Other Capital Outlay - Other Higher Education</v>
          </cell>
          <cell r="F7808">
            <v>109948</v>
          </cell>
        </row>
        <row r="7809">
          <cell r="B7809" t="str">
            <v>Oklahoma</v>
          </cell>
          <cell r="C7809" t="str">
            <v>OK</v>
          </cell>
          <cell r="D7809" t="str">
            <v>G21</v>
          </cell>
          <cell r="E7809" t="str">
            <v>Other Capital Outlay - State Education - Other</v>
          </cell>
          <cell r="F7809">
            <v>3628</v>
          </cell>
        </row>
        <row r="7810">
          <cell r="B7810" t="str">
            <v>Oklahoma</v>
          </cell>
          <cell r="C7810" t="str">
            <v>OK</v>
          </cell>
          <cell r="D7810" t="str">
            <v>G22</v>
          </cell>
          <cell r="E7810" t="str">
            <v>Other Capital Outlay - Social Insurance Administration</v>
          </cell>
          <cell r="F7810">
            <v>1753</v>
          </cell>
        </row>
        <row r="7811">
          <cell r="B7811" t="str">
            <v>Oklahoma</v>
          </cell>
          <cell r="C7811" t="str">
            <v>OK</v>
          </cell>
          <cell r="D7811" t="str">
            <v>G23</v>
          </cell>
          <cell r="E7811" t="str">
            <v>Other Capital Outlay - Financial Administration</v>
          </cell>
          <cell r="F7811">
            <v>13483</v>
          </cell>
        </row>
        <row r="7812">
          <cell r="B7812" t="str">
            <v>Oklahoma</v>
          </cell>
          <cell r="C7812" t="str">
            <v>OK</v>
          </cell>
          <cell r="D7812" t="str">
            <v>G24</v>
          </cell>
          <cell r="E7812" t="str">
            <v>Other Capital Outlay - Local Fire Protection</v>
          </cell>
          <cell r="F7812">
            <v>24463</v>
          </cell>
        </row>
        <row r="7813">
          <cell r="B7813" t="str">
            <v>Oklahoma</v>
          </cell>
          <cell r="C7813" t="str">
            <v>OK</v>
          </cell>
          <cell r="D7813" t="str">
            <v>G25</v>
          </cell>
          <cell r="E7813" t="str">
            <v>Other Capital Outlay - Judicial and Legal Services</v>
          </cell>
          <cell r="F7813">
            <v>3034</v>
          </cell>
        </row>
        <row r="7814">
          <cell r="B7814" t="str">
            <v>Oklahoma</v>
          </cell>
          <cell r="C7814" t="str">
            <v>OK</v>
          </cell>
          <cell r="D7814" t="str">
            <v>G29</v>
          </cell>
          <cell r="E7814" t="str">
            <v>Other Capital Outlay - Central Staff Services</v>
          </cell>
          <cell r="F7814">
            <v>18879</v>
          </cell>
        </row>
        <row r="7815">
          <cell r="B7815" t="str">
            <v>Oklahoma</v>
          </cell>
          <cell r="C7815" t="str">
            <v>OK</v>
          </cell>
          <cell r="D7815" t="str">
            <v>G31</v>
          </cell>
          <cell r="E7815" t="str">
            <v>Other Capital Outlay - General Public Building</v>
          </cell>
          <cell r="F7815">
            <v>1621</v>
          </cell>
        </row>
        <row r="7816">
          <cell r="B7816" t="str">
            <v>Oklahoma</v>
          </cell>
          <cell r="C7816" t="str">
            <v>OK</v>
          </cell>
          <cell r="D7816" t="str">
            <v>G32</v>
          </cell>
          <cell r="E7816" t="str">
            <v>Other Capital Outlay - Health - Other</v>
          </cell>
          <cell r="F7816">
            <v>15446</v>
          </cell>
        </row>
        <row r="7817">
          <cell r="B7817" t="str">
            <v>Oklahoma</v>
          </cell>
          <cell r="C7817" t="str">
            <v>OK</v>
          </cell>
          <cell r="D7817" t="str">
            <v>G36</v>
          </cell>
          <cell r="E7817" t="str">
            <v>Other Capital Outlay - Hospitals</v>
          </cell>
          <cell r="F7817">
            <v>12104</v>
          </cell>
        </row>
        <row r="7818">
          <cell r="B7818" t="str">
            <v>Oklahoma</v>
          </cell>
          <cell r="C7818" t="str">
            <v>OK</v>
          </cell>
          <cell r="D7818" t="str">
            <v>G44</v>
          </cell>
          <cell r="E7818" t="str">
            <v>Other Capital Outlay - Regular Highways</v>
          </cell>
          <cell r="F7818">
            <v>246730</v>
          </cell>
        </row>
        <row r="7819">
          <cell r="B7819" t="str">
            <v>Oklahoma</v>
          </cell>
          <cell r="C7819" t="str">
            <v>OK</v>
          </cell>
          <cell r="D7819" t="str">
            <v>G45</v>
          </cell>
          <cell r="E7819" t="str">
            <v>Other Capital Outlay - Toll Highways</v>
          </cell>
          <cell r="F7819">
            <v>6695</v>
          </cell>
        </row>
        <row r="7820">
          <cell r="B7820" t="str">
            <v>Oklahoma</v>
          </cell>
          <cell r="C7820" t="str">
            <v>OK</v>
          </cell>
          <cell r="D7820" t="str">
            <v>G50</v>
          </cell>
          <cell r="E7820" t="str">
            <v>Other Capital Outlay - Housing and Community Development</v>
          </cell>
          <cell r="F7820">
            <v>18505</v>
          </cell>
        </row>
        <row r="7821">
          <cell r="B7821" t="str">
            <v>Oklahoma</v>
          </cell>
          <cell r="C7821" t="str">
            <v>OK</v>
          </cell>
          <cell r="D7821" t="str">
            <v>G52</v>
          </cell>
          <cell r="E7821" t="str">
            <v>Other Capital Outlay - Libraries</v>
          </cell>
          <cell r="F7821">
            <v>1669</v>
          </cell>
        </row>
        <row r="7822">
          <cell r="B7822" t="str">
            <v>Oklahoma</v>
          </cell>
          <cell r="C7822" t="str">
            <v>OK</v>
          </cell>
          <cell r="D7822" t="str">
            <v>G59</v>
          </cell>
          <cell r="E7822" t="str">
            <v>Other Capital Outlay - Natural Resources - Other</v>
          </cell>
          <cell r="F7822">
            <v>23894</v>
          </cell>
        </row>
        <row r="7823">
          <cell r="B7823" t="str">
            <v>Oklahoma</v>
          </cell>
          <cell r="C7823" t="str">
            <v>OK</v>
          </cell>
          <cell r="D7823" t="str">
            <v>G60</v>
          </cell>
          <cell r="E7823" t="str">
            <v>Other Capital Outlay - Parking Facilities</v>
          </cell>
          <cell r="F7823">
            <v>860</v>
          </cell>
        </row>
        <row r="7824">
          <cell r="B7824" t="str">
            <v>Oklahoma</v>
          </cell>
          <cell r="C7824" t="str">
            <v>OK</v>
          </cell>
          <cell r="D7824" t="str">
            <v>G61</v>
          </cell>
          <cell r="E7824" t="str">
            <v>Other Capital Outlay - Parks and Recreation</v>
          </cell>
          <cell r="F7824">
            <v>39517</v>
          </cell>
        </row>
        <row r="7825">
          <cell r="B7825" t="str">
            <v>Oklahoma</v>
          </cell>
          <cell r="C7825" t="str">
            <v>OK</v>
          </cell>
          <cell r="D7825" t="str">
            <v>G62</v>
          </cell>
          <cell r="E7825" t="str">
            <v>Other Capital Outlay - Police Protection</v>
          </cell>
          <cell r="F7825">
            <v>41994</v>
          </cell>
        </row>
        <row r="7826">
          <cell r="B7826" t="str">
            <v>Oklahoma</v>
          </cell>
          <cell r="C7826" t="str">
            <v>OK</v>
          </cell>
          <cell r="D7826" t="str">
            <v>G66</v>
          </cell>
          <cell r="E7826" t="str">
            <v>Other Capital Outlay - Protective Inspection and Regulation, NEC</v>
          </cell>
          <cell r="F7826">
            <v>2161</v>
          </cell>
        </row>
        <row r="7827">
          <cell r="B7827" t="str">
            <v>Oklahoma</v>
          </cell>
          <cell r="C7827" t="str">
            <v>OK</v>
          </cell>
          <cell r="D7827" t="str">
            <v>G77</v>
          </cell>
          <cell r="E7827" t="str">
            <v>Other Capital Outlay - Public Welfare Institutions</v>
          </cell>
          <cell r="F7827">
            <v>1500</v>
          </cell>
        </row>
        <row r="7828">
          <cell r="B7828" t="str">
            <v>Oklahoma</v>
          </cell>
          <cell r="C7828" t="str">
            <v>OK</v>
          </cell>
          <cell r="D7828" t="str">
            <v>G79</v>
          </cell>
          <cell r="E7828" t="str">
            <v>Other Capital Outlay - Public Welfare - Other</v>
          </cell>
          <cell r="F7828">
            <v>25</v>
          </cell>
        </row>
        <row r="7829">
          <cell r="B7829" t="str">
            <v>Oklahoma</v>
          </cell>
          <cell r="C7829" t="str">
            <v>OK</v>
          </cell>
          <cell r="D7829" t="str">
            <v>G80</v>
          </cell>
          <cell r="E7829" t="str">
            <v>Other Capital Outlay - Sewerage</v>
          </cell>
          <cell r="F7829">
            <v>20836</v>
          </cell>
        </row>
        <row r="7830">
          <cell r="B7830" t="str">
            <v>Oklahoma</v>
          </cell>
          <cell r="C7830" t="str">
            <v>OK</v>
          </cell>
          <cell r="D7830" t="str">
            <v>G81</v>
          </cell>
          <cell r="E7830" t="str">
            <v>Other Capital Outlay - Solid Waste Management</v>
          </cell>
          <cell r="F7830">
            <v>5913</v>
          </cell>
        </row>
        <row r="7831">
          <cell r="B7831" t="str">
            <v>Oklahoma</v>
          </cell>
          <cell r="C7831" t="str">
            <v>OK</v>
          </cell>
          <cell r="D7831" t="str">
            <v>G85</v>
          </cell>
          <cell r="E7831" t="str">
            <v>Other Capital Outlay - State Veterans' Services</v>
          </cell>
          <cell r="F7831">
            <v>92</v>
          </cell>
        </row>
        <row r="7832">
          <cell r="B7832" t="str">
            <v>Oklahoma</v>
          </cell>
          <cell r="C7832" t="str">
            <v>OK</v>
          </cell>
          <cell r="D7832" t="str">
            <v>G87</v>
          </cell>
          <cell r="E7832" t="str">
            <v>Other Capital Outlay - Sea and Inland Port Facilities</v>
          </cell>
          <cell r="F7832">
            <v>67</v>
          </cell>
        </row>
        <row r="7833">
          <cell r="B7833" t="str">
            <v>Oklahoma</v>
          </cell>
          <cell r="C7833" t="str">
            <v>OK</v>
          </cell>
          <cell r="D7833" t="str">
            <v>G89</v>
          </cell>
          <cell r="E7833" t="str">
            <v>Other Capital Outlay - General - Other</v>
          </cell>
          <cell r="F7833">
            <v>76881</v>
          </cell>
        </row>
        <row r="7834">
          <cell r="B7834" t="str">
            <v>Oklahoma</v>
          </cell>
          <cell r="C7834" t="str">
            <v>OK</v>
          </cell>
          <cell r="D7834" t="str">
            <v>G91</v>
          </cell>
          <cell r="E7834" t="str">
            <v>Other Capital Outlay - Water Utilities</v>
          </cell>
          <cell r="F7834">
            <v>57563</v>
          </cell>
        </row>
        <row r="7835">
          <cell r="B7835" t="str">
            <v>Oklahoma</v>
          </cell>
          <cell r="C7835" t="str">
            <v>OK</v>
          </cell>
          <cell r="D7835" t="str">
            <v>G92</v>
          </cell>
          <cell r="E7835" t="str">
            <v>Other Capital Outlay - Electric Utilities</v>
          </cell>
          <cell r="F7835">
            <v>7823</v>
          </cell>
        </row>
        <row r="7836">
          <cell r="B7836" t="str">
            <v>Oklahoma</v>
          </cell>
          <cell r="C7836" t="str">
            <v>OK</v>
          </cell>
          <cell r="D7836" t="str">
            <v>G93</v>
          </cell>
          <cell r="E7836" t="str">
            <v>Other Capital Outlay - Gas Utilities</v>
          </cell>
          <cell r="F7836">
            <v>179</v>
          </cell>
        </row>
        <row r="7837">
          <cell r="B7837" t="str">
            <v>Oklahoma</v>
          </cell>
          <cell r="C7837" t="str">
            <v>OK</v>
          </cell>
          <cell r="D7837" t="str">
            <v>G94</v>
          </cell>
          <cell r="E7837" t="str">
            <v>Other Capital Outlay - Transit Utilities</v>
          </cell>
          <cell r="F7837">
            <v>15228</v>
          </cell>
        </row>
        <row r="7838">
          <cell r="B7838" t="str">
            <v>Oklahoma</v>
          </cell>
          <cell r="C7838" t="str">
            <v>OK</v>
          </cell>
          <cell r="D7838" t="str">
            <v>I89</v>
          </cell>
          <cell r="E7838" t="str">
            <v>General - Interest on Debt</v>
          </cell>
          <cell r="F7838">
            <v>710898</v>
          </cell>
        </row>
        <row r="7839">
          <cell r="B7839" t="str">
            <v>Oklahoma</v>
          </cell>
          <cell r="C7839" t="str">
            <v>OK</v>
          </cell>
          <cell r="D7839" t="str">
            <v>I91</v>
          </cell>
          <cell r="E7839" t="str">
            <v>Water Utilities - Interest on Debt</v>
          </cell>
          <cell r="F7839">
            <v>52901</v>
          </cell>
        </row>
        <row r="7840">
          <cell r="B7840" t="str">
            <v>Oklahoma</v>
          </cell>
          <cell r="C7840" t="str">
            <v>OK</v>
          </cell>
          <cell r="D7840" t="str">
            <v>I92</v>
          </cell>
          <cell r="E7840" t="str">
            <v>Electric Utilities - Interest on Debt</v>
          </cell>
          <cell r="F7840">
            <v>87845</v>
          </cell>
        </row>
        <row r="7841">
          <cell r="B7841" t="str">
            <v>Oklahoma</v>
          </cell>
          <cell r="C7841" t="str">
            <v>OK</v>
          </cell>
          <cell r="D7841" t="str">
            <v>I93</v>
          </cell>
          <cell r="E7841" t="str">
            <v>Gas Utilities - Interest on Debt</v>
          </cell>
          <cell r="F7841">
            <v>394</v>
          </cell>
        </row>
        <row r="7842">
          <cell r="B7842" t="str">
            <v>Oklahoma</v>
          </cell>
          <cell r="C7842" t="str">
            <v>OK</v>
          </cell>
          <cell r="D7842" t="str">
            <v>J19</v>
          </cell>
          <cell r="E7842" t="str">
            <v>Assistance and Subsidies - State Scholarships and Other Subsidies - Education</v>
          </cell>
          <cell r="F7842">
            <v>316848</v>
          </cell>
        </row>
        <row r="7843">
          <cell r="B7843" t="str">
            <v>Oklahoma</v>
          </cell>
          <cell r="C7843" t="str">
            <v>OK</v>
          </cell>
          <cell r="D7843" t="str">
            <v>J67</v>
          </cell>
          <cell r="E7843" t="str">
            <v>Assistance and Subsidies - Public Welfare, Federal Categorical Assistance Programs</v>
          </cell>
          <cell r="F7843">
            <v>56438</v>
          </cell>
        </row>
        <row r="7844">
          <cell r="B7844" t="str">
            <v>Oklahoma</v>
          </cell>
          <cell r="C7844" t="str">
            <v>OK</v>
          </cell>
          <cell r="D7844" t="str">
            <v>J68</v>
          </cell>
          <cell r="E7844" t="str">
            <v>Assistance and Subsidies - Public Welfare, Cash Assistance Programs - Other</v>
          </cell>
          <cell r="F7844">
            <v>54108</v>
          </cell>
        </row>
        <row r="7845">
          <cell r="B7845" t="str">
            <v>Oklahoma</v>
          </cell>
          <cell r="C7845" t="str">
            <v>OK</v>
          </cell>
          <cell r="D7845" t="str">
            <v>J85</v>
          </cell>
          <cell r="E7845" t="str">
            <v>Assistance and Subsidies - State Other Veterans’ Services</v>
          </cell>
          <cell r="F7845">
            <v>106</v>
          </cell>
        </row>
        <row r="7846">
          <cell r="B7846" t="str">
            <v>Oklahoma</v>
          </cell>
          <cell r="C7846" t="str">
            <v>OK</v>
          </cell>
          <cell r="D7846" t="str">
            <v>S67</v>
          </cell>
          <cell r="E7846" t="str">
            <v>Intergovernmental to Federal - Welfare - Categorical Assistance Programs</v>
          </cell>
          <cell r="F7846">
            <v>41762</v>
          </cell>
        </row>
        <row r="7847">
          <cell r="B7847" t="str">
            <v>Oklahoma</v>
          </cell>
          <cell r="C7847" t="str">
            <v>OK</v>
          </cell>
          <cell r="D7847" t="str">
            <v>S89</v>
          </cell>
          <cell r="E7847" t="str">
            <v>Intergovernmental to Federal - General - Other</v>
          </cell>
          <cell r="F7847">
            <v>14880</v>
          </cell>
        </row>
        <row r="7848">
          <cell r="B7848" t="str">
            <v>Oklahoma</v>
          </cell>
          <cell r="C7848" t="str">
            <v>OK</v>
          </cell>
          <cell r="D7848" t="str">
            <v>T01</v>
          </cell>
          <cell r="E7848" t="str">
            <v>Tax - Property</v>
          </cell>
          <cell r="F7848">
            <v>2292674</v>
          </cell>
        </row>
        <row r="7849">
          <cell r="B7849" t="str">
            <v>Oklahoma</v>
          </cell>
          <cell r="C7849" t="str">
            <v>OK</v>
          </cell>
          <cell r="D7849" t="str">
            <v>T09</v>
          </cell>
          <cell r="E7849" t="str">
            <v>Tax - General Sales and Gross Receipts</v>
          </cell>
          <cell r="F7849">
            <v>4309037</v>
          </cell>
        </row>
        <row r="7850">
          <cell r="B7850" t="str">
            <v>Oklahoma</v>
          </cell>
          <cell r="C7850" t="str">
            <v>OK</v>
          </cell>
          <cell r="D7850" t="str">
            <v>T10</v>
          </cell>
          <cell r="E7850" t="str">
            <v>Tax - Alcoholic Beverage Sales</v>
          </cell>
          <cell r="F7850">
            <v>103831</v>
          </cell>
        </row>
        <row r="7851">
          <cell r="B7851" t="str">
            <v>Oklahoma</v>
          </cell>
          <cell r="C7851" t="str">
            <v>OK</v>
          </cell>
          <cell r="D7851" t="str">
            <v>T11</v>
          </cell>
          <cell r="E7851" t="str">
            <v>Tax - Amusements Sales</v>
          </cell>
          <cell r="F7851">
            <v>18946</v>
          </cell>
        </row>
        <row r="7852">
          <cell r="B7852" t="str">
            <v>Oklahoma</v>
          </cell>
          <cell r="C7852" t="str">
            <v>OK</v>
          </cell>
          <cell r="D7852" t="str">
            <v>T12</v>
          </cell>
          <cell r="E7852" t="str">
            <v>Tax - Insurance Premiums Sales</v>
          </cell>
          <cell r="F7852">
            <v>228915</v>
          </cell>
        </row>
        <row r="7853">
          <cell r="B7853" t="str">
            <v>Oklahoma</v>
          </cell>
          <cell r="C7853" t="str">
            <v>OK</v>
          </cell>
          <cell r="D7853" t="str">
            <v>T13</v>
          </cell>
          <cell r="E7853" t="str">
            <v>Tax - Motor Fuels Sales</v>
          </cell>
          <cell r="F7853">
            <v>444636</v>
          </cell>
        </row>
        <row r="7854">
          <cell r="B7854" t="str">
            <v>Oklahoma</v>
          </cell>
          <cell r="C7854" t="str">
            <v>OK</v>
          </cell>
          <cell r="D7854" t="str">
            <v>T14</v>
          </cell>
          <cell r="E7854" t="str">
            <v>Tax - Pari-mutuels Sales</v>
          </cell>
          <cell r="F7854">
            <v>1388</v>
          </cell>
        </row>
        <row r="7855">
          <cell r="B7855" t="str">
            <v>Oklahoma</v>
          </cell>
          <cell r="C7855" t="str">
            <v>OK</v>
          </cell>
          <cell r="D7855" t="str">
            <v>T15</v>
          </cell>
          <cell r="E7855" t="str">
            <v>Tax - Public Utilities Sales</v>
          </cell>
          <cell r="F7855">
            <v>183541</v>
          </cell>
        </row>
        <row r="7856">
          <cell r="B7856" t="str">
            <v>Oklahoma</v>
          </cell>
          <cell r="C7856" t="str">
            <v>OK</v>
          </cell>
          <cell r="D7856" t="str">
            <v>T16</v>
          </cell>
          <cell r="E7856" t="str">
            <v>Tax - Tobacco Products Sales</v>
          </cell>
          <cell r="F7856">
            <v>292973</v>
          </cell>
        </row>
        <row r="7857">
          <cell r="B7857" t="str">
            <v>Oklahoma</v>
          </cell>
          <cell r="C7857" t="str">
            <v>OK</v>
          </cell>
          <cell r="D7857" t="str">
            <v>T19</v>
          </cell>
          <cell r="E7857" t="str">
            <v>Tax - Other Selective Sales</v>
          </cell>
          <cell r="F7857">
            <v>201430</v>
          </cell>
        </row>
        <row r="7858">
          <cell r="B7858" t="str">
            <v>Oklahoma</v>
          </cell>
          <cell r="C7858" t="str">
            <v>OK</v>
          </cell>
          <cell r="D7858" t="str">
            <v>T20</v>
          </cell>
          <cell r="E7858" t="str">
            <v>Tax - Alcoholic Beverage License</v>
          </cell>
          <cell r="F7858">
            <v>920</v>
          </cell>
        </row>
        <row r="7859">
          <cell r="B7859" t="str">
            <v>Oklahoma</v>
          </cell>
          <cell r="C7859" t="str">
            <v>OK</v>
          </cell>
          <cell r="D7859" t="str">
            <v>T21</v>
          </cell>
          <cell r="E7859" t="str">
            <v>Tax - Amusements License</v>
          </cell>
          <cell r="F7859">
            <v>148684</v>
          </cell>
        </row>
        <row r="7860">
          <cell r="B7860" t="str">
            <v>Oklahoma</v>
          </cell>
          <cell r="C7860" t="str">
            <v>OK</v>
          </cell>
          <cell r="D7860" t="str">
            <v>T22</v>
          </cell>
          <cell r="E7860" t="str">
            <v>Tax - Corporation License</v>
          </cell>
          <cell r="F7860">
            <v>51032</v>
          </cell>
        </row>
        <row r="7861">
          <cell r="B7861" t="str">
            <v>Oklahoma</v>
          </cell>
          <cell r="C7861" t="str">
            <v>OK</v>
          </cell>
          <cell r="D7861" t="str">
            <v>T23</v>
          </cell>
          <cell r="E7861" t="str">
            <v>Tax - Hunting and Fishing License</v>
          </cell>
          <cell r="F7861">
            <v>22082</v>
          </cell>
        </row>
        <row r="7862">
          <cell r="B7862" t="str">
            <v>Oklahoma</v>
          </cell>
          <cell r="C7862" t="str">
            <v>OK</v>
          </cell>
          <cell r="D7862" t="str">
            <v>T24</v>
          </cell>
          <cell r="E7862" t="str">
            <v>Tax - Motor Vehicle License</v>
          </cell>
          <cell r="F7862">
            <v>672776</v>
          </cell>
        </row>
        <row r="7863">
          <cell r="B7863" t="str">
            <v>Oklahoma</v>
          </cell>
          <cell r="C7863" t="str">
            <v>OK</v>
          </cell>
          <cell r="D7863" t="str">
            <v>T25</v>
          </cell>
          <cell r="E7863" t="str">
            <v>Tax - Motor Vehicle Operators License</v>
          </cell>
          <cell r="F7863">
            <v>15066</v>
          </cell>
        </row>
        <row r="7864">
          <cell r="B7864" t="str">
            <v>Oklahoma</v>
          </cell>
          <cell r="C7864" t="str">
            <v>OK</v>
          </cell>
          <cell r="D7864" t="str">
            <v>T27</v>
          </cell>
          <cell r="E7864" t="str">
            <v>Tax - Public Utility License</v>
          </cell>
          <cell r="F7864">
            <v>13</v>
          </cell>
        </row>
        <row r="7865">
          <cell r="B7865" t="str">
            <v>Oklahoma</v>
          </cell>
          <cell r="C7865" t="str">
            <v>OK</v>
          </cell>
          <cell r="D7865" t="str">
            <v>T28</v>
          </cell>
          <cell r="E7865" t="str">
            <v>Tax - Occupation and Business License, NEC</v>
          </cell>
          <cell r="F7865">
            <v>146654</v>
          </cell>
        </row>
        <row r="7866">
          <cell r="B7866" t="str">
            <v>Oklahoma</v>
          </cell>
          <cell r="C7866" t="str">
            <v>OK</v>
          </cell>
          <cell r="D7866" t="str">
            <v>T29</v>
          </cell>
          <cell r="E7866" t="str">
            <v>Tax - Other License</v>
          </cell>
          <cell r="F7866">
            <v>33173</v>
          </cell>
        </row>
        <row r="7867">
          <cell r="B7867" t="str">
            <v>Oklahoma</v>
          </cell>
          <cell r="C7867" t="str">
            <v>OK</v>
          </cell>
          <cell r="D7867" t="str">
            <v>T40</v>
          </cell>
          <cell r="E7867" t="str">
            <v>Tax - Individual Income</v>
          </cell>
          <cell r="F7867">
            <v>2774376</v>
          </cell>
        </row>
        <row r="7868">
          <cell r="B7868" t="str">
            <v>Oklahoma</v>
          </cell>
          <cell r="C7868" t="str">
            <v>OK</v>
          </cell>
          <cell r="D7868" t="str">
            <v>T41</v>
          </cell>
          <cell r="E7868" t="str">
            <v>Tax - Corporation Net Income</v>
          </cell>
          <cell r="F7868">
            <v>446009</v>
          </cell>
        </row>
        <row r="7869">
          <cell r="B7869" t="str">
            <v>Oklahoma</v>
          </cell>
          <cell r="C7869" t="str">
            <v>OK</v>
          </cell>
          <cell r="D7869" t="str">
            <v>T50</v>
          </cell>
          <cell r="E7869" t="str">
            <v>Tax - Death and Gift</v>
          </cell>
          <cell r="F7869">
            <v>135</v>
          </cell>
        </row>
        <row r="7870">
          <cell r="B7870" t="str">
            <v>Oklahoma</v>
          </cell>
          <cell r="C7870" t="str">
            <v>OK</v>
          </cell>
          <cell r="D7870" t="str">
            <v>T51</v>
          </cell>
          <cell r="E7870" t="str">
            <v>Tax - Documentary and Stock Transfer</v>
          </cell>
          <cell r="F7870">
            <v>16311</v>
          </cell>
        </row>
        <row r="7871">
          <cell r="B7871" t="str">
            <v>Oklahoma</v>
          </cell>
          <cell r="C7871" t="str">
            <v>OK</v>
          </cell>
          <cell r="D7871" t="str">
            <v>T53</v>
          </cell>
          <cell r="E7871" t="str">
            <v>Tax - Severance</v>
          </cell>
          <cell r="F7871">
            <v>848947</v>
          </cell>
        </row>
        <row r="7872">
          <cell r="B7872" t="str">
            <v>Oklahoma</v>
          </cell>
          <cell r="C7872" t="str">
            <v>OK</v>
          </cell>
          <cell r="D7872" t="str">
            <v>T99</v>
          </cell>
          <cell r="E7872" t="str">
            <v>Tax - NEC</v>
          </cell>
          <cell r="F7872">
            <v>12261</v>
          </cell>
        </row>
        <row r="7873">
          <cell r="B7873" t="str">
            <v>Oklahoma</v>
          </cell>
          <cell r="C7873" t="str">
            <v>OK</v>
          </cell>
          <cell r="D7873" t="str">
            <v>U01</v>
          </cell>
          <cell r="E7873" t="str">
            <v>Miscellaneous - Special Assessments</v>
          </cell>
          <cell r="F7873">
            <v>18225</v>
          </cell>
        </row>
        <row r="7874">
          <cell r="B7874" t="str">
            <v>Oklahoma</v>
          </cell>
          <cell r="C7874" t="str">
            <v>OK</v>
          </cell>
          <cell r="D7874" t="str">
            <v>U11</v>
          </cell>
          <cell r="E7874" t="str">
            <v>Miscellaneous - Sale of Property</v>
          </cell>
          <cell r="F7874">
            <v>31782</v>
          </cell>
        </row>
        <row r="7875">
          <cell r="B7875" t="str">
            <v>Oklahoma</v>
          </cell>
          <cell r="C7875" t="str">
            <v>OK</v>
          </cell>
          <cell r="D7875" t="str">
            <v>U20</v>
          </cell>
          <cell r="E7875" t="str">
            <v>Miscellaneous - Interest Earnings</v>
          </cell>
          <cell r="F7875">
            <v>485434</v>
          </cell>
        </row>
        <row r="7876">
          <cell r="B7876" t="str">
            <v>Oklahoma</v>
          </cell>
          <cell r="C7876" t="str">
            <v>OK</v>
          </cell>
          <cell r="D7876" t="str">
            <v>U30</v>
          </cell>
          <cell r="E7876" t="str">
            <v>Miscellaneous - Fines and Forfeits</v>
          </cell>
          <cell r="F7876">
            <v>141637</v>
          </cell>
        </row>
        <row r="7877">
          <cell r="B7877" t="str">
            <v>Oklahoma</v>
          </cell>
          <cell r="C7877" t="str">
            <v>OK</v>
          </cell>
          <cell r="D7877" t="str">
            <v>U40</v>
          </cell>
          <cell r="E7877" t="str">
            <v>Miscellaneous - Rents</v>
          </cell>
          <cell r="F7877">
            <v>103153</v>
          </cell>
        </row>
        <row r="7878">
          <cell r="B7878" t="str">
            <v>Oklahoma</v>
          </cell>
          <cell r="C7878" t="str">
            <v>OK</v>
          </cell>
          <cell r="D7878" t="str">
            <v>U41</v>
          </cell>
          <cell r="E7878" t="str">
            <v>Miscellaneous - Royalties</v>
          </cell>
          <cell r="F7878">
            <v>144518</v>
          </cell>
        </row>
        <row r="7879">
          <cell r="B7879" t="str">
            <v>Oklahoma</v>
          </cell>
          <cell r="C7879" t="str">
            <v>OK</v>
          </cell>
          <cell r="D7879" t="str">
            <v>U50</v>
          </cell>
          <cell r="E7879" t="str">
            <v>Miscellaneous - Donations From Private Sources</v>
          </cell>
          <cell r="F7879">
            <v>364418</v>
          </cell>
        </row>
        <row r="7880">
          <cell r="B7880" t="str">
            <v>Oklahoma</v>
          </cell>
          <cell r="C7880" t="str">
            <v>OK</v>
          </cell>
          <cell r="D7880" t="str">
            <v>U95</v>
          </cell>
          <cell r="E7880" t="str">
            <v>Miscellaneous - Net Lottery Revenue</v>
          </cell>
          <cell r="F7880">
            <v>110035</v>
          </cell>
        </row>
        <row r="7881">
          <cell r="B7881" t="str">
            <v>Oklahoma</v>
          </cell>
          <cell r="C7881" t="str">
            <v>OK</v>
          </cell>
          <cell r="D7881" t="str">
            <v>U99</v>
          </cell>
          <cell r="E7881" t="str">
            <v>Miscellaneous - General Revenue, NEC</v>
          </cell>
          <cell r="F7881">
            <v>1229318</v>
          </cell>
        </row>
        <row r="7882">
          <cell r="B7882" t="str">
            <v>Oklahoma</v>
          </cell>
          <cell r="C7882" t="str">
            <v>OK</v>
          </cell>
          <cell r="D7882" t="str">
            <v>W01</v>
          </cell>
          <cell r="E7882" t="str">
            <v>Sinking Funds - Cash and Securities</v>
          </cell>
          <cell r="F7882">
            <v>6074547</v>
          </cell>
        </row>
        <row r="7883">
          <cell r="B7883" t="str">
            <v>Oklahoma</v>
          </cell>
          <cell r="C7883" t="str">
            <v>OK</v>
          </cell>
          <cell r="D7883" t="str">
            <v>W31</v>
          </cell>
          <cell r="E7883" t="str">
            <v>Bond Funds - Cash and Securities</v>
          </cell>
          <cell r="F7883">
            <v>1389094</v>
          </cell>
        </row>
        <row r="7884">
          <cell r="B7884" t="str">
            <v>Oklahoma</v>
          </cell>
          <cell r="C7884" t="str">
            <v>OK</v>
          </cell>
          <cell r="D7884" t="str">
            <v>W61</v>
          </cell>
          <cell r="E7884" t="str">
            <v>Other Funds - Cash and Securities</v>
          </cell>
          <cell r="F7884">
            <v>15674243</v>
          </cell>
        </row>
        <row r="7885">
          <cell r="B7885" t="str">
            <v>Oklahoma</v>
          </cell>
          <cell r="C7885" t="str">
            <v>OK</v>
          </cell>
          <cell r="D7885" t="str">
            <v>X01</v>
          </cell>
          <cell r="E7885" t="str">
            <v>Employee Retirement - Local Employee Contribution</v>
          </cell>
          <cell r="F7885">
            <v>365357</v>
          </cell>
        </row>
        <row r="7886">
          <cell r="B7886" t="str">
            <v>Oklahoma</v>
          </cell>
          <cell r="C7886" t="str">
            <v>OK</v>
          </cell>
          <cell r="D7886" t="str">
            <v>X02</v>
          </cell>
          <cell r="E7886" t="str">
            <v>Employee Retirement - State Employee Contribution</v>
          </cell>
          <cell r="F7886">
            <v>64575</v>
          </cell>
        </row>
        <row r="7887">
          <cell r="B7887" t="str">
            <v>Oklahoma</v>
          </cell>
          <cell r="C7887" t="str">
            <v>OK</v>
          </cell>
          <cell r="D7887" t="str">
            <v>X05</v>
          </cell>
          <cell r="E7887" t="str">
            <v>Employee Retirement - From Other Governments</v>
          </cell>
          <cell r="F7887">
            <v>399583</v>
          </cell>
        </row>
        <row r="7888">
          <cell r="B7888" t="str">
            <v>Oklahoma</v>
          </cell>
          <cell r="C7888" t="str">
            <v>OK</v>
          </cell>
          <cell r="D7888" t="str">
            <v>X08</v>
          </cell>
          <cell r="E7888" t="str">
            <v>Employee Retirement - Earnings on Investments (calculated)</v>
          </cell>
          <cell r="F7888">
            <v>344382</v>
          </cell>
        </row>
        <row r="7889">
          <cell r="B7889" t="str">
            <v>Oklahoma</v>
          </cell>
          <cell r="C7889" t="str">
            <v>OK</v>
          </cell>
          <cell r="D7889" t="str">
            <v>X11</v>
          </cell>
          <cell r="E7889" t="str">
            <v>Employee Retirement - Benefit Payments</v>
          </cell>
          <cell r="F7889">
            <v>1899576</v>
          </cell>
        </row>
        <row r="7890">
          <cell r="B7890" t="str">
            <v>Oklahoma</v>
          </cell>
          <cell r="C7890" t="str">
            <v>OK</v>
          </cell>
          <cell r="D7890" t="str">
            <v>X12</v>
          </cell>
          <cell r="E7890" t="str">
            <v>Employee Retirement - Withdrawals</v>
          </cell>
          <cell r="F7890">
            <v>73486</v>
          </cell>
        </row>
        <row r="7891">
          <cell r="B7891" t="str">
            <v>Oklahoma</v>
          </cell>
          <cell r="C7891" t="str">
            <v>OK</v>
          </cell>
          <cell r="D7891" t="str">
            <v>X21</v>
          </cell>
          <cell r="E7891" t="str">
            <v>Employee Retirement - Total Cash and Deposits</v>
          </cell>
          <cell r="F7891">
            <v>602864</v>
          </cell>
        </row>
        <row r="7892">
          <cell r="B7892" t="str">
            <v>Oklahoma</v>
          </cell>
          <cell r="C7892" t="str">
            <v>OK</v>
          </cell>
          <cell r="D7892" t="str">
            <v>X30</v>
          </cell>
          <cell r="E7892" t="str">
            <v>Employee Retirement - Total Federal Securities</v>
          </cell>
          <cell r="F7892">
            <v>3274629</v>
          </cell>
        </row>
        <row r="7893">
          <cell r="B7893" t="str">
            <v>Oklahoma</v>
          </cell>
          <cell r="C7893" t="str">
            <v>OK</v>
          </cell>
          <cell r="D7893" t="str">
            <v>X42</v>
          </cell>
          <cell r="E7893" t="str">
            <v>Employee Retirement - Securities - Mortgages</v>
          </cell>
          <cell r="F7893">
            <v>0</v>
          </cell>
        </row>
        <row r="7894">
          <cell r="B7894" t="str">
            <v>Oklahoma</v>
          </cell>
          <cell r="C7894" t="str">
            <v>OK</v>
          </cell>
          <cell r="D7894" t="str">
            <v>X44</v>
          </cell>
          <cell r="E7894" t="str">
            <v>Employee Retirement - Total Other Securities</v>
          </cell>
          <cell r="F7894">
            <v>2778584</v>
          </cell>
        </row>
        <row r="7895">
          <cell r="B7895" t="str">
            <v>Oklahoma</v>
          </cell>
          <cell r="C7895" t="str">
            <v>OK</v>
          </cell>
          <cell r="D7895" t="str">
            <v>X47</v>
          </cell>
          <cell r="E7895" t="str">
            <v>Employee Retirement - Other Investments - Other</v>
          </cell>
          <cell r="F7895">
            <v>2425029</v>
          </cell>
        </row>
        <row r="7896">
          <cell r="B7896" t="str">
            <v>Oklahoma</v>
          </cell>
          <cell r="C7896" t="str">
            <v>OK</v>
          </cell>
          <cell r="D7896" t="str">
            <v>Y01</v>
          </cell>
          <cell r="E7896" t="str">
            <v>Unemployment Compensation - Contribution</v>
          </cell>
          <cell r="F7896">
            <v>542802</v>
          </cell>
        </row>
        <row r="7897">
          <cell r="B7897" t="str">
            <v>Oklahoma</v>
          </cell>
          <cell r="C7897" t="str">
            <v>OK</v>
          </cell>
          <cell r="D7897" t="str">
            <v>Y02</v>
          </cell>
          <cell r="E7897" t="str">
            <v>Unemployment Compensation - Interest Revenue</v>
          </cell>
          <cell r="F7897">
            <v>13537</v>
          </cell>
        </row>
        <row r="7898">
          <cell r="B7898" t="str">
            <v>Oklahoma</v>
          </cell>
          <cell r="C7898" t="str">
            <v>OK</v>
          </cell>
          <cell r="D7898" t="str">
            <v>Y05</v>
          </cell>
          <cell r="E7898" t="str">
            <v>Unemployment Compensation - Benefit Payments</v>
          </cell>
          <cell r="F7898">
            <v>275566</v>
          </cell>
        </row>
        <row r="7899">
          <cell r="B7899" t="str">
            <v>Oklahoma</v>
          </cell>
          <cell r="C7899" t="str">
            <v>OK</v>
          </cell>
          <cell r="D7899" t="str">
            <v>Y06</v>
          </cell>
          <cell r="E7899" t="str">
            <v>Unemployment Compensation - Extended and Special Payments</v>
          </cell>
          <cell r="F7899">
            <v>244174</v>
          </cell>
        </row>
        <row r="7900">
          <cell r="B7900" t="str">
            <v>Oklahoma</v>
          </cell>
          <cell r="C7900" t="str">
            <v>OK</v>
          </cell>
          <cell r="D7900" t="str">
            <v>Y07</v>
          </cell>
          <cell r="E7900" t="str">
            <v>Unemployment Compensation - Balance In US Treasury</v>
          </cell>
          <cell r="F7900">
            <v>628428</v>
          </cell>
        </row>
        <row r="7901">
          <cell r="B7901" t="str">
            <v>Oklahoma</v>
          </cell>
          <cell r="C7901" t="str">
            <v>OK</v>
          </cell>
          <cell r="D7901" t="str">
            <v>Y11</v>
          </cell>
          <cell r="E7901" t="str">
            <v>Workers Compensation - Other Contributions</v>
          </cell>
          <cell r="F7901">
            <v>254456</v>
          </cell>
        </row>
        <row r="7902">
          <cell r="B7902" t="str">
            <v>Oklahoma</v>
          </cell>
          <cell r="C7902" t="str">
            <v>OK</v>
          </cell>
          <cell r="D7902" t="str">
            <v>Y12</v>
          </cell>
          <cell r="E7902" t="str">
            <v>Workers Compensation - Interest Earnings</v>
          </cell>
          <cell r="F7902">
            <v>44723</v>
          </cell>
        </row>
        <row r="7903">
          <cell r="B7903" t="str">
            <v>Oklahoma</v>
          </cell>
          <cell r="C7903" t="str">
            <v>OK</v>
          </cell>
          <cell r="D7903" t="str">
            <v>Y14</v>
          </cell>
          <cell r="E7903" t="str">
            <v>Workers Compensation - Benefit Payments</v>
          </cell>
          <cell r="F7903">
            <v>234395</v>
          </cell>
        </row>
        <row r="7904">
          <cell r="B7904" t="str">
            <v>Oklahoma</v>
          </cell>
          <cell r="C7904" t="str">
            <v>OK</v>
          </cell>
          <cell r="D7904" t="str">
            <v>Y21</v>
          </cell>
          <cell r="E7904" t="str">
            <v>Workers Compensation - Cash and Assets</v>
          </cell>
          <cell r="F7904">
            <v>1196367</v>
          </cell>
        </row>
        <row r="7905">
          <cell r="B7905" t="str">
            <v>Oklahoma</v>
          </cell>
          <cell r="C7905" t="str">
            <v>OK</v>
          </cell>
          <cell r="D7905" t="str">
            <v>Z00</v>
          </cell>
          <cell r="E7905" t="str">
            <v>Total Salaries and Wages</v>
          </cell>
          <cell r="F7905">
            <v>8312260</v>
          </cell>
        </row>
        <row r="7906">
          <cell r="B7906" t="str">
            <v>Oklahoma</v>
          </cell>
          <cell r="C7906" t="str">
            <v>OK</v>
          </cell>
          <cell r="D7906" t="str">
            <v>Z77</v>
          </cell>
          <cell r="E7906" t="str">
            <v>Employee Retirement – Total Corporate Bonds</v>
          </cell>
          <cell r="F7906">
            <v>3480940</v>
          </cell>
        </row>
        <row r="7907">
          <cell r="B7907" t="str">
            <v>Oklahoma</v>
          </cell>
          <cell r="C7907" t="str">
            <v>OK</v>
          </cell>
          <cell r="D7907" t="str">
            <v>Z78</v>
          </cell>
          <cell r="E7907" t="str">
            <v>Employee Retirement – Corporate Stocks</v>
          </cell>
          <cell r="F7907">
            <v>10923423</v>
          </cell>
        </row>
        <row r="7908">
          <cell r="B7908" t="str">
            <v>Oregon</v>
          </cell>
          <cell r="C7908" t="str">
            <v>OR</v>
          </cell>
          <cell r="D7908" t="str">
            <v>19T</v>
          </cell>
          <cell r="E7908" t="str">
            <v>Long Term Debt Beginning Outstanding - Public Debt for Private Purpose</v>
          </cell>
          <cell r="F7908">
            <v>6491451</v>
          </cell>
        </row>
        <row r="7909">
          <cell r="B7909" t="str">
            <v>Oregon</v>
          </cell>
          <cell r="C7909" t="str">
            <v>OR</v>
          </cell>
          <cell r="D7909" t="str">
            <v>19U</v>
          </cell>
          <cell r="E7909" t="str">
            <v>Long Term Debt Beginning Outstanding - Unspecified Public Purpose</v>
          </cell>
          <cell r="F7909">
            <v>28599566</v>
          </cell>
        </row>
        <row r="7910">
          <cell r="B7910" t="str">
            <v>Oregon</v>
          </cell>
          <cell r="C7910" t="str">
            <v>OR</v>
          </cell>
          <cell r="D7910" t="str">
            <v>24T</v>
          </cell>
          <cell r="E7910" t="str">
            <v>Long Term Debt Issue, Nonguaranteed - Public Debt for Private Purpose</v>
          </cell>
          <cell r="F7910">
            <v>348448</v>
          </cell>
        </row>
        <row r="7911">
          <cell r="B7911" t="str">
            <v>Oregon</v>
          </cell>
          <cell r="C7911" t="str">
            <v>OR</v>
          </cell>
          <cell r="D7911" t="str">
            <v>29U</v>
          </cell>
          <cell r="E7911" t="str">
            <v>Long Term Debt Issue, Unspecified Public Purpose</v>
          </cell>
          <cell r="F7911">
            <v>3184147</v>
          </cell>
        </row>
        <row r="7912">
          <cell r="B7912" t="str">
            <v>Oregon</v>
          </cell>
          <cell r="C7912" t="str">
            <v>OR</v>
          </cell>
          <cell r="D7912" t="str">
            <v>34T</v>
          </cell>
          <cell r="E7912" t="str">
            <v>Long Term Debt Retired Nonguaranteed - Public Debt for Private Purpose</v>
          </cell>
          <cell r="F7912">
            <v>642433</v>
          </cell>
        </row>
        <row r="7913">
          <cell r="B7913" t="str">
            <v>Oregon</v>
          </cell>
          <cell r="C7913" t="str">
            <v>OR</v>
          </cell>
          <cell r="D7913" t="str">
            <v>39U</v>
          </cell>
          <cell r="E7913" t="str">
            <v>Long Term Debt Retired Unspecified Public Purpose</v>
          </cell>
          <cell r="F7913">
            <v>3469707</v>
          </cell>
        </row>
        <row r="7914">
          <cell r="B7914" t="str">
            <v>Oregon</v>
          </cell>
          <cell r="C7914" t="str">
            <v>OR</v>
          </cell>
          <cell r="D7914" t="str">
            <v>44T</v>
          </cell>
          <cell r="E7914" t="str">
            <v>Long Term Debt Outstanding Nonguaranteed - Public Debt for Private Purpose</v>
          </cell>
          <cell r="F7914">
            <v>6198153</v>
          </cell>
        </row>
        <row r="7915">
          <cell r="B7915" t="str">
            <v>Oregon</v>
          </cell>
          <cell r="C7915" t="str">
            <v>OR</v>
          </cell>
          <cell r="D7915" t="str">
            <v>49U</v>
          </cell>
          <cell r="E7915" t="str">
            <v>Long Term Debt Outstanding Unspecified Public Purpose</v>
          </cell>
          <cell r="F7915">
            <v>28305020</v>
          </cell>
        </row>
        <row r="7916">
          <cell r="B7916" t="str">
            <v>Oregon</v>
          </cell>
          <cell r="C7916" t="str">
            <v>OR</v>
          </cell>
          <cell r="D7916" t="str">
            <v>61V</v>
          </cell>
          <cell r="E7916" t="str">
            <v>Short Term Debt Outstanding - Beginning</v>
          </cell>
          <cell r="F7916">
            <v>137223</v>
          </cell>
        </row>
        <row r="7917">
          <cell r="B7917" t="str">
            <v>Oregon</v>
          </cell>
          <cell r="C7917" t="str">
            <v>OR</v>
          </cell>
          <cell r="D7917" t="str">
            <v>64V</v>
          </cell>
          <cell r="E7917" t="str">
            <v>Short Term Debt Outstanding - End of Fiscal Year</v>
          </cell>
          <cell r="F7917">
            <v>44675</v>
          </cell>
        </row>
        <row r="7918">
          <cell r="B7918" t="str">
            <v>Oregon</v>
          </cell>
          <cell r="C7918" t="str">
            <v>OR</v>
          </cell>
          <cell r="D7918" t="str">
            <v>A01</v>
          </cell>
          <cell r="E7918" t="str">
            <v>Charges - Air Transportation</v>
          </cell>
          <cell r="F7918">
            <v>241833</v>
          </cell>
        </row>
        <row r="7919">
          <cell r="B7919" t="str">
            <v>Oregon</v>
          </cell>
          <cell r="C7919" t="str">
            <v>OR</v>
          </cell>
          <cell r="D7919" t="str">
            <v>A03</v>
          </cell>
          <cell r="E7919" t="str">
            <v>Charges - Miscellaneous Commercial Activities</v>
          </cell>
          <cell r="F7919">
            <v>5300</v>
          </cell>
        </row>
        <row r="7920">
          <cell r="B7920" t="str">
            <v>Oregon</v>
          </cell>
          <cell r="C7920" t="str">
            <v>OR</v>
          </cell>
          <cell r="D7920" t="str">
            <v>A09</v>
          </cell>
          <cell r="E7920" t="str">
            <v>Charges - Elementary and Secondary Education School Lunch</v>
          </cell>
          <cell r="F7920">
            <v>44776</v>
          </cell>
        </row>
        <row r="7921">
          <cell r="B7921" t="str">
            <v>Oregon</v>
          </cell>
          <cell r="C7921" t="str">
            <v>OR</v>
          </cell>
          <cell r="D7921" t="str">
            <v>A10</v>
          </cell>
          <cell r="E7921" t="str">
            <v>Charges - Elementary and Secondary Education School Tuition and Transportation</v>
          </cell>
          <cell r="F7921">
            <v>23404</v>
          </cell>
        </row>
        <row r="7922">
          <cell r="B7922" t="str">
            <v>Oregon</v>
          </cell>
          <cell r="C7922" t="str">
            <v>OR</v>
          </cell>
          <cell r="D7922" t="str">
            <v>A12</v>
          </cell>
          <cell r="E7922" t="str">
            <v>Charges - Elementary and Secondary Education - Other</v>
          </cell>
          <cell r="F7922">
            <v>112801</v>
          </cell>
        </row>
        <row r="7923">
          <cell r="B7923" t="str">
            <v>Oregon</v>
          </cell>
          <cell r="C7923" t="str">
            <v>OR</v>
          </cell>
          <cell r="D7923" t="str">
            <v>A16</v>
          </cell>
          <cell r="E7923" t="str">
            <v xml:space="preserve"> Charges - Higher Education Auxiliary Enterprises</v>
          </cell>
          <cell r="F7923">
            <v>461339</v>
          </cell>
        </row>
        <row r="7924">
          <cell r="B7924" t="str">
            <v>Oregon</v>
          </cell>
          <cell r="C7924" t="str">
            <v>OR</v>
          </cell>
          <cell r="D7924" t="str">
            <v>A18</v>
          </cell>
          <cell r="E7924" t="str">
            <v>Charges - Higher Education - Other</v>
          </cell>
          <cell r="F7924">
            <v>1245311</v>
          </cell>
        </row>
        <row r="7925">
          <cell r="B7925" t="str">
            <v>Oregon</v>
          </cell>
          <cell r="C7925" t="str">
            <v>OR</v>
          </cell>
          <cell r="D7925" t="str">
            <v>A21</v>
          </cell>
          <cell r="E7925" t="str">
            <v>Charges - Education - Other State Charges, NEC</v>
          </cell>
          <cell r="F7925">
            <v>4574</v>
          </cell>
        </row>
        <row r="7926">
          <cell r="B7926" t="str">
            <v>Oregon</v>
          </cell>
          <cell r="C7926" t="str">
            <v>OR</v>
          </cell>
          <cell r="D7926" t="str">
            <v>A36</v>
          </cell>
          <cell r="E7926" t="str">
            <v>Charges - Hospital Public</v>
          </cell>
          <cell r="F7926">
            <v>1724166</v>
          </cell>
        </row>
        <row r="7927">
          <cell r="B7927" t="str">
            <v>Oregon</v>
          </cell>
          <cell r="C7927" t="str">
            <v>OR</v>
          </cell>
          <cell r="D7927" t="str">
            <v>A44</v>
          </cell>
          <cell r="E7927" t="str">
            <v>Charges - Regular Highways</v>
          </cell>
          <cell r="F7927">
            <v>62868</v>
          </cell>
        </row>
        <row r="7928">
          <cell r="B7928" t="str">
            <v>Oregon</v>
          </cell>
          <cell r="C7928" t="str">
            <v>OR</v>
          </cell>
          <cell r="D7928" t="str">
            <v>A45</v>
          </cell>
          <cell r="E7928" t="str">
            <v>Charges - Toll Highways</v>
          </cell>
          <cell r="F7928">
            <v>5067</v>
          </cell>
        </row>
        <row r="7929">
          <cell r="B7929" t="str">
            <v>Oregon</v>
          </cell>
          <cell r="C7929" t="str">
            <v>OR</v>
          </cell>
          <cell r="D7929" t="str">
            <v>A50</v>
          </cell>
          <cell r="E7929" t="str">
            <v>Charges - Housing and Community Development</v>
          </cell>
          <cell r="F7929">
            <v>61879</v>
          </cell>
        </row>
        <row r="7930">
          <cell r="B7930" t="str">
            <v>Oregon</v>
          </cell>
          <cell r="C7930" t="str">
            <v>OR</v>
          </cell>
          <cell r="D7930" t="str">
            <v>A59</v>
          </cell>
          <cell r="E7930" t="str">
            <v>Charges - Natural Resources - Other</v>
          </cell>
          <cell r="F7930">
            <v>163748</v>
          </cell>
        </row>
        <row r="7931">
          <cell r="B7931" t="str">
            <v>Oregon</v>
          </cell>
          <cell r="C7931" t="str">
            <v>OR</v>
          </cell>
          <cell r="D7931" t="str">
            <v>A60</v>
          </cell>
          <cell r="E7931" t="str">
            <v>Charges - Parking Facilities</v>
          </cell>
          <cell r="F7931">
            <v>52587</v>
          </cell>
        </row>
        <row r="7932">
          <cell r="B7932" t="str">
            <v>Oregon</v>
          </cell>
          <cell r="C7932" t="str">
            <v>OR</v>
          </cell>
          <cell r="D7932" t="str">
            <v>A61</v>
          </cell>
          <cell r="E7932" t="str">
            <v>Charges - Parks and Recreation</v>
          </cell>
          <cell r="F7932">
            <v>189070</v>
          </cell>
        </row>
        <row r="7933">
          <cell r="B7933" t="str">
            <v>Oregon</v>
          </cell>
          <cell r="C7933" t="str">
            <v>OR</v>
          </cell>
          <cell r="D7933" t="str">
            <v>A80</v>
          </cell>
          <cell r="E7933" t="str">
            <v>Charges - Sewerage</v>
          </cell>
          <cell r="F7933">
            <v>905815</v>
          </cell>
        </row>
        <row r="7934">
          <cell r="B7934" t="str">
            <v>Oregon</v>
          </cell>
          <cell r="C7934" t="str">
            <v>OR</v>
          </cell>
          <cell r="D7934" t="str">
            <v>A81</v>
          </cell>
          <cell r="E7934" t="str">
            <v>Charges - Solid Waste Management</v>
          </cell>
          <cell r="F7934">
            <v>116883</v>
          </cell>
        </row>
        <row r="7935">
          <cell r="B7935" t="str">
            <v>Oregon</v>
          </cell>
          <cell r="C7935" t="str">
            <v>OR</v>
          </cell>
          <cell r="D7935" t="str">
            <v>A87</v>
          </cell>
          <cell r="E7935" t="str">
            <v>Charges - Sea and Inland Port Facilities</v>
          </cell>
          <cell r="F7935">
            <v>76427</v>
          </cell>
        </row>
        <row r="7936">
          <cell r="B7936" t="str">
            <v>Oregon</v>
          </cell>
          <cell r="C7936" t="str">
            <v>OR</v>
          </cell>
          <cell r="D7936" t="str">
            <v>A89</v>
          </cell>
          <cell r="E7936" t="str">
            <v>Charges - All Other</v>
          </cell>
          <cell r="F7936">
            <v>972570</v>
          </cell>
        </row>
        <row r="7937">
          <cell r="B7937" t="str">
            <v>Oregon</v>
          </cell>
          <cell r="C7937" t="str">
            <v>OR</v>
          </cell>
          <cell r="D7937" t="str">
            <v>A90</v>
          </cell>
          <cell r="E7937" t="str">
            <v>Revenue - Liquor Stores</v>
          </cell>
          <cell r="F7937">
            <v>465630</v>
          </cell>
        </row>
        <row r="7938">
          <cell r="B7938" t="str">
            <v>Oregon</v>
          </cell>
          <cell r="C7938" t="str">
            <v>OR</v>
          </cell>
          <cell r="D7938" t="str">
            <v>A91</v>
          </cell>
          <cell r="E7938" t="str">
            <v>Revenue - Water Utilities</v>
          </cell>
          <cell r="F7938">
            <v>599597</v>
          </cell>
        </row>
        <row r="7939">
          <cell r="B7939" t="str">
            <v>Oregon</v>
          </cell>
          <cell r="C7939" t="str">
            <v>OR</v>
          </cell>
          <cell r="D7939" t="str">
            <v>A92</v>
          </cell>
          <cell r="E7939" t="str">
            <v>Revenue - Electric Utilities</v>
          </cell>
          <cell r="F7939">
            <v>674585</v>
          </cell>
        </row>
        <row r="7940">
          <cell r="B7940" t="str">
            <v>Oregon</v>
          </cell>
          <cell r="C7940" t="str">
            <v>OR</v>
          </cell>
          <cell r="D7940" t="str">
            <v>A93</v>
          </cell>
          <cell r="E7940" t="str">
            <v>Revenue - Gas Utilities</v>
          </cell>
          <cell r="F7940">
            <v>728</v>
          </cell>
        </row>
        <row r="7941">
          <cell r="B7941" t="str">
            <v>Oregon</v>
          </cell>
          <cell r="C7941" t="str">
            <v>OR</v>
          </cell>
          <cell r="D7941" t="str">
            <v>A94</v>
          </cell>
          <cell r="E7941" t="str">
            <v>Revenue - Transit Utilities</v>
          </cell>
          <cell r="F7941">
            <v>125762</v>
          </cell>
        </row>
        <row r="7942">
          <cell r="B7942" t="str">
            <v>Oregon</v>
          </cell>
          <cell r="C7942" t="str">
            <v>OR</v>
          </cell>
          <cell r="D7942" t="str">
            <v>B01</v>
          </cell>
          <cell r="E7942" t="str">
            <v>Federal Intergovernmental - Air Transportation</v>
          </cell>
          <cell r="F7942">
            <v>59298</v>
          </cell>
        </row>
        <row r="7943">
          <cell r="B7943" t="str">
            <v>Oregon</v>
          </cell>
          <cell r="C7943" t="str">
            <v>OR</v>
          </cell>
          <cell r="D7943" t="str">
            <v>B21</v>
          </cell>
          <cell r="E7943" t="str">
            <v>Federal Intergovernmental - Education</v>
          </cell>
          <cell r="F7943">
            <v>1502313</v>
          </cell>
        </row>
        <row r="7944">
          <cell r="B7944" t="str">
            <v>Oregon</v>
          </cell>
          <cell r="C7944" t="str">
            <v>OR</v>
          </cell>
          <cell r="D7944" t="str">
            <v>B22</v>
          </cell>
          <cell r="E7944" t="str">
            <v>Federal Intergovernmental - Employment Security Administration</v>
          </cell>
          <cell r="F7944">
            <v>64934</v>
          </cell>
        </row>
        <row r="7945">
          <cell r="B7945" t="str">
            <v>Oregon</v>
          </cell>
          <cell r="C7945" t="str">
            <v>OR</v>
          </cell>
          <cell r="D7945" t="str">
            <v>B30</v>
          </cell>
          <cell r="E7945" t="str">
            <v>Federal Intergovernmental - General Local Government Support</v>
          </cell>
          <cell r="F7945">
            <v>53657</v>
          </cell>
        </row>
        <row r="7946">
          <cell r="B7946" t="str">
            <v>Oregon</v>
          </cell>
          <cell r="C7946" t="str">
            <v>OR</v>
          </cell>
          <cell r="D7946" t="str">
            <v>B42</v>
          </cell>
          <cell r="E7946" t="str">
            <v>Federal Intergovernmental - Health and Hospitals</v>
          </cell>
          <cell r="F7946">
            <v>446629</v>
          </cell>
        </row>
        <row r="7947">
          <cell r="B7947" t="str">
            <v>Oregon</v>
          </cell>
          <cell r="C7947" t="str">
            <v>OR</v>
          </cell>
          <cell r="D7947" t="str">
            <v>B46</v>
          </cell>
          <cell r="E7947" t="str">
            <v>Federal Intergovernmental - Highways</v>
          </cell>
          <cell r="F7947">
            <v>555406</v>
          </cell>
        </row>
        <row r="7948">
          <cell r="B7948" t="str">
            <v>Oregon</v>
          </cell>
          <cell r="C7948" t="str">
            <v>OR</v>
          </cell>
          <cell r="D7948" t="str">
            <v>B50</v>
          </cell>
          <cell r="E7948" t="str">
            <v>Federal Intergovernmental - Housing and Community Development</v>
          </cell>
          <cell r="F7948">
            <v>467750</v>
          </cell>
        </row>
        <row r="7949">
          <cell r="B7949" t="str">
            <v>Oregon</v>
          </cell>
          <cell r="C7949" t="str">
            <v>OR</v>
          </cell>
          <cell r="D7949" t="str">
            <v>B59</v>
          </cell>
          <cell r="E7949" t="str">
            <v>Federal Intergovernmental - Natural Resources</v>
          </cell>
          <cell r="F7949">
            <v>148084</v>
          </cell>
        </row>
        <row r="7950">
          <cell r="B7950" t="str">
            <v>Oregon</v>
          </cell>
          <cell r="C7950" t="str">
            <v>OR</v>
          </cell>
          <cell r="D7950" t="str">
            <v>B79</v>
          </cell>
          <cell r="E7950" t="str">
            <v>Federal Intergovernmental - Public Welfare</v>
          </cell>
          <cell r="F7950">
            <v>4705278</v>
          </cell>
        </row>
        <row r="7951">
          <cell r="B7951" t="str">
            <v>Oregon</v>
          </cell>
          <cell r="C7951" t="str">
            <v>OR</v>
          </cell>
          <cell r="D7951" t="str">
            <v>B80</v>
          </cell>
          <cell r="E7951" t="str">
            <v>Federal Intergovernmental - Sewerage</v>
          </cell>
          <cell r="F7951">
            <v>19917</v>
          </cell>
        </row>
        <row r="7952">
          <cell r="B7952" t="str">
            <v>Oregon</v>
          </cell>
          <cell r="C7952" t="str">
            <v>OR</v>
          </cell>
          <cell r="D7952" t="str">
            <v>B89</v>
          </cell>
          <cell r="E7952" t="str">
            <v>Federal Intergovernmental - All Other</v>
          </cell>
          <cell r="F7952">
            <v>564890</v>
          </cell>
        </row>
        <row r="7953">
          <cell r="B7953" t="str">
            <v>Oregon</v>
          </cell>
          <cell r="C7953" t="str">
            <v>OR</v>
          </cell>
          <cell r="D7953" t="str">
            <v>B91</v>
          </cell>
          <cell r="E7953" t="str">
            <v>Federal Intergovernmental - Water Utilities</v>
          </cell>
          <cell r="F7953">
            <v>31665</v>
          </cell>
        </row>
        <row r="7954">
          <cell r="B7954" t="str">
            <v>Oregon</v>
          </cell>
          <cell r="C7954" t="str">
            <v>OR</v>
          </cell>
          <cell r="D7954" t="str">
            <v>B92</v>
          </cell>
          <cell r="E7954" t="str">
            <v>Federal Intergovernmental - Electric Utilities</v>
          </cell>
          <cell r="F7954">
            <v>7606</v>
          </cell>
        </row>
        <row r="7955">
          <cell r="B7955" t="str">
            <v>Oregon</v>
          </cell>
          <cell r="C7955" t="str">
            <v>OR</v>
          </cell>
          <cell r="D7955" t="str">
            <v>B94</v>
          </cell>
          <cell r="E7955" t="str">
            <v>Federal Intergovernmental - Transit Utilities</v>
          </cell>
          <cell r="F7955">
            <v>288947</v>
          </cell>
        </row>
        <row r="7956">
          <cell r="B7956" t="str">
            <v>Oregon</v>
          </cell>
          <cell r="C7956" t="str">
            <v>OR</v>
          </cell>
          <cell r="D7956" t="str">
            <v>E01</v>
          </cell>
          <cell r="E7956" t="str">
            <v>Current Operations - Air Transportation</v>
          </cell>
          <cell r="F7956">
            <v>131078</v>
          </cell>
        </row>
        <row r="7957">
          <cell r="B7957" t="str">
            <v>Oregon</v>
          </cell>
          <cell r="C7957" t="str">
            <v>OR</v>
          </cell>
          <cell r="D7957" t="str">
            <v>E03</v>
          </cell>
          <cell r="E7957" t="str">
            <v>Current Operations - Miscellaneous Commercial Activities, NEC</v>
          </cell>
          <cell r="F7957">
            <v>16429</v>
          </cell>
        </row>
        <row r="7958">
          <cell r="B7958" t="str">
            <v>Oregon</v>
          </cell>
          <cell r="C7958" t="str">
            <v>OR</v>
          </cell>
          <cell r="D7958" t="str">
            <v>E04</v>
          </cell>
          <cell r="E7958" t="str">
            <v>Current Operations - Correctional Institutions</v>
          </cell>
          <cell r="F7958">
            <v>765594</v>
          </cell>
        </row>
        <row r="7959">
          <cell r="B7959" t="str">
            <v>Oregon</v>
          </cell>
          <cell r="C7959" t="str">
            <v>OR</v>
          </cell>
          <cell r="D7959" t="str">
            <v>E05</v>
          </cell>
          <cell r="E7959" t="str">
            <v>Current Operations - Corrections - Other</v>
          </cell>
          <cell r="F7959">
            <v>289411</v>
          </cell>
        </row>
        <row r="7960">
          <cell r="B7960" t="str">
            <v>Oregon</v>
          </cell>
          <cell r="C7960" t="str">
            <v>OR</v>
          </cell>
          <cell r="D7960" t="str">
            <v>E12</v>
          </cell>
          <cell r="E7960" t="str">
            <v>Current Operations - Elementary and Secondary Education</v>
          </cell>
          <cell r="F7960">
            <v>5536815</v>
          </cell>
        </row>
        <row r="7961">
          <cell r="B7961" t="str">
            <v>Oregon</v>
          </cell>
          <cell r="C7961" t="str">
            <v>OR</v>
          </cell>
          <cell r="D7961" t="str">
            <v>E16</v>
          </cell>
          <cell r="E7961" t="str">
            <v>Current Operations - Higher Education Auxiliary Enterprises</v>
          </cell>
          <cell r="F7961">
            <v>459776</v>
          </cell>
        </row>
        <row r="7962">
          <cell r="B7962" t="str">
            <v>Oregon</v>
          </cell>
          <cell r="C7962" t="str">
            <v>OR</v>
          </cell>
          <cell r="D7962" t="str">
            <v>E18</v>
          </cell>
          <cell r="E7962" t="str">
            <v>Current Operations - Other Higher Education</v>
          </cell>
          <cell r="F7962">
            <v>2923233</v>
          </cell>
        </row>
        <row r="7963">
          <cell r="B7963" t="str">
            <v>Oregon</v>
          </cell>
          <cell r="C7963" t="str">
            <v>OR</v>
          </cell>
          <cell r="D7963" t="str">
            <v>E21</v>
          </cell>
          <cell r="E7963" t="str">
            <v>Current Operations - State Education - Other</v>
          </cell>
          <cell r="F7963">
            <v>174643</v>
          </cell>
        </row>
        <row r="7964">
          <cell r="B7964" t="str">
            <v>Oregon</v>
          </cell>
          <cell r="C7964" t="str">
            <v>OR</v>
          </cell>
          <cell r="D7964" t="str">
            <v>E22</v>
          </cell>
          <cell r="E7964" t="str">
            <v>Current Operations - Social Insurance Administration</v>
          </cell>
          <cell r="F7964">
            <v>65976</v>
          </cell>
        </row>
        <row r="7965">
          <cell r="B7965" t="str">
            <v>Oregon</v>
          </cell>
          <cell r="C7965" t="str">
            <v>OR</v>
          </cell>
          <cell r="D7965" t="str">
            <v>E23</v>
          </cell>
          <cell r="E7965" t="str">
            <v>Current Operations - Financial Administration</v>
          </cell>
          <cell r="F7965">
            <v>786285</v>
          </cell>
        </row>
        <row r="7966">
          <cell r="B7966" t="str">
            <v>Oregon</v>
          </cell>
          <cell r="C7966" t="str">
            <v>OR</v>
          </cell>
          <cell r="D7966" t="str">
            <v>E24</v>
          </cell>
          <cell r="E7966" t="str">
            <v>Current Operations - Local Fire Protection</v>
          </cell>
          <cell r="F7966">
            <v>593909</v>
          </cell>
        </row>
        <row r="7967">
          <cell r="B7967" t="str">
            <v>Oregon</v>
          </cell>
          <cell r="C7967" t="str">
            <v>OR</v>
          </cell>
          <cell r="D7967" t="str">
            <v>E25</v>
          </cell>
          <cell r="E7967" t="str">
            <v>Current Operations - Judicial and Legal Services</v>
          </cell>
          <cell r="F7967">
            <v>585906</v>
          </cell>
        </row>
        <row r="7968">
          <cell r="B7968" t="str">
            <v>Oregon</v>
          </cell>
          <cell r="C7968" t="str">
            <v>OR</v>
          </cell>
          <cell r="D7968" t="str">
            <v>E29</v>
          </cell>
          <cell r="E7968" t="str">
            <v>Current Operations - Central Staff Services</v>
          </cell>
          <cell r="F7968">
            <v>353418</v>
          </cell>
        </row>
        <row r="7969">
          <cell r="B7969" t="str">
            <v>Oregon</v>
          </cell>
          <cell r="C7969" t="str">
            <v>OR</v>
          </cell>
          <cell r="D7969" t="str">
            <v>E31</v>
          </cell>
          <cell r="E7969" t="str">
            <v>Current Operations - General Public Buildings</v>
          </cell>
          <cell r="F7969">
            <v>139836</v>
          </cell>
        </row>
        <row r="7970">
          <cell r="B7970" t="str">
            <v>Oregon</v>
          </cell>
          <cell r="C7970" t="str">
            <v>OR</v>
          </cell>
          <cell r="D7970" t="str">
            <v>E32</v>
          </cell>
          <cell r="E7970" t="str">
            <v>Current Operations - Health - Other</v>
          </cell>
          <cell r="F7970">
            <v>1304139</v>
          </cell>
        </row>
        <row r="7971">
          <cell r="B7971" t="str">
            <v>Oregon</v>
          </cell>
          <cell r="C7971" t="str">
            <v>OR</v>
          </cell>
          <cell r="D7971" t="str">
            <v>E36</v>
          </cell>
          <cell r="E7971" t="str">
            <v>Current Operations - Hospitals</v>
          </cell>
          <cell r="F7971">
            <v>1737232</v>
          </cell>
        </row>
        <row r="7972">
          <cell r="B7972" t="str">
            <v>Oregon</v>
          </cell>
          <cell r="C7972" t="str">
            <v>OR</v>
          </cell>
          <cell r="D7972" t="str">
            <v>E44</v>
          </cell>
          <cell r="E7972" t="str">
            <v>Current Operations - Regular Highways</v>
          </cell>
          <cell r="F7972">
            <v>959648</v>
          </cell>
        </row>
        <row r="7973">
          <cell r="B7973" t="str">
            <v>Oregon</v>
          </cell>
          <cell r="C7973" t="str">
            <v>OR</v>
          </cell>
          <cell r="D7973" t="str">
            <v>E45</v>
          </cell>
          <cell r="E7973" t="str">
            <v>Current Operations - Toll Highways</v>
          </cell>
          <cell r="F7973">
            <v>3412</v>
          </cell>
        </row>
        <row r="7974">
          <cell r="B7974" t="str">
            <v>Oregon</v>
          </cell>
          <cell r="C7974" t="str">
            <v>OR</v>
          </cell>
          <cell r="D7974" t="str">
            <v>E50</v>
          </cell>
          <cell r="E7974" t="str">
            <v>Current Operations - Housing and Community Development</v>
          </cell>
          <cell r="F7974">
            <v>562001</v>
          </cell>
        </row>
        <row r="7975">
          <cell r="B7975" t="str">
            <v>Oregon</v>
          </cell>
          <cell r="C7975" t="str">
            <v>OR</v>
          </cell>
          <cell r="D7975" t="str">
            <v>E52</v>
          </cell>
          <cell r="E7975" t="str">
            <v>Current Operations - Libraries</v>
          </cell>
          <cell r="F7975">
            <v>178181</v>
          </cell>
        </row>
        <row r="7976">
          <cell r="B7976" t="str">
            <v>Oregon</v>
          </cell>
          <cell r="C7976" t="str">
            <v>OR</v>
          </cell>
          <cell r="D7976" t="str">
            <v>E59</v>
          </cell>
          <cell r="E7976" t="str">
            <v>Current Operations - Natural Resources - Other</v>
          </cell>
          <cell r="F7976">
            <v>494032</v>
          </cell>
        </row>
        <row r="7977">
          <cell r="B7977" t="str">
            <v>Oregon</v>
          </cell>
          <cell r="C7977" t="str">
            <v>OR</v>
          </cell>
          <cell r="D7977" t="str">
            <v>E60</v>
          </cell>
          <cell r="E7977" t="str">
            <v>Current Operations - Parking Facilities</v>
          </cell>
          <cell r="F7977">
            <v>14860</v>
          </cell>
        </row>
        <row r="7978">
          <cell r="B7978" t="str">
            <v>Oregon</v>
          </cell>
          <cell r="C7978" t="str">
            <v>OR</v>
          </cell>
          <cell r="D7978" t="str">
            <v>E61</v>
          </cell>
          <cell r="E7978" t="str">
            <v>Current Operations - Parks and Recreation</v>
          </cell>
          <cell r="F7978">
            <v>450088</v>
          </cell>
        </row>
        <row r="7979">
          <cell r="B7979" t="str">
            <v>Oregon</v>
          </cell>
          <cell r="C7979" t="str">
            <v>OR</v>
          </cell>
          <cell r="D7979" t="str">
            <v>E62</v>
          </cell>
          <cell r="E7979" t="str">
            <v>Current Operations - Police Protection</v>
          </cell>
          <cell r="F7979">
            <v>1111474</v>
          </cell>
        </row>
        <row r="7980">
          <cell r="B7980" t="str">
            <v>Oregon</v>
          </cell>
          <cell r="C7980" t="str">
            <v>OR</v>
          </cell>
          <cell r="D7980" t="str">
            <v>E66</v>
          </cell>
          <cell r="E7980" t="str">
            <v>Current Operations - Protective Inspection and Regulation, NEC</v>
          </cell>
          <cell r="F7980">
            <v>227608</v>
          </cell>
        </row>
        <row r="7981">
          <cell r="B7981" t="str">
            <v>Oregon</v>
          </cell>
          <cell r="C7981" t="str">
            <v>OR</v>
          </cell>
          <cell r="D7981" t="str">
            <v>E74</v>
          </cell>
          <cell r="E7981" t="str">
            <v>Current Operations - Public Welfare, Vendor Payments for Medical Care</v>
          </cell>
          <cell r="F7981">
            <v>4287010</v>
          </cell>
        </row>
        <row r="7982">
          <cell r="B7982" t="str">
            <v>Oregon</v>
          </cell>
          <cell r="C7982" t="str">
            <v>OR</v>
          </cell>
          <cell r="D7982" t="str">
            <v>E75</v>
          </cell>
          <cell r="E7982" t="str">
            <v>Current Operations - Public Welfare, Vendor Payments for Other Purposes</v>
          </cell>
          <cell r="F7982">
            <v>109797</v>
          </cell>
        </row>
        <row r="7983">
          <cell r="B7983" t="str">
            <v>Oregon</v>
          </cell>
          <cell r="C7983" t="str">
            <v>OR</v>
          </cell>
          <cell r="D7983" t="str">
            <v>E77</v>
          </cell>
          <cell r="E7983" t="str">
            <v>Current Operations - Public Welfare Institutions</v>
          </cell>
          <cell r="F7983">
            <v>64458</v>
          </cell>
        </row>
        <row r="7984">
          <cell r="B7984" t="str">
            <v>Oregon</v>
          </cell>
          <cell r="C7984" t="str">
            <v>OR</v>
          </cell>
          <cell r="D7984" t="str">
            <v>E79</v>
          </cell>
          <cell r="E7984" t="str">
            <v>Current Operations - Public Welfare - Other</v>
          </cell>
          <cell r="F7984">
            <v>991744</v>
          </cell>
        </row>
        <row r="7985">
          <cell r="B7985" t="str">
            <v>Oregon</v>
          </cell>
          <cell r="C7985" t="str">
            <v>OR</v>
          </cell>
          <cell r="D7985" t="str">
            <v>E80</v>
          </cell>
          <cell r="E7985" t="str">
            <v>Current Operations - Sewerage</v>
          </cell>
          <cell r="F7985">
            <v>476138</v>
          </cell>
        </row>
        <row r="7986">
          <cell r="B7986" t="str">
            <v>Oregon</v>
          </cell>
          <cell r="C7986" t="str">
            <v>OR</v>
          </cell>
          <cell r="D7986" t="str">
            <v>E81</v>
          </cell>
          <cell r="E7986" t="str">
            <v>Current Operations - Solid Waste Management</v>
          </cell>
          <cell r="F7986">
            <v>122137</v>
          </cell>
        </row>
        <row r="7987">
          <cell r="B7987" t="str">
            <v>Oregon</v>
          </cell>
          <cell r="C7987" t="str">
            <v>OR</v>
          </cell>
          <cell r="D7987" t="str">
            <v>E85</v>
          </cell>
          <cell r="E7987" t="str">
            <v>Current Operations - State Veterans' Services</v>
          </cell>
          <cell r="F7987">
            <v>8890</v>
          </cell>
        </row>
        <row r="7988">
          <cell r="B7988" t="str">
            <v>Oregon</v>
          </cell>
          <cell r="C7988" t="str">
            <v>OR</v>
          </cell>
          <cell r="D7988" t="str">
            <v>E87</v>
          </cell>
          <cell r="E7988" t="str">
            <v>Current Operations - Sea and Inland Port Facilities</v>
          </cell>
          <cell r="F7988">
            <v>73501</v>
          </cell>
        </row>
        <row r="7989">
          <cell r="B7989" t="str">
            <v>Oregon</v>
          </cell>
          <cell r="C7989" t="str">
            <v>OR</v>
          </cell>
          <cell r="D7989" t="str">
            <v>E89</v>
          </cell>
          <cell r="E7989" t="str">
            <v>Current Operations - General - Other</v>
          </cell>
          <cell r="F7989">
            <v>979236</v>
          </cell>
        </row>
        <row r="7990">
          <cell r="B7990" t="str">
            <v>Oregon</v>
          </cell>
          <cell r="C7990" t="str">
            <v>OR</v>
          </cell>
          <cell r="D7990" t="str">
            <v>E90</v>
          </cell>
          <cell r="E7990" t="str">
            <v>Current Operations - Liquor Stores</v>
          </cell>
          <cell r="F7990">
            <v>226887</v>
          </cell>
        </row>
        <row r="7991">
          <cell r="B7991" t="str">
            <v>Oregon</v>
          </cell>
          <cell r="C7991" t="str">
            <v>OR</v>
          </cell>
          <cell r="D7991" t="str">
            <v>E91</v>
          </cell>
          <cell r="E7991" t="str">
            <v>Current Operations - Water Utilities</v>
          </cell>
          <cell r="F7991">
            <v>381755</v>
          </cell>
        </row>
        <row r="7992">
          <cell r="B7992" t="str">
            <v>Oregon</v>
          </cell>
          <cell r="C7992" t="str">
            <v>OR</v>
          </cell>
          <cell r="D7992" t="str">
            <v>E92</v>
          </cell>
          <cell r="E7992" t="str">
            <v>Current Operations - Electric Utilities</v>
          </cell>
          <cell r="F7992">
            <v>541776</v>
          </cell>
        </row>
        <row r="7993">
          <cell r="B7993" t="str">
            <v>Oregon</v>
          </cell>
          <cell r="C7993" t="str">
            <v>OR</v>
          </cell>
          <cell r="D7993" t="str">
            <v>E93</v>
          </cell>
          <cell r="E7993" t="str">
            <v>Current Operations - Gas Utilities</v>
          </cell>
          <cell r="F7993">
            <v>705</v>
          </cell>
        </row>
        <row r="7994">
          <cell r="B7994" t="str">
            <v>Oregon</v>
          </cell>
          <cell r="C7994" t="str">
            <v>OR</v>
          </cell>
          <cell r="D7994" t="str">
            <v>E94</v>
          </cell>
          <cell r="E7994" t="str">
            <v>Current Operations - Transit Utilities</v>
          </cell>
          <cell r="F7994">
            <v>525610</v>
          </cell>
        </row>
        <row r="7995">
          <cell r="B7995" t="str">
            <v>Oregon</v>
          </cell>
          <cell r="C7995" t="str">
            <v>OR</v>
          </cell>
          <cell r="D7995" t="str">
            <v>F01</v>
          </cell>
          <cell r="E7995" t="str">
            <v>Construction - Air Transportation</v>
          </cell>
          <cell r="F7995">
            <v>88413</v>
          </cell>
        </row>
        <row r="7996">
          <cell r="B7996" t="str">
            <v>Oregon</v>
          </cell>
          <cell r="C7996" t="str">
            <v>OR</v>
          </cell>
          <cell r="D7996" t="str">
            <v>F03</v>
          </cell>
          <cell r="E7996" t="str">
            <v>Construction - Miscellaneous Commercial Activities, NEC</v>
          </cell>
          <cell r="F7996">
            <v>8753</v>
          </cell>
        </row>
        <row r="7997">
          <cell r="B7997" t="str">
            <v>Oregon</v>
          </cell>
          <cell r="C7997" t="str">
            <v>OR</v>
          </cell>
          <cell r="D7997" t="str">
            <v>F04</v>
          </cell>
          <cell r="E7997" t="str">
            <v>Construction - Correctional Institutions</v>
          </cell>
          <cell r="F7997">
            <v>11040</v>
          </cell>
        </row>
        <row r="7998">
          <cell r="B7998" t="str">
            <v>Oregon</v>
          </cell>
          <cell r="C7998" t="str">
            <v>OR</v>
          </cell>
          <cell r="D7998" t="str">
            <v>F05</v>
          </cell>
          <cell r="E7998" t="str">
            <v>Construction - Corrections - Other</v>
          </cell>
          <cell r="F7998">
            <v>84</v>
          </cell>
        </row>
        <row r="7999">
          <cell r="B7999" t="str">
            <v>Oregon</v>
          </cell>
          <cell r="C7999" t="str">
            <v>OR</v>
          </cell>
          <cell r="D7999" t="str">
            <v>F12</v>
          </cell>
          <cell r="E7999" t="str">
            <v>Construction - Elementary and Secondary Education</v>
          </cell>
          <cell r="F7999">
            <v>398923</v>
          </cell>
        </row>
        <row r="8000">
          <cell r="B8000" t="str">
            <v>Oregon</v>
          </cell>
          <cell r="C8000" t="str">
            <v>OR</v>
          </cell>
          <cell r="D8000" t="str">
            <v>F16</v>
          </cell>
          <cell r="E8000" t="str">
            <v>Construction - Higher Education - Auxiliary Enterprises</v>
          </cell>
          <cell r="F8000">
            <v>63000</v>
          </cell>
        </row>
        <row r="8001">
          <cell r="B8001" t="str">
            <v>Oregon</v>
          </cell>
          <cell r="C8001" t="str">
            <v>OR</v>
          </cell>
          <cell r="D8001" t="str">
            <v>F18</v>
          </cell>
          <cell r="E8001" t="str">
            <v>Construction - Other Higher Education</v>
          </cell>
          <cell r="F8001">
            <v>351016</v>
          </cell>
        </row>
        <row r="8002">
          <cell r="B8002" t="str">
            <v>Oregon</v>
          </cell>
          <cell r="C8002" t="str">
            <v>OR</v>
          </cell>
          <cell r="D8002" t="str">
            <v>F21</v>
          </cell>
          <cell r="E8002" t="str">
            <v>Construction - State Education - Other</v>
          </cell>
          <cell r="F8002">
            <v>172</v>
          </cell>
        </row>
        <row r="8003">
          <cell r="B8003" t="str">
            <v>Oregon</v>
          </cell>
          <cell r="C8003" t="str">
            <v>OR</v>
          </cell>
          <cell r="D8003" t="str">
            <v>F23</v>
          </cell>
          <cell r="E8003" t="str">
            <v>Construction - Financial Administration</v>
          </cell>
          <cell r="F8003">
            <v>289</v>
          </cell>
        </row>
        <row r="8004">
          <cell r="B8004" t="str">
            <v>Oregon</v>
          </cell>
          <cell r="C8004" t="str">
            <v>OR</v>
          </cell>
          <cell r="D8004" t="str">
            <v>F24</v>
          </cell>
          <cell r="E8004" t="str">
            <v>Construction - Local Fire Protection</v>
          </cell>
          <cell r="F8004">
            <v>22166</v>
          </cell>
        </row>
        <row r="8005">
          <cell r="B8005" t="str">
            <v>Oregon</v>
          </cell>
          <cell r="C8005" t="str">
            <v>OR</v>
          </cell>
          <cell r="D8005" t="str">
            <v>F29</v>
          </cell>
          <cell r="E8005" t="str">
            <v>Construction - Central Staff Services</v>
          </cell>
          <cell r="F8005">
            <v>6901</v>
          </cell>
        </row>
        <row r="8006">
          <cell r="B8006" t="str">
            <v>Oregon</v>
          </cell>
          <cell r="C8006" t="str">
            <v>OR</v>
          </cell>
          <cell r="D8006" t="str">
            <v>F31</v>
          </cell>
          <cell r="E8006" t="str">
            <v>Construction - General Public Buildings</v>
          </cell>
          <cell r="F8006">
            <v>39318</v>
          </cell>
        </row>
        <row r="8007">
          <cell r="B8007" t="str">
            <v>Oregon</v>
          </cell>
          <cell r="C8007" t="str">
            <v>OR</v>
          </cell>
          <cell r="D8007" t="str">
            <v>F32</v>
          </cell>
          <cell r="E8007" t="str">
            <v>Construction - Health - Other</v>
          </cell>
          <cell r="F8007">
            <v>2698</v>
          </cell>
        </row>
        <row r="8008">
          <cell r="B8008" t="str">
            <v>Oregon</v>
          </cell>
          <cell r="C8008" t="str">
            <v>OR</v>
          </cell>
          <cell r="D8008" t="str">
            <v>F36</v>
          </cell>
          <cell r="E8008" t="str">
            <v>Construction - Hospitals</v>
          </cell>
          <cell r="F8008">
            <v>102479</v>
          </cell>
        </row>
        <row r="8009">
          <cell r="B8009" t="str">
            <v>Oregon</v>
          </cell>
          <cell r="C8009" t="str">
            <v>OR</v>
          </cell>
          <cell r="D8009" t="str">
            <v>F44</v>
          </cell>
          <cell r="E8009" t="str">
            <v>Construction - Regular Highways</v>
          </cell>
          <cell r="F8009">
            <v>708956</v>
          </cell>
        </row>
        <row r="8010">
          <cell r="B8010" t="str">
            <v>Oregon</v>
          </cell>
          <cell r="C8010" t="str">
            <v>OR</v>
          </cell>
          <cell r="D8010" t="str">
            <v>F45</v>
          </cell>
          <cell r="E8010" t="str">
            <v>Construction - Toll Highways</v>
          </cell>
          <cell r="F8010">
            <v>3596</v>
          </cell>
        </row>
        <row r="8011">
          <cell r="B8011" t="str">
            <v>Oregon</v>
          </cell>
          <cell r="C8011" t="str">
            <v>OR</v>
          </cell>
          <cell r="D8011" t="str">
            <v>F50</v>
          </cell>
          <cell r="E8011" t="str">
            <v>Construction - Housing and Community Development</v>
          </cell>
          <cell r="F8011">
            <v>65904</v>
          </cell>
        </row>
        <row r="8012">
          <cell r="B8012" t="str">
            <v>Oregon</v>
          </cell>
          <cell r="C8012" t="str">
            <v>OR</v>
          </cell>
          <cell r="D8012" t="str">
            <v>F52</v>
          </cell>
          <cell r="E8012" t="str">
            <v>Construction - Libraries</v>
          </cell>
          <cell r="F8012">
            <v>3474</v>
          </cell>
        </row>
        <row r="8013">
          <cell r="B8013" t="str">
            <v>Oregon</v>
          </cell>
          <cell r="C8013" t="str">
            <v>OR</v>
          </cell>
          <cell r="D8013" t="str">
            <v>F59</v>
          </cell>
          <cell r="E8013" t="str">
            <v>Construction - Natural Resources - Other</v>
          </cell>
          <cell r="F8013">
            <v>13594</v>
          </cell>
        </row>
        <row r="8014">
          <cell r="B8014" t="str">
            <v>Oregon</v>
          </cell>
          <cell r="C8014" t="str">
            <v>OR</v>
          </cell>
          <cell r="D8014" t="str">
            <v>F60</v>
          </cell>
          <cell r="E8014" t="str">
            <v>Construction - Parking Facilities</v>
          </cell>
          <cell r="F8014">
            <v>1672</v>
          </cell>
        </row>
        <row r="8015">
          <cell r="B8015" t="str">
            <v>Oregon</v>
          </cell>
          <cell r="C8015" t="str">
            <v>OR</v>
          </cell>
          <cell r="D8015" t="str">
            <v>F61</v>
          </cell>
          <cell r="E8015" t="str">
            <v>Construction - Parks and Recreation</v>
          </cell>
          <cell r="F8015">
            <v>70345</v>
          </cell>
        </row>
        <row r="8016">
          <cell r="B8016" t="str">
            <v>Oregon</v>
          </cell>
          <cell r="C8016" t="str">
            <v>OR</v>
          </cell>
          <cell r="D8016" t="str">
            <v>F62</v>
          </cell>
          <cell r="E8016" t="str">
            <v>Construction - Police Protection</v>
          </cell>
          <cell r="F8016">
            <v>21186</v>
          </cell>
        </row>
        <row r="8017">
          <cell r="B8017" t="str">
            <v>Oregon</v>
          </cell>
          <cell r="C8017" t="str">
            <v>OR</v>
          </cell>
          <cell r="D8017" t="str">
            <v>F66</v>
          </cell>
          <cell r="E8017" t="str">
            <v>Construction - Protective Inspection and Regulation, NEC</v>
          </cell>
          <cell r="F8017">
            <v>142</v>
          </cell>
        </row>
        <row r="8018">
          <cell r="B8018" t="str">
            <v>Oregon</v>
          </cell>
          <cell r="C8018" t="str">
            <v>OR</v>
          </cell>
          <cell r="D8018" t="str">
            <v>F77</v>
          </cell>
          <cell r="E8018" t="str">
            <v>Construction - Public Welfare Institutions</v>
          </cell>
          <cell r="F8018">
            <v>2013</v>
          </cell>
        </row>
        <row r="8019">
          <cell r="B8019" t="str">
            <v>Oregon</v>
          </cell>
          <cell r="C8019" t="str">
            <v>OR</v>
          </cell>
          <cell r="D8019" t="str">
            <v>F80</v>
          </cell>
          <cell r="E8019" t="str">
            <v>Construction - Sewerage</v>
          </cell>
          <cell r="F8019">
            <v>395714</v>
          </cell>
        </row>
        <row r="8020">
          <cell r="B8020" t="str">
            <v>Oregon</v>
          </cell>
          <cell r="C8020" t="str">
            <v>OR</v>
          </cell>
          <cell r="D8020" t="str">
            <v>F81</v>
          </cell>
          <cell r="E8020" t="str">
            <v>Construction - Solid Waste Management</v>
          </cell>
          <cell r="F8020">
            <v>789</v>
          </cell>
        </row>
        <row r="8021">
          <cell r="B8021" t="str">
            <v>Oregon</v>
          </cell>
          <cell r="C8021" t="str">
            <v>OR</v>
          </cell>
          <cell r="D8021" t="str">
            <v>F87</v>
          </cell>
          <cell r="E8021" t="str">
            <v>Construction - Sea and Inland Port Facilities</v>
          </cell>
          <cell r="F8021">
            <v>82804</v>
          </cell>
        </row>
        <row r="8022">
          <cell r="B8022" t="str">
            <v>Oregon</v>
          </cell>
          <cell r="C8022" t="str">
            <v>OR</v>
          </cell>
          <cell r="D8022" t="str">
            <v>F89</v>
          </cell>
          <cell r="E8022" t="str">
            <v>Construction - General - Other</v>
          </cell>
          <cell r="F8022">
            <v>121317</v>
          </cell>
        </row>
        <row r="8023">
          <cell r="B8023" t="str">
            <v>Oregon</v>
          </cell>
          <cell r="C8023" t="str">
            <v>OR</v>
          </cell>
          <cell r="D8023" t="str">
            <v>F90</v>
          </cell>
          <cell r="E8023" t="str">
            <v>Construction - Liquor Stores</v>
          </cell>
          <cell r="F8023">
            <v>31</v>
          </cell>
        </row>
        <row r="8024">
          <cell r="B8024" t="str">
            <v>Oregon</v>
          </cell>
          <cell r="C8024" t="str">
            <v>OR</v>
          </cell>
          <cell r="D8024" t="str">
            <v>F91</v>
          </cell>
          <cell r="E8024" t="str">
            <v>Construction - Water Utilities</v>
          </cell>
          <cell r="F8024">
            <v>238733</v>
          </cell>
        </row>
        <row r="8025">
          <cell r="B8025" t="str">
            <v>Oregon</v>
          </cell>
          <cell r="C8025" t="str">
            <v>OR</v>
          </cell>
          <cell r="D8025" t="str">
            <v>F92</v>
          </cell>
          <cell r="E8025" t="str">
            <v>Construction - Electric Utilities</v>
          </cell>
          <cell r="F8025">
            <v>68821</v>
          </cell>
        </row>
        <row r="8026">
          <cell r="B8026" t="str">
            <v>Oregon</v>
          </cell>
          <cell r="C8026" t="str">
            <v>OR</v>
          </cell>
          <cell r="D8026" t="str">
            <v>F94</v>
          </cell>
          <cell r="E8026" t="str">
            <v>Construction - Transit Utilities</v>
          </cell>
          <cell r="F8026">
            <v>188121</v>
          </cell>
        </row>
        <row r="8027">
          <cell r="B8027" t="str">
            <v>Oregon</v>
          </cell>
          <cell r="C8027" t="str">
            <v>OR</v>
          </cell>
          <cell r="D8027" t="str">
            <v>G01</v>
          </cell>
          <cell r="E8027" t="str">
            <v>Other Capital Outlay - Air Transportation</v>
          </cell>
          <cell r="F8027">
            <v>5284</v>
          </cell>
        </row>
        <row r="8028">
          <cell r="B8028" t="str">
            <v>Oregon</v>
          </cell>
          <cell r="C8028" t="str">
            <v>OR</v>
          </cell>
          <cell r="D8028" t="str">
            <v>G03</v>
          </cell>
          <cell r="E8028" t="str">
            <v>Other Capital Outlay - Miscellaneous Commercial Activities, NEC</v>
          </cell>
          <cell r="F8028">
            <v>1193</v>
          </cell>
        </row>
        <row r="8029">
          <cell r="B8029" t="str">
            <v>Oregon</v>
          </cell>
          <cell r="C8029" t="str">
            <v>OR</v>
          </cell>
          <cell r="D8029" t="str">
            <v>G04</v>
          </cell>
          <cell r="E8029" t="str">
            <v>Other Capital Outlay - Correctional Institutions</v>
          </cell>
          <cell r="F8029">
            <v>2877</v>
          </cell>
        </row>
        <row r="8030">
          <cell r="B8030" t="str">
            <v>Oregon</v>
          </cell>
          <cell r="C8030" t="str">
            <v>OR</v>
          </cell>
          <cell r="D8030" t="str">
            <v>G05</v>
          </cell>
          <cell r="E8030" t="str">
            <v>Other Capital Outlay - Corrections - Other</v>
          </cell>
          <cell r="F8030">
            <v>1635</v>
          </cell>
        </row>
        <row r="8031">
          <cell r="B8031" t="str">
            <v>Oregon</v>
          </cell>
          <cell r="C8031" t="str">
            <v>OR</v>
          </cell>
          <cell r="D8031" t="str">
            <v>G12</v>
          </cell>
          <cell r="E8031" t="str">
            <v>Other Capital Outlay - Elementary and Secondary Education</v>
          </cell>
          <cell r="F8031">
            <v>49639</v>
          </cell>
        </row>
        <row r="8032">
          <cell r="B8032" t="str">
            <v>Oregon</v>
          </cell>
          <cell r="C8032" t="str">
            <v>OR</v>
          </cell>
          <cell r="D8032" t="str">
            <v>G16</v>
          </cell>
          <cell r="E8032" t="str">
            <v>Other Capital Outlay - Higher Education - Auxiliary Enterprises</v>
          </cell>
          <cell r="F8032">
            <v>75973</v>
          </cell>
        </row>
        <row r="8033">
          <cell r="B8033" t="str">
            <v>Oregon</v>
          </cell>
          <cell r="C8033" t="str">
            <v>OR</v>
          </cell>
          <cell r="D8033" t="str">
            <v>G18</v>
          </cell>
          <cell r="E8033" t="str">
            <v>Other Capital Outlay - Other Higher Education</v>
          </cell>
          <cell r="F8033">
            <v>87634</v>
          </cell>
        </row>
        <row r="8034">
          <cell r="B8034" t="str">
            <v>Oregon</v>
          </cell>
          <cell r="C8034" t="str">
            <v>OR</v>
          </cell>
          <cell r="D8034" t="str">
            <v>G21</v>
          </cell>
          <cell r="E8034" t="str">
            <v>Other Capital Outlay - State Education - Other</v>
          </cell>
          <cell r="F8034">
            <v>1111</v>
          </cell>
        </row>
        <row r="8035">
          <cell r="B8035" t="str">
            <v>Oregon</v>
          </cell>
          <cell r="C8035" t="str">
            <v>OR</v>
          </cell>
          <cell r="D8035" t="str">
            <v>G22</v>
          </cell>
          <cell r="E8035" t="str">
            <v>Other Capital Outlay - Social Insurance Administration</v>
          </cell>
          <cell r="F8035">
            <v>287</v>
          </cell>
        </row>
        <row r="8036">
          <cell r="B8036" t="str">
            <v>Oregon</v>
          </cell>
          <cell r="C8036" t="str">
            <v>OR</v>
          </cell>
          <cell r="D8036" t="str">
            <v>G23</v>
          </cell>
          <cell r="E8036" t="str">
            <v>Other Capital Outlay - Financial Administration</v>
          </cell>
          <cell r="F8036">
            <v>15349</v>
          </cell>
        </row>
        <row r="8037">
          <cell r="B8037" t="str">
            <v>Oregon</v>
          </cell>
          <cell r="C8037" t="str">
            <v>OR</v>
          </cell>
          <cell r="D8037" t="str">
            <v>G24</v>
          </cell>
          <cell r="E8037" t="str">
            <v>Other Capital Outlay - Local Fire Protection</v>
          </cell>
          <cell r="F8037">
            <v>22810</v>
          </cell>
        </row>
        <row r="8038">
          <cell r="B8038" t="str">
            <v>Oregon</v>
          </cell>
          <cell r="C8038" t="str">
            <v>OR</v>
          </cell>
          <cell r="D8038" t="str">
            <v>G25</v>
          </cell>
          <cell r="E8038" t="str">
            <v>Other Capital Outlay - Judicial and Legal Services</v>
          </cell>
          <cell r="F8038">
            <v>5243</v>
          </cell>
        </row>
        <row r="8039">
          <cell r="B8039" t="str">
            <v>Oregon</v>
          </cell>
          <cell r="C8039" t="str">
            <v>OR</v>
          </cell>
          <cell r="D8039" t="str">
            <v>G29</v>
          </cell>
          <cell r="E8039" t="str">
            <v>Other Capital Outlay - Central Staff Services</v>
          </cell>
          <cell r="F8039">
            <v>5376</v>
          </cell>
        </row>
        <row r="8040">
          <cell r="B8040" t="str">
            <v>Oregon</v>
          </cell>
          <cell r="C8040" t="str">
            <v>OR</v>
          </cell>
          <cell r="D8040" t="str">
            <v>G31</v>
          </cell>
          <cell r="E8040" t="str">
            <v>Other Capital Outlay - General Public Building</v>
          </cell>
          <cell r="F8040">
            <v>4272</v>
          </cell>
        </row>
        <row r="8041">
          <cell r="B8041" t="str">
            <v>Oregon</v>
          </cell>
          <cell r="C8041" t="str">
            <v>OR</v>
          </cell>
          <cell r="D8041" t="str">
            <v>G32</v>
          </cell>
          <cell r="E8041" t="str">
            <v>Other Capital Outlay - Health - Other</v>
          </cell>
          <cell r="F8041">
            <v>11026</v>
          </cell>
        </row>
        <row r="8042">
          <cell r="B8042" t="str">
            <v>Oregon</v>
          </cell>
          <cell r="C8042" t="str">
            <v>OR</v>
          </cell>
          <cell r="D8042" t="str">
            <v>G36</v>
          </cell>
          <cell r="E8042" t="str">
            <v>Other Capital Outlay - Hospitals</v>
          </cell>
          <cell r="F8042">
            <v>41095</v>
          </cell>
        </row>
        <row r="8043">
          <cell r="B8043" t="str">
            <v>Oregon</v>
          </cell>
          <cell r="C8043" t="str">
            <v>OR</v>
          </cell>
          <cell r="D8043" t="str">
            <v>G44</v>
          </cell>
          <cell r="E8043" t="str">
            <v>Other Capital Outlay - Regular Highways</v>
          </cell>
          <cell r="F8043">
            <v>185506</v>
          </cell>
        </row>
        <row r="8044">
          <cell r="B8044" t="str">
            <v>Oregon</v>
          </cell>
          <cell r="C8044" t="str">
            <v>OR</v>
          </cell>
          <cell r="D8044" t="str">
            <v>G45</v>
          </cell>
          <cell r="E8044" t="str">
            <v>Other Capital Outlay - Toll Highways</v>
          </cell>
          <cell r="F8044">
            <v>7</v>
          </cell>
        </row>
        <row r="8045">
          <cell r="B8045" t="str">
            <v>Oregon</v>
          </cell>
          <cell r="C8045" t="str">
            <v>OR</v>
          </cell>
          <cell r="D8045" t="str">
            <v>G50</v>
          </cell>
          <cell r="E8045" t="str">
            <v>Other Capital Outlay - Housing and Community Development</v>
          </cell>
          <cell r="F8045">
            <v>9281</v>
          </cell>
        </row>
        <row r="8046">
          <cell r="B8046" t="str">
            <v>Oregon</v>
          </cell>
          <cell r="C8046" t="str">
            <v>OR</v>
          </cell>
          <cell r="D8046" t="str">
            <v>G52</v>
          </cell>
          <cell r="E8046" t="str">
            <v>Other Capital Outlay - Libraries</v>
          </cell>
          <cell r="F8046">
            <v>5343</v>
          </cell>
        </row>
        <row r="8047">
          <cell r="B8047" t="str">
            <v>Oregon</v>
          </cell>
          <cell r="C8047" t="str">
            <v>OR</v>
          </cell>
          <cell r="D8047" t="str">
            <v>G59</v>
          </cell>
          <cell r="E8047" t="str">
            <v>Other Capital Outlay - Natural Resources - Other</v>
          </cell>
          <cell r="F8047">
            <v>35470</v>
          </cell>
        </row>
        <row r="8048">
          <cell r="B8048" t="str">
            <v>Oregon</v>
          </cell>
          <cell r="C8048" t="str">
            <v>OR</v>
          </cell>
          <cell r="D8048" t="str">
            <v>G60</v>
          </cell>
          <cell r="E8048" t="str">
            <v>Other Capital Outlay - Parking Facilities</v>
          </cell>
          <cell r="F8048">
            <v>46</v>
          </cell>
        </row>
        <row r="8049">
          <cell r="B8049" t="str">
            <v>Oregon</v>
          </cell>
          <cell r="C8049" t="str">
            <v>OR</v>
          </cell>
          <cell r="D8049" t="str">
            <v>G61</v>
          </cell>
          <cell r="E8049" t="str">
            <v>Other Capital Outlay - Parks and Recreation</v>
          </cell>
          <cell r="F8049">
            <v>35178</v>
          </cell>
        </row>
        <row r="8050">
          <cell r="B8050" t="str">
            <v>Oregon</v>
          </cell>
          <cell r="C8050" t="str">
            <v>OR</v>
          </cell>
          <cell r="D8050" t="str">
            <v>G62</v>
          </cell>
          <cell r="E8050" t="str">
            <v>Other Capital Outlay - Police Protection</v>
          </cell>
          <cell r="F8050">
            <v>17132</v>
          </cell>
        </row>
        <row r="8051">
          <cell r="B8051" t="str">
            <v>Oregon</v>
          </cell>
          <cell r="C8051" t="str">
            <v>OR</v>
          </cell>
          <cell r="D8051" t="str">
            <v>G66</v>
          </cell>
          <cell r="E8051" t="str">
            <v>Other Capital Outlay - Protective Inspection and Regulation, NEC</v>
          </cell>
          <cell r="F8051">
            <v>2205</v>
          </cell>
        </row>
        <row r="8052">
          <cell r="B8052" t="str">
            <v>Oregon</v>
          </cell>
          <cell r="C8052" t="str">
            <v>OR</v>
          </cell>
          <cell r="D8052" t="str">
            <v>G77</v>
          </cell>
          <cell r="E8052" t="str">
            <v>Other Capital Outlay - Public Welfare Institutions</v>
          </cell>
          <cell r="F8052">
            <v>59</v>
          </cell>
        </row>
        <row r="8053">
          <cell r="B8053" t="str">
            <v>Oregon</v>
          </cell>
          <cell r="C8053" t="str">
            <v>OR</v>
          </cell>
          <cell r="D8053" t="str">
            <v>G79</v>
          </cell>
          <cell r="E8053" t="str">
            <v>Other Capital Outlay - Public Welfare - Other</v>
          </cell>
          <cell r="F8053">
            <v>4371</v>
          </cell>
        </row>
        <row r="8054">
          <cell r="B8054" t="str">
            <v>Oregon</v>
          </cell>
          <cell r="C8054" t="str">
            <v>OR</v>
          </cell>
          <cell r="D8054" t="str">
            <v>G80</v>
          </cell>
          <cell r="E8054" t="str">
            <v>Other Capital Outlay - Sewerage</v>
          </cell>
          <cell r="F8054">
            <v>33618</v>
          </cell>
        </row>
        <row r="8055">
          <cell r="B8055" t="str">
            <v>Oregon</v>
          </cell>
          <cell r="C8055" t="str">
            <v>OR</v>
          </cell>
          <cell r="D8055" t="str">
            <v>G81</v>
          </cell>
          <cell r="E8055" t="str">
            <v>Other Capital Outlay - Solid Waste Management</v>
          </cell>
          <cell r="F8055">
            <v>4347</v>
          </cell>
        </row>
        <row r="8056">
          <cell r="B8056" t="str">
            <v>Oregon</v>
          </cell>
          <cell r="C8056" t="str">
            <v>OR</v>
          </cell>
          <cell r="D8056" t="str">
            <v>G87</v>
          </cell>
          <cell r="E8056" t="str">
            <v>Other Capital Outlay - Sea and Inland Port Facilities</v>
          </cell>
          <cell r="F8056">
            <v>5855</v>
          </cell>
        </row>
        <row r="8057">
          <cell r="B8057" t="str">
            <v>Oregon</v>
          </cell>
          <cell r="C8057" t="str">
            <v>OR</v>
          </cell>
          <cell r="D8057" t="str">
            <v>G89</v>
          </cell>
          <cell r="E8057" t="str">
            <v>Other Capital Outlay - General - Other</v>
          </cell>
          <cell r="F8057">
            <v>71408</v>
          </cell>
        </row>
        <row r="8058">
          <cell r="B8058" t="str">
            <v>Oregon</v>
          </cell>
          <cell r="C8058" t="str">
            <v>OR</v>
          </cell>
          <cell r="D8058" t="str">
            <v>G91</v>
          </cell>
          <cell r="E8058" t="str">
            <v>Other Capital Outlay - Water Utilities</v>
          </cell>
          <cell r="F8058">
            <v>26863</v>
          </cell>
        </row>
        <row r="8059">
          <cell r="B8059" t="str">
            <v>Oregon</v>
          </cell>
          <cell r="C8059" t="str">
            <v>OR</v>
          </cell>
          <cell r="D8059" t="str">
            <v>G92</v>
          </cell>
          <cell r="E8059" t="str">
            <v>Other Capital Outlay - Electric Utilities</v>
          </cell>
          <cell r="F8059">
            <v>12717</v>
          </cell>
        </row>
        <row r="8060">
          <cell r="B8060" t="str">
            <v>Oregon</v>
          </cell>
          <cell r="C8060" t="str">
            <v>OR</v>
          </cell>
          <cell r="D8060" t="str">
            <v>G93</v>
          </cell>
          <cell r="E8060" t="str">
            <v>Other Capital Outlay - Gas Utilities</v>
          </cell>
          <cell r="F8060">
            <v>47</v>
          </cell>
        </row>
        <row r="8061">
          <cell r="B8061" t="str">
            <v>Oregon</v>
          </cell>
          <cell r="C8061" t="str">
            <v>OR</v>
          </cell>
          <cell r="D8061" t="str">
            <v>G94</v>
          </cell>
          <cell r="E8061" t="str">
            <v>Other Capital Outlay - Transit Utilities</v>
          </cell>
          <cell r="F8061">
            <v>101187</v>
          </cell>
        </row>
        <row r="8062">
          <cell r="B8062" t="str">
            <v>Oregon</v>
          </cell>
          <cell r="C8062" t="str">
            <v>OR</v>
          </cell>
          <cell r="D8062" t="str">
            <v>I89</v>
          </cell>
          <cell r="E8062" t="str">
            <v>General - Interest on Debt</v>
          </cell>
          <cell r="F8062">
            <v>1215619</v>
          </cell>
        </row>
        <row r="8063">
          <cell r="B8063" t="str">
            <v>Oregon</v>
          </cell>
          <cell r="C8063" t="str">
            <v>OR</v>
          </cell>
          <cell r="D8063" t="str">
            <v>I91</v>
          </cell>
          <cell r="E8063" t="str">
            <v>Water Utilities - Interest on Debt</v>
          </cell>
          <cell r="F8063">
            <v>52863</v>
          </cell>
        </row>
        <row r="8064">
          <cell r="B8064" t="str">
            <v>Oregon</v>
          </cell>
          <cell r="C8064" t="str">
            <v>OR</v>
          </cell>
          <cell r="D8064" t="str">
            <v>I92</v>
          </cell>
          <cell r="E8064" t="str">
            <v>Electric Utilities - Interest on Debt</v>
          </cell>
          <cell r="F8064">
            <v>21796</v>
          </cell>
        </row>
        <row r="8065">
          <cell r="B8065" t="str">
            <v>Oregon</v>
          </cell>
          <cell r="C8065" t="str">
            <v>OR</v>
          </cell>
          <cell r="D8065" t="str">
            <v>I94</v>
          </cell>
          <cell r="E8065" t="str">
            <v>Transit Utilities - Interest on Debt</v>
          </cell>
          <cell r="F8065">
            <v>18467</v>
          </cell>
        </row>
        <row r="8066">
          <cell r="B8066" t="str">
            <v>Oregon</v>
          </cell>
          <cell r="C8066" t="str">
            <v>OR</v>
          </cell>
          <cell r="D8066" t="str">
            <v>J19</v>
          </cell>
          <cell r="E8066" t="str">
            <v>Assistance and Subsidies - State Scholarships and Other Subsidies - Education</v>
          </cell>
          <cell r="F8066">
            <v>217517</v>
          </cell>
        </row>
        <row r="8067">
          <cell r="B8067" t="str">
            <v>Oregon</v>
          </cell>
          <cell r="C8067" t="str">
            <v>OR</v>
          </cell>
          <cell r="D8067" t="str">
            <v>J67</v>
          </cell>
          <cell r="E8067" t="str">
            <v>Assistance and Subsidies - Public Welfare, Federal Categorical Assistance Programs</v>
          </cell>
          <cell r="F8067">
            <v>200428</v>
          </cell>
        </row>
        <row r="8068">
          <cell r="B8068" t="str">
            <v>Oregon</v>
          </cell>
          <cell r="C8068" t="str">
            <v>OR</v>
          </cell>
          <cell r="D8068" t="str">
            <v>J68</v>
          </cell>
          <cell r="E8068" t="str">
            <v>Assistance and Subsidies - Public Welfare, Cash Assistance Programs - Other</v>
          </cell>
          <cell r="F8068">
            <v>123679</v>
          </cell>
        </row>
        <row r="8069">
          <cell r="B8069" t="str">
            <v>Oregon</v>
          </cell>
          <cell r="C8069" t="str">
            <v>OR</v>
          </cell>
          <cell r="D8069" t="str">
            <v>T01</v>
          </cell>
          <cell r="E8069" t="str">
            <v>Tax - Property</v>
          </cell>
          <cell r="F8069">
            <v>5034662</v>
          </cell>
        </row>
        <row r="8070">
          <cell r="B8070" t="str">
            <v>Oregon</v>
          </cell>
          <cell r="C8070" t="str">
            <v>OR</v>
          </cell>
          <cell r="D8070" t="str">
            <v>T10</v>
          </cell>
          <cell r="E8070" t="str">
            <v>Tax - Alcoholic Beverage Sales</v>
          </cell>
          <cell r="F8070">
            <v>17322</v>
          </cell>
        </row>
        <row r="8071">
          <cell r="B8071" t="str">
            <v>Oregon</v>
          </cell>
          <cell r="C8071" t="str">
            <v>OR</v>
          </cell>
          <cell r="D8071" t="str">
            <v>T11</v>
          </cell>
          <cell r="E8071" t="str">
            <v>Tax - Amusements Sales</v>
          </cell>
          <cell r="F8071">
            <v>48</v>
          </cell>
        </row>
        <row r="8072">
          <cell r="B8072" t="str">
            <v>Oregon</v>
          </cell>
          <cell r="C8072" t="str">
            <v>OR</v>
          </cell>
          <cell r="D8072" t="str">
            <v>T12</v>
          </cell>
          <cell r="E8072" t="str">
            <v>Tax - Insurance Premiums Sales</v>
          </cell>
          <cell r="F8072">
            <v>100821</v>
          </cell>
        </row>
        <row r="8073">
          <cell r="B8073" t="str">
            <v>Oregon</v>
          </cell>
          <cell r="C8073" t="str">
            <v>OR</v>
          </cell>
          <cell r="D8073" t="str">
            <v>T13</v>
          </cell>
          <cell r="E8073" t="str">
            <v>Tax - Motor Fuels Sales</v>
          </cell>
          <cell r="F8073">
            <v>548635</v>
          </cell>
        </row>
        <row r="8074">
          <cell r="B8074" t="str">
            <v>Oregon</v>
          </cell>
          <cell r="C8074" t="str">
            <v>OR</v>
          </cell>
          <cell r="D8074" t="str">
            <v>T14</v>
          </cell>
          <cell r="E8074" t="str">
            <v>Tax - Pari-mutuels Sales</v>
          </cell>
          <cell r="F8074">
            <v>1132</v>
          </cell>
        </row>
        <row r="8075">
          <cell r="B8075" t="str">
            <v>Oregon</v>
          </cell>
          <cell r="C8075" t="str">
            <v>OR</v>
          </cell>
          <cell r="D8075" t="str">
            <v>T15</v>
          </cell>
          <cell r="E8075" t="str">
            <v>Tax - Public Utilities Sales</v>
          </cell>
          <cell r="F8075">
            <v>320044</v>
          </cell>
        </row>
        <row r="8076">
          <cell r="B8076" t="str">
            <v>Oregon</v>
          </cell>
          <cell r="C8076" t="str">
            <v>OR</v>
          </cell>
          <cell r="D8076" t="str">
            <v>T16</v>
          </cell>
          <cell r="E8076" t="str">
            <v>Tax - Tobacco Products Sales</v>
          </cell>
          <cell r="F8076">
            <v>255652</v>
          </cell>
        </row>
        <row r="8077">
          <cell r="B8077" t="str">
            <v>Oregon</v>
          </cell>
          <cell r="C8077" t="str">
            <v>OR</v>
          </cell>
          <cell r="D8077" t="str">
            <v>T19</v>
          </cell>
          <cell r="E8077" t="str">
            <v>Tax - Other Selective Sales</v>
          </cell>
          <cell r="F8077">
            <v>527107</v>
          </cell>
        </row>
        <row r="8078">
          <cell r="B8078" t="str">
            <v>Oregon</v>
          </cell>
          <cell r="C8078" t="str">
            <v>OR</v>
          </cell>
          <cell r="D8078" t="str">
            <v>T20</v>
          </cell>
          <cell r="E8078" t="str">
            <v>Tax - Alcoholic Beverage License</v>
          </cell>
          <cell r="F8078">
            <v>3734</v>
          </cell>
        </row>
        <row r="8079">
          <cell r="B8079" t="str">
            <v>Oregon</v>
          </cell>
          <cell r="C8079" t="str">
            <v>OR</v>
          </cell>
          <cell r="D8079" t="str">
            <v>T21</v>
          </cell>
          <cell r="E8079" t="str">
            <v>Tax - Amusements License</v>
          </cell>
          <cell r="F8079">
            <v>2785</v>
          </cell>
        </row>
        <row r="8080">
          <cell r="B8080" t="str">
            <v>Oregon</v>
          </cell>
          <cell r="C8080" t="str">
            <v>OR</v>
          </cell>
          <cell r="D8080" t="str">
            <v>T22</v>
          </cell>
          <cell r="E8080" t="str">
            <v>Tax - Corporation License</v>
          </cell>
          <cell r="F8080">
            <v>19425</v>
          </cell>
        </row>
        <row r="8081">
          <cell r="B8081" t="str">
            <v>Oregon</v>
          </cell>
          <cell r="C8081" t="str">
            <v>OR</v>
          </cell>
          <cell r="D8081" t="str">
            <v>T23</v>
          </cell>
          <cell r="E8081" t="str">
            <v>Tax - Hunting and Fishing License</v>
          </cell>
          <cell r="F8081">
            <v>46149</v>
          </cell>
        </row>
        <row r="8082">
          <cell r="B8082" t="str">
            <v>Oregon</v>
          </cell>
          <cell r="C8082" t="str">
            <v>OR</v>
          </cell>
          <cell r="D8082" t="str">
            <v>T24</v>
          </cell>
          <cell r="E8082" t="str">
            <v>Tax - Motor Vehicle License</v>
          </cell>
          <cell r="F8082">
            <v>521298</v>
          </cell>
        </row>
        <row r="8083">
          <cell r="B8083" t="str">
            <v>Oregon</v>
          </cell>
          <cell r="C8083" t="str">
            <v>OR</v>
          </cell>
          <cell r="D8083" t="str">
            <v>T25</v>
          </cell>
          <cell r="E8083" t="str">
            <v>Tax - Motor Vehicle Operators License</v>
          </cell>
          <cell r="F8083">
            <v>29298</v>
          </cell>
        </row>
        <row r="8084">
          <cell r="B8084" t="str">
            <v>Oregon</v>
          </cell>
          <cell r="C8084" t="str">
            <v>OR</v>
          </cell>
          <cell r="D8084" t="str">
            <v>T27</v>
          </cell>
          <cell r="E8084" t="str">
            <v>Tax - Public Utility License</v>
          </cell>
          <cell r="F8084">
            <v>16397</v>
          </cell>
        </row>
        <row r="8085">
          <cell r="B8085" t="str">
            <v>Oregon</v>
          </cell>
          <cell r="C8085" t="str">
            <v>OR</v>
          </cell>
          <cell r="D8085" t="str">
            <v>T28</v>
          </cell>
          <cell r="E8085" t="str">
            <v>Tax - Occupation and Business License, NEC</v>
          </cell>
          <cell r="F8085">
            <v>392250</v>
          </cell>
        </row>
        <row r="8086">
          <cell r="B8086" t="str">
            <v>Oregon</v>
          </cell>
          <cell r="C8086" t="str">
            <v>OR</v>
          </cell>
          <cell r="D8086" t="str">
            <v>T29</v>
          </cell>
          <cell r="E8086" t="str">
            <v>Tax - Other License</v>
          </cell>
          <cell r="F8086">
            <v>232846</v>
          </cell>
        </row>
        <row r="8087">
          <cell r="B8087" t="str">
            <v>Oregon</v>
          </cell>
          <cell r="C8087" t="str">
            <v>OR</v>
          </cell>
          <cell r="D8087" t="str">
            <v>T40</v>
          </cell>
          <cell r="E8087" t="str">
            <v>Tax - Individual Income</v>
          </cell>
          <cell r="F8087">
            <v>5826002</v>
          </cell>
        </row>
        <row r="8088">
          <cell r="B8088" t="str">
            <v>Oregon</v>
          </cell>
          <cell r="C8088" t="str">
            <v>OR</v>
          </cell>
          <cell r="D8088" t="str">
            <v>T41</v>
          </cell>
          <cell r="E8088" t="str">
            <v>Tax - Corporation Net Income</v>
          </cell>
          <cell r="F8088">
            <v>485376</v>
          </cell>
        </row>
        <row r="8089">
          <cell r="B8089" t="str">
            <v>Oregon</v>
          </cell>
          <cell r="C8089" t="str">
            <v>OR</v>
          </cell>
          <cell r="D8089" t="str">
            <v>T50</v>
          </cell>
          <cell r="E8089" t="str">
            <v>Tax - Death and Gift</v>
          </cell>
          <cell r="F8089">
            <v>101816</v>
          </cell>
        </row>
        <row r="8090">
          <cell r="B8090" t="str">
            <v>Oregon</v>
          </cell>
          <cell r="C8090" t="str">
            <v>OR</v>
          </cell>
          <cell r="D8090" t="str">
            <v>T51</v>
          </cell>
          <cell r="E8090" t="str">
            <v>Tax - Documentary and Stock Transfer</v>
          </cell>
          <cell r="F8090">
            <v>6423</v>
          </cell>
        </row>
        <row r="8091">
          <cell r="B8091" t="str">
            <v>Oregon</v>
          </cell>
          <cell r="C8091" t="str">
            <v>OR</v>
          </cell>
          <cell r="D8091" t="str">
            <v>T53</v>
          </cell>
          <cell r="E8091" t="str">
            <v>Tax - Severance</v>
          </cell>
          <cell r="F8091">
            <v>14119</v>
          </cell>
        </row>
        <row r="8092">
          <cell r="B8092" t="str">
            <v>Oregon</v>
          </cell>
          <cell r="C8092" t="str">
            <v>OR</v>
          </cell>
          <cell r="D8092" t="str">
            <v>T99</v>
          </cell>
          <cell r="E8092" t="str">
            <v>Tax - NEC</v>
          </cell>
          <cell r="F8092">
            <v>302310</v>
          </cell>
        </row>
        <row r="8093">
          <cell r="B8093" t="str">
            <v>Oregon</v>
          </cell>
          <cell r="C8093" t="str">
            <v>OR</v>
          </cell>
          <cell r="D8093" t="str">
            <v>U01</v>
          </cell>
          <cell r="E8093" t="str">
            <v>Miscellaneous - Special Assessments</v>
          </cell>
          <cell r="F8093">
            <v>67334</v>
          </cell>
        </row>
        <row r="8094">
          <cell r="B8094" t="str">
            <v>Oregon</v>
          </cell>
          <cell r="C8094" t="str">
            <v>OR</v>
          </cell>
          <cell r="D8094" t="str">
            <v>U11</v>
          </cell>
          <cell r="E8094" t="str">
            <v>Miscellaneous - Sale of Property</v>
          </cell>
          <cell r="F8094">
            <v>50599</v>
          </cell>
        </row>
        <row r="8095">
          <cell r="B8095" t="str">
            <v>Oregon</v>
          </cell>
          <cell r="C8095" t="str">
            <v>OR</v>
          </cell>
          <cell r="D8095" t="str">
            <v>U20</v>
          </cell>
          <cell r="E8095" t="str">
            <v>Miscellaneous - Interest Earnings</v>
          </cell>
          <cell r="F8095">
            <v>525689</v>
          </cell>
        </row>
        <row r="8096">
          <cell r="B8096" t="str">
            <v>Oregon</v>
          </cell>
          <cell r="C8096" t="str">
            <v>OR</v>
          </cell>
          <cell r="D8096" t="str">
            <v>U30</v>
          </cell>
          <cell r="E8096" t="str">
            <v>Miscellaneous - Fines and Forfeits</v>
          </cell>
          <cell r="F8096">
            <v>156519</v>
          </cell>
        </row>
        <row r="8097">
          <cell r="B8097" t="str">
            <v>Oregon</v>
          </cell>
          <cell r="C8097" t="str">
            <v>OR</v>
          </cell>
          <cell r="D8097" t="str">
            <v>U40</v>
          </cell>
          <cell r="E8097" t="str">
            <v>Miscellaneous - Rents</v>
          </cell>
          <cell r="F8097">
            <v>95991</v>
          </cell>
        </row>
        <row r="8098">
          <cell r="B8098" t="str">
            <v>Oregon</v>
          </cell>
          <cell r="C8098" t="str">
            <v>OR</v>
          </cell>
          <cell r="D8098" t="str">
            <v>U41</v>
          </cell>
          <cell r="E8098" t="str">
            <v>Miscellaneous - Royalties</v>
          </cell>
          <cell r="F8098">
            <v>486</v>
          </cell>
        </row>
        <row r="8099">
          <cell r="B8099" t="str">
            <v>Oregon</v>
          </cell>
          <cell r="C8099" t="str">
            <v>OR</v>
          </cell>
          <cell r="D8099" t="str">
            <v>U50</v>
          </cell>
          <cell r="E8099" t="str">
            <v>Miscellaneous - Donations From Private Sources</v>
          </cell>
          <cell r="F8099">
            <v>362334</v>
          </cell>
        </row>
        <row r="8100">
          <cell r="B8100" t="str">
            <v>Oregon</v>
          </cell>
          <cell r="C8100" t="str">
            <v>OR</v>
          </cell>
          <cell r="D8100" t="str">
            <v>U95</v>
          </cell>
          <cell r="E8100" t="str">
            <v>Miscellaneous - Net Lottery Revenue</v>
          </cell>
          <cell r="F8100">
            <v>610447</v>
          </cell>
        </row>
        <row r="8101">
          <cell r="B8101" t="str">
            <v>Oregon</v>
          </cell>
          <cell r="C8101" t="str">
            <v>OR</v>
          </cell>
          <cell r="D8101" t="str">
            <v>U99</v>
          </cell>
          <cell r="E8101" t="str">
            <v>Miscellaneous - General Revenue, NEC</v>
          </cell>
          <cell r="F8101">
            <v>640424</v>
          </cell>
        </row>
        <row r="8102">
          <cell r="B8102" t="str">
            <v>Oregon</v>
          </cell>
          <cell r="C8102" t="str">
            <v>OR</v>
          </cell>
          <cell r="D8102" t="str">
            <v>W01</v>
          </cell>
          <cell r="E8102" t="str">
            <v>Sinking Funds - Cash and Securities</v>
          </cell>
          <cell r="F8102">
            <v>7861831</v>
          </cell>
        </row>
        <row r="8103">
          <cell r="B8103" t="str">
            <v>Oregon</v>
          </cell>
          <cell r="C8103" t="str">
            <v>OR</v>
          </cell>
          <cell r="D8103" t="str">
            <v>W31</v>
          </cell>
          <cell r="E8103" t="str">
            <v>Bond Funds - Cash and Securities</v>
          </cell>
          <cell r="F8103">
            <v>1625018</v>
          </cell>
        </row>
        <row r="8104">
          <cell r="B8104" t="str">
            <v>Oregon</v>
          </cell>
          <cell r="C8104" t="str">
            <v>OR</v>
          </cell>
          <cell r="D8104" t="str">
            <v>W61</v>
          </cell>
          <cell r="E8104" t="str">
            <v>Other Funds - Cash and Securities</v>
          </cell>
          <cell r="F8104">
            <v>14792842</v>
          </cell>
        </row>
        <row r="8105">
          <cell r="B8105" t="str">
            <v>Oregon</v>
          </cell>
          <cell r="C8105" t="str">
            <v>OR</v>
          </cell>
          <cell r="D8105" t="str">
            <v>X01</v>
          </cell>
          <cell r="E8105" t="str">
            <v>Employee Retirement - Local Employee Contribution</v>
          </cell>
          <cell r="F8105">
            <v>10861</v>
          </cell>
        </row>
        <row r="8106">
          <cell r="B8106" t="str">
            <v>Oregon</v>
          </cell>
          <cell r="C8106" t="str">
            <v>OR</v>
          </cell>
          <cell r="D8106" t="str">
            <v>X02</v>
          </cell>
          <cell r="E8106" t="str">
            <v>Employee Retirement - State Employee Contribution</v>
          </cell>
          <cell r="F8106">
            <v>5674</v>
          </cell>
        </row>
        <row r="8107">
          <cell r="B8107" t="str">
            <v>Oregon</v>
          </cell>
          <cell r="C8107" t="str">
            <v>OR</v>
          </cell>
          <cell r="D8107" t="str">
            <v>X05</v>
          </cell>
          <cell r="E8107" t="str">
            <v>Employee Retirement - From Other Governments</v>
          </cell>
          <cell r="F8107">
            <v>610559</v>
          </cell>
        </row>
        <row r="8108">
          <cell r="B8108" t="str">
            <v>Oregon</v>
          </cell>
          <cell r="C8108" t="str">
            <v>OR</v>
          </cell>
          <cell r="D8108" t="str">
            <v>X08</v>
          </cell>
          <cell r="E8108" t="str">
            <v>Employee Retirement - Earnings on Investments (calculated)</v>
          </cell>
          <cell r="F8108">
            <v>688413</v>
          </cell>
        </row>
        <row r="8109">
          <cell r="B8109" t="str">
            <v>Oregon</v>
          </cell>
          <cell r="C8109" t="str">
            <v>OR</v>
          </cell>
          <cell r="D8109" t="str">
            <v>X11</v>
          </cell>
          <cell r="E8109" t="str">
            <v>Employee Retirement - Benefit Payments</v>
          </cell>
          <cell r="F8109">
            <v>3428695</v>
          </cell>
        </row>
        <row r="8110">
          <cell r="B8110" t="str">
            <v>Oregon</v>
          </cell>
          <cell r="C8110" t="str">
            <v>OR</v>
          </cell>
          <cell r="D8110" t="str">
            <v>X12</v>
          </cell>
          <cell r="E8110" t="str">
            <v>Employee Retirement - Withdrawals</v>
          </cell>
          <cell r="F8110">
            <v>34756</v>
          </cell>
        </row>
        <row r="8111">
          <cell r="B8111" t="str">
            <v>Oregon</v>
          </cell>
          <cell r="C8111" t="str">
            <v>OR</v>
          </cell>
          <cell r="D8111" t="str">
            <v>X21</v>
          </cell>
          <cell r="E8111" t="str">
            <v>Employee Retirement - Total Cash and Deposits</v>
          </cell>
          <cell r="F8111">
            <v>1704929</v>
          </cell>
        </row>
        <row r="8112">
          <cell r="B8112" t="str">
            <v>Oregon</v>
          </cell>
          <cell r="C8112" t="str">
            <v>OR</v>
          </cell>
          <cell r="D8112" t="str">
            <v>X30</v>
          </cell>
          <cell r="E8112" t="str">
            <v>Employee Retirement - Total Federal Securities</v>
          </cell>
          <cell r="F8112">
            <v>4737073</v>
          </cell>
        </row>
        <row r="8113">
          <cell r="B8113" t="str">
            <v>Oregon</v>
          </cell>
          <cell r="C8113" t="str">
            <v>OR</v>
          </cell>
          <cell r="D8113" t="str">
            <v>X42</v>
          </cell>
          <cell r="E8113" t="str">
            <v>Employee Retirement - Securities - Mortgages</v>
          </cell>
          <cell r="F8113">
            <v>0</v>
          </cell>
        </row>
        <row r="8114">
          <cell r="B8114" t="str">
            <v>Oregon</v>
          </cell>
          <cell r="C8114" t="str">
            <v>OR</v>
          </cell>
          <cell r="D8114" t="str">
            <v>X44</v>
          </cell>
          <cell r="E8114" t="str">
            <v>Employee Retirement - Total Other Securities</v>
          </cell>
          <cell r="F8114">
            <v>10152982</v>
          </cell>
        </row>
        <row r="8115">
          <cell r="B8115" t="str">
            <v>Oregon</v>
          </cell>
          <cell r="C8115" t="str">
            <v>OR</v>
          </cell>
          <cell r="D8115" t="str">
            <v>X47</v>
          </cell>
          <cell r="E8115" t="str">
            <v>Employee Retirement - Other Investments - Other</v>
          </cell>
          <cell r="F8115">
            <v>10203786</v>
          </cell>
        </row>
        <row r="8116">
          <cell r="B8116" t="str">
            <v>Oregon</v>
          </cell>
          <cell r="C8116" t="str">
            <v>OR</v>
          </cell>
          <cell r="D8116" t="str">
            <v>Y01</v>
          </cell>
          <cell r="E8116" t="str">
            <v>Unemployment Compensation - Contribution</v>
          </cell>
          <cell r="F8116">
            <v>1045466</v>
          </cell>
        </row>
        <row r="8117">
          <cell r="B8117" t="str">
            <v>Oregon</v>
          </cell>
          <cell r="C8117" t="str">
            <v>OR</v>
          </cell>
          <cell r="D8117" t="str">
            <v>Y02</v>
          </cell>
          <cell r="E8117" t="str">
            <v>Unemployment Compensation - Interest Revenue</v>
          </cell>
          <cell r="F8117">
            <v>32263</v>
          </cell>
        </row>
        <row r="8118">
          <cell r="B8118" t="str">
            <v>Oregon</v>
          </cell>
          <cell r="C8118" t="str">
            <v>OR</v>
          </cell>
          <cell r="D8118" t="str">
            <v>Y05</v>
          </cell>
          <cell r="E8118" t="str">
            <v>Unemployment Compensation - Benefit Payments</v>
          </cell>
          <cell r="F8118">
            <v>801719</v>
          </cell>
        </row>
        <row r="8119">
          <cell r="B8119" t="str">
            <v>Oregon</v>
          </cell>
          <cell r="C8119" t="str">
            <v>OR</v>
          </cell>
          <cell r="D8119" t="str">
            <v>Y06</v>
          </cell>
          <cell r="E8119" t="str">
            <v>Unemployment Compensation - Extended and Special Payments</v>
          </cell>
          <cell r="F8119">
            <v>890332</v>
          </cell>
        </row>
        <row r="8120">
          <cell r="B8120" t="str">
            <v>Oregon</v>
          </cell>
          <cell r="C8120" t="str">
            <v>OR</v>
          </cell>
          <cell r="D8120" t="str">
            <v>Y07</v>
          </cell>
          <cell r="E8120" t="str">
            <v>Unemployment Compensation - Balance In US Treasury</v>
          </cell>
          <cell r="F8120">
            <v>1220131</v>
          </cell>
        </row>
        <row r="8121">
          <cell r="B8121" t="str">
            <v>Oregon</v>
          </cell>
          <cell r="C8121" t="str">
            <v>OR</v>
          </cell>
          <cell r="D8121" t="str">
            <v>Y11</v>
          </cell>
          <cell r="E8121" t="str">
            <v>Workers Compensation - Other Contributions</v>
          </cell>
          <cell r="F8121">
            <v>303403</v>
          </cell>
        </row>
        <row r="8122">
          <cell r="B8122" t="str">
            <v>Oregon</v>
          </cell>
          <cell r="C8122" t="str">
            <v>OR</v>
          </cell>
          <cell r="D8122" t="str">
            <v>Y12</v>
          </cell>
          <cell r="E8122" t="str">
            <v>Workers Compensation - Interest Earnings</v>
          </cell>
          <cell r="F8122">
            <v>200398</v>
          </cell>
        </row>
        <row r="8123">
          <cell r="B8123" t="str">
            <v>Oregon</v>
          </cell>
          <cell r="C8123" t="str">
            <v>OR</v>
          </cell>
          <cell r="D8123" t="str">
            <v>Y14</v>
          </cell>
          <cell r="E8123" t="str">
            <v>Workers Compensation - Benefit Payments</v>
          </cell>
          <cell r="F8123">
            <v>339800</v>
          </cell>
        </row>
        <row r="8124">
          <cell r="B8124" t="str">
            <v>Oregon</v>
          </cell>
          <cell r="C8124" t="str">
            <v>OR</v>
          </cell>
          <cell r="D8124" t="str">
            <v>Y21</v>
          </cell>
          <cell r="E8124" t="str">
            <v>Workers Compensation - Cash and Assets</v>
          </cell>
          <cell r="F8124">
            <v>4053768</v>
          </cell>
        </row>
        <row r="8125">
          <cell r="B8125" t="str">
            <v>Oregon</v>
          </cell>
          <cell r="C8125" t="str">
            <v>OR</v>
          </cell>
          <cell r="D8125" t="str">
            <v>Z00</v>
          </cell>
          <cell r="E8125" t="str">
            <v>Total Salaries and Wages</v>
          </cell>
          <cell r="F8125">
            <v>11302680</v>
          </cell>
        </row>
        <row r="8126">
          <cell r="B8126" t="str">
            <v>Oregon</v>
          </cell>
          <cell r="C8126" t="str">
            <v>OR</v>
          </cell>
          <cell r="D8126" t="str">
            <v>Z77</v>
          </cell>
          <cell r="E8126" t="str">
            <v>Employee Retirement – Total Corporate Bonds</v>
          </cell>
          <cell r="F8126">
            <v>4893442</v>
          </cell>
        </row>
        <row r="8127">
          <cell r="B8127" t="str">
            <v>Oregon</v>
          </cell>
          <cell r="C8127" t="str">
            <v>OR</v>
          </cell>
          <cell r="D8127" t="str">
            <v>Z78</v>
          </cell>
          <cell r="E8127" t="str">
            <v>Employee Retirement – Corporate Stocks</v>
          </cell>
          <cell r="F8127">
            <v>21268835</v>
          </cell>
        </row>
        <row r="8128">
          <cell r="B8128" t="str">
            <v>Pennsylvania</v>
          </cell>
          <cell r="C8128" t="str">
            <v>PA</v>
          </cell>
          <cell r="D8128" t="str">
            <v>19T</v>
          </cell>
          <cell r="E8128" t="str">
            <v>Long Term Debt Beginning Outstanding - Public Debt for Private Purpose</v>
          </cell>
          <cell r="F8128">
            <v>43188735</v>
          </cell>
        </row>
        <row r="8129">
          <cell r="B8129" t="str">
            <v>Pennsylvania</v>
          </cell>
          <cell r="C8129" t="str">
            <v>PA</v>
          </cell>
          <cell r="D8129" t="str">
            <v>19U</v>
          </cell>
          <cell r="E8129" t="str">
            <v>Long Term Debt Beginning Outstanding - Unspecified Public Purpose</v>
          </cell>
          <cell r="F8129">
            <v>83937805</v>
          </cell>
        </row>
        <row r="8130">
          <cell r="B8130" t="str">
            <v>Pennsylvania</v>
          </cell>
          <cell r="C8130" t="str">
            <v>PA</v>
          </cell>
          <cell r="D8130" t="str">
            <v>24T</v>
          </cell>
          <cell r="E8130" t="str">
            <v>Long Term Debt Issue, Nonguaranteed - Public Debt for Private Purpose</v>
          </cell>
          <cell r="F8130">
            <v>3504062</v>
          </cell>
        </row>
        <row r="8131">
          <cell r="B8131" t="str">
            <v>Pennsylvania</v>
          </cell>
          <cell r="C8131" t="str">
            <v>PA</v>
          </cell>
          <cell r="D8131" t="str">
            <v>29U</v>
          </cell>
          <cell r="E8131" t="str">
            <v>Long Term Debt Issue, Unspecified Public Purpose</v>
          </cell>
          <cell r="F8131">
            <v>11493254</v>
          </cell>
        </row>
        <row r="8132">
          <cell r="B8132" t="str">
            <v>Pennsylvania</v>
          </cell>
          <cell r="C8132" t="str">
            <v>PA</v>
          </cell>
          <cell r="D8132" t="str">
            <v>34T</v>
          </cell>
          <cell r="E8132" t="str">
            <v>Long Term Debt Retired Nonguaranteed - Public Debt for Private Purpose</v>
          </cell>
          <cell r="F8132">
            <v>4998058</v>
          </cell>
        </row>
        <row r="8133">
          <cell r="B8133" t="str">
            <v>Pennsylvania</v>
          </cell>
          <cell r="C8133" t="str">
            <v>PA</v>
          </cell>
          <cell r="D8133" t="str">
            <v>39U</v>
          </cell>
          <cell r="E8133" t="str">
            <v>Long Term Debt Retired Unspecified Public Purpose</v>
          </cell>
          <cell r="F8133">
            <v>9083628</v>
          </cell>
        </row>
        <row r="8134">
          <cell r="B8134" t="str">
            <v>Pennsylvania</v>
          </cell>
          <cell r="C8134" t="str">
            <v>PA</v>
          </cell>
          <cell r="D8134" t="str">
            <v>44T</v>
          </cell>
          <cell r="E8134" t="str">
            <v>Long Term Debt Outstanding Nonguaranteed - Public Debt for Private Purpose</v>
          </cell>
          <cell r="F8134">
            <v>41688827</v>
          </cell>
        </row>
        <row r="8135">
          <cell r="B8135" t="str">
            <v>Pennsylvania</v>
          </cell>
          <cell r="C8135" t="str">
            <v>PA</v>
          </cell>
          <cell r="D8135" t="str">
            <v>49U</v>
          </cell>
          <cell r="E8135" t="str">
            <v>Long Term Debt Outstanding Unspecified Public Purpose</v>
          </cell>
          <cell r="F8135">
            <v>87201183</v>
          </cell>
        </row>
        <row r="8136">
          <cell r="B8136" t="str">
            <v>Pennsylvania</v>
          </cell>
          <cell r="C8136" t="str">
            <v>PA</v>
          </cell>
          <cell r="D8136" t="str">
            <v>61V</v>
          </cell>
          <cell r="E8136" t="str">
            <v>Short Term Debt Outstanding - Beginning</v>
          </cell>
          <cell r="F8136">
            <v>525525</v>
          </cell>
        </row>
        <row r="8137">
          <cell r="B8137" t="str">
            <v>Pennsylvania</v>
          </cell>
          <cell r="C8137" t="str">
            <v>PA</v>
          </cell>
          <cell r="D8137" t="str">
            <v>64V</v>
          </cell>
          <cell r="E8137" t="str">
            <v>Short Term Debt Outstanding - End of Fiscal Year</v>
          </cell>
          <cell r="F8137">
            <v>559965</v>
          </cell>
        </row>
        <row r="8138">
          <cell r="B8138" t="str">
            <v>Pennsylvania</v>
          </cell>
          <cell r="C8138" t="str">
            <v>PA</v>
          </cell>
          <cell r="D8138" t="str">
            <v>A01</v>
          </cell>
          <cell r="E8138" t="str">
            <v>Charges - Air Transportation</v>
          </cell>
          <cell r="F8138">
            <v>520294</v>
          </cell>
        </row>
        <row r="8139">
          <cell r="B8139" t="str">
            <v>Pennsylvania</v>
          </cell>
          <cell r="C8139" t="str">
            <v>PA</v>
          </cell>
          <cell r="D8139" t="str">
            <v>A03</v>
          </cell>
          <cell r="E8139" t="str">
            <v>Charges - Miscellaneous Commercial Activities</v>
          </cell>
          <cell r="F8139">
            <v>3362</v>
          </cell>
        </row>
        <row r="8140">
          <cell r="B8140" t="str">
            <v>Pennsylvania</v>
          </cell>
          <cell r="C8140" t="str">
            <v>PA</v>
          </cell>
          <cell r="D8140" t="str">
            <v>A09</v>
          </cell>
          <cell r="E8140" t="str">
            <v>Charges - Elementary and Secondary Education School Lunch</v>
          </cell>
          <cell r="F8140">
            <v>333003</v>
          </cell>
        </row>
        <row r="8141">
          <cell r="B8141" t="str">
            <v>Pennsylvania</v>
          </cell>
          <cell r="C8141" t="str">
            <v>PA</v>
          </cell>
          <cell r="D8141" t="str">
            <v>A10</v>
          </cell>
          <cell r="E8141" t="str">
            <v>Charges - Elementary and Secondary Education School Tuition and Transportation</v>
          </cell>
          <cell r="F8141">
            <v>57628</v>
          </cell>
        </row>
        <row r="8142">
          <cell r="B8142" t="str">
            <v>Pennsylvania</v>
          </cell>
          <cell r="C8142" t="str">
            <v>PA</v>
          </cell>
          <cell r="D8142" t="str">
            <v>A12</v>
          </cell>
          <cell r="E8142" t="str">
            <v>Charges - Elementary and Secondary Education - Other</v>
          </cell>
          <cell r="F8142">
            <v>87969</v>
          </cell>
        </row>
        <row r="8143">
          <cell r="B8143" t="str">
            <v>Pennsylvania</v>
          </cell>
          <cell r="C8143" t="str">
            <v>PA</v>
          </cell>
          <cell r="D8143" t="str">
            <v>A16</v>
          </cell>
          <cell r="E8143" t="str">
            <v xml:space="preserve"> Charges - Higher Education Auxiliary Enterprises</v>
          </cell>
          <cell r="F8143">
            <v>985205</v>
          </cell>
        </row>
        <row r="8144">
          <cell r="B8144" t="str">
            <v>Pennsylvania</v>
          </cell>
          <cell r="C8144" t="str">
            <v>PA</v>
          </cell>
          <cell r="D8144" t="str">
            <v>A18</v>
          </cell>
          <cell r="E8144" t="str">
            <v>Charges - Higher Education - Other</v>
          </cell>
          <cell r="F8144">
            <v>4296914</v>
          </cell>
        </row>
        <row r="8145">
          <cell r="B8145" t="str">
            <v>Pennsylvania</v>
          </cell>
          <cell r="C8145" t="str">
            <v>PA</v>
          </cell>
          <cell r="D8145" t="str">
            <v>A21</v>
          </cell>
          <cell r="E8145" t="str">
            <v>Charges - Education - Other State Charges, NEC</v>
          </cell>
          <cell r="F8145">
            <v>445006</v>
          </cell>
        </row>
        <row r="8146">
          <cell r="B8146" t="str">
            <v>Pennsylvania</v>
          </cell>
          <cell r="C8146" t="str">
            <v>PA</v>
          </cell>
          <cell r="D8146" t="str">
            <v>A36</v>
          </cell>
          <cell r="E8146" t="str">
            <v>Charges - Hospital Public</v>
          </cell>
          <cell r="F8146">
            <v>2448002</v>
          </cell>
        </row>
        <row r="8147">
          <cell r="B8147" t="str">
            <v>Pennsylvania</v>
          </cell>
          <cell r="C8147" t="str">
            <v>PA</v>
          </cell>
          <cell r="D8147" t="str">
            <v>A44</v>
          </cell>
          <cell r="E8147" t="str">
            <v>Charges - Regular Highways</v>
          </cell>
          <cell r="F8147">
            <v>25765</v>
          </cell>
        </row>
        <row r="8148">
          <cell r="B8148" t="str">
            <v>Pennsylvania</v>
          </cell>
          <cell r="C8148" t="str">
            <v>PA</v>
          </cell>
          <cell r="D8148" t="str">
            <v>A45</v>
          </cell>
          <cell r="E8148" t="str">
            <v>Charges - Toll Highways</v>
          </cell>
          <cell r="F8148">
            <v>884993</v>
          </cell>
        </row>
        <row r="8149">
          <cell r="B8149" t="str">
            <v>Pennsylvania</v>
          </cell>
          <cell r="C8149" t="str">
            <v>PA</v>
          </cell>
          <cell r="D8149" t="str">
            <v>A50</v>
          </cell>
          <cell r="E8149" t="str">
            <v>Charges - Housing and Community Development</v>
          </cell>
          <cell r="F8149">
            <v>281652</v>
          </cell>
        </row>
        <row r="8150">
          <cell r="B8150" t="str">
            <v>Pennsylvania</v>
          </cell>
          <cell r="C8150" t="str">
            <v>PA</v>
          </cell>
          <cell r="D8150" t="str">
            <v>A59</v>
          </cell>
          <cell r="E8150" t="str">
            <v>Charges - Natural Resources - Other</v>
          </cell>
          <cell r="F8150">
            <v>60166</v>
          </cell>
        </row>
        <row r="8151">
          <cell r="B8151" t="str">
            <v>Pennsylvania</v>
          </cell>
          <cell r="C8151" t="str">
            <v>PA</v>
          </cell>
          <cell r="D8151" t="str">
            <v>A60</v>
          </cell>
          <cell r="E8151" t="str">
            <v>Charges - Parking Facilities</v>
          </cell>
          <cell r="F8151">
            <v>356196</v>
          </cell>
        </row>
        <row r="8152">
          <cell r="B8152" t="str">
            <v>Pennsylvania</v>
          </cell>
          <cell r="C8152" t="str">
            <v>PA</v>
          </cell>
          <cell r="D8152" t="str">
            <v>A61</v>
          </cell>
          <cell r="E8152" t="str">
            <v>Charges - Parks and Recreation</v>
          </cell>
          <cell r="F8152">
            <v>201540</v>
          </cell>
        </row>
        <row r="8153">
          <cell r="B8153" t="str">
            <v>Pennsylvania</v>
          </cell>
          <cell r="C8153" t="str">
            <v>PA</v>
          </cell>
          <cell r="D8153" t="str">
            <v>A80</v>
          </cell>
          <cell r="E8153" t="str">
            <v>Charges - Sewerage</v>
          </cell>
          <cell r="F8153">
            <v>2431869</v>
          </cell>
        </row>
        <row r="8154">
          <cell r="B8154" t="str">
            <v>Pennsylvania</v>
          </cell>
          <cell r="C8154" t="str">
            <v>PA</v>
          </cell>
          <cell r="D8154" t="str">
            <v>A81</v>
          </cell>
          <cell r="E8154" t="str">
            <v>Charges - Solid Waste Management</v>
          </cell>
          <cell r="F8154">
            <v>665332</v>
          </cell>
        </row>
        <row r="8155">
          <cell r="B8155" t="str">
            <v>Pennsylvania</v>
          </cell>
          <cell r="C8155" t="str">
            <v>PA</v>
          </cell>
          <cell r="D8155" t="str">
            <v>A87</v>
          </cell>
          <cell r="E8155" t="str">
            <v>Charges - Sea and Inland Port Facilities</v>
          </cell>
          <cell r="F8155">
            <v>10773</v>
          </cell>
        </row>
        <row r="8156">
          <cell r="B8156" t="str">
            <v>Pennsylvania</v>
          </cell>
          <cell r="C8156" t="str">
            <v>PA</v>
          </cell>
          <cell r="D8156" t="str">
            <v>A89</v>
          </cell>
          <cell r="E8156" t="str">
            <v>Charges - All Other</v>
          </cell>
          <cell r="F8156">
            <v>2246902</v>
          </cell>
        </row>
        <row r="8157">
          <cell r="B8157" t="str">
            <v>Pennsylvania</v>
          </cell>
          <cell r="C8157" t="str">
            <v>PA</v>
          </cell>
          <cell r="D8157" t="str">
            <v>A90</v>
          </cell>
          <cell r="E8157" t="str">
            <v>Revenue - Liquor Stores</v>
          </cell>
          <cell r="F8157">
            <v>1657205</v>
          </cell>
        </row>
        <row r="8158">
          <cell r="B8158" t="str">
            <v>Pennsylvania</v>
          </cell>
          <cell r="C8158" t="str">
            <v>PA</v>
          </cell>
          <cell r="D8158" t="str">
            <v>A91</v>
          </cell>
          <cell r="E8158" t="str">
            <v>Revenue - Water Utilities</v>
          </cell>
          <cell r="F8158">
            <v>1316813</v>
          </cell>
        </row>
        <row r="8159">
          <cell r="B8159" t="str">
            <v>Pennsylvania</v>
          </cell>
          <cell r="C8159" t="str">
            <v>PA</v>
          </cell>
          <cell r="D8159" t="str">
            <v>A92</v>
          </cell>
          <cell r="E8159" t="str">
            <v>Revenue - Electric Utilities</v>
          </cell>
          <cell r="F8159">
            <v>197219</v>
          </cell>
        </row>
        <row r="8160">
          <cell r="B8160" t="str">
            <v>Pennsylvania</v>
          </cell>
          <cell r="C8160" t="str">
            <v>PA</v>
          </cell>
          <cell r="D8160" t="str">
            <v>A93</v>
          </cell>
          <cell r="E8160" t="str">
            <v>Revenue - Gas Utilities</v>
          </cell>
          <cell r="F8160">
            <v>766039</v>
          </cell>
        </row>
        <row r="8161">
          <cell r="B8161" t="str">
            <v>Pennsylvania</v>
          </cell>
          <cell r="C8161" t="str">
            <v>PA</v>
          </cell>
          <cell r="D8161" t="str">
            <v>A94</v>
          </cell>
          <cell r="E8161" t="str">
            <v>Revenue - Transit Utilities</v>
          </cell>
          <cell r="F8161">
            <v>599250</v>
          </cell>
        </row>
        <row r="8162">
          <cell r="B8162" t="str">
            <v>Pennsylvania</v>
          </cell>
          <cell r="C8162" t="str">
            <v>PA</v>
          </cell>
          <cell r="D8162" t="str">
            <v>B01</v>
          </cell>
          <cell r="E8162" t="str">
            <v>Federal Intergovernmental - Air Transportation</v>
          </cell>
          <cell r="F8162">
            <v>84039</v>
          </cell>
        </row>
        <row r="8163">
          <cell r="B8163" t="str">
            <v>Pennsylvania</v>
          </cell>
          <cell r="C8163" t="str">
            <v>PA</v>
          </cell>
          <cell r="D8163" t="str">
            <v>B21</v>
          </cell>
          <cell r="E8163" t="str">
            <v>Federal Intergovernmental - Education</v>
          </cell>
          <cell r="F8163">
            <v>3002846</v>
          </cell>
        </row>
        <row r="8164">
          <cell r="B8164" t="str">
            <v>Pennsylvania</v>
          </cell>
          <cell r="C8164" t="str">
            <v>PA</v>
          </cell>
          <cell r="D8164" t="str">
            <v>B22</v>
          </cell>
          <cell r="E8164" t="str">
            <v>Federal Intergovernmental - Employment Security Administration</v>
          </cell>
          <cell r="F8164">
            <v>111364</v>
          </cell>
        </row>
        <row r="8165">
          <cell r="B8165" t="str">
            <v>Pennsylvania</v>
          </cell>
          <cell r="C8165" t="str">
            <v>PA</v>
          </cell>
          <cell r="D8165" t="str">
            <v>B30</v>
          </cell>
          <cell r="E8165" t="str">
            <v>Federal Intergovernmental - General Local Government Support</v>
          </cell>
          <cell r="F8165">
            <v>57468</v>
          </cell>
        </row>
        <row r="8166">
          <cell r="B8166" t="str">
            <v>Pennsylvania</v>
          </cell>
          <cell r="C8166" t="str">
            <v>PA</v>
          </cell>
          <cell r="D8166" t="str">
            <v>B42</v>
          </cell>
          <cell r="E8166" t="str">
            <v>Federal Intergovernmental - Health and Hospitals</v>
          </cell>
          <cell r="F8166">
            <v>601554</v>
          </cell>
        </row>
        <row r="8167">
          <cell r="B8167" t="str">
            <v>Pennsylvania</v>
          </cell>
          <cell r="C8167" t="str">
            <v>PA</v>
          </cell>
          <cell r="D8167" t="str">
            <v>B46</v>
          </cell>
          <cell r="E8167" t="str">
            <v>Federal Intergovernmental - Highways</v>
          </cell>
          <cell r="F8167">
            <v>1799401</v>
          </cell>
        </row>
        <row r="8168">
          <cell r="B8168" t="str">
            <v>Pennsylvania</v>
          </cell>
          <cell r="C8168" t="str">
            <v>PA</v>
          </cell>
          <cell r="D8168" t="str">
            <v>B50</v>
          </cell>
          <cell r="E8168" t="str">
            <v>Federal Intergovernmental - Housing and Community Development</v>
          </cell>
          <cell r="F8168">
            <v>1337249</v>
          </cell>
        </row>
        <row r="8169">
          <cell r="B8169" t="str">
            <v>Pennsylvania</v>
          </cell>
          <cell r="C8169" t="str">
            <v>PA</v>
          </cell>
          <cell r="D8169" t="str">
            <v>B59</v>
          </cell>
          <cell r="E8169" t="str">
            <v>Federal Intergovernmental - Natural Resources</v>
          </cell>
          <cell r="F8169">
            <v>153806</v>
          </cell>
        </row>
        <row r="8170">
          <cell r="B8170" t="str">
            <v>Pennsylvania</v>
          </cell>
          <cell r="C8170" t="str">
            <v>PA</v>
          </cell>
          <cell r="D8170" t="str">
            <v>B79</v>
          </cell>
          <cell r="E8170" t="str">
            <v>Federal Intergovernmental - Public Welfare</v>
          </cell>
          <cell r="F8170">
            <v>14413792</v>
          </cell>
        </row>
        <row r="8171">
          <cell r="B8171" t="str">
            <v>Pennsylvania</v>
          </cell>
          <cell r="C8171" t="str">
            <v>PA</v>
          </cell>
          <cell r="D8171" t="str">
            <v>B80</v>
          </cell>
          <cell r="E8171" t="str">
            <v>Federal Intergovernmental - Sewerage</v>
          </cell>
          <cell r="F8171">
            <v>91203</v>
          </cell>
        </row>
        <row r="8172">
          <cell r="B8172" t="str">
            <v>Pennsylvania</v>
          </cell>
          <cell r="C8172" t="str">
            <v>PA</v>
          </cell>
          <cell r="D8172" t="str">
            <v>B89</v>
          </cell>
          <cell r="E8172" t="str">
            <v>Federal Intergovernmental - All Other</v>
          </cell>
          <cell r="F8172">
            <v>1319469</v>
          </cell>
        </row>
        <row r="8173">
          <cell r="B8173" t="str">
            <v>Pennsylvania</v>
          </cell>
          <cell r="C8173" t="str">
            <v>PA</v>
          </cell>
          <cell r="D8173" t="str">
            <v>B91</v>
          </cell>
          <cell r="E8173" t="str">
            <v>Federal Intergovernmental - Water Utilities</v>
          </cell>
          <cell r="F8173">
            <v>47254</v>
          </cell>
        </row>
        <row r="8174">
          <cell r="B8174" t="str">
            <v>Pennsylvania</v>
          </cell>
          <cell r="C8174" t="str">
            <v>PA</v>
          </cell>
          <cell r="D8174" t="str">
            <v>B94</v>
          </cell>
          <cell r="E8174" t="str">
            <v>Federal Intergovernmental - Transit Utilities</v>
          </cell>
          <cell r="F8174">
            <v>443943</v>
          </cell>
        </row>
        <row r="8175">
          <cell r="B8175" t="str">
            <v>Pennsylvania</v>
          </cell>
          <cell r="C8175" t="str">
            <v>PA</v>
          </cell>
          <cell r="D8175" t="str">
            <v>E01</v>
          </cell>
          <cell r="E8175" t="str">
            <v>Current Operations - Air Transportation</v>
          </cell>
          <cell r="F8175">
            <v>236363</v>
          </cell>
        </row>
        <row r="8176">
          <cell r="B8176" t="str">
            <v>Pennsylvania</v>
          </cell>
          <cell r="C8176" t="str">
            <v>PA</v>
          </cell>
          <cell r="D8176" t="str">
            <v>E03</v>
          </cell>
          <cell r="E8176" t="str">
            <v>Current Operations - Miscellaneous Commercial Activities, NEC</v>
          </cell>
          <cell r="F8176">
            <v>9294</v>
          </cell>
        </row>
        <row r="8177">
          <cell r="B8177" t="str">
            <v>Pennsylvania</v>
          </cell>
          <cell r="C8177" t="str">
            <v>PA</v>
          </cell>
          <cell r="D8177" t="str">
            <v>E04</v>
          </cell>
          <cell r="E8177" t="str">
            <v>Current Operations - Correctional Institutions</v>
          </cell>
          <cell r="F8177">
            <v>2754673</v>
          </cell>
        </row>
        <row r="8178">
          <cell r="B8178" t="str">
            <v>Pennsylvania</v>
          </cell>
          <cell r="C8178" t="str">
            <v>PA</v>
          </cell>
          <cell r="D8178" t="str">
            <v>E05</v>
          </cell>
          <cell r="E8178" t="str">
            <v>Current Operations - Corrections - Other</v>
          </cell>
          <cell r="F8178">
            <v>396108</v>
          </cell>
        </row>
        <row r="8179">
          <cell r="B8179" t="str">
            <v>Pennsylvania</v>
          </cell>
          <cell r="C8179" t="str">
            <v>PA</v>
          </cell>
          <cell r="D8179" t="str">
            <v>E12</v>
          </cell>
          <cell r="E8179" t="str">
            <v>Current Operations - Elementary and Secondary Education</v>
          </cell>
          <cell r="F8179">
            <v>22436342</v>
          </cell>
        </row>
        <row r="8180">
          <cell r="B8180" t="str">
            <v>Pennsylvania</v>
          </cell>
          <cell r="C8180" t="str">
            <v>PA</v>
          </cell>
          <cell r="D8180" t="str">
            <v>E16</v>
          </cell>
          <cell r="E8180" t="str">
            <v>Current Operations - Higher Education Auxiliary Enterprises</v>
          </cell>
          <cell r="F8180">
            <v>857653</v>
          </cell>
        </row>
        <row r="8181">
          <cell r="B8181" t="str">
            <v>Pennsylvania</v>
          </cell>
          <cell r="C8181" t="str">
            <v>PA</v>
          </cell>
          <cell r="D8181" t="str">
            <v>E18</v>
          </cell>
          <cell r="E8181" t="str">
            <v>Current Operations - Other Higher Education</v>
          </cell>
          <cell r="F8181">
            <v>7493567</v>
          </cell>
        </row>
        <row r="8182">
          <cell r="B8182" t="str">
            <v>Pennsylvania</v>
          </cell>
          <cell r="C8182" t="str">
            <v>PA</v>
          </cell>
          <cell r="D8182" t="str">
            <v>E21</v>
          </cell>
          <cell r="E8182" t="str">
            <v>Current Operations - State Education - Other</v>
          </cell>
          <cell r="F8182">
            <v>892581</v>
          </cell>
        </row>
        <row r="8183">
          <cell r="B8183" t="str">
            <v>Pennsylvania</v>
          </cell>
          <cell r="C8183" t="str">
            <v>PA</v>
          </cell>
          <cell r="D8183" t="str">
            <v>E22</v>
          </cell>
          <cell r="E8183" t="str">
            <v>Current Operations - Social Insurance Administration</v>
          </cell>
          <cell r="F8183">
            <v>115479</v>
          </cell>
        </row>
        <row r="8184">
          <cell r="B8184" t="str">
            <v>Pennsylvania</v>
          </cell>
          <cell r="C8184" t="str">
            <v>PA</v>
          </cell>
          <cell r="D8184" t="str">
            <v>E23</v>
          </cell>
          <cell r="E8184" t="str">
            <v>Current Operations - Financial Administration</v>
          </cell>
          <cell r="F8184">
            <v>1689455</v>
          </cell>
        </row>
        <row r="8185">
          <cell r="B8185" t="str">
            <v>Pennsylvania</v>
          </cell>
          <cell r="C8185" t="str">
            <v>PA</v>
          </cell>
          <cell r="D8185" t="str">
            <v>E24</v>
          </cell>
          <cell r="E8185" t="str">
            <v>Current Operations - Local Fire Protection</v>
          </cell>
          <cell r="F8185">
            <v>696582</v>
          </cell>
        </row>
        <row r="8186">
          <cell r="B8186" t="str">
            <v>Pennsylvania</v>
          </cell>
          <cell r="C8186" t="str">
            <v>PA</v>
          </cell>
          <cell r="D8186" t="str">
            <v>E25</v>
          </cell>
          <cell r="E8186" t="str">
            <v>Current Operations - Judicial and Legal Services</v>
          </cell>
          <cell r="F8186">
            <v>1751194</v>
          </cell>
        </row>
        <row r="8187">
          <cell r="B8187" t="str">
            <v>Pennsylvania</v>
          </cell>
          <cell r="C8187" t="str">
            <v>PA</v>
          </cell>
          <cell r="D8187" t="str">
            <v>E29</v>
          </cell>
          <cell r="E8187" t="str">
            <v>Current Operations - Central Staff Services</v>
          </cell>
          <cell r="F8187">
            <v>1089546</v>
          </cell>
        </row>
        <row r="8188">
          <cell r="B8188" t="str">
            <v>Pennsylvania</v>
          </cell>
          <cell r="C8188" t="str">
            <v>PA</v>
          </cell>
          <cell r="D8188" t="str">
            <v>E31</v>
          </cell>
          <cell r="E8188" t="str">
            <v>Current Operations - General Public Buildings</v>
          </cell>
          <cell r="F8188">
            <v>525973</v>
          </cell>
        </row>
        <row r="8189">
          <cell r="B8189" t="str">
            <v>Pennsylvania</v>
          </cell>
          <cell r="C8189" t="str">
            <v>PA</v>
          </cell>
          <cell r="D8189" t="str">
            <v>E32</v>
          </cell>
          <cell r="E8189" t="str">
            <v>Current Operations - Health - Other</v>
          </cell>
          <cell r="F8189">
            <v>4947759</v>
          </cell>
        </row>
        <row r="8190">
          <cell r="B8190" t="str">
            <v>Pennsylvania</v>
          </cell>
          <cell r="C8190" t="str">
            <v>PA</v>
          </cell>
          <cell r="D8190" t="str">
            <v>E36</v>
          </cell>
          <cell r="E8190" t="str">
            <v>Current Operations - Hospitals</v>
          </cell>
          <cell r="F8190">
            <v>2871551</v>
          </cell>
        </row>
        <row r="8191">
          <cell r="B8191" t="str">
            <v>Pennsylvania</v>
          </cell>
          <cell r="C8191" t="str">
            <v>PA</v>
          </cell>
          <cell r="D8191" t="str">
            <v>E44</v>
          </cell>
          <cell r="E8191" t="str">
            <v>Current Operations - Regular Highways</v>
          </cell>
          <cell r="F8191">
            <v>2844049</v>
          </cell>
        </row>
        <row r="8192">
          <cell r="B8192" t="str">
            <v>Pennsylvania</v>
          </cell>
          <cell r="C8192" t="str">
            <v>PA</v>
          </cell>
          <cell r="D8192" t="str">
            <v>E45</v>
          </cell>
          <cell r="E8192" t="str">
            <v>Current Operations - Toll Highways</v>
          </cell>
          <cell r="F8192">
            <v>396064</v>
          </cell>
        </row>
        <row r="8193">
          <cell r="B8193" t="str">
            <v>Pennsylvania</v>
          </cell>
          <cell r="C8193" t="str">
            <v>PA</v>
          </cell>
          <cell r="D8193" t="str">
            <v>E50</v>
          </cell>
          <cell r="E8193" t="str">
            <v>Current Operations - Housing and Community Development</v>
          </cell>
          <cell r="F8193">
            <v>1798219</v>
          </cell>
        </row>
        <row r="8194">
          <cell r="B8194" t="str">
            <v>Pennsylvania</v>
          </cell>
          <cell r="C8194" t="str">
            <v>PA</v>
          </cell>
          <cell r="D8194" t="str">
            <v>E52</v>
          </cell>
          <cell r="E8194" t="str">
            <v>Current Operations - Libraries</v>
          </cell>
          <cell r="F8194">
            <v>204574</v>
          </cell>
        </row>
        <row r="8195">
          <cell r="B8195" t="str">
            <v>Pennsylvania</v>
          </cell>
          <cell r="C8195" t="str">
            <v>PA</v>
          </cell>
          <cell r="D8195" t="str">
            <v>E59</v>
          </cell>
          <cell r="E8195" t="str">
            <v>Current Operations - Natural Resources - Other</v>
          </cell>
          <cell r="F8195">
            <v>677052</v>
          </cell>
        </row>
        <row r="8196">
          <cell r="B8196" t="str">
            <v>Pennsylvania</v>
          </cell>
          <cell r="C8196" t="str">
            <v>PA</v>
          </cell>
          <cell r="D8196" t="str">
            <v>E60</v>
          </cell>
          <cell r="E8196" t="str">
            <v>Current Operations - Parking Facilities</v>
          </cell>
          <cell r="F8196">
            <v>210443</v>
          </cell>
        </row>
        <row r="8197">
          <cell r="B8197" t="str">
            <v>Pennsylvania</v>
          </cell>
          <cell r="C8197" t="str">
            <v>PA</v>
          </cell>
          <cell r="D8197" t="str">
            <v>E61</v>
          </cell>
          <cell r="E8197" t="str">
            <v>Current Operations - Parks and Recreation</v>
          </cell>
          <cell r="F8197">
            <v>699659</v>
          </cell>
        </row>
        <row r="8198">
          <cell r="B8198" t="str">
            <v>Pennsylvania</v>
          </cell>
          <cell r="C8198" t="str">
            <v>PA</v>
          </cell>
          <cell r="D8198" t="str">
            <v>E62</v>
          </cell>
          <cell r="E8198" t="str">
            <v>Current Operations - Police Protection</v>
          </cell>
          <cell r="F8198">
            <v>3148757</v>
          </cell>
        </row>
        <row r="8199">
          <cell r="B8199" t="str">
            <v>Pennsylvania</v>
          </cell>
          <cell r="C8199" t="str">
            <v>PA</v>
          </cell>
          <cell r="D8199" t="str">
            <v>E66</v>
          </cell>
          <cell r="E8199" t="str">
            <v>Current Operations - Protective Inspection and Regulation, NEC</v>
          </cell>
          <cell r="F8199">
            <v>320050</v>
          </cell>
        </row>
        <row r="8200">
          <cell r="B8200" t="str">
            <v>Pennsylvania</v>
          </cell>
          <cell r="C8200" t="str">
            <v>PA</v>
          </cell>
          <cell r="D8200" t="str">
            <v>E74</v>
          </cell>
          <cell r="E8200" t="str">
            <v>Current Operations - Public Welfare, Vendor Payments for Medical Care</v>
          </cell>
          <cell r="F8200">
            <v>18145562</v>
          </cell>
        </row>
        <row r="8201">
          <cell r="B8201" t="str">
            <v>Pennsylvania</v>
          </cell>
          <cell r="C8201" t="str">
            <v>PA</v>
          </cell>
          <cell r="D8201" t="str">
            <v>E75</v>
          </cell>
          <cell r="E8201" t="str">
            <v>Current Operations - Public Welfare, Vendor Payments for Other Purposes</v>
          </cell>
          <cell r="F8201">
            <v>1097803</v>
          </cell>
        </row>
        <row r="8202">
          <cell r="B8202" t="str">
            <v>Pennsylvania</v>
          </cell>
          <cell r="C8202" t="str">
            <v>PA</v>
          </cell>
          <cell r="D8202" t="str">
            <v>E77</v>
          </cell>
          <cell r="E8202" t="str">
            <v>Current Operations - Public Welfare Institutions</v>
          </cell>
          <cell r="F8202">
            <v>1103266</v>
          </cell>
        </row>
        <row r="8203">
          <cell r="B8203" t="str">
            <v>Pennsylvania</v>
          </cell>
          <cell r="C8203" t="str">
            <v>PA</v>
          </cell>
          <cell r="D8203" t="str">
            <v>E79</v>
          </cell>
          <cell r="E8203" t="str">
            <v>Current Operations - Public Welfare - Other</v>
          </cell>
          <cell r="F8203">
            <v>2979224</v>
          </cell>
        </row>
        <row r="8204">
          <cell r="B8204" t="str">
            <v>Pennsylvania</v>
          </cell>
          <cell r="C8204" t="str">
            <v>PA</v>
          </cell>
          <cell r="D8204" t="str">
            <v>E80</v>
          </cell>
          <cell r="E8204" t="str">
            <v>Current Operations - Sewerage</v>
          </cell>
          <cell r="F8204">
            <v>1767581</v>
          </cell>
        </row>
        <row r="8205">
          <cell r="B8205" t="str">
            <v>Pennsylvania</v>
          </cell>
          <cell r="C8205" t="str">
            <v>PA</v>
          </cell>
          <cell r="D8205" t="str">
            <v>E81</v>
          </cell>
          <cell r="E8205" t="str">
            <v>Current Operations - Solid Waste Management</v>
          </cell>
          <cell r="F8205">
            <v>798740</v>
          </cell>
        </row>
        <row r="8206">
          <cell r="B8206" t="str">
            <v>Pennsylvania</v>
          </cell>
          <cell r="C8206" t="str">
            <v>PA</v>
          </cell>
          <cell r="D8206" t="str">
            <v>E85</v>
          </cell>
          <cell r="E8206" t="str">
            <v>Current Operations - State Veterans' Services</v>
          </cell>
          <cell r="F8206">
            <v>3103</v>
          </cell>
        </row>
        <row r="8207">
          <cell r="B8207" t="str">
            <v>Pennsylvania</v>
          </cell>
          <cell r="C8207" t="str">
            <v>PA</v>
          </cell>
          <cell r="D8207" t="str">
            <v>E87</v>
          </cell>
          <cell r="E8207" t="str">
            <v>Current Operations - Sea and Inland Port Facilities</v>
          </cell>
          <cell r="F8207">
            <v>83586</v>
          </cell>
        </row>
        <row r="8208">
          <cell r="B8208" t="str">
            <v>Pennsylvania</v>
          </cell>
          <cell r="C8208" t="str">
            <v>PA</v>
          </cell>
          <cell r="D8208" t="str">
            <v>E89</v>
          </cell>
          <cell r="E8208" t="str">
            <v>Current Operations - General - Other</v>
          </cell>
          <cell r="F8208">
            <v>3286699</v>
          </cell>
        </row>
        <row r="8209">
          <cell r="B8209" t="str">
            <v>Pennsylvania</v>
          </cell>
          <cell r="C8209" t="str">
            <v>PA</v>
          </cell>
          <cell r="D8209" t="str">
            <v>E90</v>
          </cell>
          <cell r="E8209" t="str">
            <v>Current Operations - Liquor Stores</v>
          </cell>
          <cell r="F8209">
            <v>1532532</v>
          </cell>
        </row>
        <row r="8210">
          <cell r="B8210" t="str">
            <v>Pennsylvania</v>
          </cell>
          <cell r="C8210" t="str">
            <v>PA</v>
          </cell>
          <cell r="D8210" t="str">
            <v>E91</v>
          </cell>
          <cell r="E8210" t="str">
            <v>Current Operations - Water Utilities</v>
          </cell>
          <cell r="F8210">
            <v>818391</v>
          </cell>
        </row>
        <row r="8211">
          <cell r="B8211" t="str">
            <v>Pennsylvania</v>
          </cell>
          <cell r="C8211" t="str">
            <v>PA</v>
          </cell>
          <cell r="D8211" t="str">
            <v>E92</v>
          </cell>
          <cell r="E8211" t="str">
            <v>Current Operations - Electric Utilities</v>
          </cell>
          <cell r="F8211">
            <v>160652</v>
          </cell>
        </row>
        <row r="8212">
          <cell r="B8212" t="str">
            <v>Pennsylvania</v>
          </cell>
          <cell r="C8212" t="str">
            <v>PA</v>
          </cell>
          <cell r="D8212" t="str">
            <v>E93</v>
          </cell>
          <cell r="E8212" t="str">
            <v>Current Operations - Gas Utilities</v>
          </cell>
          <cell r="F8212">
            <v>610247</v>
          </cell>
        </row>
        <row r="8213">
          <cell r="B8213" t="str">
            <v>Pennsylvania</v>
          </cell>
          <cell r="C8213" t="str">
            <v>PA</v>
          </cell>
          <cell r="D8213" t="str">
            <v>E94</v>
          </cell>
          <cell r="E8213" t="str">
            <v>Current Operations - Transit Utilities</v>
          </cell>
          <cell r="F8213">
            <v>1881175</v>
          </cell>
        </row>
        <row r="8214">
          <cell r="B8214" t="str">
            <v>Pennsylvania</v>
          </cell>
          <cell r="C8214" t="str">
            <v>PA</v>
          </cell>
          <cell r="D8214" t="str">
            <v>F01</v>
          </cell>
          <cell r="E8214" t="str">
            <v>Construction - Air Transportation</v>
          </cell>
          <cell r="F8214">
            <v>187228</v>
          </cell>
        </row>
        <row r="8215">
          <cell r="B8215" t="str">
            <v>Pennsylvania</v>
          </cell>
          <cell r="C8215" t="str">
            <v>PA</v>
          </cell>
          <cell r="D8215" t="str">
            <v>F03</v>
          </cell>
          <cell r="E8215" t="str">
            <v>Construction - Miscellaneous Commercial Activities, NEC</v>
          </cell>
          <cell r="F8215">
            <v>908</v>
          </cell>
        </row>
        <row r="8216">
          <cell r="B8216" t="str">
            <v>Pennsylvania</v>
          </cell>
          <cell r="C8216" t="str">
            <v>PA</v>
          </cell>
          <cell r="D8216" t="str">
            <v>F04</v>
          </cell>
          <cell r="E8216" t="str">
            <v>Construction - Correctional Institutions</v>
          </cell>
          <cell r="F8216">
            <v>128885</v>
          </cell>
        </row>
        <row r="8217">
          <cell r="B8217" t="str">
            <v>Pennsylvania</v>
          </cell>
          <cell r="C8217" t="str">
            <v>PA</v>
          </cell>
          <cell r="D8217" t="str">
            <v>F05</v>
          </cell>
          <cell r="E8217" t="str">
            <v>Construction - Corrections - Other</v>
          </cell>
          <cell r="F8217">
            <v>22</v>
          </cell>
        </row>
        <row r="8218">
          <cell r="B8218" t="str">
            <v>Pennsylvania</v>
          </cell>
          <cell r="C8218" t="str">
            <v>PA</v>
          </cell>
          <cell r="D8218" t="str">
            <v>F12</v>
          </cell>
          <cell r="E8218" t="str">
            <v>Construction - Elementary and Secondary Education</v>
          </cell>
          <cell r="F8218">
            <v>1519311</v>
          </cell>
        </row>
        <row r="8219">
          <cell r="B8219" t="str">
            <v>Pennsylvania</v>
          </cell>
          <cell r="C8219" t="str">
            <v>PA</v>
          </cell>
          <cell r="D8219" t="str">
            <v>F16</v>
          </cell>
          <cell r="E8219" t="str">
            <v>Construction - Higher Education - Auxiliary Enterprises</v>
          </cell>
          <cell r="F8219">
            <v>107517</v>
          </cell>
        </row>
        <row r="8220">
          <cell r="B8220" t="str">
            <v>Pennsylvania</v>
          </cell>
          <cell r="C8220" t="str">
            <v>PA</v>
          </cell>
          <cell r="D8220" t="str">
            <v>F18</v>
          </cell>
          <cell r="E8220" t="str">
            <v>Construction - Other Higher Education</v>
          </cell>
          <cell r="F8220">
            <v>575507</v>
          </cell>
        </row>
        <row r="8221">
          <cell r="B8221" t="str">
            <v>Pennsylvania</v>
          </cell>
          <cell r="C8221" t="str">
            <v>PA</v>
          </cell>
          <cell r="D8221" t="str">
            <v>F21</v>
          </cell>
          <cell r="E8221" t="str">
            <v>Construction - State Education - Other</v>
          </cell>
          <cell r="F8221">
            <v>28153</v>
          </cell>
        </row>
        <row r="8222">
          <cell r="B8222" t="str">
            <v>Pennsylvania</v>
          </cell>
          <cell r="C8222" t="str">
            <v>PA</v>
          </cell>
          <cell r="D8222" t="str">
            <v>F23</v>
          </cell>
          <cell r="E8222" t="str">
            <v>Construction - Financial Administration</v>
          </cell>
          <cell r="F8222">
            <v>3014</v>
          </cell>
        </row>
        <row r="8223">
          <cell r="B8223" t="str">
            <v>Pennsylvania</v>
          </cell>
          <cell r="C8223" t="str">
            <v>PA</v>
          </cell>
          <cell r="D8223" t="str">
            <v>F24</v>
          </cell>
          <cell r="E8223" t="str">
            <v>Construction - Local Fire Protection</v>
          </cell>
          <cell r="F8223">
            <v>18521</v>
          </cell>
        </row>
        <row r="8224">
          <cell r="B8224" t="str">
            <v>Pennsylvania</v>
          </cell>
          <cell r="C8224" t="str">
            <v>PA</v>
          </cell>
          <cell r="D8224" t="str">
            <v>F25</v>
          </cell>
          <cell r="E8224" t="str">
            <v>Construction - Judicial and Legal Services</v>
          </cell>
          <cell r="F8224">
            <v>18872</v>
          </cell>
        </row>
        <row r="8225">
          <cell r="B8225" t="str">
            <v>Pennsylvania</v>
          </cell>
          <cell r="C8225" t="str">
            <v>PA</v>
          </cell>
          <cell r="D8225" t="str">
            <v>F29</v>
          </cell>
          <cell r="E8225" t="str">
            <v>Construction - Central Staff Services</v>
          </cell>
          <cell r="F8225">
            <v>2717</v>
          </cell>
        </row>
        <row r="8226">
          <cell r="B8226" t="str">
            <v>Pennsylvania</v>
          </cell>
          <cell r="C8226" t="str">
            <v>PA</v>
          </cell>
          <cell r="D8226" t="str">
            <v>F31</v>
          </cell>
          <cell r="E8226" t="str">
            <v>Construction - General Public Buildings</v>
          </cell>
          <cell r="F8226">
            <v>793713</v>
          </cell>
        </row>
        <row r="8227">
          <cell r="B8227" t="str">
            <v>Pennsylvania</v>
          </cell>
          <cell r="C8227" t="str">
            <v>PA</v>
          </cell>
          <cell r="D8227" t="str">
            <v>F32</v>
          </cell>
          <cell r="E8227" t="str">
            <v>Construction - Health - Other</v>
          </cell>
          <cell r="F8227">
            <v>13686</v>
          </cell>
        </row>
        <row r="8228">
          <cell r="B8228" t="str">
            <v>Pennsylvania</v>
          </cell>
          <cell r="C8228" t="str">
            <v>PA</v>
          </cell>
          <cell r="D8228" t="str">
            <v>F36</v>
          </cell>
          <cell r="E8228" t="str">
            <v>Construction - Hospitals</v>
          </cell>
          <cell r="F8228">
            <v>84927</v>
          </cell>
        </row>
        <row r="8229">
          <cell r="B8229" t="str">
            <v>Pennsylvania</v>
          </cell>
          <cell r="C8229" t="str">
            <v>PA</v>
          </cell>
          <cell r="D8229" t="str">
            <v>F44</v>
          </cell>
          <cell r="E8229" t="str">
            <v>Construction - Regular Highways</v>
          </cell>
          <cell r="F8229">
            <v>4580042</v>
          </cell>
        </row>
        <row r="8230">
          <cell r="B8230" t="str">
            <v>Pennsylvania</v>
          </cell>
          <cell r="C8230" t="str">
            <v>PA</v>
          </cell>
          <cell r="D8230" t="str">
            <v>F45</v>
          </cell>
          <cell r="E8230" t="str">
            <v>Construction - Toll Highways</v>
          </cell>
          <cell r="F8230">
            <v>508404</v>
          </cell>
        </row>
        <row r="8231">
          <cell r="B8231" t="str">
            <v>Pennsylvania</v>
          </cell>
          <cell r="C8231" t="str">
            <v>PA</v>
          </cell>
          <cell r="D8231" t="str">
            <v>F50</v>
          </cell>
          <cell r="E8231" t="str">
            <v>Construction - Housing and Community Development</v>
          </cell>
          <cell r="F8231">
            <v>255911</v>
          </cell>
        </row>
        <row r="8232">
          <cell r="B8232" t="str">
            <v>Pennsylvania</v>
          </cell>
          <cell r="C8232" t="str">
            <v>PA</v>
          </cell>
          <cell r="D8232" t="str">
            <v>F52</v>
          </cell>
          <cell r="E8232" t="str">
            <v>Construction - Libraries</v>
          </cell>
          <cell r="F8232">
            <v>2727</v>
          </cell>
        </row>
        <row r="8233">
          <cell r="B8233" t="str">
            <v>Pennsylvania</v>
          </cell>
          <cell r="C8233" t="str">
            <v>PA</v>
          </cell>
          <cell r="D8233" t="str">
            <v>F59</v>
          </cell>
          <cell r="E8233" t="str">
            <v>Construction - Natural Resources - Other</v>
          </cell>
          <cell r="F8233">
            <v>32562</v>
          </cell>
        </row>
        <row r="8234">
          <cell r="B8234" t="str">
            <v>Pennsylvania</v>
          </cell>
          <cell r="C8234" t="str">
            <v>PA</v>
          </cell>
          <cell r="D8234" t="str">
            <v>F60</v>
          </cell>
          <cell r="E8234" t="str">
            <v>Construction - Parking Facilities</v>
          </cell>
          <cell r="F8234">
            <v>7168</v>
          </cell>
        </row>
        <row r="8235">
          <cell r="B8235" t="str">
            <v>Pennsylvania</v>
          </cell>
          <cell r="C8235" t="str">
            <v>PA</v>
          </cell>
          <cell r="D8235" t="str">
            <v>F61</v>
          </cell>
          <cell r="E8235" t="str">
            <v>Construction - Parks and Recreation</v>
          </cell>
          <cell r="F8235">
            <v>173707</v>
          </cell>
        </row>
        <row r="8236">
          <cell r="B8236" t="str">
            <v>Pennsylvania</v>
          </cell>
          <cell r="C8236" t="str">
            <v>PA</v>
          </cell>
          <cell r="D8236" t="str">
            <v>F62</v>
          </cell>
          <cell r="E8236" t="str">
            <v>Construction - Police Protection</v>
          </cell>
          <cell r="F8236">
            <v>23401</v>
          </cell>
        </row>
        <row r="8237">
          <cell r="B8237" t="str">
            <v>Pennsylvania</v>
          </cell>
          <cell r="C8237" t="str">
            <v>PA</v>
          </cell>
          <cell r="D8237" t="str">
            <v>F66</v>
          </cell>
          <cell r="E8237" t="str">
            <v>Construction - Protective Inspection and Regulation, NEC</v>
          </cell>
          <cell r="F8237">
            <v>38</v>
          </cell>
        </row>
        <row r="8238">
          <cell r="B8238" t="str">
            <v>Pennsylvania</v>
          </cell>
          <cell r="C8238" t="str">
            <v>PA</v>
          </cell>
          <cell r="D8238" t="str">
            <v>F77</v>
          </cell>
          <cell r="E8238" t="str">
            <v>Construction - Public Welfare Institutions</v>
          </cell>
          <cell r="F8238">
            <v>6241</v>
          </cell>
        </row>
        <row r="8239">
          <cell r="B8239" t="str">
            <v>Pennsylvania</v>
          </cell>
          <cell r="C8239" t="str">
            <v>PA</v>
          </cell>
          <cell r="D8239" t="str">
            <v>F79</v>
          </cell>
          <cell r="E8239" t="str">
            <v>Construction - Public Welfare - Other</v>
          </cell>
          <cell r="F8239">
            <v>14404</v>
          </cell>
        </row>
        <row r="8240">
          <cell r="B8240" t="str">
            <v>Pennsylvania</v>
          </cell>
          <cell r="C8240" t="str">
            <v>PA</v>
          </cell>
          <cell r="D8240" t="str">
            <v>F80</v>
          </cell>
          <cell r="E8240" t="str">
            <v>Construction - Sewerage</v>
          </cell>
          <cell r="F8240">
            <v>756876</v>
          </cell>
        </row>
        <row r="8241">
          <cell r="B8241" t="str">
            <v>Pennsylvania</v>
          </cell>
          <cell r="C8241" t="str">
            <v>PA</v>
          </cell>
          <cell r="D8241" t="str">
            <v>F81</v>
          </cell>
          <cell r="E8241" t="str">
            <v>Construction - Solid Waste Management</v>
          </cell>
          <cell r="F8241">
            <v>21582</v>
          </cell>
        </row>
        <row r="8242">
          <cell r="B8242" t="str">
            <v>Pennsylvania</v>
          </cell>
          <cell r="C8242" t="str">
            <v>PA</v>
          </cell>
          <cell r="D8242" t="str">
            <v>F87</v>
          </cell>
          <cell r="E8242" t="str">
            <v>Construction - Sea and Inland Port Facilities</v>
          </cell>
          <cell r="F8242">
            <v>73409</v>
          </cell>
        </row>
        <row r="8243">
          <cell r="B8243" t="str">
            <v>Pennsylvania</v>
          </cell>
          <cell r="C8243" t="str">
            <v>PA</v>
          </cell>
          <cell r="D8243" t="str">
            <v>F89</v>
          </cell>
          <cell r="E8243" t="str">
            <v>Construction - General - Other</v>
          </cell>
          <cell r="F8243">
            <v>235746</v>
          </cell>
        </row>
        <row r="8244">
          <cell r="B8244" t="str">
            <v>Pennsylvania</v>
          </cell>
          <cell r="C8244" t="str">
            <v>PA</v>
          </cell>
          <cell r="D8244" t="str">
            <v>F91</v>
          </cell>
          <cell r="E8244" t="str">
            <v>Construction - Water Utilities</v>
          </cell>
          <cell r="F8244">
            <v>277655</v>
          </cell>
        </row>
        <row r="8245">
          <cell r="B8245" t="str">
            <v>Pennsylvania</v>
          </cell>
          <cell r="C8245" t="str">
            <v>PA</v>
          </cell>
          <cell r="D8245" t="str">
            <v>F92</v>
          </cell>
          <cell r="E8245" t="str">
            <v>Construction - Electric Utilities</v>
          </cell>
          <cell r="F8245">
            <v>1568</v>
          </cell>
        </row>
        <row r="8246">
          <cell r="B8246" t="str">
            <v>Pennsylvania</v>
          </cell>
          <cell r="C8246" t="str">
            <v>PA</v>
          </cell>
          <cell r="D8246" t="str">
            <v>F93</v>
          </cell>
          <cell r="E8246" t="str">
            <v>Construction - Gas Utilities</v>
          </cell>
          <cell r="F8246">
            <v>22254</v>
          </cell>
        </row>
        <row r="8247">
          <cell r="B8247" t="str">
            <v>Pennsylvania</v>
          </cell>
          <cell r="C8247" t="str">
            <v>PA</v>
          </cell>
          <cell r="D8247" t="str">
            <v>F94</v>
          </cell>
          <cell r="E8247" t="str">
            <v>Construction - Transit Utilities</v>
          </cell>
          <cell r="F8247">
            <v>254913</v>
          </cell>
        </row>
        <row r="8248">
          <cell r="B8248" t="str">
            <v>Pennsylvania</v>
          </cell>
          <cell r="C8248" t="str">
            <v>PA</v>
          </cell>
          <cell r="D8248" t="str">
            <v>G01</v>
          </cell>
          <cell r="E8248" t="str">
            <v>Other Capital Outlay - Air Transportation</v>
          </cell>
          <cell r="F8248">
            <v>11715</v>
          </cell>
        </row>
        <row r="8249">
          <cell r="B8249" t="str">
            <v>Pennsylvania</v>
          </cell>
          <cell r="C8249" t="str">
            <v>PA</v>
          </cell>
          <cell r="D8249" t="str">
            <v>G03</v>
          </cell>
          <cell r="E8249" t="str">
            <v>Other Capital Outlay - Miscellaneous Commercial Activities, NEC</v>
          </cell>
          <cell r="F8249">
            <v>3884</v>
          </cell>
        </row>
        <row r="8250">
          <cell r="B8250" t="str">
            <v>Pennsylvania</v>
          </cell>
          <cell r="C8250" t="str">
            <v>PA</v>
          </cell>
          <cell r="D8250" t="str">
            <v>G04</v>
          </cell>
          <cell r="E8250" t="str">
            <v>Other Capital Outlay - Correctional Institutions</v>
          </cell>
          <cell r="F8250">
            <v>21722</v>
          </cell>
        </row>
        <row r="8251">
          <cell r="B8251" t="str">
            <v>Pennsylvania</v>
          </cell>
          <cell r="C8251" t="str">
            <v>PA</v>
          </cell>
          <cell r="D8251" t="str">
            <v>G05</v>
          </cell>
          <cell r="E8251" t="str">
            <v>Other Capital Outlay - Corrections - Other</v>
          </cell>
          <cell r="F8251">
            <v>1978</v>
          </cell>
        </row>
        <row r="8252">
          <cell r="B8252" t="str">
            <v>Pennsylvania</v>
          </cell>
          <cell r="C8252" t="str">
            <v>PA</v>
          </cell>
          <cell r="D8252" t="str">
            <v>G12</v>
          </cell>
          <cell r="E8252" t="str">
            <v>Other Capital Outlay - Elementary and Secondary Education</v>
          </cell>
          <cell r="F8252">
            <v>220367</v>
          </cell>
        </row>
        <row r="8253">
          <cell r="B8253" t="str">
            <v>Pennsylvania</v>
          </cell>
          <cell r="C8253" t="str">
            <v>PA</v>
          </cell>
          <cell r="D8253" t="str">
            <v>G16</v>
          </cell>
          <cell r="E8253" t="str">
            <v>Other Capital Outlay - Higher Education - Auxiliary Enterprises</v>
          </cell>
          <cell r="F8253">
            <v>13614</v>
          </cell>
        </row>
        <row r="8254">
          <cell r="B8254" t="str">
            <v>Pennsylvania</v>
          </cell>
          <cell r="C8254" t="str">
            <v>PA</v>
          </cell>
          <cell r="D8254" t="str">
            <v>G18</v>
          </cell>
          <cell r="E8254" t="str">
            <v>Other Capital Outlay - Other Higher Education</v>
          </cell>
          <cell r="F8254">
            <v>131312</v>
          </cell>
        </row>
        <row r="8255">
          <cell r="B8255" t="str">
            <v>Pennsylvania</v>
          </cell>
          <cell r="C8255" t="str">
            <v>PA</v>
          </cell>
          <cell r="D8255" t="str">
            <v>G21</v>
          </cell>
          <cell r="E8255" t="str">
            <v>Other Capital Outlay - State Education - Other</v>
          </cell>
          <cell r="F8255">
            <v>8522</v>
          </cell>
        </row>
        <row r="8256">
          <cell r="B8256" t="str">
            <v>Pennsylvania</v>
          </cell>
          <cell r="C8256" t="str">
            <v>PA</v>
          </cell>
          <cell r="D8256" t="str">
            <v>G22</v>
          </cell>
          <cell r="E8256" t="str">
            <v>Other Capital Outlay - Social Insurance Administration</v>
          </cell>
          <cell r="F8256">
            <v>174</v>
          </cell>
        </row>
        <row r="8257">
          <cell r="B8257" t="str">
            <v>Pennsylvania</v>
          </cell>
          <cell r="C8257" t="str">
            <v>PA</v>
          </cell>
          <cell r="D8257" t="str">
            <v>G23</v>
          </cell>
          <cell r="E8257" t="str">
            <v>Other Capital Outlay - Financial Administration</v>
          </cell>
          <cell r="F8257">
            <v>78892</v>
          </cell>
        </row>
        <row r="8258">
          <cell r="B8258" t="str">
            <v>Pennsylvania</v>
          </cell>
          <cell r="C8258" t="str">
            <v>PA</v>
          </cell>
          <cell r="D8258" t="str">
            <v>G24</v>
          </cell>
          <cell r="E8258" t="str">
            <v>Other Capital Outlay - Local Fire Protection</v>
          </cell>
          <cell r="F8258">
            <v>19350</v>
          </cell>
        </row>
        <row r="8259">
          <cell r="B8259" t="str">
            <v>Pennsylvania</v>
          </cell>
          <cell r="C8259" t="str">
            <v>PA</v>
          </cell>
          <cell r="D8259" t="str">
            <v>G25</v>
          </cell>
          <cell r="E8259" t="str">
            <v>Other Capital Outlay - Judicial and Legal Services</v>
          </cell>
          <cell r="F8259">
            <v>7420</v>
          </cell>
        </row>
        <row r="8260">
          <cell r="B8260" t="str">
            <v>Pennsylvania</v>
          </cell>
          <cell r="C8260" t="str">
            <v>PA</v>
          </cell>
          <cell r="D8260" t="str">
            <v>G29</v>
          </cell>
          <cell r="E8260" t="str">
            <v>Other Capital Outlay - Central Staff Services</v>
          </cell>
          <cell r="F8260">
            <v>52430</v>
          </cell>
        </row>
        <row r="8261">
          <cell r="B8261" t="str">
            <v>Pennsylvania</v>
          </cell>
          <cell r="C8261" t="str">
            <v>PA</v>
          </cell>
          <cell r="D8261" t="str">
            <v>G31</v>
          </cell>
          <cell r="E8261" t="str">
            <v>Other Capital Outlay - General Public Building</v>
          </cell>
          <cell r="F8261">
            <v>60352</v>
          </cell>
        </row>
        <row r="8262">
          <cell r="B8262" t="str">
            <v>Pennsylvania</v>
          </cell>
          <cell r="C8262" t="str">
            <v>PA</v>
          </cell>
          <cell r="D8262" t="str">
            <v>G32</v>
          </cell>
          <cell r="E8262" t="str">
            <v>Other Capital Outlay - Health - Other</v>
          </cell>
          <cell r="F8262">
            <v>16500</v>
          </cell>
        </row>
        <row r="8263">
          <cell r="B8263" t="str">
            <v>Pennsylvania</v>
          </cell>
          <cell r="C8263" t="str">
            <v>PA</v>
          </cell>
          <cell r="D8263" t="str">
            <v>G36</v>
          </cell>
          <cell r="E8263" t="str">
            <v>Other Capital Outlay - Hospitals</v>
          </cell>
          <cell r="F8263">
            <v>115040</v>
          </cell>
        </row>
        <row r="8264">
          <cell r="B8264" t="str">
            <v>Pennsylvania</v>
          </cell>
          <cell r="C8264" t="str">
            <v>PA</v>
          </cell>
          <cell r="D8264" t="str">
            <v>G44</v>
          </cell>
          <cell r="E8264" t="str">
            <v>Other Capital Outlay - Regular Highways</v>
          </cell>
          <cell r="F8264">
            <v>320009</v>
          </cell>
        </row>
        <row r="8265">
          <cell r="B8265" t="str">
            <v>Pennsylvania</v>
          </cell>
          <cell r="C8265" t="str">
            <v>PA</v>
          </cell>
          <cell r="D8265" t="str">
            <v>G45</v>
          </cell>
          <cell r="E8265" t="str">
            <v>Other Capital Outlay - Toll Highways</v>
          </cell>
          <cell r="F8265">
            <v>26617</v>
          </cell>
        </row>
        <row r="8266">
          <cell r="B8266" t="str">
            <v>Pennsylvania</v>
          </cell>
          <cell r="C8266" t="str">
            <v>PA</v>
          </cell>
          <cell r="D8266" t="str">
            <v>G50</v>
          </cell>
          <cell r="E8266" t="str">
            <v>Other Capital Outlay - Housing and Community Development</v>
          </cell>
          <cell r="F8266">
            <v>28871</v>
          </cell>
        </row>
        <row r="8267">
          <cell r="B8267" t="str">
            <v>Pennsylvania</v>
          </cell>
          <cell r="C8267" t="str">
            <v>PA</v>
          </cell>
          <cell r="D8267" t="str">
            <v>G52</v>
          </cell>
          <cell r="E8267" t="str">
            <v>Other Capital Outlay - Libraries</v>
          </cell>
          <cell r="F8267">
            <v>902</v>
          </cell>
        </row>
        <row r="8268">
          <cell r="B8268" t="str">
            <v>Pennsylvania</v>
          </cell>
          <cell r="C8268" t="str">
            <v>PA</v>
          </cell>
          <cell r="D8268" t="str">
            <v>G59</v>
          </cell>
          <cell r="E8268" t="str">
            <v>Other Capital Outlay - Natural Resources - Other</v>
          </cell>
          <cell r="F8268">
            <v>45350</v>
          </cell>
        </row>
        <row r="8269">
          <cell r="B8269" t="str">
            <v>Pennsylvania</v>
          </cell>
          <cell r="C8269" t="str">
            <v>PA</v>
          </cell>
          <cell r="D8269" t="str">
            <v>G60</v>
          </cell>
          <cell r="E8269" t="str">
            <v>Other Capital Outlay - Parking Facilities</v>
          </cell>
          <cell r="F8269">
            <v>1457</v>
          </cell>
        </row>
        <row r="8270">
          <cell r="B8270" t="str">
            <v>Pennsylvania</v>
          </cell>
          <cell r="C8270" t="str">
            <v>PA</v>
          </cell>
          <cell r="D8270" t="str">
            <v>G61</v>
          </cell>
          <cell r="E8270" t="str">
            <v>Other Capital Outlay - Parks and Recreation</v>
          </cell>
          <cell r="F8270">
            <v>65413</v>
          </cell>
        </row>
        <row r="8271">
          <cell r="B8271" t="str">
            <v>Pennsylvania</v>
          </cell>
          <cell r="C8271" t="str">
            <v>PA</v>
          </cell>
          <cell r="D8271" t="str">
            <v>G62</v>
          </cell>
          <cell r="E8271" t="str">
            <v>Other Capital Outlay - Police Protection</v>
          </cell>
          <cell r="F8271">
            <v>72413</v>
          </cell>
        </row>
        <row r="8272">
          <cell r="B8272" t="str">
            <v>Pennsylvania</v>
          </cell>
          <cell r="C8272" t="str">
            <v>PA</v>
          </cell>
          <cell r="D8272" t="str">
            <v>G66</v>
          </cell>
          <cell r="E8272" t="str">
            <v>Other Capital Outlay - Protective Inspection and Regulation, NEC</v>
          </cell>
          <cell r="F8272">
            <v>1374</v>
          </cell>
        </row>
        <row r="8273">
          <cell r="B8273" t="str">
            <v>Pennsylvania</v>
          </cell>
          <cell r="C8273" t="str">
            <v>PA</v>
          </cell>
          <cell r="D8273" t="str">
            <v>G77</v>
          </cell>
          <cell r="E8273" t="str">
            <v>Other Capital Outlay - Public Welfare Institutions</v>
          </cell>
          <cell r="F8273">
            <v>8342</v>
          </cell>
        </row>
        <row r="8274">
          <cell r="B8274" t="str">
            <v>Pennsylvania</v>
          </cell>
          <cell r="C8274" t="str">
            <v>PA</v>
          </cell>
          <cell r="D8274" t="str">
            <v>G79</v>
          </cell>
          <cell r="E8274" t="str">
            <v>Other Capital Outlay - Public Welfare - Other</v>
          </cell>
          <cell r="F8274">
            <v>12317</v>
          </cell>
        </row>
        <row r="8275">
          <cell r="B8275" t="str">
            <v>Pennsylvania</v>
          </cell>
          <cell r="C8275" t="str">
            <v>PA</v>
          </cell>
          <cell r="D8275" t="str">
            <v>G80</v>
          </cell>
          <cell r="E8275" t="str">
            <v>Other Capital Outlay - Sewerage</v>
          </cell>
          <cell r="F8275">
            <v>68294</v>
          </cell>
        </row>
        <row r="8276">
          <cell r="B8276" t="str">
            <v>Pennsylvania</v>
          </cell>
          <cell r="C8276" t="str">
            <v>PA</v>
          </cell>
          <cell r="D8276" t="str">
            <v>G81</v>
          </cell>
          <cell r="E8276" t="str">
            <v>Other Capital Outlay - Solid Waste Management</v>
          </cell>
          <cell r="F8276">
            <v>35678</v>
          </cell>
        </row>
        <row r="8277">
          <cell r="B8277" t="str">
            <v>Pennsylvania</v>
          </cell>
          <cell r="C8277" t="str">
            <v>PA</v>
          </cell>
          <cell r="D8277" t="str">
            <v>G87</v>
          </cell>
          <cell r="E8277" t="str">
            <v>Other Capital Outlay - Sea and Inland Port Facilities</v>
          </cell>
          <cell r="F8277">
            <v>24590</v>
          </cell>
        </row>
        <row r="8278">
          <cell r="B8278" t="str">
            <v>Pennsylvania</v>
          </cell>
          <cell r="C8278" t="str">
            <v>PA</v>
          </cell>
          <cell r="D8278" t="str">
            <v>G89</v>
          </cell>
          <cell r="E8278" t="str">
            <v>Other Capital Outlay - General - Other</v>
          </cell>
          <cell r="F8278">
            <v>140737</v>
          </cell>
        </row>
        <row r="8279">
          <cell r="B8279" t="str">
            <v>Pennsylvania</v>
          </cell>
          <cell r="C8279" t="str">
            <v>PA</v>
          </cell>
          <cell r="D8279" t="str">
            <v>G90</v>
          </cell>
          <cell r="E8279" t="str">
            <v>Other Capital Outlay - Liquor Stores</v>
          </cell>
          <cell r="F8279">
            <v>7879</v>
          </cell>
        </row>
        <row r="8280">
          <cell r="B8280" t="str">
            <v>Pennsylvania</v>
          </cell>
          <cell r="C8280" t="str">
            <v>PA</v>
          </cell>
          <cell r="D8280" t="str">
            <v>G91</v>
          </cell>
          <cell r="E8280" t="str">
            <v>Other Capital Outlay - Water Utilities</v>
          </cell>
          <cell r="F8280">
            <v>51654</v>
          </cell>
        </row>
        <row r="8281">
          <cell r="B8281" t="str">
            <v>Pennsylvania</v>
          </cell>
          <cell r="C8281" t="str">
            <v>PA</v>
          </cell>
          <cell r="D8281" t="str">
            <v>G92</v>
          </cell>
          <cell r="E8281" t="str">
            <v>Other Capital Outlay - Electric Utilities</v>
          </cell>
          <cell r="F8281">
            <v>2327</v>
          </cell>
        </row>
        <row r="8282">
          <cell r="B8282" t="str">
            <v>Pennsylvania</v>
          </cell>
          <cell r="C8282" t="str">
            <v>PA</v>
          </cell>
          <cell r="D8282" t="str">
            <v>G93</v>
          </cell>
          <cell r="E8282" t="str">
            <v>Other Capital Outlay - Gas Utilities</v>
          </cell>
          <cell r="F8282">
            <v>46291</v>
          </cell>
        </row>
        <row r="8283">
          <cell r="B8283" t="str">
            <v>Pennsylvania</v>
          </cell>
          <cell r="C8283" t="str">
            <v>PA</v>
          </cell>
          <cell r="D8283" t="str">
            <v>G94</v>
          </cell>
          <cell r="E8283" t="str">
            <v>Other Capital Outlay - Transit Utilities</v>
          </cell>
          <cell r="F8283">
            <v>232887</v>
          </cell>
        </row>
        <row r="8284">
          <cell r="B8284" t="str">
            <v>Pennsylvania</v>
          </cell>
          <cell r="C8284" t="str">
            <v>PA</v>
          </cell>
          <cell r="D8284" t="str">
            <v>I89</v>
          </cell>
          <cell r="E8284" t="str">
            <v>General - Interest on Debt</v>
          </cell>
          <cell r="F8284">
            <v>4628364</v>
          </cell>
        </row>
        <row r="8285">
          <cell r="B8285" t="str">
            <v>Pennsylvania</v>
          </cell>
          <cell r="C8285" t="str">
            <v>PA</v>
          </cell>
          <cell r="D8285" t="str">
            <v>I91</v>
          </cell>
          <cell r="E8285" t="str">
            <v>Water Utilities - Interest on Debt</v>
          </cell>
          <cell r="F8285">
            <v>151693</v>
          </cell>
        </row>
        <row r="8286">
          <cell r="B8286" t="str">
            <v>Pennsylvania</v>
          </cell>
          <cell r="C8286" t="str">
            <v>PA</v>
          </cell>
          <cell r="D8286" t="str">
            <v>I92</v>
          </cell>
          <cell r="E8286" t="str">
            <v>Electric Utilities - Interest on Debt</v>
          </cell>
          <cell r="F8286">
            <v>156</v>
          </cell>
        </row>
        <row r="8287">
          <cell r="B8287" t="str">
            <v>Pennsylvania</v>
          </cell>
          <cell r="C8287" t="str">
            <v>PA</v>
          </cell>
          <cell r="D8287" t="str">
            <v>I93</v>
          </cell>
          <cell r="E8287" t="str">
            <v>Gas Utilities - Interest on Debt</v>
          </cell>
          <cell r="F8287">
            <v>94993</v>
          </cell>
        </row>
        <row r="8288">
          <cell r="B8288" t="str">
            <v>Pennsylvania</v>
          </cell>
          <cell r="C8288" t="str">
            <v>PA</v>
          </cell>
          <cell r="D8288" t="str">
            <v>I94</v>
          </cell>
          <cell r="E8288" t="str">
            <v>Transit Utilities - Interest on Debt</v>
          </cell>
          <cell r="F8288">
            <v>33735</v>
          </cell>
        </row>
        <row r="8289">
          <cell r="B8289" t="str">
            <v>Pennsylvania</v>
          </cell>
          <cell r="C8289" t="str">
            <v>PA</v>
          </cell>
          <cell r="D8289" t="str">
            <v>J19</v>
          </cell>
          <cell r="E8289" t="str">
            <v>Assistance and Subsidies - State Scholarships and Other Subsidies - Education</v>
          </cell>
          <cell r="F8289">
            <v>1038739</v>
          </cell>
        </row>
        <row r="8290">
          <cell r="B8290" t="str">
            <v>Pennsylvania</v>
          </cell>
          <cell r="C8290" t="str">
            <v>PA</v>
          </cell>
          <cell r="D8290" t="str">
            <v>J67</v>
          </cell>
          <cell r="E8290" t="str">
            <v>Assistance and Subsidies - Public Welfare, Federal Categorical Assistance Programs</v>
          </cell>
          <cell r="F8290">
            <v>465837</v>
          </cell>
        </row>
        <row r="8291">
          <cell r="B8291" t="str">
            <v>Pennsylvania</v>
          </cell>
          <cell r="C8291" t="str">
            <v>PA</v>
          </cell>
          <cell r="D8291" t="str">
            <v>J68</v>
          </cell>
          <cell r="E8291" t="str">
            <v>Assistance and Subsidies - Public Welfare, Cash Assistance Programs - Other</v>
          </cell>
          <cell r="F8291">
            <v>749072</v>
          </cell>
        </row>
        <row r="8292">
          <cell r="B8292" t="str">
            <v>Pennsylvania</v>
          </cell>
          <cell r="C8292" t="str">
            <v>PA</v>
          </cell>
          <cell r="D8292" t="str">
            <v>J85</v>
          </cell>
          <cell r="E8292" t="str">
            <v>Assistance and Subsidies - State Other Veterans’ Services</v>
          </cell>
          <cell r="F8292">
            <v>336</v>
          </cell>
        </row>
        <row r="8293">
          <cell r="B8293" t="str">
            <v>Pennsylvania</v>
          </cell>
          <cell r="C8293" t="str">
            <v>PA</v>
          </cell>
          <cell r="D8293" t="str">
            <v>S67</v>
          </cell>
          <cell r="E8293" t="str">
            <v>Intergovernmental to Federal - Welfare - Categorical Assistance Programs</v>
          </cell>
          <cell r="F8293">
            <v>144935</v>
          </cell>
        </row>
        <row r="8294">
          <cell r="B8294" t="str">
            <v>Pennsylvania</v>
          </cell>
          <cell r="C8294" t="str">
            <v>PA</v>
          </cell>
          <cell r="D8294" t="str">
            <v>T01</v>
          </cell>
          <cell r="E8294" t="str">
            <v>Tax - Property</v>
          </cell>
          <cell r="F8294">
            <v>17068705</v>
          </cell>
        </row>
        <row r="8295">
          <cell r="B8295" t="str">
            <v>Pennsylvania</v>
          </cell>
          <cell r="C8295" t="str">
            <v>PA</v>
          </cell>
          <cell r="D8295" t="str">
            <v>T09</v>
          </cell>
          <cell r="E8295" t="str">
            <v>Tax - General Sales and Gross Receipts</v>
          </cell>
          <cell r="F8295">
            <v>9821458</v>
          </cell>
        </row>
        <row r="8296">
          <cell r="B8296" t="str">
            <v>Pennsylvania</v>
          </cell>
          <cell r="C8296" t="str">
            <v>PA</v>
          </cell>
          <cell r="D8296" t="str">
            <v>T10</v>
          </cell>
          <cell r="E8296" t="str">
            <v>Tax - Alcoholic Beverage Sales</v>
          </cell>
          <cell r="F8296">
            <v>354524</v>
          </cell>
        </row>
        <row r="8297">
          <cell r="B8297" t="str">
            <v>Pennsylvania</v>
          </cell>
          <cell r="C8297" t="str">
            <v>PA</v>
          </cell>
          <cell r="D8297" t="str">
            <v>T11</v>
          </cell>
          <cell r="E8297" t="str">
            <v>Tax - Amusements Sales</v>
          </cell>
          <cell r="F8297">
            <v>1544816</v>
          </cell>
        </row>
        <row r="8298">
          <cell r="B8298" t="str">
            <v>Pennsylvania</v>
          </cell>
          <cell r="C8298" t="str">
            <v>PA</v>
          </cell>
          <cell r="D8298" t="str">
            <v>T12</v>
          </cell>
          <cell r="E8298" t="str">
            <v>Tax - Insurance Premiums Sales</v>
          </cell>
          <cell r="F8298">
            <v>790781</v>
          </cell>
        </row>
        <row r="8299">
          <cell r="B8299" t="str">
            <v>Pennsylvania</v>
          </cell>
          <cell r="C8299" t="str">
            <v>PA</v>
          </cell>
          <cell r="D8299" t="str">
            <v>T13</v>
          </cell>
          <cell r="E8299" t="str">
            <v>Tax - Motor Fuels Sales</v>
          </cell>
          <cell r="F8299">
            <v>2073677</v>
          </cell>
        </row>
        <row r="8300">
          <cell r="B8300" t="str">
            <v>Pennsylvania</v>
          </cell>
          <cell r="C8300" t="str">
            <v>PA</v>
          </cell>
          <cell r="D8300" t="str">
            <v>T14</v>
          </cell>
          <cell r="E8300" t="str">
            <v>Tax - Pari-mutuels Sales</v>
          </cell>
          <cell r="F8300">
            <v>14820</v>
          </cell>
        </row>
        <row r="8301">
          <cell r="B8301" t="str">
            <v>Pennsylvania</v>
          </cell>
          <cell r="C8301" t="str">
            <v>PA</v>
          </cell>
          <cell r="D8301" t="str">
            <v>T15</v>
          </cell>
          <cell r="E8301" t="str">
            <v>Tax - Public Utilities Sales</v>
          </cell>
          <cell r="F8301">
            <v>1395378</v>
          </cell>
        </row>
        <row r="8302">
          <cell r="B8302" t="str">
            <v>Pennsylvania</v>
          </cell>
          <cell r="C8302" t="str">
            <v>PA</v>
          </cell>
          <cell r="D8302" t="str">
            <v>T16</v>
          </cell>
          <cell r="E8302" t="str">
            <v>Tax - Tobacco Products Sales</v>
          </cell>
          <cell r="F8302">
            <v>1119589</v>
          </cell>
        </row>
        <row r="8303">
          <cell r="B8303" t="str">
            <v>Pennsylvania</v>
          </cell>
          <cell r="C8303" t="str">
            <v>PA</v>
          </cell>
          <cell r="D8303" t="str">
            <v>T19</v>
          </cell>
          <cell r="E8303" t="str">
            <v>Tax - Other Selective Sales</v>
          </cell>
          <cell r="F8303">
            <v>1263758</v>
          </cell>
        </row>
        <row r="8304">
          <cell r="B8304" t="str">
            <v>Pennsylvania</v>
          </cell>
          <cell r="C8304" t="str">
            <v>PA</v>
          </cell>
          <cell r="D8304" t="str">
            <v>T20</v>
          </cell>
          <cell r="E8304" t="str">
            <v>Tax - Alcoholic Beverage License</v>
          </cell>
          <cell r="F8304">
            <v>16714</v>
          </cell>
        </row>
        <row r="8305">
          <cell r="B8305" t="str">
            <v>Pennsylvania</v>
          </cell>
          <cell r="C8305" t="str">
            <v>PA</v>
          </cell>
          <cell r="D8305" t="str">
            <v>T21</v>
          </cell>
          <cell r="E8305" t="str">
            <v>Tax - Amusements License</v>
          </cell>
          <cell r="F8305">
            <v>24552</v>
          </cell>
        </row>
        <row r="8306">
          <cell r="B8306" t="str">
            <v>Pennsylvania</v>
          </cell>
          <cell r="C8306" t="str">
            <v>PA</v>
          </cell>
          <cell r="D8306" t="str">
            <v>T22</v>
          </cell>
          <cell r="E8306" t="str">
            <v>Tax - Corporation License</v>
          </cell>
          <cell r="F8306">
            <v>656221</v>
          </cell>
        </row>
        <row r="8307">
          <cell r="B8307" t="str">
            <v>Pennsylvania</v>
          </cell>
          <cell r="C8307" t="str">
            <v>PA</v>
          </cell>
          <cell r="D8307" t="str">
            <v>T23</v>
          </cell>
          <cell r="E8307" t="str">
            <v>Tax - Hunting and Fishing License</v>
          </cell>
          <cell r="F8307">
            <v>73710</v>
          </cell>
        </row>
        <row r="8308">
          <cell r="B8308" t="str">
            <v>Pennsylvania</v>
          </cell>
          <cell r="C8308" t="str">
            <v>PA</v>
          </cell>
          <cell r="D8308" t="str">
            <v>T24</v>
          </cell>
          <cell r="E8308" t="str">
            <v>Tax - Motor Vehicle License</v>
          </cell>
          <cell r="F8308">
            <v>837990</v>
          </cell>
        </row>
        <row r="8309">
          <cell r="B8309" t="str">
            <v>Pennsylvania</v>
          </cell>
          <cell r="C8309" t="str">
            <v>PA</v>
          </cell>
          <cell r="D8309" t="str">
            <v>T25</v>
          </cell>
          <cell r="E8309" t="str">
            <v>Tax - Motor Vehicle Operators License</v>
          </cell>
          <cell r="F8309">
            <v>62348</v>
          </cell>
        </row>
        <row r="8310">
          <cell r="B8310" t="str">
            <v>Pennsylvania</v>
          </cell>
          <cell r="C8310" t="str">
            <v>PA</v>
          </cell>
          <cell r="D8310" t="str">
            <v>T27</v>
          </cell>
          <cell r="E8310" t="str">
            <v>Tax - Public Utility License</v>
          </cell>
          <cell r="F8310">
            <v>198491</v>
          </cell>
        </row>
        <row r="8311">
          <cell r="B8311" t="str">
            <v>Pennsylvania</v>
          </cell>
          <cell r="C8311" t="str">
            <v>PA</v>
          </cell>
          <cell r="D8311" t="str">
            <v>T28</v>
          </cell>
          <cell r="E8311" t="str">
            <v>Tax - Occupation and Business License, NEC</v>
          </cell>
          <cell r="F8311">
            <v>1355529</v>
          </cell>
        </row>
        <row r="8312">
          <cell r="B8312" t="str">
            <v>Pennsylvania</v>
          </cell>
          <cell r="C8312" t="str">
            <v>PA</v>
          </cell>
          <cell r="D8312" t="str">
            <v>T29</v>
          </cell>
          <cell r="E8312" t="str">
            <v>Tax - Other License</v>
          </cell>
          <cell r="F8312">
            <v>57368</v>
          </cell>
        </row>
        <row r="8313">
          <cell r="B8313" t="str">
            <v>Pennsylvania</v>
          </cell>
          <cell r="C8313" t="str">
            <v>PA</v>
          </cell>
          <cell r="D8313" t="str">
            <v>T40</v>
          </cell>
          <cell r="E8313" t="str">
            <v>Tax - Individual Income</v>
          </cell>
          <cell r="F8313">
            <v>14312266</v>
          </cell>
        </row>
        <row r="8314">
          <cell r="B8314" t="str">
            <v>Pennsylvania</v>
          </cell>
          <cell r="C8314" t="str">
            <v>PA</v>
          </cell>
          <cell r="D8314" t="str">
            <v>T41</v>
          </cell>
          <cell r="E8314" t="str">
            <v>Tax - Corporation Net Income</v>
          </cell>
          <cell r="F8314">
            <v>2143708</v>
          </cell>
        </row>
        <row r="8315">
          <cell r="B8315" t="str">
            <v>Pennsylvania</v>
          </cell>
          <cell r="C8315" t="str">
            <v>PA</v>
          </cell>
          <cell r="D8315" t="str">
            <v>T50</v>
          </cell>
          <cell r="E8315" t="str">
            <v>Tax - Death and Gift</v>
          </cell>
          <cell r="F8315">
            <v>804731</v>
          </cell>
        </row>
        <row r="8316">
          <cell r="B8316" t="str">
            <v>Pennsylvania</v>
          </cell>
          <cell r="C8316" t="str">
            <v>PA</v>
          </cell>
          <cell r="D8316" t="str">
            <v>T51</v>
          </cell>
          <cell r="E8316" t="str">
            <v>Tax - Documentary and Stock Transfer</v>
          </cell>
          <cell r="F8316">
            <v>660961</v>
          </cell>
        </row>
        <row r="8317">
          <cell r="B8317" t="str">
            <v>Pennsylvania</v>
          </cell>
          <cell r="C8317" t="str">
            <v>PA</v>
          </cell>
          <cell r="D8317" t="str">
            <v>T99</v>
          </cell>
          <cell r="E8317" t="str">
            <v>Tax - NEC</v>
          </cell>
          <cell r="F8317">
            <v>382297</v>
          </cell>
        </row>
        <row r="8318">
          <cell r="B8318" t="str">
            <v>Pennsylvania</v>
          </cell>
          <cell r="C8318" t="str">
            <v>PA</v>
          </cell>
          <cell r="D8318" t="str">
            <v>U01</v>
          </cell>
          <cell r="E8318" t="str">
            <v>Miscellaneous - Special Assessments</v>
          </cell>
          <cell r="F8318">
            <v>90925</v>
          </cell>
        </row>
        <row r="8319">
          <cell r="B8319" t="str">
            <v>Pennsylvania</v>
          </cell>
          <cell r="C8319" t="str">
            <v>PA</v>
          </cell>
          <cell r="D8319" t="str">
            <v>U11</v>
          </cell>
          <cell r="E8319" t="str">
            <v>Miscellaneous - Sale of Property</v>
          </cell>
          <cell r="F8319">
            <v>89082</v>
          </cell>
        </row>
        <row r="8320">
          <cell r="B8320" t="str">
            <v>Pennsylvania</v>
          </cell>
          <cell r="C8320" t="str">
            <v>PA</v>
          </cell>
          <cell r="D8320" t="str">
            <v>U20</v>
          </cell>
          <cell r="E8320" t="str">
            <v>Miscellaneous - Interest Earnings</v>
          </cell>
          <cell r="F8320">
            <v>1995099</v>
          </cell>
        </row>
        <row r="8321">
          <cell r="B8321" t="str">
            <v>Pennsylvania</v>
          </cell>
          <cell r="C8321" t="str">
            <v>PA</v>
          </cell>
          <cell r="D8321" t="str">
            <v>U30</v>
          </cell>
          <cell r="E8321" t="str">
            <v>Miscellaneous - Fines and Forfeits</v>
          </cell>
          <cell r="F8321">
            <v>434947</v>
          </cell>
        </row>
        <row r="8322">
          <cell r="B8322" t="str">
            <v>Pennsylvania</v>
          </cell>
          <cell r="C8322" t="str">
            <v>PA</v>
          </cell>
          <cell r="D8322" t="str">
            <v>U40</v>
          </cell>
          <cell r="E8322" t="str">
            <v>Miscellaneous - Rents</v>
          </cell>
          <cell r="F8322">
            <v>100631</v>
          </cell>
        </row>
        <row r="8323">
          <cell r="B8323" t="str">
            <v>Pennsylvania</v>
          </cell>
          <cell r="C8323" t="str">
            <v>PA</v>
          </cell>
          <cell r="D8323" t="str">
            <v>U41</v>
          </cell>
          <cell r="E8323" t="str">
            <v>Miscellaneous - Royalties</v>
          </cell>
          <cell r="F8323">
            <v>83841</v>
          </cell>
        </row>
        <row r="8324">
          <cell r="B8324" t="str">
            <v>Pennsylvania</v>
          </cell>
          <cell r="C8324" t="str">
            <v>PA</v>
          </cell>
          <cell r="D8324" t="str">
            <v>U50</v>
          </cell>
          <cell r="E8324" t="str">
            <v>Miscellaneous - Donations From Private Sources</v>
          </cell>
          <cell r="F8324">
            <v>596764</v>
          </cell>
        </row>
        <row r="8325">
          <cell r="B8325" t="str">
            <v>Pennsylvania</v>
          </cell>
          <cell r="C8325" t="str">
            <v>PA</v>
          </cell>
          <cell r="D8325" t="str">
            <v>U95</v>
          </cell>
          <cell r="E8325" t="str">
            <v>Miscellaneous - Net Lottery Revenue</v>
          </cell>
          <cell r="F8325">
            <v>1120161</v>
          </cell>
        </row>
        <row r="8326">
          <cell r="B8326" t="str">
            <v>Pennsylvania</v>
          </cell>
          <cell r="C8326" t="str">
            <v>PA</v>
          </cell>
          <cell r="D8326" t="str">
            <v>U99</v>
          </cell>
          <cell r="E8326" t="str">
            <v>Miscellaneous - General Revenue, NEC</v>
          </cell>
          <cell r="F8326">
            <v>2141527</v>
          </cell>
        </row>
        <row r="8327">
          <cell r="B8327" t="str">
            <v>Pennsylvania</v>
          </cell>
          <cell r="C8327" t="str">
            <v>PA</v>
          </cell>
          <cell r="D8327" t="str">
            <v>W01</v>
          </cell>
          <cell r="E8327" t="str">
            <v>Sinking Funds - Cash and Securities</v>
          </cell>
          <cell r="F8327">
            <v>46825532</v>
          </cell>
        </row>
        <row r="8328">
          <cell r="B8328" t="str">
            <v>Pennsylvania</v>
          </cell>
          <cell r="C8328" t="str">
            <v>PA</v>
          </cell>
          <cell r="D8328" t="str">
            <v>W31</v>
          </cell>
          <cell r="E8328" t="str">
            <v>Bond Funds - Cash and Securities</v>
          </cell>
          <cell r="F8328">
            <v>8730434</v>
          </cell>
        </row>
        <row r="8329">
          <cell r="B8329" t="str">
            <v>Pennsylvania</v>
          </cell>
          <cell r="C8329" t="str">
            <v>PA</v>
          </cell>
          <cell r="D8329" t="str">
            <v>W61</v>
          </cell>
          <cell r="E8329" t="str">
            <v>Other Funds - Cash and Securities</v>
          </cell>
          <cell r="F8329">
            <v>40723453</v>
          </cell>
        </row>
        <row r="8330">
          <cell r="B8330" t="str">
            <v>Pennsylvania</v>
          </cell>
          <cell r="C8330" t="str">
            <v>PA</v>
          </cell>
          <cell r="D8330" t="str">
            <v>X01</v>
          </cell>
          <cell r="E8330" t="str">
            <v>Employee Retirement - Local Employee Contribution</v>
          </cell>
          <cell r="F8330">
            <v>1461650</v>
          </cell>
        </row>
        <row r="8331">
          <cell r="B8331" t="str">
            <v>Pennsylvania</v>
          </cell>
          <cell r="C8331" t="str">
            <v>PA</v>
          </cell>
          <cell r="D8331" t="str">
            <v>X02</v>
          </cell>
          <cell r="E8331" t="str">
            <v>Employee Retirement - State Employee Contribution</v>
          </cell>
          <cell r="F8331">
            <v>354247</v>
          </cell>
        </row>
        <row r="8332">
          <cell r="B8332" t="str">
            <v>Pennsylvania</v>
          </cell>
          <cell r="C8332" t="str">
            <v>PA</v>
          </cell>
          <cell r="D8332" t="str">
            <v>X05</v>
          </cell>
          <cell r="E8332" t="str">
            <v>Employee Retirement - From Other Governments</v>
          </cell>
          <cell r="F8332">
            <v>874229</v>
          </cell>
        </row>
        <row r="8333">
          <cell r="B8333" t="str">
            <v>Pennsylvania</v>
          </cell>
          <cell r="C8333" t="str">
            <v>PA</v>
          </cell>
          <cell r="D8333" t="str">
            <v>X08</v>
          </cell>
          <cell r="E8333" t="str">
            <v>Employee Retirement - Earnings on Investments (calculated)</v>
          </cell>
          <cell r="F8333">
            <v>3460424</v>
          </cell>
        </row>
        <row r="8334">
          <cell r="B8334" t="str">
            <v>Pennsylvania</v>
          </cell>
          <cell r="C8334" t="str">
            <v>PA</v>
          </cell>
          <cell r="D8334" t="str">
            <v>X11</v>
          </cell>
          <cell r="E8334" t="str">
            <v>Employee Retirement - Benefit Payments</v>
          </cell>
          <cell r="F8334">
            <v>10196947</v>
          </cell>
        </row>
        <row r="8335">
          <cell r="B8335" t="str">
            <v>Pennsylvania</v>
          </cell>
          <cell r="C8335" t="str">
            <v>PA</v>
          </cell>
          <cell r="D8335" t="str">
            <v>X12</v>
          </cell>
          <cell r="E8335" t="str">
            <v>Employee Retirement - Withdrawals</v>
          </cell>
          <cell r="F8335">
            <v>111545</v>
          </cell>
        </row>
        <row r="8336">
          <cell r="B8336" t="str">
            <v>Pennsylvania</v>
          </cell>
          <cell r="C8336" t="str">
            <v>PA</v>
          </cell>
          <cell r="D8336" t="str">
            <v>X21</v>
          </cell>
          <cell r="E8336" t="str">
            <v>Employee Retirement - Total Cash and Deposits</v>
          </cell>
          <cell r="F8336">
            <v>5123074</v>
          </cell>
        </row>
        <row r="8337">
          <cell r="B8337" t="str">
            <v>Pennsylvania</v>
          </cell>
          <cell r="C8337" t="str">
            <v>PA</v>
          </cell>
          <cell r="D8337" t="str">
            <v>X30</v>
          </cell>
          <cell r="E8337" t="str">
            <v>Employee Retirement - Total Federal Securities</v>
          </cell>
          <cell r="F8337">
            <v>11386206</v>
          </cell>
        </row>
        <row r="8338">
          <cell r="B8338" t="str">
            <v>Pennsylvania</v>
          </cell>
          <cell r="C8338" t="str">
            <v>PA</v>
          </cell>
          <cell r="D8338" t="str">
            <v>X42</v>
          </cell>
          <cell r="E8338" t="str">
            <v>Employee Retirement - Securities - Mortgages</v>
          </cell>
          <cell r="F8338">
            <v>44407</v>
          </cell>
        </row>
        <row r="8339">
          <cell r="B8339" t="str">
            <v>Pennsylvania</v>
          </cell>
          <cell r="C8339" t="str">
            <v>PA</v>
          </cell>
          <cell r="D8339" t="str">
            <v>X44</v>
          </cell>
          <cell r="E8339" t="str">
            <v>Employee Retirement - Total Other Securities</v>
          </cell>
          <cell r="F8339">
            <v>11170848</v>
          </cell>
        </row>
        <row r="8340">
          <cell r="B8340" t="str">
            <v>Pennsylvania</v>
          </cell>
          <cell r="C8340" t="str">
            <v>PA</v>
          </cell>
          <cell r="D8340" t="str">
            <v>X47</v>
          </cell>
          <cell r="E8340" t="str">
            <v>Employee Retirement - Other Investments - Other</v>
          </cell>
          <cell r="F8340">
            <v>25663895</v>
          </cell>
        </row>
        <row r="8341">
          <cell r="B8341" t="str">
            <v>Pennsylvania</v>
          </cell>
          <cell r="C8341" t="str">
            <v>PA</v>
          </cell>
          <cell r="D8341" t="str">
            <v>Y01</v>
          </cell>
          <cell r="E8341" t="str">
            <v>Unemployment Compensation - Contribution</v>
          </cell>
          <cell r="F8341">
            <v>3085609</v>
          </cell>
        </row>
        <row r="8342">
          <cell r="B8342" t="str">
            <v>Pennsylvania</v>
          </cell>
          <cell r="C8342" t="str">
            <v>PA</v>
          </cell>
          <cell r="D8342" t="str">
            <v>Y04</v>
          </cell>
          <cell r="E8342" t="str">
            <v>Unemployment Compensation - Federal Advances</v>
          </cell>
          <cell r="F8342">
            <v>2592680</v>
          </cell>
        </row>
        <row r="8343">
          <cell r="B8343" t="str">
            <v>Pennsylvania</v>
          </cell>
          <cell r="C8343" t="str">
            <v>PA</v>
          </cell>
          <cell r="D8343" t="str">
            <v>Y05</v>
          </cell>
          <cell r="E8343" t="str">
            <v>Unemployment Compensation - Benefit Payments</v>
          </cell>
          <cell r="F8343">
            <v>3035711</v>
          </cell>
        </row>
        <row r="8344">
          <cell r="B8344" t="str">
            <v>Pennsylvania</v>
          </cell>
          <cell r="C8344" t="str">
            <v>PA</v>
          </cell>
          <cell r="D8344" t="str">
            <v>Y06</v>
          </cell>
          <cell r="E8344" t="str">
            <v>Unemployment Compensation - Extended and Special Payments</v>
          </cell>
          <cell r="F8344">
            <v>2844966</v>
          </cell>
        </row>
        <row r="8345">
          <cell r="B8345" t="str">
            <v>Pennsylvania</v>
          </cell>
          <cell r="C8345" t="str">
            <v>PA</v>
          </cell>
          <cell r="D8345" t="str">
            <v>Y07</v>
          </cell>
          <cell r="E8345" t="str">
            <v>Unemployment Compensation - Balance In US Treasury</v>
          </cell>
          <cell r="F8345">
            <v>31356</v>
          </cell>
        </row>
        <row r="8346">
          <cell r="B8346" t="str">
            <v>Pennsylvania</v>
          </cell>
          <cell r="C8346" t="str">
            <v>PA</v>
          </cell>
          <cell r="D8346" t="str">
            <v>Y08</v>
          </cell>
          <cell r="E8346" t="str">
            <v>Unemployment Compensation - Other Balance (+ or -)</v>
          </cell>
          <cell r="F8346">
            <v>-2561324</v>
          </cell>
        </row>
        <row r="8347">
          <cell r="B8347" t="str">
            <v>Pennsylvania</v>
          </cell>
          <cell r="C8347" t="str">
            <v>PA</v>
          </cell>
          <cell r="D8347" t="str">
            <v>Y11</v>
          </cell>
          <cell r="E8347" t="str">
            <v>Workers Compensation - Other Contributions</v>
          </cell>
          <cell r="F8347">
            <v>157448</v>
          </cell>
        </row>
        <row r="8348">
          <cell r="B8348" t="str">
            <v>Pennsylvania</v>
          </cell>
          <cell r="C8348" t="str">
            <v>PA</v>
          </cell>
          <cell r="D8348" t="str">
            <v>Y12</v>
          </cell>
          <cell r="E8348" t="str">
            <v>Workers Compensation - Interest Earnings</v>
          </cell>
          <cell r="F8348">
            <v>140657</v>
          </cell>
        </row>
        <row r="8349">
          <cell r="B8349" t="str">
            <v>Pennsylvania</v>
          </cell>
          <cell r="C8349" t="str">
            <v>PA</v>
          </cell>
          <cell r="D8349" t="str">
            <v>Y14</v>
          </cell>
          <cell r="E8349" t="str">
            <v>Workers Compensation - Benefit Payments</v>
          </cell>
          <cell r="F8349">
            <v>255153</v>
          </cell>
        </row>
        <row r="8350">
          <cell r="B8350" t="str">
            <v>Pennsylvania</v>
          </cell>
          <cell r="C8350" t="str">
            <v>PA</v>
          </cell>
          <cell r="D8350" t="str">
            <v>Y21</v>
          </cell>
          <cell r="E8350" t="str">
            <v>Workers Compensation - Cash and Assets</v>
          </cell>
          <cell r="F8350">
            <v>1598569</v>
          </cell>
        </row>
        <row r="8351">
          <cell r="B8351" t="str">
            <v>Pennsylvania</v>
          </cell>
          <cell r="C8351" t="str">
            <v>PA</v>
          </cell>
          <cell r="D8351" t="str">
            <v>Z00</v>
          </cell>
          <cell r="E8351" t="str">
            <v>Total Salaries and Wages</v>
          </cell>
          <cell r="F8351">
            <v>29580191</v>
          </cell>
        </row>
        <row r="8352">
          <cell r="B8352" t="str">
            <v>Pennsylvania</v>
          </cell>
          <cell r="C8352" t="str">
            <v>PA</v>
          </cell>
          <cell r="D8352" t="str">
            <v>Z77</v>
          </cell>
          <cell r="E8352" t="str">
            <v>Employee Retirement – Total Corporate Bonds</v>
          </cell>
          <cell r="F8352">
            <v>6895179</v>
          </cell>
        </row>
        <row r="8353">
          <cell r="B8353" t="str">
            <v>Pennsylvania</v>
          </cell>
          <cell r="C8353" t="str">
            <v>PA</v>
          </cell>
          <cell r="D8353" t="str">
            <v>Z78</v>
          </cell>
          <cell r="E8353" t="str">
            <v>Employee Retirement – Corporate Stocks</v>
          </cell>
          <cell r="F8353">
            <v>30325680</v>
          </cell>
        </row>
        <row r="8354">
          <cell r="B8354" t="str">
            <v>Rhode Island</v>
          </cell>
          <cell r="C8354" t="str">
            <v>RI</v>
          </cell>
          <cell r="D8354" t="str">
            <v>19T</v>
          </cell>
          <cell r="E8354" t="str">
            <v>Long Term Debt Beginning Outstanding - Public Debt for Private Purpose</v>
          </cell>
          <cell r="F8354">
            <v>5194642</v>
          </cell>
        </row>
        <row r="8355">
          <cell r="B8355" t="str">
            <v>Rhode Island</v>
          </cell>
          <cell r="C8355" t="str">
            <v>RI</v>
          </cell>
          <cell r="D8355" t="str">
            <v>19U</v>
          </cell>
          <cell r="E8355" t="str">
            <v>Long Term Debt Beginning Outstanding - Unspecified Public Purpose</v>
          </cell>
          <cell r="F8355">
            <v>6620626</v>
          </cell>
        </row>
        <row r="8356">
          <cell r="B8356" t="str">
            <v>Rhode Island</v>
          </cell>
          <cell r="C8356" t="str">
            <v>RI</v>
          </cell>
          <cell r="D8356" t="str">
            <v>24T</v>
          </cell>
          <cell r="E8356" t="str">
            <v>Long Term Debt Issue, Nonguaranteed - Public Debt for Private Purpose</v>
          </cell>
          <cell r="F8356">
            <v>602854</v>
          </cell>
        </row>
        <row r="8357">
          <cell r="B8357" t="str">
            <v>Rhode Island</v>
          </cell>
          <cell r="C8357" t="str">
            <v>RI</v>
          </cell>
          <cell r="D8357" t="str">
            <v>29U</v>
          </cell>
          <cell r="E8357" t="str">
            <v>Long Term Debt Issue, Unspecified Public Purpose</v>
          </cell>
          <cell r="F8357">
            <v>624246</v>
          </cell>
        </row>
        <row r="8358">
          <cell r="B8358" t="str">
            <v>Rhode Island</v>
          </cell>
          <cell r="C8358" t="str">
            <v>RI</v>
          </cell>
          <cell r="D8358" t="str">
            <v>34T</v>
          </cell>
          <cell r="E8358" t="str">
            <v>Long Term Debt Retired Nonguaranteed - Public Debt for Private Purpose</v>
          </cell>
          <cell r="F8358">
            <v>656978</v>
          </cell>
        </row>
        <row r="8359">
          <cell r="B8359" t="str">
            <v>Rhode Island</v>
          </cell>
          <cell r="C8359" t="str">
            <v>RI</v>
          </cell>
          <cell r="D8359" t="str">
            <v>39U</v>
          </cell>
          <cell r="E8359" t="str">
            <v>Long Term Debt Retired Unspecified Public Purpose</v>
          </cell>
          <cell r="F8359">
            <v>568218</v>
          </cell>
        </row>
        <row r="8360">
          <cell r="B8360" t="str">
            <v>Rhode Island</v>
          </cell>
          <cell r="C8360" t="str">
            <v>RI</v>
          </cell>
          <cell r="D8360" t="str">
            <v>44T</v>
          </cell>
          <cell r="E8360" t="str">
            <v>Long Term Debt Outstanding Nonguaranteed - Public Debt for Private Purpose</v>
          </cell>
          <cell r="F8360">
            <v>5140518</v>
          </cell>
        </row>
        <row r="8361">
          <cell r="B8361" t="str">
            <v>Rhode Island</v>
          </cell>
          <cell r="C8361" t="str">
            <v>RI</v>
          </cell>
          <cell r="D8361" t="str">
            <v>49U</v>
          </cell>
          <cell r="E8361" t="str">
            <v>Long Term Debt Outstanding Unspecified Public Purpose</v>
          </cell>
          <cell r="F8361">
            <v>6692289</v>
          </cell>
        </row>
        <row r="8362">
          <cell r="B8362" t="str">
            <v>Rhode Island</v>
          </cell>
          <cell r="C8362" t="str">
            <v>RI</v>
          </cell>
          <cell r="D8362" t="str">
            <v>61V</v>
          </cell>
          <cell r="E8362" t="str">
            <v>Short Term Debt Outstanding - Beginning</v>
          </cell>
          <cell r="F8362">
            <v>121192</v>
          </cell>
        </row>
        <row r="8363">
          <cell r="B8363" t="str">
            <v>Rhode Island</v>
          </cell>
          <cell r="C8363" t="str">
            <v>RI</v>
          </cell>
          <cell r="D8363" t="str">
            <v>64V</v>
          </cell>
          <cell r="E8363" t="str">
            <v>Short Term Debt Outstanding - End of Fiscal Year</v>
          </cell>
          <cell r="F8363">
            <v>100755</v>
          </cell>
        </row>
        <row r="8364">
          <cell r="B8364" t="str">
            <v>Rhode Island</v>
          </cell>
          <cell r="C8364" t="str">
            <v>RI</v>
          </cell>
          <cell r="D8364" t="str">
            <v>A01</v>
          </cell>
          <cell r="E8364" t="str">
            <v>Charges - Air Transportation</v>
          </cell>
          <cell r="F8364">
            <v>55878</v>
          </cell>
        </row>
        <row r="8365">
          <cell r="B8365" t="str">
            <v>Rhode Island</v>
          </cell>
          <cell r="C8365" t="str">
            <v>RI</v>
          </cell>
          <cell r="D8365" t="str">
            <v>A03</v>
          </cell>
          <cell r="E8365" t="str">
            <v>Charges - Miscellaneous Commercial Activities</v>
          </cell>
          <cell r="F8365">
            <v>3005</v>
          </cell>
        </row>
        <row r="8366">
          <cell r="B8366" t="str">
            <v>Rhode Island</v>
          </cell>
          <cell r="C8366" t="str">
            <v>RI</v>
          </cell>
          <cell r="D8366" t="str">
            <v>A09</v>
          </cell>
          <cell r="E8366" t="str">
            <v>Charges - Elementary and Secondary Education School Lunch</v>
          </cell>
          <cell r="F8366">
            <v>17254</v>
          </cell>
        </row>
        <row r="8367">
          <cell r="B8367" t="str">
            <v>Rhode Island</v>
          </cell>
          <cell r="C8367" t="str">
            <v>RI</v>
          </cell>
          <cell r="D8367" t="str">
            <v>A10</v>
          </cell>
          <cell r="E8367" t="str">
            <v>Charges - Elementary and Secondary Education School Tuition and Transportation</v>
          </cell>
          <cell r="F8367">
            <v>4200</v>
          </cell>
        </row>
        <row r="8368">
          <cell r="B8368" t="str">
            <v>Rhode Island</v>
          </cell>
          <cell r="C8368" t="str">
            <v>RI</v>
          </cell>
          <cell r="D8368" t="str">
            <v>A12</v>
          </cell>
          <cell r="E8368" t="str">
            <v>Charges - Elementary and Secondary Education - Other</v>
          </cell>
          <cell r="F8368">
            <v>9856</v>
          </cell>
        </row>
        <row r="8369">
          <cell r="B8369" t="str">
            <v>Rhode Island</v>
          </cell>
          <cell r="C8369" t="str">
            <v>RI</v>
          </cell>
          <cell r="D8369" t="str">
            <v>A16</v>
          </cell>
          <cell r="E8369" t="str">
            <v xml:space="preserve"> Charges - Higher Education Auxiliary Enterprises</v>
          </cell>
          <cell r="F8369">
            <v>102826</v>
          </cell>
        </row>
        <row r="8370">
          <cell r="B8370" t="str">
            <v>Rhode Island</v>
          </cell>
          <cell r="C8370" t="str">
            <v>RI</v>
          </cell>
          <cell r="D8370" t="str">
            <v>A18</v>
          </cell>
          <cell r="E8370" t="str">
            <v>Charges - Higher Education - Other</v>
          </cell>
          <cell r="F8370">
            <v>288080</v>
          </cell>
        </row>
        <row r="8371">
          <cell r="B8371" t="str">
            <v>Rhode Island</v>
          </cell>
          <cell r="C8371" t="str">
            <v>RI</v>
          </cell>
          <cell r="D8371" t="str">
            <v>A21</v>
          </cell>
          <cell r="E8371" t="str">
            <v>Charges - Education - Other State Charges, NEC</v>
          </cell>
          <cell r="F8371">
            <v>36140</v>
          </cell>
        </row>
        <row r="8372">
          <cell r="B8372" t="str">
            <v>Rhode Island</v>
          </cell>
          <cell r="C8372" t="str">
            <v>RI</v>
          </cell>
          <cell r="D8372" t="str">
            <v>A36</v>
          </cell>
          <cell r="E8372" t="str">
            <v>Charges - Hospital Public</v>
          </cell>
          <cell r="F8372">
            <v>5279</v>
          </cell>
        </row>
        <row r="8373">
          <cell r="B8373" t="str">
            <v>Rhode Island</v>
          </cell>
          <cell r="C8373" t="str">
            <v>RI</v>
          </cell>
          <cell r="D8373" t="str">
            <v>A44</v>
          </cell>
          <cell r="E8373" t="str">
            <v>Charges - Regular Highways</v>
          </cell>
          <cell r="F8373">
            <v>23</v>
          </cell>
        </row>
        <row r="8374">
          <cell r="B8374" t="str">
            <v>Rhode Island</v>
          </cell>
          <cell r="C8374" t="str">
            <v>RI</v>
          </cell>
          <cell r="D8374" t="str">
            <v>A45</v>
          </cell>
          <cell r="E8374" t="str">
            <v>Charges - Toll Highways</v>
          </cell>
          <cell r="F8374">
            <v>19314</v>
          </cell>
        </row>
        <row r="8375">
          <cell r="B8375" t="str">
            <v>Rhode Island</v>
          </cell>
          <cell r="C8375" t="str">
            <v>RI</v>
          </cell>
          <cell r="D8375" t="str">
            <v>A50</v>
          </cell>
          <cell r="E8375" t="str">
            <v>Charges - Housing and Community Development</v>
          </cell>
          <cell r="F8375">
            <v>40957</v>
          </cell>
        </row>
        <row r="8376">
          <cell r="B8376" t="str">
            <v>Rhode Island</v>
          </cell>
          <cell r="C8376" t="str">
            <v>RI</v>
          </cell>
          <cell r="D8376" t="str">
            <v>A59</v>
          </cell>
          <cell r="E8376" t="str">
            <v>Charges - Natural Resources - Other</v>
          </cell>
          <cell r="F8376">
            <v>2928</v>
          </cell>
        </row>
        <row r="8377">
          <cell r="B8377" t="str">
            <v>Rhode Island</v>
          </cell>
          <cell r="C8377" t="str">
            <v>RI</v>
          </cell>
          <cell r="D8377" t="str">
            <v>A60</v>
          </cell>
          <cell r="E8377" t="str">
            <v>Charges - Parking Facilities</v>
          </cell>
          <cell r="F8377">
            <v>1617</v>
          </cell>
        </row>
        <row r="8378">
          <cell r="B8378" t="str">
            <v>Rhode Island</v>
          </cell>
          <cell r="C8378" t="str">
            <v>RI</v>
          </cell>
          <cell r="D8378" t="str">
            <v>A61</v>
          </cell>
          <cell r="E8378" t="str">
            <v>Charges - Parks and Recreation</v>
          </cell>
          <cell r="F8378">
            <v>43010</v>
          </cell>
        </row>
        <row r="8379">
          <cell r="B8379" t="str">
            <v>Rhode Island</v>
          </cell>
          <cell r="C8379" t="str">
            <v>RI</v>
          </cell>
          <cell r="D8379" t="str">
            <v>A80</v>
          </cell>
          <cell r="E8379" t="str">
            <v>Charges - Sewerage</v>
          </cell>
          <cell r="F8379">
            <v>191334</v>
          </cell>
        </row>
        <row r="8380">
          <cell r="B8380" t="str">
            <v>Rhode Island</v>
          </cell>
          <cell r="C8380" t="str">
            <v>RI</v>
          </cell>
          <cell r="D8380" t="str">
            <v>A81</v>
          </cell>
          <cell r="E8380" t="str">
            <v>Charges - Solid Waste Management</v>
          </cell>
          <cell r="F8380">
            <v>25520</v>
          </cell>
        </row>
        <row r="8381">
          <cell r="B8381" t="str">
            <v>Rhode Island</v>
          </cell>
          <cell r="C8381" t="str">
            <v>RI</v>
          </cell>
          <cell r="D8381" t="str">
            <v>A87</v>
          </cell>
          <cell r="E8381" t="str">
            <v>Charges - Sea and Inland Port Facilities</v>
          </cell>
          <cell r="F8381">
            <v>2967</v>
          </cell>
        </row>
        <row r="8382">
          <cell r="B8382" t="str">
            <v>Rhode Island</v>
          </cell>
          <cell r="C8382" t="str">
            <v>RI</v>
          </cell>
          <cell r="D8382" t="str">
            <v>A89</v>
          </cell>
          <cell r="E8382" t="str">
            <v>Charges - All Other</v>
          </cell>
          <cell r="F8382">
            <v>251726</v>
          </cell>
        </row>
        <row r="8383">
          <cell r="B8383" t="str">
            <v>Rhode Island</v>
          </cell>
          <cell r="C8383" t="str">
            <v>RI</v>
          </cell>
          <cell r="D8383" t="str">
            <v>A91</v>
          </cell>
          <cell r="E8383" t="str">
            <v>Revenue - Water Utilities</v>
          </cell>
          <cell r="F8383">
            <v>179086</v>
          </cell>
        </row>
        <row r="8384">
          <cell r="B8384" t="str">
            <v>Rhode Island</v>
          </cell>
          <cell r="C8384" t="str">
            <v>RI</v>
          </cell>
          <cell r="D8384" t="str">
            <v>A92</v>
          </cell>
          <cell r="E8384" t="str">
            <v>Revenue - Electric Utilities</v>
          </cell>
          <cell r="F8384">
            <v>7699</v>
          </cell>
        </row>
        <row r="8385">
          <cell r="B8385" t="str">
            <v>Rhode Island</v>
          </cell>
          <cell r="C8385" t="str">
            <v>RI</v>
          </cell>
          <cell r="D8385" t="str">
            <v>A94</v>
          </cell>
          <cell r="E8385" t="str">
            <v>Revenue - Transit Utilities</v>
          </cell>
          <cell r="F8385">
            <v>33338</v>
          </cell>
        </row>
        <row r="8386">
          <cell r="B8386" t="str">
            <v>Rhode Island</v>
          </cell>
          <cell r="C8386" t="str">
            <v>RI</v>
          </cell>
          <cell r="D8386" t="str">
            <v>B01</v>
          </cell>
          <cell r="E8386" t="str">
            <v>Federal Intergovernmental - Air Transportation</v>
          </cell>
          <cell r="F8386">
            <v>5450</v>
          </cell>
        </row>
        <row r="8387">
          <cell r="B8387" t="str">
            <v>Rhode Island</v>
          </cell>
          <cell r="C8387" t="str">
            <v>RI</v>
          </cell>
          <cell r="D8387" t="str">
            <v>B21</v>
          </cell>
          <cell r="E8387" t="str">
            <v>Federal Intergovernmental - Education</v>
          </cell>
          <cell r="F8387">
            <v>362162</v>
          </cell>
        </row>
        <row r="8388">
          <cell r="B8388" t="str">
            <v>Rhode Island</v>
          </cell>
          <cell r="C8388" t="str">
            <v>RI</v>
          </cell>
          <cell r="D8388" t="str">
            <v>B22</v>
          </cell>
          <cell r="E8388" t="str">
            <v>Federal Intergovernmental - Employment Security Administration</v>
          </cell>
          <cell r="F8388">
            <v>31042</v>
          </cell>
        </row>
        <row r="8389">
          <cell r="B8389" t="str">
            <v>Rhode Island</v>
          </cell>
          <cell r="C8389" t="str">
            <v>RI</v>
          </cell>
          <cell r="D8389" t="str">
            <v>B30</v>
          </cell>
          <cell r="E8389" t="str">
            <v>Federal Intergovernmental - General Local Government Support</v>
          </cell>
          <cell r="F8389">
            <v>381</v>
          </cell>
        </row>
        <row r="8390">
          <cell r="B8390" t="str">
            <v>Rhode Island</v>
          </cell>
          <cell r="C8390" t="str">
            <v>RI</v>
          </cell>
          <cell r="D8390" t="str">
            <v>B42</v>
          </cell>
          <cell r="E8390" t="str">
            <v>Federal Intergovernmental - Health and Hospitals</v>
          </cell>
          <cell r="F8390">
            <v>225980</v>
          </cell>
        </row>
        <row r="8391">
          <cell r="B8391" t="str">
            <v>Rhode Island</v>
          </cell>
          <cell r="C8391" t="str">
            <v>RI</v>
          </cell>
          <cell r="D8391" t="str">
            <v>B46</v>
          </cell>
          <cell r="E8391" t="str">
            <v>Federal Intergovernmental - Highways</v>
          </cell>
          <cell r="F8391">
            <v>253316</v>
          </cell>
        </row>
        <row r="8392">
          <cell r="B8392" t="str">
            <v>Rhode Island</v>
          </cell>
          <cell r="C8392" t="str">
            <v>RI</v>
          </cell>
          <cell r="D8392" t="str">
            <v>B50</v>
          </cell>
          <cell r="E8392" t="str">
            <v>Federal Intergovernmental - Housing and Community Development</v>
          </cell>
          <cell r="F8392">
            <v>146647</v>
          </cell>
        </row>
        <row r="8393">
          <cell r="B8393" t="str">
            <v>Rhode Island</v>
          </cell>
          <cell r="C8393" t="str">
            <v>RI</v>
          </cell>
          <cell r="D8393" t="str">
            <v>B59</v>
          </cell>
          <cell r="E8393" t="str">
            <v>Federal Intergovernmental - Natural Resources</v>
          </cell>
          <cell r="F8393">
            <v>49838</v>
          </cell>
        </row>
        <row r="8394">
          <cell r="B8394" t="str">
            <v>Rhode Island</v>
          </cell>
          <cell r="C8394" t="str">
            <v>RI</v>
          </cell>
          <cell r="D8394" t="str">
            <v>B79</v>
          </cell>
          <cell r="E8394" t="str">
            <v>Federal Intergovernmental - Public Welfare</v>
          </cell>
          <cell r="F8394">
            <v>1139057</v>
          </cell>
        </row>
        <row r="8395">
          <cell r="B8395" t="str">
            <v>Rhode Island</v>
          </cell>
          <cell r="C8395" t="str">
            <v>RI</v>
          </cell>
          <cell r="D8395" t="str">
            <v>B80</v>
          </cell>
          <cell r="E8395" t="str">
            <v>Federal Intergovernmental - Sewerage</v>
          </cell>
          <cell r="F8395">
            <v>19946</v>
          </cell>
        </row>
        <row r="8396">
          <cell r="B8396" t="str">
            <v>Rhode Island</v>
          </cell>
          <cell r="C8396" t="str">
            <v>RI</v>
          </cell>
          <cell r="D8396" t="str">
            <v>B89</v>
          </cell>
          <cell r="E8396" t="str">
            <v>Federal Intergovernmental - All Other</v>
          </cell>
          <cell r="F8396">
            <v>224792</v>
          </cell>
        </row>
        <row r="8397">
          <cell r="B8397" t="str">
            <v>Rhode Island</v>
          </cell>
          <cell r="C8397" t="str">
            <v>RI</v>
          </cell>
          <cell r="D8397" t="str">
            <v>B91</v>
          </cell>
          <cell r="E8397" t="str">
            <v>Federal Intergovernmental - Water Utilities</v>
          </cell>
          <cell r="F8397">
            <v>13980</v>
          </cell>
        </row>
        <row r="8398">
          <cell r="B8398" t="str">
            <v>Rhode Island</v>
          </cell>
          <cell r="C8398" t="str">
            <v>RI</v>
          </cell>
          <cell r="D8398" t="str">
            <v>B94</v>
          </cell>
          <cell r="E8398" t="str">
            <v>Federal Intergovernmental - Transit Utilities</v>
          </cell>
          <cell r="F8398">
            <v>25598</v>
          </cell>
        </row>
        <row r="8399">
          <cell r="B8399" t="str">
            <v>Rhode Island</v>
          </cell>
          <cell r="C8399" t="str">
            <v>RI</v>
          </cell>
          <cell r="D8399" t="str">
            <v>E01</v>
          </cell>
          <cell r="E8399" t="str">
            <v>Current Operations - Air Transportation</v>
          </cell>
          <cell r="F8399">
            <v>29203</v>
          </cell>
        </row>
        <row r="8400">
          <cell r="B8400" t="str">
            <v>Rhode Island</v>
          </cell>
          <cell r="C8400" t="str">
            <v>RI</v>
          </cell>
          <cell r="D8400" t="str">
            <v>E03</v>
          </cell>
          <cell r="E8400" t="str">
            <v>Current Operations - Miscellaneous Commercial Activities, NEC</v>
          </cell>
          <cell r="F8400">
            <v>5413</v>
          </cell>
        </row>
        <row r="8401">
          <cell r="B8401" t="str">
            <v>Rhode Island</v>
          </cell>
          <cell r="C8401" t="str">
            <v>RI</v>
          </cell>
          <cell r="D8401" t="str">
            <v>E04</v>
          </cell>
          <cell r="E8401" t="str">
            <v>Current Operations - Correctional Institutions</v>
          </cell>
          <cell r="F8401">
            <v>165015</v>
          </cell>
        </row>
        <row r="8402">
          <cell r="B8402" t="str">
            <v>Rhode Island</v>
          </cell>
          <cell r="C8402" t="str">
            <v>RI</v>
          </cell>
          <cell r="D8402" t="str">
            <v>E05</v>
          </cell>
          <cell r="E8402" t="str">
            <v>Current Operations - Corrections - Other</v>
          </cell>
          <cell r="F8402">
            <v>32237</v>
          </cell>
        </row>
        <row r="8403">
          <cell r="B8403" t="str">
            <v>Rhode Island</v>
          </cell>
          <cell r="C8403" t="str">
            <v>RI</v>
          </cell>
          <cell r="D8403" t="str">
            <v>E12</v>
          </cell>
          <cell r="E8403" t="str">
            <v>Current Operations - Elementary and Secondary Education</v>
          </cell>
          <cell r="F8403">
            <v>2154308</v>
          </cell>
        </row>
        <row r="8404">
          <cell r="B8404" t="str">
            <v>Rhode Island</v>
          </cell>
          <cell r="C8404" t="str">
            <v>RI</v>
          </cell>
          <cell r="D8404" t="str">
            <v>E16</v>
          </cell>
          <cell r="E8404" t="str">
            <v>Current Operations - Higher Education Auxiliary Enterprises</v>
          </cell>
          <cell r="F8404">
            <v>92812</v>
          </cell>
        </row>
        <row r="8405">
          <cell r="B8405" t="str">
            <v>Rhode Island</v>
          </cell>
          <cell r="C8405" t="str">
            <v>RI</v>
          </cell>
          <cell r="D8405" t="str">
            <v>E18</v>
          </cell>
          <cell r="E8405" t="str">
            <v>Current Operations - Other Higher Education</v>
          </cell>
          <cell r="F8405">
            <v>538286</v>
          </cell>
        </row>
        <row r="8406">
          <cell r="B8406" t="str">
            <v>Rhode Island</v>
          </cell>
          <cell r="C8406" t="str">
            <v>RI</v>
          </cell>
          <cell r="D8406" t="str">
            <v>E21</v>
          </cell>
          <cell r="E8406" t="str">
            <v>Current Operations - State Education - Other</v>
          </cell>
          <cell r="F8406">
            <v>149667</v>
          </cell>
        </row>
        <row r="8407">
          <cell r="B8407" t="str">
            <v>Rhode Island</v>
          </cell>
          <cell r="C8407" t="str">
            <v>RI</v>
          </cell>
          <cell r="D8407" t="str">
            <v>E22</v>
          </cell>
          <cell r="E8407" t="str">
            <v>Current Operations - Social Insurance Administration</v>
          </cell>
          <cell r="F8407">
            <v>24846</v>
          </cell>
        </row>
        <row r="8408">
          <cell r="B8408" t="str">
            <v>Rhode Island</v>
          </cell>
          <cell r="C8408" t="str">
            <v>RI</v>
          </cell>
          <cell r="D8408" t="str">
            <v>E23</v>
          </cell>
          <cell r="E8408" t="str">
            <v>Current Operations - Financial Administration</v>
          </cell>
          <cell r="F8408">
            <v>177468</v>
          </cell>
        </row>
        <row r="8409">
          <cell r="B8409" t="str">
            <v>Rhode Island</v>
          </cell>
          <cell r="C8409" t="str">
            <v>RI</v>
          </cell>
          <cell r="D8409" t="str">
            <v>E24</v>
          </cell>
          <cell r="E8409" t="str">
            <v>Current Operations - Local Fire Protection</v>
          </cell>
          <cell r="F8409">
            <v>281527</v>
          </cell>
        </row>
        <row r="8410">
          <cell r="B8410" t="str">
            <v>Rhode Island</v>
          </cell>
          <cell r="C8410" t="str">
            <v>RI</v>
          </cell>
          <cell r="D8410" t="str">
            <v>E25</v>
          </cell>
          <cell r="E8410" t="str">
            <v>Current Operations - Judicial and Legal Services</v>
          </cell>
          <cell r="F8410">
            <v>125864</v>
          </cell>
        </row>
        <row r="8411">
          <cell r="B8411" t="str">
            <v>Rhode Island</v>
          </cell>
          <cell r="C8411" t="str">
            <v>RI</v>
          </cell>
          <cell r="D8411" t="str">
            <v>E29</v>
          </cell>
          <cell r="E8411" t="str">
            <v>Current Operations - Central Staff Services</v>
          </cell>
          <cell r="F8411">
            <v>106054</v>
          </cell>
        </row>
        <row r="8412">
          <cell r="B8412" t="str">
            <v>Rhode Island</v>
          </cell>
          <cell r="C8412" t="str">
            <v>RI</v>
          </cell>
          <cell r="D8412" t="str">
            <v>E31</v>
          </cell>
          <cell r="E8412" t="str">
            <v>Current Operations - General Public Buildings</v>
          </cell>
          <cell r="F8412">
            <v>54084</v>
          </cell>
        </row>
        <row r="8413">
          <cell r="B8413" t="str">
            <v>Rhode Island</v>
          </cell>
          <cell r="C8413" t="str">
            <v>RI</v>
          </cell>
          <cell r="D8413" t="str">
            <v>E32</v>
          </cell>
          <cell r="E8413" t="str">
            <v>Current Operations - Health - Other</v>
          </cell>
          <cell r="F8413">
            <v>170157</v>
          </cell>
        </row>
        <row r="8414">
          <cell r="B8414" t="str">
            <v>Rhode Island</v>
          </cell>
          <cell r="C8414" t="str">
            <v>RI</v>
          </cell>
          <cell r="D8414" t="str">
            <v>E36</v>
          </cell>
          <cell r="E8414" t="str">
            <v>Current Operations - Hospitals</v>
          </cell>
          <cell r="F8414">
            <v>69863</v>
          </cell>
        </row>
        <row r="8415">
          <cell r="B8415" t="str">
            <v>Rhode Island</v>
          </cell>
          <cell r="C8415" t="str">
            <v>RI</v>
          </cell>
          <cell r="D8415" t="str">
            <v>E44</v>
          </cell>
          <cell r="E8415" t="str">
            <v>Current Operations - Regular Highways</v>
          </cell>
          <cell r="F8415">
            <v>151262</v>
          </cell>
        </row>
        <row r="8416">
          <cell r="B8416" t="str">
            <v>Rhode Island</v>
          </cell>
          <cell r="C8416" t="str">
            <v>RI</v>
          </cell>
          <cell r="D8416" t="str">
            <v>E45</v>
          </cell>
          <cell r="E8416" t="str">
            <v>Current Operations - Toll Highways</v>
          </cell>
          <cell r="F8416">
            <v>15897</v>
          </cell>
        </row>
        <row r="8417">
          <cell r="B8417" t="str">
            <v>Rhode Island</v>
          </cell>
          <cell r="C8417" t="str">
            <v>RI</v>
          </cell>
          <cell r="D8417" t="str">
            <v>E50</v>
          </cell>
          <cell r="E8417" t="str">
            <v>Current Operations - Housing and Community Development</v>
          </cell>
          <cell r="F8417">
            <v>206131</v>
          </cell>
        </row>
        <row r="8418">
          <cell r="B8418" t="str">
            <v>Rhode Island</v>
          </cell>
          <cell r="C8418" t="str">
            <v>RI</v>
          </cell>
          <cell r="D8418" t="str">
            <v>E52</v>
          </cell>
          <cell r="E8418" t="str">
            <v>Current Operations - Libraries</v>
          </cell>
          <cell r="F8418">
            <v>36735</v>
          </cell>
        </row>
        <row r="8419">
          <cell r="B8419" t="str">
            <v>Rhode Island</v>
          </cell>
          <cell r="C8419" t="str">
            <v>RI</v>
          </cell>
          <cell r="D8419" t="str">
            <v>E59</v>
          </cell>
          <cell r="E8419" t="str">
            <v>Current Operations - Natural Resources - Other</v>
          </cell>
          <cell r="F8419">
            <v>54378</v>
          </cell>
        </row>
        <row r="8420">
          <cell r="B8420" t="str">
            <v>Rhode Island</v>
          </cell>
          <cell r="C8420" t="str">
            <v>RI</v>
          </cell>
          <cell r="D8420" t="str">
            <v>E60</v>
          </cell>
          <cell r="E8420" t="str">
            <v>Current Operations - Parking Facilities</v>
          </cell>
          <cell r="F8420">
            <v>1174</v>
          </cell>
        </row>
        <row r="8421">
          <cell r="B8421" t="str">
            <v>Rhode Island</v>
          </cell>
          <cell r="C8421" t="str">
            <v>RI</v>
          </cell>
          <cell r="D8421" t="str">
            <v>E61</v>
          </cell>
          <cell r="E8421" t="str">
            <v>Current Operations - Parks and Recreation</v>
          </cell>
          <cell r="F8421">
            <v>67092</v>
          </cell>
        </row>
        <row r="8422">
          <cell r="B8422" t="str">
            <v>Rhode Island</v>
          </cell>
          <cell r="C8422" t="str">
            <v>RI</v>
          </cell>
          <cell r="D8422" t="str">
            <v>E62</v>
          </cell>
          <cell r="E8422" t="str">
            <v>Current Operations - Police Protection</v>
          </cell>
          <cell r="F8422">
            <v>351436</v>
          </cell>
        </row>
        <row r="8423">
          <cell r="B8423" t="str">
            <v>Rhode Island</v>
          </cell>
          <cell r="C8423" t="str">
            <v>RI</v>
          </cell>
          <cell r="D8423" t="str">
            <v>E66</v>
          </cell>
          <cell r="E8423" t="str">
            <v>Current Operations - Protective Inspection and Regulation, NEC</v>
          </cell>
          <cell r="F8423">
            <v>26675</v>
          </cell>
        </row>
        <row r="8424">
          <cell r="B8424" t="str">
            <v>Rhode Island</v>
          </cell>
          <cell r="C8424" t="str">
            <v>RI</v>
          </cell>
          <cell r="D8424" t="str">
            <v>E74</v>
          </cell>
          <cell r="E8424" t="str">
            <v>Current Operations - Public Welfare, Vendor Payments for Medical Care</v>
          </cell>
          <cell r="F8424">
            <v>1859894</v>
          </cell>
        </row>
        <row r="8425">
          <cell r="B8425" t="str">
            <v>Rhode Island</v>
          </cell>
          <cell r="C8425" t="str">
            <v>RI</v>
          </cell>
          <cell r="D8425" t="str">
            <v>E75</v>
          </cell>
          <cell r="E8425" t="str">
            <v>Current Operations - Public Welfare, Vendor Payments for Other Purposes</v>
          </cell>
          <cell r="F8425">
            <v>206898</v>
          </cell>
        </row>
        <row r="8426">
          <cell r="B8426" t="str">
            <v>Rhode Island</v>
          </cell>
          <cell r="C8426" t="str">
            <v>RI</v>
          </cell>
          <cell r="D8426" t="str">
            <v>E77</v>
          </cell>
          <cell r="E8426" t="str">
            <v>Current Operations - Public Welfare Institutions</v>
          </cell>
          <cell r="F8426">
            <v>6788</v>
          </cell>
        </row>
        <row r="8427">
          <cell r="B8427" t="str">
            <v>Rhode Island</v>
          </cell>
          <cell r="C8427" t="str">
            <v>RI</v>
          </cell>
          <cell r="D8427" t="str">
            <v>E79</v>
          </cell>
          <cell r="E8427" t="str">
            <v>Current Operations - Public Welfare - Other</v>
          </cell>
          <cell r="F8427">
            <v>143969</v>
          </cell>
        </row>
        <row r="8428">
          <cell r="B8428" t="str">
            <v>Rhode Island</v>
          </cell>
          <cell r="C8428" t="str">
            <v>RI</v>
          </cell>
          <cell r="D8428" t="str">
            <v>E80</v>
          </cell>
          <cell r="E8428" t="str">
            <v>Current Operations - Sewerage</v>
          </cell>
          <cell r="F8428">
            <v>112876</v>
          </cell>
        </row>
        <row r="8429">
          <cell r="B8429" t="str">
            <v>Rhode Island</v>
          </cell>
          <cell r="C8429" t="str">
            <v>RI</v>
          </cell>
          <cell r="D8429" t="str">
            <v>E81</v>
          </cell>
          <cell r="E8429" t="str">
            <v>Current Operations - Solid Waste Management</v>
          </cell>
          <cell r="F8429">
            <v>72927</v>
          </cell>
        </row>
        <row r="8430">
          <cell r="B8430" t="str">
            <v>Rhode Island</v>
          </cell>
          <cell r="C8430" t="str">
            <v>RI</v>
          </cell>
          <cell r="D8430" t="str">
            <v>E85</v>
          </cell>
          <cell r="E8430" t="str">
            <v>Current Operations - State Veterans' Services</v>
          </cell>
          <cell r="F8430">
            <v>925</v>
          </cell>
        </row>
        <row r="8431">
          <cell r="B8431" t="str">
            <v>Rhode Island</v>
          </cell>
          <cell r="C8431" t="str">
            <v>RI</v>
          </cell>
          <cell r="D8431" t="str">
            <v>E87</v>
          </cell>
          <cell r="E8431" t="str">
            <v>Current Operations - Sea and Inland Port Facilities</v>
          </cell>
          <cell r="F8431">
            <v>1515</v>
          </cell>
        </row>
        <row r="8432">
          <cell r="B8432" t="str">
            <v>Rhode Island</v>
          </cell>
          <cell r="C8432" t="str">
            <v>RI</v>
          </cell>
          <cell r="D8432" t="str">
            <v>E89</v>
          </cell>
          <cell r="E8432" t="str">
            <v>Current Operations - General - Other</v>
          </cell>
          <cell r="F8432">
            <v>435108</v>
          </cell>
        </row>
        <row r="8433">
          <cell r="B8433" t="str">
            <v>Rhode Island</v>
          </cell>
          <cell r="C8433" t="str">
            <v>RI</v>
          </cell>
          <cell r="D8433" t="str">
            <v>E91</v>
          </cell>
          <cell r="E8433" t="str">
            <v>Current Operations - Water Utilities</v>
          </cell>
          <cell r="F8433">
            <v>120617</v>
          </cell>
        </row>
        <row r="8434">
          <cell r="B8434" t="str">
            <v>Rhode Island</v>
          </cell>
          <cell r="C8434" t="str">
            <v>RI</v>
          </cell>
          <cell r="D8434" t="str">
            <v>E92</v>
          </cell>
          <cell r="E8434" t="str">
            <v>Current Operations - Electric Utilities</v>
          </cell>
          <cell r="F8434">
            <v>7859</v>
          </cell>
        </row>
        <row r="8435">
          <cell r="B8435" t="str">
            <v>Rhode Island</v>
          </cell>
          <cell r="C8435" t="str">
            <v>RI</v>
          </cell>
          <cell r="D8435" t="str">
            <v>E94</v>
          </cell>
          <cell r="E8435" t="str">
            <v>Current Operations - Transit Utilities</v>
          </cell>
          <cell r="F8435">
            <v>142111</v>
          </cell>
        </row>
        <row r="8436">
          <cell r="B8436" t="str">
            <v>Rhode Island</v>
          </cell>
          <cell r="C8436" t="str">
            <v>RI</v>
          </cell>
          <cell r="D8436" t="str">
            <v>F01</v>
          </cell>
          <cell r="E8436" t="str">
            <v>Construction - Air Transportation</v>
          </cell>
          <cell r="F8436">
            <v>19446</v>
          </cell>
        </row>
        <row r="8437">
          <cell r="B8437" t="str">
            <v>Rhode Island</v>
          </cell>
          <cell r="C8437" t="str">
            <v>RI</v>
          </cell>
          <cell r="D8437" t="str">
            <v>F04</v>
          </cell>
          <cell r="E8437" t="str">
            <v>Construction - Correctional Institutions</v>
          </cell>
          <cell r="F8437">
            <v>1311</v>
          </cell>
        </row>
        <row r="8438">
          <cell r="B8438" t="str">
            <v>Rhode Island</v>
          </cell>
          <cell r="C8438" t="str">
            <v>RI</v>
          </cell>
          <cell r="D8438" t="str">
            <v>F12</v>
          </cell>
          <cell r="E8438" t="str">
            <v>Construction - Elementary and Secondary Education</v>
          </cell>
          <cell r="F8438">
            <v>23178</v>
          </cell>
        </row>
        <row r="8439">
          <cell r="B8439" t="str">
            <v>Rhode Island</v>
          </cell>
          <cell r="C8439" t="str">
            <v>RI</v>
          </cell>
          <cell r="D8439" t="str">
            <v>F16</v>
          </cell>
          <cell r="E8439" t="str">
            <v>Construction - Higher Education - Auxiliary Enterprises</v>
          </cell>
          <cell r="F8439">
            <v>131</v>
          </cell>
        </row>
        <row r="8440">
          <cell r="B8440" t="str">
            <v>Rhode Island</v>
          </cell>
          <cell r="C8440" t="str">
            <v>RI</v>
          </cell>
          <cell r="D8440" t="str">
            <v>F18</v>
          </cell>
          <cell r="E8440" t="str">
            <v>Construction - Other Higher Education</v>
          </cell>
          <cell r="F8440">
            <v>37328</v>
          </cell>
        </row>
        <row r="8441">
          <cell r="B8441" t="str">
            <v>Rhode Island</v>
          </cell>
          <cell r="C8441" t="str">
            <v>RI</v>
          </cell>
          <cell r="D8441" t="str">
            <v>F21</v>
          </cell>
          <cell r="E8441" t="str">
            <v>Construction - State Education - Other</v>
          </cell>
          <cell r="F8441">
            <v>2513</v>
          </cell>
        </row>
        <row r="8442">
          <cell r="B8442" t="str">
            <v>Rhode Island</v>
          </cell>
          <cell r="C8442" t="str">
            <v>RI</v>
          </cell>
          <cell r="D8442" t="str">
            <v>F23</v>
          </cell>
          <cell r="E8442" t="str">
            <v>Construction - Financial Administration</v>
          </cell>
          <cell r="F8442">
            <v>7209</v>
          </cell>
        </row>
        <row r="8443">
          <cell r="B8443" t="str">
            <v>Rhode Island</v>
          </cell>
          <cell r="C8443" t="str">
            <v>RI</v>
          </cell>
          <cell r="D8443" t="str">
            <v>F24</v>
          </cell>
          <cell r="E8443" t="str">
            <v>Construction - Local Fire Protection</v>
          </cell>
          <cell r="F8443">
            <v>1026</v>
          </cell>
        </row>
        <row r="8444">
          <cell r="B8444" t="str">
            <v>Rhode Island</v>
          </cell>
          <cell r="C8444" t="str">
            <v>RI</v>
          </cell>
          <cell r="D8444" t="str">
            <v>F25</v>
          </cell>
          <cell r="E8444" t="str">
            <v>Construction - Judicial and Legal Services</v>
          </cell>
          <cell r="F8444">
            <v>232</v>
          </cell>
        </row>
        <row r="8445">
          <cell r="B8445" t="str">
            <v>Rhode Island</v>
          </cell>
          <cell r="C8445" t="str">
            <v>RI</v>
          </cell>
          <cell r="D8445" t="str">
            <v>F29</v>
          </cell>
          <cell r="E8445" t="str">
            <v>Construction - Central Staff Services</v>
          </cell>
          <cell r="F8445">
            <v>120</v>
          </cell>
        </row>
        <row r="8446">
          <cell r="B8446" t="str">
            <v>Rhode Island</v>
          </cell>
          <cell r="C8446" t="str">
            <v>RI</v>
          </cell>
          <cell r="D8446" t="str">
            <v>F31</v>
          </cell>
          <cell r="E8446" t="str">
            <v>Construction - General Public Buildings</v>
          </cell>
          <cell r="F8446">
            <v>29861</v>
          </cell>
        </row>
        <row r="8447">
          <cell r="B8447" t="str">
            <v>Rhode Island</v>
          </cell>
          <cell r="C8447" t="str">
            <v>RI</v>
          </cell>
          <cell r="D8447" t="str">
            <v>F32</v>
          </cell>
          <cell r="E8447" t="str">
            <v>Construction - Health - Other</v>
          </cell>
          <cell r="F8447">
            <v>4425</v>
          </cell>
        </row>
        <row r="8448">
          <cell r="B8448" t="str">
            <v>Rhode Island</v>
          </cell>
          <cell r="C8448" t="str">
            <v>RI</v>
          </cell>
          <cell r="D8448" t="str">
            <v>F44</v>
          </cell>
          <cell r="E8448" t="str">
            <v>Construction - Regular Highways</v>
          </cell>
          <cell r="F8448">
            <v>263091</v>
          </cell>
        </row>
        <row r="8449">
          <cell r="B8449" t="str">
            <v>Rhode Island</v>
          </cell>
          <cell r="C8449" t="str">
            <v>RI</v>
          </cell>
          <cell r="D8449" t="str">
            <v>F50</v>
          </cell>
          <cell r="E8449" t="str">
            <v>Construction - Housing and Community Development</v>
          </cell>
          <cell r="F8449">
            <v>14718</v>
          </cell>
        </row>
        <row r="8450">
          <cell r="B8450" t="str">
            <v>Rhode Island</v>
          </cell>
          <cell r="C8450" t="str">
            <v>RI</v>
          </cell>
          <cell r="D8450" t="str">
            <v>F52</v>
          </cell>
          <cell r="E8450" t="str">
            <v>Construction - Libraries</v>
          </cell>
          <cell r="F8450">
            <v>131</v>
          </cell>
        </row>
        <row r="8451">
          <cell r="B8451" t="str">
            <v>Rhode Island</v>
          </cell>
          <cell r="C8451" t="str">
            <v>RI</v>
          </cell>
          <cell r="D8451" t="str">
            <v>F59</v>
          </cell>
          <cell r="E8451" t="str">
            <v>Construction - Natural Resources - Other</v>
          </cell>
          <cell r="F8451">
            <v>3813</v>
          </cell>
        </row>
        <row r="8452">
          <cell r="B8452" t="str">
            <v>Rhode Island</v>
          </cell>
          <cell r="C8452" t="str">
            <v>RI</v>
          </cell>
          <cell r="D8452" t="str">
            <v>F61</v>
          </cell>
          <cell r="E8452" t="str">
            <v>Construction - Parks and Recreation</v>
          </cell>
          <cell r="F8452">
            <v>3786</v>
          </cell>
        </row>
        <row r="8453">
          <cell r="B8453" t="str">
            <v>Rhode Island</v>
          </cell>
          <cell r="C8453" t="str">
            <v>RI</v>
          </cell>
          <cell r="D8453" t="str">
            <v>F62</v>
          </cell>
          <cell r="E8453" t="str">
            <v>Construction - Police Protection</v>
          </cell>
          <cell r="F8453">
            <v>310</v>
          </cell>
        </row>
        <row r="8454">
          <cell r="B8454" t="str">
            <v>Rhode Island</v>
          </cell>
          <cell r="C8454" t="str">
            <v>RI</v>
          </cell>
          <cell r="D8454" t="str">
            <v>F66</v>
          </cell>
          <cell r="E8454" t="str">
            <v>Construction - Protective Inspection and Regulation, NEC</v>
          </cell>
          <cell r="F8454">
            <v>2291</v>
          </cell>
        </row>
        <row r="8455">
          <cell r="B8455" t="str">
            <v>Rhode Island</v>
          </cell>
          <cell r="C8455" t="str">
            <v>RI</v>
          </cell>
          <cell r="D8455" t="str">
            <v>F79</v>
          </cell>
          <cell r="E8455" t="str">
            <v>Construction - Public Welfare - Other</v>
          </cell>
          <cell r="F8455">
            <v>14</v>
          </cell>
        </row>
        <row r="8456">
          <cell r="B8456" t="str">
            <v>Rhode Island</v>
          </cell>
          <cell r="C8456" t="str">
            <v>RI</v>
          </cell>
          <cell r="D8456" t="str">
            <v>F80</v>
          </cell>
          <cell r="E8456" t="str">
            <v>Construction - Sewerage</v>
          </cell>
          <cell r="F8456">
            <v>11495</v>
          </cell>
        </row>
        <row r="8457">
          <cell r="B8457" t="str">
            <v>Rhode Island</v>
          </cell>
          <cell r="C8457" t="str">
            <v>RI</v>
          </cell>
          <cell r="D8457" t="str">
            <v>F87</v>
          </cell>
          <cell r="E8457" t="str">
            <v>Construction - Sea and Inland Port Facilities</v>
          </cell>
          <cell r="F8457">
            <v>1803</v>
          </cell>
        </row>
        <row r="8458">
          <cell r="B8458" t="str">
            <v>Rhode Island</v>
          </cell>
          <cell r="C8458" t="str">
            <v>RI</v>
          </cell>
          <cell r="D8458" t="str">
            <v>F89</v>
          </cell>
          <cell r="E8458" t="str">
            <v>Construction - General - Other</v>
          </cell>
          <cell r="F8458">
            <v>49443</v>
          </cell>
        </row>
        <row r="8459">
          <cell r="B8459" t="str">
            <v>Rhode Island</v>
          </cell>
          <cell r="C8459" t="str">
            <v>RI</v>
          </cell>
          <cell r="D8459" t="str">
            <v>F91</v>
          </cell>
          <cell r="E8459" t="str">
            <v>Construction - Water Utilities</v>
          </cell>
          <cell r="F8459">
            <v>55791</v>
          </cell>
        </row>
        <row r="8460">
          <cell r="B8460" t="str">
            <v>Rhode Island</v>
          </cell>
          <cell r="C8460" t="str">
            <v>RI</v>
          </cell>
          <cell r="D8460" t="str">
            <v>F94</v>
          </cell>
          <cell r="E8460" t="str">
            <v>Construction - Transit Utilities</v>
          </cell>
          <cell r="F8460">
            <v>5895</v>
          </cell>
        </row>
        <row r="8461">
          <cell r="B8461" t="str">
            <v>Rhode Island</v>
          </cell>
          <cell r="C8461" t="str">
            <v>RI</v>
          </cell>
          <cell r="D8461" t="str">
            <v>G01</v>
          </cell>
          <cell r="E8461" t="str">
            <v>Other Capital Outlay - Air Transportation</v>
          </cell>
          <cell r="F8461">
            <v>4013</v>
          </cell>
        </row>
        <row r="8462">
          <cell r="B8462" t="str">
            <v>Rhode Island</v>
          </cell>
          <cell r="C8462" t="str">
            <v>RI</v>
          </cell>
          <cell r="D8462" t="str">
            <v>G03</v>
          </cell>
          <cell r="E8462" t="str">
            <v>Other Capital Outlay - Miscellaneous Commercial Activities, NEC</v>
          </cell>
          <cell r="F8462">
            <v>8</v>
          </cell>
        </row>
        <row r="8463">
          <cell r="B8463" t="str">
            <v>Rhode Island</v>
          </cell>
          <cell r="C8463" t="str">
            <v>RI</v>
          </cell>
          <cell r="D8463" t="str">
            <v>G04</v>
          </cell>
          <cell r="E8463" t="str">
            <v>Other Capital Outlay - Correctional Institutions</v>
          </cell>
          <cell r="F8463">
            <v>512</v>
          </cell>
        </row>
        <row r="8464">
          <cell r="B8464" t="str">
            <v>Rhode Island</v>
          </cell>
          <cell r="C8464" t="str">
            <v>RI</v>
          </cell>
          <cell r="D8464" t="str">
            <v>G05</v>
          </cell>
          <cell r="E8464" t="str">
            <v>Other Capital Outlay - Corrections - Other</v>
          </cell>
          <cell r="F8464">
            <v>205</v>
          </cell>
        </row>
        <row r="8465">
          <cell r="B8465" t="str">
            <v>Rhode Island</v>
          </cell>
          <cell r="C8465" t="str">
            <v>RI</v>
          </cell>
          <cell r="D8465" t="str">
            <v>G12</v>
          </cell>
          <cell r="E8465" t="str">
            <v>Other Capital Outlay - Elementary and Secondary Education</v>
          </cell>
          <cell r="F8465">
            <v>25940</v>
          </cell>
        </row>
        <row r="8466">
          <cell r="B8466" t="str">
            <v>Rhode Island</v>
          </cell>
          <cell r="C8466" t="str">
            <v>RI</v>
          </cell>
          <cell r="D8466" t="str">
            <v>G18</v>
          </cell>
          <cell r="E8466" t="str">
            <v>Other Capital Outlay - Other Higher Education</v>
          </cell>
          <cell r="F8466">
            <v>6301</v>
          </cell>
        </row>
        <row r="8467">
          <cell r="B8467" t="str">
            <v>Rhode Island</v>
          </cell>
          <cell r="C8467" t="str">
            <v>RI</v>
          </cell>
          <cell r="D8467" t="str">
            <v>G21</v>
          </cell>
          <cell r="E8467" t="str">
            <v>Other Capital Outlay - State Education - Other</v>
          </cell>
          <cell r="F8467">
            <v>1438</v>
          </cell>
        </row>
        <row r="8468">
          <cell r="B8468" t="str">
            <v>Rhode Island</v>
          </cell>
          <cell r="C8468" t="str">
            <v>RI</v>
          </cell>
          <cell r="D8468" t="str">
            <v>G22</v>
          </cell>
          <cell r="E8468" t="str">
            <v>Other Capital Outlay - Social Insurance Administration</v>
          </cell>
          <cell r="F8468">
            <v>231</v>
          </cell>
        </row>
        <row r="8469">
          <cell r="B8469" t="str">
            <v>Rhode Island</v>
          </cell>
          <cell r="C8469" t="str">
            <v>RI</v>
          </cell>
          <cell r="D8469" t="str">
            <v>G23</v>
          </cell>
          <cell r="E8469" t="str">
            <v>Other Capital Outlay - Financial Administration</v>
          </cell>
          <cell r="F8469">
            <v>438</v>
          </cell>
        </row>
        <row r="8470">
          <cell r="B8470" t="str">
            <v>Rhode Island</v>
          </cell>
          <cell r="C8470" t="str">
            <v>RI</v>
          </cell>
          <cell r="D8470" t="str">
            <v>G24</v>
          </cell>
          <cell r="E8470" t="str">
            <v>Other Capital Outlay - Local Fire Protection</v>
          </cell>
          <cell r="F8470">
            <v>5789</v>
          </cell>
        </row>
        <row r="8471">
          <cell r="B8471" t="str">
            <v>Rhode Island</v>
          </cell>
          <cell r="C8471" t="str">
            <v>RI</v>
          </cell>
          <cell r="D8471" t="str">
            <v>G25</v>
          </cell>
          <cell r="E8471" t="str">
            <v>Other Capital Outlay - Judicial and Legal Services</v>
          </cell>
          <cell r="F8471">
            <v>454</v>
          </cell>
        </row>
        <row r="8472">
          <cell r="B8472" t="str">
            <v>Rhode Island</v>
          </cell>
          <cell r="C8472" t="str">
            <v>RI</v>
          </cell>
          <cell r="D8472" t="str">
            <v>G29</v>
          </cell>
          <cell r="E8472" t="str">
            <v>Other Capital Outlay - Central Staff Services</v>
          </cell>
          <cell r="F8472">
            <v>979</v>
          </cell>
        </row>
        <row r="8473">
          <cell r="B8473" t="str">
            <v>Rhode Island</v>
          </cell>
          <cell r="C8473" t="str">
            <v>RI</v>
          </cell>
          <cell r="D8473" t="str">
            <v>G31</v>
          </cell>
          <cell r="E8473" t="str">
            <v>Other Capital Outlay - General Public Building</v>
          </cell>
          <cell r="F8473">
            <v>246</v>
          </cell>
        </row>
        <row r="8474">
          <cell r="B8474" t="str">
            <v>Rhode Island</v>
          </cell>
          <cell r="C8474" t="str">
            <v>RI</v>
          </cell>
          <cell r="D8474" t="str">
            <v>G32</v>
          </cell>
          <cell r="E8474" t="str">
            <v>Other Capital Outlay - Health - Other</v>
          </cell>
          <cell r="F8474">
            <v>880</v>
          </cell>
        </row>
        <row r="8475">
          <cell r="B8475" t="str">
            <v>Rhode Island</v>
          </cell>
          <cell r="C8475" t="str">
            <v>RI</v>
          </cell>
          <cell r="D8475" t="str">
            <v>G36</v>
          </cell>
          <cell r="E8475" t="str">
            <v>Other Capital Outlay - Hospitals</v>
          </cell>
          <cell r="F8475">
            <v>63</v>
          </cell>
        </row>
        <row r="8476">
          <cell r="B8476" t="str">
            <v>Rhode Island</v>
          </cell>
          <cell r="C8476" t="str">
            <v>RI</v>
          </cell>
          <cell r="D8476" t="str">
            <v>G44</v>
          </cell>
          <cell r="E8476" t="str">
            <v>Other Capital Outlay - Regular Highways</v>
          </cell>
          <cell r="F8476">
            <v>9293</v>
          </cell>
        </row>
        <row r="8477">
          <cell r="B8477" t="str">
            <v>Rhode Island</v>
          </cell>
          <cell r="C8477" t="str">
            <v>RI</v>
          </cell>
          <cell r="D8477" t="str">
            <v>G50</v>
          </cell>
          <cell r="E8477" t="str">
            <v>Other Capital Outlay - Housing and Community Development</v>
          </cell>
          <cell r="F8477">
            <v>1682</v>
          </cell>
        </row>
        <row r="8478">
          <cell r="B8478" t="str">
            <v>Rhode Island</v>
          </cell>
          <cell r="C8478" t="str">
            <v>RI</v>
          </cell>
          <cell r="D8478" t="str">
            <v>G52</v>
          </cell>
          <cell r="E8478" t="str">
            <v>Other Capital Outlay - Libraries</v>
          </cell>
          <cell r="F8478">
            <v>77</v>
          </cell>
        </row>
        <row r="8479">
          <cell r="B8479" t="str">
            <v>Rhode Island</v>
          </cell>
          <cell r="C8479" t="str">
            <v>RI</v>
          </cell>
          <cell r="D8479" t="str">
            <v>G59</v>
          </cell>
          <cell r="E8479" t="str">
            <v>Other Capital Outlay - Natural Resources - Other</v>
          </cell>
          <cell r="F8479">
            <v>7830</v>
          </cell>
        </row>
        <row r="8480">
          <cell r="B8480" t="str">
            <v>Rhode Island</v>
          </cell>
          <cell r="C8480" t="str">
            <v>RI</v>
          </cell>
          <cell r="D8480" t="str">
            <v>G60</v>
          </cell>
          <cell r="E8480" t="str">
            <v>Other Capital Outlay - Parking Facilities</v>
          </cell>
          <cell r="F8480">
            <v>190</v>
          </cell>
        </row>
        <row r="8481">
          <cell r="B8481" t="str">
            <v>Rhode Island</v>
          </cell>
          <cell r="C8481" t="str">
            <v>RI</v>
          </cell>
          <cell r="D8481" t="str">
            <v>G61</v>
          </cell>
          <cell r="E8481" t="str">
            <v>Other Capital Outlay - Parks and Recreation</v>
          </cell>
          <cell r="F8481">
            <v>738</v>
          </cell>
        </row>
        <row r="8482">
          <cell r="B8482" t="str">
            <v>Rhode Island</v>
          </cell>
          <cell r="C8482" t="str">
            <v>RI</v>
          </cell>
          <cell r="D8482" t="str">
            <v>G62</v>
          </cell>
          <cell r="E8482" t="str">
            <v>Other Capital Outlay - Police Protection</v>
          </cell>
          <cell r="F8482">
            <v>2477</v>
          </cell>
        </row>
        <row r="8483">
          <cell r="B8483" t="str">
            <v>Rhode Island</v>
          </cell>
          <cell r="C8483" t="str">
            <v>RI</v>
          </cell>
          <cell r="D8483" t="str">
            <v>G66</v>
          </cell>
          <cell r="E8483" t="str">
            <v>Other Capital Outlay - Protective Inspection and Regulation, NEC</v>
          </cell>
          <cell r="F8483">
            <v>151</v>
          </cell>
        </row>
        <row r="8484">
          <cell r="B8484" t="str">
            <v>Rhode Island</v>
          </cell>
          <cell r="C8484" t="str">
            <v>RI</v>
          </cell>
          <cell r="D8484" t="str">
            <v>G77</v>
          </cell>
          <cell r="E8484" t="str">
            <v>Other Capital Outlay - Public Welfare Institutions</v>
          </cell>
          <cell r="F8484">
            <v>23</v>
          </cell>
        </row>
        <row r="8485">
          <cell r="B8485" t="str">
            <v>Rhode Island</v>
          </cell>
          <cell r="C8485" t="str">
            <v>RI</v>
          </cell>
          <cell r="D8485" t="str">
            <v>G79</v>
          </cell>
          <cell r="E8485" t="str">
            <v>Other Capital Outlay - Public Welfare - Other</v>
          </cell>
          <cell r="F8485">
            <v>381</v>
          </cell>
        </row>
        <row r="8486">
          <cell r="B8486" t="str">
            <v>Rhode Island</v>
          </cell>
          <cell r="C8486" t="str">
            <v>RI</v>
          </cell>
          <cell r="D8486" t="str">
            <v>G80</v>
          </cell>
          <cell r="E8486" t="str">
            <v>Other Capital Outlay - Sewerage</v>
          </cell>
          <cell r="F8486">
            <v>4284</v>
          </cell>
        </row>
        <row r="8487">
          <cell r="B8487" t="str">
            <v>Rhode Island</v>
          </cell>
          <cell r="C8487" t="str">
            <v>RI</v>
          </cell>
          <cell r="D8487" t="str">
            <v>G81</v>
          </cell>
          <cell r="E8487" t="str">
            <v>Other Capital Outlay - Solid Waste Management</v>
          </cell>
          <cell r="F8487">
            <v>18044</v>
          </cell>
        </row>
        <row r="8488">
          <cell r="B8488" t="str">
            <v>Rhode Island</v>
          </cell>
          <cell r="C8488" t="str">
            <v>RI</v>
          </cell>
          <cell r="D8488" t="str">
            <v>G85</v>
          </cell>
          <cell r="E8488" t="str">
            <v>Other Capital Outlay - State Veterans' Services</v>
          </cell>
          <cell r="F8488">
            <v>1</v>
          </cell>
        </row>
        <row r="8489">
          <cell r="B8489" t="str">
            <v>Rhode Island</v>
          </cell>
          <cell r="C8489" t="str">
            <v>RI</v>
          </cell>
          <cell r="D8489" t="str">
            <v>G87</v>
          </cell>
          <cell r="E8489" t="str">
            <v>Other Capital Outlay - Sea and Inland Port Facilities</v>
          </cell>
          <cell r="F8489">
            <v>10</v>
          </cell>
        </row>
        <row r="8490">
          <cell r="B8490" t="str">
            <v>Rhode Island</v>
          </cell>
          <cell r="C8490" t="str">
            <v>RI</v>
          </cell>
          <cell r="D8490" t="str">
            <v>G89</v>
          </cell>
          <cell r="E8490" t="str">
            <v>Other Capital Outlay - General - Other</v>
          </cell>
          <cell r="F8490">
            <v>29467</v>
          </cell>
        </row>
        <row r="8491">
          <cell r="B8491" t="str">
            <v>Rhode Island</v>
          </cell>
          <cell r="C8491" t="str">
            <v>RI</v>
          </cell>
          <cell r="D8491" t="str">
            <v>G91</v>
          </cell>
          <cell r="E8491" t="str">
            <v>Other Capital Outlay - Water Utilities</v>
          </cell>
          <cell r="F8491">
            <v>1286</v>
          </cell>
        </row>
        <row r="8492">
          <cell r="B8492" t="str">
            <v>Rhode Island</v>
          </cell>
          <cell r="C8492" t="str">
            <v>RI</v>
          </cell>
          <cell r="D8492" t="str">
            <v>G94</v>
          </cell>
          <cell r="E8492" t="str">
            <v>Other Capital Outlay - Transit Utilities</v>
          </cell>
          <cell r="F8492">
            <v>1719</v>
          </cell>
        </row>
        <row r="8493">
          <cell r="B8493" t="str">
            <v>Rhode Island</v>
          </cell>
          <cell r="C8493" t="str">
            <v>RI</v>
          </cell>
          <cell r="D8493" t="str">
            <v>I89</v>
          </cell>
          <cell r="E8493" t="str">
            <v>General - Interest on Debt</v>
          </cell>
          <cell r="F8493">
            <v>625770</v>
          </cell>
        </row>
        <row r="8494">
          <cell r="B8494" t="str">
            <v>Rhode Island</v>
          </cell>
          <cell r="C8494" t="str">
            <v>RI</v>
          </cell>
          <cell r="D8494" t="str">
            <v>I91</v>
          </cell>
          <cell r="E8494" t="str">
            <v>Water Utilities - Interest on Debt</v>
          </cell>
          <cell r="F8494">
            <v>9591</v>
          </cell>
        </row>
        <row r="8495">
          <cell r="B8495" t="str">
            <v>Rhode Island</v>
          </cell>
          <cell r="C8495" t="str">
            <v>RI</v>
          </cell>
          <cell r="D8495" t="str">
            <v>J19</v>
          </cell>
          <cell r="E8495" t="str">
            <v>Assistance and Subsidies - State Scholarships and Other Subsidies - Education</v>
          </cell>
          <cell r="F8495">
            <v>110082</v>
          </cell>
        </row>
        <row r="8496">
          <cell r="B8496" t="str">
            <v>Rhode Island</v>
          </cell>
          <cell r="C8496" t="str">
            <v>RI</v>
          </cell>
          <cell r="D8496" t="str">
            <v>J67</v>
          </cell>
          <cell r="E8496" t="str">
            <v>Assistance and Subsidies - Public Welfare, Federal Categorical Assistance Programs</v>
          </cell>
          <cell r="F8496">
            <v>36599</v>
          </cell>
        </row>
        <row r="8497">
          <cell r="B8497" t="str">
            <v>Rhode Island</v>
          </cell>
          <cell r="C8497" t="str">
            <v>RI</v>
          </cell>
          <cell r="D8497" t="str">
            <v>J85</v>
          </cell>
          <cell r="E8497" t="str">
            <v>Assistance and Subsidies - State Other Veterans’ Services</v>
          </cell>
          <cell r="F8497">
            <v>4</v>
          </cell>
        </row>
        <row r="8498">
          <cell r="B8498" t="str">
            <v>Rhode Island</v>
          </cell>
          <cell r="C8498" t="str">
            <v>RI</v>
          </cell>
          <cell r="D8498" t="str">
            <v>S67</v>
          </cell>
          <cell r="E8498" t="str">
            <v>Intergovernmental to Federal - Welfare - Categorical Assistance Programs</v>
          </cell>
          <cell r="F8498">
            <v>18547</v>
          </cell>
        </row>
        <row r="8499">
          <cell r="B8499" t="str">
            <v>Rhode Island</v>
          </cell>
          <cell r="C8499" t="str">
            <v>RI</v>
          </cell>
          <cell r="D8499" t="str">
            <v>T01</v>
          </cell>
          <cell r="E8499" t="str">
            <v>Tax - Property</v>
          </cell>
          <cell r="F8499">
            <v>2346581</v>
          </cell>
        </row>
        <row r="8500">
          <cell r="B8500" t="str">
            <v>Rhode Island</v>
          </cell>
          <cell r="C8500" t="str">
            <v>RI</v>
          </cell>
          <cell r="D8500" t="str">
            <v>T09</v>
          </cell>
          <cell r="E8500" t="str">
            <v>Tax - General Sales and Gross Receipts</v>
          </cell>
          <cell r="F8500">
            <v>848547</v>
          </cell>
        </row>
        <row r="8501">
          <cell r="B8501" t="str">
            <v>Rhode Island</v>
          </cell>
          <cell r="C8501" t="str">
            <v>RI</v>
          </cell>
          <cell r="D8501" t="str">
            <v>T10</v>
          </cell>
          <cell r="E8501" t="str">
            <v>Tax - Alcoholic Beverage Sales</v>
          </cell>
          <cell r="F8501">
            <v>12871</v>
          </cell>
        </row>
        <row r="8502">
          <cell r="B8502" t="str">
            <v>Rhode Island</v>
          </cell>
          <cell r="C8502" t="str">
            <v>RI</v>
          </cell>
          <cell r="D8502" t="str">
            <v>T12</v>
          </cell>
          <cell r="E8502" t="str">
            <v>Tax - Insurance Premiums Sales</v>
          </cell>
          <cell r="F8502">
            <v>93319</v>
          </cell>
        </row>
        <row r="8503">
          <cell r="B8503" t="str">
            <v>Rhode Island</v>
          </cell>
          <cell r="C8503" t="str">
            <v>RI</v>
          </cell>
          <cell r="D8503" t="str">
            <v>T13</v>
          </cell>
          <cell r="E8503" t="str">
            <v>Tax - Motor Fuels Sales</v>
          </cell>
          <cell r="F8503">
            <v>80911</v>
          </cell>
        </row>
        <row r="8504">
          <cell r="B8504" t="str">
            <v>Rhode Island</v>
          </cell>
          <cell r="C8504" t="str">
            <v>RI</v>
          </cell>
          <cell r="D8504" t="str">
            <v>T14</v>
          </cell>
          <cell r="E8504" t="str">
            <v>Tax - Pari-mutuels Sales</v>
          </cell>
          <cell r="F8504">
            <v>1587</v>
          </cell>
        </row>
        <row r="8505">
          <cell r="B8505" t="str">
            <v>Rhode Island</v>
          </cell>
          <cell r="C8505" t="str">
            <v>RI</v>
          </cell>
          <cell r="D8505" t="str">
            <v>T15</v>
          </cell>
          <cell r="E8505" t="str">
            <v>Tax - Public Utilities Sales</v>
          </cell>
          <cell r="F8505">
            <v>101408</v>
          </cell>
        </row>
        <row r="8506">
          <cell r="B8506" t="str">
            <v>Rhode Island</v>
          </cell>
          <cell r="C8506" t="str">
            <v>RI</v>
          </cell>
          <cell r="D8506" t="str">
            <v>T16</v>
          </cell>
          <cell r="E8506" t="str">
            <v>Tax - Tobacco Products Sales</v>
          </cell>
          <cell r="F8506">
            <v>132132</v>
          </cell>
        </row>
        <row r="8507">
          <cell r="B8507" t="str">
            <v>Rhode Island</v>
          </cell>
          <cell r="C8507" t="str">
            <v>RI</v>
          </cell>
          <cell r="D8507" t="str">
            <v>T19</v>
          </cell>
          <cell r="E8507" t="str">
            <v>Tax - Other Selective Sales</v>
          </cell>
          <cell r="F8507">
            <v>228525</v>
          </cell>
        </row>
        <row r="8508">
          <cell r="B8508" t="str">
            <v>Rhode Island</v>
          </cell>
          <cell r="C8508" t="str">
            <v>RI</v>
          </cell>
          <cell r="D8508" t="str">
            <v>T20</v>
          </cell>
          <cell r="E8508" t="str">
            <v>Tax - Alcoholic Beverage License</v>
          </cell>
          <cell r="F8508">
            <v>572</v>
          </cell>
        </row>
        <row r="8509">
          <cell r="B8509" t="str">
            <v>Rhode Island</v>
          </cell>
          <cell r="C8509" t="str">
            <v>RI</v>
          </cell>
          <cell r="D8509" t="str">
            <v>T21</v>
          </cell>
          <cell r="E8509" t="str">
            <v>Tax - Amusements License</v>
          </cell>
          <cell r="F8509">
            <v>155</v>
          </cell>
        </row>
        <row r="8510">
          <cell r="B8510" t="str">
            <v>Rhode Island</v>
          </cell>
          <cell r="C8510" t="str">
            <v>RI</v>
          </cell>
          <cell r="D8510" t="str">
            <v>T22</v>
          </cell>
          <cell r="E8510" t="str">
            <v>Tax - Corporation License</v>
          </cell>
          <cell r="F8510">
            <v>4631</v>
          </cell>
        </row>
        <row r="8511">
          <cell r="B8511" t="str">
            <v>Rhode Island</v>
          </cell>
          <cell r="C8511" t="str">
            <v>RI</v>
          </cell>
          <cell r="D8511" t="str">
            <v>T23</v>
          </cell>
          <cell r="E8511" t="str">
            <v>Tax - Hunting and Fishing License</v>
          </cell>
          <cell r="F8511">
            <v>1666</v>
          </cell>
        </row>
        <row r="8512">
          <cell r="B8512" t="str">
            <v>Rhode Island</v>
          </cell>
          <cell r="C8512" t="str">
            <v>RI</v>
          </cell>
          <cell r="D8512" t="str">
            <v>T24</v>
          </cell>
          <cell r="E8512" t="str">
            <v>Tax - Motor Vehicle License</v>
          </cell>
          <cell r="F8512">
            <v>64889</v>
          </cell>
        </row>
        <row r="8513">
          <cell r="B8513" t="str">
            <v>Rhode Island</v>
          </cell>
          <cell r="C8513" t="str">
            <v>RI</v>
          </cell>
          <cell r="D8513" t="str">
            <v>T25</v>
          </cell>
          <cell r="E8513" t="str">
            <v>Tax - Motor Vehicle Operators License</v>
          </cell>
          <cell r="F8513">
            <v>3980</v>
          </cell>
        </row>
        <row r="8514">
          <cell r="B8514" t="str">
            <v>Rhode Island</v>
          </cell>
          <cell r="C8514" t="str">
            <v>RI</v>
          </cell>
          <cell r="D8514" t="str">
            <v>T28</v>
          </cell>
          <cell r="E8514" t="str">
            <v>Tax - Occupation and Business License, NEC</v>
          </cell>
          <cell r="F8514">
            <v>52458</v>
          </cell>
        </row>
        <row r="8515">
          <cell r="B8515" t="str">
            <v>Rhode Island</v>
          </cell>
          <cell r="C8515" t="str">
            <v>RI</v>
          </cell>
          <cell r="D8515" t="str">
            <v>T29</v>
          </cell>
          <cell r="E8515" t="str">
            <v>Tax - Other License</v>
          </cell>
          <cell r="F8515">
            <v>30567</v>
          </cell>
        </row>
        <row r="8516">
          <cell r="B8516" t="str">
            <v>Rhode Island</v>
          </cell>
          <cell r="C8516" t="str">
            <v>RI</v>
          </cell>
          <cell r="D8516" t="str">
            <v>T40</v>
          </cell>
          <cell r="E8516" t="str">
            <v>Tax - Individual Income</v>
          </cell>
          <cell r="F8516">
            <v>1068466</v>
          </cell>
        </row>
        <row r="8517">
          <cell r="B8517" t="str">
            <v>Rhode Island</v>
          </cell>
          <cell r="C8517" t="str">
            <v>RI</v>
          </cell>
          <cell r="D8517" t="str">
            <v>T41</v>
          </cell>
          <cell r="E8517" t="str">
            <v>Tax - Corporation Net Income</v>
          </cell>
          <cell r="F8517">
            <v>136362</v>
          </cell>
        </row>
        <row r="8518">
          <cell r="B8518" t="str">
            <v>Rhode Island</v>
          </cell>
          <cell r="C8518" t="str">
            <v>RI</v>
          </cell>
          <cell r="D8518" t="str">
            <v>T50</v>
          </cell>
          <cell r="E8518" t="str">
            <v>Tax - Death and Gift</v>
          </cell>
          <cell r="F8518">
            <v>42112</v>
          </cell>
        </row>
        <row r="8519">
          <cell r="B8519" t="str">
            <v>Rhode Island</v>
          </cell>
          <cell r="C8519" t="str">
            <v>RI</v>
          </cell>
          <cell r="D8519" t="str">
            <v>T51</v>
          </cell>
          <cell r="E8519" t="str">
            <v>Tax - Documentary and Stock Transfer</v>
          </cell>
          <cell r="F8519">
            <v>15732</v>
          </cell>
        </row>
        <row r="8520">
          <cell r="B8520" t="str">
            <v>Rhode Island</v>
          </cell>
          <cell r="C8520" t="str">
            <v>RI</v>
          </cell>
          <cell r="D8520" t="str">
            <v>T99</v>
          </cell>
          <cell r="E8520" t="str">
            <v>Tax - NEC</v>
          </cell>
          <cell r="F8520">
            <v>2049</v>
          </cell>
        </row>
        <row r="8521">
          <cell r="B8521" t="str">
            <v>Rhode Island</v>
          </cell>
          <cell r="C8521" t="str">
            <v>RI</v>
          </cell>
          <cell r="D8521" t="str">
            <v>U01</v>
          </cell>
          <cell r="E8521" t="str">
            <v>Miscellaneous - Special Assessments</v>
          </cell>
          <cell r="F8521">
            <v>7796</v>
          </cell>
        </row>
        <row r="8522">
          <cell r="B8522" t="str">
            <v>Rhode Island</v>
          </cell>
          <cell r="C8522" t="str">
            <v>RI</v>
          </cell>
          <cell r="D8522" t="str">
            <v>U11</v>
          </cell>
          <cell r="E8522" t="str">
            <v>Miscellaneous - Sale of Property</v>
          </cell>
          <cell r="F8522">
            <v>11351</v>
          </cell>
        </row>
        <row r="8523">
          <cell r="B8523" t="str">
            <v>Rhode Island</v>
          </cell>
          <cell r="C8523" t="str">
            <v>RI</v>
          </cell>
          <cell r="D8523" t="str">
            <v>U20</v>
          </cell>
          <cell r="E8523" t="str">
            <v>Miscellaneous - Interest Earnings</v>
          </cell>
          <cell r="F8523">
            <v>371960</v>
          </cell>
        </row>
        <row r="8524">
          <cell r="B8524" t="str">
            <v>Rhode Island</v>
          </cell>
          <cell r="C8524" t="str">
            <v>RI</v>
          </cell>
          <cell r="D8524" t="str">
            <v>U30</v>
          </cell>
          <cell r="E8524" t="str">
            <v>Miscellaneous - Fines and Forfeits</v>
          </cell>
          <cell r="F8524">
            <v>53664</v>
          </cell>
        </row>
        <row r="8525">
          <cell r="B8525" t="str">
            <v>Rhode Island</v>
          </cell>
          <cell r="C8525" t="str">
            <v>RI</v>
          </cell>
          <cell r="D8525" t="str">
            <v>U40</v>
          </cell>
          <cell r="E8525" t="str">
            <v>Miscellaneous - Rents</v>
          </cell>
          <cell r="F8525">
            <v>30322</v>
          </cell>
        </row>
        <row r="8526">
          <cell r="B8526" t="str">
            <v>Rhode Island</v>
          </cell>
          <cell r="C8526" t="str">
            <v>RI</v>
          </cell>
          <cell r="D8526" t="str">
            <v>U50</v>
          </cell>
          <cell r="E8526" t="str">
            <v>Miscellaneous - Donations From Private Sources</v>
          </cell>
          <cell r="F8526">
            <v>9336</v>
          </cell>
        </row>
        <row r="8527">
          <cell r="B8527" t="str">
            <v>Rhode Island</v>
          </cell>
          <cell r="C8527" t="str">
            <v>RI</v>
          </cell>
          <cell r="D8527" t="str">
            <v>U95</v>
          </cell>
          <cell r="E8527" t="str">
            <v>Miscellaneous - Net Lottery Revenue</v>
          </cell>
          <cell r="F8527">
            <v>384553</v>
          </cell>
        </row>
        <row r="8528">
          <cell r="B8528" t="str">
            <v>Rhode Island</v>
          </cell>
          <cell r="C8528" t="str">
            <v>RI</v>
          </cell>
          <cell r="D8528" t="str">
            <v>U99</v>
          </cell>
          <cell r="E8528" t="str">
            <v>Miscellaneous - General Revenue, NEC</v>
          </cell>
          <cell r="F8528">
            <v>165883</v>
          </cell>
        </row>
        <row r="8529">
          <cell r="B8529" t="str">
            <v>Rhode Island</v>
          </cell>
          <cell r="C8529" t="str">
            <v>RI</v>
          </cell>
          <cell r="D8529" t="str">
            <v>W01</v>
          </cell>
          <cell r="E8529" t="str">
            <v>Sinking Funds - Cash and Securities</v>
          </cell>
          <cell r="F8529">
            <v>6852965</v>
          </cell>
        </row>
        <row r="8530">
          <cell r="B8530" t="str">
            <v>Rhode Island</v>
          </cell>
          <cell r="C8530" t="str">
            <v>RI</v>
          </cell>
          <cell r="D8530" t="str">
            <v>W31</v>
          </cell>
          <cell r="E8530" t="str">
            <v>Bond Funds - Cash and Securities</v>
          </cell>
          <cell r="F8530">
            <v>558407</v>
          </cell>
        </row>
        <row r="8531">
          <cell r="B8531" t="str">
            <v>Rhode Island</v>
          </cell>
          <cell r="C8531" t="str">
            <v>RI</v>
          </cell>
          <cell r="D8531" t="str">
            <v>W61</v>
          </cell>
          <cell r="E8531" t="str">
            <v>Other Funds - Cash and Securities</v>
          </cell>
          <cell r="F8531">
            <v>2567087</v>
          </cell>
        </row>
        <row r="8532">
          <cell r="B8532" t="str">
            <v>Rhode Island</v>
          </cell>
          <cell r="C8532" t="str">
            <v>RI</v>
          </cell>
          <cell r="D8532" t="str">
            <v>X01</v>
          </cell>
          <cell r="E8532" t="str">
            <v>Employee Retirement - Local Employee Contribution</v>
          </cell>
          <cell r="F8532">
            <v>120053</v>
          </cell>
        </row>
        <row r="8533">
          <cell r="B8533" t="str">
            <v>Rhode Island</v>
          </cell>
          <cell r="C8533" t="str">
            <v>RI</v>
          </cell>
          <cell r="D8533" t="str">
            <v>X02</v>
          </cell>
          <cell r="E8533" t="str">
            <v>Employee Retirement - State Employee Contribution</v>
          </cell>
          <cell r="F8533">
            <v>75904</v>
          </cell>
        </row>
        <row r="8534">
          <cell r="B8534" t="str">
            <v>Rhode Island</v>
          </cell>
          <cell r="C8534" t="str">
            <v>RI</v>
          </cell>
          <cell r="D8534" t="str">
            <v>X05</v>
          </cell>
          <cell r="E8534" t="str">
            <v>Employee Retirement - From Other Governments</v>
          </cell>
          <cell r="F8534">
            <v>144441</v>
          </cell>
        </row>
        <row r="8535">
          <cell r="B8535" t="str">
            <v>Rhode Island</v>
          </cell>
          <cell r="C8535" t="str">
            <v>RI</v>
          </cell>
          <cell r="D8535" t="str">
            <v>X08</v>
          </cell>
          <cell r="E8535" t="str">
            <v>Employee Retirement - Earnings on Investments (calculated)</v>
          </cell>
          <cell r="F8535">
            <v>137213</v>
          </cell>
        </row>
        <row r="8536">
          <cell r="B8536" t="str">
            <v>Rhode Island</v>
          </cell>
          <cell r="C8536" t="str">
            <v>RI</v>
          </cell>
          <cell r="D8536" t="str">
            <v>X11</v>
          </cell>
          <cell r="E8536" t="str">
            <v>Employee Retirement - Benefit Payments</v>
          </cell>
          <cell r="F8536">
            <v>1073502</v>
          </cell>
        </row>
        <row r="8537">
          <cell r="B8537" t="str">
            <v>Rhode Island</v>
          </cell>
          <cell r="C8537" t="str">
            <v>RI</v>
          </cell>
          <cell r="D8537" t="str">
            <v>X12</v>
          </cell>
          <cell r="E8537" t="str">
            <v>Employee Retirement - Withdrawals</v>
          </cell>
          <cell r="F8537">
            <v>13649</v>
          </cell>
        </row>
        <row r="8538">
          <cell r="B8538" t="str">
            <v>Rhode Island</v>
          </cell>
          <cell r="C8538" t="str">
            <v>RI</v>
          </cell>
          <cell r="D8538" t="str">
            <v>X21</v>
          </cell>
          <cell r="E8538" t="str">
            <v>Employee Retirement - Total Cash and Deposits</v>
          </cell>
          <cell r="F8538">
            <v>195521</v>
          </cell>
        </row>
        <row r="8539">
          <cell r="B8539" t="str">
            <v>Rhode Island</v>
          </cell>
          <cell r="C8539" t="str">
            <v>RI</v>
          </cell>
          <cell r="D8539" t="str">
            <v>X30</v>
          </cell>
          <cell r="E8539" t="str">
            <v>Employee Retirement - Total Federal Securities</v>
          </cell>
          <cell r="F8539">
            <v>892751</v>
          </cell>
        </row>
        <row r="8540">
          <cell r="B8540" t="str">
            <v>Rhode Island</v>
          </cell>
          <cell r="C8540" t="str">
            <v>RI</v>
          </cell>
          <cell r="D8540" t="str">
            <v>X42</v>
          </cell>
          <cell r="E8540" t="str">
            <v>Employee Retirement - Securities - Mortgages</v>
          </cell>
          <cell r="F8540">
            <v>0</v>
          </cell>
        </row>
        <row r="8541">
          <cell r="B8541" t="str">
            <v>Rhode Island</v>
          </cell>
          <cell r="C8541" t="str">
            <v>RI</v>
          </cell>
          <cell r="D8541" t="str">
            <v>X44</v>
          </cell>
          <cell r="E8541" t="str">
            <v>Employee Retirement - Total Other Securities</v>
          </cell>
          <cell r="F8541">
            <v>1261810</v>
          </cell>
        </row>
        <row r="8542">
          <cell r="B8542" t="str">
            <v>Rhode Island</v>
          </cell>
          <cell r="C8542" t="str">
            <v>RI</v>
          </cell>
          <cell r="D8542" t="str">
            <v>X47</v>
          </cell>
          <cell r="E8542" t="str">
            <v>Employee Retirement - Other Investments - Other</v>
          </cell>
          <cell r="F8542">
            <v>1294539</v>
          </cell>
        </row>
        <row r="8543">
          <cell r="B8543" t="str">
            <v>Rhode Island</v>
          </cell>
          <cell r="C8543" t="str">
            <v>RI</v>
          </cell>
          <cell r="D8543" t="str">
            <v>Y01</v>
          </cell>
          <cell r="E8543" t="str">
            <v>Unemployment Compensation - Contribution</v>
          </cell>
          <cell r="F8543">
            <v>255333</v>
          </cell>
        </row>
        <row r="8544">
          <cell r="B8544" t="str">
            <v>Rhode Island</v>
          </cell>
          <cell r="C8544" t="str">
            <v>RI</v>
          </cell>
          <cell r="D8544" t="str">
            <v>Y04</v>
          </cell>
          <cell r="E8544" t="str">
            <v>Unemployment Compensation - Federal Advances</v>
          </cell>
          <cell r="F8544">
            <v>224645</v>
          </cell>
        </row>
        <row r="8545">
          <cell r="B8545" t="str">
            <v>Rhode Island</v>
          </cell>
          <cell r="C8545" t="str">
            <v>RI</v>
          </cell>
          <cell r="D8545" t="str">
            <v>Y05</v>
          </cell>
          <cell r="E8545" t="str">
            <v>Unemployment Compensation - Benefit Payments</v>
          </cell>
          <cell r="F8545">
            <v>269356</v>
          </cell>
        </row>
        <row r="8546">
          <cell r="B8546" t="str">
            <v>Rhode Island</v>
          </cell>
          <cell r="C8546" t="str">
            <v>RI</v>
          </cell>
          <cell r="D8546" t="str">
            <v>Y06</v>
          </cell>
          <cell r="E8546" t="str">
            <v>Unemployment Compensation - Extended and Special Payments</v>
          </cell>
          <cell r="F8546">
            <v>271341</v>
          </cell>
        </row>
        <row r="8547">
          <cell r="B8547" t="str">
            <v>Rhode Island</v>
          </cell>
          <cell r="C8547" t="str">
            <v>RI</v>
          </cell>
          <cell r="D8547" t="str">
            <v>Y07</v>
          </cell>
          <cell r="E8547" t="str">
            <v>Unemployment Compensation - Balance In US Treasury</v>
          </cell>
          <cell r="F8547">
            <v>1098</v>
          </cell>
        </row>
        <row r="8548">
          <cell r="B8548" t="str">
            <v>Rhode Island</v>
          </cell>
          <cell r="C8548" t="str">
            <v>RI</v>
          </cell>
          <cell r="D8548" t="str">
            <v>Y08</v>
          </cell>
          <cell r="E8548" t="str">
            <v>Unemployment Compensation - Other Balance (+ or -)</v>
          </cell>
          <cell r="F8548">
            <v>-223547</v>
          </cell>
        </row>
        <row r="8549">
          <cell r="B8549" t="str">
            <v>Rhode Island</v>
          </cell>
          <cell r="C8549" t="str">
            <v>RI</v>
          </cell>
          <cell r="D8549" t="str">
            <v>Y11</v>
          </cell>
          <cell r="E8549" t="str">
            <v>Workers Compensation - Other Contributions</v>
          </cell>
          <cell r="F8549">
            <v>15276</v>
          </cell>
        </row>
        <row r="8550">
          <cell r="B8550" t="str">
            <v>Rhode Island</v>
          </cell>
          <cell r="C8550" t="str">
            <v>RI</v>
          </cell>
          <cell r="D8550" t="str">
            <v>Y14</v>
          </cell>
          <cell r="E8550" t="str">
            <v>Workers Compensation - Benefit Payments</v>
          </cell>
          <cell r="F8550">
            <v>2214</v>
          </cell>
        </row>
        <row r="8551">
          <cell r="B8551" t="str">
            <v>Rhode Island</v>
          </cell>
          <cell r="C8551" t="str">
            <v>RI</v>
          </cell>
          <cell r="D8551" t="str">
            <v>Y51</v>
          </cell>
          <cell r="E8551" t="str">
            <v>Other In Trust - Other Contributions</v>
          </cell>
          <cell r="F8551">
            <v>165794</v>
          </cell>
        </row>
        <row r="8552">
          <cell r="B8552" t="str">
            <v>Rhode Island</v>
          </cell>
          <cell r="C8552" t="str">
            <v>RI</v>
          </cell>
          <cell r="D8552" t="str">
            <v>Y52</v>
          </cell>
          <cell r="E8552" t="str">
            <v>Other In Trust - Interest Revenue</v>
          </cell>
          <cell r="F8552">
            <v>144</v>
          </cell>
        </row>
        <row r="8553">
          <cell r="B8553" t="str">
            <v>Rhode Island</v>
          </cell>
          <cell r="C8553" t="str">
            <v>RI</v>
          </cell>
          <cell r="D8553" t="str">
            <v>Y53</v>
          </cell>
          <cell r="E8553" t="str">
            <v>Other In Trust - Benefit Payment</v>
          </cell>
          <cell r="F8553">
            <v>161345</v>
          </cell>
        </row>
        <row r="8554">
          <cell r="B8554" t="str">
            <v>Rhode Island</v>
          </cell>
          <cell r="C8554" t="str">
            <v>RI</v>
          </cell>
          <cell r="D8554" t="str">
            <v>Y61</v>
          </cell>
          <cell r="E8554" t="str">
            <v>Other In Trust - Cash and Deposits</v>
          </cell>
          <cell r="F8554">
            <v>112424</v>
          </cell>
        </row>
        <row r="8555">
          <cell r="B8555" t="str">
            <v>Rhode Island</v>
          </cell>
          <cell r="C8555" t="str">
            <v>RI</v>
          </cell>
          <cell r="D8555" t="str">
            <v>Z00</v>
          </cell>
          <cell r="E8555" t="str">
            <v>Total Salaries and Wages</v>
          </cell>
          <cell r="F8555">
            <v>2743990</v>
          </cell>
        </row>
        <row r="8556">
          <cell r="B8556" t="str">
            <v>Rhode Island</v>
          </cell>
          <cell r="C8556" t="str">
            <v>RI</v>
          </cell>
          <cell r="D8556" t="str">
            <v>Z77</v>
          </cell>
          <cell r="E8556" t="str">
            <v>Employee Retirement – Total Corporate Bonds</v>
          </cell>
          <cell r="F8556">
            <v>1015731</v>
          </cell>
        </row>
        <row r="8557">
          <cell r="B8557" t="str">
            <v>Rhode Island</v>
          </cell>
          <cell r="C8557" t="str">
            <v>RI</v>
          </cell>
          <cell r="D8557" t="str">
            <v>Z78</v>
          </cell>
          <cell r="E8557" t="str">
            <v>Employee Retirement – Corporate Stocks</v>
          </cell>
          <cell r="F8557">
            <v>3434935</v>
          </cell>
        </row>
        <row r="8558">
          <cell r="B8558" t="str">
            <v>South Carolina</v>
          </cell>
          <cell r="C8558" t="str">
            <v>SC</v>
          </cell>
          <cell r="D8558" t="str">
            <v>19T</v>
          </cell>
          <cell r="E8558" t="str">
            <v>Long Term Debt Beginning Outstanding - Public Debt for Private Purpose</v>
          </cell>
          <cell r="F8558">
            <v>9110151</v>
          </cell>
        </row>
        <row r="8559">
          <cell r="B8559" t="str">
            <v>South Carolina</v>
          </cell>
          <cell r="C8559" t="str">
            <v>SC</v>
          </cell>
          <cell r="D8559" t="str">
            <v>19U</v>
          </cell>
          <cell r="E8559" t="str">
            <v>Long Term Debt Beginning Outstanding - Unspecified Public Purpose</v>
          </cell>
          <cell r="F8559">
            <v>31727521</v>
          </cell>
        </row>
        <row r="8560">
          <cell r="B8560" t="str">
            <v>South Carolina</v>
          </cell>
          <cell r="C8560" t="str">
            <v>SC</v>
          </cell>
          <cell r="D8560" t="str">
            <v>24T</v>
          </cell>
          <cell r="E8560" t="str">
            <v>Long Term Debt Issue, Nonguaranteed - Public Debt for Private Purpose</v>
          </cell>
          <cell r="F8560">
            <v>40247</v>
          </cell>
        </row>
        <row r="8561">
          <cell r="B8561" t="str">
            <v>South Carolina</v>
          </cell>
          <cell r="C8561" t="str">
            <v>SC</v>
          </cell>
          <cell r="D8561" t="str">
            <v>29U</v>
          </cell>
          <cell r="E8561" t="str">
            <v>Long Term Debt Issue, Unspecified Public Purpose</v>
          </cell>
          <cell r="F8561">
            <v>4601551</v>
          </cell>
        </row>
        <row r="8562">
          <cell r="B8562" t="str">
            <v>South Carolina</v>
          </cell>
          <cell r="C8562" t="str">
            <v>SC</v>
          </cell>
          <cell r="D8562" t="str">
            <v>34T</v>
          </cell>
          <cell r="E8562" t="str">
            <v>Long Term Debt Retired Nonguaranteed - Public Debt for Private Purpose</v>
          </cell>
          <cell r="F8562">
            <v>707191</v>
          </cell>
        </row>
        <row r="8563">
          <cell r="B8563" t="str">
            <v>South Carolina</v>
          </cell>
          <cell r="C8563" t="str">
            <v>SC</v>
          </cell>
          <cell r="D8563" t="str">
            <v>39U</v>
          </cell>
          <cell r="E8563" t="str">
            <v>Long Term Debt Retired Unspecified Public Purpose</v>
          </cell>
          <cell r="F8563">
            <v>4100139</v>
          </cell>
        </row>
        <row r="8564">
          <cell r="B8564" t="str">
            <v>South Carolina</v>
          </cell>
          <cell r="C8564" t="str">
            <v>SC</v>
          </cell>
          <cell r="D8564" t="str">
            <v>44T</v>
          </cell>
          <cell r="E8564" t="str">
            <v>Long Term Debt Outstanding Nonguaranteed - Public Debt for Private Purpose</v>
          </cell>
          <cell r="F8564">
            <v>8443207</v>
          </cell>
        </row>
        <row r="8565">
          <cell r="B8565" t="str">
            <v>South Carolina</v>
          </cell>
          <cell r="C8565" t="str">
            <v>SC</v>
          </cell>
          <cell r="D8565" t="str">
            <v>49U</v>
          </cell>
          <cell r="E8565" t="str">
            <v>Long Term Debt Outstanding Unspecified Public Purpose</v>
          </cell>
          <cell r="F8565">
            <v>32311448</v>
          </cell>
        </row>
        <row r="8566">
          <cell r="B8566" t="str">
            <v>South Carolina</v>
          </cell>
          <cell r="C8566" t="str">
            <v>SC</v>
          </cell>
          <cell r="D8566" t="str">
            <v>61V</v>
          </cell>
          <cell r="E8566" t="str">
            <v>Short Term Debt Outstanding - Beginning</v>
          </cell>
          <cell r="F8566">
            <v>277859</v>
          </cell>
        </row>
        <row r="8567">
          <cell r="B8567" t="str">
            <v>South Carolina</v>
          </cell>
          <cell r="C8567" t="str">
            <v>SC</v>
          </cell>
          <cell r="D8567" t="str">
            <v>64V</v>
          </cell>
          <cell r="E8567" t="str">
            <v>Short Term Debt Outstanding - End of Fiscal Year</v>
          </cell>
          <cell r="F8567">
            <v>375641</v>
          </cell>
        </row>
        <row r="8568">
          <cell r="B8568" t="str">
            <v>South Carolina</v>
          </cell>
          <cell r="C8568" t="str">
            <v>SC</v>
          </cell>
          <cell r="D8568" t="str">
            <v>A01</v>
          </cell>
          <cell r="E8568" t="str">
            <v>Charges - Air Transportation</v>
          </cell>
          <cell r="F8568">
            <v>111539</v>
          </cell>
        </row>
        <row r="8569">
          <cell r="B8569" t="str">
            <v>South Carolina</v>
          </cell>
          <cell r="C8569" t="str">
            <v>SC</v>
          </cell>
          <cell r="D8569" t="str">
            <v>A03</v>
          </cell>
          <cell r="E8569" t="str">
            <v>Charges - Miscellaneous Commercial Activities</v>
          </cell>
          <cell r="F8569">
            <v>8665</v>
          </cell>
        </row>
        <row r="8570">
          <cell r="B8570" t="str">
            <v>South Carolina</v>
          </cell>
          <cell r="C8570" t="str">
            <v>SC</v>
          </cell>
          <cell r="D8570" t="str">
            <v>A09</v>
          </cell>
          <cell r="E8570" t="str">
            <v>Charges - Elementary and Secondary Education School Lunch</v>
          </cell>
          <cell r="F8570">
            <v>84139</v>
          </cell>
        </row>
        <row r="8571">
          <cell r="B8571" t="str">
            <v>South Carolina</v>
          </cell>
          <cell r="C8571" t="str">
            <v>SC</v>
          </cell>
          <cell r="D8571" t="str">
            <v>A10</v>
          </cell>
          <cell r="E8571" t="str">
            <v>Charges - Elementary and Secondary Education School Tuition and Transportation</v>
          </cell>
          <cell r="F8571">
            <v>10686</v>
          </cell>
        </row>
        <row r="8572">
          <cell r="B8572" t="str">
            <v>South Carolina</v>
          </cell>
          <cell r="C8572" t="str">
            <v>SC</v>
          </cell>
          <cell r="D8572" t="str">
            <v>A12</v>
          </cell>
          <cell r="E8572" t="str">
            <v>Charges - Elementary and Secondary Education - Other</v>
          </cell>
          <cell r="F8572">
            <v>150229</v>
          </cell>
        </row>
        <row r="8573">
          <cell r="B8573" t="str">
            <v>South Carolina</v>
          </cell>
          <cell r="C8573" t="str">
            <v>SC</v>
          </cell>
          <cell r="D8573" t="str">
            <v>A16</v>
          </cell>
          <cell r="E8573" t="str">
            <v xml:space="preserve"> Charges - Higher Education Auxiliary Enterprises</v>
          </cell>
          <cell r="F8573">
            <v>398301</v>
          </cell>
        </row>
        <row r="8574">
          <cell r="B8574" t="str">
            <v>South Carolina</v>
          </cell>
          <cell r="C8574" t="str">
            <v>SC</v>
          </cell>
          <cell r="D8574" t="str">
            <v>A18</v>
          </cell>
          <cell r="E8574" t="str">
            <v>Charges - Higher Education - Other</v>
          </cell>
          <cell r="F8574">
            <v>1445466</v>
          </cell>
        </row>
        <row r="8575">
          <cell r="B8575" t="str">
            <v>South Carolina</v>
          </cell>
          <cell r="C8575" t="str">
            <v>SC</v>
          </cell>
          <cell r="D8575" t="str">
            <v>A21</v>
          </cell>
          <cell r="E8575" t="str">
            <v>Charges - Education - Other State Charges, NEC</v>
          </cell>
          <cell r="F8575">
            <v>34754</v>
          </cell>
        </row>
        <row r="8576">
          <cell r="B8576" t="str">
            <v>South Carolina</v>
          </cell>
          <cell r="C8576" t="str">
            <v>SC</v>
          </cell>
          <cell r="D8576" t="str">
            <v>A36</v>
          </cell>
          <cell r="E8576" t="str">
            <v>Charges - Hospital Public</v>
          </cell>
          <cell r="F8576">
            <v>5365775</v>
          </cell>
        </row>
        <row r="8577">
          <cell r="B8577" t="str">
            <v>South Carolina</v>
          </cell>
          <cell r="C8577" t="str">
            <v>SC</v>
          </cell>
          <cell r="D8577" t="str">
            <v>A44</v>
          </cell>
          <cell r="E8577" t="str">
            <v>Charges - Regular Highways</v>
          </cell>
          <cell r="F8577">
            <v>52361</v>
          </cell>
        </row>
        <row r="8578">
          <cell r="B8578" t="str">
            <v>South Carolina</v>
          </cell>
          <cell r="C8578" t="str">
            <v>SC</v>
          </cell>
          <cell r="D8578" t="str">
            <v>A45</v>
          </cell>
          <cell r="E8578" t="str">
            <v>Charges - Toll Highways</v>
          </cell>
          <cell r="F8578">
            <v>7429</v>
          </cell>
        </row>
        <row r="8579">
          <cell r="B8579" t="str">
            <v>South Carolina</v>
          </cell>
          <cell r="C8579" t="str">
            <v>SC</v>
          </cell>
          <cell r="D8579" t="str">
            <v>A50</v>
          </cell>
          <cell r="E8579" t="str">
            <v>Charges - Housing and Community Development</v>
          </cell>
          <cell r="F8579">
            <v>58773</v>
          </cell>
        </row>
        <row r="8580">
          <cell r="B8580" t="str">
            <v>South Carolina</v>
          </cell>
          <cell r="C8580" t="str">
            <v>SC</v>
          </cell>
          <cell r="D8580" t="str">
            <v>A59</v>
          </cell>
          <cell r="E8580" t="str">
            <v>Charges - Natural Resources - Other</v>
          </cell>
          <cell r="F8580">
            <v>30752</v>
          </cell>
        </row>
        <row r="8581">
          <cell r="B8581" t="str">
            <v>South Carolina</v>
          </cell>
          <cell r="C8581" t="str">
            <v>SC</v>
          </cell>
          <cell r="D8581" t="str">
            <v>A60</v>
          </cell>
          <cell r="E8581" t="str">
            <v>Charges - Parking Facilities</v>
          </cell>
          <cell r="F8581">
            <v>38792</v>
          </cell>
        </row>
        <row r="8582">
          <cell r="B8582" t="str">
            <v>South Carolina</v>
          </cell>
          <cell r="C8582" t="str">
            <v>SC</v>
          </cell>
          <cell r="D8582" t="str">
            <v>A61</v>
          </cell>
          <cell r="E8582" t="str">
            <v>Charges - Parks and Recreation</v>
          </cell>
          <cell r="F8582">
            <v>112686</v>
          </cell>
        </row>
        <row r="8583">
          <cell r="B8583" t="str">
            <v>South Carolina</v>
          </cell>
          <cell r="C8583" t="str">
            <v>SC</v>
          </cell>
          <cell r="D8583" t="str">
            <v>A80</v>
          </cell>
          <cell r="E8583" t="str">
            <v>Charges - Sewerage</v>
          </cell>
          <cell r="F8583">
            <v>613325</v>
          </cell>
        </row>
        <row r="8584">
          <cell r="B8584" t="str">
            <v>South Carolina</v>
          </cell>
          <cell r="C8584" t="str">
            <v>SC</v>
          </cell>
          <cell r="D8584" t="str">
            <v>A81</v>
          </cell>
          <cell r="E8584" t="str">
            <v>Charges - Solid Waste Management</v>
          </cell>
          <cell r="F8584">
            <v>200510</v>
          </cell>
        </row>
        <row r="8585">
          <cell r="B8585" t="str">
            <v>South Carolina</v>
          </cell>
          <cell r="C8585" t="str">
            <v>SC</v>
          </cell>
          <cell r="D8585" t="str">
            <v>A87</v>
          </cell>
          <cell r="E8585" t="str">
            <v>Charges - Sea and Inland Port Facilities</v>
          </cell>
          <cell r="F8585">
            <v>131648</v>
          </cell>
        </row>
        <row r="8586">
          <cell r="B8586" t="str">
            <v>South Carolina</v>
          </cell>
          <cell r="C8586" t="str">
            <v>SC</v>
          </cell>
          <cell r="D8586" t="str">
            <v>A89</v>
          </cell>
          <cell r="E8586" t="str">
            <v>Charges - All Other</v>
          </cell>
          <cell r="F8586">
            <v>495176</v>
          </cell>
        </row>
        <row r="8587">
          <cell r="B8587" t="str">
            <v>South Carolina</v>
          </cell>
          <cell r="C8587" t="str">
            <v>SC</v>
          </cell>
          <cell r="D8587" t="str">
            <v>A91</v>
          </cell>
          <cell r="E8587" t="str">
            <v>Revenue - Water Utilities</v>
          </cell>
          <cell r="F8587">
            <v>778377</v>
          </cell>
        </row>
        <row r="8588">
          <cell r="B8588" t="str">
            <v>South Carolina</v>
          </cell>
          <cell r="C8588" t="str">
            <v>SC</v>
          </cell>
          <cell r="D8588" t="str">
            <v>A92</v>
          </cell>
          <cell r="E8588" t="str">
            <v>Revenue - Electric Utilities</v>
          </cell>
          <cell r="F8588">
            <v>2494640</v>
          </cell>
        </row>
        <row r="8589">
          <cell r="B8589" t="str">
            <v>South Carolina</v>
          </cell>
          <cell r="C8589" t="str">
            <v>SC</v>
          </cell>
          <cell r="D8589" t="str">
            <v>A93</v>
          </cell>
          <cell r="E8589" t="str">
            <v>Revenue - Gas Utilities</v>
          </cell>
          <cell r="F8589">
            <v>227860</v>
          </cell>
        </row>
        <row r="8590">
          <cell r="B8590" t="str">
            <v>South Carolina</v>
          </cell>
          <cell r="C8590" t="str">
            <v>SC</v>
          </cell>
          <cell r="D8590" t="str">
            <v>A94</v>
          </cell>
          <cell r="E8590" t="str">
            <v>Revenue - Transit Utilities</v>
          </cell>
          <cell r="F8590">
            <v>20689</v>
          </cell>
        </row>
        <row r="8591">
          <cell r="B8591" t="str">
            <v>South Carolina</v>
          </cell>
          <cell r="C8591" t="str">
            <v>SC</v>
          </cell>
          <cell r="D8591" t="str">
            <v>B01</v>
          </cell>
          <cell r="E8591" t="str">
            <v>Federal Intergovernmental - Air Transportation</v>
          </cell>
          <cell r="F8591">
            <v>38055</v>
          </cell>
        </row>
        <row r="8592">
          <cell r="B8592" t="str">
            <v>South Carolina</v>
          </cell>
          <cell r="C8592" t="str">
            <v>SC</v>
          </cell>
          <cell r="D8592" t="str">
            <v>B21</v>
          </cell>
          <cell r="E8592" t="str">
            <v>Federal Intergovernmental - Education</v>
          </cell>
          <cell r="F8592">
            <v>1454998</v>
          </cell>
        </row>
        <row r="8593">
          <cell r="B8593" t="str">
            <v>South Carolina</v>
          </cell>
          <cell r="C8593" t="str">
            <v>SC</v>
          </cell>
          <cell r="D8593" t="str">
            <v>B22</v>
          </cell>
          <cell r="E8593" t="str">
            <v>Federal Intergovernmental - Employment Security Administration</v>
          </cell>
          <cell r="F8593">
            <v>64890</v>
          </cell>
        </row>
        <row r="8594">
          <cell r="B8594" t="str">
            <v>South Carolina</v>
          </cell>
          <cell r="C8594" t="str">
            <v>SC</v>
          </cell>
          <cell r="D8594" t="str">
            <v>B30</v>
          </cell>
          <cell r="E8594" t="str">
            <v>Federal Intergovernmental - General Local Government Support</v>
          </cell>
          <cell r="F8594">
            <v>7736</v>
          </cell>
        </row>
        <row r="8595">
          <cell r="B8595" t="str">
            <v>South Carolina</v>
          </cell>
          <cell r="C8595" t="str">
            <v>SC</v>
          </cell>
          <cell r="D8595" t="str">
            <v>B42</v>
          </cell>
          <cell r="E8595" t="str">
            <v>Federal Intergovernmental - Health and Hospitals</v>
          </cell>
          <cell r="F8595">
            <v>344603</v>
          </cell>
        </row>
        <row r="8596">
          <cell r="B8596" t="str">
            <v>South Carolina</v>
          </cell>
          <cell r="C8596" t="str">
            <v>SC</v>
          </cell>
          <cell r="D8596" t="str">
            <v>B46</v>
          </cell>
          <cell r="E8596" t="str">
            <v>Federal Intergovernmental - Highways</v>
          </cell>
          <cell r="F8596">
            <v>886405</v>
          </cell>
        </row>
        <row r="8597">
          <cell r="B8597" t="str">
            <v>South Carolina</v>
          </cell>
          <cell r="C8597" t="str">
            <v>SC</v>
          </cell>
          <cell r="D8597" t="str">
            <v>B50</v>
          </cell>
          <cell r="E8597" t="str">
            <v>Federal Intergovernmental - Housing and Community Development</v>
          </cell>
          <cell r="F8597">
            <v>380433</v>
          </cell>
        </row>
        <row r="8598">
          <cell r="B8598" t="str">
            <v>South Carolina</v>
          </cell>
          <cell r="C8598" t="str">
            <v>SC</v>
          </cell>
          <cell r="D8598" t="str">
            <v>B59</v>
          </cell>
          <cell r="E8598" t="str">
            <v>Federal Intergovernmental - Natural Resources</v>
          </cell>
          <cell r="F8598">
            <v>47023</v>
          </cell>
        </row>
        <row r="8599">
          <cell r="B8599" t="str">
            <v>South Carolina</v>
          </cell>
          <cell r="C8599" t="str">
            <v>SC</v>
          </cell>
          <cell r="D8599" t="str">
            <v>B79</v>
          </cell>
          <cell r="E8599" t="str">
            <v>Federal Intergovernmental - Public Welfare</v>
          </cell>
          <cell r="F8599">
            <v>3710736</v>
          </cell>
        </row>
        <row r="8600">
          <cell r="B8600" t="str">
            <v>South Carolina</v>
          </cell>
          <cell r="C8600" t="str">
            <v>SC</v>
          </cell>
          <cell r="D8600" t="str">
            <v>B80</v>
          </cell>
          <cell r="E8600" t="str">
            <v>Federal Intergovernmental - Sewerage</v>
          </cell>
          <cell r="F8600">
            <v>17330</v>
          </cell>
        </row>
        <row r="8601">
          <cell r="B8601" t="str">
            <v>South Carolina</v>
          </cell>
          <cell r="C8601" t="str">
            <v>SC</v>
          </cell>
          <cell r="D8601" t="str">
            <v>B89</v>
          </cell>
          <cell r="E8601" t="str">
            <v>Federal Intergovernmental - All Other</v>
          </cell>
          <cell r="F8601">
            <v>345500</v>
          </cell>
        </row>
        <row r="8602">
          <cell r="B8602" t="str">
            <v>South Carolina</v>
          </cell>
          <cell r="C8602" t="str">
            <v>SC</v>
          </cell>
          <cell r="D8602" t="str">
            <v>B91</v>
          </cell>
          <cell r="E8602" t="str">
            <v>Federal Intergovernmental - Water Utilities</v>
          </cell>
          <cell r="F8602">
            <v>15946</v>
          </cell>
        </row>
        <row r="8603">
          <cell r="B8603" t="str">
            <v>South Carolina</v>
          </cell>
          <cell r="C8603" t="str">
            <v>SC</v>
          </cell>
          <cell r="D8603" t="str">
            <v>B94</v>
          </cell>
          <cell r="E8603" t="str">
            <v>Federal Intergovernmental - Transit Utilities</v>
          </cell>
          <cell r="F8603">
            <v>19736</v>
          </cell>
        </row>
        <row r="8604">
          <cell r="B8604" t="str">
            <v>South Carolina</v>
          </cell>
          <cell r="C8604" t="str">
            <v>SC</v>
          </cell>
          <cell r="D8604" t="str">
            <v>E01</v>
          </cell>
          <cell r="E8604" t="str">
            <v>Current Operations - Air Transportation</v>
          </cell>
          <cell r="F8604">
            <v>69836</v>
          </cell>
        </row>
        <row r="8605">
          <cell r="B8605" t="str">
            <v>South Carolina</v>
          </cell>
          <cell r="C8605" t="str">
            <v>SC</v>
          </cell>
          <cell r="D8605" t="str">
            <v>E03</v>
          </cell>
          <cell r="E8605" t="str">
            <v>Current Operations - Miscellaneous Commercial Activities, NEC</v>
          </cell>
          <cell r="F8605">
            <v>5079</v>
          </cell>
        </row>
        <row r="8606">
          <cell r="B8606" t="str">
            <v>South Carolina</v>
          </cell>
          <cell r="C8606" t="str">
            <v>SC</v>
          </cell>
          <cell r="D8606" t="str">
            <v>E04</v>
          </cell>
          <cell r="E8606" t="str">
            <v>Current Operations - Correctional Institutions</v>
          </cell>
          <cell r="F8606">
            <v>631160</v>
          </cell>
        </row>
        <row r="8607">
          <cell r="B8607" t="str">
            <v>South Carolina</v>
          </cell>
          <cell r="C8607" t="str">
            <v>SC</v>
          </cell>
          <cell r="D8607" t="str">
            <v>E05</v>
          </cell>
          <cell r="E8607" t="str">
            <v>Current Operations - Corrections - Other</v>
          </cell>
          <cell r="F8607">
            <v>35686</v>
          </cell>
        </row>
        <row r="8608">
          <cell r="B8608" t="str">
            <v>South Carolina</v>
          </cell>
          <cell r="C8608" t="str">
            <v>SC</v>
          </cell>
          <cell r="D8608" t="str">
            <v>E12</v>
          </cell>
          <cell r="E8608" t="str">
            <v>Current Operations - Elementary and Secondary Education</v>
          </cell>
          <cell r="F8608">
            <v>6650192</v>
          </cell>
        </row>
        <row r="8609">
          <cell r="B8609" t="str">
            <v>South Carolina</v>
          </cell>
          <cell r="C8609" t="str">
            <v>SC</v>
          </cell>
          <cell r="D8609" t="str">
            <v>E16</v>
          </cell>
          <cell r="E8609" t="str">
            <v>Current Operations - Higher Education Auxiliary Enterprises</v>
          </cell>
          <cell r="F8609">
            <v>381970</v>
          </cell>
        </row>
        <row r="8610">
          <cell r="B8610" t="str">
            <v>South Carolina</v>
          </cell>
          <cell r="C8610" t="str">
            <v>SC</v>
          </cell>
          <cell r="D8610" t="str">
            <v>E18</v>
          </cell>
          <cell r="E8610" t="str">
            <v>Current Operations - Other Higher Education</v>
          </cell>
          <cell r="F8610">
            <v>2752161</v>
          </cell>
        </row>
        <row r="8611">
          <cell r="B8611" t="str">
            <v>South Carolina</v>
          </cell>
          <cell r="C8611" t="str">
            <v>SC</v>
          </cell>
          <cell r="D8611" t="str">
            <v>E21</v>
          </cell>
          <cell r="E8611" t="str">
            <v>Current Operations - State Education - Other</v>
          </cell>
          <cell r="F8611">
            <v>325094</v>
          </cell>
        </row>
        <row r="8612">
          <cell r="B8612" t="str">
            <v>South Carolina</v>
          </cell>
          <cell r="C8612" t="str">
            <v>SC</v>
          </cell>
          <cell r="D8612" t="str">
            <v>E22</v>
          </cell>
          <cell r="E8612" t="str">
            <v>Current Operations - Social Insurance Administration</v>
          </cell>
          <cell r="F8612">
            <v>74835</v>
          </cell>
        </row>
        <row r="8613">
          <cell r="B8613" t="str">
            <v>South Carolina</v>
          </cell>
          <cell r="C8613" t="str">
            <v>SC</v>
          </cell>
          <cell r="D8613" t="str">
            <v>E23</v>
          </cell>
          <cell r="E8613" t="str">
            <v>Current Operations - Financial Administration</v>
          </cell>
          <cell r="F8613">
            <v>605995</v>
          </cell>
        </row>
        <row r="8614">
          <cell r="B8614" t="str">
            <v>South Carolina</v>
          </cell>
          <cell r="C8614" t="str">
            <v>SC</v>
          </cell>
          <cell r="D8614" t="str">
            <v>E24</v>
          </cell>
          <cell r="E8614" t="str">
            <v>Current Operations - Local Fire Protection</v>
          </cell>
          <cell r="F8614">
            <v>391736</v>
          </cell>
        </row>
        <row r="8615">
          <cell r="B8615" t="str">
            <v>South Carolina</v>
          </cell>
          <cell r="C8615" t="str">
            <v>SC</v>
          </cell>
          <cell r="D8615" t="str">
            <v>E25</v>
          </cell>
          <cell r="E8615" t="str">
            <v>Current Operations - Judicial and Legal Services</v>
          </cell>
          <cell r="F8615">
            <v>288980</v>
          </cell>
        </row>
        <row r="8616">
          <cell r="B8616" t="str">
            <v>South Carolina</v>
          </cell>
          <cell r="C8616" t="str">
            <v>SC</v>
          </cell>
          <cell r="D8616" t="str">
            <v>E29</v>
          </cell>
          <cell r="E8616" t="str">
            <v>Current Operations - Central Staff Services</v>
          </cell>
          <cell r="F8616">
            <v>335745</v>
          </cell>
        </row>
        <row r="8617">
          <cell r="B8617" t="str">
            <v>South Carolina</v>
          </cell>
          <cell r="C8617" t="str">
            <v>SC</v>
          </cell>
          <cell r="D8617" t="str">
            <v>E31</v>
          </cell>
          <cell r="E8617" t="str">
            <v>Current Operations - General Public Buildings</v>
          </cell>
          <cell r="F8617">
            <v>118318</v>
          </cell>
        </row>
        <row r="8618">
          <cell r="B8618" t="str">
            <v>South Carolina</v>
          </cell>
          <cell r="C8618" t="str">
            <v>SC</v>
          </cell>
          <cell r="D8618" t="str">
            <v>E32</v>
          </cell>
          <cell r="E8618" t="str">
            <v>Current Operations - Health - Other</v>
          </cell>
          <cell r="F8618">
            <v>1126052</v>
          </cell>
        </row>
        <row r="8619">
          <cell r="B8619" t="str">
            <v>South Carolina</v>
          </cell>
          <cell r="C8619" t="str">
            <v>SC</v>
          </cell>
          <cell r="D8619" t="str">
            <v>E36</v>
          </cell>
          <cell r="E8619" t="str">
            <v>Current Operations - Hospitals</v>
          </cell>
          <cell r="F8619">
            <v>4985958</v>
          </cell>
        </row>
        <row r="8620">
          <cell r="B8620" t="str">
            <v>South Carolina</v>
          </cell>
          <cell r="C8620" t="str">
            <v>SC</v>
          </cell>
          <cell r="D8620" t="str">
            <v>E44</v>
          </cell>
          <cell r="E8620" t="str">
            <v>Current Operations - Regular Highways</v>
          </cell>
          <cell r="F8620">
            <v>652789</v>
          </cell>
        </row>
        <row r="8621">
          <cell r="B8621" t="str">
            <v>South Carolina</v>
          </cell>
          <cell r="C8621" t="str">
            <v>SC</v>
          </cell>
          <cell r="D8621" t="str">
            <v>E45</v>
          </cell>
          <cell r="E8621" t="str">
            <v>Current Operations - Toll Highways</v>
          </cell>
          <cell r="F8621">
            <v>7429</v>
          </cell>
        </row>
        <row r="8622">
          <cell r="B8622" t="str">
            <v>South Carolina</v>
          </cell>
          <cell r="C8622" t="str">
            <v>SC</v>
          </cell>
          <cell r="D8622" t="str">
            <v>E50</v>
          </cell>
          <cell r="E8622" t="str">
            <v>Current Operations - Housing and Community Development</v>
          </cell>
          <cell r="F8622">
            <v>457461</v>
          </cell>
        </row>
        <row r="8623">
          <cell r="B8623" t="str">
            <v>South Carolina</v>
          </cell>
          <cell r="C8623" t="str">
            <v>SC</v>
          </cell>
          <cell r="D8623" t="str">
            <v>E52</v>
          </cell>
          <cell r="E8623" t="str">
            <v>Current Operations - Libraries</v>
          </cell>
          <cell r="F8623">
            <v>120795</v>
          </cell>
        </row>
        <row r="8624">
          <cell r="B8624" t="str">
            <v>South Carolina</v>
          </cell>
          <cell r="C8624" t="str">
            <v>SC</v>
          </cell>
          <cell r="D8624" t="str">
            <v>E59</v>
          </cell>
          <cell r="E8624" t="str">
            <v>Current Operations - Natural Resources - Other</v>
          </cell>
          <cell r="F8624">
            <v>196354</v>
          </cell>
        </row>
        <row r="8625">
          <cell r="B8625" t="str">
            <v>South Carolina</v>
          </cell>
          <cell r="C8625" t="str">
            <v>SC</v>
          </cell>
          <cell r="D8625" t="str">
            <v>E60</v>
          </cell>
          <cell r="E8625" t="str">
            <v>Current Operations - Parking Facilities</v>
          </cell>
          <cell r="F8625">
            <v>20007</v>
          </cell>
        </row>
        <row r="8626">
          <cell r="B8626" t="str">
            <v>South Carolina</v>
          </cell>
          <cell r="C8626" t="str">
            <v>SC</v>
          </cell>
          <cell r="D8626" t="str">
            <v>E61</v>
          </cell>
          <cell r="E8626" t="str">
            <v>Current Operations - Parks and Recreation</v>
          </cell>
          <cell r="F8626">
            <v>357686</v>
          </cell>
        </row>
        <row r="8627">
          <cell r="B8627" t="str">
            <v>South Carolina</v>
          </cell>
          <cell r="C8627" t="str">
            <v>SC</v>
          </cell>
          <cell r="D8627" t="str">
            <v>E62</v>
          </cell>
          <cell r="E8627" t="str">
            <v>Current Operations - Police Protection</v>
          </cell>
          <cell r="F8627">
            <v>1019265</v>
          </cell>
        </row>
        <row r="8628">
          <cell r="B8628" t="str">
            <v>South Carolina</v>
          </cell>
          <cell r="C8628" t="str">
            <v>SC</v>
          </cell>
          <cell r="D8628" t="str">
            <v>E66</v>
          </cell>
          <cell r="E8628" t="str">
            <v>Current Operations - Protective Inspection and Regulation, NEC</v>
          </cell>
          <cell r="F8628">
            <v>159937</v>
          </cell>
        </row>
        <row r="8629">
          <cell r="B8629" t="str">
            <v>South Carolina</v>
          </cell>
          <cell r="C8629" t="str">
            <v>SC</v>
          </cell>
          <cell r="D8629" t="str">
            <v>E74</v>
          </cell>
          <cell r="E8629" t="str">
            <v>Current Operations - Public Welfare, Vendor Payments for Medical Care</v>
          </cell>
          <cell r="F8629">
            <v>5128973</v>
          </cell>
        </row>
        <row r="8630">
          <cell r="B8630" t="str">
            <v>South Carolina</v>
          </cell>
          <cell r="C8630" t="str">
            <v>SC</v>
          </cell>
          <cell r="D8630" t="str">
            <v>E75</v>
          </cell>
          <cell r="E8630" t="str">
            <v>Current Operations - Public Welfare, Vendor Payments for Other Purposes</v>
          </cell>
          <cell r="F8630">
            <v>187242</v>
          </cell>
        </row>
        <row r="8631">
          <cell r="B8631" t="str">
            <v>South Carolina</v>
          </cell>
          <cell r="C8631" t="str">
            <v>SC</v>
          </cell>
          <cell r="D8631" t="str">
            <v>E77</v>
          </cell>
          <cell r="E8631" t="str">
            <v>Current Operations - Public Welfare Institutions</v>
          </cell>
          <cell r="F8631">
            <v>7236</v>
          </cell>
        </row>
        <row r="8632">
          <cell r="B8632" t="str">
            <v>South Carolina</v>
          </cell>
          <cell r="C8632" t="str">
            <v>SC</v>
          </cell>
          <cell r="D8632" t="str">
            <v>E79</v>
          </cell>
          <cell r="E8632" t="str">
            <v>Current Operations - Public Welfare - Other</v>
          </cell>
          <cell r="F8632">
            <v>403133</v>
          </cell>
        </row>
        <row r="8633">
          <cell r="B8633" t="str">
            <v>South Carolina</v>
          </cell>
          <cell r="C8633" t="str">
            <v>SC</v>
          </cell>
          <cell r="D8633" t="str">
            <v>E80</v>
          </cell>
          <cell r="E8633" t="str">
            <v>Current Operations - Sewerage</v>
          </cell>
          <cell r="F8633">
            <v>386432</v>
          </cell>
        </row>
        <row r="8634">
          <cell r="B8634" t="str">
            <v>South Carolina</v>
          </cell>
          <cell r="C8634" t="str">
            <v>SC</v>
          </cell>
          <cell r="D8634" t="str">
            <v>E81</v>
          </cell>
          <cell r="E8634" t="str">
            <v>Current Operations - Solid Waste Management</v>
          </cell>
          <cell r="F8634">
            <v>294111</v>
          </cell>
        </row>
        <row r="8635">
          <cell r="B8635" t="str">
            <v>South Carolina</v>
          </cell>
          <cell r="C8635" t="str">
            <v>SC</v>
          </cell>
          <cell r="D8635" t="str">
            <v>E87</v>
          </cell>
          <cell r="E8635" t="str">
            <v>Current Operations - Sea and Inland Port Facilities</v>
          </cell>
          <cell r="F8635">
            <v>93297</v>
          </cell>
        </row>
        <row r="8636">
          <cell r="B8636" t="str">
            <v>South Carolina</v>
          </cell>
          <cell r="C8636" t="str">
            <v>SC</v>
          </cell>
          <cell r="D8636" t="str">
            <v>E89</v>
          </cell>
          <cell r="E8636" t="str">
            <v>Current Operations - General - Other</v>
          </cell>
          <cell r="F8636">
            <v>568536</v>
          </cell>
        </row>
        <row r="8637">
          <cell r="B8637" t="str">
            <v>South Carolina</v>
          </cell>
          <cell r="C8637" t="str">
            <v>SC</v>
          </cell>
          <cell r="D8637" t="str">
            <v>E91</v>
          </cell>
          <cell r="E8637" t="str">
            <v>Current Operations - Water Utilities</v>
          </cell>
          <cell r="F8637">
            <v>470316</v>
          </cell>
        </row>
        <row r="8638">
          <cell r="B8638" t="str">
            <v>South Carolina</v>
          </cell>
          <cell r="C8638" t="str">
            <v>SC</v>
          </cell>
          <cell r="D8638" t="str">
            <v>E92</v>
          </cell>
          <cell r="E8638" t="str">
            <v>Current Operations - Electric Utilities</v>
          </cell>
          <cell r="F8638">
            <v>1845072</v>
          </cell>
        </row>
        <row r="8639">
          <cell r="B8639" t="str">
            <v>South Carolina</v>
          </cell>
          <cell r="C8639" t="str">
            <v>SC</v>
          </cell>
          <cell r="D8639" t="str">
            <v>E93</v>
          </cell>
          <cell r="E8639" t="str">
            <v>Current Operations - Gas Utilities</v>
          </cell>
          <cell r="F8639">
            <v>197776</v>
          </cell>
        </row>
        <row r="8640">
          <cell r="B8640" t="str">
            <v>South Carolina</v>
          </cell>
          <cell r="C8640" t="str">
            <v>SC</v>
          </cell>
          <cell r="D8640" t="str">
            <v>E94</v>
          </cell>
          <cell r="E8640" t="str">
            <v>Current Operations - Transit Utilities</v>
          </cell>
          <cell r="F8640">
            <v>82879</v>
          </cell>
        </row>
        <row r="8641">
          <cell r="B8641" t="str">
            <v>South Carolina</v>
          </cell>
          <cell r="C8641" t="str">
            <v>SC</v>
          </cell>
          <cell r="D8641" t="str">
            <v>F01</v>
          </cell>
          <cell r="E8641" t="str">
            <v>Construction - Air Transportation</v>
          </cell>
          <cell r="F8641">
            <v>89031</v>
          </cell>
        </row>
        <row r="8642">
          <cell r="B8642" t="str">
            <v>South Carolina</v>
          </cell>
          <cell r="C8642" t="str">
            <v>SC</v>
          </cell>
          <cell r="D8642" t="str">
            <v>F03</v>
          </cell>
          <cell r="E8642" t="str">
            <v>Construction - Miscellaneous Commercial Activities, NEC</v>
          </cell>
          <cell r="F8642">
            <v>1984</v>
          </cell>
        </row>
        <row r="8643">
          <cell r="B8643" t="str">
            <v>South Carolina</v>
          </cell>
          <cell r="C8643" t="str">
            <v>SC</v>
          </cell>
          <cell r="D8643" t="str">
            <v>F04</v>
          </cell>
          <cell r="E8643" t="str">
            <v>Construction - Correctional Institutions</v>
          </cell>
          <cell r="F8643">
            <v>5100</v>
          </cell>
        </row>
        <row r="8644">
          <cell r="B8644" t="str">
            <v>South Carolina</v>
          </cell>
          <cell r="C8644" t="str">
            <v>SC</v>
          </cell>
          <cell r="D8644" t="str">
            <v>F12</v>
          </cell>
          <cell r="E8644" t="str">
            <v>Construction - Elementary and Secondary Education</v>
          </cell>
          <cell r="F8644">
            <v>653157</v>
          </cell>
        </row>
        <row r="8645">
          <cell r="B8645" t="str">
            <v>South Carolina</v>
          </cell>
          <cell r="C8645" t="str">
            <v>SC</v>
          </cell>
          <cell r="D8645" t="str">
            <v>F18</v>
          </cell>
          <cell r="E8645" t="str">
            <v>Construction - Other Higher Education</v>
          </cell>
          <cell r="F8645">
            <v>298131</v>
          </cell>
        </row>
        <row r="8646">
          <cell r="B8646" t="str">
            <v>South Carolina</v>
          </cell>
          <cell r="C8646" t="str">
            <v>SC</v>
          </cell>
          <cell r="D8646" t="str">
            <v>F21</v>
          </cell>
          <cell r="E8646" t="str">
            <v>Construction - State Education - Other</v>
          </cell>
          <cell r="F8646">
            <v>3939</v>
          </cell>
        </row>
        <row r="8647">
          <cell r="B8647" t="str">
            <v>South Carolina</v>
          </cell>
          <cell r="C8647" t="str">
            <v>SC</v>
          </cell>
          <cell r="D8647" t="str">
            <v>F22</v>
          </cell>
          <cell r="E8647" t="str">
            <v>Construction - Social Insurance Administration</v>
          </cell>
          <cell r="F8647">
            <v>23</v>
          </cell>
        </row>
        <row r="8648">
          <cell r="B8648" t="str">
            <v>South Carolina</v>
          </cell>
          <cell r="C8648" t="str">
            <v>SC</v>
          </cell>
          <cell r="D8648" t="str">
            <v>F23</v>
          </cell>
          <cell r="E8648" t="str">
            <v>Construction - Financial Administration</v>
          </cell>
          <cell r="F8648">
            <v>7920</v>
          </cell>
        </row>
        <row r="8649">
          <cell r="B8649" t="str">
            <v>South Carolina</v>
          </cell>
          <cell r="C8649" t="str">
            <v>SC</v>
          </cell>
          <cell r="D8649" t="str">
            <v>F24</v>
          </cell>
          <cell r="E8649" t="str">
            <v>Construction - Local Fire Protection</v>
          </cell>
          <cell r="F8649">
            <v>7703</v>
          </cell>
        </row>
        <row r="8650">
          <cell r="B8650" t="str">
            <v>South Carolina</v>
          </cell>
          <cell r="C8650" t="str">
            <v>SC</v>
          </cell>
          <cell r="D8650" t="str">
            <v>F25</v>
          </cell>
          <cell r="E8650" t="str">
            <v>Construction - Judicial and Legal Services</v>
          </cell>
          <cell r="F8650">
            <v>246</v>
          </cell>
        </row>
        <row r="8651">
          <cell r="B8651" t="str">
            <v>South Carolina</v>
          </cell>
          <cell r="C8651" t="str">
            <v>SC</v>
          </cell>
          <cell r="D8651" t="str">
            <v>F29</v>
          </cell>
          <cell r="E8651" t="str">
            <v>Construction - Central Staff Services</v>
          </cell>
          <cell r="F8651">
            <v>14975</v>
          </cell>
        </row>
        <row r="8652">
          <cell r="B8652" t="str">
            <v>South Carolina</v>
          </cell>
          <cell r="C8652" t="str">
            <v>SC</v>
          </cell>
          <cell r="D8652" t="str">
            <v>F31</v>
          </cell>
          <cell r="E8652" t="str">
            <v>Construction - General Public Buildings</v>
          </cell>
          <cell r="F8652">
            <v>27006</v>
          </cell>
        </row>
        <row r="8653">
          <cell r="B8653" t="str">
            <v>South Carolina</v>
          </cell>
          <cell r="C8653" t="str">
            <v>SC</v>
          </cell>
          <cell r="D8653" t="str">
            <v>F32</v>
          </cell>
          <cell r="E8653" t="str">
            <v>Construction - Health - Other</v>
          </cell>
          <cell r="F8653">
            <v>9587</v>
          </cell>
        </row>
        <row r="8654">
          <cell r="B8654" t="str">
            <v>South Carolina</v>
          </cell>
          <cell r="C8654" t="str">
            <v>SC</v>
          </cell>
          <cell r="D8654" t="str">
            <v>F36</v>
          </cell>
          <cell r="E8654" t="str">
            <v>Construction - Hospitals</v>
          </cell>
          <cell r="F8654">
            <v>73043</v>
          </cell>
        </row>
        <row r="8655">
          <cell r="B8655" t="str">
            <v>South Carolina</v>
          </cell>
          <cell r="C8655" t="str">
            <v>SC</v>
          </cell>
          <cell r="D8655" t="str">
            <v>F44</v>
          </cell>
          <cell r="E8655" t="str">
            <v>Construction - Regular Highways</v>
          </cell>
          <cell r="F8655">
            <v>851264</v>
          </cell>
        </row>
        <row r="8656">
          <cell r="B8656" t="str">
            <v>South Carolina</v>
          </cell>
          <cell r="C8656" t="str">
            <v>SC</v>
          </cell>
          <cell r="D8656" t="str">
            <v>F50</v>
          </cell>
          <cell r="E8656" t="str">
            <v>Construction - Housing and Community Development</v>
          </cell>
          <cell r="F8656">
            <v>37827</v>
          </cell>
        </row>
        <row r="8657">
          <cell r="B8657" t="str">
            <v>South Carolina</v>
          </cell>
          <cell r="C8657" t="str">
            <v>SC</v>
          </cell>
          <cell r="D8657" t="str">
            <v>F52</v>
          </cell>
          <cell r="E8657" t="str">
            <v>Construction - Libraries</v>
          </cell>
          <cell r="F8657">
            <v>12091</v>
          </cell>
        </row>
        <row r="8658">
          <cell r="B8658" t="str">
            <v>South Carolina</v>
          </cell>
          <cell r="C8658" t="str">
            <v>SC</v>
          </cell>
          <cell r="D8658" t="str">
            <v>F59</v>
          </cell>
          <cell r="E8658" t="str">
            <v>Construction - Natural Resources - Other</v>
          </cell>
          <cell r="F8658">
            <v>12224</v>
          </cell>
        </row>
        <row r="8659">
          <cell r="B8659" t="str">
            <v>South Carolina</v>
          </cell>
          <cell r="C8659" t="str">
            <v>SC</v>
          </cell>
          <cell r="D8659" t="str">
            <v>F60</v>
          </cell>
          <cell r="E8659" t="str">
            <v>Construction - Parking Facilities</v>
          </cell>
          <cell r="F8659">
            <v>1296</v>
          </cell>
        </row>
        <row r="8660">
          <cell r="B8660" t="str">
            <v>South Carolina</v>
          </cell>
          <cell r="C8660" t="str">
            <v>SC</v>
          </cell>
          <cell r="D8660" t="str">
            <v>F61</v>
          </cell>
          <cell r="E8660" t="str">
            <v>Construction - Parks and Recreation</v>
          </cell>
          <cell r="F8660">
            <v>63403</v>
          </cell>
        </row>
        <row r="8661">
          <cell r="B8661" t="str">
            <v>South Carolina</v>
          </cell>
          <cell r="C8661" t="str">
            <v>SC</v>
          </cell>
          <cell r="D8661" t="str">
            <v>F62</v>
          </cell>
          <cell r="E8661" t="str">
            <v>Construction - Police Protection</v>
          </cell>
          <cell r="F8661">
            <v>10243</v>
          </cell>
        </row>
        <row r="8662">
          <cell r="B8662" t="str">
            <v>South Carolina</v>
          </cell>
          <cell r="C8662" t="str">
            <v>SC</v>
          </cell>
          <cell r="D8662" t="str">
            <v>F66</v>
          </cell>
          <cell r="E8662" t="str">
            <v>Construction - Protective Inspection and Regulation, NEC</v>
          </cell>
          <cell r="F8662">
            <v>121</v>
          </cell>
        </row>
        <row r="8663">
          <cell r="B8663" t="str">
            <v>South Carolina</v>
          </cell>
          <cell r="C8663" t="str">
            <v>SC</v>
          </cell>
          <cell r="D8663" t="str">
            <v>F77</v>
          </cell>
          <cell r="E8663" t="str">
            <v>Construction - Public Welfare Institutions</v>
          </cell>
          <cell r="F8663">
            <v>1318</v>
          </cell>
        </row>
        <row r="8664">
          <cell r="B8664" t="str">
            <v>South Carolina</v>
          </cell>
          <cell r="C8664" t="str">
            <v>SC</v>
          </cell>
          <cell r="D8664" t="str">
            <v>F79</v>
          </cell>
          <cell r="E8664" t="str">
            <v>Construction - Public Welfare - Other</v>
          </cell>
          <cell r="F8664">
            <v>13</v>
          </cell>
        </row>
        <row r="8665">
          <cell r="B8665" t="str">
            <v>South Carolina</v>
          </cell>
          <cell r="C8665" t="str">
            <v>SC</v>
          </cell>
          <cell r="D8665" t="str">
            <v>F80</v>
          </cell>
          <cell r="E8665" t="str">
            <v>Construction - Sewerage</v>
          </cell>
          <cell r="F8665">
            <v>156715</v>
          </cell>
        </row>
        <row r="8666">
          <cell r="B8666" t="str">
            <v>South Carolina</v>
          </cell>
          <cell r="C8666" t="str">
            <v>SC</v>
          </cell>
          <cell r="D8666" t="str">
            <v>F81</v>
          </cell>
          <cell r="E8666" t="str">
            <v>Construction - Solid Waste Management</v>
          </cell>
          <cell r="F8666">
            <v>1657</v>
          </cell>
        </row>
        <row r="8667">
          <cell r="B8667" t="str">
            <v>South Carolina</v>
          </cell>
          <cell r="C8667" t="str">
            <v>SC</v>
          </cell>
          <cell r="D8667" t="str">
            <v>F87</v>
          </cell>
          <cell r="E8667" t="str">
            <v>Construction - Sea and Inland Port Facilities</v>
          </cell>
          <cell r="F8667">
            <v>54570</v>
          </cell>
        </row>
        <row r="8668">
          <cell r="B8668" t="str">
            <v>South Carolina</v>
          </cell>
          <cell r="C8668" t="str">
            <v>SC</v>
          </cell>
          <cell r="D8668" t="str">
            <v>F89</v>
          </cell>
          <cell r="E8668" t="str">
            <v>Construction - General - Other</v>
          </cell>
          <cell r="F8668">
            <v>78194</v>
          </cell>
        </row>
        <row r="8669">
          <cell r="B8669" t="str">
            <v>South Carolina</v>
          </cell>
          <cell r="C8669" t="str">
            <v>SC</v>
          </cell>
          <cell r="D8669" t="str">
            <v>F91</v>
          </cell>
          <cell r="E8669" t="str">
            <v>Construction - Water Utilities</v>
          </cell>
          <cell r="F8669">
            <v>169614</v>
          </cell>
        </row>
        <row r="8670">
          <cell r="B8670" t="str">
            <v>South Carolina</v>
          </cell>
          <cell r="C8670" t="str">
            <v>SC</v>
          </cell>
          <cell r="D8670" t="str">
            <v>F92</v>
          </cell>
          <cell r="E8670" t="str">
            <v>Construction - Electric Utilities</v>
          </cell>
          <cell r="F8670">
            <v>123784</v>
          </cell>
        </row>
        <row r="8671">
          <cell r="B8671" t="str">
            <v>South Carolina</v>
          </cell>
          <cell r="C8671" t="str">
            <v>SC</v>
          </cell>
          <cell r="D8671" t="str">
            <v>F93</v>
          </cell>
          <cell r="E8671" t="str">
            <v>Construction - Gas Utilities</v>
          </cell>
          <cell r="F8671">
            <v>20119</v>
          </cell>
        </row>
        <row r="8672">
          <cell r="B8672" t="str">
            <v>South Carolina</v>
          </cell>
          <cell r="C8672" t="str">
            <v>SC</v>
          </cell>
          <cell r="D8672" t="str">
            <v>F94</v>
          </cell>
          <cell r="E8672" t="str">
            <v>Construction - Transit Utilities</v>
          </cell>
          <cell r="F8672">
            <v>2139</v>
          </cell>
        </row>
        <row r="8673">
          <cell r="B8673" t="str">
            <v>South Carolina</v>
          </cell>
          <cell r="C8673" t="str">
            <v>SC</v>
          </cell>
          <cell r="D8673" t="str">
            <v>G01</v>
          </cell>
          <cell r="E8673" t="str">
            <v>Other Capital Outlay - Air Transportation</v>
          </cell>
          <cell r="F8673">
            <v>8489</v>
          </cell>
        </row>
        <row r="8674">
          <cell r="B8674" t="str">
            <v>South Carolina</v>
          </cell>
          <cell r="C8674" t="str">
            <v>SC</v>
          </cell>
          <cell r="D8674" t="str">
            <v>G03</v>
          </cell>
          <cell r="E8674" t="str">
            <v>Other Capital Outlay - Miscellaneous Commercial Activities, NEC</v>
          </cell>
          <cell r="F8674">
            <v>151</v>
          </cell>
        </row>
        <row r="8675">
          <cell r="B8675" t="str">
            <v>South Carolina</v>
          </cell>
          <cell r="C8675" t="str">
            <v>SC</v>
          </cell>
          <cell r="D8675" t="str">
            <v>G04</v>
          </cell>
          <cell r="E8675" t="str">
            <v>Other Capital Outlay - Correctional Institutions</v>
          </cell>
          <cell r="F8675">
            <v>3764</v>
          </cell>
        </row>
        <row r="8676">
          <cell r="B8676" t="str">
            <v>South Carolina</v>
          </cell>
          <cell r="C8676" t="str">
            <v>SC</v>
          </cell>
          <cell r="D8676" t="str">
            <v>G12</v>
          </cell>
          <cell r="E8676" t="str">
            <v>Other Capital Outlay - Elementary and Secondary Education</v>
          </cell>
          <cell r="F8676">
            <v>198425</v>
          </cell>
        </row>
        <row r="8677">
          <cell r="B8677" t="str">
            <v>South Carolina</v>
          </cell>
          <cell r="C8677" t="str">
            <v>SC</v>
          </cell>
          <cell r="D8677" t="str">
            <v>G16</v>
          </cell>
          <cell r="E8677" t="str">
            <v>Other Capital Outlay - Higher Education - Auxiliary Enterprises</v>
          </cell>
          <cell r="F8677">
            <v>1302</v>
          </cell>
        </row>
        <row r="8678">
          <cell r="B8678" t="str">
            <v>South Carolina</v>
          </cell>
          <cell r="C8678" t="str">
            <v>SC</v>
          </cell>
          <cell r="D8678" t="str">
            <v>G18</v>
          </cell>
          <cell r="E8678" t="str">
            <v>Other Capital Outlay - Other Higher Education</v>
          </cell>
          <cell r="F8678">
            <v>57724</v>
          </cell>
        </row>
        <row r="8679">
          <cell r="B8679" t="str">
            <v>South Carolina</v>
          </cell>
          <cell r="C8679" t="str">
            <v>SC</v>
          </cell>
          <cell r="D8679" t="str">
            <v>G21</v>
          </cell>
          <cell r="E8679" t="str">
            <v>Other Capital Outlay - State Education - Other</v>
          </cell>
          <cell r="F8679">
            <v>653</v>
          </cell>
        </row>
        <row r="8680">
          <cell r="B8680" t="str">
            <v>South Carolina</v>
          </cell>
          <cell r="C8680" t="str">
            <v>SC</v>
          </cell>
          <cell r="D8680" t="str">
            <v>G22</v>
          </cell>
          <cell r="E8680" t="str">
            <v>Other Capital Outlay - Social Insurance Administration</v>
          </cell>
          <cell r="F8680">
            <v>205</v>
          </cell>
        </row>
        <row r="8681">
          <cell r="B8681" t="str">
            <v>South Carolina</v>
          </cell>
          <cell r="C8681" t="str">
            <v>SC</v>
          </cell>
          <cell r="D8681" t="str">
            <v>G23</v>
          </cell>
          <cell r="E8681" t="str">
            <v>Other Capital Outlay - Financial Administration</v>
          </cell>
          <cell r="F8681">
            <v>4231</v>
          </cell>
        </row>
        <row r="8682">
          <cell r="B8682" t="str">
            <v>South Carolina</v>
          </cell>
          <cell r="C8682" t="str">
            <v>SC</v>
          </cell>
          <cell r="D8682" t="str">
            <v>G24</v>
          </cell>
          <cell r="E8682" t="str">
            <v>Other Capital Outlay - Local Fire Protection</v>
          </cell>
          <cell r="F8682">
            <v>38989</v>
          </cell>
        </row>
        <row r="8683">
          <cell r="B8683" t="str">
            <v>South Carolina</v>
          </cell>
          <cell r="C8683" t="str">
            <v>SC</v>
          </cell>
          <cell r="D8683" t="str">
            <v>G25</v>
          </cell>
          <cell r="E8683" t="str">
            <v>Other Capital Outlay - Judicial and Legal Services</v>
          </cell>
          <cell r="F8683">
            <v>557</v>
          </cell>
        </row>
        <row r="8684">
          <cell r="B8684" t="str">
            <v>South Carolina</v>
          </cell>
          <cell r="C8684" t="str">
            <v>SC</v>
          </cell>
          <cell r="D8684" t="str">
            <v>G29</v>
          </cell>
          <cell r="E8684" t="str">
            <v>Other Capital Outlay - Central Staff Services</v>
          </cell>
          <cell r="F8684">
            <v>8869</v>
          </cell>
        </row>
        <row r="8685">
          <cell r="B8685" t="str">
            <v>South Carolina</v>
          </cell>
          <cell r="C8685" t="str">
            <v>SC</v>
          </cell>
          <cell r="D8685" t="str">
            <v>G31</v>
          </cell>
          <cell r="E8685" t="str">
            <v>Other Capital Outlay - General Public Building</v>
          </cell>
          <cell r="F8685">
            <v>8258</v>
          </cell>
        </row>
        <row r="8686">
          <cell r="B8686" t="str">
            <v>South Carolina</v>
          </cell>
          <cell r="C8686" t="str">
            <v>SC</v>
          </cell>
          <cell r="D8686" t="str">
            <v>G32</v>
          </cell>
          <cell r="E8686" t="str">
            <v>Other Capital Outlay - Health - Other</v>
          </cell>
          <cell r="F8686">
            <v>5127</v>
          </cell>
        </row>
        <row r="8687">
          <cell r="B8687" t="str">
            <v>South Carolina</v>
          </cell>
          <cell r="C8687" t="str">
            <v>SC</v>
          </cell>
          <cell r="D8687" t="str">
            <v>G36</v>
          </cell>
          <cell r="E8687" t="str">
            <v>Other Capital Outlay - Hospitals</v>
          </cell>
          <cell r="F8687">
            <v>136684</v>
          </cell>
        </row>
        <row r="8688">
          <cell r="B8688" t="str">
            <v>South Carolina</v>
          </cell>
          <cell r="C8688" t="str">
            <v>SC</v>
          </cell>
          <cell r="D8688" t="str">
            <v>G44</v>
          </cell>
          <cell r="E8688" t="str">
            <v>Other Capital Outlay - Regular Highways</v>
          </cell>
          <cell r="F8688">
            <v>54341</v>
          </cell>
        </row>
        <row r="8689">
          <cell r="B8689" t="str">
            <v>South Carolina</v>
          </cell>
          <cell r="C8689" t="str">
            <v>SC</v>
          </cell>
          <cell r="D8689" t="str">
            <v>G50</v>
          </cell>
          <cell r="E8689" t="str">
            <v>Other Capital Outlay - Housing and Community Development</v>
          </cell>
          <cell r="F8689">
            <v>7062</v>
          </cell>
        </row>
        <row r="8690">
          <cell r="B8690" t="str">
            <v>South Carolina</v>
          </cell>
          <cell r="C8690" t="str">
            <v>SC</v>
          </cell>
          <cell r="D8690" t="str">
            <v>G52</v>
          </cell>
          <cell r="E8690" t="str">
            <v>Other Capital Outlay - Libraries</v>
          </cell>
          <cell r="F8690">
            <v>2802</v>
          </cell>
        </row>
        <row r="8691">
          <cell r="B8691" t="str">
            <v>South Carolina</v>
          </cell>
          <cell r="C8691" t="str">
            <v>SC</v>
          </cell>
          <cell r="D8691" t="str">
            <v>G59</v>
          </cell>
          <cell r="E8691" t="str">
            <v>Other Capital Outlay - Natural Resources - Other</v>
          </cell>
          <cell r="F8691">
            <v>8756</v>
          </cell>
        </row>
        <row r="8692">
          <cell r="B8692" t="str">
            <v>South Carolina</v>
          </cell>
          <cell r="C8692" t="str">
            <v>SC</v>
          </cell>
          <cell r="D8692" t="str">
            <v>G60</v>
          </cell>
          <cell r="E8692" t="str">
            <v>Other Capital Outlay - Parking Facilities</v>
          </cell>
          <cell r="F8692">
            <v>2092</v>
          </cell>
        </row>
        <row r="8693">
          <cell r="B8693" t="str">
            <v>South Carolina</v>
          </cell>
          <cell r="C8693" t="str">
            <v>SC</v>
          </cell>
          <cell r="D8693" t="str">
            <v>G61</v>
          </cell>
          <cell r="E8693" t="str">
            <v>Other Capital Outlay - Parks and Recreation</v>
          </cell>
          <cell r="F8693">
            <v>37727</v>
          </cell>
        </row>
        <row r="8694">
          <cell r="B8694" t="str">
            <v>South Carolina</v>
          </cell>
          <cell r="C8694" t="str">
            <v>SC</v>
          </cell>
          <cell r="D8694" t="str">
            <v>G62</v>
          </cell>
          <cell r="E8694" t="str">
            <v>Other Capital Outlay - Police Protection</v>
          </cell>
          <cell r="F8694">
            <v>31701</v>
          </cell>
        </row>
        <row r="8695">
          <cell r="B8695" t="str">
            <v>South Carolina</v>
          </cell>
          <cell r="C8695" t="str">
            <v>SC</v>
          </cell>
          <cell r="D8695" t="str">
            <v>G66</v>
          </cell>
          <cell r="E8695" t="str">
            <v>Other Capital Outlay - Protective Inspection and Regulation, NEC</v>
          </cell>
          <cell r="F8695">
            <v>171</v>
          </cell>
        </row>
        <row r="8696">
          <cell r="B8696" t="str">
            <v>South Carolina</v>
          </cell>
          <cell r="C8696" t="str">
            <v>SC</v>
          </cell>
          <cell r="D8696" t="str">
            <v>G79</v>
          </cell>
          <cell r="E8696" t="str">
            <v>Other Capital Outlay - Public Welfare - Other</v>
          </cell>
          <cell r="F8696">
            <v>42</v>
          </cell>
        </row>
        <row r="8697">
          <cell r="B8697" t="str">
            <v>South Carolina</v>
          </cell>
          <cell r="C8697" t="str">
            <v>SC</v>
          </cell>
          <cell r="D8697" t="str">
            <v>G80</v>
          </cell>
          <cell r="E8697" t="str">
            <v>Other Capital Outlay - Sewerage</v>
          </cell>
          <cell r="F8697">
            <v>24682</v>
          </cell>
        </row>
        <row r="8698">
          <cell r="B8698" t="str">
            <v>South Carolina</v>
          </cell>
          <cell r="C8698" t="str">
            <v>SC</v>
          </cell>
          <cell r="D8698" t="str">
            <v>G81</v>
          </cell>
          <cell r="E8698" t="str">
            <v>Other Capital Outlay - Solid Waste Management</v>
          </cell>
          <cell r="F8698">
            <v>17582</v>
          </cell>
        </row>
        <row r="8699">
          <cell r="B8699" t="str">
            <v>South Carolina</v>
          </cell>
          <cell r="C8699" t="str">
            <v>SC</v>
          </cell>
          <cell r="D8699" t="str">
            <v>G87</v>
          </cell>
          <cell r="E8699" t="str">
            <v>Other Capital Outlay - Sea and Inland Port Facilities</v>
          </cell>
          <cell r="F8699">
            <v>266</v>
          </cell>
        </row>
        <row r="8700">
          <cell r="B8700" t="str">
            <v>South Carolina</v>
          </cell>
          <cell r="C8700" t="str">
            <v>SC</v>
          </cell>
          <cell r="D8700" t="str">
            <v>G89</v>
          </cell>
          <cell r="E8700" t="str">
            <v>Other Capital Outlay - General - Other</v>
          </cell>
          <cell r="F8700">
            <v>83184</v>
          </cell>
        </row>
        <row r="8701">
          <cell r="B8701" t="str">
            <v>South Carolina</v>
          </cell>
          <cell r="C8701" t="str">
            <v>SC</v>
          </cell>
          <cell r="D8701" t="str">
            <v>G91</v>
          </cell>
          <cell r="E8701" t="str">
            <v>Other Capital Outlay - Water Utilities</v>
          </cell>
          <cell r="F8701">
            <v>47164</v>
          </cell>
        </row>
        <row r="8702">
          <cell r="B8702" t="str">
            <v>South Carolina</v>
          </cell>
          <cell r="C8702" t="str">
            <v>SC</v>
          </cell>
          <cell r="D8702" t="str">
            <v>G92</v>
          </cell>
          <cell r="E8702" t="str">
            <v>Other Capital Outlay - Electric Utilities</v>
          </cell>
          <cell r="F8702">
            <v>12518</v>
          </cell>
        </row>
        <row r="8703">
          <cell r="B8703" t="str">
            <v>South Carolina</v>
          </cell>
          <cell r="C8703" t="str">
            <v>SC</v>
          </cell>
          <cell r="D8703" t="str">
            <v>G93</v>
          </cell>
          <cell r="E8703" t="str">
            <v>Other Capital Outlay - Gas Utilities</v>
          </cell>
          <cell r="F8703">
            <v>5315</v>
          </cell>
        </row>
        <row r="8704">
          <cell r="B8704" t="str">
            <v>South Carolina</v>
          </cell>
          <cell r="C8704" t="str">
            <v>SC</v>
          </cell>
          <cell r="D8704" t="str">
            <v>G94</v>
          </cell>
          <cell r="E8704" t="str">
            <v>Other Capital Outlay - Transit Utilities</v>
          </cell>
          <cell r="F8704">
            <v>5694</v>
          </cell>
        </row>
        <row r="8705">
          <cell r="B8705" t="str">
            <v>South Carolina</v>
          </cell>
          <cell r="C8705" t="str">
            <v>SC</v>
          </cell>
          <cell r="D8705" t="str">
            <v>I89</v>
          </cell>
          <cell r="E8705" t="str">
            <v>General - Interest on Debt</v>
          </cell>
          <cell r="F8705">
            <v>1331979</v>
          </cell>
        </row>
        <row r="8706">
          <cell r="B8706" t="str">
            <v>South Carolina</v>
          </cell>
          <cell r="C8706" t="str">
            <v>SC</v>
          </cell>
          <cell r="D8706" t="str">
            <v>I91</v>
          </cell>
          <cell r="E8706" t="str">
            <v>Water Utilities - Interest on Debt</v>
          </cell>
          <cell r="F8706">
            <v>104363</v>
          </cell>
        </row>
        <row r="8707">
          <cell r="B8707" t="str">
            <v>South Carolina</v>
          </cell>
          <cell r="C8707" t="str">
            <v>SC</v>
          </cell>
          <cell r="D8707" t="str">
            <v>I92</v>
          </cell>
          <cell r="E8707" t="str">
            <v>Electric Utilities - Interest on Debt</v>
          </cell>
          <cell r="F8707">
            <v>289210</v>
          </cell>
        </row>
        <row r="8708">
          <cell r="B8708" t="str">
            <v>South Carolina</v>
          </cell>
          <cell r="C8708" t="str">
            <v>SC</v>
          </cell>
          <cell r="D8708" t="str">
            <v>I93</v>
          </cell>
          <cell r="E8708" t="str">
            <v>Gas Utilities - Interest on Debt</v>
          </cell>
          <cell r="F8708">
            <v>640</v>
          </cell>
        </row>
        <row r="8709">
          <cell r="B8709" t="str">
            <v>South Carolina</v>
          </cell>
          <cell r="C8709" t="str">
            <v>SC</v>
          </cell>
          <cell r="D8709" t="str">
            <v>I94</v>
          </cell>
          <cell r="E8709" t="str">
            <v>Transit Utilities - Interest on Debt</v>
          </cell>
          <cell r="F8709">
            <v>387</v>
          </cell>
        </row>
        <row r="8710">
          <cell r="B8710" t="str">
            <v>South Carolina</v>
          </cell>
          <cell r="C8710" t="str">
            <v>SC</v>
          </cell>
          <cell r="D8710" t="str">
            <v>J19</v>
          </cell>
          <cell r="E8710" t="str">
            <v>Assistance and Subsidies - State Scholarships and Other Subsidies - Education</v>
          </cell>
          <cell r="F8710">
            <v>811572</v>
          </cell>
        </row>
        <row r="8711">
          <cell r="B8711" t="str">
            <v>South Carolina</v>
          </cell>
          <cell r="C8711" t="str">
            <v>SC</v>
          </cell>
          <cell r="D8711" t="str">
            <v>J67</v>
          </cell>
          <cell r="E8711" t="str">
            <v>Assistance and Subsidies - Public Welfare, Federal Categorical Assistance Programs</v>
          </cell>
          <cell r="F8711">
            <v>35892</v>
          </cell>
        </row>
        <row r="8712">
          <cell r="B8712" t="str">
            <v>South Carolina</v>
          </cell>
          <cell r="C8712" t="str">
            <v>SC</v>
          </cell>
          <cell r="D8712" t="str">
            <v>J68</v>
          </cell>
          <cell r="E8712" t="str">
            <v>Assistance and Subsidies - Public Welfare, Cash Assistance Programs - Other</v>
          </cell>
          <cell r="F8712">
            <v>104113</v>
          </cell>
        </row>
        <row r="8713">
          <cell r="B8713" t="str">
            <v>South Carolina</v>
          </cell>
          <cell r="C8713" t="str">
            <v>SC</v>
          </cell>
          <cell r="D8713" t="str">
            <v>T01</v>
          </cell>
          <cell r="E8713" t="str">
            <v>Tax - Property</v>
          </cell>
          <cell r="F8713">
            <v>4881968</v>
          </cell>
        </row>
        <row r="8714">
          <cell r="B8714" t="str">
            <v>South Carolina</v>
          </cell>
          <cell r="C8714" t="str">
            <v>SC</v>
          </cell>
          <cell r="D8714" t="str">
            <v>T09</v>
          </cell>
          <cell r="E8714" t="str">
            <v>Tax - General Sales and Gross Receipts</v>
          </cell>
          <cell r="F8714">
            <v>3299933</v>
          </cell>
        </row>
        <row r="8715">
          <cell r="B8715" t="str">
            <v>South Carolina</v>
          </cell>
          <cell r="C8715" t="str">
            <v>SC</v>
          </cell>
          <cell r="D8715" t="str">
            <v>T10</v>
          </cell>
          <cell r="E8715" t="str">
            <v>Tax - Alcoholic Beverage Sales</v>
          </cell>
          <cell r="F8715">
            <v>154786</v>
          </cell>
        </row>
        <row r="8716">
          <cell r="B8716" t="str">
            <v>South Carolina</v>
          </cell>
          <cell r="C8716" t="str">
            <v>SC</v>
          </cell>
          <cell r="D8716" t="str">
            <v>T11</v>
          </cell>
          <cell r="E8716" t="str">
            <v>Tax - Amusements Sales</v>
          </cell>
          <cell r="F8716">
            <v>38848</v>
          </cell>
        </row>
        <row r="8717">
          <cell r="B8717" t="str">
            <v>South Carolina</v>
          </cell>
          <cell r="C8717" t="str">
            <v>SC</v>
          </cell>
          <cell r="D8717" t="str">
            <v>T12</v>
          </cell>
          <cell r="E8717" t="str">
            <v>Tax - Insurance Premiums Sales</v>
          </cell>
          <cell r="F8717">
            <v>144072</v>
          </cell>
        </row>
        <row r="8718">
          <cell r="B8718" t="str">
            <v>South Carolina</v>
          </cell>
          <cell r="C8718" t="str">
            <v>SC</v>
          </cell>
          <cell r="D8718" t="str">
            <v>T13</v>
          </cell>
          <cell r="E8718" t="str">
            <v>Tax - Motor Fuels Sales</v>
          </cell>
          <cell r="F8718">
            <v>531615</v>
          </cell>
        </row>
        <row r="8719">
          <cell r="B8719" t="str">
            <v>South Carolina</v>
          </cell>
          <cell r="C8719" t="str">
            <v>SC</v>
          </cell>
          <cell r="D8719" t="str">
            <v>T15</v>
          </cell>
          <cell r="E8719" t="str">
            <v>Tax - Public Utilities Sales</v>
          </cell>
          <cell r="F8719">
            <v>93767</v>
          </cell>
        </row>
        <row r="8720">
          <cell r="B8720" t="str">
            <v>South Carolina</v>
          </cell>
          <cell r="C8720" t="str">
            <v>SC</v>
          </cell>
          <cell r="D8720" t="str">
            <v>T16</v>
          </cell>
          <cell r="E8720" t="str">
            <v>Tax - Tobacco Products Sales</v>
          </cell>
          <cell r="F8720">
            <v>26247</v>
          </cell>
        </row>
        <row r="8721">
          <cell r="B8721" t="str">
            <v>South Carolina</v>
          </cell>
          <cell r="C8721" t="str">
            <v>SC</v>
          </cell>
          <cell r="D8721" t="str">
            <v>T19</v>
          </cell>
          <cell r="E8721" t="str">
            <v>Tax - Other Selective Sales</v>
          </cell>
          <cell r="F8721">
            <v>540530</v>
          </cell>
        </row>
        <row r="8722">
          <cell r="B8722" t="str">
            <v>South Carolina</v>
          </cell>
          <cell r="C8722" t="str">
            <v>SC</v>
          </cell>
          <cell r="D8722" t="str">
            <v>T20</v>
          </cell>
          <cell r="E8722" t="str">
            <v>Tax - Alcoholic Beverage License</v>
          </cell>
          <cell r="F8722">
            <v>10996</v>
          </cell>
        </row>
        <row r="8723">
          <cell r="B8723" t="str">
            <v>South Carolina</v>
          </cell>
          <cell r="C8723" t="str">
            <v>SC</v>
          </cell>
          <cell r="D8723" t="str">
            <v>T21</v>
          </cell>
          <cell r="E8723" t="str">
            <v>Tax - Amusements License</v>
          </cell>
          <cell r="F8723">
            <v>2775</v>
          </cell>
        </row>
        <row r="8724">
          <cell r="B8724" t="str">
            <v>South Carolina</v>
          </cell>
          <cell r="C8724" t="str">
            <v>SC</v>
          </cell>
          <cell r="D8724" t="str">
            <v>T22</v>
          </cell>
          <cell r="E8724" t="str">
            <v>Tax - Corporation License</v>
          </cell>
          <cell r="F8724">
            <v>100686</v>
          </cell>
        </row>
        <row r="8725">
          <cell r="B8725" t="str">
            <v>South Carolina</v>
          </cell>
          <cell r="C8725" t="str">
            <v>SC</v>
          </cell>
          <cell r="D8725" t="str">
            <v>T23</v>
          </cell>
          <cell r="E8725" t="str">
            <v>Tax - Hunting and Fishing License</v>
          </cell>
          <cell r="F8725">
            <v>18176</v>
          </cell>
        </row>
        <row r="8726">
          <cell r="B8726" t="str">
            <v>South Carolina</v>
          </cell>
          <cell r="C8726" t="str">
            <v>SC</v>
          </cell>
          <cell r="D8726" t="str">
            <v>T24</v>
          </cell>
          <cell r="E8726" t="str">
            <v>Tax - Motor Vehicle License</v>
          </cell>
          <cell r="F8726">
            <v>270612</v>
          </cell>
        </row>
        <row r="8727">
          <cell r="B8727" t="str">
            <v>South Carolina</v>
          </cell>
          <cell r="C8727" t="str">
            <v>SC</v>
          </cell>
          <cell r="D8727" t="str">
            <v>T25</v>
          </cell>
          <cell r="E8727" t="str">
            <v>Tax - Motor Vehicle Operators License</v>
          </cell>
          <cell r="F8727">
            <v>9270</v>
          </cell>
        </row>
        <row r="8728">
          <cell r="B8728" t="str">
            <v>South Carolina</v>
          </cell>
          <cell r="C8728" t="str">
            <v>SC</v>
          </cell>
          <cell r="D8728" t="str">
            <v>T27</v>
          </cell>
          <cell r="E8728" t="str">
            <v>Tax - Public Utility License</v>
          </cell>
          <cell r="F8728">
            <v>85173</v>
          </cell>
        </row>
        <row r="8729">
          <cell r="B8729" t="str">
            <v>South Carolina</v>
          </cell>
          <cell r="C8729" t="str">
            <v>SC</v>
          </cell>
          <cell r="D8729" t="str">
            <v>T28</v>
          </cell>
          <cell r="E8729" t="str">
            <v>Tax - Occupation and Business License, NEC</v>
          </cell>
          <cell r="F8729">
            <v>412763</v>
          </cell>
        </row>
        <row r="8730">
          <cell r="B8730" t="str">
            <v>South Carolina</v>
          </cell>
          <cell r="C8730" t="str">
            <v>SC</v>
          </cell>
          <cell r="D8730" t="str">
            <v>T29</v>
          </cell>
          <cell r="E8730" t="str">
            <v>Tax - Other License</v>
          </cell>
          <cell r="F8730">
            <v>73297</v>
          </cell>
        </row>
        <row r="8731">
          <cell r="B8731" t="str">
            <v>South Carolina</v>
          </cell>
          <cell r="C8731" t="str">
            <v>SC</v>
          </cell>
          <cell r="D8731" t="str">
            <v>T40</v>
          </cell>
          <cell r="E8731" t="str">
            <v>Tax - Individual Income</v>
          </cell>
          <cell r="F8731">
            <v>3096834</v>
          </cell>
        </row>
        <row r="8732">
          <cell r="B8732" t="str">
            <v>South Carolina</v>
          </cell>
          <cell r="C8732" t="str">
            <v>SC</v>
          </cell>
          <cell r="D8732" t="str">
            <v>T41</v>
          </cell>
          <cell r="E8732" t="str">
            <v>Tax - Corporation Net Income</v>
          </cell>
          <cell r="F8732">
            <v>252904</v>
          </cell>
        </row>
        <row r="8733">
          <cell r="B8733" t="str">
            <v>South Carolina</v>
          </cell>
          <cell r="C8733" t="str">
            <v>SC</v>
          </cell>
          <cell r="D8733" t="str">
            <v>T50</v>
          </cell>
          <cell r="E8733" t="str">
            <v>Tax - Death and Gift</v>
          </cell>
          <cell r="F8733">
            <v>246</v>
          </cell>
        </row>
        <row r="8734">
          <cell r="B8734" t="str">
            <v>South Carolina</v>
          </cell>
          <cell r="C8734" t="str">
            <v>SC</v>
          </cell>
          <cell r="D8734" t="str">
            <v>T51</v>
          </cell>
          <cell r="E8734" t="str">
            <v>Tax - Documentary and Stock Transfer</v>
          </cell>
          <cell r="F8734">
            <v>52157</v>
          </cell>
        </row>
        <row r="8735">
          <cell r="B8735" t="str">
            <v>South Carolina</v>
          </cell>
          <cell r="C8735" t="str">
            <v>SC</v>
          </cell>
          <cell r="D8735" t="str">
            <v>T99</v>
          </cell>
          <cell r="E8735" t="str">
            <v>Tax - NEC</v>
          </cell>
          <cell r="F8735">
            <v>199798</v>
          </cell>
        </row>
        <row r="8736">
          <cell r="B8736" t="str">
            <v>South Carolina</v>
          </cell>
          <cell r="C8736" t="str">
            <v>SC</v>
          </cell>
          <cell r="D8736" t="str">
            <v>U01</v>
          </cell>
          <cell r="E8736" t="str">
            <v>Miscellaneous - Special Assessments</v>
          </cell>
          <cell r="F8736">
            <v>18042</v>
          </cell>
        </row>
        <row r="8737">
          <cell r="B8737" t="str">
            <v>South Carolina</v>
          </cell>
          <cell r="C8737" t="str">
            <v>SC</v>
          </cell>
          <cell r="D8737" t="str">
            <v>U11</v>
          </cell>
          <cell r="E8737" t="str">
            <v>Miscellaneous - Sale of Property</v>
          </cell>
          <cell r="F8737">
            <v>34719</v>
          </cell>
        </row>
        <row r="8738">
          <cell r="B8738" t="str">
            <v>South Carolina</v>
          </cell>
          <cell r="C8738" t="str">
            <v>SC</v>
          </cell>
          <cell r="D8738" t="str">
            <v>U20</v>
          </cell>
          <cell r="E8738" t="str">
            <v>Miscellaneous - Interest Earnings</v>
          </cell>
          <cell r="F8738">
            <v>726901</v>
          </cell>
        </row>
        <row r="8739">
          <cell r="B8739" t="str">
            <v>South Carolina</v>
          </cell>
          <cell r="C8739" t="str">
            <v>SC</v>
          </cell>
          <cell r="D8739" t="str">
            <v>U30</v>
          </cell>
          <cell r="E8739" t="str">
            <v>Miscellaneous - Fines and Forfeits</v>
          </cell>
          <cell r="F8739">
            <v>214293</v>
          </cell>
        </row>
        <row r="8740">
          <cell r="B8740" t="str">
            <v>South Carolina</v>
          </cell>
          <cell r="C8740" t="str">
            <v>SC</v>
          </cell>
          <cell r="D8740" t="str">
            <v>U40</v>
          </cell>
          <cell r="E8740" t="str">
            <v>Miscellaneous - Rents</v>
          </cell>
          <cell r="F8740">
            <v>88446</v>
          </cell>
        </row>
        <row r="8741">
          <cell r="B8741" t="str">
            <v>South Carolina</v>
          </cell>
          <cell r="C8741" t="str">
            <v>SC</v>
          </cell>
          <cell r="D8741" t="str">
            <v>U41</v>
          </cell>
          <cell r="E8741" t="str">
            <v>Miscellaneous - Royalties</v>
          </cell>
          <cell r="F8741">
            <v>140</v>
          </cell>
        </row>
        <row r="8742">
          <cell r="B8742" t="str">
            <v>South Carolina</v>
          </cell>
          <cell r="C8742" t="str">
            <v>SC</v>
          </cell>
          <cell r="D8742" t="str">
            <v>U50</v>
          </cell>
          <cell r="E8742" t="str">
            <v>Miscellaneous - Donations From Private Sources</v>
          </cell>
          <cell r="F8742">
            <v>321056</v>
          </cell>
        </row>
        <row r="8743">
          <cell r="B8743" t="str">
            <v>South Carolina</v>
          </cell>
          <cell r="C8743" t="str">
            <v>SC</v>
          </cell>
          <cell r="D8743" t="str">
            <v>U95</v>
          </cell>
          <cell r="E8743" t="str">
            <v>Miscellaneous - Net Lottery Revenue</v>
          </cell>
          <cell r="F8743">
            <v>333916</v>
          </cell>
        </row>
        <row r="8744">
          <cell r="B8744" t="str">
            <v>South Carolina</v>
          </cell>
          <cell r="C8744" t="str">
            <v>SC</v>
          </cell>
          <cell r="D8744" t="str">
            <v>U99</v>
          </cell>
          <cell r="E8744" t="str">
            <v>Miscellaneous - General Revenue, NEC</v>
          </cell>
          <cell r="F8744">
            <v>1138759</v>
          </cell>
        </row>
        <row r="8745">
          <cell r="B8745" t="str">
            <v>South Carolina</v>
          </cell>
          <cell r="C8745" t="str">
            <v>SC</v>
          </cell>
          <cell r="D8745" t="str">
            <v>W01</v>
          </cell>
          <cell r="E8745" t="str">
            <v>Sinking Funds - Cash and Securities</v>
          </cell>
          <cell r="F8745">
            <v>10504187</v>
          </cell>
        </row>
        <row r="8746">
          <cell r="B8746" t="str">
            <v>South Carolina</v>
          </cell>
          <cell r="C8746" t="str">
            <v>SC</v>
          </cell>
          <cell r="D8746" t="str">
            <v>W31</v>
          </cell>
          <cell r="E8746" t="str">
            <v>Bond Funds - Cash and Securities</v>
          </cell>
          <cell r="F8746">
            <v>2168017</v>
          </cell>
        </row>
        <row r="8747">
          <cell r="B8747" t="str">
            <v>South Carolina</v>
          </cell>
          <cell r="C8747" t="str">
            <v>SC</v>
          </cell>
          <cell r="D8747" t="str">
            <v>W61</v>
          </cell>
          <cell r="E8747" t="str">
            <v>Other Funds - Cash and Securities</v>
          </cell>
          <cell r="F8747">
            <v>16101922</v>
          </cell>
        </row>
        <row r="8748">
          <cell r="B8748" t="str">
            <v>South Carolina</v>
          </cell>
          <cell r="C8748" t="str">
            <v>SC</v>
          </cell>
          <cell r="D8748" t="str">
            <v>X01</v>
          </cell>
          <cell r="E8748" t="str">
            <v>Employee Retirement - Local Employee Contribution</v>
          </cell>
          <cell r="F8748">
            <v>465375</v>
          </cell>
        </row>
        <row r="8749">
          <cell r="B8749" t="str">
            <v>South Carolina</v>
          </cell>
          <cell r="C8749" t="str">
            <v>SC</v>
          </cell>
          <cell r="D8749" t="str">
            <v>X02</v>
          </cell>
          <cell r="E8749" t="str">
            <v>Employee Retirement - State Employee Contribution</v>
          </cell>
          <cell r="F8749">
            <v>209074</v>
          </cell>
        </row>
        <row r="8750">
          <cell r="B8750" t="str">
            <v>South Carolina</v>
          </cell>
          <cell r="C8750" t="str">
            <v>SC</v>
          </cell>
          <cell r="D8750" t="str">
            <v>X05</v>
          </cell>
          <cell r="E8750" t="str">
            <v>Employee Retirement - From Other Governments</v>
          </cell>
          <cell r="F8750">
            <v>663296</v>
          </cell>
        </row>
        <row r="8751">
          <cell r="B8751" t="str">
            <v>South Carolina</v>
          </cell>
          <cell r="C8751" t="str">
            <v>SC</v>
          </cell>
          <cell r="D8751" t="str">
            <v>X08</v>
          </cell>
          <cell r="E8751" t="str">
            <v>Employee Retirement - Earnings on Investments (calculated)</v>
          </cell>
          <cell r="F8751">
            <v>182396</v>
          </cell>
        </row>
        <row r="8752">
          <cell r="B8752" t="str">
            <v>South Carolina</v>
          </cell>
          <cell r="C8752" t="str">
            <v>SC</v>
          </cell>
          <cell r="D8752" t="str">
            <v>X11</v>
          </cell>
          <cell r="E8752" t="str">
            <v>Employee Retirement - Benefit Payments</v>
          </cell>
          <cell r="F8752">
            <v>2568186</v>
          </cell>
        </row>
        <row r="8753">
          <cell r="B8753" t="str">
            <v>South Carolina</v>
          </cell>
          <cell r="C8753" t="str">
            <v>SC</v>
          </cell>
          <cell r="D8753" t="str">
            <v>X12</v>
          </cell>
          <cell r="E8753" t="str">
            <v>Employee Retirement - Withdrawals</v>
          </cell>
          <cell r="F8753">
            <v>98461</v>
          </cell>
        </row>
        <row r="8754">
          <cell r="B8754" t="str">
            <v>South Carolina</v>
          </cell>
          <cell r="C8754" t="str">
            <v>SC</v>
          </cell>
          <cell r="D8754" t="str">
            <v>X21</v>
          </cell>
          <cell r="E8754" t="str">
            <v>Employee Retirement - Total Cash and Deposits</v>
          </cell>
          <cell r="F8754">
            <v>2138256</v>
          </cell>
        </row>
        <row r="8755">
          <cell r="B8755" t="str">
            <v>South Carolina</v>
          </cell>
          <cell r="C8755" t="str">
            <v>SC</v>
          </cell>
          <cell r="D8755" t="str">
            <v>X30</v>
          </cell>
          <cell r="E8755" t="str">
            <v>Employee Retirement - Total Federal Securities</v>
          </cell>
          <cell r="F8755">
            <v>1536805</v>
          </cell>
        </row>
        <row r="8756">
          <cell r="B8756" t="str">
            <v>South Carolina</v>
          </cell>
          <cell r="C8756" t="str">
            <v>SC</v>
          </cell>
          <cell r="D8756" t="str">
            <v>X42</v>
          </cell>
          <cell r="E8756" t="str">
            <v>Employee Retirement - Securities - Mortgages</v>
          </cell>
          <cell r="F8756">
            <v>0</v>
          </cell>
        </row>
        <row r="8757">
          <cell r="B8757" t="str">
            <v>South Carolina</v>
          </cell>
          <cell r="C8757" t="str">
            <v>SC</v>
          </cell>
          <cell r="D8757" t="str">
            <v>X44</v>
          </cell>
          <cell r="E8757" t="str">
            <v>Employee Retirement - Total Other Securities</v>
          </cell>
          <cell r="F8757">
            <v>15771313</v>
          </cell>
        </row>
        <row r="8758">
          <cell r="B8758" t="str">
            <v>South Carolina</v>
          </cell>
          <cell r="C8758" t="str">
            <v>SC</v>
          </cell>
          <cell r="D8758" t="str">
            <v>X47</v>
          </cell>
          <cell r="E8758" t="str">
            <v>Employee Retirement - Other Investments - Other</v>
          </cell>
          <cell r="F8758">
            <v>1950351</v>
          </cell>
        </row>
        <row r="8759">
          <cell r="B8759" t="str">
            <v>South Carolina</v>
          </cell>
          <cell r="C8759" t="str">
            <v>SC</v>
          </cell>
          <cell r="D8759" t="str">
            <v>Y01</v>
          </cell>
          <cell r="E8759" t="str">
            <v>Unemployment Compensation - Contribution</v>
          </cell>
          <cell r="F8759">
            <v>543866</v>
          </cell>
        </row>
        <row r="8760">
          <cell r="B8760" t="str">
            <v>South Carolina</v>
          </cell>
          <cell r="C8760" t="str">
            <v>SC</v>
          </cell>
          <cell r="D8760" t="str">
            <v>Y04</v>
          </cell>
          <cell r="E8760" t="str">
            <v>Unemployment Compensation - Federal Advances</v>
          </cell>
          <cell r="F8760">
            <v>782187</v>
          </cell>
        </row>
        <row r="8761">
          <cell r="B8761" t="str">
            <v>South Carolina</v>
          </cell>
          <cell r="C8761" t="str">
            <v>SC</v>
          </cell>
          <cell r="D8761" t="str">
            <v>Y05</v>
          </cell>
          <cell r="E8761" t="str">
            <v>Unemployment Compensation - Benefit Payments</v>
          </cell>
          <cell r="F8761">
            <v>393352</v>
          </cell>
        </row>
        <row r="8762">
          <cell r="B8762" t="str">
            <v>South Carolina</v>
          </cell>
          <cell r="C8762" t="str">
            <v>SC</v>
          </cell>
          <cell r="D8762" t="str">
            <v>Y06</v>
          </cell>
          <cell r="E8762" t="str">
            <v>Unemployment Compensation - Extended and Special Payments</v>
          </cell>
          <cell r="F8762">
            <v>556314</v>
          </cell>
        </row>
        <row r="8763">
          <cell r="B8763" t="str">
            <v>South Carolina</v>
          </cell>
          <cell r="C8763" t="str">
            <v>SC</v>
          </cell>
          <cell r="D8763" t="str">
            <v>Y07</v>
          </cell>
          <cell r="E8763" t="str">
            <v>Unemployment Compensation - Balance In US Treasury</v>
          </cell>
          <cell r="F8763">
            <v>238979</v>
          </cell>
        </row>
        <row r="8764">
          <cell r="B8764" t="str">
            <v>South Carolina</v>
          </cell>
          <cell r="C8764" t="str">
            <v>SC</v>
          </cell>
          <cell r="D8764" t="str">
            <v>Y08</v>
          </cell>
          <cell r="E8764" t="str">
            <v>Unemployment Compensation - Other Balance (+ or -)</v>
          </cell>
          <cell r="F8764">
            <v>-543207</v>
          </cell>
        </row>
        <row r="8765">
          <cell r="B8765" t="str">
            <v>South Carolina</v>
          </cell>
          <cell r="C8765" t="str">
            <v>SC</v>
          </cell>
          <cell r="D8765" t="str">
            <v>Y11</v>
          </cell>
          <cell r="E8765" t="str">
            <v>Workers Compensation - Other Contributions</v>
          </cell>
          <cell r="F8765">
            <v>111939</v>
          </cell>
        </row>
        <row r="8766">
          <cell r="B8766" t="str">
            <v>South Carolina</v>
          </cell>
          <cell r="C8766" t="str">
            <v>SC</v>
          </cell>
          <cell r="D8766" t="str">
            <v>Y12</v>
          </cell>
          <cell r="E8766" t="str">
            <v>Workers Compensation - Interest Earnings</v>
          </cell>
          <cell r="F8766">
            <v>5163</v>
          </cell>
        </row>
        <row r="8767">
          <cell r="B8767" t="str">
            <v>South Carolina</v>
          </cell>
          <cell r="C8767" t="str">
            <v>SC</v>
          </cell>
          <cell r="D8767" t="str">
            <v>Y14</v>
          </cell>
          <cell r="E8767" t="str">
            <v>Workers Compensation - Benefit Payments</v>
          </cell>
          <cell r="F8767">
            <v>166977</v>
          </cell>
        </row>
        <row r="8768">
          <cell r="B8768" t="str">
            <v>South Carolina</v>
          </cell>
          <cell r="C8768" t="str">
            <v>SC</v>
          </cell>
          <cell r="D8768" t="str">
            <v>Y21</v>
          </cell>
          <cell r="E8768" t="str">
            <v>Workers Compensation - Cash and Assets</v>
          </cell>
          <cell r="F8768">
            <v>243373</v>
          </cell>
        </row>
        <row r="8769">
          <cell r="B8769" t="str">
            <v>South Carolina</v>
          </cell>
          <cell r="C8769" t="str">
            <v>SC</v>
          </cell>
          <cell r="D8769" t="str">
            <v>Z00</v>
          </cell>
          <cell r="E8769" t="str">
            <v>Total Salaries and Wages</v>
          </cell>
          <cell r="F8769">
            <v>11245924</v>
          </cell>
        </row>
        <row r="8770">
          <cell r="B8770" t="str">
            <v>South Carolina</v>
          </cell>
          <cell r="C8770" t="str">
            <v>SC</v>
          </cell>
          <cell r="D8770" t="str">
            <v>Z77</v>
          </cell>
          <cell r="E8770" t="str">
            <v>Employee Retirement – Total Corporate Bonds</v>
          </cell>
          <cell r="F8770">
            <v>2364526</v>
          </cell>
        </row>
        <row r="8771">
          <cell r="B8771" t="str">
            <v>South Carolina</v>
          </cell>
          <cell r="C8771" t="str">
            <v>SC</v>
          </cell>
          <cell r="D8771" t="str">
            <v>Z78</v>
          </cell>
          <cell r="E8771" t="str">
            <v>Employee Retirement – Corporate Stocks</v>
          </cell>
          <cell r="F8771">
            <v>1884024</v>
          </cell>
        </row>
        <row r="8772">
          <cell r="B8772" t="str">
            <v>South Dakota</v>
          </cell>
          <cell r="C8772" t="str">
            <v>SD</v>
          </cell>
          <cell r="D8772" t="str">
            <v>19T</v>
          </cell>
          <cell r="E8772" t="str">
            <v>Long Term Debt Beginning Outstanding - Public Debt for Private Purpose</v>
          </cell>
          <cell r="F8772">
            <v>2958016</v>
          </cell>
        </row>
        <row r="8773">
          <cell r="B8773" t="str">
            <v>South Dakota</v>
          </cell>
          <cell r="C8773" t="str">
            <v>SD</v>
          </cell>
          <cell r="D8773" t="str">
            <v>19U</v>
          </cell>
          <cell r="E8773" t="str">
            <v>Long Term Debt Beginning Outstanding - Unspecified Public Purpose</v>
          </cell>
          <cell r="F8773">
            <v>2779968</v>
          </cell>
        </row>
        <row r="8774">
          <cell r="B8774" t="str">
            <v>South Dakota</v>
          </cell>
          <cell r="C8774" t="str">
            <v>SD</v>
          </cell>
          <cell r="D8774" t="str">
            <v>24T</v>
          </cell>
          <cell r="E8774" t="str">
            <v>Long Term Debt Issue, Nonguaranteed - Public Debt for Private Purpose</v>
          </cell>
          <cell r="F8774">
            <v>610128</v>
          </cell>
        </row>
        <row r="8775">
          <cell r="B8775" t="str">
            <v>South Dakota</v>
          </cell>
          <cell r="C8775" t="str">
            <v>SD</v>
          </cell>
          <cell r="D8775" t="str">
            <v>29U</v>
          </cell>
          <cell r="E8775" t="str">
            <v>Long Term Debt Issue, Unspecified Public Purpose</v>
          </cell>
          <cell r="F8775">
            <v>552947</v>
          </cell>
        </row>
        <row r="8776">
          <cell r="B8776" t="str">
            <v>South Dakota</v>
          </cell>
          <cell r="C8776" t="str">
            <v>SD</v>
          </cell>
          <cell r="D8776" t="str">
            <v>34T</v>
          </cell>
          <cell r="E8776" t="str">
            <v>Long Term Debt Retired Nonguaranteed - Public Debt for Private Purpose</v>
          </cell>
          <cell r="F8776">
            <v>690479</v>
          </cell>
        </row>
        <row r="8777">
          <cell r="B8777" t="str">
            <v>South Dakota</v>
          </cell>
          <cell r="C8777" t="str">
            <v>SD</v>
          </cell>
          <cell r="D8777" t="str">
            <v>39U</v>
          </cell>
          <cell r="E8777" t="str">
            <v>Long Term Debt Retired Unspecified Public Purpose</v>
          </cell>
          <cell r="F8777">
            <v>357798</v>
          </cell>
        </row>
        <row r="8778">
          <cell r="B8778" t="str">
            <v>South Dakota</v>
          </cell>
          <cell r="C8778" t="str">
            <v>SD</v>
          </cell>
          <cell r="D8778" t="str">
            <v>44T</v>
          </cell>
          <cell r="E8778" t="str">
            <v>Long Term Debt Outstanding Nonguaranteed - Public Debt for Private Purpose</v>
          </cell>
          <cell r="F8778">
            <v>2877664</v>
          </cell>
        </row>
        <row r="8779">
          <cell r="B8779" t="str">
            <v>South Dakota</v>
          </cell>
          <cell r="C8779" t="str">
            <v>SD</v>
          </cell>
          <cell r="D8779" t="str">
            <v>49U</v>
          </cell>
          <cell r="E8779" t="str">
            <v>Long Term Debt Outstanding Unspecified Public Purpose</v>
          </cell>
          <cell r="F8779">
            <v>2975208</v>
          </cell>
        </row>
        <row r="8780">
          <cell r="B8780" t="str">
            <v>South Dakota</v>
          </cell>
          <cell r="C8780" t="str">
            <v>SD</v>
          </cell>
          <cell r="D8780" t="str">
            <v>61V</v>
          </cell>
          <cell r="E8780" t="str">
            <v>Short Term Debt Outstanding - Beginning</v>
          </cell>
          <cell r="F8780">
            <v>4420</v>
          </cell>
        </row>
        <row r="8781">
          <cell r="B8781" t="str">
            <v>South Dakota</v>
          </cell>
          <cell r="C8781" t="str">
            <v>SD</v>
          </cell>
          <cell r="D8781" t="str">
            <v>64V</v>
          </cell>
          <cell r="E8781" t="str">
            <v>Short Term Debt Outstanding - End of Fiscal Year</v>
          </cell>
          <cell r="F8781">
            <v>3456</v>
          </cell>
        </row>
        <row r="8782">
          <cell r="B8782" t="str">
            <v>South Dakota</v>
          </cell>
          <cell r="C8782" t="str">
            <v>SD</v>
          </cell>
          <cell r="D8782" t="str">
            <v>A01</v>
          </cell>
          <cell r="E8782" t="str">
            <v>Charges - Air Transportation</v>
          </cell>
          <cell r="F8782">
            <v>12454</v>
          </cell>
        </row>
        <row r="8783">
          <cell r="B8783" t="str">
            <v>South Dakota</v>
          </cell>
          <cell r="C8783" t="str">
            <v>SD</v>
          </cell>
          <cell r="D8783" t="str">
            <v>A03</v>
          </cell>
          <cell r="E8783" t="str">
            <v>Charges - Miscellaneous Commercial Activities</v>
          </cell>
          <cell r="F8783">
            <v>39769</v>
          </cell>
        </row>
        <row r="8784">
          <cell r="B8784" t="str">
            <v>South Dakota</v>
          </cell>
          <cell r="C8784" t="str">
            <v>SD</v>
          </cell>
          <cell r="D8784" t="str">
            <v>A09</v>
          </cell>
          <cell r="E8784" t="str">
            <v>Charges - Elementary and Secondary Education School Lunch</v>
          </cell>
          <cell r="F8784">
            <v>28645</v>
          </cell>
        </row>
        <row r="8785">
          <cell r="B8785" t="str">
            <v>South Dakota</v>
          </cell>
          <cell r="C8785" t="str">
            <v>SD</v>
          </cell>
          <cell r="D8785" t="str">
            <v>A10</v>
          </cell>
          <cell r="E8785" t="str">
            <v>Charges - Elementary and Secondary Education School Tuition and Transportation</v>
          </cell>
          <cell r="F8785">
            <v>3940</v>
          </cell>
        </row>
        <row r="8786">
          <cell r="B8786" t="str">
            <v>South Dakota</v>
          </cell>
          <cell r="C8786" t="str">
            <v>SD</v>
          </cell>
          <cell r="D8786" t="str">
            <v>A12</v>
          </cell>
          <cell r="E8786" t="str">
            <v>Charges - Elementary and Secondary Education - Other</v>
          </cell>
          <cell r="F8786">
            <v>17713</v>
          </cell>
        </row>
        <row r="8787">
          <cell r="B8787" t="str">
            <v>South Dakota</v>
          </cell>
          <cell r="C8787" t="str">
            <v>SD</v>
          </cell>
          <cell r="D8787" t="str">
            <v>A16</v>
          </cell>
          <cell r="E8787" t="str">
            <v xml:space="preserve"> Charges - Higher Education Auxiliary Enterprises</v>
          </cell>
          <cell r="F8787">
            <v>71219</v>
          </cell>
        </row>
        <row r="8788">
          <cell r="B8788" t="str">
            <v>South Dakota</v>
          </cell>
          <cell r="C8788" t="str">
            <v>SD</v>
          </cell>
          <cell r="D8788" t="str">
            <v>A18</v>
          </cell>
          <cell r="E8788" t="str">
            <v>Charges - Higher Education - Other</v>
          </cell>
          <cell r="F8788">
            <v>216026</v>
          </cell>
        </row>
        <row r="8789">
          <cell r="B8789" t="str">
            <v>South Dakota</v>
          </cell>
          <cell r="C8789" t="str">
            <v>SD</v>
          </cell>
          <cell r="D8789" t="str">
            <v>A36</v>
          </cell>
          <cell r="E8789" t="str">
            <v>Charges - Hospital Public</v>
          </cell>
          <cell r="F8789">
            <v>53124</v>
          </cell>
        </row>
        <row r="8790">
          <cell r="B8790" t="str">
            <v>South Dakota</v>
          </cell>
          <cell r="C8790" t="str">
            <v>SD</v>
          </cell>
          <cell r="D8790" t="str">
            <v>A44</v>
          </cell>
          <cell r="E8790" t="str">
            <v>Charges - Regular Highways</v>
          </cell>
          <cell r="F8790">
            <v>9038</v>
          </cell>
        </row>
        <row r="8791">
          <cell r="B8791" t="str">
            <v>South Dakota</v>
          </cell>
          <cell r="C8791" t="str">
            <v>SD</v>
          </cell>
          <cell r="D8791" t="str">
            <v>A50</v>
          </cell>
          <cell r="E8791" t="str">
            <v>Charges - Housing and Community Development</v>
          </cell>
          <cell r="F8791">
            <v>10238</v>
          </cell>
        </row>
        <row r="8792">
          <cell r="B8792" t="str">
            <v>South Dakota</v>
          </cell>
          <cell r="C8792" t="str">
            <v>SD</v>
          </cell>
          <cell r="D8792" t="str">
            <v>A59</v>
          </cell>
          <cell r="E8792" t="str">
            <v>Charges - Natural Resources - Other</v>
          </cell>
          <cell r="F8792">
            <v>21359</v>
          </cell>
        </row>
        <row r="8793">
          <cell r="B8793" t="str">
            <v>South Dakota</v>
          </cell>
          <cell r="C8793" t="str">
            <v>SD</v>
          </cell>
          <cell r="D8793" t="str">
            <v>A60</v>
          </cell>
          <cell r="E8793" t="str">
            <v>Charges - Parking Facilities</v>
          </cell>
          <cell r="F8793">
            <v>3716</v>
          </cell>
        </row>
        <row r="8794">
          <cell r="B8794" t="str">
            <v>South Dakota</v>
          </cell>
          <cell r="C8794" t="str">
            <v>SD</v>
          </cell>
          <cell r="D8794" t="str">
            <v>A61</v>
          </cell>
          <cell r="E8794" t="str">
            <v>Charges - Parks and Recreation</v>
          </cell>
          <cell r="F8794">
            <v>27631</v>
          </cell>
        </row>
        <row r="8795">
          <cell r="B8795" t="str">
            <v>South Dakota</v>
          </cell>
          <cell r="C8795" t="str">
            <v>SD</v>
          </cell>
          <cell r="D8795" t="str">
            <v>A80</v>
          </cell>
          <cell r="E8795" t="str">
            <v>Charges - Sewerage</v>
          </cell>
          <cell r="F8795">
            <v>87521</v>
          </cell>
        </row>
        <row r="8796">
          <cell r="B8796" t="str">
            <v>South Dakota</v>
          </cell>
          <cell r="C8796" t="str">
            <v>SD</v>
          </cell>
          <cell r="D8796" t="str">
            <v>A81</v>
          </cell>
          <cell r="E8796" t="str">
            <v>Charges - Solid Waste Management</v>
          </cell>
          <cell r="F8796">
            <v>51319</v>
          </cell>
        </row>
        <row r="8797">
          <cell r="B8797" t="str">
            <v>South Dakota</v>
          </cell>
          <cell r="C8797" t="str">
            <v>SD</v>
          </cell>
          <cell r="D8797" t="str">
            <v>A89</v>
          </cell>
          <cell r="E8797" t="str">
            <v>Charges - All Other</v>
          </cell>
          <cell r="F8797">
            <v>122223</v>
          </cell>
        </row>
        <row r="8798">
          <cell r="B8798" t="str">
            <v>South Dakota</v>
          </cell>
          <cell r="C8798" t="str">
            <v>SD</v>
          </cell>
          <cell r="D8798" t="str">
            <v>A90</v>
          </cell>
          <cell r="E8798" t="str">
            <v>Revenue - Liquor Stores</v>
          </cell>
          <cell r="F8798">
            <v>27082</v>
          </cell>
        </row>
        <row r="8799">
          <cell r="B8799" t="str">
            <v>South Dakota</v>
          </cell>
          <cell r="C8799" t="str">
            <v>SD</v>
          </cell>
          <cell r="D8799" t="str">
            <v>A91</v>
          </cell>
          <cell r="E8799" t="str">
            <v>Revenue - Water Utilities</v>
          </cell>
          <cell r="F8799">
            <v>117716</v>
          </cell>
        </row>
        <row r="8800">
          <cell r="B8800" t="str">
            <v>South Dakota</v>
          </cell>
          <cell r="C8800" t="str">
            <v>SD</v>
          </cell>
          <cell r="D8800" t="str">
            <v>A92</v>
          </cell>
          <cell r="E8800" t="str">
            <v>Revenue - Electric Utilities</v>
          </cell>
          <cell r="F8800">
            <v>188018</v>
          </cell>
        </row>
        <row r="8801">
          <cell r="B8801" t="str">
            <v>South Dakota</v>
          </cell>
          <cell r="C8801" t="str">
            <v>SD</v>
          </cell>
          <cell r="D8801" t="str">
            <v>A93</v>
          </cell>
          <cell r="E8801" t="str">
            <v>Revenue - Gas Utilities</v>
          </cell>
          <cell r="F8801">
            <v>14024</v>
          </cell>
        </row>
        <row r="8802">
          <cell r="B8802" t="str">
            <v>South Dakota</v>
          </cell>
          <cell r="C8802" t="str">
            <v>SD</v>
          </cell>
          <cell r="D8802" t="str">
            <v>A94</v>
          </cell>
          <cell r="E8802" t="str">
            <v>Revenue - Transit Utilities</v>
          </cell>
          <cell r="F8802">
            <v>1530</v>
          </cell>
        </row>
        <row r="8803">
          <cell r="B8803" t="str">
            <v>South Dakota</v>
          </cell>
          <cell r="C8803" t="str">
            <v>SD</v>
          </cell>
          <cell r="D8803" t="str">
            <v>B01</v>
          </cell>
          <cell r="E8803" t="str">
            <v>Federal Intergovernmental - Air Transportation</v>
          </cell>
          <cell r="F8803">
            <v>48674</v>
          </cell>
        </row>
        <row r="8804">
          <cell r="B8804" t="str">
            <v>South Dakota</v>
          </cell>
          <cell r="C8804" t="str">
            <v>SD</v>
          </cell>
          <cell r="D8804" t="str">
            <v>B21</v>
          </cell>
          <cell r="E8804" t="str">
            <v>Federal Intergovernmental - Education</v>
          </cell>
          <cell r="F8804">
            <v>346641</v>
          </cell>
        </row>
        <row r="8805">
          <cell r="B8805" t="str">
            <v>South Dakota</v>
          </cell>
          <cell r="C8805" t="str">
            <v>SD</v>
          </cell>
          <cell r="D8805" t="str">
            <v>B22</v>
          </cell>
          <cell r="E8805" t="str">
            <v>Federal Intergovernmental - Employment Security Administration</v>
          </cell>
          <cell r="F8805">
            <v>22286</v>
          </cell>
        </row>
        <row r="8806">
          <cell r="B8806" t="str">
            <v>South Dakota</v>
          </cell>
          <cell r="C8806" t="str">
            <v>SD</v>
          </cell>
          <cell r="D8806" t="str">
            <v>B30</v>
          </cell>
          <cell r="E8806" t="str">
            <v>Federal Intergovernmental - General Local Government Support</v>
          </cell>
          <cell r="F8806">
            <v>6625</v>
          </cell>
        </row>
        <row r="8807">
          <cell r="B8807" t="str">
            <v>South Dakota</v>
          </cell>
          <cell r="C8807" t="str">
            <v>SD</v>
          </cell>
          <cell r="D8807" t="str">
            <v>B42</v>
          </cell>
          <cell r="E8807" t="str">
            <v>Federal Intergovernmental - Health and Hospitals</v>
          </cell>
          <cell r="F8807">
            <v>101377</v>
          </cell>
        </row>
        <row r="8808">
          <cell r="B8808" t="str">
            <v>South Dakota</v>
          </cell>
          <cell r="C8808" t="str">
            <v>SD</v>
          </cell>
          <cell r="D8808" t="str">
            <v>B46</v>
          </cell>
          <cell r="E8808" t="str">
            <v>Federal Intergovernmental - Highways</v>
          </cell>
          <cell r="F8808">
            <v>372771</v>
          </cell>
        </row>
        <row r="8809">
          <cell r="B8809" t="str">
            <v>South Dakota</v>
          </cell>
          <cell r="C8809" t="str">
            <v>SD</v>
          </cell>
          <cell r="D8809" t="str">
            <v>B50</v>
          </cell>
          <cell r="E8809" t="str">
            <v>Federal Intergovernmental - Housing and Community Development</v>
          </cell>
          <cell r="F8809">
            <v>78155</v>
          </cell>
        </row>
        <row r="8810">
          <cell r="B8810" t="str">
            <v>South Dakota</v>
          </cell>
          <cell r="C8810" t="str">
            <v>SD</v>
          </cell>
          <cell r="D8810" t="str">
            <v>B59</v>
          </cell>
          <cell r="E8810" t="str">
            <v>Federal Intergovernmental - Natural Resources</v>
          </cell>
          <cell r="F8810">
            <v>40427</v>
          </cell>
        </row>
        <row r="8811">
          <cell r="B8811" t="str">
            <v>South Dakota</v>
          </cell>
          <cell r="C8811" t="str">
            <v>SD</v>
          </cell>
          <cell r="D8811" t="str">
            <v>B79</v>
          </cell>
          <cell r="E8811" t="str">
            <v>Federal Intergovernmental - Public Welfare</v>
          </cell>
          <cell r="F8811">
            <v>601115</v>
          </cell>
        </row>
        <row r="8812">
          <cell r="B8812" t="str">
            <v>South Dakota</v>
          </cell>
          <cell r="C8812" t="str">
            <v>SD</v>
          </cell>
          <cell r="D8812" t="str">
            <v>B80</v>
          </cell>
          <cell r="E8812" t="str">
            <v>Federal Intergovernmental - Sewerage</v>
          </cell>
          <cell r="F8812">
            <v>6667</v>
          </cell>
        </row>
        <row r="8813">
          <cell r="B8813" t="str">
            <v>South Dakota</v>
          </cell>
          <cell r="C8813" t="str">
            <v>SD</v>
          </cell>
          <cell r="D8813" t="str">
            <v>B89</v>
          </cell>
          <cell r="E8813" t="str">
            <v>Federal Intergovernmental - All Other</v>
          </cell>
          <cell r="F8813">
            <v>184626</v>
          </cell>
        </row>
        <row r="8814">
          <cell r="B8814" t="str">
            <v>South Dakota</v>
          </cell>
          <cell r="C8814" t="str">
            <v>SD</v>
          </cell>
          <cell r="D8814" t="str">
            <v>B91</v>
          </cell>
          <cell r="E8814" t="str">
            <v>Federal Intergovernmental - Water Utilities</v>
          </cell>
          <cell r="F8814">
            <v>5049</v>
          </cell>
        </row>
        <row r="8815">
          <cell r="B8815" t="str">
            <v>South Dakota</v>
          </cell>
          <cell r="C8815" t="str">
            <v>SD</v>
          </cell>
          <cell r="D8815" t="str">
            <v>B94</v>
          </cell>
          <cell r="E8815" t="str">
            <v>Federal Intergovernmental - Transit Utilities</v>
          </cell>
          <cell r="F8815">
            <v>3050</v>
          </cell>
        </row>
        <row r="8816">
          <cell r="B8816" t="str">
            <v>South Dakota</v>
          </cell>
          <cell r="C8816" t="str">
            <v>SD</v>
          </cell>
          <cell r="D8816" t="str">
            <v>E01</v>
          </cell>
          <cell r="E8816" t="str">
            <v>Current Operations - Air Transportation</v>
          </cell>
          <cell r="F8816">
            <v>14252</v>
          </cell>
        </row>
        <row r="8817">
          <cell r="B8817" t="str">
            <v>South Dakota</v>
          </cell>
          <cell r="C8817" t="str">
            <v>SD</v>
          </cell>
          <cell r="D8817" t="str">
            <v>E03</v>
          </cell>
          <cell r="E8817" t="str">
            <v>Current Operations - Miscellaneous Commercial Activities, NEC</v>
          </cell>
          <cell r="F8817">
            <v>30364</v>
          </cell>
        </row>
        <row r="8818">
          <cell r="B8818" t="str">
            <v>South Dakota</v>
          </cell>
          <cell r="C8818" t="str">
            <v>SD</v>
          </cell>
          <cell r="D8818" t="str">
            <v>E04</v>
          </cell>
          <cell r="E8818" t="str">
            <v>Current Operations - Correctional Institutions</v>
          </cell>
          <cell r="F8818">
            <v>141664</v>
          </cell>
        </row>
        <row r="8819">
          <cell r="B8819" t="str">
            <v>South Dakota</v>
          </cell>
          <cell r="C8819" t="str">
            <v>SD</v>
          </cell>
          <cell r="D8819" t="str">
            <v>E05</v>
          </cell>
          <cell r="E8819" t="str">
            <v>Current Operations - Corrections - Other</v>
          </cell>
          <cell r="F8819">
            <v>12970</v>
          </cell>
        </row>
        <row r="8820">
          <cell r="B8820" t="str">
            <v>South Dakota</v>
          </cell>
          <cell r="C8820" t="str">
            <v>SD</v>
          </cell>
          <cell r="D8820" t="str">
            <v>E12</v>
          </cell>
          <cell r="E8820" t="str">
            <v>Current Operations - Elementary and Secondary Education</v>
          </cell>
          <cell r="F8820">
            <v>1085224</v>
          </cell>
        </row>
        <row r="8821">
          <cell r="B8821" t="str">
            <v>South Dakota</v>
          </cell>
          <cell r="C8821" t="str">
            <v>SD</v>
          </cell>
          <cell r="D8821" t="str">
            <v>E16</v>
          </cell>
          <cell r="E8821" t="str">
            <v>Current Operations - Higher Education Auxiliary Enterprises</v>
          </cell>
          <cell r="F8821">
            <v>60318</v>
          </cell>
        </row>
        <row r="8822">
          <cell r="B8822" t="str">
            <v>South Dakota</v>
          </cell>
          <cell r="C8822" t="str">
            <v>SD</v>
          </cell>
          <cell r="D8822" t="str">
            <v>E18</v>
          </cell>
          <cell r="E8822" t="str">
            <v>Current Operations - Other Higher Education</v>
          </cell>
          <cell r="F8822">
            <v>509040</v>
          </cell>
        </row>
        <row r="8823">
          <cell r="B8823" t="str">
            <v>South Dakota</v>
          </cell>
          <cell r="C8823" t="str">
            <v>SD</v>
          </cell>
          <cell r="D8823" t="str">
            <v>E21</v>
          </cell>
          <cell r="E8823" t="str">
            <v>Current Operations - State Education - Other</v>
          </cell>
          <cell r="F8823">
            <v>63994</v>
          </cell>
        </row>
        <row r="8824">
          <cell r="B8824" t="str">
            <v>South Dakota</v>
          </cell>
          <cell r="C8824" t="str">
            <v>SD</v>
          </cell>
          <cell r="D8824" t="str">
            <v>E22</v>
          </cell>
          <cell r="E8824" t="str">
            <v>Current Operations - Social Insurance Administration</v>
          </cell>
          <cell r="F8824">
            <v>21711</v>
          </cell>
        </row>
        <row r="8825">
          <cell r="B8825" t="str">
            <v>South Dakota</v>
          </cell>
          <cell r="C8825" t="str">
            <v>SD</v>
          </cell>
          <cell r="D8825" t="str">
            <v>E23</v>
          </cell>
          <cell r="E8825" t="str">
            <v>Current Operations - Financial Administration</v>
          </cell>
          <cell r="F8825">
            <v>160809</v>
          </cell>
        </row>
        <row r="8826">
          <cell r="B8826" t="str">
            <v>South Dakota</v>
          </cell>
          <cell r="C8826" t="str">
            <v>SD</v>
          </cell>
          <cell r="D8826" t="str">
            <v>E24</v>
          </cell>
          <cell r="E8826" t="str">
            <v>Current Operations - Local Fire Protection</v>
          </cell>
          <cell r="F8826">
            <v>52937</v>
          </cell>
        </row>
        <row r="8827">
          <cell r="B8827" t="str">
            <v>South Dakota</v>
          </cell>
          <cell r="C8827" t="str">
            <v>SD</v>
          </cell>
          <cell r="D8827" t="str">
            <v>E25</v>
          </cell>
          <cell r="E8827" t="str">
            <v>Current Operations - Judicial and Legal Services</v>
          </cell>
          <cell r="F8827">
            <v>77003</v>
          </cell>
        </row>
        <row r="8828">
          <cell r="B8828" t="str">
            <v>South Dakota</v>
          </cell>
          <cell r="C8828" t="str">
            <v>SD</v>
          </cell>
          <cell r="D8828" t="str">
            <v>E29</v>
          </cell>
          <cell r="E8828" t="str">
            <v>Current Operations - Central Staff Services</v>
          </cell>
          <cell r="F8828">
            <v>50149</v>
          </cell>
        </row>
        <row r="8829">
          <cell r="B8829" t="str">
            <v>South Dakota</v>
          </cell>
          <cell r="C8829" t="str">
            <v>SD</v>
          </cell>
          <cell r="D8829" t="str">
            <v>E31</v>
          </cell>
          <cell r="E8829" t="str">
            <v>Current Operations - General Public Buildings</v>
          </cell>
          <cell r="F8829">
            <v>22360</v>
          </cell>
        </row>
        <row r="8830">
          <cell r="B8830" t="str">
            <v>South Dakota</v>
          </cell>
          <cell r="C8830" t="str">
            <v>SD</v>
          </cell>
          <cell r="D8830" t="str">
            <v>E32</v>
          </cell>
          <cell r="E8830" t="str">
            <v>Current Operations - Health - Other</v>
          </cell>
          <cell r="F8830">
            <v>199720</v>
          </cell>
        </row>
        <row r="8831">
          <cell r="B8831" t="str">
            <v>South Dakota</v>
          </cell>
          <cell r="C8831" t="str">
            <v>SD</v>
          </cell>
          <cell r="D8831" t="str">
            <v>E36</v>
          </cell>
          <cell r="E8831" t="str">
            <v>Current Operations - Hospitals</v>
          </cell>
          <cell r="F8831">
            <v>70841</v>
          </cell>
        </row>
        <row r="8832">
          <cell r="B8832" t="str">
            <v>South Dakota</v>
          </cell>
          <cell r="C8832" t="str">
            <v>SD</v>
          </cell>
          <cell r="D8832" t="str">
            <v>E44</v>
          </cell>
          <cell r="E8832" t="str">
            <v>Current Operations - Regular Highways</v>
          </cell>
          <cell r="F8832">
            <v>352755</v>
          </cell>
        </row>
        <row r="8833">
          <cell r="B8833" t="str">
            <v>South Dakota</v>
          </cell>
          <cell r="C8833" t="str">
            <v>SD</v>
          </cell>
          <cell r="D8833" t="str">
            <v>E50</v>
          </cell>
          <cell r="E8833" t="str">
            <v>Current Operations - Housing and Community Development</v>
          </cell>
          <cell r="F8833">
            <v>103525</v>
          </cell>
        </row>
        <row r="8834">
          <cell r="B8834" t="str">
            <v>South Dakota</v>
          </cell>
          <cell r="C8834" t="str">
            <v>SD</v>
          </cell>
          <cell r="D8834" t="str">
            <v>E52</v>
          </cell>
          <cell r="E8834" t="str">
            <v>Current Operations - Libraries</v>
          </cell>
          <cell r="F8834">
            <v>24637</v>
          </cell>
        </row>
        <row r="8835">
          <cell r="B8835" t="str">
            <v>South Dakota</v>
          </cell>
          <cell r="C8835" t="str">
            <v>SD</v>
          </cell>
          <cell r="D8835" t="str">
            <v>E59</v>
          </cell>
          <cell r="E8835" t="str">
            <v>Current Operations - Natural Resources - Other</v>
          </cell>
          <cell r="F8835">
            <v>160145</v>
          </cell>
        </row>
        <row r="8836">
          <cell r="B8836" t="str">
            <v>South Dakota</v>
          </cell>
          <cell r="C8836" t="str">
            <v>SD</v>
          </cell>
          <cell r="D8836" t="str">
            <v>E60</v>
          </cell>
          <cell r="E8836" t="str">
            <v>Current Operations - Parking Facilities</v>
          </cell>
          <cell r="F8836">
            <v>3268</v>
          </cell>
        </row>
        <row r="8837">
          <cell r="B8837" t="str">
            <v>South Dakota</v>
          </cell>
          <cell r="C8837" t="str">
            <v>SD</v>
          </cell>
          <cell r="D8837" t="str">
            <v>E61</v>
          </cell>
          <cell r="E8837" t="str">
            <v>Current Operations - Parks and Recreation</v>
          </cell>
          <cell r="F8837">
            <v>122388</v>
          </cell>
        </row>
        <row r="8838">
          <cell r="B8838" t="str">
            <v>South Dakota</v>
          </cell>
          <cell r="C8838" t="str">
            <v>SD</v>
          </cell>
          <cell r="D8838" t="str">
            <v>E62</v>
          </cell>
          <cell r="E8838" t="str">
            <v>Current Operations - Police Protection</v>
          </cell>
          <cell r="F8838">
            <v>162738</v>
          </cell>
        </row>
        <row r="8839">
          <cell r="B8839" t="str">
            <v>South Dakota</v>
          </cell>
          <cell r="C8839" t="str">
            <v>SD</v>
          </cell>
          <cell r="D8839" t="str">
            <v>E66</v>
          </cell>
          <cell r="E8839" t="str">
            <v>Current Operations - Protective Inspection and Regulation, NEC</v>
          </cell>
          <cell r="F8839">
            <v>25400</v>
          </cell>
        </row>
        <row r="8840">
          <cell r="B8840" t="str">
            <v>South Dakota</v>
          </cell>
          <cell r="C8840" t="str">
            <v>SD</v>
          </cell>
          <cell r="D8840" t="str">
            <v>E74</v>
          </cell>
          <cell r="E8840" t="str">
            <v>Current Operations - Public Welfare, Vendor Payments for Medical Care</v>
          </cell>
          <cell r="F8840">
            <v>614933</v>
          </cell>
        </row>
        <row r="8841">
          <cell r="B8841" t="str">
            <v>South Dakota</v>
          </cell>
          <cell r="C8841" t="str">
            <v>SD</v>
          </cell>
          <cell r="D8841" t="str">
            <v>E75</v>
          </cell>
          <cell r="E8841" t="str">
            <v>Current Operations - Public Welfare, Vendor Payments for Other Purposes</v>
          </cell>
          <cell r="F8841">
            <v>21208</v>
          </cell>
        </row>
        <row r="8842">
          <cell r="B8842" t="str">
            <v>South Dakota</v>
          </cell>
          <cell r="C8842" t="str">
            <v>SD</v>
          </cell>
          <cell r="D8842" t="str">
            <v>E77</v>
          </cell>
          <cell r="E8842" t="str">
            <v>Current Operations - Public Welfare Institutions</v>
          </cell>
          <cell r="F8842">
            <v>11832</v>
          </cell>
        </row>
        <row r="8843">
          <cell r="B8843" t="str">
            <v>South Dakota</v>
          </cell>
          <cell r="C8843" t="str">
            <v>SD</v>
          </cell>
          <cell r="D8843" t="str">
            <v>E79</v>
          </cell>
          <cell r="E8843" t="str">
            <v>Current Operations - Public Welfare - Other</v>
          </cell>
          <cell r="F8843">
            <v>240130</v>
          </cell>
        </row>
        <row r="8844">
          <cell r="B8844" t="str">
            <v>South Dakota</v>
          </cell>
          <cell r="C8844" t="str">
            <v>SD</v>
          </cell>
          <cell r="D8844" t="str">
            <v>E80</v>
          </cell>
          <cell r="E8844" t="str">
            <v>Current Operations - Sewerage</v>
          </cell>
          <cell r="F8844">
            <v>47608</v>
          </cell>
        </row>
        <row r="8845">
          <cell r="B8845" t="str">
            <v>South Dakota</v>
          </cell>
          <cell r="C8845" t="str">
            <v>SD</v>
          </cell>
          <cell r="D8845" t="str">
            <v>E81</v>
          </cell>
          <cell r="E8845" t="str">
            <v>Current Operations - Solid Waste Management</v>
          </cell>
          <cell r="F8845">
            <v>39922</v>
          </cell>
        </row>
        <row r="8846">
          <cell r="B8846" t="str">
            <v>South Dakota</v>
          </cell>
          <cell r="C8846" t="str">
            <v>SD</v>
          </cell>
          <cell r="D8846" t="str">
            <v>E85</v>
          </cell>
          <cell r="E8846" t="str">
            <v>Current Operations - State Veterans' Services</v>
          </cell>
          <cell r="F8846">
            <v>1286</v>
          </cell>
        </row>
        <row r="8847">
          <cell r="B8847" t="str">
            <v>South Dakota</v>
          </cell>
          <cell r="C8847" t="str">
            <v>SD</v>
          </cell>
          <cell r="D8847" t="str">
            <v>E89</v>
          </cell>
          <cell r="E8847" t="str">
            <v>Current Operations - General - Other</v>
          </cell>
          <cell r="F8847">
            <v>175814</v>
          </cell>
        </row>
        <row r="8848">
          <cell r="B8848" t="str">
            <v>South Dakota</v>
          </cell>
          <cell r="C8848" t="str">
            <v>SD</v>
          </cell>
          <cell r="D8848" t="str">
            <v>E90</v>
          </cell>
          <cell r="E8848" t="str">
            <v>Current Operations - Liquor Stores</v>
          </cell>
          <cell r="F8848">
            <v>24328</v>
          </cell>
        </row>
        <row r="8849">
          <cell r="B8849" t="str">
            <v>South Dakota</v>
          </cell>
          <cell r="C8849" t="str">
            <v>SD</v>
          </cell>
          <cell r="D8849" t="str">
            <v>E91</v>
          </cell>
          <cell r="E8849" t="str">
            <v>Current Operations - Water Utilities</v>
          </cell>
          <cell r="F8849">
            <v>68429</v>
          </cell>
        </row>
        <row r="8850">
          <cell r="B8850" t="str">
            <v>South Dakota</v>
          </cell>
          <cell r="C8850" t="str">
            <v>SD</v>
          </cell>
          <cell r="D8850" t="str">
            <v>E92</v>
          </cell>
          <cell r="E8850" t="str">
            <v>Current Operations - Electric Utilities</v>
          </cell>
          <cell r="F8850">
            <v>164803</v>
          </cell>
        </row>
        <row r="8851">
          <cell r="B8851" t="str">
            <v>South Dakota</v>
          </cell>
          <cell r="C8851" t="str">
            <v>SD</v>
          </cell>
          <cell r="D8851" t="str">
            <v>E93</v>
          </cell>
          <cell r="E8851" t="str">
            <v>Current Operations - Gas Utilities</v>
          </cell>
          <cell r="F8851">
            <v>11014</v>
          </cell>
        </row>
        <row r="8852">
          <cell r="B8852" t="str">
            <v>South Dakota</v>
          </cell>
          <cell r="C8852" t="str">
            <v>SD</v>
          </cell>
          <cell r="D8852" t="str">
            <v>E94</v>
          </cell>
          <cell r="E8852" t="str">
            <v>Current Operations - Transit Utilities</v>
          </cell>
          <cell r="F8852">
            <v>9875</v>
          </cell>
        </row>
        <row r="8853">
          <cell r="B8853" t="str">
            <v>South Dakota</v>
          </cell>
          <cell r="C8853" t="str">
            <v>SD</v>
          </cell>
          <cell r="D8853" t="str">
            <v>F01</v>
          </cell>
          <cell r="E8853" t="str">
            <v>Construction - Air Transportation</v>
          </cell>
          <cell r="F8853">
            <v>40109</v>
          </cell>
        </row>
        <row r="8854">
          <cell r="B8854" t="str">
            <v>South Dakota</v>
          </cell>
          <cell r="C8854" t="str">
            <v>SD</v>
          </cell>
          <cell r="D8854" t="str">
            <v>F03</v>
          </cell>
          <cell r="E8854" t="str">
            <v>Construction - Miscellaneous Commercial Activities, NEC</v>
          </cell>
          <cell r="F8854">
            <v>2251</v>
          </cell>
        </row>
        <row r="8855">
          <cell r="B8855" t="str">
            <v>South Dakota</v>
          </cell>
          <cell r="C8855" t="str">
            <v>SD</v>
          </cell>
          <cell r="D8855" t="str">
            <v>F04</v>
          </cell>
          <cell r="E8855" t="str">
            <v>Construction - Correctional Institutions</v>
          </cell>
          <cell r="F8855">
            <v>3816</v>
          </cell>
        </row>
        <row r="8856">
          <cell r="B8856" t="str">
            <v>South Dakota</v>
          </cell>
          <cell r="C8856" t="str">
            <v>SD</v>
          </cell>
          <cell r="D8856" t="str">
            <v>F05</v>
          </cell>
          <cell r="E8856" t="str">
            <v>Construction - Corrections - Other</v>
          </cell>
          <cell r="F8856">
            <v>3329</v>
          </cell>
        </row>
        <row r="8857">
          <cell r="B8857" t="str">
            <v>South Dakota</v>
          </cell>
          <cell r="C8857" t="str">
            <v>SD</v>
          </cell>
          <cell r="D8857" t="str">
            <v>F12</v>
          </cell>
          <cell r="E8857" t="str">
            <v>Construction - Elementary and Secondary Education</v>
          </cell>
          <cell r="F8857">
            <v>142955</v>
          </cell>
        </row>
        <row r="8858">
          <cell r="B8858" t="str">
            <v>South Dakota</v>
          </cell>
          <cell r="C8858" t="str">
            <v>SD</v>
          </cell>
          <cell r="D8858" t="str">
            <v>F16</v>
          </cell>
          <cell r="E8858" t="str">
            <v>Construction - Higher Education - Auxiliary Enterprises</v>
          </cell>
          <cell r="F8858">
            <v>4290</v>
          </cell>
        </row>
        <row r="8859">
          <cell r="B8859" t="str">
            <v>South Dakota</v>
          </cell>
          <cell r="C8859" t="str">
            <v>SD</v>
          </cell>
          <cell r="D8859" t="str">
            <v>F18</v>
          </cell>
          <cell r="E8859" t="str">
            <v>Construction - Other Higher Education</v>
          </cell>
          <cell r="F8859">
            <v>51108</v>
          </cell>
        </row>
        <row r="8860">
          <cell r="B8860" t="str">
            <v>South Dakota</v>
          </cell>
          <cell r="C8860" t="str">
            <v>SD</v>
          </cell>
          <cell r="D8860" t="str">
            <v>F21</v>
          </cell>
          <cell r="E8860" t="str">
            <v>Construction - State Education - Other</v>
          </cell>
          <cell r="F8860">
            <v>5105</v>
          </cell>
        </row>
        <row r="8861">
          <cell r="B8861" t="str">
            <v>South Dakota</v>
          </cell>
          <cell r="C8861" t="str">
            <v>SD</v>
          </cell>
          <cell r="D8861" t="str">
            <v>F22</v>
          </cell>
          <cell r="E8861" t="str">
            <v>Construction - Social Insurance Administration</v>
          </cell>
          <cell r="F8861">
            <v>13</v>
          </cell>
        </row>
        <row r="8862">
          <cell r="B8862" t="str">
            <v>South Dakota</v>
          </cell>
          <cell r="C8862" t="str">
            <v>SD</v>
          </cell>
          <cell r="D8862" t="str">
            <v>F23</v>
          </cell>
          <cell r="E8862" t="str">
            <v>Construction - Financial Administration</v>
          </cell>
          <cell r="F8862">
            <v>69</v>
          </cell>
        </row>
        <row r="8863">
          <cell r="B8863" t="str">
            <v>South Dakota</v>
          </cell>
          <cell r="C8863" t="str">
            <v>SD</v>
          </cell>
          <cell r="D8863" t="str">
            <v>F24</v>
          </cell>
          <cell r="E8863" t="str">
            <v>Construction - Local Fire Protection</v>
          </cell>
          <cell r="F8863">
            <v>4545</v>
          </cell>
        </row>
        <row r="8864">
          <cell r="B8864" t="str">
            <v>South Dakota</v>
          </cell>
          <cell r="C8864" t="str">
            <v>SD</v>
          </cell>
          <cell r="D8864" t="str">
            <v>F29</v>
          </cell>
          <cell r="E8864" t="str">
            <v>Construction - Central Staff Services</v>
          </cell>
          <cell r="F8864">
            <v>216</v>
          </cell>
        </row>
        <row r="8865">
          <cell r="B8865" t="str">
            <v>South Dakota</v>
          </cell>
          <cell r="C8865" t="str">
            <v>SD</v>
          </cell>
          <cell r="D8865" t="str">
            <v>F31</v>
          </cell>
          <cell r="E8865" t="str">
            <v>Construction - General Public Buildings</v>
          </cell>
          <cell r="F8865">
            <v>30316</v>
          </cell>
        </row>
        <row r="8866">
          <cell r="B8866" t="str">
            <v>South Dakota</v>
          </cell>
          <cell r="C8866" t="str">
            <v>SD</v>
          </cell>
          <cell r="D8866" t="str">
            <v>F32</v>
          </cell>
          <cell r="E8866" t="str">
            <v>Construction - Health - Other</v>
          </cell>
          <cell r="F8866">
            <v>1175</v>
          </cell>
        </row>
        <row r="8867">
          <cell r="B8867" t="str">
            <v>South Dakota</v>
          </cell>
          <cell r="C8867" t="str">
            <v>SD</v>
          </cell>
          <cell r="D8867" t="str">
            <v>F36</v>
          </cell>
          <cell r="E8867" t="str">
            <v>Construction - Hospitals</v>
          </cell>
          <cell r="F8867">
            <v>4464</v>
          </cell>
        </row>
        <row r="8868">
          <cell r="B8868" t="str">
            <v>South Dakota</v>
          </cell>
          <cell r="C8868" t="str">
            <v>SD</v>
          </cell>
          <cell r="D8868" t="str">
            <v>F44</v>
          </cell>
          <cell r="E8868" t="str">
            <v>Construction - Regular Highways</v>
          </cell>
          <cell r="F8868">
            <v>569808</v>
          </cell>
        </row>
        <row r="8869">
          <cell r="B8869" t="str">
            <v>South Dakota</v>
          </cell>
          <cell r="C8869" t="str">
            <v>SD</v>
          </cell>
          <cell r="D8869" t="str">
            <v>F50</v>
          </cell>
          <cell r="E8869" t="str">
            <v>Construction - Housing and Community Development</v>
          </cell>
          <cell r="F8869">
            <v>1672</v>
          </cell>
        </row>
        <row r="8870">
          <cell r="B8870" t="str">
            <v>South Dakota</v>
          </cell>
          <cell r="C8870" t="str">
            <v>SD</v>
          </cell>
          <cell r="D8870" t="str">
            <v>F52</v>
          </cell>
          <cell r="E8870" t="str">
            <v>Construction - Libraries</v>
          </cell>
          <cell r="F8870">
            <v>605</v>
          </cell>
        </row>
        <row r="8871">
          <cell r="B8871" t="str">
            <v>South Dakota</v>
          </cell>
          <cell r="C8871" t="str">
            <v>SD</v>
          </cell>
          <cell r="D8871" t="str">
            <v>F59</v>
          </cell>
          <cell r="E8871" t="str">
            <v>Construction - Natural Resources - Other</v>
          </cell>
          <cell r="F8871">
            <v>7583</v>
          </cell>
        </row>
        <row r="8872">
          <cell r="B8872" t="str">
            <v>South Dakota</v>
          </cell>
          <cell r="C8872" t="str">
            <v>SD</v>
          </cell>
          <cell r="D8872" t="str">
            <v>F60</v>
          </cell>
          <cell r="E8872" t="str">
            <v>Construction - Parking Facilities</v>
          </cell>
          <cell r="F8872">
            <v>365</v>
          </cell>
        </row>
        <row r="8873">
          <cell r="B8873" t="str">
            <v>South Dakota</v>
          </cell>
          <cell r="C8873" t="str">
            <v>SD</v>
          </cell>
          <cell r="D8873" t="str">
            <v>F61</v>
          </cell>
          <cell r="E8873" t="str">
            <v>Construction - Parks and Recreation</v>
          </cell>
          <cell r="F8873">
            <v>30842</v>
          </cell>
        </row>
        <row r="8874">
          <cell r="B8874" t="str">
            <v>South Dakota</v>
          </cell>
          <cell r="C8874" t="str">
            <v>SD</v>
          </cell>
          <cell r="D8874" t="str">
            <v>F62</v>
          </cell>
          <cell r="E8874" t="str">
            <v>Construction - Police Protection</v>
          </cell>
          <cell r="F8874">
            <v>3558</v>
          </cell>
        </row>
        <row r="8875">
          <cell r="B8875" t="str">
            <v>South Dakota</v>
          </cell>
          <cell r="C8875" t="str">
            <v>SD</v>
          </cell>
          <cell r="D8875" t="str">
            <v>F77</v>
          </cell>
          <cell r="E8875" t="str">
            <v>Construction - Public Welfare Institutions</v>
          </cell>
          <cell r="F8875">
            <v>503</v>
          </cell>
        </row>
        <row r="8876">
          <cell r="B8876" t="str">
            <v>South Dakota</v>
          </cell>
          <cell r="C8876" t="str">
            <v>SD</v>
          </cell>
          <cell r="D8876" t="str">
            <v>F79</v>
          </cell>
          <cell r="E8876" t="str">
            <v>Construction - Public Welfare - Other</v>
          </cell>
          <cell r="F8876">
            <v>5</v>
          </cell>
        </row>
        <row r="8877">
          <cell r="B8877" t="str">
            <v>South Dakota</v>
          </cell>
          <cell r="C8877" t="str">
            <v>SD</v>
          </cell>
          <cell r="D8877" t="str">
            <v>F80</v>
          </cell>
          <cell r="E8877" t="str">
            <v>Construction - Sewerage</v>
          </cell>
          <cell r="F8877">
            <v>64138</v>
          </cell>
        </row>
        <row r="8878">
          <cell r="B8878" t="str">
            <v>South Dakota</v>
          </cell>
          <cell r="C8878" t="str">
            <v>SD</v>
          </cell>
          <cell r="D8878" t="str">
            <v>F81</v>
          </cell>
          <cell r="E8878" t="str">
            <v>Construction - Solid Waste Management</v>
          </cell>
          <cell r="F8878">
            <v>1723</v>
          </cell>
        </row>
        <row r="8879">
          <cell r="B8879" t="str">
            <v>South Dakota</v>
          </cell>
          <cell r="C8879" t="str">
            <v>SD</v>
          </cell>
          <cell r="D8879" t="str">
            <v>F89</v>
          </cell>
          <cell r="E8879" t="str">
            <v>Construction - General - Other</v>
          </cell>
          <cell r="F8879">
            <v>22813</v>
          </cell>
        </row>
        <row r="8880">
          <cell r="B8880" t="str">
            <v>South Dakota</v>
          </cell>
          <cell r="C8880" t="str">
            <v>SD</v>
          </cell>
          <cell r="D8880" t="str">
            <v>F90</v>
          </cell>
          <cell r="E8880" t="str">
            <v>Construction - Liquor Stores</v>
          </cell>
          <cell r="F8880">
            <v>14</v>
          </cell>
        </row>
        <row r="8881">
          <cell r="B8881" t="str">
            <v>South Dakota</v>
          </cell>
          <cell r="C8881" t="str">
            <v>SD</v>
          </cell>
          <cell r="D8881" t="str">
            <v>F91</v>
          </cell>
          <cell r="E8881" t="str">
            <v>Construction - Water Utilities</v>
          </cell>
          <cell r="F8881">
            <v>46441</v>
          </cell>
        </row>
        <row r="8882">
          <cell r="B8882" t="str">
            <v>South Dakota</v>
          </cell>
          <cell r="C8882" t="str">
            <v>SD</v>
          </cell>
          <cell r="D8882" t="str">
            <v>F92</v>
          </cell>
          <cell r="E8882" t="str">
            <v>Construction - Electric Utilities</v>
          </cell>
          <cell r="F8882">
            <v>6157</v>
          </cell>
        </row>
        <row r="8883">
          <cell r="B8883" t="str">
            <v>South Dakota</v>
          </cell>
          <cell r="C8883" t="str">
            <v>SD</v>
          </cell>
          <cell r="D8883" t="str">
            <v>G01</v>
          </cell>
          <cell r="E8883" t="str">
            <v>Other Capital Outlay - Air Transportation</v>
          </cell>
          <cell r="F8883">
            <v>3154</v>
          </cell>
        </row>
        <row r="8884">
          <cell r="B8884" t="str">
            <v>South Dakota</v>
          </cell>
          <cell r="C8884" t="str">
            <v>SD</v>
          </cell>
          <cell r="D8884" t="str">
            <v>G03</v>
          </cell>
          <cell r="E8884" t="str">
            <v>Other Capital Outlay - Miscellaneous Commercial Activities, NEC</v>
          </cell>
          <cell r="F8884">
            <v>2508</v>
          </cell>
        </row>
        <row r="8885">
          <cell r="B8885" t="str">
            <v>South Dakota</v>
          </cell>
          <cell r="C8885" t="str">
            <v>SD</v>
          </cell>
          <cell r="D8885" t="str">
            <v>G04</v>
          </cell>
          <cell r="E8885" t="str">
            <v>Other Capital Outlay - Correctional Institutions</v>
          </cell>
          <cell r="F8885">
            <v>509</v>
          </cell>
        </row>
        <row r="8886">
          <cell r="B8886" t="str">
            <v>South Dakota</v>
          </cell>
          <cell r="C8886" t="str">
            <v>SD</v>
          </cell>
          <cell r="D8886" t="str">
            <v>G05</v>
          </cell>
          <cell r="E8886" t="str">
            <v>Other Capital Outlay - Corrections - Other</v>
          </cell>
          <cell r="F8886">
            <v>2405</v>
          </cell>
        </row>
        <row r="8887">
          <cell r="B8887" t="str">
            <v>South Dakota</v>
          </cell>
          <cell r="C8887" t="str">
            <v>SD</v>
          </cell>
          <cell r="D8887" t="str">
            <v>G12</v>
          </cell>
          <cell r="E8887" t="str">
            <v>Other Capital Outlay - Elementary and Secondary Education</v>
          </cell>
          <cell r="F8887">
            <v>29178</v>
          </cell>
        </row>
        <row r="8888">
          <cell r="B8888" t="str">
            <v>South Dakota</v>
          </cell>
          <cell r="C8888" t="str">
            <v>SD</v>
          </cell>
          <cell r="D8888" t="str">
            <v>G16</v>
          </cell>
          <cell r="E8888" t="str">
            <v>Other Capital Outlay - Higher Education - Auxiliary Enterprises</v>
          </cell>
          <cell r="F8888">
            <v>28</v>
          </cell>
        </row>
        <row r="8889">
          <cell r="B8889" t="str">
            <v>South Dakota</v>
          </cell>
          <cell r="C8889" t="str">
            <v>SD</v>
          </cell>
          <cell r="D8889" t="str">
            <v>G18</v>
          </cell>
          <cell r="E8889" t="str">
            <v>Other Capital Outlay - Other Higher Education</v>
          </cell>
          <cell r="F8889">
            <v>16132</v>
          </cell>
        </row>
        <row r="8890">
          <cell r="B8890" t="str">
            <v>South Dakota</v>
          </cell>
          <cell r="C8890" t="str">
            <v>SD</v>
          </cell>
          <cell r="D8890" t="str">
            <v>G21</v>
          </cell>
          <cell r="E8890" t="str">
            <v>Other Capital Outlay - State Education - Other</v>
          </cell>
          <cell r="F8890">
            <v>1405</v>
          </cell>
        </row>
        <row r="8891">
          <cell r="B8891" t="str">
            <v>South Dakota</v>
          </cell>
          <cell r="C8891" t="str">
            <v>SD</v>
          </cell>
          <cell r="D8891" t="str">
            <v>G22</v>
          </cell>
          <cell r="E8891" t="str">
            <v>Other Capital Outlay - Social Insurance Administration</v>
          </cell>
          <cell r="F8891">
            <v>460</v>
          </cell>
        </row>
        <row r="8892">
          <cell r="B8892" t="str">
            <v>South Dakota</v>
          </cell>
          <cell r="C8892" t="str">
            <v>SD</v>
          </cell>
          <cell r="D8892" t="str">
            <v>G23</v>
          </cell>
          <cell r="E8892" t="str">
            <v>Other Capital Outlay - Financial Administration</v>
          </cell>
          <cell r="F8892">
            <v>536</v>
          </cell>
        </row>
        <row r="8893">
          <cell r="B8893" t="str">
            <v>South Dakota</v>
          </cell>
          <cell r="C8893" t="str">
            <v>SD</v>
          </cell>
          <cell r="D8893" t="str">
            <v>G24</v>
          </cell>
          <cell r="E8893" t="str">
            <v>Other Capital Outlay - Local Fire Protection</v>
          </cell>
          <cell r="F8893">
            <v>4360</v>
          </cell>
        </row>
        <row r="8894">
          <cell r="B8894" t="str">
            <v>South Dakota</v>
          </cell>
          <cell r="C8894" t="str">
            <v>SD</v>
          </cell>
          <cell r="D8894" t="str">
            <v>G25</v>
          </cell>
          <cell r="E8894" t="str">
            <v>Other Capital Outlay - Judicial and Legal Services</v>
          </cell>
          <cell r="F8894">
            <v>865</v>
          </cell>
        </row>
        <row r="8895">
          <cell r="B8895" t="str">
            <v>South Dakota</v>
          </cell>
          <cell r="C8895" t="str">
            <v>SD</v>
          </cell>
          <cell r="D8895" t="str">
            <v>G29</v>
          </cell>
          <cell r="E8895" t="str">
            <v>Other Capital Outlay - Central Staff Services</v>
          </cell>
          <cell r="F8895">
            <v>1703</v>
          </cell>
        </row>
        <row r="8896">
          <cell r="B8896" t="str">
            <v>South Dakota</v>
          </cell>
          <cell r="C8896" t="str">
            <v>SD</v>
          </cell>
          <cell r="D8896" t="str">
            <v>G31</v>
          </cell>
          <cell r="E8896" t="str">
            <v>Other Capital Outlay - General Public Building</v>
          </cell>
          <cell r="F8896">
            <v>257</v>
          </cell>
        </row>
        <row r="8897">
          <cell r="B8897" t="str">
            <v>South Dakota</v>
          </cell>
          <cell r="C8897" t="str">
            <v>SD</v>
          </cell>
          <cell r="D8897" t="str">
            <v>G32</v>
          </cell>
          <cell r="E8897" t="str">
            <v>Other Capital Outlay - Health - Other</v>
          </cell>
          <cell r="F8897">
            <v>2507</v>
          </cell>
        </row>
        <row r="8898">
          <cell r="B8898" t="str">
            <v>South Dakota</v>
          </cell>
          <cell r="C8898" t="str">
            <v>SD</v>
          </cell>
          <cell r="D8898" t="str">
            <v>G36</v>
          </cell>
          <cell r="E8898" t="str">
            <v>Other Capital Outlay - Hospitals</v>
          </cell>
          <cell r="F8898">
            <v>289</v>
          </cell>
        </row>
        <row r="8899">
          <cell r="B8899" t="str">
            <v>South Dakota</v>
          </cell>
          <cell r="C8899" t="str">
            <v>SD</v>
          </cell>
          <cell r="D8899" t="str">
            <v>G44</v>
          </cell>
          <cell r="E8899" t="str">
            <v>Other Capital Outlay - Regular Highways</v>
          </cell>
          <cell r="F8899">
            <v>22876</v>
          </cell>
        </row>
        <row r="8900">
          <cell r="B8900" t="str">
            <v>South Dakota</v>
          </cell>
          <cell r="C8900" t="str">
            <v>SD</v>
          </cell>
          <cell r="D8900" t="str">
            <v>G50</v>
          </cell>
          <cell r="E8900" t="str">
            <v>Other Capital Outlay - Housing and Community Development</v>
          </cell>
          <cell r="F8900">
            <v>1997</v>
          </cell>
        </row>
        <row r="8901">
          <cell r="B8901" t="str">
            <v>South Dakota</v>
          </cell>
          <cell r="C8901" t="str">
            <v>SD</v>
          </cell>
          <cell r="D8901" t="str">
            <v>G52</v>
          </cell>
          <cell r="E8901" t="str">
            <v>Other Capital Outlay - Libraries</v>
          </cell>
          <cell r="F8901">
            <v>433</v>
          </cell>
        </row>
        <row r="8902">
          <cell r="B8902" t="str">
            <v>South Dakota</v>
          </cell>
          <cell r="C8902" t="str">
            <v>SD</v>
          </cell>
          <cell r="D8902" t="str">
            <v>G59</v>
          </cell>
          <cell r="E8902" t="str">
            <v>Other Capital Outlay - Natural Resources - Other</v>
          </cell>
          <cell r="F8902">
            <v>3071</v>
          </cell>
        </row>
        <row r="8903">
          <cell r="B8903" t="str">
            <v>South Dakota</v>
          </cell>
          <cell r="C8903" t="str">
            <v>SD</v>
          </cell>
          <cell r="D8903" t="str">
            <v>G60</v>
          </cell>
          <cell r="E8903" t="str">
            <v>Other Capital Outlay - Parking Facilities</v>
          </cell>
          <cell r="F8903">
            <v>110</v>
          </cell>
        </row>
        <row r="8904">
          <cell r="B8904" t="str">
            <v>South Dakota</v>
          </cell>
          <cell r="C8904" t="str">
            <v>SD</v>
          </cell>
          <cell r="D8904" t="str">
            <v>G61</v>
          </cell>
          <cell r="E8904" t="str">
            <v>Other Capital Outlay - Parks and Recreation</v>
          </cell>
          <cell r="F8904">
            <v>3703</v>
          </cell>
        </row>
        <row r="8905">
          <cell r="B8905" t="str">
            <v>South Dakota</v>
          </cell>
          <cell r="C8905" t="str">
            <v>SD</v>
          </cell>
          <cell r="D8905" t="str">
            <v>G62</v>
          </cell>
          <cell r="E8905" t="str">
            <v>Other Capital Outlay - Police Protection</v>
          </cell>
          <cell r="F8905">
            <v>3196</v>
          </cell>
        </row>
        <row r="8906">
          <cell r="B8906" t="str">
            <v>South Dakota</v>
          </cell>
          <cell r="C8906" t="str">
            <v>SD</v>
          </cell>
          <cell r="D8906" t="str">
            <v>G66</v>
          </cell>
          <cell r="E8906" t="str">
            <v>Other Capital Outlay - Protective Inspection and Regulation, NEC</v>
          </cell>
          <cell r="F8906">
            <v>217</v>
          </cell>
        </row>
        <row r="8907">
          <cell r="B8907" t="str">
            <v>South Dakota</v>
          </cell>
          <cell r="C8907" t="str">
            <v>SD</v>
          </cell>
          <cell r="D8907" t="str">
            <v>G77</v>
          </cell>
          <cell r="E8907" t="str">
            <v>Other Capital Outlay - Public Welfare Institutions</v>
          </cell>
          <cell r="F8907">
            <v>207</v>
          </cell>
        </row>
        <row r="8908">
          <cell r="B8908" t="str">
            <v>South Dakota</v>
          </cell>
          <cell r="C8908" t="str">
            <v>SD</v>
          </cell>
          <cell r="D8908" t="str">
            <v>G79</v>
          </cell>
          <cell r="E8908" t="str">
            <v>Other Capital Outlay - Public Welfare - Other</v>
          </cell>
          <cell r="F8908">
            <v>1545</v>
          </cell>
        </row>
        <row r="8909">
          <cell r="B8909" t="str">
            <v>South Dakota</v>
          </cell>
          <cell r="C8909" t="str">
            <v>SD</v>
          </cell>
          <cell r="D8909" t="str">
            <v>G80</v>
          </cell>
          <cell r="E8909" t="str">
            <v>Other Capital Outlay - Sewerage</v>
          </cell>
          <cell r="F8909">
            <v>5961</v>
          </cell>
        </row>
        <row r="8910">
          <cell r="B8910" t="str">
            <v>South Dakota</v>
          </cell>
          <cell r="C8910" t="str">
            <v>SD</v>
          </cell>
          <cell r="D8910" t="str">
            <v>G81</v>
          </cell>
          <cell r="E8910" t="str">
            <v>Other Capital Outlay - Solid Waste Management</v>
          </cell>
          <cell r="F8910">
            <v>5200</v>
          </cell>
        </row>
        <row r="8911">
          <cell r="B8911" t="str">
            <v>South Dakota</v>
          </cell>
          <cell r="C8911" t="str">
            <v>SD</v>
          </cell>
          <cell r="D8911" t="str">
            <v>G85</v>
          </cell>
          <cell r="E8911" t="str">
            <v>Other Capital Outlay - State Veterans' Services</v>
          </cell>
          <cell r="F8911">
            <v>3</v>
          </cell>
        </row>
        <row r="8912">
          <cell r="B8912" t="str">
            <v>South Dakota</v>
          </cell>
          <cell r="C8912" t="str">
            <v>SD</v>
          </cell>
          <cell r="D8912" t="str">
            <v>G89</v>
          </cell>
          <cell r="E8912" t="str">
            <v>Other Capital Outlay - General - Other</v>
          </cell>
          <cell r="F8912">
            <v>18706</v>
          </cell>
        </row>
        <row r="8913">
          <cell r="B8913" t="str">
            <v>South Dakota</v>
          </cell>
          <cell r="C8913" t="str">
            <v>SD</v>
          </cell>
          <cell r="D8913" t="str">
            <v>G90</v>
          </cell>
          <cell r="E8913" t="str">
            <v>Other Capital Outlay - Liquor Stores</v>
          </cell>
          <cell r="F8913">
            <v>227</v>
          </cell>
        </row>
        <row r="8914">
          <cell r="B8914" t="str">
            <v>South Dakota</v>
          </cell>
          <cell r="C8914" t="str">
            <v>SD</v>
          </cell>
          <cell r="D8914" t="str">
            <v>G91</v>
          </cell>
          <cell r="E8914" t="str">
            <v>Other Capital Outlay - Water Utilities</v>
          </cell>
          <cell r="F8914">
            <v>15222</v>
          </cell>
        </row>
        <row r="8915">
          <cell r="B8915" t="str">
            <v>South Dakota</v>
          </cell>
          <cell r="C8915" t="str">
            <v>SD</v>
          </cell>
          <cell r="D8915" t="str">
            <v>G92</v>
          </cell>
          <cell r="E8915" t="str">
            <v>Other Capital Outlay - Electric Utilities</v>
          </cell>
          <cell r="F8915">
            <v>2273</v>
          </cell>
        </row>
        <row r="8916">
          <cell r="B8916" t="str">
            <v>South Dakota</v>
          </cell>
          <cell r="C8916" t="str">
            <v>SD</v>
          </cell>
          <cell r="D8916" t="str">
            <v>G93</v>
          </cell>
          <cell r="E8916" t="str">
            <v>Other Capital Outlay - Gas Utilities</v>
          </cell>
          <cell r="F8916">
            <v>541</v>
          </cell>
        </row>
        <row r="8917">
          <cell r="B8917" t="str">
            <v>South Dakota</v>
          </cell>
          <cell r="C8917" t="str">
            <v>SD</v>
          </cell>
          <cell r="D8917" t="str">
            <v>G94</v>
          </cell>
          <cell r="E8917" t="str">
            <v>Other Capital Outlay - Transit Utilities</v>
          </cell>
          <cell r="F8917">
            <v>66</v>
          </cell>
        </row>
        <row r="8918">
          <cell r="B8918" t="str">
            <v>South Dakota</v>
          </cell>
          <cell r="C8918" t="str">
            <v>SD</v>
          </cell>
          <cell r="D8918" t="str">
            <v>I89</v>
          </cell>
          <cell r="E8918" t="str">
            <v>General - Interest on Debt</v>
          </cell>
          <cell r="F8918">
            <v>204675</v>
          </cell>
        </row>
        <row r="8919">
          <cell r="B8919" t="str">
            <v>South Dakota</v>
          </cell>
          <cell r="C8919" t="str">
            <v>SD</v>
          </cell>
          <cell r="D8919" t="str">
            <v>I91</v>
          </cell>
          <cell r="E8919" t="str">
            <v>Water Utilities - Interest on Debt</v>
          </cell>
          <cell r="F8919">
            <v>12125</v>
          </cell>
        </row>
        <row r="8920">
          <cell r="B8920" t="str">
            <v>South Dakota</v>
          </cell>
          <cell r="C8920" t="str">
            <v>SD</v>
          </cell>
          <cell r="D8920" t="str">
            <v>I92</v>
          </cell>
          <cell r="E8920" t="str">
            <v>Electric Utilities - Interest on Debt</v>
          </cell>
          <cell r="F8920">
            <v>4769</v>
          </cell>
        </row>
        <row r="8921">
          <cell r="B8921" t="str">
            <v>South Dakota</v>
          </cell>
          <cell r="C8921" t="str">
            <v>SD</v>
          </cell>
          <cell r="D8921" t="str">
            <v>I93</v>
          </cell>
          <cell r="E8921" t="str">
            <v>Gas Utilities - Interest on Debt</v>
          </cell>
          <cell r="F8921">
            <v>159</v>
          </cell>
        </row>
        <row r="8922">
          <cell r="B8922" t="str">
            <v>South Dakota</v>
          </cell>
          <cell r="C8922" t="str">
            <v>SD</v>
          </cell>
          <cell r="D8922" t="str">
            <v>J19</v>
          </cell>
          <cell r="E8922" t="str">
            <v>Assistance and Subsidies - State Scholarships and Other Subsidies - Education</v>
          </cell>
          <cell r="F8922">
            <v>32016</v>
          </cell>
        </row>
        <row r="8923">
          <cell r="B8923" t="str">
            <v>South Dakota</v>
          </cell>
          <cell r="C8923" t="str">
            <v>SD</v>
          </cell>
          <cell r="D8923" t="str">
            <v>J67</v>
          </cell>
          <cell r="E8923" t="str">
            <v>Assistance and Subsidies - Public Welfare, Federal Categorical Assistance Programs</v>
          </cell>
          <cell r="F8923">
            <v>20399</v>
          </cell>
        </row>
        <row r="8924">
          <cell r="B8924" t="str">
            <v>South Dakota</v>
          </cell>
          <cell r="C8924" t="str">
            <v>SD</v>
          </cell>
          <cell r="D8924" t="str">
            <v>J68</v>
          </cell>
          <cell r="E8924" t="str">
            <v>Assistance and Subsidies - Public Welfare, Cash Assistance Programs - Other</v>
          </cell>
          <cell r="F8924">
            <v>32361</v>
          </cell>
        </row>
        <row r="8925">
          <cell r="B8925" t="str">
            <v>South Dakota</v>
          </cell>
          <cell r="C8925" t="str">
            <v>SD</v>
          </cell>
          <cell r="D8925" t="str">
            <v>T01</v>
          </cell>
          <cell r="E8925" t="str">
            <v>Tax - Property</v>
          </cell>
          <cell r="F8925">
            <v>1008006</v>
          </cell>
        </row>
        <row r="8926">
          <cell r="B8926" t="str">
            <v>South Dakota</v>
          </cell>
          <cell r="C8926" t="str">
            <v>SD</v>
          </cell>
          <cell r="D8926" t="str">
            <v>T09</v>
          </cell>
          <cell r="E8926" t="str">
            <v>Tax - General Sales and Gross Receipts</v>
          </cell>
          <cell r="F8926">
            <v>1142712</v>
          </cell>
        </row>
        <row r="8927">
          <cell r="B8927" t="str">
            <v>South Dakota</v>
          </cell>
          <cell r="C8927" t="str">
            <v>SD</v>
          </cell>
          <cell r="D8927" t="str">
            <v>T10</v>
          </cell>
          <cell r="E8927" t="str">
            <v>Tax - Alcoholic Beverage Sales</v>
          </cell>
          <cell r="F8927">
            <v>15449</v>
          </cell>
        </row>
        <row r="8928">
          <cell r="B8928" t="str">
            <v>South Dakota</v>
          </cell>
          <cell r="C8928" t="str">
            <v>SD</v>
          </cell>
          <cell r="D8928" t="str">
            <v>T11</v>
          </cell>
          <cell r="E8928" t="str">
            <v>Tax - Amusements Sales</v>
          </cell>
          <cell r="F8928">
            <v>9291</v>
          </cell>
        </row>
        <row r="8929">
          <cell r="B8929" t="str">
            <v>South Dakota</v>
          </cell>
          <cell r="C8929" t="str">
            <v>SD</v>
          </cell>
          <cell r="D8929" t="str">
            <v>T12</v>
          </cell>
          <cell r="E8929" t="str">
            <v>Tax - Insurance Premiums Sales</v>
          </cell>
          <cell r="F8929">
            <v>67000</v>
          </cell>
        </row>
        <row r="8930">
          <cell r="B8930" t="str">
            <v>South Dakota</v>
          </cell>
          <cell r="C8930" t="str">
            <v>SD</v>
          </cell>
          <cell r="D8930" t="str">
            <v>T13</v>
          </cell>
          <cell r="E8930" t="str">
            <v>Tax - Motor Fuels Sales</v>
          </cell>
          <cell r="F8930">
            <v>136431</v>
          </cell>
        </row>
        <row r="8931">
          <cell r="B8931" t="str">
            <v>South Dakota</v>
          </cell>
          <cell r="C8931" t="str">
            <v>SD</v>
          </cell>
          <cell r="D8931" t="str">
            <v>T14</v>
          </cell>
          <cell r="E8931" t="str">
            <v>Tax - Pari-mutuels Sales</v>
          </cell>
          <cell r="F8931">
            <v>634</v>
          </cell>
        </row>
        <row r="8932">
          <cell r="B8932" t="str">
            <v>South Dakota</v>
          </cell>
          <cell r="C8932" t="str">
            <v>SD</v>
          </cell>
          <cell r="D8932" t="str">
            <v>T15</v>
          </cell>
          <cell r="E8932" t="str">
            <v>Tax - Public Utilities Sales</v>
          </cell>
          <cell r="F8932">
            <v>16098</v>
          </cell>
        </row>
        <row r="8933">
          <cell r="B8933" t="str">
            <v>South Dakota</v>
          </cell>
          <cell r="C8933" t="str">
            <v>SD</v>
          </cell>
          <cell r="D8933" t="str">
            <v>T16</v>
          </cell>
          <cell r="E8933" t="str">
            <v>Tax - Tobacco Products Sales</v>
          </cell>
          <cell r="F8933">
            <v>60372</v>
          </cell>
        </row>
        <row r="8934">
          <cell r="B8934" t="str">
            <v>South Dakota</v>
          </cell>
          <cell r="C8934" t="str">
            <v>SD</v>
          </cell>
          <cell r="D8934" t="str">
            <v>T19</v>
          </cell>
          <cell r="E8934" t="str">
            <v>Tax - Other Selective Sales</v>
          </cell>
          <cell r="F8934">
            <v>83743</v>
          </cell>
        </row>
        <row r="8935">
          <cell r="B8935" t="str">
            <v>South Dakota</v>
          </cell>
          <cell r="C8935" t="str">
            <v>SD</v>
          </cell>
          <cell r="D8935" t="str">
            <v>T20</v>
          </cell>
          <cell r="E8935" t="str">
            <v>Tax - Alcoholic Beverage License</v>
          </cell>
          <cell r="F8935">
            <v>2724</v>
          </cell>
        </row>
        <row r="8936">
          <cell r="B8936" t="str">
            <v>South Dakota</v>
          </cell>
          <cell r="C8936" t="str">
            <v>SD</v>
          </cell>
          <cell r="D8936" t="str">
            <v>T21</v>
          </cell>
          <cell r="E8936" t="str">
            <v>Tax - Amusements License</v>
          </cell>
          <cell r="F8936">
            <v>7624</v>
          </cell>
        </row>
        <row r="8937">
          <cell r="B8937" t="str">
            <v>South Dakota</v>
          </cell>
          <cell r="C8937" t="str">
            <v>SD</v>
          </cell>
          <cell r="D8937" t="str">
            <v>T22</v>
          </cell>
          <cell r="E8937" t="str">
            <v>Tax - Corporation License</v>
          </cell>
          <cell r="F8937">
            <v>4213</v>
          </cell>
        </row>
        <row r="8938">
          <cell r="B8938" t="str">
            <v>South Dakota</v>
          </cell>
          <cell r="C8938" t="str">
            <v>SD</v>
          </cell>
          <cell r="D8938" t="str">
            <v>T23</v>
          </cell>
          <cell r="E8938" t="str">
            <v>Tax - Hunting and Fishing License</v>
          </cell>
          <cell r="F8938">
            <v>29352</v>
          </cell>
        </row>
        <row r="8939">
          <cell r="B8939" t="str">
            <v>South Dakota</v>
          </cell>
          <cell r="C8939" t="str">
            <v>SD</v>
          </cell>
          <cell r="D8939" t="str">
            <v>T24</v>
          </cell>
          <cell r="E8939" t="str">
            <v>Tax - Motor Vehicle License</v>
          </cell>
          <cell r="F8939">
            <v>76525</v>
          </cell>
        </row>
        <row r="8940">
          <cell r="B8940" t="str">
            <v>South Dakota</v>
          </cell>
          <cell r="C8940" t="str">
            <v>SD</v>
          </cell>
          <cell r="D8940" t="str">
            <v>T25</v>
          </cell>
          <cell r="E8940" t="str">
            <v>Tax - Motor Vehicle Operators License</v>
          </cell>
          <cell r="F8940">
            <v>3792</v>
          </cell>
        </row>
        <row r="8941">
          <cell r="B8941" t="str">
            <v>South Dakota</v>
          </cell>
          <cell r="C8941" t="str">
            <v>SD</v>
          </cell>
          <cell r="D8941" t="str">
            <v>T27</v>
          </cell>
          <cell r="E8941" t="str">
            <v>Tax - Public Utility License</v>
          </cell>
          <cell r="F8941">
            <v>360</v>
          </cell>
        </row>
        <row r="8942">
          <cell r="B8942" t="str">
            <v>South Dakota</v>
          </cell>
          <cell r="C8942" t="str">
            <v>SD</v>
          </cell>
          <cell r="D8942" t="str">
            <v>T28</v>
          </cell>
          <cell r="E8942" t="str">
            <v>Tax - Occupation and Business License, NEC</v>
          </cell>
          <cell r="F8942">
            <v>128475</v>
          </cell>
        </row>
        <row r="8943">
          <cell r="B8943" t="str">
            <v>South Dakota</v>
          </cell>
          <cell r="C8943" t="str">
            <v>SD</v>
          </cell>
          <cell r="D8943" t="str">
            <v>T29</v>
          </cell>
          <cell r="E8943" t="str">
            <v>Tax - Other License</v>
          </cell>
          <cell r="F8943">
            <v>25284</v>
          </cell>
        </row>
        <row r="8944">
          <cell r="B8944" t="str">
            <v>South Dakota</v>
          </cell>
          <cell r="C8944" t="str">
            <v>SD</v>
          </cell>
          <cell r="D8944" t="str">
            <v>T41</v>
          </cell>
          <cell r="E8944" t="str">
            <v>Tax - Corporation Net Income</v>
          </cell>
          <cell r="F8944">
            <v>59837</v>
          </cell>
        </row>
        <row r="8945">
          <cell r="B8945" t="str">
            <v>South Dakota</v>
          </cell>
          <cell r="C8945" t="str">
            <v>SD</v>
          </cell>
          <cell r="D8945" t="str">
            <v>T51</v>
          </cell>
          <cell r="E8945" t="str">
            <v>Tax - Documentary and Stock Transfer</v>
          </cell>
          <cell r="F8945">
            <v>415</v>
          </cell>
        </row>
        <row r="8946">
          <cell r="B8946" t="str">
            <v>South Dakota</v>
          </cell>
          <cell r="C8946" t="str">
            <v>SD</v>
          </cell>
          <cell r="D8946" t="str">
            <v>T53</v>
          </cell>
          <cell r="E8946" t="str">
            <v>Tax - Severance</v>
          </cell>
          <cell r="F8946">
            <v>13759</v>
          </cell>
        </row>
        <row r="8947">
          <cell r="B8947" t="str">
            <v>South Dakota</v>
          </cell>
          <cell r="C8947" t="str">
            <v>SD</v>
          </cell>
          <cell r="D8947" t="str">
            <v>T99</v>
          </cell>
          <cell r="E8947" t="str">
            <v>Tax - NEC</v>
          </cell>
          <cell r="F8947">
            <v>3557</v>
          </cell>
        </row>
        <row r="8948">
          <cell r="B8948" t="str">
            <v>South Dakota</v>
          </cell>
          <cell r="C8948" t="str">
            <v>SD</v>
          </cell>
          <cell r="D8948" t="str">
            <v>U01</v>
          </cell>
          <cell r="E8948" t="str">
            <v>Miscellaneous - Special Assessments</v>
          </cell>
          <cell r="F8948">
            <v>8718</v>
          </cell>
        </row>
        <row r="8949">
          <cell r="B8949" t="str">
            <v>South Dakota</v>
          </cell>
          <cell r="C8949" t="str">
            <v>SD</v>
          </cell>
          <cell r="D8949" t="str">
            <v>U11</v>
          </cell>
          <cell r="E8949" t="str">
            <v>Miscellaneous - Sale of Property</v>
          </cell>
          <cell r="F8949">
            <v>21437</v>
          </cell>
        </row>
        <row r="8950">
          <cell r="B8950" t="str">
            <v>South Dakota</v>
          </cell>
          <cell r="C8950" t="str">
            <v>SD</v>
          </cell>
          <cell r="D8950" t="str">
            <v>U20</v>
          </cell>
          <cell r="E8950" t="str">
            <v>Miscellaneous - Interest Earnings</v>
          </cell>
          <cell r="F8950">
            <v>264986</v>
          </cell>
        </row>
        <row r="8951">
          <cell r="B8951" t="str">
            <v>South Dakota</v>
          </cell>
          <cell r="C8951" t="str">
            <v>SD</v>
          </cell>
          <cell r="D8951" t="str">
            <v>U30</v>
          </cell>
          <cell r="E8951" t="str">
            <v>Miscellaneous - Fines and Forfeits</v>
          </cell>
          <cell r="F8951">
            <v>26812</v>
          </cell>
        </row>
        <row r="8952">
          <cell r="B8952" t="str">
            <v>South Dakota</v>
          </cell>
          <cell r="C8952" t="str">
            <v>SD</v>
          </cell>
          <cell r="D8952" t="str">
            <v>U40</v>
          </cell>
          <cell r="E8952" t="str">
            <v>Miscellaneous - Rents</v>
          </cell>
          <cell r="F8952">
            <v>10556</v>
          </cell>
        </row>
        <row r="8953">
          <cell r="B8953" t="str">
            <v>South Dakota</v>
          </cell>
          <cell r="C8953" t="str">
            <v>SD</v>
          </cell>
          <cell r="D8953" t="str">
            <v>U41</v>
          </cell>
          <cell r="E8953" t="str">
            <v>Miscellaneous - Royalties</v>
          </cell>
          <cell r="F8953">
            <v>53</v>
          </cell>
        </row>
        <row r="8954">
          <cell r="B8954" t="str">
            <v>South Dakota</v>
          </cell>
          <cell r="C8954" t="str">
            <v>SD</v>
          </cell>
          <cell r="D8954" t="str">
            <v>U50</v>
          </cell>
          <cell r="E8954" t="str">
            <v>Miscellaneous - Donations From Private Sources</v>
          </cell>
          <cell r="F8954">
            <v>42181</v>
          </cell>
        </row>
        <row r="8955">
          <cell r="B8955" t="str">
            <v>South Dakota</v>
          </cell>
          <cell r="C8955" t="str">
            <v>SD</v>
          </cell>
          <cell r="D8955" t="str">
            <v>U95</v>
          </cell>
          <cell r="E8955" t="str">
            <v>Miscellaneous - Net Lottery Revenue</v>
          </cell>
          <cell r="F8955">
            <v>109512</v>
          </cell>
        </row>
        <row r="8956">
          <cell r="B8956" t="str">
            <v>South Dakota</v>
          </cell>
          <cell r="C8956" t="str">
            <v>SD</v>
          </cell>
          <cell r="D8956" t="str">
            <v>U99</v>
          </cell>
          <cell r="E8956" t="str">
            <v>Miscellaneous - General Revenue, NEC</v>
          </cell>
          <cell r="F8956">
            <v>143154</v>
          </cell>
        </row>
        <row r="8957">
          <cell r="B8957" t="str">
            <v>South Dakota</v>
          </cell>
          <cell r="C8957" t="str">
            <v>SD</v>
          </cell>
          <cell r="D8957" t="str">
            <v>W01</v>
          </cell>
          <cell r="E8957" t="str">
            <v>Sinking Funds - Cash and Securities</v>
          </cell>
          <cell r="F8957">
            <v>3098881</v>
          </cell>
        </row>
        <row r="8958">
          <cell r="B8958" t="str">
            <v>South Dakota</v>
          </cell>
          <cell r="C8958" t="str">
            <v>SD</v>
          </cell>
          <cell r="D8958" t="str">
            <v>W31</v>
          </cell>
          <cell r="E8958" t="str">
            <v>Bond Funds - Cash and Securities</v>
          </cell>
          <cell r="F8958">
            <v>245276</v>
          </cell>
        </row>
        <row r="8959">
          <cell r="B8959" t="str">
            <v>South Dakota</v>
          </cell>
          <cell r="C8959" t="str">
            <v>SD</v>
          </cell>
          <cell r="D8959" t="str">
            <v>W61</v>
          </cell>
          <cell r="E8959" t="str">
            <v>Other Funds - Cash and Securities</v>
          </cell>
          <cell r="F8959">
            <v>3965069</v>
          </cell>
        </row>
        <row r="8960">
          <cell r="B8960" t="str">
            <v>South Dakota</v>
          </cell>
          <cell r="C8960" t="str">
            <v>SD</v>
          </cell>
          <cell r="D8960" t="str">
            <v>X01</v>
          </cell>
          <cell r="E8960" t="str">
            <v>Employee Retirement - Local Employee Contribution</v>
          </cell>
          <cell r="F8960">
            <v>66226</v>
          </cell>
        </row>
        <row r="8961">
          <cell r="B8961" t="str">
            <v>South Dakota</v>
          </cell>
          <cell r="C8961" t="str">
            <v>SD</v>
          </cell>
          <cell r="D8961" t="str">
            <v>X02</v>
          </cell>
          <cell r="E8961" t="str">
            <v>Employee Retirement - State Employee Contribution</v>
          </cell>
          <cell r="F8961">
            <v>37428</v>
          </cell>
        </row>
        <row r="8962">
          <cell r="B8962" t="str">
            <v>South Dakota</v>
          </cell>
          <cell r="C8962" t="str">
            <v>SD</v>
          </cell>
          <cell r="D8962" t="str">
            <v>X05</v>
          </cell>
          <cell r="E8962" t="str">
            <v>Employee Retirement - From Other Governments</v>
          </cell>
          <cell r="F8962">
            <v>61808</v>
          </cell>
        </row>
        <row r="8963">
          <cell r="B8963" t="str">
            <v>South Dakota</v>
          </cell>
          <cell r="C8963" t="str">
            <v>SD</v>
          </cell>
          <cell r="D8963" t="str">
            <v>X08</v>
          </cell>
          <cell r="E8963" t="str">
            <v>Employee Retirement - Earnings on Investments (calculated)</v>
          </cell>
          <cell r="F8963">
            <v>160476</v>
          </cell>
        </row>
        <row r="8964">
          <cell r="B8964" t="str">
            <v>South Dakota</v>
          </cell>
          <cell r="C8964" t="str">
            <v>SD</v>
          </cell>
          <cell r="D8964" t="str">
            <v>X11</v>
          </cell>
          <cell r="E8964" t="str">
            <v>Employee Retirement - Benefit Payments</v>
          </cell>
          <cell r="F8964">
            <v>392715</v>
          </cell>
        </row>
        <row r="8965">
          <cell r="B8965" t="str">
            <v>South Dakota</v>
          </cell>
          <cell r="C8965" t="str">
            <v>SD</v>
          </cell>
          <cell r="D8965" t="str">
            <v>X12</v>
          </cell>
          <cell r="E8965" t="str">
            <v>Employee Retirement - Withdrawals</v>
          </cell>
          <cell r="F8965">
            <v>22249</v>
          </cell>
        </row>
        <row r="8966">
          <cell r="B8966" t="str">
            <v>South Dakota</v>
          </cell>
          <cell r="C8966" t="str">
            <v>SD</v>
          </cell>
          <cell r="D8966" t="str">
            <v>X21</v>
          </cell>
          <cell r="E8966" t="str">
            <v>Employee Retirement - Total Cash and Deposits</v>
          </cell>
          <cell r="F8966">
            <v>267195</v>
          </cell>
        </row>
        <row r="8967">
          <cell r="B8967" t="str">
            <v>South Dakota</v>
          </cell>
          <cell r="C8967" t="str">
            <v>SD</v>
          </cell>
          <cell r="D8967" t="str">
            <v>X30</v>
          </cell>
          <cell r="E8967" t="str">
            <v>Employee Retirement - Total Federal Securities</v>
          </cell>
          <cell r="F8967">
            <v>557008</v>
          </cell>
        </row>
        <row r="8968">
          <cell r="B8968" t="str">
            <v>South Dakota</v>
          </cell>
          <cell r="C8968" t="str">
            <v>SD</v>
          </cell>
          <cell r="D8968" t="str">
            <v>X42</v>
          </cell>
          <cell r="E8968" t="str">
            <v>Employee Retirement - Securities - Mortgages</v>
          </cell>
          <cell r="F8968">
            <v>0</v>
          </cell>
        </row>
        <row r="8969">
          <cell r="B8969" t="str">
            <v>South Dakota</v>
          </cell>
          <cell r="C8969" t="str">
            <v>SD</v>
          </cell>
          <cell r="D8969" t="str">
            <v>X44</v>
          </cell>
          <cell r="E8969" t="str">
            <v>Employee Retirement - Total Other Securities</v>
          </cell>
          <cell r="F8969">
            <v>1017396</v>
          </cell>
        </row>
        <row r="8970">
          <cell r="B8970" t="str">
            <v>South Dakota</v>
          </cell>
          <cell r="C8970" t="str">
            <v>SD</v>
          </cell>
          <cell r="D8970" t="str">
            <v>X47</v>
          </cell>
          <cell r="E8970" t="str">
            <v>Employee Retirement - Other Investments - Other</v>
          </cell>
          <cell r="F8970">
            <v>1144823</v>
          </cell>
        </row>
        <row r="8971">
          <cell r="B8971" t="str">
            <v>South Dakota</v>
          </cell>
          <cell r="C8971" t="str">
            <v>SD</v>
          </cell>
          <cell r="D8971" t="str">
            <v>Y01</v>
          </cell>
          <cell r="E8971" t="str">
            <v>Unemployment Compensation - Contribution</v>
          </cell>
          <cell r="F8971">
            <v>49739</v>
          </cell>
        </row>
        <row r="8972">
          <cell r="B8972" t="str">
            <v>South Dakota</v>
          </cell>
          <cell r="C8972" t="str">
            <v>SD</v>
          </cell>
          <cell r="D8972" t="str">
            <v>Y02</v>
          </cell>
          <cell r="E8972" t="str">
            <v>Unemployment Compensation - Interest Revenue</v>
          </cell>
          <cell r="F8972">
            <v>1051</v>
          </cell>
        </row>
        <row r="8973">
          <cell r="B8973" t="str">
            <v>South Dakota</v>
          </cell>
          <cell r="C8973" t="str">
            <v>SD</v>
          </cell>
          <cell r="D8973" t="str">
            <v>Y05</v>
          </cell>
          <cell r="E8973" t="str">
            <v>Unemployment Compensation - Benefit Payments</v>
          </cell>
          <cell r="F8973">
            <v>35371</v>
          </cell>
        </row>
        <row r="8974">
          <cell r="B8974" t="str">
            <v>South Dakota</v>
          </cell>
          <cell r="C8974" t="str">
            <v>SD</v>
          </cell>
          <cell r="D8974" t="str">
            <v>Y06</v>
          </cell>
          <cell r="E8974" t="str">
            <v>Unemployment Compensation - Extended and Special Payments</v>
          </cell>
          <cell r="F8974">
            <v>10393</v>
          </cell>
        </row>
        <row r="8975">
          <cell r="B8975" t="str">
            <v>South Dakota</v>
          </cell>
          <cell r="C8975" t="str">
            <v>SD</v>
          </cell>
          <cell r="D8975" t="str">
            <v>Y07</v>
          </cell>
          <cell r="E8975" t="str">
            <v>Unemployment Compensation - Balance In US Treasury</v>
          </cell>
          <cell r="F8975">
            <v>41620</v>
          </cell>
        </row>
        <row r="8976">
          <cell r="B8976" t="str">
            <v>South Dakota</v>
          </cell>
          <cell r="C8976" t="str">
            <v>SD</v>
          </cell>
          <cell r="D8976" t="str">
            <v>Y11</v>
          </cell>
          <cell r="E8976" t="str">
            <v>Workers Compensation - Other Contributions</v>
          </cell>
          <cell r="F8976">
            <v>3172</v>
          </cell>
        </row>
        <row r="8977">
          <cell r="B8977" t="str">
            <v>South Dakota</v>
          </cell>
          <cell r="C8977" t="str">
            <v>SD</v>
          </cell>
          <cell r="D8977" t="str">
            <v>Y12</v>
          </cell>
          <cell r="E8977" t="str">
            <v>Workers Compensation - Interest Earnings</v>
          </cell>
          <cell r="F8977">
            <v>53</v>
          </cell>
        </row>
        <row r="8978">
          <cell r="B8978" t="str">
            <v>South Dakota</v>
          </cell>
          <cell r="C8978" t="str">
            <v>SD</v>
          </cell>
          <cell r="D8978" t="str">
            <v>Y14</v>
          </cell>
          <cell r="E8978" t="str">
            <v>Workers Compensation - Benefit Payments</v>
          </cell>
          <cell r="F8978">
            <v>3140</v>
          </cell>
        </row>
        <row r="8979">
          <cell r="B8979" t="str">
            <v>South Dakota</v>
          </cell>
          <cell r="C8979" t="str">
            <v>SD</v>
          </cell>
          <cell r="D8979" t="str">
            <v>Y21</v>
          </cell>
          <cell r="E8979" t="str">
            <v>Workers Compensation - Cash and Assets</v>
          </cell>
          <cell r="F8979">
            <v>3005</v>
          </cell>
        </row>
        <row r="8980">
          <cell r="B8980" t="str">
            <v>South Dakota</v>
          </cell>
          <cell r="C8980" t="str">
            <v>SD</v>
          </cell>
          <cell r="D8980" t="str">
            <v>Z00</v>
          </cell>
          <cell r="E8980" t="str">
            <v>Total Salaries and Wages</v>
          </cell>
          <cell r="F8980">
            <v>2061762</v>
          </cell>
        </row>
        <row r="8981">
          <cell r="B8981" t="str">
            <v>South Dakota</v>
          </cell>
          <cell r="C8981" t="str">
            <v>SD</v>
          </cell>
          <cell r="D8981" t="str">
            <v>Z77</v>
          </cell>
          <cell r="E8981" t="str">
            <v>Employee Retirement – Total Corporate Bonds</v>
          </cell>
          <cell r="F8981">
            <v>1181524</v>
          </cell>
        </row>
        <row r="8982">
          <cell r="B8982" t="str">
            <v>South Dakota</v>
          </cell>
          <cell r="C8982" t="str">
            <v>SD</v>
          </cell>
          <cell r="D8982" t="str">
            <v>Z78</v>
          </cell>
          <cell r="E8982" t="str">
            <v>Employee Retirement – Corporate Stocks</v>
          </cell>
          <cell r="F8982">
            <v>4059060</v>
          </cell>
        </row>
        <row r="8983">
          <cell r="B8983" t="str">
            <v>Tennessee</v>
          </cell>
          <cell r="C8983" t="str">
            <v>TN</v>
          </cell>
          <cell r="D8983" t="str">
            <v>19T</v>
          </cell>
          <cell r="E8983" t="str">
            <v>Long Term Debt Beginning Outstanding - Public Debt for Private Purpose</v>
          </cell>
          <cell r="F8983">
            <v>6655499</v>
          </cell>
        </row>
        <row r="8984">
          <cell r="B8984" t="str">
            <v>Tennessee</v>
          </cell>
          <cell r="C8984" t="str">
            <v>TN</v>
          </cell>
          <cell r="D8984" t="str">
            <v>19U</v>
          </cell>
          <cell r="E8984" t="str">
            <v>Long Term Debt Beginning Outstanding - Unspecified Public Purpose</v>
          </cell>
          <cell r="F8984">
            <v>30061923</v>
          </cell>
        </row>
        <row r="8985">
          <cell r="B8985" t="str">
            <v>Tennessee</v>
          </cell>
          <cell r="C8985" t="str">
            <v>TN</v>
          </cell>
          <cell r="D8985" t="str">
            <v>24T</v>
          </cell>
          <cell r="E8985" t="str">
            <v>Long Term Debt Issue, Nonguaranteed - Public Debt for Private Purpose</v>
          </cell>
          <cell r="F8985">
            <v>274819</v>
          </cell>
        </row>
        <row r="8986">
          <cell r="B8986" t="str">
            <v>Tennessee</v>
          </cell>
          <cell r="C8986" t="str">
            <v>TN</v>
          </cell>
          <cell r="D8986" t="str">
            <v>29U</v>
          </cell>
          <cell r="E8986" t="str">
            <v>Long Term Debt Issue, Unspecified Public Purpose</v>
          </cell>
          <cell r="F8986">
            <v>3306800</v>
          </cell>
        </row>
        <row r="8987">
          <cell r="B8987" t="str">
            <v>Tennessee</v>
          </cell>
          <cell r="C8987" t="str">
            <v>TN</v>
          </cell>
          <cell r="D8987" t="str">
            <v>34T</v>
          </cell>
          <cell r="E8987" t="str">
            <v>Long Term Debt Retired Nonguaranteed - Public Debt for Private Purpose</v>
          </cell>
          <cell r="F8987">
            <v>756625</v>
          </cell>
        </row>
        <row r="8988">
          <cell r="B8988" t="str">
            <v>Tennessee</v>
          </cell>
          <cell r="C8988" t="str">
            <v>TN</v>
          </cell>
          <cell r="D8988" t="str">
            <v>39U</v>
          </cell>
          <cell r="E8988" t="str">
            <v>Long Term Debt Retired Unspecified Public Purpose</v>
          </cell>
          <cell r="F8988">
            <v>3362499</v>
          </cell>
        </row>
        <row r="8989">
          <cell r="B8989" t="str">
            <v>Tennessee</v>
          </cell>
          <cell r="C8989" t="str">
            <v>TN</v>
          </cell>
          <cell r="D8989" t="str">
            <v>44T</v>
          </cell>
          <cell r="E8989" t="str">
            <v>Long Term Debt Outstanding Nonguaranteed - Public Debt for Private Purpose</v>
          </cell>
          <cell r="F8989">
            <v>6173693</v>
          </cell>
        </row>
        <row r="8990">
          <cell r="B8990" t="str">
            <v>Tennessee</v>
          </cell>
          <cell r="C8990" t="str">
            <v>TN</v>
          </cell>
          <cell r="D8990" t="str">
            <v>49U</v>
          </cell>
          <cell r="E8990" t="str">
            <v>Long Term Debt Outstanding Unspecified Public Purpose</v>
          </cell>
          <cell r="F8990">
            <v>29990132</v>
          </cell>
        </row>
        <row r="8991">
          <cell r="B8991" t="str">
            <v>Tennessee</v>
          </cell>
          <cell r="C8991" t="str">
            <v>TN</v>
          </cell>
          <cell r="D8991" t="str">
            <v>61V</v>
          </cell>
          <cell r="E8991" t="str">
            <v>Short Term Debt Outstanding - Beginning</v>
          </cell>
          <cell r="F8991">
            <v>667530</v>
          </cell>
        </row>
        <row r="8992">
          <cell r="B8992" t="str">
            <v>Tennessee</v>
          </cell>
          <cell r="C8992" t="str">
            <v>TN</v>
          </cell>
          <cell r="D8992" t="str">
            <v>64V</v>
          </cell>
          <cell r="E8992" t="str">
            <v>Short Term Debt Outstanding - End of Fiscal Year</v>
          </cell>
          <cell r="F8992">
            <v>897761</v>
          </cell>
        </row>
        <row r="8993">
          <cell r="B8993" t="str">
            <v>Tennessee</v>
          </cell>
          <cell r="C8993" t="str">
            <v>TN</v>
          </cell>
          <cell r="D8993" t="str">
            <v>A01</v>
          </cell>
          <cell r="E8993" t="str">
            <v>Charges - Air Transportation</v>
          </cell>
          <cell r="F8993">
            <v>286096</v>
          </cell>
        </row>
        <row r="8994">
          <cell r="B8994" t="str">
            <v>Tennessee</v>
          </cell>
          <cell r="C8994" t="str">
            <v>TN</v>
          </cell>
          <cell r="D8994" t="str">
            <v>A03</v>
          </cell>
          <cell r="E8994" t="str">
            <v>Charges - Miscellaneous Commercial Activities</v>
          </cell>
          <cell r="F8994">
            <v>43780</v>
          </cell>
        </row>
        <row r="8995">
          <cell r="B8995" t="str">
            <v>Tennessee</v>
          </cell>
          <cell r="C8995" t="str">
            <v>TN</v>
          </cell>
          <cell r="D8995" t="str">
            <v>A09</v>
          </cell>
          <cell r="E8995" t="str">
            <v>Charges - Elementary and Secondary Education School Lunch</v>
          </cell>
          <cell r="F8995">
            <v>126262</v>
          </cell>
        </row>
        <row r="8996">
          <cell r="B8996" t="str">
            <v>Tennessee</v>
          </cell>
          <cell r="C8996" t="str">
            <v>TN</v>
          </cell>
          <cell r="D8996" t="str">
            <v>A10</v>
          </cell>
          <cell r="E8996" t="str">
            <v>Charges - Elementary and Secondary Education School Tuition and Transportation</v>
          </cell>
          <cell r="F8996">
            <v>6409</v>
          </cell>
        </row>
        <row r="8997">
          <cell r="B8997" t="str">
            <v>Tennessee</v>
          </cell>
          <cell r="C8997" t="str">
            <v>TN</v>
          </cell>
          <cell r="D8997" t="str">
            <v>A12</v>
          </cell>
          <cell r="E8997" t="str">
            <v>Charges - Elementary and Secondary Education - Other</v>
          </cell>
          <cell r="F8997">
            <v>329749</v>
          </cell>
        </row>
        <row r="8998">
          <cell r="B8998" t="str">
            <v>Tennessee</v>
          </cell>
          <cell r="C8998" t="str">
            <v>TN</v>
          </cell>
          <cell r="D8998" t="str">
            <v>A16</v>
          </cell>
          <cell r="E8998" t="str">
            <v xml:space="preserve"> Charges - Higher Education Auxiliary Enterprises</v>
          </cell>
          <cell r="F8998">
            <v>299677</v>
          </cell>
        </row>
        <row r="8999">
          <cell r="B8999" t="str">
            <v>Tennessee</v>
          </cell>
          <cell r="C8999" t="str">
            <v>TN</v>
          </cell>
          <cell r="D8999" t="str">
            <v>A18</v>
          </cell>
          <cell r="E8999" t="str">
            <v>Charges - Higher Education - Other</v>
          </cell>
          <cell r="F8999">
            <v>1159172</v>
          </cell>
        </row>
        <row r="9000">
          <cell r="B9000" t="str">
            <v>Tennessee</v>
          </cell>
          <cell r="C9000" t="str">
            <v>TN</v>
          </cell>
          <cell r="D9000" t="str">
            <v>A21</v>
          </cell>
          <cell r="E9000" t="str">
            <v>Charges - Education - Other State Charges, NEC</v>
          </cell>
          <cell r="F9000">
            <v>29097</v>
          </cell>
        </row>
        <row r="9001">
          <cell r="B9001" t="str">
            <v>Tennessee</v>
          </cell>
          <cell r="C9001" t="str">
            <v>TN</v>
          </cell>
          <cell r="D9001" t="str">
            <v>A36</v>
          </cell>
          <cell r="E9001" t="str">
            <v>Charges - Hospital Public</v>
          </cell>
          <cell r="F9001">
            <v>2659056</v>
          </cell>
        </row>
        <row r="9002">
          <cell r="B9002" t="str">
            <v>Tennessee</v>
          </cell>
          <cell r="C9002" t="str">
            <v>TN</v>
          </cell>
          <cell r="D9002" t="str">
            <v>A44</v>
          </cell>
          <cell r="E9002" t="str">
            <v>Charges - Regular Highways</v>
          </cell>
          <cell r="F9002">
            <v>2054</v>
          </cell>
        </row>
        <row r="9003">
          <cell r="B9003" t="str">
            <v>Tennessee</v>
          </cell>
          <cell r="C9003" t="str">
            <v>TN</v>
          </cell>
          <cell r="D9003" t="str">
            <v>A45</v>
          </cell>
          <cell r="E9003" t="str">
            <v>Charges - Toll Highways</v>
          </cell>
          <cell r="F9003">
            <v>36</v>
          </cell>
        </row>
        <row r="9004">
          <cell r="B9004" t="str">
            <v>Tennessee</v>
          </cell>
          <cell r="C9004" t="str">
            <v>TN</v>
          </cell>
          <cell r="D9004" t="str">
            <v>A50</v>
          </cell>
          <cell r="E9004" t="str">
            <v>Charges - Housing and Community Development</v>
          </cell>
          <cell r="F9004">
            <v>97932</v>
          </cell>
        </row>
        <row r="9005">
          <cell r="B9005" t="str">
            <v>Tennessee</v>
          </cell>
          <cell r="C9005" t="str">
            <v>TN</v>
          </cell>
          <cell r="D9005" t="str">
            <v>A59</v>
          </cell>
          <cell r="E9005" t="str">
            <v>Charges - Natural Resources - Other</v>
          </cell>
          <cell r="F9005">
            <v>32565</v>
          </cell>
        </row>
        <row r="9006">
          <cell r="B9006" t="str">
            <v>Tennessee</v>
          </cell>
          <cell r="C9006" t="str">
            <v>TN</v>
          </cell>
          <cell r="D9006" t="str">
            <v>A60</v>
          </cell>
          <cell r="E9006" t="str">
            <v>Charges - Parking Facilities</v>
          </cell>
          <cell r="F9006">
            <v>5482</v>
          </cell>
        </row>
        <row r="9007">
          <cell r="B9007" t="str">
            <v>Tennessee</v>
          </cell>
          <cell r="C9007" t="str">
            <v>TN</v>
          </cell>
          <cell r="D9007" t="str">
            <v>A61</v>
          </cell>
          <cell r="E9007" t="str">
            <v>Charges - Parks and Recreation</v>
          </cell>
          <cell r="F9007">
            <v>105047</v>
          </cell>
        </row>
        <row r="9008">
          <cell r="B9008" t="str">
            <v>Tennessee</v>
          </cell>
          <cell r="C9008" t="str">
            <v>TN</v>
          </cell>
          <cell r="D9008" t="str">
            <v>A80</v>
          </cell>
          <cell r="E9008" t="str">
            <v>Charges - Sewerage</v>
          </cell>
          <cell r="F9008">
            <v>818905</v>
          </cell>
        </row>
        <row r="9009">
          <cell r="B9009" t="str">
            <v>Tennessee</v>
          </cell>
          <cell r="C9009" t="str">
            <v>TN</v>
          </cell>
          <cell r="D9009" t="str">
            <v>A81</v>
          </cell>
          <cell r="E9009" t="str">
            <v>Charges - Solid Waste Management</v>
          </cell>
          <cell r="F9009">
            <v>230193</v>
          </cell>
        </row>
        <row r="9010">
          <cell r="B9010" t="str">
            <v>Tennessee</v>
          </cell>
          <cell r="C9010" t="str">
            <v>TN</v>
          </cell>
          <cell r="D9010" t="str">
            <v>A87</v>
          </cell>
          <cell r="E9010" t="str">
            <v>Charges - Sea and Inland Port Facilities</v>
          </cell>
          <cell r="F9010">
            <v>4451</v>
          </cell>
        </row>
        <row r="9011">
          <cell r="B9011" t="str">
            <v>Tennessee</v>
          </cell>
          <cell r="C9011" t="str">
            <v>TN</v>
          </cell>
          <cell r="D9011" t="str">
            <v>A89</v>
          </cell>
          <cell r="E9011" t="str">
            <v>Charges - All Other</v>
          </cell>
          <cell r="F9011">
            <v>1063327</v>
          </cell>
        </row>
        <row r="9012">
          <cell r="B9012" t="str">
            <v>Tennessee</v>
          </cell>
          <cell r="C9012" t="str">
            <v>TN</v>
          </cell>
          <cell r="D9012" t="str">
            <v>A91</v>
          </cell>
          <cell r="E9012" t="str">
            <v>Revenue - Water Utilities</v>
          </cell>
          <cell r="F9012">
            <v>1071100</v>
          </cell>
        </row>
        <row r="9013">
          <cell r="B9013" t="str">
            <v>Tennessee</v>
          </cell>
          <cell r="C9013" t="str">
            <v>TN</v>
          </cell>
          <cell r="D9013" t="str">
            <v>A92</v>
          </cell>
          <cell r="E9013" t="str">
            <v>Revenue - Electric Utilities</v>
          </cell>
          <cell r="F9013">
            <v>6464551</v>
          </cell>
        </row>
        <row r="9014">
          <cell r="B9014" t="str">
            <v>Tennessee</v>
          </cell>
          <cell r="C9014" t="str">
            <v>TN</v>
          </cell>
          <cell r="D9014" t="str">
            <v>A93</v>
          </cell>
          <cell r="E9014" t="str">
            <v>Revenue - Gas Utilities</v>
          </cell>
          <cell r="F9014">
            <v>1297175</v>
          </cell>
        </row>
        <row r="9015">
          <cell r="B9015" t="str">
            <v>Tennessee</v>
          </cell>
          <cell r="C9015" t="str">
            <v>TN</v>
          </cell>
          <cell r="D9015" t="str">
            <v>A94</v>
          </cell>
          <cell r="E9015" t="str">
            <v>Revenue - Transit Utilities</v>
          </cell>
          <cell r="F9015">
            <v>38092</v>
          </cell>
        </row>
        <row r="9016">
          <cell r="B9016" t="str">
            <v>Tennessee</v>
          </cell>
          <cell r="C9016" t="str">
            <v>TN</v>
          </cell>
          <cell r="D9016" t="str">
            <v>B01</v>
          </cell>
          <cell r="E9016" t="str">
            <v>Federal Intergovernmental - Air Transportation</v>
          </cell>
          <cell r="F9016">
            <v>73834</v>
          </cell>
        </row>
        <row r="9017">
          <cell r="B9017" t="str">
            <v>Tennessee</v>
          </cell>
          <cell r="C9017" t="str">
            <v>TN</v>
          </cell>
          <cell r="D9017" t="str">
            <v>B21</v>
          </cell>
          <cell r="E9017" t="str">
            <v>Federal Intergovernmental - Education</v>
          </cell>
          <cell r="F9017">
            <v>1810798</v>
          </cell>
        </row>
        <row r="9018">
          <cell r="B9018" t="str">
            <v>Tennessee</v>
          </cell>
          <cell r="C9018" t="str">
            <v>TN</v>
          </cell>
          <cell r="D9018" t="str">
            <v>B22</v>
          </cell>
          <cell r="E9018" t="str">
            <v>Federal Intergovernmental - Employment Security Administration</v>
          </cell>
          <cell r="F9018">
            <v>93759</v>
          </cell>
        </row>
        <row r="9019">
          <cell r="B9019" t="str">
            <v>Tennessee</v>
          </cell>
          <cell r="C9019" t="str">
            <v>TN</v>
          </cell>
          <cell r="D9019" t="str">
            <v>B30</v>
          </cell>
          <cell r="E9019" t="str">
            <v>Federal Intergovernmental - General Local Government Support</v>
          </cell>
          <cell r="F9019">
            <v>195600</v>
          </cell>
        </row>
        <row r="9020">
          <cell r="B9020" t="str">
            <v>Tennessee</v>
          </cell>
          <cell r="C9020" t="str">
            <v>TN</v>
          </cell>
          <cell r="D9020" t="str">
            <v>B42</v>
          </cell>
          <cell r="E9020" t="str">
            <v>Federal Intergovernmental - Health and Hospitals</v>
          </cell>
          <cell r="F9020">
            <v>308431</v>
          </cell>
        </row>
        <row r="9021">
          <cell r="B9021" t="str">
            <v>Tennessee</v>
          </cell>
          <cell r="C9021" t="str">
            <v>TN</v>
          </cell>
          <cell r="D9021" t="str">
            <v>B46</v>
          </cell>
          <cell r="E9021" t="str">
            <v>Federal Intergovernmental - Highways</v>
          </cell>
          <cell r="F9021">
            <v>1003958</v>
          </cell>
        </row>
        <row r="9022">
          <cell r="B9022" t="str">
            <v>Tennessee</v>
          </cell>
          <cell r="C9022" t="str">
            <v>TN</v>
          </cell>
          <cell r="D9022" t="str">
            <v>B50</v>
          </cell>
          <cell r="E9022" t="str">
            <v>Federal Intergovernmental - Housing and Community Development</v>
          </cell>
          <cell r="F9022">
            <v>705253</v>
          </cell>
        </row>
        <row r="9023">
          <cell r="B9023" t="str">
            <v>Tennessee</v>
          </cell>
          <cell r="C9023" t="str">
            <v>TN</v>
          </cell>
          <cell r="D9023" t="str">
            <v>B59</v>
          </cell>
          <cell r="E9023" t="str">
            <v>Federal Intergovernmental - Natural Resources</v>
          </cell>
          <cell r="F9023">
            <v>69980</v>
          </cell>
        </row>
        <row r="9024">
          <cell r="B9024" t="str">
            <v>Tennessee</v>
          </cell>
          <cell r="C9024" t="str">
            <v>TN</v>
          </cell>
          <cell r="D9024" t="str">
            <v>B79</v>
          </cell>
          <cell r="E9024" t="str">
            <v>Federal Intergovernmental - Public Welfare</v>
          </cell>
          <cell r="F9024">
            <v>6953408</v>
          </cell>
        </row>
        <row r="9025">
          <cell r="B9025" t="str">
            <v>Tennessee</v>
          </cell>
          <cell r="C9025" t="str">
            <v>TN</v>
          </cell>
          <cell r="D9025" t="str">
            <v>B80</v>
          </cell>
          <cell r="E9025" t="str">
            <v>Federal Intergovernmental - Sewerage</v>
          </cell>
          <cell r="F9025">
            <v>34632</v>
          </cell>
        </row>
        <row r="9026">
          <cell r="B9026" t="str">
            <v>Tennessee</v>
          </cell>
          <cell r="C9026" t="str">
            <v>TN</v>
          </cell>
          <cell r="D9026" t="str">
            <v>B89</v>
          </cell>
          <cell r="E9026" t="str">
            <v>Federal Intergovernmental - All Other</v>
          </cell>
          <cell r="F9026">
            <v>623330</v>
          </cell>
        </row>
        <row r="9027">
          <cell r="B9027" t="str">
            <v>Tennessee</v>
          </cell>
          <cell r="C9027" t="str">
            <v>TN</v>
          </cell>
          <cell r="D9027" t="str">
            <v>B91</v>
          </cell>
          <cell r="E9027" t="str">
            <v>Federal Intergovernmental - Water Utilities</v>
          </cell>
          <cell r="F9027">
            <v>21600</v>
          </cell>
        </row>
        <row r="9028">
          <cell r="B9028" t="str">
            <v>Tennessee</v>
          </cell>
          <cell r="C9028" t="str">
            <v>TN</v>
          </cell>
          <cell r="D9028" t="str">
            <v>B92</v>
          </cell>
          <cell r="E9028" t="str">
            <v>Federal Intergovernmental - Electric Utilities</v>
          </cell>
          <cell r="F9028">
            <v>39534</v>
          </cell>
        </row>
        <row r="9029">
          <cell r="B9029" t="str">
            <v>Tennessee</v>
          </cell>
          <cell r="C9029" t="str">
            <v>TN</v>
          </cell>
          <cell r="D9029" t="str">
            <v>B93</v>
          </cell>
          <cell r="E9029" t="str">
            <v>Federal Intergovernmental - Gas Utilities</v>
          </cell>
          <cell r="F9029">
            <v>716</v>
          </cell>
        </row>
        <row r="9030">
          <cell r="B9030" t="str">
            <v>Tennessee</v>
          </cell>
          <cell r="C9030" t="str">
            <v>TN</v>
          </cell>
          <cell r="D9030" t="str">
            <v>B94</v>
          </cell>
          <cell r="E9030" t="str">
            <v>Federal Intergovernmental - Transit Utilities</v>
          </cell>
          <cell r="F9030">
            <v>76462</v>
          </cell>
        </row>
        <row r="9031">
          <cell r="B9031" t="str">
            <v>Tennessee</v>
          </cell>
          <cell r="C9031" t="str">
            <v>TN</v>
          </cell>
          <cell r="D9031" t="str">
            <v>E01</v>
          </cell>
          <cell r="E9031" t="str">
            <v>Current Operations - Air Transportation</v>
          </cell>
          <cell r="F9031">
            <v>218668</v>
          </cell>
        </row>
        <row r="9032">
          <cell r="B9032" t="str">
            <v>Tennessee</v>
          </cell>
          <cell r="C9032" t="str">
            <v>TN</v>
          </cell>
          <cell r="D9032" t="str">
            <v>E03</v>
          </cell>
          <cell r="E9032" t="str">
            <v>Current Operations - Miscellaneous Commercial Activities, NEC</v>
          </cell>
          <cell r="F9032">
            <v>32117</v>
          </cell>
        </row>
        <row r="9033">
          <cell r="B9033" t="str">
            <v>Tennessee</v>
          </cell>
          <cell r="C9033" t="str">
            <v>TN</v>
          </cell>
          <cell r="D9033" t="str">
            <v>E04</v>
          </cell>
          <cell r="E9033" t="str">
            <v>Current Operations - Correctional Institutions</v>
          </cell>
          <cell r="F9033">
            <v>914903</v>
          </cell>
        </row>
        <row r="9034">
          <cell r="B9034" t="str">
            <v>Tennessee</v>
          </cell>
          <cell r="C9034" t="str">
            <v>TN</v>
          </cell>
          <cell r="D9034" t="str">
            <v>E05</v>
          </cell>
          <cell r="E9034" t="str">
            <v>Current Operations - Corrections - Other</v>
          </cell>
          <cell r="F9034">
            <v>123761</v>
          </cell>
        </row>
        <row r="9035">
          <cell r="B9035" t="str">
            <v>Tennessee</v>
          </cell>
          <cell r="C9035" t="str">
            <v>TN</v>
          </cell>
          <cell r="D9035" t="str">
            <v>E12</v>
          </cell>
          <cell r="E9035" t="str">
            <v>Current Operations - Elementary and Secondary Education</v>
          </cell>
          <cell r="F9035">
            <v>8359529</v>
          </cell>
        </row>
        <row r="9036">
          <cell r="B9036" t="str">
            <v>Tennessee</v>
          </cell>
          <cell r="C9036" t="str">
            <v>TN</v>
          </cell>
          <cell r="D9036" t="str">
            <v>E16</v>
          </cell>
          <cell r="E9036" t="str">
            <v>Current Operations - Higher Education Auxiliary Enterprises</v>
          </cell>
          <cell r="F9036">
            <v>247969</v>
          </cell>
        </row>
        <row r="9037">
          <cell r="B9037" t="str">
            <v>Tennessee</v>
          </cell>
          <cell r="C9037" t="str">
            <v>TN</v>
          </cell>
          <cell r="D9037" t="str">
            <v>E18</v>
          </cell>
          <cell r="E9037" t="str">
            <v>Current Operations - Other Higher Education</v>
          </cell>
          <cell r="F9037">
            <v>3247324</v>
          </cell>
        </row>
        <row r="9038">
          <cell r="B9038" t="str">
            <v>Tennessee</v>
          </cell>
          <cell r="C9038" t="str">
            <v>TN</v>
          </cell>
          <cell r="D9038" t="str">
            <v>E21</v>
          </cell>
          <cell r="E9038" t="str">
            <v>Current Operations - State Education - Other</v>
          </cell>
          <cell r="F9038">
            <v>361365</v>
          </cell>
        </row>
        <row r="9039">
          <cell r="B9039" t="str">
            <v>Tennessee</v>
          </cell>
          <cell r="C9039" t="str">
            <v>TN</v>
          </cell>
          <cell r="D9039" t="str">
            <v>E22</v>
          </cell>
          <cell r="E9039" t="str">
            <v>Current Operations - Social Insurance Administration</v>
          </cell>
          <cell r="F9039">
            <v>98736</v>
          </cell>
        </row>
        <row r="9040">
          <cell r="B9040" t="str">
            <v>Tennessee</v>
          </cell>
          <cell r="C9040" t="str">
            <v>TN</v>
          </cell>
          <cell r="D9040" t="str">
            <v>E23</v>
          </cell>
          <cell r="E9040" t="str">
            <v>Current Operations - Financial Administration</v>
          </cell>
          <cell r="F9040">
            <v>596234</v>
          </cell>
        </row>
        <row r="9041">
          <cell r="B9041" t="str">
            <v>Tennessee</v>
          </cell>
          <cell r="C9041" t="str">
            <v>TN</v>
          </cell>
          <cell r="D9041" t="str">
            <v>E24</v>
          </cell>
          <cell r="E9041" t="str">
            <v>Current Operations - Local Fire Protection</v>
          </cell>
          <cell r="F9041">
            <v>654723</v>
          </cell>
        </row>
        <row r="9042">
          <cell r="B9042" t="str">
            <v>Tennessee</v>
          </cell>
          <cell r="C9042" t="str">
            <v>TN</v>
          </cell>
          <cell r="D9042" t="str">
            <v>E25</v>
          </cell>
          <cell r="E9042" t="str">
            <v>Current Operations - Judicial and Legal Services</v>
          </cell>
          <cell r="F9042">
            <v>598281</v>
          </cell>
        </row>
        <row r="9043">
          <cell r="B9043" t="str">
            <v>Tennessee</v>
          </cell>
          <cell r="C9043" t="str">
            <v>TN</v>
          </cell>
          <cell r="D9043" t="str">
            <v>E29</v>
          </cell>
          <cell r="E9043" t="str">
            <v>Current Operations - Central Staff Services</v>
          </cell>
          <cell r="F9043">
            <v>416494</v>
          </cell>
        </row>
        <row r="9044">
          <cell r="B9044" t="str">
            <v>Tennessee</v>
          </cell>
          <cell r="C9044" t="str">
            <v>TN</v>
          </cell>
          <cell r="D9044" t="str">
            <v>E31</v>
          </cell>
          <cell r="E9044" t="str">
            <v>Current Operations - General Public Buildings</v>
          </cell>
          <cell r="F9044">
            <v>211442</v>
          </cell>
        </row>
        <row r="9045">
          <cell r="B9045" t="str">
            <v>Tennessee</v>
          </cell>
          <cell r="C9045" t="str">
            <v>TN</v>
          </cell>
          <cell r="D9045" t="str">
            <v>E32</v>
          </cell>
          <cell r="E9045" t="str">
            <v>Current Operations - Health - Other</v>
          </cell>
          <cell r="F9045">
            <v>1244572</v>
          </cell>
        </row>
        <row r="9046">
          <cell r="B9046" t="str">
            <v>Tennessee</v>
          </cell>
          <cell r="C9046" t="str">
            <v>TN</v>
          </cell>
          <cell r="D9046" t="str">
            <v>E36</v>
          </cell>
          <cell r="E9046" t="str">
            <v>Current Operations - Hospitals</v>
          </cell>
          <cell r="F9046">
            <v>2936281</v>
          </cell>
        </row>
        <row r="9047">
          <cell r="B9047" t="str">
            <v>Tennessee</v>
          </cell>
          <cell r="C9047" t="str">
            <v>TN</v>
          </cell>
          <cell r="D9047" t="str">
            <v>E44</v>
          </cell>
          <cell r="E9047" t="str">
            <v>Current Operations - Regular Highways</v>
          </cell>
          <cell r="F9047">
            <v>1097688</v>
          </cell>
        </row>
        <row r="9048">
          <cell r="B9048" t="str">
            <v>Tennessee</v>
          </cell>
          <cell r="C9048" t="str">
            <v>TN</v>
          </cell>
          <cell r="D9048" t="str">
            <v>E45</v>
          </cell>
          <cell r="E9048" t="str">
            <v>Current Operations - Toll Highways</v>
          </cell>
          <cell r="F9048">
            <v>42</v>
          </cell>
        </row>
        <row r="9049">
          <cell r="B9049" t="str">
            <v>Tennessee</v>
          </cell>
          <cell r="C9049" t="str">
            <v>TN</v>
          </cell>
          <cell r="D9049" t="str">
            <v>E50</v>
          </cell>
          <cell r="E9049" t="str">
            <v>Current Operations - Housing and Community Development</v>
          </cell>
          <cell r="F9049">
            <v>765357</v>
          </cell>
        </row>
        <row r="9050">
          <cell r="B9050" t="str">
            <v>Tennessee</v>
          </cell>
          <cell r="C9050" t="str">
            <v>TN</v>
          </cell>
          <cell r="D9050" t="str">
            <v>E52</v>
          </cell>
          <cell r="E9050" t="str">
            <v>Current Operations - Libraries</v>
          </cell>
          <cell r="F9050">
            <v>112027</v>
          </cell>
        </row>
        <row r="9051">
          <cell r="B9051" t="str">
            <v>Tennessee</v>
          </cell>
          <cell r="C9051" t="str">
            <v>TN</v>
          </cell>
          <cell r="D9051" t="str">
            <v>E59</v>
          </cell>
          <cell r="E9051" t="str">
            <v>Current Operations - Natural Resources - Other</v>
          </cell>
          <cell r="F9051">
            <v>339548</v>
          </cell>
        </row>
        <row r="9052">
          <cell r="B9052" t="str">
            <v>Tennessee</v>
          </cell>
          <cell r="C9052" t="str">
            <v>TN</v>
          </cell>
          <cell r="D9052" t="str">
            <v>E60</v>
          </cell>
          <cell r="E9052" t="str">
            <v>Current Operations - Parking Facilities</v>
          </cell>
          <cell r="F9052">
            <v>4484</v>
          </cell>
        </row>
        <row r="9053">
          <cell r="B9053" t="str">
            <v>Tennessee</v>
          </cell>
          <cell r="C9053" t="str">
            <v>TN</v>
          </cell>
          <cell r="D9053" t="str">
            <v>E61</v>
          </cell>
          <cell r="E9053" t="str">
            <v>Current Operations - Parks and Recreation</v>
          </cell>
          <cell r="F9053">
            <v>428331</v>
          </cell>
        </row>
        <row r="9054">
          <cell r="B9054" t="str">
            <v>Tennessee</v>
          </cell>
          <cell r="C9054" t="str">
            <v>TN</v>
          </cell>
          <cell r="D9054" t="str">
            <v>E62</v>
          </cell>
          <cell r="E9054" t="str">
            <v>Current Operations - Police Protection</v>
          </cell>
          <cell r="F9054">
            <v>1605004</v>
          </cell>
        </row>
        <row r="9055">
          <cell r="B9055" t="str">
            <v>Tennessee</v>
          </cell>
          <cell r="C9055" t="str">
            <v>TN</v>
          </cell>
          <cell r="D9055" t="str">
            <v>E66</v>
          </cell>
          <cell r="E9055" t="str">
            <v>Current Operations - Protective Inspection and Regulation, NEC</v>
          </cell>
          <cell r="F9055">
            <v>128752</v>
          </cell>
        </row>
        <row r="9056">
          <cell r="B9056" t="str">
            <v>Tennessee</v>
          </cell>
          <cell r="C9056" t="str">
            <v>TN</v>
          </cell>
          <cell r="D9056" t="str">
            <v>E74</v>
          </cell>
          <cell r="E9056" t="str">
            <v>Current Operations - Public Welfare, Vendor Payments for Medical Care</v>
          </cell>
          <cell r="F9056">
            <v>8436076</v>
          </cell>
        </row>
        <row r="9057">
          <cell r="B9057" t="str">
            <v>Tennessee</v>
          </cell>
          <cell r="C9057" t="str">
            <v>TN</v>
          </cell>
          <cell r="D9057" t="str">
            <v>E75</v>
          </cell>
          <cell r="E9057" t="str">
            <v>Current Operations - Public Welfare, Vendor Payments for Other Purposes</v>
          </cell>
          <cell r="F9057">
            <v>243388</v>
          </cell>
        </row>
        <row r="9058">
          <cell r="B9058" t="str">
            <v>Tennessee</v>
          </cell>
          <cell r="C9058" t="str">
            <v>TN</v>
          </cell>
          <cell r="D9058" t="str">
            <v>E77</v>
          </cell>
          <cell r="E9058" t="str">
            <v>Current Operations - Public Welfare Institutions</v>
          </cell>
          <cell r="F9058">
            <v>49483</v>
          </cell>
        </row>
        <row r="9059">
          <cell r="B9059" t="str">
            <v>Tennessee</v>
          </cell>
          <cell r="C9059" t="str">
            <v>TN</v>
          </cell>
          <cell r="D9059" t="str">
            <v>E79</v>
          </cell>
          <cell r="E9059" t="str">
            <v>Current Operations - Public Welfare - Other</v>
          </cell>
          <cell r="F9059">
            <v>869247</v>
          </cell>
        </row>
        <row r="9060">
          <cell r="B9060" t="str">
            <v>Tennessee</v>
          </cell>
          <cell r="C9060" t="str">
            <v>TN</v>
          </cell>
          <cell r="D9060" t="str">
            <v>E80</v>
          </cell>
          <cell r="E9060" t="str">
            <v>Current Operations - Sewerage</v>
          </cell>
          <cell r="F9060">
            <v>458473</v>
          </cell>
        </row>
        <row r="9061">
          <cell r="B9061" t="str">
            <v>Tennessee</v>
          </cell>
          <cell r="C9061" t="str">
            <v>TN</v>
          </cell>
          <cell r="D9061" t="str">
            <v>E81</v>
          </cell>
          <cell r="E9061" t="str">
            <v>Current Operations - Solid Waste Management</v>
          </cell>
          <cell r="F9061">
            <v>344463</v>
          </cell>
        </row>
        <row r="9062">
          <cell r="B9062" t="str">
            <v>Tennessee</v>
          </cell>
          <cell r="C9062" t="str">
            <v>TN</v>
          </cell>
          <cell r="D9062" t="str">
            <v>E85</v>
          </cell>
          <cell r="E9062" t="str">
            <v>Current Operations - State Veterans' Services</v>
          </cell>
          <cell r="F9062">
            <v>4664</v>
          </cell>
        </row>
        <row r="9063">
          <cell r="B9063" t="str">
            <v>Tennessee</v>
          </cell>
          <cell r="C9063" t="str">
            <v>TN</v>
          </cell>
          <cell r="D9063" t="str">
            <v>E87</v>
          </cell>
          <cell r="E9063" t="str">
            <v>Current Operations - Sea and Inland Port Facilities</v>
          </cell>
          <cell r="F9063">
            <v>2488</v>
          </cell>
        </row>
        <row r="9064">
          <cell r="B9064" t="str">
            <v>Tennessee</v>
          </cell>
          <cell r="C9064" t="str">
            <v>TN</v>
          </cell>
          <cell r="D9064" t="str">
            <v>E89</v>
          </cell>
          <cell r="E9064" t="str">
            <v>Current Operations - General - Other</v>
          </cell>
          <cell r="F9064">
            <v>1449222</v>
          </cell>
        </row>
        <row r="9065">
          <cell r="B9065" t="str">
            <v>Tennessee</v>
          </cell>
          <cell r="C9065" t="str">
            <v>TN</v>
          </cell>
          <cell r="D9065" t="str">
            <v>E91</v>
          </cell>
          <cell r="E9065" t="str">
            <v>Current Operations - Water Utilities</v>
          </cell>
          <cell r="F9065">
            <v>718093</v>
          </cell>
        </row>
        <row r="9066">
          <cell r="B9066" t="str">
            <v>Tennessee</v>
          </cell>
          <cell r="C9066" t="str">
            <v>TN</v>
          </cell>
          <cell r="D9066" t="str">
            <v>E92</v>
          </cell>
          <cell r="E9066" t="str">
            <v>Current Operations - Electric Utilities</v>
          </cell>
          <cell r="F9066">
            <v>5938905</v>
          </cell>
        </row>
        <row r="9067">
          <cell r="B9067" t="str">
            <v>Tennessee</v>
          </cell>
          <cell r="C9067" t="str">
            <v>TN</v>
          </cell>
          <cell r="D9067" t="str">
            <v>E93</v>
          </cell>
          <cell r="E9067" t="str">
            <v>Current Operations - Gas Utilities</v>
          </cell>
          <cell r="F9067">
            <v>905976</v>
          </cell>
        </row>
        <row r="9068">
          <cell r="B9068" t="str">
            <v>Tennessee</v>
          </cell>
          <cell r="C9068" t="str">
            <v>TN</v>
          </cell>
          <cell r="D9068" t="str">
            <v>E94</v>
          </cell>
          <cell r="E9068" t="str">
            <v>Current Operations - Transit Utilities</v>
          </cell>
          <cell r="F9068">
            <v>238632</v>
          </cell>
        </row>
        <row r="9069">
          <cell r="B9069" t="str">
            <v>Tennessee</v>
          </cell>
          <cell r="C9069" t="str">
            <v>TN</v>
          </cell>
          <cell r="D9069" t="str">
            <v>F01</v>
          </cell>
          <cell r="E9069" t="str">
            <v>Construction - Air Transportation</v>
          </cell>
          <cell r="F9069">
            <v>150970</v>
          </cell>
        </row>
        <row r="9070">
          <cell r="B9070" t="str">
            <v>Tennessee</v>
          </cell>
          <cell r="C9070" t="str">
            <v>TN</v>
          </cell>
          <cell r="D9070" t="str">
            <v>F03</v>
          </cell>
          <cell r="E9070" t="str">
            <v>Construction - Miscellaneous Commercial Activities, NEC</v>
          </cell>
          <cell r="F9070">
            <v>10691</v>
          </cell>
        </row>
        <row r="9071">
          <cell r="B9071" t="str">
            <v>Tennessee</v>
          </cell>
          <cell r="C9071" t="str">
            <v>TN</v>
          </cell>
          <cell r="D9071" t="str">
            <v>F04</v>
          </cell>
          <cell r="E9071" t="str">
            <v>Construction - Correctional Institutions</v>
          </cell>
          <cell r="F9071">
            <v>3600</v>
          </cell>
        </row>
        <row r="9072">
          <cell r="B9072" t="str">
            <v>Tennessee</v>
          </cell>
          <cell r="C9072" t="str">
            <v>TN</v>
          </cell>
          <cell r="D9072" t="str">
            <v>F05</v>
          </cell>
          <cell r="E9072" t="str">
            <v>Construction - Corrections - Other</v>
          </cell>
          <cell r="F9072">
            <v>1</v>
          </cell>
        </row>
        <row r="9073">
          <cell r="B9073" t="str">
            <v>Tennessee</v>
          </cell>
          <cell r="C9073" t="str">
            <v>TN</v>
          </cell>
          <cell r="D9073" t="str">
            <v>F12</v>
          </cell>
          <cell r="E9073" t="str">
            <v>Construction - Elementary and Secondary Education</v>
          </cell>
          <cell r="F9073">
            <v>418302</v>
          </cell>
        </row>
        <row r="9074">
          <cell r="B9074" t="str">
            <v>Tennessee</v>
          </cell>
          <cell r="C9074" t="str">
            <v>TN</v>
          </cell>
          <cell r="D9074" t="str">
            <v>F16</v>
          </cell>
          <cell r="E9074" t="str">
            <v>Construction - Higher Education - Auxiliary Enterprises</v>
          </cell>
          <cell r="F9074">
            <v>54468</v>
          </cell>
        </row>
        <row r="9075">
          <cell r="B9075" t="str">
            <v>Tennessee</v>
          </cell>
          <cell r="C9075" t="str">
            <v>TN</v>
          </cell>
          <cell r="D9075" t="str">
            <v>F18</v>
          </cell>
          <cell r="E9075" t="str">
            <v>Construction - Other Higher Education</v>
          </cell>
          <cell r="F9075">
            <v>172294</v>
          </cell>
        </row>
        <row r="9076">
          <cell r="B9076" t="str">
            <v>Tennessee</v>
          </cell>
          <cell r="C9076" t="str">
            <v>TN</v>
          </cell>
          <cell r="D9076" t="str">
            <v>F21</v>
          </cell>
          <cell r="E9076" t="str">
            <v>Construction - State Education - Other</v>
          </cell>
          <cell r="F9076">
            <v>2663</v>
          </cell>
        </row>
        <row r="9077">
          <cell r="B9077" t="str">
            <v>Tennessee</v>
          </cell>
          <cell r="C9077" t="str">
            <v>TN</v>
          </cell>
          <cell r="D9077" t="str">
            <v>F23</v>
          </cell>
          <cell r="E9077" t="str">
            <v>Construction - Financial Administration</v>
          </cell>
          <cell r="F9077">
            <v>1</v>
          </cell>
        </row>
        <row r="9078">
          <cell r="B9078" t="str">
            <v>Tennessee</v>
          </cell>
          <cell r="C9078" t="str">
            <v>TN</v>
          </cell>
          <cell r="D9078" t="str">
            <v>F24</v>
          </cell>
          <cell r="E9078" t="str">
            <v>Construction - Local Fire Protection</v>
          </cell>
          <cell r="F9078">
            <v>9300</v>
          </cell>
        </row>
        <row r="9079">
          <cell r="B9079" t="str">
            <v>Tennessee</v>
          </cell>
          <cell r="C9079" t="str">
            <v>TN</v>
          </cell>
          <cell r="D9079" t="str">
            <v>F25</v>
          </cell>
          <cell r="E9079" t="str">
            <v>Construction - Judicial and Legal Services</v>
          </cell>
          <cell r="F9079">
            <v>6237</v>
          </cell>
        </row>
        <row r="9080">
          <cell r="B9080" t="str">
            <v>Tennessee</v>
          </cell>
          <cell r="C9080" t="str">
            <v>TN</v>
          </cell>
          <cell r="D9080" t="str">
            <v>F29</v>
          </cell>
          <cell r="E9080" t="str">
            <v>Construction - Central Staff Services</v>
          </cell>
          <cell r="F9080">
            <v>12506</v>
          </cell>
        </row>
        <row r="9081">
          <cell r="B9081" t="str">
            <v>Tennessee</v>
          </cell>
          <cell r="C9081" t="str">
            <v>TN</v>
          </cell>
          <cell r="D9081" t="str">
            <v>F31</v>
          </cell>
          <cell r="E9081" t="str">
            <v>Construction - General Public Buildings</v>
          </cell>
          <cell r="F9081">
            <v>94737</v>
          </cell>
        </row>
        <row r="9082">
          <cell r="B9082" t="str">
            <v>Tennessee</v>
          </cell>
          <cell r="C9082" t="str">
            <v>TN</v>
          </cell>
          <cell r="D9082" t="str">
            <v>F32</v>
          </cell>
          <cell r="E9082" t="str">
            <v>Construction - Health - Other</v>
          </cell>
          <cell r="F9082">
            <v>14396</v>
          </cell>
        </row>
        <row r="9083">
          <cell r="B9083" t="str">
            <v>Tennessee</v>
          </cell>
          <cell r="C9083" t="str">
            <v>TN</v>
          </cell>
          <cell r="D9083" t="str">
            <v>F36</v>
          </cell>
          <cell r="E9083" t="str">
            <v>Construction - Hospitals</v>
          </cell>
          <cell r="F9083">
            <v>36222</v>
          </cell>
        </row>
        <row r="9084">
          <cell r="B9084" t="str">
            <v>Tennessee</v>
          </cell>
          <cell r="C9084" t="str">
            <v>TN</v>
          </cell>
          <cell r="D9084" t="str">
            <v>F44</v>
          </cell>
          <cell r="E9084" t="str">
            <v>Construction - Regular Highways</v>
          </cell>
          <cell r="F9084">
            <v>1272453</v>
          </cell>
        </row>
        <row r="9085">
          <cell r="B9085" t="str">
            <v>Tennessee</v>
          </cell>
          <cell r="C9085" t="str">
            <v>TN</v>
          </cell>
          <cell r="D9085" t="str">
            <v>F50</v>
          </cell>
          <cell r="E9085" t="str">
            <v>Construction - Housing and Community Development</v>
          </cell>
          <cell r="F9085">
            <v>175442</v>
          </cell>
        </row>
        <row r="9086">
          <cell r="B9086" t="str">
            <v>Tennessee</v>
          </cell>
          <cell r="C9086" t="str">
            <v>TN</v>
          </cell>
          <cell r="D9086" t="str">
            <v>F52</v>
          </cell>
          <cell r="E9086" t="str">
            <v>Construction - Libraries</v>
          </cell>
          <cell r="F9086">
            <v>1132</v>
          </cell>
        </row>
        <row r="9087">
          <cell r="B9087" t="str">
            <v>Tennessee</v>
          </cell>
          <cell r="C9087" t="str">
            <v>TN</v>
          </cell>
          <cell r="D9087" t="str">
            <v>F59</v>
          </cell>
          <cell r="E9087" t="str">
            <v>Construction - Natural Resources - Other</v>
          </cell>
          <cell r="F9087">
            <v>17608</v>
          </cell>
        </row>
        <row r="9088">
          <cell r="B9088" t="str">
            <v>Tennessee</v>
          </cell>
          <cell r="C9088" t="str">
            <v>TN</v>
          </cell>
          <cell r="D9088" t="str">
            <v>F61</v>
          </cell>
          <cell r="E9088" t="str">
            <v>Construction - Parks and Recreation</v>
          </cell>
          <cell r="F9088">
            <v>24689</v>
          </cell>
        </row>
        <row r="9089">
          <cell r="B9089" t="str">
            <v>Tennessee</v>
          </cell>
          <cell r="C9089" t="str">
            <v>TN</v>
          </cell>
          <cell r="D9089" t="str">
            <v>F62</v>
          </cell>
          <cell r="E9089" t="str">
            <v>Construction - Police Protection</v>
          </cell>
          <cell r="F9089">
            <v>8025</v>
          </cell>
        </row>
        <row r="9090">
          <cell r="B9090" t="str">
            <v>Tennessee</v>
          </cell>
          <cell r="C9090" t="str">
            <v>TN</v>
          </cell>
          <cell r="D9090" t="str">
            <v>F66</v>
          </cell>
          <cell r="E9090" t="str">
            <v>Construction - Protective Inspection and Regulation, NEC</v>
          </cell>
          <cell r="F9090">
            <v>27</v>
          </cell>
        </row>
        <row r="9091">
          <cell r="B9091" t="str">
            <v>Tennessee</v>
          </cell>
          <cell r="C9091" t="str">
            <v>TN</v>
          </cell>
          <cell r="D9091" t="str">
            <v>F77</v>
          </cell>
          <cell r="E9091" t="str">
            <v>Construction - Public Welfare Institutions</v>
          </cell>
          <cell r="F9091">
            <v>52</v>
          </cell>
        </row>
        <row r="9092">
          <cell r="B9092" t="str">
            <v>Tennessee</v>
          </cell>
          <cell r="C9092" t="str">
            <v>TN</v>
          </cell>
          <cell r="D9092" t="str">
            <v>F79</v>
          </cell>
          <cell r="E9092" t="str">
            <v>Construction - Public Welfare - Other</v>
          </cell>
          <cell r="F9092">
            <v>16</v>
          </cell>
        </row>
        <row r="9093">
          <cell r="B9093" t="str">
            <v>Tennessee</v>
          </cell>
          <cell r="C9093" t="str">
            <v>TN</v>
          </cell>
          <cell r="D9093" t="str">
            <v>F80</v>
          </cell>
          <cell r="E9093" t="str">
            <v>Construction - Sewerage</v>
          </cell>
          <cell r="F9093">
            <v>238752</v>
          </cell>
        </row>
        <row r="9094">
          <cell r="B9094" t="str">
            <v>Tennessee</v>
          </cell>
          <cell r="C9094" t="str">
            <v>TN</v>
          </cell>
          <cell r="D9094" t="str">
            <v>F81</v>
          </cell>
          <cell r="E9094" t="str">
            <v>Construction - Solid Waste Management</v>
          </cell>
          <cell r="F9094">
            <v>1556</v>
          </cell>
        </row>
        <row r="9095">
          <cell r="B9095" t="str">
            <v>Tennessee</v>
          </cell>
          <cell r="C9095" t="str">
            <v>TN</v>
          </cell>
          <cell r="D9095" t="str">
            <v>F85</v>
          </cell>
          <cell r="E9095" t="str">
            <v>Construction - State Veterans' Services</v>
          </cell>
          <cell r="F9095">
            <v>24</v>
          </cell>
        </row>
        <row r="9096">
          <cell r="B9096" t="str">
            <v>Tennessee</v>
          </cell>
          <cell r="C9096" t="str">
            <v>TN</v>
          </cell>
          <cell r="D9096" t="str">
            <v>F87</v>
          </cell>
          <cell r="E9096" t="str">
            <v>Construction - Sea and Inland Port Facilities</v>
          </cell>
          <cell r="F9096">
            <v>8695</v>
          </cell>
        </row>
        <row r="9097">
          <cell r="B9097" t="str">
            <v>Tennessee</v>
          </cell>
          <cell r="C9097" t="str">
            <v>TN</v>
          </cell>
          <cell r="D9097" t="str">
            <v>F89</v>
          </cell>
          <cell r="E9097" t="str">
            <v>Construction - General - Other</v>
          </cell>
          <cell r="F9097">
            <v>351187</v>
          </cell>
        </row>
        <row r="9098">
          <cell r="B9098" t="str">
            <v>Tennessee</v>
          </cell>
          <cell r="C9098" t="str">
            <v>TN</v>
          </cell>
          <cell r="D9098" t="str">
            <v>F91</v>
          </cell>
          <cell r="E9098" t="str">
            <v>Construction - Water Utilities</v>
          </cell>
          <cell r="F9098">
            <v>279707</v>
          </cell>
        </row>
        <row r="9099">
          <cell r="B9099" t="str">
            <v>Tennessee</v>
          </cell>
          <cell r="C9099" t="str">
            <v>TN</v>
          </cell>
          <cell r="D9099" t="str">
            <v>F92</v>
          </cell>
          <cell r="E9099" t="str">
            <v>Construction - Electric Utilities</v>
          </cell>
          <cell r="F9099">
            <v>358634</v>
          </cell>
        </row>
        <row r="9100">
          <cell r="B9100" t="str">
            <v>Tennessee</v>
          </cell>
          <cell r="C9100" t="str">
            <v>TN</v>
          </cell>
          <cell r="D9100" t="str">
            <v>F93</v>
          </cell>
          <cell r="E9100" t="str">
            <v>Construction - Gas Utilities</v>
          </cell>
          <cell r="F9100">
            <v>67966</v>
          </cell>
        </row>
        <row r="9101">
          <cell r="B9101" t="str">
            <v>Tennessee</v>
          </cell>
          <cell r="C9101" t="str">
            <v>TN</v>
          </cell>
          <cell r="D9101" t="str">
            <v>F94</v>
          </cell>
          <cell r="E9101" t="str">
            <v>Construction - Transit Utilities</v>
          </cell>
          <cell r="F9101">
            <v>12892</v>
          </cell>
        </row>
        <row r="9102">
          <cell r="B9102" t="str">
            <v>Tennessee</v>
          </cell>
          <cell r="C9102" t="str">
            <v>TN</v>
          </cell>
          <cell r="D9102" t="str">
            <v>G01</v>
          </cell>
          <cell r="E9102" t="str">
            <v>Other Capital Outlay - Air Transportation</v>
          </cell>
          <cell r="F9102">
            <v>14089</v>
          </cell>
        </row>
        <row r="9103">
          <cell r="B9103" t="str">
            <v>Tennessee</v>
          </cell>
          <cell r="C9103" t="str">
            <v>TN</v>
          </cell>
          <cell r="D9103" t="str">
            <v>G03</v>
          </cell>
          <cell r="E9103" t="str">
            <v>Other Capital Outlay - Miscellaneous Commercial Activities, NEC</v>
          </cell>
          <cell r="F9103">
            <v>4892</v>
          </cell>
        </row>
        <row r="9104">
          <cell r="B9104" t="str">
            <v>Tennessee</v>
          </cell>
          <cell r="C9104" t="str">
            <v>TN</v>
          </cell>
          <cell r="D9104" t="str">
            <v>G04</v>
          </cell>
          <cell r="E9104" t="str">
            <v>Other Capital Outlay - Correctional Institutions</v>
          </cell>
          <cell r="F9104">
            <v>6146</v>
          </cell>
        </row>
        <row r="9105">
          <cell r="B9105" t="str">
            <v>Tennessee</v>
          </cell>
          <cell r="C9105" t="str">
            <v>TN</v>
          </cell>
          <cell r="D9105" t="str">
            <v>G05</v>
          </cell>
          <cell r="E9105" t="str">
            <v>Other Capital Outlay - Corrections - Other</v>
          </cell>
          <cell r="F9105">
            <v>322</v>
          </cell>
        </row>
        <row r="9106">
          <cell r="B9106" t="str">
            <v>Tennessee</v>
          </cell>
          <cell r="C9106" t="str">
            <v>TN</v>
          </cell>
          <cell r="D9106" t="str">
            <v>G12</v>
          </cell>
          <cell r="E9106" t="str">
            <v>Other Capital Outlay - Elementary and Secondary Education</v>
          </cell>
          <cell r="F9106">
            <v>253230</v>
          </cell>
        </row>
        <row r="9107">
          <cell r="B9107" t="str">
            <v>Tennessee</v>
          </cell>
          <cell r="C9107" t="str">
            <v>TN</v>
          </cell>
          <cell r="D9107" t="str">
            <v>G16</v>
          </cell>
          <cell r="E9107" t="str">
            <v>Other Capital Outlay - Higher Education - Auxiliary Enterprises</v>
          </cell>
          <cell r="F9107">
            <v>954</v>
          </cell>
        </row>
        <row r="9108">
          <cell r="B9108" t="str">
            <v>Tennessee</v>
          </cell>
          <cell r="C9108" t="str">
            <v>TN</v>
          </cell>
          <cell r="D9108" t="str">
            <v>G18</v>
          </cell>
          <cell r="E9108" t="str">
            <v>Other Capital Outlay - Other Higher Education</v>
          </cell>
          <cell r="F9108">
            <v>83144</v>
          </cell>
        </row>
        <row r="9109">
          <cell r="B9109" t="str">
            <v>Tennessee</v>
          </cell>
          <cell r="C9109" t="str">
            <v>TN</v>
          </cell>
          <cell r="D9109" t="str">
            <v>G21</v>
          </cell>
          <cell r="E9109" t="str">
            <v>Other Capital Outlay - State Education - Other</v>
          </cell>
          <cell r="F9109">
            <v>2110</v>
          </cell>
        </row>
        <row r="9110">
          <cell r="B9110" t="str">
            <v>Tennessee</v>
          </cell>
          <cell r="C9110" t="str">
            <v>TN</v>
          </cell>
          <cell r="D9110" t="str">
            <v>G22</v>
          </cell>
          <cell r="E9110" t="str">
            <v>Other Capital Outlay - Social Insurance Administration</v>
          </cell>
          <cell r="F9110">
            <v>590</v>
          </cell>
        </row>
        <row r="9111">
          <cell r="B9111" t="str">
            <v>Tennessee</v>
          </cell>
          <cell r="C9111" t="str">
            <v>TN</v>
          </cell>
          <cell r="D9111" t="str">
            <v>G23</v>
          </cell>
          <cell r="E9111" t="str">
            <v>Other Capital Outlay - Financial Administration</v>
          </cell>
          <cell r="F9111">
            <v>8981</v>
          </cell>
        </row>
        <row r="9112">
          <cell r="B9112" t="str">
            <v>Tennessee</v>
          </cell>
          <cell r="C9112" t="str">
            <v>TN</v>
          </cell>
          <cell r="D9112" t="str">
            <v>G24</v>
          </cell>
          <cell r="E9112" t="str">
            <v>Other Capital Outlay - Local Fire Protection</v>
          </cell>
          <cell r="F9112">
            <v>20341</v>
          </cell>
        </row>
        <row r="9113">
          <cell r="B9113" t="str">
            <v>Tennessee</v>
          </cell>
          <cell r="C9113" t="str">
            <v>TN</v>
          </cell>
          <cell r="D9113" t="str">
            <v>G25</v>
          </cell>
          <cell r="E9113" t="str">
            <v>Other Capital Outlay - Judicial and Legal Services</v>
          </cell>
          <cell r="F9113">
            <v>8772</v>
          </cell>
        </row>
        <row r="9114">
          <cell r="B9114" t="str">
            <v>Tennessee</v>
          </cell>
          <cell r="C9114" t="str">
            <v>TN</v>
          </cell>
          <cell r="D9114" t="str">
            <v>G29</v>
          </cell>
          <cell r="E9114" t="str">
            <v>Other Capital Outlay - Central Staff Services</v>
          </cell>
          <cell r="F9114">
            <v>7244</v>
          </cell>
        </row>
        <row r="9115">
          <cell r="B9115" t="str">
            <v>Tennessee</v>
          </cell>
          <cell r="C9115" t="str">
            <v>TN</v>
          </cell>
          <cell r="D9115" t="str">
            <v>G31</v>
          </cell>
          <cell r="E9115" t="str">
            <v>Other Capital Outlay - General Public Building</v>
          </cell>
          <cell r="F9115">
            <v>14311</v>
          </cell>
        </row>
        <row r="9116">
          <cell r="B9116" t="str">
            <v>Tennessee</v>
          </cell>
          <cell r="C9116" t="str">
            <v>TN</v>
          </cell>
          <cell r="D9116" t="str">
            <v>G32</v>
          </cell>
          <cell r="E9116" t="str">
            <v>Other Capital Outlay - Health - Other</v>
          </cell>
          <cell r="F9116">
            <v>17764</v>
          </cell>
        </row>
        <row r="9117">
          <cell r="B9117" t="str">
            <v>Tennessee</v>
          </cell>
          <cell r="C9117" t="str">
            <v>TN</v>
          </cell>
          <cell r="D9117" t="str">
            <v>G36</v>
          </cell>
          <cell r="E9117" t="str">
            <v>Other Capital Outlay - Hospitals</v>
          </cell>
          <cell r="F9117">
            <v>116381</v>
          </cell>
        </row>
        <row r="9118">
          <cell r="B9118" t="str">
            <v>Tennessee</v>
          </cell>
          <cell r="C9118" t="str">
            <v>TN</v>
          </cell>
          <cell r="D9118" t="str">
            <v>G44</v>
          </cell>
          <cell r="E9118" t="str">
            <v>Other Capital Outlay - Regular Highways</v>
          </cell>
          <cell r="F9118">
            <v>114333</v>
          </cell>
        </row>
        <row r="9119">
          <cell r="B9119" t="str">
            <v>Tennessee</v>
          </cell>
          <cell r="C9119" t="str">
            <v>TN</v>
          </cell>
          <cell r="D9119" t="str">
            <v>G50</v>
          </cell>
          <cell r="E9119" t="str">
            <v>Other Capital Outlay - Housing and Community Development</v>
          </cell>
          <cell r="F9119">
            <v>47694</v>
          </cell>
        </row>
        <row r="9120">
          <cell r="B9120" t="str">
            <v>Tennessee</v>
          </cell>
          <cell r="C9120" t="str">
            <v>TN</v>
          </cell>
          <cell r="D9120" t="str">
            <v>G52</v>
          </cell>
          <cell r="E9120" t="str">
            <v>Other Capital Outlay - Libraries</v>
          </cell>
          <cell r="F9120">
            <v>1632</v>
          </cell>
        </row>
        <row r="9121">
          <cell r="B9121" t="str">
            <v>Tennessee</v>
          </cell>
          <cell r="C9121" t="str">
            <v>TN</v>
          </cell>
          <cell r="D9121" t="str">
            <v>G59</v>
          </cell>
          <cell r="E9121" t="str">
            <v>Other Capital Outlay - Natural Resources - Other</v>
          </cell>
          <cell r="F9121">
            <v>12100</v>
          </cell>
        </row>
        <row r="9122">
          <cell r="B9122" t="str">
            <v>Tennessee</v>
          </cell>
          <cell r="C9122" t="str">
            <v>TN</v>
          </cell>
          <cell r="D9122" t="str">
            <v>G60</v>
          </cell>
          <cell r="E9122" t="str">
            <v>Other Capital Outlay - Parking Facilities</v>
          </cell>
          <cell r="F9122">
            <v>54</v>
          </cell>
        </row>
        <row r="9123">
          <cell r="B9123" t="str">
            <v>Tennessee</v>
          </cell>
          <cell r="C9123" t="str">
            <v>TN</v>
          </cell>
          <cell r="D9123" t="str">
            <v>G61</v>
          </cell>
          <cell r="E9123" t="str">
            <v>Other Capital Outlay - Parks and Recreation</v>
          </cell>
          <cell r="F9123">
            <v>21910</v>
          </cell>
        </row>
        <row r="9124">
          <cell r="B9124" t="str">
            <v>Tennessee</v>
          </cell>
          <cell r="C9124" t="str">
            <v>TN</v>
          </cell>
          <cell r="D9124" t="str">
            <v>G62</v>
          </cell>
          <cell r="E9124" t="str">
            <v>Other Capital Outlay - Police Protection</v>
          </cell>
          <cell r="F9124">
            <v>50622</v>
          </cell>
        </row>
        <row r="9125">
          <cell r="B9125" t="str">
            <v>Tennessee</v>
          </cell>
          <cell r="C9125" t="str">
            <v>TN</v>
          </cell>
          <cell r="D9125" t="str">
            <v>G66</v>
          </cell>
          <cell r="E9125" t="str">
            <v>Other Capital Outlay - Protective Inspection and Regulation, NEC</v>
          </cell>
          <cell r="F9125">
            <v>1136</v>
          </cell>
        </row>
        <row r="9126">
          <cell r="B9126" t="str">
            <v>Tennessee</v>
          </cell>
          <cell r="C9126" t="str">
            <v>TN</v>
          </cell>
          <cell r="D9126" t="str">
            <v>G77</v>
          </cell>
          <cell r="E9126" t="str">
            <v>Other Capital Outlay - Public Welfare Institutions</v>
          </cell>
          <cell r="F9126">
            <v>1721</v>
          </cell>
        </row>
        <row r="9127">
          <cell r="B9127" t="str">
            <v>Tennessee</v>
          </cell>
          <cell r="C9127" t="str">
            <v>TN</v>
          </cell>
          <cell r="D9127" t="str">
            <v>G79</v>
          </cell>
          <cell r="E9127" t="str">
            <v>Other Capital Outlay - Public Welfare - Other</v>
          </cell>
          <cell r="F9127">
            <v>4752</v>
          </cell>
        </row>
        <row r="9128">
          <cell r="B9128" t="str">
            <v>Tennessee</v>
          </cell>
          <cell r="C9128" t="str">
            <v>TN</v>
          </cell>
          <cell r="D9128" t="str">
            <v>G80</v>
          </cell>
          <cell r="E9128" t="str">
            <v>Other Capital Outlay - Sewerage</v>
          </cell>
          <cell r="F9128">
            <v>48355</v>
          </cell>
        </row>
        <row r="9129">
          <cell r="B9129" t="str">
            <v>Tennessee</v>
          </cell>
          <cell r="C9129" t="str">
            <v>TN</v>
          </cell>
          <cell r="D9129" t="str">
            <v>G81</v>
          </cell>
          <cell r="E9129" t="str">
            <v>Other Capital Outlay - Solid Waste Management</v>
          </cell>
          <cell r="F9129">
            <v>11476</v>
          </cell>
        </row>
        <row r="9130">
          <cell r="B9130" t="str">
            <v>Tennessee</v>
          </cell>
          <cell r="C9130" t="str">
            <v>TN</v>
          </cell>
          <cell r="D9130" t="str">
            <v>G85</v>
          </cell>
          <cell r="E9130" t="str">
            <v>Other Capital Outlay - State Veterans' Services</v>
          </cell>
          <cell r="F9130">
            <v>159</v>
          </cell>
        </row>
        <row r="9131">
          <cell r="B9131" t="str">
            <v>Tennessee</v>
          </cell>
          <cell r="C9131" t="str">
            <v>TN</v>
          </cell>
          <cell r="D9131" t="str">
            <v>G89</v>
          </cell>
          <cell r="E9131" t="str">
            <v>Other Capital Outlay - General - Other</v>
          </cell>
          <cell r="F9131">
            <v>91703</v>
          </cell>
        </row>
        <row r="9132">
          <cell r="B9132" t="str">
            <v>Tennessee</v>
          </cell>
          <cell r="C9132" t="str">
            <v>TN</v>
          </cell>
          <cell r="D9132" t="str">
            <v>G91</v>
          </cell>
          <cell r="E9132" t="str">
            <v>Other Capital Outlay - Water Utilities</v>
          </cell>
          <cell r="F9132">
            <v>89840</v>
          </cell>
        </row>
        <row r="9133">
          <cell r="B9133" t="str">
            <v>Tennessee</v>
          </cell>
          <cell r="C9133" t="str">
            <v>TN</v>
          </cell>
          <cell r="D9133" t="str">
            <v>G92</v>
          </cell>
          <cell r="E9133" t="str">
            <v>Other Capital Outlay - Electric Utilities</v>
          </cell>
          <cell r="F9133">
            <v>146109</v>
          </cell>
        </row>
        <row r="9134">
          <cell r="B9134" t="str">
            <v>Tennessee</v>
          </cell>
          <cell r="C9134" t="str">
            <v>TN</v>
          </cell>
          <cell r="D9134" t="str">
            <v>G93</v>
          </cell>
          <cell r="E9134" t="str">
            <v>Other Capital Outlay - Gas Utilities</v>
          </cell>
          <cell r="F9134">
            <v>17278</v>
          </cell>
        </row>
        <row r="9135">
          <cell r="B9135" t="str">
            <v>Tennessee</v>
          </cell>
          <cell r="C9135" t="str">
            <v>TN</v>
          </cell>
          <cell r="D9135" t="str">
            <v>G94</v>
          </cell>
          <cell r="E9135" t="str">
            <v>Other Capital Outlay - Transit Utilities</v>
          </cell>
          <cell r="F9135">
            <v>2962</v>
          </cell>
        </row>
        <row r="9136">
          <cell r="B9136" t="str">
            <v>Tennessee</v>
          </cell>
          <cell r="C9136" t="str">
            <v>TN</v>
          </cell>
          <cell r="D9136" t="str">
            <v>I89</v>
          </cell>
          <cell r="E9136" t="str">
            <v>General - Interest on Debt</v>
          </cell>
          <cell r="F9136">
            <v>1107143</v>
          </cell>
        </row>
        <row r="9137">
          <cell r="B9137" t="str">
            <v>Tennessee</v>
          </cell>
          <cell r="C9137" t="str">
            <v>TN</v>
          </cell>
          <cell r="D9137" t="str">
            <v>I91</v>
          </cell>
          <cell r="E9137" t="str">
            <v>Water Utilities - Interest on Debt</v>
          </cell>
          <cell r="F9137">
            <v>111215</v>
          </cell>
        </row>
        <row r="9138">
          <cell r="B9138" t="str">
            <v>Tennessee</v>
          </cell>
          <cell r="C9138" t="str">
            <v>TN</v>
          </cell>
          <cell r="D9138" t="str">
            <v>I92</v>
          </cell>
          <cell r="E9138" t="str">
            <v>Electric Utilities - Interest on Debt</v>
          </cell>
          <cell r="F9138">
            <v>93477</v>
          </cell>
        </row>
        <row r="9139">
          <cell r="B9139" t="str">
            <v>Tennessee</v>
          </cell>
          <cell r="C9139" t="str">
            <v>TN</v>
          </cell>
          <cell r="D9139" t="str">
            <v>I93</v>
          </cell>
          <cell r="E9139" t="str">
            <v>Gas Utilities - Interest on Debt</v>
          </cell>
          <cell r="F9139">
            <v>194358</v>
          </cell>
        </row>
        <row r="9140">
          <cell r="B9140" t="str">
            <v>Tennessee</v>
          </cell>
          <cell r="C9140" t="str">
            <v>TN</v>
          </cell>
          <cell r="D9140" t="str">
            <v>J19</v>
          </cell>
          <cell r="E9140" t="str">
            <v>Assistance and Subsidies - State Scholarships and Other Subsidies - Education</v>
          </cell>
          <cell r="F9140">
            <v>579609</v>
          </cell>
        </row>
        <row r="9141">
          <cell r="B9141" t="str">
            <v>Tennessee</v>
          </cell>
          <cell r="C9141" t="str">
            <v>TN</v>
          </cell>
          <cell r="D9141" t="str">
            <v>J67</v>
          </cell>
          <cell r="E9141" t="str">
            <v>Assistance and Subsidies - Public Welfare, Federal Categorical Assistance Programs</v>
          </cell>
          <cell r="F9141">
            <v>121542</v>
          </cell>
        </row>
        <row r="9142">
          <cell r="B9142" t="str">
            <v>Tennessee</v>
          </cell>
          <cell r="C9142" t="str">
            <v>TN</v>
          </cell>
          <cell r="D9142" t="str">
            <v>J68</v>
          </cell>
          <cell r="E9142" t="str">
            <v>Assistance and Subsidies - Public Welfare, Cash Assistance Programs - Other</v>
          </cell>
          <cell r="F9142">
            <v>479008</v>
          </cell>
        </row>
        <row r="9143">
          <cell r="B9143" t="str">
            <v>Tennessee</v>
          </cell>
          <cell r="C9143" t="str">
            <v>TN</v>
          </cell>
          <cell r="D9143" t="str">
            <v>S89</v>
          </cell>
          <cell r="E9143" t="str">
            <v>Intergovernmental to Federal - General - Other</v>
          </cell>
          <cell r="F9143">
            <v>1647</v>
          </cell>
        </row>
        <row r="9144">
          <cell r="B9144" t="str">
            <v>Tennessee</v>
          </cell>
          <cell r="C9144" t="str">
            <v>TN</v>
          </cell>
          <cell r="D9144" t="str">
            <v>T01</v>
          </cell>
          <cell r="E9144" t="str">
            <v>Tax - Property</v>
          </cell>
          <cell r="F9144">
            <v>5157000</v>
          </cell>
        </row>
        <row r="9145">
          <cell r="B9145" t="str">
            <v>Tennessee</v>
          </cell>
          <cell r="C9145" t="str">
            <v>TN</v>
          </cell>
          <cell r="D9145" t="str">
            <v>T09</v>
          </cell>
          <cell r="E9145" t="str">
            <v>Tax - General Sales and Gross Receipts</v>
          </cell>
          <cell r="F9145">
            <v>7938331</v>
          </cell>
        </row>
        <row r="9146">
          <cell r="B9146" t="str">
            <v>Tennessee</v>
          </cell>
          <cell r="C9146" t="str">
            <v>TN</v>
          </cell>
          <cell r="D9146" t="str">
            <v>T10</v>
          </cell>
          <cell r="E9146" t="str">
            <v>Tax - Alcoholic Beverage Sales</v>
          </cell>
          <cell r="F9146">
            <v>288243</v>
          </cell>
        </row>
        <row r="9147">
          <cell r="B9147" t="str">
            <v>Tennessee</v>
          </cell>
          <cell r="C9147" t="str">
            <v>TN</v>
          </cell>
          <cell r="D9147" t="str">
            <v>T11</v>
          </cell>
          <cell r="E9147" t="str">
            <v>Tax - Amusements Sales</v>
          </cell>
          <cell r="F9147">
            <v>4584</v>
          </cell>
        </row>
        <row r="9148">
          <cell r="B9148" t="str">
            <v>Tennessee</v>
          </cell>
          <cell r="C9148" t="str">
            <v>TN</v>
          </cell>
          <cell r="D9148" t="str">
            <v>T12</v>
          </cell>
          <cell r="E9148" t="str">
            <v>Tax - Insurance Premiums Sales</v>
          </cell>
          <cell r="F9148">
            <v>639222</v>
          </cell>
        </row>
        <row r="9149">
          <cell r="B9149" t="str">
            <v>Tennessee</v>
          </cell>
          <cell r="C9149" t="str">
            <v>TN</v>
          </cell>
          <cell r="D9149" t="str">
            <v>T13</v>
          </cell>
          <cell r="E9149" t="str">
            <v>Tax - Motor Fuels Sales</v>
          </cell>
          <cell r="F9149">
            <v>837787</v>
          </cell>
        </row>
        <row r="9150">
          <cell r="B9150" t="str">
            <v>Tennessee</v>
          </cell>
          <cell r="C9150" t="str">
            <v>TN</v>
          </cell>
          <cell r="D9150" t="str">
            <v>T15</v>
          </cell>
          <cell r="E9150" t="str">
            <v>Tax - Public Utilities Sales</v>
          </cell>
          <cell r="F9150">
            <v>98299</v>
          </cell>
        </row>
        <row r="9151">
          <cell r="B9151" t="str">
            <v>Tennessee</v>
          </cell>
          <cell r="C9151" t="str">
            <v>TN</v>
          </cell>
          <cell r="D9151" t="str">
            <v>T16</v>
          </cell>
          <cell r="E9151" t="str">
            <v>Tax - Tobacco Products Sales</v>
          </cell>
          <cell r="F9151">
            <v>279017</v>
          </cell>
        </row>
        <row r="9152">
          <cell r="B9152" t="str">
            <v>Tennessee</v>
          </cell>
          <cell r="C9152" t="str">
            <v>TN</v>
          </cell>
          <cell r="D9152" t="str">
            <v>T19</v>
          </cell>
          <cell r="E9152" t="str">
            <v>Tax - Other Selective Sales</v>
          </cell>
          <cell r="F9152">
            <v>752631</v>
          </cell>
        </row>
        <row r="9153">
          <cell r="B9153" t="str">
            <v>Tennessee</v>
          </cell>
          <cell r="C9153" t="str">
            <v>TN</v>
          </cell>
          <cell r="D9153" t="str">
            <v>T20</v>
          </cell>
          <cell r="E9153" t="str">
            <v>Tax - Alcoholic Beverage License</v>
          </cell>
          <cell r="F9153">
            <v>5615</v>
          </cell>
        </row>
        <row r="9154">
          <cell r="B9154" t="str">
            <v>Tennessee</v>
          </cell>
          <cell r="C9154" t="str">
            <v>TN</v>
          </cell>
          <cell r="D9154" t="str">
            <v>T21</v>
          </cell>
          <cell r="E9154" t="str">
            <v>Tax - Amusements License</v>
          </cell>
          <cell r="F9154">
            <v>205</v>
          </cell>
        </row>
        <row r="9155">
          <cell r="B9155" t="str">
            <v>Tennessee</v>
          </cell>
          <cell r="C9155" t="str">
            <v>TN</v>
          </cell>
          <cell r="D9155" t="str">
            <v>T22</v>
          </cell>
          <cell r="E9155" t="str">
            <v>Tax - Corporation License</v>
          </cell>
          <cell r="F9155">
            <v>737555</v>
          </cell>
        </row>
        <row r="9156">
          <cell r="B9156" t="str">
            <v>Tennessee</v>
          </cell>
          <cell r="C9156" t="str">
            <v>TN</v>
          </cell>
          <cell r="D9156" t="str">
            <v>T23</v>
          </cell>
          <cell r="E9156" t="str">
            <v>Tax - Hunting and Fishing License</v>
          </cell>
          <cell r="F9156">
            <v>32592</v>
          </cell>
        </row>
        <row r="9157">
          <cell r="B9157" t="str">
            <v>Tennessee</v>
          </cell>
          <cell r="C9157" t="str">
            <v>TN</v>
          </cell>
          <cell r="D9157" t="str">
            <v>T24</v>
          </cell>
          <cell r="E9157" t="str">
            <v>Tax - Motor Vehicle License</v>
          </cell>
          <cell r="F9157">
            <v>426215</v>
          </cell>
        </row>
        <row r="9158">
          <cell r="B9158" t="str">
            <v>Tennessee</v>
          </cell>
          <cell r="C9158" t="str">
            <v>TN</v>
          </cell>
          <cell r="D9158" t="str">
            <v>T25</v>
          </cell>
          <cell r="E9158" t="str">
            <v>Tax - Motor Vehicle Operators License</v>
          </cell>
          <cell r="F9158">
            <v>46528</v>
          </cell>
        </row>
        <row r="9159">
          <cell r="B9159" t="str">
            <v>Tennessee</v>
          </cell>
          <cell r="C9159" t="str">
            <v>TN</v>
          </cell>
          <cell r="D9159" t="str">
            <v>T27</v>
          </cell>
          <cell r="E9159" t="str">
            <v>Tax - Public Utility License</v>
          </cell>
          <cell r="F9159">
            <v>23835</v>
          </cell>
        </row>
        <row r="9160">
          <cell r="B9160" t="str">
            <v>Tennessee</v>
          </cell>
          <cell r="C9160" t="str">
            <v>TN</v>
          </cell>
          <cell r="D9160" t="str">
            <v>T28</v>
          </cell>
          <cell r="E9160" t="str">
            <v>Tax - Occupation and Business License, NEC</v>
          </cell>
          <cell r="F9160">
            <v>424867</v>
          </cell>
        </row>
        <row r="9161">
          <cell r="B9161" t="str">
            <v>Tennessee</v>
          </cell>
          <cell r="C9161" t="str">
            <v>TN</v>
          </cell>
          <cell r="D9161" t="str">
            <v>T29</v>
          </cell>
          <cell r="E9161" t="str">
            <v>Tax - Other License</v>
          </cell>
          <cell r="F9161">
            <v>88238</v>
          </cell>
        </row>
        <row r="9162">
          <cell r="B9162" t="str">
            <v>Tennessee</v>
          </cell>
          <cell r="C9162" t="str">
            <v>TN</v>
          </cell>
          <cell r="D9162" t="str">
            <v>T40</v>
          </cell>
          <cell r="E9162" t="str">
            <v>Tax - Individual Income</v>
          </cell>
          <cell r="F9162">
            <v>182251</v>
          </cell>
        </row>
        <row r="9163">
          <cell r="B9163" t="str">
            <v>Tennessee</v>
          </cell>
          <cell r="C9163" t="str">
            <v>TN</v>
          </cell>
          <cell r="D9163" t="str">
            <v>T41</v>
          </cell>
          <cell r="E9163" t="str">
            <v>Tax - Corporation Net Income</v>
          </cell>
          <cell r="F9163">
            <v>1115383</v>
          </cell>
        </row>
        <row r="9164">
          <cell r="B9164" t="str">
            <v>Tennessee</v>
          </cell>
          <cell r="C9164" t="str">
            <v>TN</v>
          </cell>
          <cell r="D9164" t="str">
            <v>T50</v>
          </cell>
          <cell r="E9164" t="str">
            <v>Tax - Death and Gift</v>
          </cell>
          <cell r="F9164">
            <v>149344</v>
          </cell>
        </row>
        <row r="9165">
          <cell r="B9165" t="str">
            <v>Tennessee</v>
          </cell>
          <cell r="C9165" t="str">
            <v>TN</v>
          </cell>
          <cell r="D9165" t="str">
            <v>T51</v>
          </cell>
          <cell r="E9165" t="str">
            <v>Tax - Documentary and Stock Transfer</v>
          </cell>
          <cell r="F9165">
            <v>136224</v>
          </cell>
        </row>
        <row r="9166">
          <cell r="B9166" t="str">
            <v>Tennessee</v>
          </cell>
          <cell r="C9166" t="str">
            <v>TN</v>
          </cell>
          <cell r="D9166" t="str">
            <v>T53</v>
          </cell>
          <cell r="E9166" t="str">
            <v>Tax - Severance</v>
          </cell>
          <cell r="F9166">
            <v>9510</v>
          </cell>
        </row>
        <row r="9167">
          <cell r="B9167" t="str">
            <v>Tennessee</v>
          </cell>
          <cell r="C9167" t="str">
            <v>TN</v>
          </cell>
          <cell r="D9167" t="str">
            <v>T99</v>
          </cell>
          <cell r="E9167" t="str">
            <v>Tax - NEC</v>
          </cell>
          <cell r="F9167">
            <v>26479</v>
          </cell>
        </row>
        <row r="9168">
          <cell r="B9168" t="str">
            <v>Tennessee</v>
          </cell>
          <cell r="C9168" t="str">
            <v>TN</v>
          </cell>
          <cell r="D9168" t="str">
            <v>U01</v>
          </cell>
          <cell r="E9168" t="str">
            <v>Miscellaneous - Special Assessments</v>
          </cell>
          <cell r="F9168">
            <v>94530</v>
          </cell>
        </row>
        <row r="9169">
          <cell r="B9169" t="str">
            <v>Tennessee</v>
          </cell>
          <cell r="C9169" t="str">
            <v>TN</v>
          </cell>
          <cell r="D9169" t="str">
            <v>U11</v>
          </cell>
          <cell r="E9169" t="str">
            <v>Miscellaneous - Sale of Property</v>
          </cell>
          <cell r="F9169">
            <v>38032</v>
          </cell>
        </row>
        <row r="9170">
          <cell r="B9170" t="str">
            <v>Tennessee</v>
          </cell>
          <cell r="C9170" t="str">
            <v>TN</v>
          </cell>
          <cell r="D9170" t="str">
            <v>U20</v>
          </cell>
          <cell r="E9170" t="str">
            <v>Miscellaneous - Interest Earnings</v>
          </cell>
          <cell r="F9170">
            <v>673946</v>
          </cell>
        </row>
        <row r="9171">
          <cell r="B9171" t="str">
            <v>Tennessee</v>
          </cell>
          <cell r="C9171" t="str">
            <v>TN</v>
          </cell>
          <cell r="D9171" t="str">
            <v>U30</v>
          </cell>
          <cell r="E9171" t="str">
            <v>Miscellaneous - Fines and Forfeits</v>
          </cell>
          <cell r="F9171">
            <v>204992</v>
          </cell>
        </row>
        <row r="9172">
          <cell r="B9172" t="str">
            <v>Tennessee</v>
          </cell>
          <cell r="C9172" t="str">
            <v>TN</v>
          </cell>
          <cell r="D9172" t="str">
            <v>U40</v>
          </cell>
          <cell r="E9172" t="str">
            <v>Miscellaneous - Rents</v>
          </cell>
          <cell r="F9172">
            <v>44415</v>
          </cell>
        </row>
        <row r="9173">
          <cell r="B9173" t="str">
            <v>Tennessee</v>
          </cell>
          <cell r="C9173" t="str">
            <v>TN</v>
          </cell>
          <cell r="D9173" t="str">
            <v>U41</v>
          </cell>
          <cell r="E9173" t="str">
            <v>Miscellaneous - Royalties</v>
          </cell>
          <cell r="F9173">
            <v>582</v>
          </cell>
        </row>
        <row r="9174">
          <cell r="B9174" t="str">
            <v>Tennessee</v>
          </cell>
          <cell r="C9174" t="str">
            <v>TN</v>
          </cell>
          <cell r="D9174" t="str">
            <v>U50</v>
          </cell>
          <cell r="E9174" t="str">
            <v>Miscellaneous - Donations From Private Sources</v>
          </cell>
          <cell r="F9174">
            <v>389643</v>
          </cell>
        </row>
        <row r="9175">
          <cell r="B9175" t="str">
            <v>Tennessee</v>
          </cell>
          <cell r="C9175" t="str">
            <v>TN</v>
          </cell>
          <cell r="D9175" t="str">
            <v>U95</v>
          </cell>
          <cell r="E9175" t="str">
            <v>Miscellaneous - Net Lottery Revenue</v>
          </cell>
          <cell r="F9175">
            <v>548461</v>
          </cell>
        </row>
        <row r="9176">
          <cell r="B9176" t="str">
            <v>Tennessee</v>
          </cell>
          <cell r="C9176" t="str">
            <v>TN</v>
          </cell>
          <cell r="D9176" t="str">
            <v>U99</v>
          </cell>
          <cell r="E9176" t="str">
            <v>Miscellaneous - General Revenue, NEC</v>
          </cell>
          <cell r="F9176">
            <v>1349975</v>
          </cell>
        </row>
        <row r="9177">
          <cell r="B9177" t="str">
            <v>Tennessee</v>
          </cell>
          <cell r="C9177" t="str">
            <v>TN</v>
          </cell>
          <cell r="D9177" t="str">
            <v>W01</v>
          </cell>
          <cell r="E9177" t="str">
            <v>Sinking Funds - Cash and Securities</v>
          </cell>
          <cell r="F9177">
            <v>9408872</v>
          </cell>
        </row>
        <row r="9178">
          <cell r="B9178" t="str">
            <v>Tennessee</v>
          </cell>
          <cell r="C9178" t="str">
            <v>TN</v>
          </cell>
          <cell r="D9178" t="str">
            <v>W31</v>
          </cell>
          <cell r="E9178" t="str">
            <v>Bond Funds - Cash and Securities</v>
          </cell>
          <cell r="F9178">
            <v>2331450</v>
          </cell>
        </row>
        <row r="9179">
          <cell r="B9179" t="str">
            <v>Tennessee</v>
          </cell>
          <cell r="C9179" t="str">
            <v>TN</v>
          </cell>
          <cell r="D9179" t="str">
            <v>W61</v>
          </cell>
          <cell r="E9179" t="str">
            <v>Other Funds - Cash and Securities</v>
          </cell>
          <cell r="F9179">
            <v>13240408</v>
          </cell>
        </row>
        <row r="9180">
          <cell r="B9180" t="str">
            <v>Tennessee</v>
          </cell>
          <cell r="C9180" t="str">
            <v>TN</v>
          </cell>
          <cell r="D9180" t="str">
            <v>X01</v>
          </cell>
          <cell r="E9180" t="str">
            <v>Employee Retirement - Local Employee Contribution</v>
          </cell>
          <cell r="F9180">
            <v>315964</v>
          </cell>
        </row>
        <row r="9181">
          <cell r="B9181" t="str">
            <v>Tennessee</v>
          </cell>
          <cell r="C9181" t="str">
            <v>TN</v>
          </cell>
          <cell r="D9181" t="str">
            <v>X02</v>
          </cell>
          <cell r="E9181" t="str">
            <v>Employee Retirement - State Employee Contribution</v>
          </cell>
          <cell r="F9181">
            <v>1695</v>
          </cell>
        </row>
        <row r="9182">
          <cell r="B9182" t="str">
            <v>Tennessee</v>
          </cell>
          <cell r="C9182" t="str">
            <v>TN</v>
          </cell>
          <cell r="D9182" t="str">
            <v>X05</v>
          </cell>
          <cell r="E9182" t="str">
            <v>Employee Retirement - From Other Governments</v>
          </cell>
          <cell r="F9182">
            <v>636155</v>
          </cell>
        </row>
        <row r="9183">
          <cell r="B9183" t="str">
            <v>Tennessee</v>
          </cell>
          <cell r="C9183" t="str">
            <v>TN</v>
          </cell>
          <cell r="D9183" t="str">
            <v>X08</v>
          </cell>
          <cell r="E9183" t="str">
            <v>Employee Retirement - Earnings on Investments (calculated)</v>
          </cell>
          <cell r="F9183">
            <v>2004840</v>
          </cell>
        </row>
        <row r="9184">
          <cell r="B9184" t="str">
            <v>Tennessee</v>
          </cell>
          <cell r="C9184" t="str">
            <v>TN</v>
          </cell>
          <cell r="D9184" t="str">
            <v>X11</v>
          </cell>
          <cell r="E9184" t="str">
            <v>Employee Retirement - Benefit Payments</v>
          </cell>
          <cell r="F9184">
            <v>2325145</v>
          </cell>
        </row>
        <row r="9185">
          <cell r="B9185" t="str">
            <v>Tennessee</v>
          </cell>
          <cell r="C9185" t="str">
            <v>TN</v>
          </cell>
          <cell r="D9185" t="str">
            <v>X12</v>
          </cell>
          <cell r="E9185" t="str">
            <v>Employee Retirement - Withdrawals</v>
          </cell>
          <cell r="F9185">
            <v>59060</v>
          </cell>
        </row>
        <row r="9186">
          <cell r="B9186" t="str">
            <v>Tennessee</v>
          </cell>
          <cell r="C9186" t="str">
            <v>TN</v>
          </cell>
          <cell r="D9186" t="str">
            <v>X21</v>
          </cell>
          <cell r="E9186" t="str">
            <v>Employee Retirement - Total Cash and Deposits</v>
          </cell>
          <cell r="F9186">
            <v>1045824</v>
          </cell>
        </row>
        <row r="9187">
          <cell r="B9187" t="str">
            <v>Tennessee</v>
          </cell>
          <cell r="C9187" t="str">
            <v>TN</v>
          </cell>
          <cell r="D9187" t="str">
            <v>X30</v>
          </cell>
          <cell r="E9187" t="str">
            <v>Employee Retirement - Total Federal Securities</v>
          </cell>
          <cell r="F9187">
            <v>8766242</v>
          </cell>
        </row>
        <row r="9188">
          <cell r="B9188" t="str">
            <v>Tennessee</v>
          </cell>
          <cell r="C9188" t="str">
            <v>TN</v>
          </cell>
          <cell r="D9188" t="str">
            <v>X42</v>
          </cell>
          <cell r="E9188" t="str">
            <v>Employee Retirement - Securities - Mortgages</v>
          </cell>
          <cell r="F9188">
            <v>75566</v>
          </cell>
        </row>
        <row r="9189">
          <cell r="B9189" t="str">
            <v>Tennessee</v>
          </cell>
          <cell r="C9189" t="str">
            <v>TN</v>
          </cell>
          <cell r="D9189" t="str">
            <v>X44</v>
          </cell>
          <cell r="E9189" t="str">
            <v>Employee Retirement - Total Other Securities</v>
          </cell>
          <cell r="F9189">
            <v>7214974</v>
          </cell>
        </row>
        <row r="9190">
          <cell r="B9190" t="str">
            <v>Tennessee</v>
          </cell>
          <cell r="C9190" t="str">
            <v>TN</v>
          </cell>
          <cell r="D9190" t="str">
            <v>X47</v>
          </cell>
          <cell r="E9190" t="str">
            <v>Employee Retirement - Other Investments - Other</v>
          </cell>
          <cell r="F9190">
            <v>1624323</v>
          </cell>
        </row>
        <row r="9191">
          <cell r="B9191" t="str">
            <v>Tennessee</v>
          </cell>
          <cell r="C9191" t="str">
            <v>TN</v>
          </cell>
          <cell r="D9191" t="str">
            <v>Y01</v>
          </cell>
          <cell r="E9191" t="str">
            <v>Unemployment Compensation - Contribution</v>
          </cell>
          <cell r="F9191">
            <v>776180</v>
          </cell>
        </row>
        <row r="9192">
          <cell r="B9192" t="str">
            <v>Tennessee</v>
          </cell>
          <cell r="C9192" t="str">
            <v>TN</v>
          </cell>
          <cell r="D9192" t="str">
            <v>Y02</v>
          </cell>
          <cell r="E9192" t="str">
            <v>Unemployment Compensation - Interest Revenue</v>
          </cell>
          <cell r="F9192">
            <v>10713</v>
          </cell>
        </row>
        <row r="9193">
          <cell r="B9193" t="str">
            <v>Tennessee</v>
          </cell>
          <cell r="C9193" t="str">
            <v>TN</v>
          </cell>
          <cell r="D9193" t="str">
            <v>Y05</v>
          </cell>
          <cell r="E9193" t="str">
            <v>Unemployment Compensation - Benefit Payments</v>
          </cell>
          <cell r="F9193">
            <v>597532</v>
          </cell>
        </row>
        <row r="9194">
          <cell r="B9194" t="str">
            <v>Tennessee</v>
          </cell>
          <cell r="C9194" t="str">
            <v>TN</v>
          </cell>
          <cell r="D9194" t="str">
            <v>Y06</v>
          </cell>
          <cell r="E9194" t="str">
            <v>Unemployment Compensation - Extended and Special Payments</v>
          </cell>
          <cell r="F9194">
            <v>695800</v>
          </cell>
        </row>
        <row r="9195">
          <cell r="B9195" t="str">
            <v>Tennessee</v>
          </cell>
          <cell r="C9195" t="str">
            <v>TN</v>
          </cell>
          <cell r="D9195" t="str">
            <v>Y07</v>
          </cell>
          <cell r="E9195" t="str">
            <v>Unemployment Compensation - Balance In US Treasury</v>
          </cell>
          <cell r="F9195">
            <v>561767</v>
          </cell>
        </row>
        <row r="9196">
          <cell r="B9196" t="str">
            <v>Tennessee</v>
          </cell>
          <cell r="C9196" t="str">
            <v>TN</v>
          </cell>
          <cell r="D9196" t="str">
            <v>Z00</v>
          </cell>
          <cell r="E9196" t="str">
            <v>Total Salaries and Wages</v>
          </cell>
          <cell r="F9196">
            <v>12906182</v>
          </cell>
        </row>
        <row r="9197">
          <cell r="B9197" t="str">
            <v>Tennessee</v>
          </cell>
          <cell r="C9197" t="str">
            <v>TN</v>
          </cell>
          <cell r="D9197" t="str">
            <v>Z77</v>
          </cell>
          <cell r="E9197" t="str">
            <v>Employee Retirement – Total Corporate Bonds</v>
          </cell>
          <cell r="F9197">
            <v>6712539</v>
          </cell>
        </row>
        <row r="9198">
          <cell r="B9198" t="str">
            <v>Tennessee</v>
          </cell>
          <cell r="C9198" t="str">
            <v>TN</v>
          </cell>
          <cell r="D9198" t="str">
            <v>Z78</v>
          </cell>
          <cell r="E9198" t="str">
            <v>Employee Retirement – Corporate Stocks</v>
          </cell>
          <cell r="F9198">
            <v>15848734</v>
          </cell>
        </row>
        <row r="9199">
          <cell r="B9199" t="str">
            <v>Texas</v>
          </cell>
          <cell r="C9199" t="str">
            <v>TX</v>
          </cell>
          <cell r="D9199" t="str">
            <v>19T</v>
          </cell>
          <cell r="E9199" t="str">
            <v>Long Term Debt Beginning Outstanding - Public Debt for Private Purpose</v>
          </cell>
          <cell r="F9199">
            <v>46080768</v>
          </cell>
        </row>
        <row r="9200">
          <cell r="B9200" t="str">
            <v>Texas</v>
          </cell>
          <cell r="C9200" t="str">
            <v>TX</v>
          </cell>
          <cell r="D9200" t="str">
            <v>19U</v>
          </cell>
          <cell r="E9200" t="str">
            <v>Long Term Debt Beginning Outstanding - Unspecified Public Purpose</v>
          </cell>
          <cell r="F9200">
            <v>210251854</v>
          </cell>
        </row>
        <row r="9201">
          <cell r="B9201" t="str">
            <v>Texas</v>
          </cell>
          <cell r="C9201" t="str">
            <v>TX</v>
          </cell>
          <cell r="D9201" t="str">
            <v>24T</v>
          </cell>
          <cell r="E9201" t="str">
            <v>Long Term Debt Issue, Nonguaranteed - Public Debt for Private Purpose</v>
          </cell>
          <cell r="F9201">
            <v>3340896</v>
          </cell>
        </row>
        <row r="9202">
          <cell r="B9202" t="str">
            <v>Texas</v>
          </cell>
          <cell r="C9202" t="str">
            <v>TX</v>
          </cell>
          <cell r="D9202" t="str">
            <v>29U</v>
          </cell>
          <cell r="E9202" t="str">
            <v>Long Term Debt Issue, Unspecified Public Purpose</v>
          </cell>
          <cell r="F9202">
            <v>26493084</v>
          </cell>
        </row>
        <row r="9203">
          <cell r="B9203" t="str">
            <v>Texas</v>
          </cell>
          <cell r="C9203" t="str">
            <v>TX</v>
          </cell>
          <cell r="D9203" t="str">
            <v>34T</v>
          </cell>
          <cell r="E9203" t="str">
            <v>Long Term Debt Retired Nonguaranteed - Public Debt for Private Purpose</v>
          </cell>
          <cell r="F9203">
            <v>6550626</v>
          </cell>
        </row>
        <row r="9204">
          <cell r="B9204" t="str">
            <v>Texas</v>
          </cell>
          <cell r="C9204" t="str">
            <v>TX</v>
          </cell>
          <cell r="D9204" t="str">
            <v>39U</v>
          </cell>
          <cell r="E9204" t="str">
            <v>Long Term Debt Retired Unspecified Public Purpose</v>
          </cell>
          <cell r="F9204">
            <v>24407000</v>
          </cell>
        </row>
        <row r="9205">
          <cell r="B9205" t="str">
            <v>Texas</v>
          </cell>
          <cell r="C9205" t="str">
            <v>TX</v>
          </cell>
          <cell r="D9205" t="str">
            <v>44T</v>
          </cell>
          <cell r="E9205" t="str">
            <v>Long Term Debt Outstanding Nonguaranteed - Public Debt for Private Purpose</v>
          </cell>
          <cell r="F9205">
            <v>42871068</v>
          </cell>
        </row>
        <row r="9206">
          <cell r="B9206" t="str">
            <v>Texas</v>
          </cell>
          <cell r="C9206" t="str">
            <v>TX</v>
          </cell>
          <cell r="D9206" t="str">
            <v>49U</v>
          </cell>
          <cell r="E9206" t="str">
            <v>Long Term Debt Outstanding Unspecified Public Purpose</v>
          </cell>
          <cell r="F9206">
            <v>212367991</v>
          </cell>
        </row>
        <row r="9207">
          <cell r="B9207" t="str">
            <v>Texas</v>
          </cell>
          <cell r="C9207" t="str">
            <v>TX</v>
          </cell>
          <cell r="D9207" t="str">
            <v>61V</v>
          </cell>
          <cell r="E9207" t="str">
            <v>Short Term Debt Outstanding - Beginning</v>
          </cell>
          <cell r="F9207">
            <v>5738194</v>
          </cell>
        </row>
        <row r="9208">
          <cell r="B9208" t="str">
            <v>Texas</v>
          </cell>
          <cell r="C9208" t="str">
            <v>TX</v>
          </cell>
          <cell r="D9208" t="str">
            <v>64V</v>
          </cell>
          <cell r="E9208" t="str">
            <v>Short Term Debt Outstanding - End of Fiscal Year</v>
          </cell>
          <cell r="F9208">
            <v>15474011</v>
          </cell>
        </row>
        <row r="9209">
          <cell r="B9209" t="str">
            <v>Texas</v>
          </cell>
          <cell r="C9209" t="str">
            <v>TX</v>
          </cell>
          <cell r="D9209" t="str">
            <v>A01</v>
          </cell>
          <cell r="E9209" t="str">
            <v>Charges - Air Transportation</v>
          </cell>
          <cell r="F9209">
            <v>1575030</v>
          </cell>
        </row>
        <row r="9210">
          <cell r="B9210" t="str">
            <v>Texas</v>
          </cell>
          <cell r="C9210" t="str">
            <v>TX</v>
          </cell>
          <cell r="D9210" t="str">
            <v>A03</v>
          </cell>
          <cell r="E9210" t="str">
            <v>Charges - Miscellaneous Commercial Activities</v>
          </cell>
          <cell r="F9210">
            <v>38234</v>
          </cell>
        </row>
        <row r="9211">
          <cell r="B9211" t="str">
            <v>Texas</v>
          </cell>
          <cell r="C9211" t="str">
            <v>TX</v>
          </cell>
          <cell r="D9211" t="str">
            <v>A09</v>
          </cell>
          <cell r="E9211" t="str">
            <v>Charges - Elementary and Secondary Education School Lunch</v>
          </cell>
          <cell r="F9211">
            <v>636240</v>
          </cell>
        </row>
        <row r="9212">
          <cell r="B9212" t="str">
            <v>Texas</v>
          </cell>
          <cell r="C9212" t="str">
            <v>TX</v>
          </cell>
          <cell r="D9212" t="str">
            <v>A10</v>
          </cell>
          <cell r="E9212" t="str">
            <v>Charges - Elementary and Secondary Education School Tuition and Transportation</v>
          </cell>
          <cell r="F9212">
            <v>78923</v>
          </cell>
        </row>
        <row r="9213">
          <cell r="B9213" t="str">
            <v>Texas</v>
          </cell>
          <cell r="C9213" t="str">
            <v>TX</v>
          </cell>
          <cell r="D9213" t="str">
            <v>A12</v>
          </cell>
          <cell r="E9213" t="str">
            <v>Charges - Elementary and Secondary Education - Other</v>
          </cell>
          <cell r="F9213">
            <v>377323</v>
          </cell>
        </row>
        <row r="9214">
          <cell r="B9214" t="str">
            <v>Texas</v>
          </cell>
          <cell r="C9214" t="str">
            <v>TX</v>
          </cell>
          <cell r="D9214" t="str">
            <v>A16</v>
          </cell>
          <cell r="E9214" t="str">
            <v xml:space="preserve"> Charges - Higher Education Auxiliary Enterprises</v>
          </cell>
          <cell r="F9214">
            <v>1300475</v>
          </cell>
        </row>
        <row r="9215">
          <cell r="B9215" t="str">
            <v>Texas</v>
          </cell>
          <cell r="C9215" t="str">
            <v>TX</v>
          </cell>
          <cell r="D9215" t="str">
            <v>A18</v>
          </cell>
          <cell r="E9215" t="str">
            <v>Charges - Higher Education - Other</v>
          </cell>
          <cell r="F9215">
            <v>5970473</v>
          </cell>
        </row>
        <row r="9216">
          <cell r="B9216" t="str">
            <v>Texas</v>
          </cell>
          <cell r="C9216" t="str">
            <v>TX</v>
          </cell>
          <cell r="D9216" t="str">
            <v>A21</v>
          </cell>
          <cell r="E9216" t="str">
            <v>Charges - Education - Other State Charges, NEC</v>
          </cell>
          <cell r="F9216">
            <v>5305</v>
          </cell>
        </row>
        <row r="9217">
          <cell r="B9217" t="str">
            <v>Texas</v>
          </cell>
          <cell r="C9217" t="str">
            <v>TX</v>
          </cell>
          <cell r="D9217" t="str">
            <v>A36</v>
          </cell>
          <cell r="E9217" t="str">
            <v>Charges - Hospital Public</v>
          </cell>
          <cell r="F9217">
            <v>9438049</v>
          </cell>
        </row>
        <row r="9218">
          <cell r="B9218" t="str">
            <v>Texas</v>
          </cell>
          <cell r="C9218" t="str">
            <v>TX</v>
          </cell>
          <cell r="D9218" t="str">
            <v>A44</v>
          </cell>
          <cell r="E9218" t="str">
            <v>Charges - Regular Highways</v>
          </cell>
          <cell r="F9218">
            <v>81127</v>
          </cell>
        </row>
        <row r="9219">
          <cell r="B9219" t="str">
            <v>Texas</v>
          </cell>
          <cell r="C9219" t="str">
            <v>TX</v>
          </cell>
          <cell r="D9219" t="str">
            <v>A45</v>
          </cell>
          <cell r="E9219" t="str">
            <v>Charges - Toll Highways</v>
          </cell>
          <cell r="F9219">
            <v>1197677</v>
          </cell>
        </row>
        <row r="9220">
          <cell r="B9220" t="str">
            <v>Texas</v>
          </cell>
          <cell r="C9220" t="str">
            <v>TX</v>
          </cell>
          <cell r="D9220" t="str">
            <v>A50</v>
          </cell>
          <cell r="E9220" t="str">
            <v>Charges - Housing and Community Development</v>
          </cell>
          <cell r="F9220">
            <v>247731</v>
          </cell>
        </row>
        <row r="9221">
          <cell r="B9221" t="str">
            <v>Texas</v>
          </cell>
          <cell r="C9221" t="str">
            <v>TX</v>
          </cell>
          <cell r="D9221" t="str">
            <v>A59</v>
          </cell>
          <cell r="E9221" t="str">
            <v>Charges - Natural Resources - Other</v>
          </cell>
          <cell r="F9221">
            <v>194018</v>
          </cell>
        </row>
        <row r="9222">
          <cell r="B9222" t="str">
            <v>Texas</v>
          </cell>
          <cell r="C9222" t="str">
            <v>TX</v>
          </cell>
          <cell r="D9222" t="str">
            <v>A60</v>
          </cell>
          <cell r="E9222" t="str">
            <v>Charges - Parking Facilities</v>
          </cell>
          <cell r="F9222">
            <v>32613</v>
          </cell>
        </row>
        <row r="9223">
          <cell r="B9223" t="str">
            <v>Texas</v>
          </cell>
          <cell r="C9223" t="str">
            <v>TX</v>
          </cell>
          <cell r="D9223" t="str">
            <v>A61</v>
          </cell>
          <cell r="E9223" t="str">
            <v>Charges - Parks and Recreation</v>
          </cell>
          <cell r="F9223">
            <v>459395</v>
          </cell>
        </row>
        <row r="9224">
          <cell r="B9224" t="str">
            <v>Texas</v>
          </cell>
          <cell r="C9224" t="str">
            <v>TX</v>
          </cell>
          <cell r="D9224" t="str">
            <v>A80</v>
          </cell>
          <cell r="E9224" t="str">
            <v>Charges - Sewerage</v>
          </cell>
          <cell r="F9224">
            <v>3496278</v>
          </cell>
        </row>
        <row r="9225">
          <cell r="B9225" t="str">
            <v>Texas</v>
          </cell>
          <cell r="C9225" t="str">
            <v>TX</v>
          </cell>
          <cell r="D9225" t="str">
            <v>A81</v>
          </cell>
          <cell r="E9225" t="str">
            <v>Charges - Solid Waste Management</v>
          </cell>
          <cell r="F9225">
            <v>1324059</v>
          </cell>
        </row>
        <row r="9226">
          <cell r="B9226" t="str">
            <v>Texas</v>
          </cell>
          <cell r="C9226" t="str">
            <v>TX</v>
          </cell>
          <cell r="D9226" t="str">
            <v>A87</v>
          </cell>
          <cell r="E9226" t="str">
            <v>Charges - Sea and Inland Port Facilities</v>
          </cell>
          <cell r="F9226">
            <v>369350</v>
          </cell>
        </row>
        <row r="9227">
          <cell r="B9227" t="str">
            <v>Texas</v>
          </cell>
          <cell r="C9227" t="str">
            <v>TX</v>
          </cell>
          <cell r="D9227" t="str">
            <v>A89</v>
          </cell>
          <cell r="E9227" t="str">
            <v>Charges - All Other</v>
          </cell>
          <cell r="F9227">
            <v>2964822</v>
          </cell>
        </row>
        <row r="9228">
          <cell r="B9228" t="str">
            <v>Texas</v>
          </cell>
          <cell r="C9228" t="str">
            <v>TX</v>
          </cell>
          <cell r="D9228" t="str">
            <v>A91</v>
          </cell>
          <cell r="E9228" t="str">
            <v>Revenue - Water Utilities</v>
          </cell>
          <cell r="F9228">
            <v>5814268</v>
          </cell>
        </row>
        <row r="9229">
          <cell r="B9229" t="str">
            <v>Texas</v>
          </cell>
          <cell r="C9229" t="str">
            <v>TX</v>
          </cell>
          <cell r="D9229" t="str">
            <v>A92</v>
          </cell>
          <cell r="E9229" t="str">
            <v>Revenue - Electric Utilities</v>
          </cell>
          <cell r="F9229">
            <v>6463817</v>
          </cell>
        </row>
        <row r="9230">
          <cell r="B9230" t="str">
            <v>Texas</v>
          </cell>
          <cell r="C9230" t="str">
            <v>TX</v>
          </cell>
          <cell r="D9230" t="str">
            <v>A93</v>
          </cell>
          <cell r="E9230" t="str">
            <v>Revenue - Gas Utilities</v>
          </cell>
          <cell r="F9230">
            <v>311079</v>
          </cell>
        </row>
        <row r="9231">
          <cell r="B9231" t="str">
            <v>Texas</v>
          </cell>
          <cell r="C9231" t="str">
            <v>TX</v>
          </cell>
          <cell r="D9231" t="str">
            <v>A94</v>
          </cell>
          <cell r="E9231" t="str">
            <v>Revenue - Transit Utilities</v>
          </cell>
          <cell r="F9231">
            <v>292130</v>
          </cell>
        </row>
        <row r="9232">
          <cell r="B9232" t="str">
            <v>Texas</v>
          </cell>
          <cell r="C9232" t="str">
            <v>TX</v>
          </cell>
          <cell r="D9232" t="str">
            <v>B01</v>
          </cell>
          <cell r="E9232" t="str">
            <v>Federal Intergovernmental - Air Transportation</v>
          </cell>
          <cell r="F9232">
            <v>203511</v>
          </cell>
        </row>
        <row r="9233">
          <cell r="B9233" t="str">
            <v>Texas</v>
          </cell>
          <cell r="C9233" t="str">
            <v>TX</v>
          </cell>
          <cell r="D9233" t="str">
            <v>B21</v>
          </cell>
          <cell r="E9233" t="str">
            <v>Federal Intergovernmental - Education</v>
          </cell>
          <cell r="F9233">
            <v>9445406</v>
          </cell>
        </row>
        <row r="9234">
          <cell r="B9234" t="str">
            <v>Texas</v>
          </cell>
          <cell r="C9234" t="str">
            <v>TX</v>
          </cell>
          <cell r="D9234" t="str">
            <v>B22</v>
          </cell>
          <cell r="E9234" t="str">
            <v>Federal Intergovernmental - Employment Security Administration</v>
          </cell>
          <cell r="F9234">
            <v>219721</v>
          </cell>
        </row>
        <row r="9235">
          <cell r="B9235" t="str">
            <v>Texas</v>
          </cell>
          <cell r="C9235" t="str">
            <v>TX</v>
          </cell>
          <cell r="D9235" t="str">
            <v>B30</v>
          </cell>
          <cell r="E9235" t="str">
            <v>Federal Intergovernmental - General Local Government Support</v>
          </cell>
          <cell r="F9235">
            <v>11402</v>
          </cell>
        </row>
        <row r="9236">
          <cell r="B9236" t="str">
            <v>Texas</v>
          </cell>
          <cell r="C9236" t="str">
            <v>TX</v>
          </cell>
          <cell r="D9236" t="str">
            <v>B42</v>
          </cell>
          <cell r="E9236" t="str">
            <v>Federal Intergovernmental - Health and Hospitals</v>
          </cell>
          <cell r="F9236">
            <v>1521535</v>
          </cell>
        </row>
        <row r="9237">
          <cell r="B9237" t="str">
            <v>Texas</v>
          </cell>
          <cell r="C9237" t="str">
            <v>TX</v>
          </cell>
          <cell r="D9237" t="str">
            <v>B46</v>
          </cell>
          <cell r="E9237" t="str">
            <v>Federal Intergovernmental - Highways</v>
          </cell>
          <cell r="F9237">
            <v>3127830</v>
          </cell>
        </row>
        <row r="9238">
          <cell r="B9238" t="str">
            <v>Texas</v>
          </cell>
          <cell r="C9238" t="str">
            <v>TX</v>
          </cell>
          <cell r="D9238" t="str">
            <v>B50</v>
          </cell>
          <cell r="E9238" t="str">
            <v>Federal Intergovernmental - Housing and Community Development</v>
          </cell>
          <cell r="F9238">
            <v>1794999</v>
          </cell>
        </row>
        <row r="9239">
          <cell r="B9239" t="str">
            <v>Texas</v>
          </cell>
          <cell r="C9239" t="str">
            <v>TX</v>
          </cell>
          <cell r="D9239" t="str">
            <v>B59</v>
          </cell>
          <cell r="E9239" t="str">
            <v>Federal Intergovernmental - Natural Resources</v>
          </cell>
          <cell r="F9239">
            <v>267729</v>
          </cell>
        </row>
        <row r="9240">
          <cell r="B9240" t="str">
            <v>Texas</v>
          </cell>
          <cell r="C9240" t="str">
            <v>TX</v>
          </cell>
          <cell r="D9240" t="str">
            <v>B79</v>
          </cell>
          <cell r="E9240" t="str">
            <v>Federal Intergovernmental - Public Welfare</v>
          </cell>
          <cell r="F9240">
            <v>21048699</v>
          </cell>
        </row>
        <row r="9241">
          <cell r="B9241" t="str">
            <v>Texas</v>
          </cell>
          <cell r="C9241" t="str">
            <v>TX</v>
          </cell>
          <cell r="D9241" t="str">
            <v>B80</v>
          </cell>
          <cell r="E9241" t="str">
            <v>Federal Intergovernmental - Sewerage</v>
          </cell>
          <cell r="F9241">
            <v>247190</v>
          </cell>
        </row>
        <row r="9242">
          <cell r="B9242" t="str">
            <v>Texas</v>
          </cell>
          <cell r="C9242" t="str">
            <v>TX</v>
          </cell>
          <cell r="D9242" t="str">
            <v>B89</v>
          </cell>
          <cell r="E9242" t="str">
            <v>Federal Intergovernmental - All Other</v>
          </cell>
          <cell r="F9242">
            <v>3088422</v>
          </cell>
        </row>
        <row r="9243">
          <cell r="B9243" t="str">
            <v>Texas</v>
          </cell>
          <cell r="C9243" t="str">
            <v>TX</v>
          </cell>
          <cell r="D9243" t="str">
            <v>B91</v>
          </cell>
          <cell r="E9243" t="str">
            <v>Federal Intergovernmental - Water Utilities</v>
          </cell>
          <cell r="F9243">
            <v>153867</v>
          </cell>
        </row>
        <row r="9244">
          <cell r="B9244" t="str">
            <v>Texas</v>
          </cell>
          <cell r="C9244" t="str">
            <v>TX</v>
          </cell>
          <cell r="D9244" t="str">
            <v>B92</v>
          </cell>
          <cell r="E9244" t="str">
            <v>Federal Intergovernmental - Electric Utilities</v>
          </cell>
          <cell r="F9244">
            <v>500</v>
          </cell>
        </row>
        <row r="9245">
          <cell r="B9245" t="str">
            <v>Texas</v>
          </cell>
          <cell r="C9245" t="str">
            <v>TX</v>
          </cell>
          <cell r="D9245" t="str">
            <v>B93</v>
          </cell>
          <cell r="E9245" t="str">
            <v>Federal Intergovernmental - Gas Utilities</v>
          </cell>
          <cell r="F9245">
            <v>55</v>
          </cell>
        </row>
        <row r="9246">
          <cell r="B9246" t="str">
            <v>Texas</v>
          </cell>
          <cell r="C9246" t="str">
            <v>TX</v>
          </cell>
          <cell r="D9246" t="str">
            <v>B94</v>
          </cell>
          <cell r="E9246" t="str">
            <v>Federal Intergovernmental - Transit Utilities</v>
          </cell>
          <cell r="F9246">
            <v>541285</v>
          </cell>
        </row>
        <row r="9247">
          <cell r="B9247" t="str">
            <v>Texas</v>
          </cell>
          <cell r="C9247" t="str">
            <v>TX</v>
          </cell>
          <cell r="D9247" t="str">
            <v>E01</v>
          </cell>
          <cell r="E9247" t="str">
            <v>Current Operations - Air Transportation</v>
          </cell>
          <cell r="F9247">
            <v>892680</v>
          </cell>
        </row>
        <row r="9248">
          <cell r="B9248" t="str">
            <v>Texas</v>
          </cell>
          <cell r="C9248" t="str">
            <v>TX</v>
          </cell>
          <cell r="D9248" t="str">
            <v>E03</v>
          </cell>
          <cell r="E9248" t="str">
            <v>Current Operations - Miscellaneous Commercial Activities, NEC</v>
          </cell>
          <cell r="F9248">
            <v>29735</v>
          </cell>
        </row>
        <row r="9249">
          <cell r="B9249" t="str">
            <v>Texas</v>
          </cell>
          <cell r="C9249" t="str">
            <v>TX</v>
          </cell>
          <cell r="D9249" t="str">
            <v>E04</v>
          </cell>
          <cell r="E9249" t="str">
            <v>Current Operations - Correctional Institutions</v>
          </cell>
          <cell r="F9249">
            <v>4681719</v>
          </cell>
        </row>
        <row r="9250">
          <cell r="B9250" t="str">
            <v>Texas</v>
          </cell>
          <cell r="C9250" t="str">
            <v>TX</v>
          </cell>
          <cell r="D9250" t="str">
            <v>E05</v>
          </cell>
          <cell r="E9250" t="str">
            <v>Current Operations - Corrections - Other</v>
          </cell>
          <cell r="F9250">
            <v>674434</v>
          </cell>
        </row>
        <row r="9251">
          <cell r="B9251" t="str">
            <v>Texas</v>
          </cell>
          <cell r="C9251" t="str">
            <v>TX</v>
          </cell>
          <cell r="D9251" t="str">
            <v>E12</v>
          </cell>
          <cell r="E9251" t="str">
            <v>Current Operations - Elementary and Secondary Education</v>
          </cell>
          <cell r="F9251">
            <v>38870967</v>
          </cell>
        </row>
        <row r="9252">
          <cell r="B9252" t="str">
            <v>Texas</v>
          </cell>
          <cell r="C9252" t="str">
            <v>TX</v>
          </cell>
          <cell r="D9252" t="str">
            <v>E16</v>
          </cell>
          <cell r="E9252" t="str">
            <v>Current Operations - Higher Education Auxiliary Enterprises</v>
          </cell>
          <cell r="F9252">
            <v>1495689</v>
          </cell>
        </row>
        <row r="9253">
          <cell r="B9253" t="str">
            <v>Texas</v>
          </cell>
          <cell r="C9253" t="str">
            <v>TX</v>
          </cell>
          <cell r="D9253" t="str">
            <v>E18</v>
          </cell>
          <cell r="E9253" t="str">
            <v>Current Operations - Other Higher Education</v>
          </cell>
          <cell r="F9253">
            <v>19774645</v>
          </cell>
        </row>
        <row r="9254">
          <cell r="B9254" t="str">
            <v>Texas</v>
          </cell>
          <cell r="C9254" t="str">
            <v>TX</v>
          </cell>
          <cell r="D9254" t="str">
            <v>E21</v>
          </cell>
          <cell r="E9254" t="str">
            <v>Current Operations - State Education - Other</v>
          </cell>
          <cell r="F9254">
            <v>777202</v>
          </cell>
        </row>
        <row r="9255">
          <cell r="B9255" t="str">
            <v>Texas</v>
          </cell>
          <cell r="C9255" t="str">
            <v>TX</v>
          </cell>
          <cell r="D9255" t="str">
            <v>E22</v>
          </cell>
          <cell r="E9255" t="str">
            <v>Current Operations - Social Insurance Administration</v>
          </cell>
          <cell r="F9255">
            <v>225955</v>
          </cell>
        </row>
        <row r="9256">
          <cell r="B9256" t="str">
            <v>Texas</v>
          </cell>
          <cell r="C9256" t="str">
            <v>TX</v>
          </cell>
          <cell r="D9256" t="str">
            <v>E23</v>
          </cell>
          <cell r="E9256" t="str">
            <v>Current Operations - Financial Administration</v>
          </cell>
          <cell r="F9256">
            <v>1840899</v>
          </cell>
        </row>
        <row r="9257">
          <cell r="B9257" t="str">
            <v>Texas</v>
          </cell>
          <cell r="C9257" t="str">
            <v>TX</v>
          </cell>
          <cell r="D9257" t="str">
            <v>E24</v>
          </cell>
          <cell r="E9257" t="str">
            <v>Current Operations - Local Fire Protection</v>
          </cell>
          <cell r="F9257">
            <v>2642017</v>
          </cell>
        </row>
        <row r="9258">
          <cell r="B9258" t="str">
            <v>Texas</v>
          </cell>
          <cell r="C9258" t="str">
            <v>TX</v>
          </cell>
          <cell r="D9258" t="str">
            <v>E25</v>
          </cell>
          <cell r="E9258" t="str">
            <v>Current Operations - Judicial and Legal Services</v>
          </cell>
          <cell r="F9258">
            <v>2493146</v>
          </cell>
        </row>
        <row r="9259">
          <cell r="B9259" t="str">
            <v>Texas</v>
          </cell>
          <cell r="C9259" t="str">
            <v>TX</v>
          </cell>
          <cell r="D9259" t="str">
            <v>E29</v>
          </cell>
          <cell r="E9259" t="str">
            <v>Current Operations - Central Staff Services</v>
          </cell>
          <cell r="F9259">
            <v>1400427</v>
          </cell>
        </row>
        <row r="9260">
          <cell r="B9260" t="str">
            <v>Texas</v>
          </cell>
          <cell r="C9260" t="str">
            <v>TX</v>
          </cell>
          <cell r="D9260" t="str">
            <v>E31</v>
          </cell>
          <cell r="E9260" t="str">
            <v>Current Operations - General Public Buildings</v>
          </cell>
          <cell r="F9260">
            <v>737870</v>
          </cell>
        </row>
        <row r="9261">
          <cell r="B9261" t="str">
            <v>Texas</v>
          </cell>
          <cell r="C9261" t="str">
            <v>TX</v>
          </cell>
          <cell r="D9261" t="str">
            <v>E32</v>
          </cell>
          <cell r="E9261" t="str">
            <v>Current Operations - Health - Other</v>
          </cell>
          <cell r="F9261">
            <v>4493457</v>
          </cell>
        </row>
        <row r="9262">
          <cell r="B9262" t="str">
            <v>Texas</v>
          </cell>
          <cell r="C9262" t="str">
            <v>TX</v>
          </cell>
          <cell r="D9262" t="str">
            <v>E36</v>
          </cell>
          <cell r="E9262" t="str">
            <v>Current Operations - Hospitals</v>
          </cell>
          <cell r="F9262">
            <v>12253161</v>
          </cell>
        </row>
        <row r="9263">
          <cell r="B9263" t="str">
            <v>Texas</v>
          </cell>
          <cell r="C9263" t="str">
            <v>TX</v>
          </cell>
          <cell r="D9263" t="str">
            <v>E44</v>
          </cell>
          <cell r="E9263" t="str">
            <v>Current Operations - Regular Highways</v>
          </cell>
          <cell r="F9263">
            <v>4016130</v>
          </cell>
        </row>
        <row r="9264">
          <cell r="B9264" t="str">
            <v>Texas</v>
          </cell>
          <cell r="C9264" t="str">
            <v>TX</v>
          </cell>
          <cell r="D9264" t="str">
            <v>E45</v>
          </cell>
          <cell r="E9264" t="str">
            <v>Current Operations - Toll Highways</v>
          </cell>
          <cell r="F9264">
            <v>386876</v>
          </cell>
        </row>
        <row r="9265">
          <cell r="B9265" t="str">
            <v>Texas</v>
          </cell>
          <cell r="C9265" t="str">
            <v>TX</v>
          </cell>
          <cell r="D9265" t="str">
            <v>E50</v>
          </cell>
          <cell r="E9265" t="str">
            <v>Current Operations - Housing and Community Development</v>
          </cell>
          <cell r="F9265">
            <v>1944806</v>
          </cell>
        </row>
        <row r="9266">
          <cell r="B9266" t="str">
            <v>Texas</v>
          </cell>
          <cell r="C9266" t="str">
            <v>TX</v>
          </cell>
          <cell r="D9266" t="str">
            <v>E52</v>
          </cell>
          <cell r="E9266" t="str">
            <v>Current Operations - Libraries</v>
          </cell>
          <cell r="F9266">
            <v>437903</v>
          </cell>
        </row>
        <row r="9267">
          <cell r="B9267" t="str">
            <v>Texas</v>
          </cell>
          <cell r="C9267" t="str">
            <v>TX</v>
          </cell>
          <cell r="D9267" t="str">
            <v>E59</v>
          </cell>
          <cell r="E9267" t="str">
            <v>Current Operations - Natural Resources - Other</v>
          </cell>
          <cell r="F9267">
            <v>1229411</v>
          </cell>
        </row>
        <row r="9268">
          <cell r="B9268" t="str">
            <v>Texas</v>
          </cell>
          <cell r="C9268" t="str">
            <v>TX</v>
          </cell>
          <cell r="D9268" t="str">
            <v>E60</v>
          </cell>
          <cell r="E9268" t="str">
            <v>Current Operations - Parking Facilities</v>
          </cell>
          <cell r="F9268">
            <v>20479</v>
          </cell>
        </row>
        <row r="9269">
          <cell r="B9269" t="str">
            <v>Texas</v>
          </cell>
          <cell r="C9269" t="str">
            <v>TX</v>
          </cell>
          <cell r="D9269" t="str">
            <v>E61</v>
          </cell>
          <cell r="E9269" t="str">
            <v>Current Operations - Parks and Recreation</v>
          </cell>
          <cell r="F9269">
            <v>1567012</v>
          </cell>
        </row>
        <row r="9270">
          <cell r="B9270" t="str">
            <v>Texas</v>
          </cell>
          <cell r="C9270" t="str">
            <v>TX</v>
          </cell>
          <cell r="D9270" t="str">
            <v>E62</v>
          </cell>
          <cell r="E9270" t="str">
            <v>Current Operations - Police Protection</v>
          </cell>
          <cell r="F9270">
            <v>6207840</v>
          </cell>
        </row>
        <row r="9271">
          <cell r="B9271" t="str">
            <v>Texas</v>
          </cell>
          <cell r="C9271" t="str">
            <v>TX</v>
          </cell>
          <cell r="D9271" t="str">
            <v>E66</v>
          </cell>
          <cell r="E9271" t="str">
            <v>Current Operations - Protective Inspection and Regulation, NEC</v>
          </cell>
          <cell r="F9271">
            <v>684722</v>
          </cell>
        </row>
        <row r="9272">
          <cell r="B9272" t="str">
            <v>Texas</v>
          </cell>
          <cell r="C9272" t="str">
            <v>TX</v>
          </cell>
          <cell r="D9272" t="str">
            <v>E74</v>
          </cell>
          <cell r="E9272" t="str">
            <v>Current Operations - Public Welfare, Vendor Payments for Medical Care</v>
          </cell>
          <cell r="F9272">
            <v>26252932</v>
          </cell>
        </row>
        <row r="9273">
          <cell r="B9273" t="str">
            <v>Texas</v>
          </cell>
          <cell r="C9273" t="str">
            <v>TX</v>
          </cell>
          <cell r="D9273" t="str">
            <v>E75</v>
          </cell>
          <cell r="E9273" t="str">
            <v>Current Operations - Public Welfare, Vendor Payments for Other Purposes</v>
          </cell>
          <cell r="F9273">
            <v>526881</v>
          </cell>
        </row>
        <row r="9274">
          <cell r="B9274" t="str">
            <v>Texas</v>
          </cell>
          <cell r="C9274" t="str">
            <v>TX</v>
          </cell>
          <cell r="D9274" t="str">
            <v>E77</v>
          </cell>
          <cell r="E9274" t="str">
            <v>Current Operations - Public Welfare Institutions</v>
          </cell>
          <cell r="F9274">
            <v>21294</v>
          </cell>
        </row>
        <row r="9275">
          <cell r="B9275" t="str">
            <v>Texas</v>
          </cell>
          <cell r="C9275" t="str">
            <v>TX</v>
          </cell>
          <cell r="D9275" t="str">
            <v>E79</v>
          </cell>
          <cell r="E9275" t="str">
            <v>Current Operations - Public Welfare - Other</v>
          </cell>
          <cell r="F9275">
            <v>3043827</v>
          </cell>
        </row>
        <row r="9276">
          <cell r="B9276" t="str">
            <v>Texas</v>
          </cell>
          <cell r="C9276" t="str">
            <v>TX</v>
          </cell>
          <cell r="D9276" t="str">
            <v>E80</v>
          </cell>
          <cell r="E9276" t="str">
            <v>Current Operations - Sewerage</v>
          </cell>
          <cell r="F9276">
            <v>2022308</v>
          </cell>
        </row>
        <row r="9277">
          <cell r="B9277" t="str">
            <v>Texas</v>
          </cell>
          <cell r="C9277" t="str">
            <v>TX</v>
          </cell>
          <cell r="D9277" t="str">
            <v>E81</v>
          </cell>
          <cell r="E9277" t="str">
            <v>Current Operations - Solid Waste Management</v>
          </cell>
          <cell r="F9277">
            <v>1189924</v>
          </cell>
        </row>
        <row r="9278">
          <cell r="B9278" t="str">
            <v>Texas</v>
          </cell>
          <cell r="C9278" t="str">
            <v>TX</v>
          </cell>
          <cell r="D9278" t="str">
            <v>E85</v>
          </cell>
          <cell r="E9278" t="str">
            <v>Current Operations - State Veterans' Services</v>
          </cell>
          <cell r="F9278">
            <v>127997</v>
          </cell>
        </row>
        <row r="9279">
          <cell r="B9279" t="str">
            <v>Texas</v>
          </cell>
          <cell r="C9279" t="str">
            <v>TX</v>
          </cell>
          <cell r="D9279" t="str">
            <v>E87</v>
          </cell>
          <cell r="E9279" t="str">
            <v>Current Operations - Sea and Inland Port Facilities</v>
          </cell>
          <cell r="F9279">
            <v>270607</v>
          </cell>
        </row>
        <row r="9280">
          <cell r="B9280" t="str">
            <v>Texas</v>
          </cell>
          <cell r="C9280" t="str">
            <v>TX</v>
          </cell>
          <cell r="D9280" t="str">
            <v>E89</v>
          </cell>
          <cell r="E9280" t="str">
            <v>Current Operations - General - Other</v>
          </cell>
          <cell r="F9280">
            <v>5233009</v>
          </cell>
        </row>
        <row r="9281">
          <cell r="B9281" t="str">
            <v>Texas</v>
          </cell>
          <cell r="C9281" t="str">
            <v>TX</v>
          </cell>
          <cell r="D9281" t="str">
            <v>E91</v>
          </cell>
          <cell r="E9281" t="str">
            <v>Current Operations - Water Utilities</v>
          </cell>
          <cell r="F9281">
            <v>3581847</v>
          </cell>
        </row>
        <row r="9282">
          <cell r="B9282" t="str">
            <v>Texas</v>
          </cell>
          <cell r="C9282" t="str">
            <v>TX</v>
          </cell>
          <cell r="D9282" t="str">
            <v>E92</v>
          </cell>
          <cell r="E9282" t="str">
            <v>Current Operations - Electric Utilities</v>
          </cell>
          <cell r="F9282">
            <v>4533029</v>
          </cell>
        </row>
        <row r="9283">
          <cell r="B9283" t="str">
            <v>Texas</v>
          </cell>
          <cell r="C9283" t="str">
            <v>TX</v>
          </cell>
          <cell r="D9283" t="str">
            <v>E93</v>
          </cell>
          <cell r="E9283" t="str">
            <v>Current Operations - Gas Utilities</v>
          </cell>
          <cell r="F9283">
            <v>434206</v>
          </cell>
        </row>
        <row r="9284">
          <cell r="B9284" t="str">
            <v>Texas</v>
          </cell>
          <cell r="C9284" t="str">
            <v>TX</v>
          </cell>
          <cell r="D9284" t="str">
            <v>E94</v>
          </cell>
          <cell r="E9284" t="str">
            <v>Current Operations - Transit Utilities</v>
          </cell>
          <cell r="F9284">
            <v>1594245</v>
          </cell>
        </row>
        <row r="9285">
          <cell r="B9285" t="str">
            <v>Texas</v>
          </cell>
          <cell r="C9285" t="str">
            <v>TX</v>
          </cell>
          <cell r="D9285" t="str">
            <v>F01</v>
          </cell>
          <cell r="E9285" t="str">
            <v>Construction - Air Transportation</v>
          </cell>
          <cell r="F9285">
            <v>494714</v>
          </cell>
        </row>
        <row r="9286">
          <cell r="B9286" t="str">
            <v>Texas</v>
          </cell>
          <cell r="C9286" t="str">
            <v>TX</v>
          </cell>
          <cell r="D9286" t="str">
            <v>F03</v>
          </cell>
          <cell r="E9286" t="str">
            <v>Construction - Miscellaneous Commercial Activities, NEC</v>
          </cell>
          <cell r="F9286">
            <v>850</v>
          </cell>
        </row>
        <row r="9287">
          <cell r="B9287" t="str">
            <v>Texas</v>
          </cell>
          <cell r="C9287" t="str">
            <v>TX</v>
          </cell>
          <cell r="D9287" t="str">
            <v>F04</v>
          </cell>
          <cell r="E9287" t="str">
            <v>Construction - Correctional Institutions</v>
          </cell>
          <cell r="F9287">
            <v>65286</v>
          </cell>
        </row>
        <row r="9288">
          <cell r="B9288" t="str">
            <v>Texas</v>
          </cell>
          <cell r="C9288" t="str">
            <v>TX</v>
          </cell>
          <cell r="D9288" t="str">
            <v>F05</v>
          </cell>
          <cell r="E9288" t="str">
            <v>Construction - Corrections - Other</v>
          </cell>
          <cell r="F9288">
            <v>1522</v>
          </cell>
        </row>
        <row r="9289">
          <cell r="B9289" t="str">
            <v>Texas</v>
          </cell>
          <cell r="C9289" t="str">
            <v>TX</v>
          </cell>
          <cell r="D9289" t="str">
            <v>F12</v>
          </cell>
          <cell r="E9289" t="str">
            <v>Construction - Elementary and Secondary Education</v>
          </cell>
          <cell r="F9289">
            <v>4570624</v>
          </cell>
        </row>
        <row r="9290">
          <cell r="B9290" t="str">
            <v>Texas</v>
          </cell>
          <cell r="C9290" t="str">
            <v>TX</v>
          </cell>
          <cell r="D9290" t="str">
            <v>F16</v>
          </cell>
          <cell r="E9290" t="str">
            <v>Construction - Higher Education - Auxiliary Enterprises</v>
          </cell>
          <cell r="F9290">
            <v>58980</v>
          </cell>
        </row>
        <row r="9291">
          <cell r="B9291" t="str">
            <v>Texas</v>
          </cell>
          <cell r="C9291" t="str">
            <v>TX</v>
          </cell>
          <cell r="D9291" t="str">
            <v>F18</v>
          </cell>
          <cell r="E9291" t="str">
            <v>Construction - Other Higher Education</v>
          </cell>
          <cell r="F9291">
            <v>2171074</v>
          </cell>
        </row>
        <row r="9292">
          <cell r="B9292" t="str">
            <v>Texas</v>
          </cell>
          <cell r="C9292" t="str">
            <v>TX</v>
          </cell>
          <cell r="D9292" t="str">
            <v>F21</v>
          </cell>
          <cell r="E9292" t="str">
            <v>Construction - State Education - Other</v>
          </cell>
          <cell r="F9292">
            <v>15712</v>
          </cell>
        </row>
        <row r="9293">
          <cell r="B9293" t="str">
            <v>Texas</v>
          </cell>
          <cell r="C9293" t="str">
            <v>TX</v>
          </cell>
          <cell r="D9293" t="str">
            <v>F22</v>
          </cell>
          <cell r="E9293" t="str">
            <v>Construction - Social Insurance Administration</v>
          </cell>
          <cell r="F9293">
            <v>104</v>
          </cell>
        </row>
        <row r="9294">
          <cell r="B9294" t="str">
            <v>Texas</v>
          </cell>
          <cell r="C9294" t="str">
            <v>TX</v>
          </cell>
          <cell r="D9294" t="str">
            <v>F23</v>
          </cell>
          <cell r="E9294" t="str">
            <v>Construction - Financial Administration</v>
          </cell>
          <cell r="F9294">
            <v>9246</v>
          </cell>
        </row>
        <row r="9295">
          <cell r="B9295" t="str">
            <v>Texas</v>
          </cell>
          <cell r="C9295" t="str">
            <v>TX</v>
          </cell>
          <cell r="D9295" t="str">
            <v>F24</v>
          </cell>
          <cell r="E9295" t="str">
            <v>Construction - Local Fire Protection</v>
          </cell>
          <cell r="F9295">
            <v>93378</v>
          </cell>
        </row>
        <row r="9296">
          <cell r="B9296" t="str">
            <v>Texas</v>
          </cell>
          <cell r="C9296" t="str">
            <v>TX</v>
          </cell>
          <cell r="D9296" t="str">
            <v>F25</v>
          </cell>
          <cell r="E9296" t="str">
            <v>Construction - Judicial and Legal Services</v>
          </cell>
          <cell r="F9296">
            <v>63870</v>
          </cell>
        </row>
        <row r="9297">
          <cell r="B9297" t="str">
            <v>Texas</v>
          </cell>
          <cell r="C9297" t="str">
            <v>TX</v>
          </cell>
          <cell r="D9297" t="str">
            <v>F29</v>
          </cell>
          <cell r="E9297" t="str">
            <v>Construction - Central Staff Services</v>
          </cell>
          <cell r="F9297">
            <v>65325</v>
          </cell>
        </row>
        <row r="9298">
          <cell r="B9298" t="str">
            <v>Texas</v>
          </cell>
          <cell r="C9298" t="str">
            <v>TX</v>
          </cell>
          <cell r="D9298" t="str">
            <v>F31</v>
          </cell>
          <cell r="E9298" t="str">
            <v>Construction - General Public Buildings</v>
          </cell>
          <cell r="F9298">
            <v>193094</v>
          </cell>
        </row>
        <row r="9299">
          <cell r="B9299" t="str">
            <v>Texas</v>
          </cell>
          <cell r="C9299" t="str">
            <v>TX</v>
          </cell>
          <cell r="D9299" t="str">
            <v>F32</v>
          </cell>
          <cell r="E9299" t="str">
            <v>Construction - Health - Other</v>
          </cell>
          <cell r="F9299">
            <v>73644</v>
          </cell>
        </row>
        <row r="9300">
          <cell r="B9300" t="str">
            <v>Texas</v>
          </cell>
          <cell r="C9300" t="str">
            <v>TX</v>
          </cell>
          <cell r="D9300" t="str">
            <v>F36</v>
          </cell>
          <cell r="E9300" t="str">
            <v>Construction - Hospitals</v>
          </cell>
          <cell r="F9300">
            <v>885002</v>
          </cell>
        </row>
        <row r="9301">
          <cell r="B9301" t="str">
            <v>Texas</v>
          </cell>
          <cell r="C9301" t="str">
            <v>TX</v>
          </cell>
          <cell r="D9301" t="str">
            <v>F44</v>
          </cell>
          <cell r="E9301" t="str">
            <v>Construction - Regular Highways</v>
          </cell>
          <cell r="F9301">
            <v>5800665</v>
          </cell>
        </row>
        <row r="9302">
          <cell r="B9302" t="str">
            <v>Texas</v>
          </cell>
          <cell r="C9302" t="str">
            <v>TX</v>
          </cell>
          <cell r="D9302" t="str">
            <v>F45</v>
          </cell>
          <cell r="E9302" t="str">
            <v>Construction - Toll Highways</v>
          </cell>
          <cell r="F9302">
            <v>456242</v>
          </cell>
        </row>
        <row r="9303">
          <cell r="B9303" t="str">
            <v>Texas</v>
          </cell>
          <cell r="C9303" t="str">
            <v>TX</v>
          </cell>
          <cell r="D9303" t="str">
            <v>F50</v>
          </cell>
          <cell r="E9303" t="str">
            <v>Construction - Housing and Community Development</v>
          </cell>
          <cell r="F9303">
            <v>227884</v>
          </cell>
        </row>
        <row r="9304">
          <cell r="B9304" t="str">
            <v>Texas</v>
          </cell>
          <cell r="C9304" t="str">
            <v>TX</v>
          </cell>
          <cell r="D9304" t="str">
            <v>F52</v>
          </cell>
          <cell r="E9304" t="str">
            <v>Construction - Libraries</v>
          </cell>
          <cell r="F9304">
            <v>65610</v>
          </cell>
        </row>
        <row r="9305">
          <cell r="B9305" t="str">
            <v>Texas</v>
          </cell>
          <cell r="C9305" t="str">
            <v>TX</v>
          </cell>
          <cell r="D9305" t="str">
            <v>F59</v>
          </cell>
          <cell r="E9305" t="str">
            <v>Construction - Natural Resources - Other</v>
          </cell>
          <cell r="F9305">
            <v>343575</v>
          </cell>
        </row>
        <row r="9306">
          <cell r="B9306" t="str">
            <v>Texas</v>
          </cell>
          <cell r="C9306" t="str">
            <v>TX</v>
          </cell>
          <cell r="D9306" t="str">
            <v>F60</v>
          </cell>
          <cell r="E9306" t="str">
            <v>Construction - Parking Facilities</v>
          </cell>
          <cell r="F9306">
            <v>1094</v>
          </cell>
        </row>
        <row r="9307">
          <cell r="B9307" t="str">
            <v>Texas</v>
          </cell>
          <cell r="C9307" t="str">
            <v>TX</v>
          </cell>
          <cell r="D9307" t="str">
            <v>F61</v>
          </cell>
          <cell r="E9307" t="str">
            <v>Construction - Parks and Recreation</v>
          </cell>
          <cell r="F9307">
            <v>489300</v>
          </cell>
        </row>
        <row r="9308">
          <cell r="B9308" t="str">
            <v>Texas</v>
          </cell>
          <cell r="C9308" t="str">
            <v>TX</v>
          </cell>
          <cell r="D9308" t="str">
            <v>F62</v>
          </cell>
          <cell r="E9308" t="str">
            <v>Construction - Police Protection</v>
          </cell>
          <cell r="F9308">
            <v>85936</v>
          </cell>
        </row>
        <row r="9309">
          <cell r="B9309" t="str">
            <v>Texas</v>
          </cell>
          <cell r="C9309" t="str">
            <v>TX</v>
          </cell>
          <cell r="D9309" t="str">
            <v>F66</v>
          </cell>
          <cell r="E9309" t="str">
            <v>Construction - Protective Inspection and Regulation, NEC</v>
          </cell>
          <cell r="F9309">
            <v>4549</v>
          </cell>
        </row>
        <row r="9310">
          <cell r="B9310" t="str">
            <v>Texas</v>
          </cell>
          <cell r="C9310" t="str">
            <v>TX</v>
          </cell>
          <cell r="D9310" t="str">
            <v>F77</v>
          </cell>
          <cell r="E9310" t="str">
            <v>Construction - Public Welfare Institutions</v>
          </cell>
          <cell r="F9310">
            <v>306</v>
          </cell>
        </row>
        <row r="9311">
          <cell r="B9311" t="str">
            <v>Texas</v>
          </cell>
          <cell r="C9311" t="str">
            <v>TX</v>
          </cell>
          <cell r="D9311" t="str">
            <v>F79</v>
          </cell>
          <cell r="E9311" t="str">
            <v>Construction - Public Welfare - Other</v>
          </cell>
          <cell r="F9311">
            <v>2517</v>
          </cell>
        </row>
        <row r="9312">
          <cell r="B9312" t="str">
            <v>Texas</v>
          </cell>
          <cell r="C9312" t="str">
            <v>TX</v>
          </cell>
          <cell r="D9312" t="str">
            <v>F80</v>
          </cell>
          <cell r="E9312" t="str">
            <v>Construction - Sewerage</v>
          </cell>
          <cell r="F9312">
            <v>1305314</v>
          </cell>
        </row>
        <row r="9313">
          <cell r="B9313" t="str">
            <v>Texas</v>
          </cell>
          <cell r="C9313" t="str">
            <v>TX</v>
          </cell>
          <cell r="D9313" t="str">
            <v>F81</v>
          </cell>
          <cell r="E9313" t="str">
            <v>Construction - Solid Waste Management</v>
          </cell>
          <cell r="F9313">
            <v>55055</v>
          </cell>
        </row>
        <row r="9314">
          <cell r="B9314" t="str">
            <v>Texas</v>
          </cell>
          <cell r="C9314" t="str">
            <v>TX</v>
          </cell>
          <cell r="D9314" t="str">
            <v>F85</v>
          </cell>
          <cell r="E9314" t="str">
            <v>Construction - State Veterans' Services</v>
          </cell>
          <cell r="F9314">
            <v>4062</v>
          </cell>
        </row>
        <row r="9315">
          <cell r="B9315" t="str">
            <v>Texas</v>
          </cell>
          <cell r="C9315" t="str">
            <v>TX</v>
          </cell>
          <cell r="D9315" t="str">
            <v>F87</v>
          </cell>
          <cell r="E9315" t="str">
            <v>Construction - Sea and Inland Port Facilities</v>
          </cell>
          <cell r="F9315">
            <v>79638</v>
          </cell>
        </row>
        <row r="9316">
          <cell r="B9316" t="str">
            <v>Texas</v>
          </cell>
          <cell r="C9316" t="str">
            <v>TX</v>
          </cell>
          <cell r="D9316" t="str">
            <v>F89</v>
          </cell>
          <cell r="E9316" t="str">
            <v>Construction - General - Other</v>
          </cell>
          <cell r="F9316">
            <v>1058669</v>
          </cell>
        </row>
        <row r="9317">
          <cell r="B9317" t="str">
            <v>Texas</v>
          </cell>
          <cell r="C9317" t="str">
            <v>TX</v>
          </cell>
          <cell r="D9317" t="str">
            <v>F91</v>
          </cell>
          <cell r="E9317" t="str">
            <v>Construction - Water Utilities</v>
          </cell>
          <cell r="F9317">
            <v>1946675</v>
          </cell>
        </row>
        <row r="9318">
          <cell r="B9318" t="str">
            <v>Texas</v>
          </cell>
          <cell r="C9318" t="str">
            <v>TX</v>
          </cell>
          <cell r="D9318" t="str">
            <v>F92</v>
          </cell>
          <cell r="E9318" t="str">
            <v>Construction - Electric Utilities</v>
          </cell>
          <cell r="F9318">
            <v>966106</v>
          </cell>
        </row>
        <row r="9319">
          <cell r="B9319" t="str">
            <v>Texas</v>
          </cell>
          <cell r="C9319" t="str">
            <v>TX</v>
          </cell>
          <cell r="D9319" t="str">
            <v>F93</v>
          </cell>
          <cell r="E9319" t="str">
            <v>Construction - Gas Utilities</v>
          </cell>
          <cell r="F9319">
            <v>49676</v>
          </cell>
        </row>
        <row r="9320">
          <cell r="B9320" t="str">
            <v>Texas</v>
          </cell>
          <cell r="C9320" t="str">
            <v>TX</v>
          </cell>
          <cell r="D9320" t="str">
            <v>F94</v>
          </cell>
          <cell r="E9320" t="str">
            <v>Construction - Transit Utilities</v>
          </cell>
          <cell r="F9320">
            <v>965004</v>
          </cell>
        </row>
        <row r="9321">
          <cell r="B9321" t="str">
            <v>Texas</v>
          </cell>
          <cell r="C9321" t="str">
            <v>TX</v>
          </cell>
          <cell r="D9321" t="str">
            <v>G01</v>
          </cell>
          <cell r="E9321" t="str">
            <v>Other Capital Outlay - Air Transportation</v>
          </cell>
          <cell r="F9321">
            <v>140930</v>
          </cell>
        </row>
        <row r="9322">
          <cell r="B9322" t="str">
            <v>Texas</v>
          </cell>
          <cell r="C9322" t="str">
            <v>TX</v>
          </cell>
          <cell r="D9322" t="str">
            <v>G03</v>
          </cell>
          <cell r="E9322" t="str">
            <v>Other Capital Outlay - Miscellaneous Commercial Activities, NEC</v>
          </cell>
          <cell r="F9322">
            <v>507</v>
          </cell>
        </row>
        <row r="9323">
          <cell r="B9323" t="str">
            <v>Texas</v>
          </cell>
          <cell r="C9323" t="str">
            <v>TX</v>
          </cell>
          <cell r="D9323" t="str">
            <v>G04</v>
          </cell>
          <cell r="E9323" t="str">
            <v>Other Capital Outlay - Correctional Institutions</v>
          </cell>
          <cell r="F9323">
            <v>56201</v>
          </cell>
        </row>
        <row r="9324">
          <cell r="B9324" t="str">
            <v>Texas</v>
          </cell>
          <cell r="C9324" t="str">
            <v>TX</v>
          </cell>
          <cell r="D9324" t="str">
            <v>G05</v>
          </cell>
          <cell r="E9324" t="str">
            <v>Other Capital Outlay - Corrections - Other</v>
          </cell>
          <cell r="F9324">
            <v>3031</v>
          </cell>
        </row>
        <row r="9325">
          <cell r="B9325" t="str">
            <v>Texas</v>
          </cell>
          <cell r="C9325" t="str">
            <v>TX</v>
          </cell>
          <cell r="D9325" t="str">
            <v>G12</v>
          </cell>
          <cell r="E9325" t="str">
            <v>Other Capital Outlay - Elementary and Secondary Education</v>
          </cell>
          <cell r="F9325">
            <v>967760</v>
          </cell>
        </row>
        <row r="9326">
          <cell r="B9326" t="str">
            <v>Texas</v>
          </cell>
          <cell r="C9326" t="str">
            <v>TX</v>
          </cell>
          <cell r="D9326" t="str">
            <v>G16</v>
          </cell>
          <cell r="E9326" t="str">
            <v>Other Capital Outlay - Higher Education - Auxiliary Enterprises</v>
          </cell>
          <cell r="F9326">
            <v>9869</v>
          </cell>
        </row>
        <row r="9327">
          <cell r="B9327" t="str">
            <v>Texas</v>
          </cell>
          <cell r="C9327" t="str">
            <v>TX</v>
          </cell>
          <cell r="D9327" t="str">
            <v>G18</v>
          </cell>
          <cell r="E9327" t="str">
            <v>Other Capital Outlay - Other Higher Education</v>
          </cell>
          <cell r="F9327">
            <v>439737</v>
          </cell>
        </row>
        <row r="9328">
          <cell r="B9328" t="str">
            <v>Texas</v>
          </cell>
          <cell r="C9328" t="str">
            <v>TX</v>
          </cell>
          <cell r="D9328" t="str">
            <v>G21</v>
          </cell>
          <cell r="E9328" t="str">
            <v>Other Capital Outlay - State Education - Other</v>
          </cell>
          <cell r="F9328">
            <v>7646</v>
          </cell>
        </row>
        <row r="9329">
          <cell r="B9329" t="str">
            <v>Texas</v>
          </cell>
          <cell r="C9329" t="str">
            <v>TX</v>
          </cell>
          <cell r="D9329" t="str">
            <v>G22</v>
          </cell>
          <cell r="E9329" t="str">
            <v>Other Capital Outlay - Social Insurance Administration</v>
          </cell>
          <cell r="F9329">
            <v>273</v>
          </cell>
        </row>
        <row r="9330">
          <cell r="B9330" t="str">
            <v>Texas</v>
          </cell>
          <cell r="C9330" t="str">
            <v>TX</v>
          </cell>
          <cell r="D9330" t="str">
            <v>G23</v>
          </cell>
          <cell r="E9330" t="str">
            <v>Other Capital Outlay - Financial Administration</v>
          </cell>
          <cell r="F9330">
            <v>22980</v>
          </cell>
        </row>
        <row r="9331">
          <cell r="B9331" t="str">
            <v>Texas</v>
          </cell>
          <cell r="C9331" t="str">
            <v>TX</v>
          </cell>
          <cell r="D9331" t="str">
            <v>G24</v>
          </cell>
          <cell r="E9331" t="str">
            <v>Other Capital Outlay - Local Fire Protection</v>
          </cell>
          <cell r="F9331">
            <v>96965</v>
          </cell>
        </row>
        <row r="9332">
          <cell r="B9332" t="str">
            <v>Texas</v>
          </cell>
          <cell r="C9332" t="str">
            <v>TX</v>
          </cell>
          <cell r="D9332" t="str">
            <v>G25</v>
          </cell>
          <cell r="E9332" t="str">
            <v>Other Capital Outlay - Judicial and Legal Services</v>
          </cell>
          <cell r="F9332">
            <v>39302</v>
          </cell>
        </row>
        <row r="9333">
          <cell r="B9333" t="str">
            <v>Texas</v>
          </cell>
          <cell r="C9333" t="str">
            <v>TX</v>
          </cell>
          <cell r="D9333" t="str">
            <v>G29</v>
          </cell>
          <cell r="E9333" t="str">
            <v>Other Capital Outlay - Central Staff Services</v>
          </cell>
          <cell r="F9333">
            <v>41313</v>
          </cell>
        </row>
        <row r="9334">
          <cell r="B9334" t="str">
            <v>Texas</v>
          </cell>
          <cell r="C9334" t="str">
            <v>TX</v>
          </cell>
          <cell r="D9334" t="str">
            <v>G31</v>
          </cell>
          <cell r="E9334" t="str">
            <v>Other Capital Outlay - General Public Building</v>
          </cell>
          <cell r="F9334">
            <v>36924</v>
          </cell>
        </row>
        <row r="9335">
          <cell r="B9335" t="str">
            <v>Texas</v>
          </cell>
          <cell r="C9335" t="str">
            <v>TX</v>
          </cell>
          <cell r="D9335" t="str">
            <v>G32</v>
          </cell>
          <cell r="E9335" t="str">
            <v>Other Capital Outlay - Health - Other</v>
          </cell>
          <cell r="F9335">
            <v>45802</v>
          </cell>
        </row>
        <row r="9336">
          <cell r="B9336" t="str">
            <v>Texas</v>
          </cell>
          <cell r="C9336" t="str">
            <v>TX</v>
          </cell>
          <cell r="D9336" t="str">
            <v>G36</v>
          </cell>
          <cell r="E9336" t="str">
            <v>Other Capital Outlay - Hospitals</v>
          </cell>
          <cell r="F9336">
            <v>344325</v>
          </cell>
        </row>
        <row r="9337">
          <cell r="B9337" t="str">
            <v>Texas</v>
          </cell>
          <cell r="C9337" t="str">
            <v>TX</v>
          </cell>
          <cell r="D9337" t="str">
            <v>G44</v>
          </cell>
          <cell r="E9337" t="str">
            <v>Other Capital Outlay - Regular Highways</v>
          </cell>
          <cell r="F9337">
            <v>670538</v>
          </cell>
        </row>
        <row r="9338">
          <cell r="B9338" t="str">
            <v>Texas</v>
          </cell>
          <cell r="C9338" t="str">
            <v>TX</v>
          </cell>
          <cell r="D9338" t="str">
            <v>G45</v>
          </cell>
          <cell r="E9338" t="str">
            <v>Other Capital Outlay - Toll Highways</v>
          </cell>
          <cell r="F9338">
            <v>20151</v>
          </cell>
        </row>
        <row r="9339">
          <cell r="B9339" t="str">
            <v>Texas</v>
          </cell>
          <cell r="C9339" t="str">
            <v>TX</v>
          </cell>
          <cell r="D9339" t="str">
            <v>G50</v>
          </cell>
          <cell r="E9339" t="str">
            <v>Other Capital Outlay - Housing and Community Development</v>
          </cell>
          <cell r="F9339">
            <v>20263</v>
          </cell>
        </row>
        <row r="9340">
          <cell r="B9340" t="str">
            <v>Texas</v>
          </cell>
          <cell r="C9340" t="str">
            <v>TX</v>
          </cell>
          <cell r="D9340" t="str">
            <v>G52</v>
          </cell>
          <cell r="E9340" t="str">
            <v>Other Capital Outlay - Libraries</v>
          </cell>
          <cell r="F9340">
            <v>15618</v>
          </cell>
        </row>
        <row r="9341">
          <cell r="B9341" t="str">
            <v>Texas</v>
          </cell>
          <cell r="C9341" t="str">
            <v>TX</v>
          </cell>
          <cell r="D9341" t="str">
            <v>G59</v>
          </cell>
          <cell r="E9341" t="str">
            <v>Other Capital Outlay - Natural Resources - Other</v>
          </cell>
          <cell r="F9341">
            <v>161241</v>
          </cell>
        </row>
        <row r="9342">
          <cell r="B9342" t="str">
            <v>Texas</v>
          </cell>
          <cell r="C9342" t="str">
            <v>TX</v>
          </cell>
          <cell r="D9342" t="str">
            <v>G60</v>
          </cell>
          <cell r="E9342" t="str">
            <v>Other Capital Outlay - Parking Facilities</v>
          </cell>
          <cell r="F9342">
            <v>607</v>
          </cell>
        </row>
        <row r="9343">
          <cell r="B9343" t="str">
            <v>Texas</v>
          </cell>
          <cell r="C9343" t="str">
            <v>TX</v>
          </cell>
          <cell r="D9343" t="str">
            <v>G61</v>
          </cell>
          <cell r="E9343" t="str">
            <v>Other Capital Outlay - Parks and Recreation</v>
          </cell>
          <cell r="F9343">
            <v>90310</v>
          </cell>
        </row>
        <row r="9344">
          <cell r="B9344" t="str">
            <v>Texas</v>
          </cell>
          <cell r="C9344" t="str">
            <v>TX</v>
          </cell>
          <cell r="D9344" t="str">
            <v>G62</v>
          </cell>
          <cell r="E9344" t="str">
            <v>Other Capital Outlay - Police Protection</v>
          </cell>
          <cell r="F9344">
            <v>171703</v>
          </cell>
        </row>
        <row r="9345">
          <cell r="B9345" t="str">
            <v>Texas</v>
          </cell>
          <cell r="C9345" t="str">
            <v>TX</v>
          </cell>
          <cell r="D9345" t="str">
            <v>G66</v>
          </cell>
          <cell r="E9345" t="str">
            <v>Other Capital Outlay - Protective Inspection and Regulation, NEC</v>
          </cell>
          <cell r="F9345">
            <v>6565</v>
          </cell>
        </row>
        <row r="9346">
          <cell r="B9346" t="str">
            <v>Texas</v>
          </cell>
          <cell r="C9346" t="str">
            <v>TX</v>
          </cell>
          <cell r="D9346" t="str">
            <v>G77</v>
          </cell>
          <cell r="E9346" t="str">
            <v>Other Capital Outlay - Public Welfare Institutions</v>
          </cell>
          <cell r="F9346">
            <v>674</v>
          </cell>
        </row>
        <row r="9347">
          <cell r="B9347" t="str">
            <v>Texas</v>
          </cell>
          <cell r="C9347" t="str">
            <v>TX</v>
          </cell>
          <cell r="D9347" t="str">
            <v>G79</v>
          </cell>
          <cell r="E9347" t="str">
            <v>Other Capital Outlay - Public Welfare - Other</v>
          </cell>
          <cell r="F9347">
            <v>32470</v>
          </cell>
        </row>
        <row r="9348">
          <cell r="B9348" t="str">
            <v>Texas</v>
          </cell>
          <cell r="C9348" t="str">
            <v>TX</v>
          </cell>
          <cell r="D9348" t="str">
            <v>G80</v>
          </cell>
          <cell r="E9348" t="str">
            <v>Other Capital Outlay - Sewerage</v>
          </cell>
          <cell r="F9348">
            <v>92391</v>
          </cell>
        </row>
        <row r="9349">
          <cell r="B9349" t="str">
            <v>Texas</v>
          </cell>
          <cell r="C9349" t="str">
            <v>TX</v>
          </cell>
          <cell r="D9349" t="str">
            <v>G81</v>
          </cell>
          <cell r="E9349" t="str">
            <v>Other Capital Outlay - Solid Waste Management</v>
          </cell>
          <cell r="F9349">
            <v>34217</v>
          </cell>
        </row>
        <row r="9350">
          <cell r="B9350" t="str">
            <v>Texas</v>
          </cell>
          <cell r="C9350" t="str">
            <v>TX</v>
          </cell>
          <cell r="D9350" t="str">
            <v>G85</v>
          </cell>
          <cell r="E9350" t="str">
            <v>Other Capital Outlay - State Veterans' Services</v>
          </cell>
          <cell r="F9350">
            <v>311480</v>
          </cell>
        </row>
        <row r="9351">
          <cell r="B9351" t="str">
            <v>Texas</v>
          </cell>
          <cell r="C9351" t="str">
            <v>TX</v>
          </cell>
          <cell r="D9351" t="str">
            <v>G87</v>
          </cell>
          <cell r="E9351" t="str">
            <v>Other Capital Outlay - Sea and Inland Port Facilities</v>
          </cell>
          <cell r="F9351">
            <v>20396</v>
          </cell>
        </row>
        <row r="9352">
          <cell r="B9352" t="str">
            <v>Texas</v>
          </cell>
          <cell r="C9352" t="str">
            <v>TX</v>
          </cell>
          <cell r="D9352" t="str">
            <v>G89</v>
          </cell>
          <cell r="E9352" t="str">
            <v>Other Capital Outlay - General - Other</v>
          </cell>
          <cell r="F9352">
            <v>339531</v>
          </cell>
        </row>
        <row r="9353">
          <cell r="B9353" t="str">
            <v>Texas</v>
          </cell>
          <cell r="C9353" t="str">
            <v>TX</v>
          </cell>
          <cell r="D9353" t="str">
            <v>G91</v>
          </cell>
          <cell r="E9353" t="str">
            <v>Other Capital Outlay - Water Utilities</v>
          </cell>
          <cell r="F9353">
            <v>250827</v>
          </cell>
        </row>
        <row r="9354">
          <cell r="B9354" t="str">
            <v>Texas</v>
          </cell>
          <cell r="C9354" t="str">
            <v>TX</v>
          </cell>
          <cell r="D9354" t="str">
            <v>G92</v>
          </cell>
          <cell r="E9354" t="str">
            <v>Other Capital Outlay - Electric Utilities</v>
          </cell>
          <cell r="F9354">
            <v>183360</v>
          </cell>
        </row>
        <row r="9355">
          <cell r="B9355" t="str">
            <v>Texas</v>
          </cell>
          <cell r="C9355" t="str">
            <v>TX</v>
          </cell>
          <cell r="D9355" t="str">
            <v>G93</v>
          </cell>
          <cell r="E9355" t="str">
            <v>Other Capital Outlay - Gas Utilities</v>
          </cell>
          <cell r="F9355">
            <v>10011</v>
          </cell>
        </row>
        <row r="9356">
          <cell r="B9356" t="str">
            <v>Texas</v>
          </cell>
          <cell r="C9356" t="str">
            <v>TX</v>
          </cell>
          <cell r="D9356" t="str">
            <v>G94</v>
          </cell>
          <cell r="E9356" t="str">
            <v>Other Capital Outlay - Transit Utilities</v>
          </cell>
          <cell r="F9356">
            <v>145180</v>
          </cell>
        </row>
        <row r="9357">
          <cell r="B9357" t="str">
            <v>Texas</v>
          </cell>
          <cell r="C9357" t="str">
            <v>TX</v>
          </cell>
          <cell r="D9357" t="str">
            <v>I89</v>
          </cell>
          <cell r="E9357" t="str">
            <v>General - Interest on Debt</v>
          </cell>
          <cell r="F9357">
            <v>9645480</v>
          </cell>
        </row>
        <row r="9358">
          <cell r="B9358" t="str">
            <v>Texas</v>
          </cell>
          <cell r="C9358" t="str">
            <v>TX</v>
          </cell>
          <cell r="D9358" t="str">
            <v>I91</v>
          </cell>
          <cell r="E9358" t="str">
            <v>Water Utilities - Interest on Debt</v>
          </cell>
          <cell r="F9358">
            <v>1073476</v>
          </cell>
        </row>
        <row r="9359">
          <cell r="B9359" t="str">
            <v>Texas</v>
          </cell>
          <cell r="C9359" t="str">
            <v>TX</v>
          </cell>
          <cell r="D9359" t="str">
            <v>I92</v>
          </cell>
          <cell r="E9359" t="str">
            <v>Electric Utilities - Interest on Debt</v>
          </cell>
          <cell r="F9359">
            <v>543885</v>
          </cell>
        </row>
        <row r="9360">
          <cell r="B9360" t="str">
            <v>Texas</v>
          </cell>
          <cell r="C9360" t="str">
            <v>TX</v>
          </cell>
          <cell r="D9360" t="str">
            <v>I93</v>
          </cell>
          <cell r="E9360" t="str">
            <v>Gas Utilities - Interest on Debt</v>
          </cell>
          <cell r="F9360">
            <v>776</v>
          </cell>
        </row>
        <row r="9361">
          <cell r="B9361" t="str">
            <v>Texas</v>
          </cell>
          <cell r="C9361" t="str">
            <v>TX</v>
          </cell>
          <cell r="D9361" t="str">
            <v>I94</v>
          </cell>
          <cell r="E9361" t="str">
            <v>Transit Utilities - Interest on Debt</v>
          </cell>
          <cell r="F9361">
            <v>134366</v>
          </cell>
        </row>
        <row r="9362">
          <cell r="B9362" t="str">
            <v>Texas</v>
          </cell>
          <cell r="C9362" t="str">
            <v>TX</v>
          </cell>
          <cell r="D9362" t="str">
            <v>J19</v>
          </cell>
          <cell r="E9362" t="str">
            <v>Assistance and Subsidies - State Scholarships and Other Subsidies - Education</v>
          </cell>
          <cell r="F9362">
            <v>1247478</v>
          </cell>
        </row>
        <row r="9363">
          <cell r="B9363" t="str">
            <v>Texas</v>
          </cell>
          <cell r="C9363" t="str">
            <v>TX</v>
          </cell>
          <cell r="D9363" t="str">
            <v>J67</v>
          </cell>
          <cell r="E9363" t="str">
            <v>Assistance and Subsidies - Public Welfare, Federal Categorical Assistance Programs</v>
          </cell>
          <cell r="F9363">
            <v>182492</v>
          </cell>
        </row>
        <row r="9364">
          <cell r="B9364" t="str">
            <v>Texas</v>
          </cell>
          <cell r="C9364" t="str">
            <v>TX</v>
          </cell>
          <cell r="D9364" t="str">
            <v>J68</v>
          </cell>
          <cell r="E9364" t="str">
            <v>Assistance and Subsidies - Public Welfare, Cash Assistance Programs - Other</v>
          </cell>
          <cell r="F9364">
            <v>734564</v>
          </cell>
        </row>
        <row r="9365">
          <cell r="B9365" t="str">
            <v>Texas</v>
          </cell>
          <cell r="C9365" t="str">
            <v>TX</v>
          </cell>
          <cell r="D9365" t="str">
            <v>T01</v>
          </cell>
          <cell r="E9365" t="str">
            <v>Tax - Property</v>
          </cell>
          <cell r="F9365">
            <v>40316516</v>
          </cell>
        </row>
        <row r="9366">
          <cell r="B9366" t="str">
            <v>Texas</v>
          </cell>
          <cell r="C9366" t="str">
            <v>TX</v>
          </cell>
          <cell r="D9366" t="str">
            <v>T09</v>
          </cell>
          <cell r="E9366" t="str">
            <v>Tax - General Sales and Gross Receipts</v>
          </cell>
          <cell r="F9366">
            <v>30549830</v>
          </cell>
        </row>
        <row r="9367">
          <cell r="B9367" t="str">
            <v>Texas</v>
          </cell>
          <cell r="C9367" t="str">
            <v>TX</v>
          </cell>
          <cell r="D9367" t="str">
            <v>T10</v>
          </cell>
          <cell r="E9367" t="str">
            <v>Tax - Alcoholic Beverage Sales</v>
          </cell>
          <cell r="F9367">
            <v>937614</v>
          </cell>
        </row>
        <row r="9368">
          <cell r="B9368" t="str">
            <v>Texas</v>
          </cell>
          <cell r="C9368" t="str">
            <v>TX</v>
          </cell>
          <cell r="D9368" t="str">
            <v>T11</v>
          </cell>
          <cell r="E9368" t="str">
            <v>Tax - Amusements Sales</v>
          </cell>
          <cell r="F9368">
            <v>47393</v>
          </cell>
        </row>
        <row r="9369">
          <cell r="B9369" t="str">
            <v>Texas</v>
          </cell>
          <cell r="C9369" t="str">
            <v>TX</v>
          </cell>
          <cell r="D9369" t="str">
            <v>T12</v>
          </cell>
          <cell r="E9369" t="str">
            <v>Tax - Insurance Premiums Sales</v>
          </cell>
          <cell r="F9369">
            <v>1508157</v>
          </cell>
        </row>
        <row r="9370">
          <cell r="B9370" t="str">
            <v>Texas</v>
          </cell>
          <cell r="C9370" t="str">
            <v>TX</v>
          </cell>
          <cell r="D9370" t="str">
            <v>T13</v>
          </cell>
          <cell r="E9370" t="str">
            <v>Tax - Motor Fuels Sales</v>
          </cell>
          <cell r="F9370">
            <v>3178419</v>
          </cell>
        </row>
        <row r="9371">
          <cell r="B9371" t="str">
            <v>Texas</v>
          </cell>
          <cell r="C9371" t="str">
            <v>TX</v>
          </cell>
          <cell r="D9371" t="str">
            <v>T14</v>
          </cell>
          <cell r="E9371" t="str">
            <v>Tax - Pari-mutuels Sales</v>
          </cell>
          <cell r="F9371">
            <v>7142</v>
          </cell>
        </row>
        <row r="9372">
          <cell r="B9372" t="str">
            <v>Texas</v>
          </cell>
          <cell r="C9372" t="str">
            <v>TX</v>
          </cell>
          <cell r="D9372" t="str">
            <v>T15</v>
          </cell>
          <cell r="E9372" t="str">
            <v>Tax - Public Utilities Sales</v>
          </cell>
          <cell r="F9372">
            <v>1846053</v>
          </cell>
        </row>
        <row r="9373">
          <cell r="B9373" t="str">
            <v>Texas</v>
          </cell>
          <cell r="C9373" t="str">
            <v>TX</v>
          </cell>
          <cell r="D9373" t="str">
            <v>T16</v>
          </cell>
          <cell r="E9373" t="str">
            <v>Tax - Tobacco Products Sales</v>
          </cell>
          <cell r="F9373">
            <v>1469712</v>
          </cell>
        </row>
        <row r="9374">
          <cell r="B9374" t="str">
            <v>Texas</v>
          </cell>
          <cell r="C9374" t="str">
            <v>TX</v>
          </cell>
          <cell r="D9374" t="str">
            <v>T19</v>
          </cell>
          <cell r="E9374" t="str">
            <v>Tax - Other Selective Sales</v>
          </cell>
          <cell r="F9374">
            <v>5825234</v>
          </cell>
        </row>
        <row r="9375">
          <cell r="B9375" t="str">
            <v>Texas</v>
          </cell>
          <cell r="C9375" t="str">
            <v>TX</v>
          </cell>
          <cell r="D9375" t="str">
            <v>T20</v>
          </cell>
          <cell r="E9375" t="str">
            <v>Tax - Alcoholic Beverage License</v>
          </cell>
          <cell r="F9375">
            <v>80397</v>
          </cell>
        </row>
        <row r="9376">
          <cell r="B9376" t="str">
            <v>Texas</v>
          </cell>
          <cell r="C9376" t="str">
            <v>TX</v>
          </cell>
          <cell r="D9376" t="str">
            <v>T21</v>
          </cell>
          <cell r="E9376" t="str">
            <v>Tax - Amusements License</v>
          </cell>
          <cell r="F9376">
            <v>11835</v>
          </cell>
        </row>
        <row r="9377">
          <cell r="B9377" t="str">
            <v>Texas</v>
          </cell>
          <cell r="C9377" t="str">
            <v>TX</v>
          </cell>
          <cell r="D9377" t="str">
            <v>T22</v>
          </cell>
          <cell r="E9377" t="str">
            <v>Tax - Corporation License</v>
          </cell>
          <cell r="F9377">
            <v>4543609</v>
          </cell>
        </row>
        <row r="9378">
          <cell r="B9378" t="str">
            <v>Texas</v>
          </cell>
          <cell r="C9378" t="str">
            <v>TX</v>
          </cell>
          <cell r="D9378" t="str">
            <v>T23</v>
          </cell>
          <cell r="E9378" t="str">
            <v>Tax - Hunting and Fishing License</v>
          </cell>
          <cell r="F9378">
            <v>102661</v>
          </cell>
        </row>
        <row r="9379">
          <cell r="B9379" t="str">
            <v>Texas</v>
          </cell>
          <cell r="C9379" t="str">
            <v>TX</v>
          </cell>
          <cell r="D9379" t="str">
            <v>T24</v>
          </cell>
          <cell r="E9379" t="str">
            <v>Tax - Motor Vehicle License</v>
          </cell>
          <cell r="F9379">
            <v>2141349</v>
          </cell>
        </row>
        <row r="9380">
          <cell r="B9380" t="str">
            <v>Texas</v>
          </cell>
          <cell r="C9380" t="str">
            <v>TX</v>
          </cell>
          <cell r="D9380" t="str">
            <v>T25</v>
          </cell>
          <cell r="E9380" t="str">
            <v>Tax - Motor Vehicle Operators License</v>
          </cell>
          <cell r="F9380">
            <v>130838</v>
          </cell>
        </row>
        <row r="9381">
          <cell r="B9381" t="str">
            <v>Texas</v>
          </cell>
          <cell r="C9381" t="str">
            <v>TX</v>
          </cell>
          <cell r="D9381" t="str">
            <v>T27</v>
          </cell>
          <cell r="E9381" t="str">
            <v>Tax - Public Utility License</v>
          </cell>
          <cell r="F9381">
            <v>19076</v>
          </cell>
        </row>
        <row r="9382">
          <cell r="B9382" t="str">
            <v>Texas</v>
          </cell>
          <cell r="C9382" t="str">
            <v>TX</v>
          </cell>
          <cell r="D9382" t="str">
            <v>T28</v>
          </cell>
          <cell r="E9382" t="str">
            <v>Tax - Occupation and Business License, NEC</v>
          </cell>
          <cell r="F9382">
            <v>707560</v>
          </cell>
        </row>
        <row r="9383">
          <cell r="B9383" t="str">
            <v>Texas</v>
          </cell>
          <cell r="C9383" t="str">
            <v>TX</v>
          </cell>
          <cell r="D9383" t="str">
            <v>T29</v>
          </cell>
          <cell r="E9383" t="str">
            <v>Tax - Other License</v>
          </cell>
          <cell r="F9383">
            <v>567884</v>
          </cell>
        </row>
        <row r="9384">
          <cell r="B9384" t="str">
            <v>Texas</v>
          </cell>
          <cell r="C9384" t="str">
            <v>TX</v>
          </cell>
          <cell r="D9384" t="str">
            <v>T53</v>
          </cell>
          <cell r="E9384" t="str">
            <v>Tax - Severance</v>
          </cell>
          <cell r="F9384">
            <v>3655582</v>
          </cell>
        </row>
        <row r="9385">
          <cell r="B9385" t="str">
            <v>Texas</v>
          </cell>
          <cell r="C9385" t="str">
            <v>TX</v>
          </cell>
          <cell r="D9385" t="str">
            <v>T99</v>
          </cell>
          <cell r="E9385" t="str">
            <v>Tax - NEC</v>
          </cell>
          <cell r="F9385">
            <v>98619</v>
          </cell>
        </row>
        <row r="9386">
          <cell r="B9386" t="str">
            <v>Texas</v>
          </cell>
          <cell r="C9386" t="str">
            <v>TX</v>
          </cell>
          <cell r="D9386" t="str">
            <v>U01</v>
          </cell>
          <cell r="E9386" t="str">
            <v>Miscellaneous - Special Assessments</v>
          </cell>
          <cell r="F9386">
            <v>273263</v>
          </cell>
        </row>
        <row r="9387">
          <cell r="B9387" t="str">
            <v>Texas</v>
          </cell>
          <cell r="C9387" t="str">
            <v>TX</v>
          </cell>
          <cell r="D9387" t="str">
            <v>U11</v>
          </cell>
          <cell r="E9387" t="str">
            <v>Miscellaneous - Sale of Property</v>
          </cell>
          <cell r="F9387">
            <v>481442</v>
          </cell>
        </row>
        <row r="9388">
          <cell r="B9388" t="str">
            <v>Texas</v>
          </cell>
          <cell r="C9388" t="str">
            <v>TX</v>
          </cell>
          <cell r="D9388" t="str">
            <v>U20</v>
          </cell>
          <cell r="E9388" t="str">
            <v>Miscellaneous - Interest Earnings</v>
          </cell>
          <cell r="F9388">
            <v>4921837</v>
          </cell>
        </row>
        <row r="9389">
          <cell r="B9389" t="str">
            <v>Texas</v>
          </cell>
          <cell r="C9389" t="str">
            <v>TX</v>
          </cell>
          <cell r="D9389" t="str">
            <v>U30</v>
          </cell>
          <cell r="E9389" t="str">
            <v>Miscellaneous - Fines and Forfeits</v>
          </cell>
          <cell r="F9389">
            <v>1699111</v>
          </cell>
        </row>
        <row r="9390">
          <cell r="B9390" t="str">
            <v>Texas</v>
          </cell>
          <cell r="C9390" t="str">
            <v>TX</v>
          </cell>
          <cell r="D9390" t="str">
            <v>U40</v>
          </cell>
          <cell r="E9390" t="str">
            <v>Miscellaneous - Rents</v>
          </cell>
          <cell r="F9390">
            <v>131189</v>
          </cell>
        </row>
        <row r="9391">
          <cell r="B9391" t="str">
            <v>Texas</v>
          </cell>
          <cell r="C9391" t="str">
            <v>TX</v>
          </cell>
          <cell r="D9391" t="str">
            <v>U41</v>
          </cell>
          <cell r="E9391" t="str">
            <v>Miscellaneous - Royalties</v>
          </cell>
          <cell r="F9391">
            <v>547360</v>
          </cell>
        </row>
        <row r="9392">
          <cell r="B9392" t="str">
            <v>Texas</v>
          </cell>
          <cell r="C9392" t="str">
            <v>TX</v>
          </cell>
          <cell r="D9392" t="str">
            <v>U50</v>
          </cell>
          <cell r="E9392" t="str">
            <v>Miscellaneous - Donations From Private Sources</v>
          </cell>
          <cell r="F9392">
            <v>1889621</v>
          </cell>
        </row>
        <row r="9393">
          <cell r="B9393" t="str">
            <v>Texas</v>
          </cell>
          <cell r="C9393" t="str">
            <v>TX</v>
          </cell>
          <cell r="D9393" t="str">
            <v>U95</v>
          </cell>
          <cell r="E9393" t="str">
            <v>Miscellaneous - Net Lottery Revenue</v>
          </cell>
          <cell r="F9393">
            <v>1332315</v>
          </cell>
        </row>
        <row r="9394">
          <cell r="B9394" t="str">
            <v>Texas</v>
          </cell>
          <cell r="C9394" t="str">
            <v>TX</v>
          </cell>
          <cell r="D9394" t="str">
            <v>U99</v>
          </cell>
          <cell r="E9394" t="str">
            <v>Miscellaneous - General Revenue, NEC</v>
          </cell>
          <cell r="F9394">
            <v>4271126</v>
          </cell>
        </row>
        <row r="9395">
          <cell r="B9395" t="str">
            <v>Texas</v>
          </cell>
          <cell r="C9395" t="str">
            <v>TX</v>
          </cell>
          <cell r="D9395" t="str">
            <v>W01</v>
          </cell>
          <cell r="E9395" t="str">
            <v>Sinking Funds - Cash and Securities</v>
          </cell>
          <cell r="F9395">
            <v>57733781</v>
          </cell>
        </row>
        <row r="9396">
          <cell r="B9396" t="str">
            <v>Texas</v>
          </cell>
          <cell r="C9396" t="str">
            <v>TX</v>
          </cell>
          <cell r="D9396" t="str">
            <v>W31</v>
          </cell>
          <cell r="E9396" t="str">
            <v>Bond Funds - Cash and Securities</v>
          </cell>
          <cell r="F9396">
            <v>24059223</v>
          </cell>
        </row>
        <row r="9397">
          <cell r="B9397" t="str">
            <v>Texas</v>
          </cell>
          <cell r="C9397" t="str">
            <v>TX</v>
          </cell>
          <cell r="D9397" t="str">
            <v>W61</v>
          </cell>
          <cell r="E9397" t="str">
            <v>Other Funds - Cash and Securities</v>
          </cell>
          <cell r="F9397">
            <v>151540542</v>
          </cell>
        </row>
        <row r="9398">
          <cell r="B9398" t="str">
            <v>Texas</v>
          </cell>
          <cell r="C9398" t="str">
            <v>TX</v>
          </cell>
          <cell r="D9398" t="str">
            <v>X01</v>
          </cell>
          <cell r="E9398" t="str">
            <v>Employee Retirement - Local Employee Contribution</v>
          </cell>
          <cell r="F9398">
            <v>2883776</v>
          </cell>
        </row>
        <row r="9399">
          <cell r="B9399" t="str">
            <v>Texas</v>
          </cell>
          <cell r="C9399" t="str">
            <v>TX</v>
          </cell>
          <cell r="D9399" t="str">
            <v>X02</v>
          </cell>
          <cell r="E9399" t="str">
            <v>Employee Retirement - State Employee Contribution</v>
          </cell>
          <cell r="F9399">
            <v>839997</v>
          </cell>
        </row>
        <row r="9400">
          <cell r="B9400" t="str">
            <v>Texas</v>
          </cell>
          <cell r="C9400" t="str">
            <v>TX</v>
          </cell>
          <cell r="D9400" t="str">
            <v>X05</v>
          </cell>
          <cell r="E9400" t="str">
            <v>Employee Retirement - From Other Governments</v>
          </cell>
          <cell r="F9400">
            <v>1581475</v>
          </cell>
        </row>
        <row r="9401">
          <cell r="B9401" t="str">
            <v>Texas</v>
          </cell>
          <cell r="C9401" t="str">
            <v>TX</v>
          </cell>
          <cell r="D9401" t="str">
            <v>X08</v>
          </cell>
          <cell r="E9401" t="str">
            <v>Employee Retirement - Earnings on Investments (calculated)</v>
          </cell>
          <cell r="F9401">
            <v>13235378</v>
          </cell>
        </row>
        <row r="9402">
          <cell r="B9402" t="str">
            <v>Texas</v>
          </cell>
          <cell r="C9402" t="str">
            <v>TX</v>
          </cell>
          <cell r="D9402" t="str">
            <v>X11</v>
          </cell>
          <cell r="E9402" t="str">
            <v>Employee Retirement - Benefit Payments</v>
          </cell>
          <cell r="F9402">
            <v>12591536</v>
          </cell>
        </row>
        <row r="9403">
          <cell r="B9403" t="str">
            <v>Texas</v>
          </cell>
          <cell r="C9403" t="str">
            <v>TX</v>
          </cell>
          <cell r="D9403" t="str">
            <v>X12</v>
          </cell>
          <cell r="E9403" t="str">
            <v>Employee Retirement - Withdrawals</v>
          </cell>
          <cell r="F9403">
            <v>770615</v>
          </cell>
        </row>
        <row r="9404">
          <cell r="B9404" t="str">
            <v>Texas</v>
          </cell>
          <cell r="C9404" t="str">
            <v>TX</v>
          </cell>
          <cell r="D9404" t="str">
            <v>X21</v>
          </cell>
          <cell r="E9404" t="str">
            <v>Employee Retirement - Total Cash and Deposits</v>
          </cell>
          <cell r="F9404">
            <v>5914129</v>
          </cell>
        </row>
        <row r="9405">
          <cell r="B9405" t="str">
            <v>Texas</v>
          </cell>
          <cell r="C9405" t="str">
            <v>TX</v>
          </cell>
          <cell r="D9405" t="str">
            <v>X30</v>
          </cell>
          <cell r="E9405" t="str">
            <v>Employee Retirement - Total Federal Securities</v>
          </cell>
          <cell r="F9405">
            <v>30968942</v>
          </cell>
        </row>
        <row r="9406">
          <cell r="B9406" t="str">
            <v>Texas</v>
          </cell>
          <cell r="C9406" t="str">
            <v>TX</v>
          </cell>
          <cell r="D9406" t="str">
            <v>X42</v>
          </cell>
          <cell r="E9406" t="str">
            <v>Employee Retirement - Securities - Mortgages</v>
          </cell>
          <cell r="F9406">
            <v>0</v>
          </cell>
        </row>
        <row r="9407">
          <cell r="B9407" t="str">
            <v>Texas</v>
          </cell>
          <cell r="C9407" t="str">
            <v>TX</v>
          </cell>
          <cell r="D9407" t="str">
            <v>X44</v>
          </cell>
          <cell r="E9407" t="str">
            <v>Employee Retirement - Total Other Securities</v>
          </cell>
          <cell r="F9407">
            <v>49528760</v>
          </cell>
        </row>
        <row r="9408">
          <cell r="B9408" t="str">
            <v>Texas</v>
          </cell>
          <cell r="C9408" t="str">
            <v>TX</v>
          </cell>
          <cell r="D9408" t="str">
            <v>X47</v>
          </cell>
          <cell r="E9408" t="str">
            <v>Employee Retirement - Other Investments - Other</v>
          </cell>
          <cell r="F9408">
            <v>54135914</v>
          </cell>
        </row>
        <row r="9409">
          <cell r="B9409" t="str">
            <v>Texas</v>
          </cell>
          <cell r="C9409" t="str">
            <v>TX</v>
          </cell>
          <cell r="D9409" t="str">
            <v>Y01</v>
          </cell>
          <cell r="E9409" t="str">
            <v>Unemployment Compensation - Contribution</v>
          </cell>
          <cell r="F9409">
            <v>2796983</v>
          </cell>
        </row>
        <row r="9410">
          <cell r="B9410" t="str">
            <v>Texas</v>
          </cell>
          <cell r="C9410" t="str">
            <v>TX</v>
          </cell>
          <cell r="D9410" t="str">
            <v>Y02</v>
          </cell>
          <cell r="E9410" t="str">
            <v>Unemployment Compensation - Interest Revenue</v>
          </cell>
          <cell r="F9410">
            <v>20950</v>
          </cell>
        </row>
        <row r="9411">
          <cell r="B9411" t="str">
            <v>Texas</v>
          </cell>
          <cell r="C9411" t="str">
            <v>TX</v>
          </cell>
          <cell r="D9411" t="str">
            <v>Y05</v>
          </cell>
          <cell r="E9411" t="str">
            <v>Unemployment Compensation - Benefit Payments</v>
          </cell>
          <cell r="F9411">
            <v>2473892</v>
          </cell>
        </row>
        <row r="9412">
          <cell r="B9412" t="str">
            <v>Texas</v>
          </cell>
          <cell r="C9412" t="str">
            <v>TX</v>
          </cell>
          <cell r="D9412" t="str">
            <v>Y06</v>
          </cell>
          <cell r="E9412" t="str">
            <v>Unemployment Compensation - Extended and Special Payments</v>
          </cell>
          <cell r="F9412">
            <v>2905091</v>
          </cell>
        </row>
        <row r="9413">
          <cell r="B9413" t="str">
            <v>Texas</v>
          </cell>
          <cell r="C9413" t="str">
            <v>TX</v>
          </cell>
          <cell r="D9413" t="str">
            <v>Y07</v>
          </cell>
          <cell r="E9413" t="str">
            <v>Unemployment Compensation - Balance In US Treasury</v>
          </cell>
          <cell r="F9413">
            <v>1290263</v>
          </cell>
        </row>
        <row r="9414">
          <cell r="B9414" t="str">
            <v>Texas</v>
          </cell>
          <cell r="C9414" t="str">
            <v>TX</v>
          </cell>
          <cell r="D9414" t="str">
            <v>Y11</v>
          </cell>
          <cell r="E9414" t="str">
            <v>Workers Compensation - Other Contributions</v>
          </cell>
          <cell r="F9414">
            <v>741746</v>
          </cell>
        </row>
        <row r="9415">
          <cell r="B9415" t="str">
            <v>Texas</v>
          </cell>
          <cell r="C9415" t="str">
            <v>TX</v>
          </cell>
          <cell r="D9415" t="str">
            <v>Y12</v>
          </cell>
          <cell r="E9415" t="str">
            <v>Workers Compensation - Interest Earnings</v>
          </cell>
          <cell r="F9415">
            <v>229050</v>
          </cell>
        </row>
        <row r="9416">
          <cell r="B9416" t="str">
            <v>Texas</v>
          </cell>
          <cell r="C9416" t="str">
            <v>TX</v>
          </cell>
          <cell r="D9416" t="str">
            <v>Y14</v>
          </cell>
          <cell r="E9416" t="str">
            <v>Workers Compensation - Benefit Payments</v>
          </cell>
          <cell r="F9416">
            <v>295918</v>
          </cell>
        </row>
        <row r="9417">
          <cell r="B9417" t="str">
            <v>Texas</v>
          </cell>
          <cell r="C9417" t="str">
            <v>TX</v>
          </cell>
          <cell r="D9417" t="str">
            <v>Y21</v>
          </cell>
          <cell r="E9417" t="str">
            <v>Workers Compensation - Cash and Assets</v>
          </cell>
          <cell r="F9417">
            <v>4288466</v>
          </cell>
        </row>
        <row r="9418">
          <cell r="B9418" t="str">
            <v>Texas</v>
          </cell>
          <cell r="C9418" t="str">
            <v>TX</v>
          </cell>
          <cell r="D9418" t="str">
            <v>Z00</v>
          </cell>
          <cell r="E9418" t="str">
            <v>Total Salaries and Wages</v>
          </cell>
          <cell r="F9418">
            <v>63747185</v>
          </cell>
        </row>
        <row r="9419">
          <cell r="B9419" t="str">
            <v>Texas</v>
          </cell>
          <cell r="C9419" t="str">
            <v>TX</v>
          </cell>
          <cell r="D9419" t="str">
            <v>Z77</v>
          </cell>
          <cell r="E9419" t="str">
            <v>Employee Retirement – Total Corporate Bonds</v>
          </cell>
          <cell r="F9419">
            <v>14171912</v>
          </cell>
        </row>
        <row r="9420">
          <cell r="B9420" t="str">
            <v>Texas</v>
          </cell>
          <cell r="C9420" t="str">
            <v>TX</v>
          </cell>
          <cell r="D9420" t="str">
            <v>Z78</v>
          </cell>
          <cell r="E9420" t="str">
            <v>Employee Retirement – Corporate Stocks</v>
          </cell>
          <cell r="F9420">
            <v>48998830</v>
          </cell>
        </row>
        <row r="9421">
          <cell r="B9421" t="str">
            <v>United States</v>
          </cell>
          <cell r="C9421" t="str">
            <v>US</v>
          </cell>
          <cell r="D9421" t="str">
            <v>19T</v>
          </cell>
          <cell r="E9421" t="str">
            <v>Long Term Debt Beginning Outstanding - Public Debt for Private Purpose</v>
          </cell>
          <cell r="F9421">
            <v>617495037</v>
          </cell>
        </row>
        <row r="9422">
          <cell r="B9422" t="str">
            <v>United States</v>
          </cell>
          <cell r="C9422" t="str">
            <v>US</v>
          </cell>
          <cell r="D9422" t="str">
            <v>19U</v>
          </cell>
          <cell r="E9422" t="str">
            <v>Long Term Debt Beginning Outstanding - Unspecified Public Purpose</v>
          </cell>
          <cell r="F9422">
            <v>2278220446</v>
          </cell>
        </row>
        <row r="9423">
          <cell r="B9423" t="str">
            <v>United States</v>
          </cell>
          <cell r="C9423" t="str">
            <v>US</v>
          </cell>
          <cell r="D9423" t="str">
            <v>24T</v>
          </cell>
          <cell r="E9423" t="str">
            <v>Long Term Debt Issue, Nonguaranteed - Public Debt for Private Purpose</v>
          </cell>
          <cell r="F9423">
            <v>55465968</v>
          </cell>
        </row>
        <row r="9424">
          <cell r="B9424" t="str">
            <v>United States</v>
          </cell>
          <cell r="C9424" t="str">
            <v>US</v>
          </cell>
          <cell r="D9424" t="str">
            <v>29U</v>
          </cell>
          <cell r="E9424" t="str">
            <v>Long Term Debt Issue, Unspecified Public Purpose</v>
          </cell>
          <cell r="F9424">
            <v>284007361</v>
          </cell>
        </row>
        <row r="9425">
          <cell r="B9425" t="str">
            <v>United States</v>
          </cell>
          <cell r="C9425" t="str">
            <v>US</v>
          </cell>
          <cell r="D9425" t="str">
            <v>34T</v>
          </cell>
          <cell r="E9425" t="str">
            <v>Long Term Debt Retired Nonguaranteed - Public Debt for Private Purpose</v>
          </cell>
          <cell r="F9425">
            <v>76974648</v>
          </cell>
        </row>
        <row r="9426">
          <cell r="B9426" t="str">
            <v>United States</v>
          </cell>
          <cell r="C9426" t="str">
            <v>US</v>
          </cell>
          <cell r="D9426" t="str">
            <v>39U</v>
          </cell>
          <cell r="E9426" t="str">
            <v>Long Term Debt Retired Unspecified Public Purpose</v>
          </cell>
          <cell r="F9426">
            <v>258625698</v>
          </cell>
        </row>
        <row r="9427">
          <cell r="B9427" t="str">
            <v>United States</v>
          </cell>
          <cell r="C9427" t="str">
            <v>US</v>
          </cell>
          <cell r="D9427" t="str">
            <v>44T</v>
          </cell>
          <cell r="E9427" t="str">
            <v>Long Term Debt Outstanding Nonguaranteed - Public Debt for Private Purpose</v>
          </cell>
          <cell r="F9427">
            <v>597257283</v>
          </cell>
        </row>
        <row r="9428">
          <cell r="B9428" t="str">
            <v>United States</v>
          </cell>
          <cell r="C9428" t="str">
            <v>US</v>
          </cell>
          <cell r="D9428" t="str">
            <v>49U</v>
          </cell>
          <cell r="E9428" t="str">
            <v>Long Term Debt Outstanding Unspecified Public Purpose</v>
          </cell>
          <cell r="F9428">
            <v>2307284418</v>
          </cell>
        </row>
        <row r="9429">
          <cell r="B9429" t="str">
            <v>United States</v>
          </cell>
          <cell r="C9429" t="str">
            <v>US</v>
          </cell>
          <cell r="D9429" t="str">
            <v>61V</v>
          </cell>
          <cell r="E9429" t="str">
            <v>Short Term Debt Outstanding - Beginning</v>
          </cell>
          <cell r="F9429">
            <v>34059148</v>
          </cell>
        </row>
        <row r="9430">
          <cell r="B9430" t="str">
            <v>United States</v>
          </cell>
          <cell r="C9430" t="str">
            <v>US</v>
          </cell>
          <cell r="D9430" t="str">
            <v>64V</v>
          </cell>
          <cell r="E9430" t="str">
            <v>Short Term Debt Outstanding - End of Fiscal Year</v>
          </cell>
          <cell r="F9430">
            <v>43745383</v>
          </cell>
        </row>
        <row r="9431">
          <cell r="B9431" t="str">
            <v>United States</v>
          </cell>
          <cell r="C9431" t="str">
            <v>US</v>
          </cell>
          <cell r="D9431" t="str">
            <v>A01</v>
          </cell>
          <cell r="E9431" t="str">
            <v>Charges - Air Transportation</v>
          </cell>
          <cell r="F9431">
            <v>19783565</v>
          </cell>
        </row>
        <row r="9432">
          <cell r="B9432" t="str">
            <v>United States</v>
          </cell>
          <cell r="C9432" t="str">
            <v>US</v>
          </cell>
          <cell r="D9432" t="str">
            <v>A03</v>
          </cell>
          <cell r="E9432" t="str">
            <v>Charges - Miscellaneous Commercial Activities</v>
          </cell>
          <cell r="F9432">
            <v>6998360</v>
          </cell>
        </row>
        <row r="9433">
          <cell r="B9433" t="str">
            <v>United States</v>
          </cell>
          <cell r="C9433" t="str">
            <v>US</v>
          </cell>
          <cell r="D9433" t="str">
            <v>A09</v>
          </cell>
          <cell r="E9433" t="str">
            <v>Charges - Elementary and Secondary Education School Lunch</v>
          </cell>
          <cell r="F9433">
            <v>6316136</v>
          </cell>
        </row>
        <row r="9434">
          <cell r="B9434" t="str">
            <v>United States</v>
          </cell>
          <cell r="C9434" t="str">
            <v>US</v>
          </cell>
          <cell r="D9434" t="str">
            <v>A10</v>
          </cell>
          <cell r="E9434" t="str">
            <v>Charges - Elementary and Secondary Education School Tuition and Transportation</v>
          </cell>
          <cell r="F9434">
            <v>1475700</v>
          </cell>
        </row>
        <row r="9435">
          <cell r="B9435" t="str">
            <v>United States</v>
          </cell>
          <cell r="C9435" t="str">
            <v>US</v>
          </cell>
          <cell r="D9435" t="str">
            <v>A12</v>
          </cell>
          <cell r="E9435" t="str">
            <v>Charges - Elementary and Secondary Education - Other</v>
          </cell>
          <cell r="F9435">
            <v>6893192</v>
          </cell>
        </row>
        <row r="9436">
          <cell r="B9436" t="str">
            <v>United States</v>
          </cell>
          <cell r="C9436" t="str">
            <v>US</v>
          </cell>
          <cell r="D9436" t="str">
            <v>A16</v>
          </cell>
          <cell r="E9436" t="str">
            <v xml:space="preserve"> Charges - Higher Education Auxiliary Enterprises</v>
          </cell>
          <cell r="F9436">
            <v>24734604</v>
          </cell>
        </row>
        <row r="9437">
          <cell r="B9437" t="str">
            <v>United States</v>
          </cell>
          <cell r="C9437" t="str">
            <v>US</v>
          </cell>
          <cell r="D9437" t="str">
            <v>A18</v>
          </cell>
          <cell r="E9437" t="str">
            <v>Charges - Higher Education - Other</v>
          </cell>
          <cell r="F9437">
            <v>74090868</v>
          </cell>
        </row>
        <row r="9438">
          <cell r="B9438" t="str">
            <v>United States</v>
          </cell>
          <cell r="C9438" t="str">
            <v>US</v>
          </cell>
          <cell r="D9438" t="str">
            <v>A21</v>
          </cell>
          <cell r="E9438" t="str">
            <v>Charges - Education - Other State Charges, NEC</v>
          </cell>
          <cell r="F9438">
            <v>1068873</v>
          </cell>
        </row>
        <row r="9439">
          <cell r="B9439" t="str">
            <v>United States</v>
          </cell>
          <cell r="C9439" t="str">
            <v>US</v>
          </cell>
          <cell r="D9439" t="str">
            <v>A36</v>
          </cell>
          <cell r="E9439" t="str">
            <v>Charges - Hospital Public</v>
          </cell>
          <cell r="F9439">
            <v>122969125</v>
          </cell>
        </row>
        <row r="9440">
          <cell r="B9440" t="str">
            <v>United States</v>
          </cell>
          <cell r="C9440" t="str">
            <v>US</v>
          </cell>
          <cell r="D9440" t="str">
            <v>A44</v>
          </cell>
          <cell r="E9440" t="str">
            <v>Charges - Regular Highways</v>
          </cell>
          <cell r="F9440">
            <v>1790370</v>
          </cell>
        </row>
        <row r="9441">
          <cell r="B9441" t="str">
            <v>United States</v>
          </cell>
          <cell r="C9441" t="str">
            <v>US</v>
          </cell>
          <cell r="D9441" t="str">
            <v>A45</v>
          </cell>
          <cell r="E9441" t="str">
            <v>Charges - Toll Highways</v>
          </cell>
          <cell r="F9441">
            <v>11622588</v>
          </cell>
        </row>
        <row r="9442">
          <cell r="B9442" t="str">
            <v>United States</v>
          </cell>
          <cell r="C9442" t="str">
            <v>US</v>
          </cell>
          <cell r="D9442" t="str">
            <v>A50</v>
          </cell>
          <cell r="E9442" t="str">
            <v>Charges - Housing and Community Development</v>
          </cell>
          <cell r="F9442">
            <v>6354884</v>
          </cell>
        </row>
        <row r="9443">
          <cell r="B9443" t="str">
            <v>United States</v>
          </cell>
          <cell r="C9443" t="str">
            <v>US</v>
          </cell>
          <cell r="D9443" t="str">
            <v>A59</v>
          </cell>
          <cell r="E9443" t="str">
            <v>Charges - Natural Resources - Other</v>
          </cell>
          <cell r="F9443">
            <v>4530218</v>
          </cell>
        </row>
        <row r="9444">
          <cell r="B9444" t="str">
            <v>United States</v>
          </cell>
          <cell r="C9444" t="str">
            <v>US</v>
          </cell>
          <cell r="D9444" t="str">
            <v>A60</v>
          </cell>
          <cell r="E9444" t="str">
            <v>Charges - Parking Facilities</v>
          </cell>
          <cell r="F9444">
            <v>2573108</v>
          </cell>
        </row>
        <row r="9445">
          <cell r="B9445" t="str">
            <v>United States</v>
          </cell>
          <cell r="C9445" t="str">
            <v>US</v>
          </cell>
          <cell r="D9445" t="str">
            <v>A61</v>
          </cell>
          <cell r="E9445" t="str">
            <v>Charges - Parks and Recreation</v>
          </cell>
          <cell r="F9445">
            <v>9720558</v>
          </cell>
        </row>
        <row r="9446">
          <cell r="B9446" t="str">
            <v>United States</v>
          </cell>
          <cell r="C9446" t="str">
            <v>US</v>
          </cell>
          <cell r="D9446" t="str">
            <v>A80</v>
          </cell>
          <cell r="E9446" t="str">
            <v>Charges - Sewerage</v>
          </cell>
          <cell r="F9446">
            <v>47369106</v>
          </cell>
        </row>
        <row r="9447">
          <cell r="B9447" t="str">
            <v>United States</v>
          </cell>
          <cell r="C9447" t="str">
            <v>US</v>
          </cell>
          <cell r="D9447" t="str">
            <v>A81</v>
          </cell>
          <cell r="E9447" t="str">
            <v>Charges - Solid Waste Management</v>
          </cell>
          <cell r="F9447">
            <v>16751969</v>
          </cell>
        </row>
        <row r="9448">
          <cell r="B9448" t="str">
            <v>United States</v>
          </cell>
          <cell r="C9448" t="str">
            <v>US</v>
          </cell>
          <cell r="D9448" t="str">
            <v>A87</v>
          </cell>
          <cell r="E9448" t="str">
            <v>Charges - Sea and Inland Port Facilities</v>
          </cell>
          <cell r="F9448">
            <v>4407269</v>
          </cell>
        </row>
        <row r="9449">
          <cell r="B9449" t="str">
            <v>United States</v>
          </cell>
          <cell r="C9449" t="str">
            <v>US</v>
          </cell>
          <cell r="D9449" t="str">
            <v>A89</v>
          </cell>
          <cell r="E9449" t="str">
            <v>Charges - All Other</v>
          </cell>
          <cell r="F9449">
            <v>56969394</v>
          </cell>
        </row>
        <row r="9450">
          <cell r="B9450" t="str">
            <v>United States</v>
          </cell>
          <cell r="C9450" t="str">
            <v>US</v>
          </cell>
          <cell r="D9450" t="str">
            <v>A90</v>
          </cell>
          <cell r="E9450" t="str">
            <v>Revenue - Liquor Stores</v>
          </cell>
          <cell r="F9450">
            <v>8349602</v>
          </cell>
        </row>
        <row r="9451">
          <cell r="B9451" t="str">
            <v>United States</v>
          </cell>
          <cell r="C9451" t="str">
            <v>US</v>
          </cell>
          <cell r="D9451" t="str">
            <v>A91</v>
          </cell>
          <cell r="E9451" t="str">
            <v>Revenue - Water Utilities</v>
          </cell>
          <cell r="F9451">
            <v>54526606</v>
          </cell>
        </row>
        <row r="9452">
          <cell r="B9452" t="str">
            <v>United States</v>
          </cell>
          <cell r="C9452" t="str">
            <v>US</v>
          </cell>
          <cell r="D9452" t="str">
            <v>A92</v>
          </cell>
          <cell r="E9452" t="str">
            <v>Revenue - Electric Utilities</v>
          </cell>
          <cell r="F9452">
            <v>75820975</v>
          </cell>
        </row>
        <row r="9453">
          <cell r="B9453" t="str">
            <v>United States</v>
          </cell>
          <cell r="C9453" t="str">
            <v>US</v>
          </cell>
          <cell r="D9453" t="str">
            <v>A93</v>
          </cell>
          <cell r="E9453" t="str">
            <v>Revenue - Gas Utilities</v>
          </cell>
          <cell r="F9453">
            <v>7081603</v>
          </cell>
        </row>
        <row r="9454">
          <cell r="B9454" t="str">
            <v>United States</v>
          </cell>
          <cell r="C9454" t="str">
            <v>US</v>
          </cell>
          <cell r="D9454" t="str">
            <v>A94</v>
          </cell>
          <cell r="E9454" t="str">
            <v>Revenue - Transit Utilities</v>
          </cell>
          <cell r="F9454">
            <v>14528272</v>
          </cell>
        </row>
        <row r="9455">
          <cell r="B9455" t="str">
            <v>United States</v>
          </cell>
          <cell r="C9455" t="str">
            <v>US</v>
          </cell>
          <cell r="D9455" t="str">
            <v>B01</v>
          </cell>
          <cell r="E9455" t="str">
            <v>Federal Intergovernmental - Air Transportation</v>
          </cell>
          <cell r="F9455">
            <v>3053779</v>
          </cell>
        </row>
        <row r="9456">
          <cell r="B9456" t="str">
            <v>United States</v>
          </cell>
          <cell r="C9456" t="str">
            <v>US</v>
          </cell>
          <cell r="D9456" t="str">
            <v>B21</v>
          </cell>
          <cell r="E9456" t="str">
            <v>Federal Intergovernmental - Education</v>
          </cell>
          <cell r="F9456">
            <v>97858637</v>
          </cell>
        </row>
        <row r="9457">
          <cell r="B9457" t="str">
            <v>United States</v>
          </cell>
          <cell r="C9457" t="str">
            <v>US</v>
          </cell>
          <cell r="D9457" t="str">
            <v>B22</v>
          </cell>
          <cell r="E9457" t="str">
            <v>Federal Intergovernmental - Employment Security Administration</v>
          </cell>
          <cell r="F9457">
            <v>4788175</v>
          </cell>
        </row>
        <row r="9458">
          <cell r="B9458" t="str">
            <v>United States</v>
          </cell>
          <cell r="C9458" t="str">
            <v>US</v>
          </cell>
          <cell r="D9458" t="str">
            <v>B30</v>
          </cell>
          <cell r="E9458" t="str">
            <v>Federal Intergovernmental - General Local Government Support</v>
          </cell>
          <cell r="F9458">
            <v>1066762</v>
          </cell>
        </row>
        <row r="9459">
          <cell r="B9459" t="str">
            <v>United States</v>
          </cell>
          <cell r="C9459" t="str">
            <v>US</v>
          </cell>
          <cell r="D9459" t="str">
            <v>B42</v>
          </cell>
          <cell r="E9459" t="str">
            <v>Federal Intergovernmental - Health and Hospitals</v>
          </cell>
          <cell r="F9459">
            <v>30518320</v>
          </cell>
        </row>
        <row r="9460">
          <cell r="B9460" t="str">
            <v>United States</v>
          </cell>
          <cell r="C9460" t="str">
            <v>US</v>
          </cell>
          <cell r="D9460" t="str">
            <v>B46</v>
          </cell>
          <cell r="E9460" t="str">
            <v>Federal Intergovernmental - Highways</v>
          </cell>
          <cell r="F9460">
            <v>45510022</v>
          </cell>
        </row>
        <row r="9461">
          <cell r="B9461" t="str">
            <v>United States</v>
          </cell>
          <cell r="C9461" t="str">
            <v>US</v>
          </cell>
          <cell r="D9461" t="str">
            <v>B50</v>
          </cell>
          <cell r="E9461" t="str">
            <v>Federal Intergovernmental - Housing and Community Development</v>
          </cell>
          <cell r="F9461">
            <v>40303541</v>
          </cell>
        </row>
        <row r="9462">
          <cell r="B9462" t="str">
            <v>United States</v>
          </cell>
          <cell r="C9462" t="str">
            <v>US</v>
          </cell>
          <cell r="D9462" t="str">
            <v>B59</v>
          </cell>
          <cell r="E9462" t="str">
            <v>Federal Intergovernmental - Natural Resources</v>
          </cell>
          <cell r="F9462">
            <v>5124122</v>
          </cell>
        </row>
        <row r="9463">
          <cell r="B9463" t="str">
            <v>United States</v>
          </cell>
          <cell r="C9463" t="str">
            <v>US</v>
          </cell>
          <cell r="D9463" t="str">
            <v>B79</v>
          </cell>
          <cell r="E9463" t="str">
            <v>Federal Intergovernmental - Public Welfare</v>
          </cell>
          <cell r="F9463">
            <v>301527868</v>
          </cell>
        </row>
        <row r="9464">
          <cell r="B9464" t="str">
            <v>United States</v>
          </cell>
          <cell r="C9464" t="str">
            <v>US</v>
          </cell>
          <cell r="D9464" t="str">
            <v>B80</v>
          </cell>
          <cell r="E9464" t="str">
            <v>Federal Intergovernmental - Sewerage</v>
          </cell>
          <cell r="F9464">
            <v>2444676</v>
          </cell>
        </row>
        <row r="9465">
          <cell r="B9465" t="str">
            <v>United States</v>
          </cell>
          <cell r="C9465" t="str">
            <v>US</v>
          </cell>
          <cell r="D9465" t="str">
            <v>B89</v>
          </cell>
          <cell r="E9465" t="str">
            <v>Federal Intergovernmental - All Other</v>
          </cell>
          <cell r="F9465">
            <v>40413667</v>
          </cell>
        </row>
        <row r="9466">
          <cell r="B9466" t="str">
            <v>United States</v>
          </cell>
          <cell r="C9466" t="str">
            <v>US</v>
          </cell>
          <cell r="D9466" t="str">
            <v>B91</v>
          </cell>
          <cell r="E9466" t="str">
            <v>Federal Intergovernmental - Water Utilities</v>
          </cell>
          <cell r="F9466">
            <v>1590508</v>
          </cell>
        </row>
        <row r="9467">
          <cell r="B9467" t="str">
            <v>United States</v>
          </cell>
          <cell r="C9467" t="str">
            <v>US</v>
          </cell>
          <cell r="D9467" t="str">
            <v>B92</v>
          </cell>
          <cell r="E9467" t="str">
            <v>Federal Intergovernmental - Electric Utilities</v>
          </cell>
          <cell r="F9467">
            <v>303815</v>
          </cell>
        </row>
        <row r="9468">
          <cell r="B9468" t="str">
            <v>United States</v>
          </cell>
          <cell r="C9468" t="str">
            <v>US</v>
          </cell>
          <cell r="D9468" t="str">
            <v>B93</v>
          </cell>
          <cell r="E9468" t="str">
            <v>Federal Intergovernmental - Gas Utilities</v>
          </cell>
          <cell r="F9468">
            <v>1312</v>
          </cell>
        </row>
        <row r="9469">
          <cell r="B9469" t="str">
            <v>United States</v>
          </cell>
          <cell r="C9469" t="str">
            <v>US</v>
          </cell>
          <cell r="D9469" t="str">
            <v>B94</v>
          </cell>
          <cell r="E9469" t="str">
            <v>Federal Intergovernmental - Transit Utilities</v>
          </cell>
          <cell r="F9469">
            <v>10623164</v>
          </cell>
        </row>
        <row r="9470">
          <cell r="B9470" t="str">
            <v>United States</v>
          </cell>
          <cell r="C9470" t="str">
            <v>US</v>
          </cell>
          <cell r="D9470" t="str">
            <v>E01</v>
          </cell>
          <cell r="E9470" t="str">
            <v>Current Operations - Air Transportation</v>
          </cell>
          <cell r="F9470">
            <v>11983244</v>
          </cell>
        </row>
        <row r="9471">
          <cell r="B9471" t="str">
            <v>United States</v>
          </cell>
          <cell r="C9471" t="str">
            <v>US</v>
          </cell>
          <cell r="D9471" t="str">
            <v>E03</v>
          </cell>
          <cell r="E9471" t="str">
            <v>Current Operations - Miscellaneous Commercial Activities, NEC</v>
          </cell>
          <cell r="F9471">
            <v>4849380</v>
          </cell>
        </row>
        <row r="9472">
          <cell r="B9472" t="str">
            <v>United States</v>
          </cell>
          <cell r="C9472" t="str">
            <v>US</v>
          </cell>
          <cell r="D9472" t="str">
            <v>E04</v>
          </cell>
          <cell r="E9472" t="str">
            <v>Current Operations - Correctional Institutions</v>
          </cell>
          <cell r="F9472">
            <v>58115334</v>
          </cell>
        </row>
        <row r="9473">
          <cell r="B9473" t="str">
            <v>United States</v>
          </cell>
          <cell r="C9473" t="str">
            <v>US</v>
          </cell>
          <cell r="D9473" t="str">
            <v>E05</v>
          </cell>
          <cell r="E9473" t="str">
            <v>Current Operations - Corrections - Other</v>
          </cell>
          <cell r="F9473">
            <v>11376057</v>
          </cell>
        </row>
        <row r="9474">
          <cell r="B9474" t="str">
            <v>United States</v>
          </cell>
          <cell r="C9474" t="str">
            <v>US</v>
          </cell>
          <cell r="D9474" t="str">
            <v>E12</v>
          </cell>
          <cell r="E9474" t="str">
            <v>Current Operations - Elementary and Secondary Education</v>
          </cell>
          <cell r="F9474">
            <v>514518864</v>
          </cell>
        </row>
        <row r="9475">
          <cell r="B9475" t="str">
            <v>United States</v>
          </cell>
          <cell r="C9475" t="str">
            <v>US</v>
          </cell>
          <cell r="D9475" t="str">
            <v>E16</v>
          </cell>
          <cell r="E9475" t="str">
            <v>Current Operations - Higher Education Auxiliary Enterprises</v>
          </cell>
          <cell r="F9475">
            <v>24378177</v>
          </cell>
        </row>
        <row r="9476">
          <cell r="B9476" t="str">
            <v>United States</v>
          </cell>
          <cell r="C9476" t="str">
            <v>US</v>
          </cell>
          <cell r="D9476" t="str">
            <v>E18</v>
          </cell>
          <cell r="E9476" t="str">
            <v>Current Operations - Other Higher Education</v>
          </cell>
          <cell r="F9476">
            <v>202426243</v>
          </cell>
        </row>
        <row r="9477">
          <cell r="B9477" t="str">
            <v>United States</v>
          </cell>
          <cell r="C9477" t="str">
            <v>US</v>
          </cell>
          <cell r="D9477" t="str">
            <v>E21</v>
          </cell>
          <cell r="E9477" t="str">
            <v>Current Operations - State Education - Other</v>
          </cell>
          <cell r="F9477">
            <v>16228255</v>
          </cell>
        </row>
        <row r="9478">
          <cell r="B9478" t="str">
            <v>United States</v>
          </cell>
          <cell r="C9478" t="str">
            <v>US</v>
          </cell>
          <cell r="D9478" t="str">
            <v>E22</v>
          </cell>
          <cell r="E9478" t="str">
            <v>Current Operations - Social Insurance Administration</v>
          </cell>
          <cell r="F9478">
            <v>5068601</v>
          </cell>
        </row>
        <row r="9479">
          <cell r="B9479" t="str">
            <v>United States</v>
          </cell>
          <cell r="C9479" t="str">
            <v>US</v>
          </cell>
          <cell r="D9479" t="str">
            <v>E23</v>
          </cell>
          <cell r="E9479" t="str">
            <v>Current Operations - Financial Administration</v>
          </cell>
          <cell r="F9479">
            <v>37848113</v>
          </cell>
        </row>
        <row r="9480">
          <cell r="B9480" t="str">
            <v>United States</v>
          </cell>
          <cell r="C9480" t="str">
            <v>US</v>
          </cell>
          <cell r="D9480" t="str">
            <v>E24</v>
          </cell>
          <cell r="E9480" t="str">
            <v>Current Operations - Local Fire Protection</v>
          </cell>
          <cell r="F9480">
            <v>39778574</v>
          </cell>
        </row>
        <row r="9481">
          <cell r="B9481" t="str">
            <v>United States</v>
          </cell>
          <cell r="C9481" t="str">
            <v>US</v>
          </cell>
          <cell r="D9481" t="str">
            <v>E25</v>
          </cell>
          <cell r="E9481" t="str">
            <v>Current Operations - Judicial and Legal Services</v>
          </cell>
          <cell r="F9481">
            <v>41462292</v>
          </cell>
        </row>
        <row r="9482">
          <cell r="B9482" t="str">
            <v>United States</v>
          </cell>
          <cell r="C9482" t="str">
            <v>US</v>
          </cell>
          <cell r="D9482" t="str">
            <v>E29</v>
          </cell>
          <cell r="E9482" t="str">
            <v>Current Operations - Central Staff Services</v>
          </cell>
          <cell r="F9482">
            <v>26220992</v>
          </cell>
        </row>
        <row r="9483">
          <cell r="B9483" t="str">
            <v>United States</v>
          </cell>
          <cell r="C9483" t="str">
            <v>US</v>
          </cell>
          <cell r="D9483" t="str">
            <v>E31</v>
          </cell>
          <cell r="E9483" t="str">
            <v>Current Operations - General Public Buildings</v>
          </cell>
          <cell r="F9483">
            <v>8961247</v>
          </cell>
        </row>
        <row r="9484">
          <cell r="B9484" t="str">
            <v>United States</v>
          </cell>
          <cell r="C9484" t="str">
            <v>US</v>
          </cell>
          <cell r="D9484" t="str">
            <v>E32</v>
          </cell>
          <cell r="E9484" t="str">
            <v>Current Operations - Health - Other</v>
          </cell>
          <cell r="F9484">
            <v>82940211</v>
          </cell>
        </row>
        <row r="9485">
          <cell r="B9485" t="str">
            <v>United States</v>
          </cell>
          <cell r="C9485" t="str">
            <v>US</v>
          </cell>
          <cell r="D9485" t="str">
            <v>E36</v>
          </cell>
          <cell r="E9485" t="str">
            <v>Current Operations - Hospitals</v>
          </cell>
          <cell r="F9485">
            <v>146404061</v>
          </cell>
        </row>
        <row r="9486">
          <cell r="B9486" t="str">
            <v>United States</v>
          </cell>
          <cell r="C9486" t="str">
            <v>US</v>
          </cell>
          <cell r="D9486" t="str">
            <v>E44</v>
          </cell>
          <cell r="E9486" t="str">
            <v>Current Operations - Regular Highways</v>
          </cell>
          <cell r="F9486">
            <v>64431952</v>
          </cell>
        </row>
        <row r="9487">
          <cell r="B9487" t="str">
            <v>United States</v>
          </cell>
          <cell r="C9487" t="str">
            <v>US</v>
          </cell>
          <cell r="D9487" t="str">
            <v>E45</v>
          </cell>
          <cell r="E9487" t="str">
            <v>Current Operations - Toll Highways</v>
          </cell>
          <cell r="F9487">
            <v>5095813</v>
          </cell>
        </row>
        <row r="9488">
          <cell r="B9488" t="str">
            <v>United States</v>
          </cell>
          <cell r="C9488" t="str">
            <v>US</v>
          </cell>
          <cell r="D9488" t="str">
            <v>E50</v>
          </cell>
          <cell r="E9488" t="str">
            <v>Current Operations - Housing and Community Development</v>
          </cell>
          <cell r="F9488">
            <v>46348674</v>
          </cell>
        </row>
        <row r="9489">
          <cell r="B9489" t="str">
            <v>United States</v>
          </cell>
          <cell r="C9489" t="str">
            <v>US</v>
          </cell>
          <cell r="D9489" t="str">
            <v>E52</v>
          </cell>
          <cell r="E9489" t="str">
            <v>Current Operations - Libraries</v>
          </cell>
          <cell r="F9489">
            <v>10255246</v>
          </cell>
        </row>
        <row r="9490">
          <cell r="B9490" t="str">
            <v>United States</v>
          </cell>
          <cell r="C9490" t="str">
            <v>US</v>
          </cell>
          <cell r="D9490" t="str">
            <v>E59</v>
          </cell>
          <cell r="E9490" t="str">
            <v>Current Operations - Natural Resources - Other</v>
          </cell>
          <cell r="F9490">
            <v>23517243</v>
          </cell>
        </row>
        <row r="9491">
          <cell r="B9491" t="str">
            <v>United States</v>
          </cell>
          <cell r="C9491" t="str">
            <v>US</v>
          </cell>
          <cell r="D9491" t="str">
            <v>E60</v>
          </cell>
          <cell r="E9491" t="str">
            <v>Current Operations - Parking Facilities</v>
          </cell>
          <cell r="F9491">
            <v>1549195</v>
          </cell>
        </row>
        <row r="9492">
          <cell r="B9492" t="str">
            <v>United States</v>
          </cell>
          <cell r="C9492" t="str">
            <v>US</v>
          </cell>
          <cell r="D9492" t="str">
            <v>E61</v>
          </cell>
          <cell r="E9492" t="str">
            <v>Current Operations - Parks and Recreation</v>
          </cell>
          <cell r="F9492">
            <v>29147616</v>
          </cell>
        </row>
        <row r="9493">
          <cell r="B9493" t="str">
            <v>United States</v>
          </cell>
          <cell r="C9493" t="str">
            <v>US</v>
          </cell>
          <cell r="D9493" t="str">
            <v>E62</v>
          </cell>
          <cell r="E9493" t="str">
            <v>Current Operations - Police Protection</v>
          </cell>
          <cell r="F9493">
            <v>93280338</v>
          </cell>
        </row>
        <row r="9494">
          <cell r="B9494" t="str">
            <v>United States</v>
          </cell>
          <cell r="C9494" t="str">
            <v>US</v>
          </cell>
          <cell r="D9494" t="str">
            <v>E66</v>
          </cell>
          <cell r="E9494" t="str">
            <v>Current Operations - Protective Inspection and Regulation, NEC</v>
          </cell>
          <cell r="F9494">
            <v>13238350</v>
          </cell>
        </row>
        <row r="9495">
          <cell r="B9495" t="str">
            <v>United States</v>
          </cell>
          <cell r="C9495" t="str">
            <v>US</v>
          </cell>
          <cell r="D9495" t="str">
            <v>E74</v>
          </cell>
          <cell r="E9495" t="str">
            <v>Current Operations - Public Welfare, Vendor Payments for Medical Care</v>
          </cell>
          <cell r="F9495">
            <v>374389587</v>
          </cell>
        </row>
        <row r="9496">
          <cell r="B9496" t="str">
            <v>United States</v>
          </cell>
          <cell r="C9496" t="str">
            <v>US</v>
          </cell>
          <cell r="D9496" t="str">
            <v>E75</v>
          </cell>
          <cell r="E9496" t="str">
            <v>Current Operations - Public Welfare, Vendor Payments for Other Purposes</v>
          </cell>
          <cell r="F9496">
            <v>13110489</v>
          </cell>
        </row>
        <row r="9497">
          <cell r="B9497" t="str">
            <v>United States</v>
          </cell>
          <cell r="C9497" t="str">
            <v>US</v>
          </cell>
          <cell r="D9497" t="str">
            <v>E77</v>
          </cell>
          <cell r="E9497" t="str">
            <v>Current Operations - Public Welfare Institutions</v>
          </cell>
          <cell r="F9497">
            <v>5847314</v>
          </cell>
        </row>
        <row r="9498">
          <cell r="B9498" t="str">
            <v>United States</v>
          </cell>
          <cell r="C9498" t="str">
            <v>US</v>
          </cell>
          <cell r="D9498" t="str">
            <v>E79</v>
          </cell>
          <cell r="E9498" t="str">
            <v>Current Operations - Public Welfare - Other</v>
          </cell>
          <cell r="F9498">
            <v>68183184</v>
          </cell>
        </row>
        <row r="9499">
          <cell r="B9499" t="str">
            <v>United States</v>
          </cell>
          <cell r="C9499" t="str">
            <v>US</v>
          </cell>
          <cell r="D9499" t="str">
            <v>E80</v>
          </cell>
          <cell r="E9499" t="str">
            <v>Current Operations - Sewerage</v>
          </cell>
          <cell r="F9499">
            <v>31101622</v>
          </cell>
        </row>
        <row r="9500">
          <cell r="B9500" t="str">
            <v>United States</v>
          </cell>
          <cell r="C9500" t="str">
            <v>US</v>
          </cell>
          <cell r="D9500" t="str">
            <v>E81</v>
          </cell>
          <cell r="E9500" t="str">
            <v>Current Operations - Solid Waste Management</v>
          </cell>
          <cell r="F9500">
            <v>22379496</v>
          </cell>
        </row>
        <row r="9501">
          <cell r="B9501" t="str">
            <v>United States</v>
          </cell>
          <cell r="C9501" t="str">
            <v>US</v>
          </cell>
          <cell r="D9501" t="str">
            <v>E85</v>
          </cell>
          <cell r="E9501" t="str">
            <v>Current Operations - State Veterans' Services</v>
          </cell>
          <cell r="F9501">
            <v>376991</v>
          </cell>
        </row>
        <row r="9502">
          <cell r="B9502" t="str">
            <v>United States</v>
          </cell>
          <cell r="C9502" t="str">
            <v>US</v>
          </cell>
          <cell r="D9502" t="str">
            <v>E87</v>
          </cell>
          <cell r="E9502" t="str">
            <v>Current Operations - Sea and Inland Port Facilities</v>
          </cell>
          <cell r="F9502">
            <v>3026811</v>
          </cell>
        </row>
        <row r="9503">
          <cell r="B9503" t="str">
            <v>United States</v>
          </cell>
          <cell r="C9503" t="str">
            <v>US</v>
          </cell>
          <cell r="D9503" t="str">
            <v>E89</v>
          </cell>
          <cell r="E9503" t="str">
            <v>Current Operations - General - Other</v>
          </cell>
          <cell r="F9503">
            <v>106032937</v>
          </cell>
        </row>
        <row r="9504">
          <cell r="B9504" t="str">
            <v>United States</v>
          </cell>
          <cell r="C9504" t="str">
            <v>US</v>
          </cell>
          <cell r="D9504" t="str">
            <v>E90</v>
          </cell>
          <cell r="E9504" t="str">
            <v>Current Operations - Liquor Stores</v>
          </cell>
          <cell r="F9504">
            <v>6679544</v>
          </cell>
        </row>
        <row r="9505">
          <cell r="B9505" t="str">
            <v>United States</v>
          </cell>
          <cell r="C9505" t="str">
            <v>US</v>
          </cell>
          <cell r="D9505" t="str">
            <v>E91</v>
          </cell>
          <cell r="E9505" t="str">
            <v>Current Operations - Water Utilities</v>
          </cell>
          <cell r="F9505">
            <v>37698347</v>
          </cell>
        </row>
        <row r="9506">
          <cell r="B9506" t="str">
            <v>United States</v>
          </cell>
          <cell r="C9506" t="str">
            <v>US</v>
          </cell>
          <cell r="D9506" t="str">
            <v>E92</v>
          </cell>
          <cell r="E9506" t="str">
            <v>Current Operations - Electric Utilities</v>
          </cell>
          <cell r="F9506">
            <v>60709591</v>
          </cell>
        </row>
        <row r="9507">
          <cell r="B9507" t="str">
            <v>United States</v>
          </cell>
          <cell r="C9507" t="str">
            <v>US</v>
          </cell>
          <cell r="D9507" t="str">
            <v>E93</v>
          </cell>
          <cell r="E9507" t="str">
            <v>Current Operations - Gas Utilities</v>
          </cell>
          <cell r="F9507">
            <v>5918539</v>
          </cell>
        </row>
        <row r="9508">
          <cell r="B9508" t="str">
            <v>United States</v>
          </cell>
          <cell r="C9508" t="str">
            <v>US</v>
          </cell>
          <cell r="D9508" t="str">
            <v>E94</v>
          </cell>
          <cell r="E9508" t="str">
            <v>Current Operations - Transit Utilities</v>
          </cell>
          <cell r="F9508">
            <v>40867665</v>
          </cell>
        </row>
        <row r="9509">
          <cell r="B9509" t="str">
            <v>United States</v>
          </cell>
          <cell r="C9509" t="str">
            <v>US</v>
          </cell>
          <cell r="D9509" t="str">
            <v>F01</v>
          </cell>
          <cell r="E9509" t="str">
            <v>Construction - Air Transportation</v>
          </cell>
          <cell r="F9509">
            <v>8082615</v>
          </cell>
        </row>
        <row r="9510">
          <cell r="B9510" t="str">
            <v>United States</v>
          </cell>
          <cell r="C9510" t="str">
            <v>US</v>
          </cell>
          <cell r="D9510" t="str">
            <v>F03</v>
          </cell>
          <cell r="E9510" t="str">
            <v>Construction - Miscellaneous Commercial Activities, NEC</v>
          </cell>
          <cell r="F9510">
            <v>313968</v>
          </cell>
        </row>
        <row r="9511">
          <cell r="B9511" t="str">
            <v>United States</v>
          </cell>
          <cell r="C9511" t="str">
            <v>US</v>
          </cell>
          <cell r="D9511" t="str">
            <v>F04</v>
          </cell>
          <cell r="E9511" t="str">
            <v>Construction - Correctional Institutions</v>
          </cell>
          <cell r="F9511">
            <v>2460621</v>
          </cell>
        </row>
        <row r="9512">
          <cell r="B9512" t="str">
            <v>United States</v>
          </cell>
          <cell r="C9512" t="str">
            <v>US</v>
          </cell>
          <cell r="D9512" t="str">
            <v>F05</v>
          </cell>
          <cell r="E9512" t="str">
            <v>Construction - Corrections - Other</v>
          </cell>
          <cell r="F9512">
            <v>61902</v>
          </cell>
        </row>
        <row r="9513">
          <cell r="B9513" t="str">
            <v>United States</v>
          </cell>
          <cell r="C9513" t="str">
            <v>US</v>
          </cell>
          <cell r="D9513" t="str">
            <v>F12</v>
          </cell>
          <cell r="E9513" t="str">
            <v>Construction - Elementary and Secondary Education</v>
          </cell>
          <cell r="F9513">
            <v>40253868</v>
          </cell>
        </row>
        <row r="9514">
          <cell r="B9514" t="str">
            <v>United States</v>
          </cell>
          <cell r="C9514" t="str">
            <v>US</v>
          </cell>
          <cell r="D9514" t="str">
            <v>F16</v>
          </cell>
          <cell r="E9514" t="str">
            <v>Construction - Higher Education - Auxiliary Enterprises</v>
          </cell>
          <cell r="F9514">
            <v>4530249</v>
          </cell>
        </row>
        <row r="9515">
          <cell r="B9515" t="str">
            <v>United States</v>
          </cell>
          <cell r="C9515" t="str">
            <v>US</v>
          </cell>
          <cell r="D9515" t="str">
            <v>F18</v>
          </cell>
          <cell r="E9515" t="str">
            <v>Construction - Other Higher Education</v>
          </cell>
          <cell r="F9515">
            <v>22225411</v>
          </cell>
        </row>
        <row r="9516">
          <cell r="B9516" t="str">
            <v>United States</v>
          </cell>
          <cell r="C9516" t="str">
            <v>US</v>
          </cell>
          <cell r="D9516" t="str">
            <v>F21</v>
          </cell>
          <cell r="E9516" t="str">
            <v>Construction - State Education - Other</v>
          </cell>
          <cell r="F9516">
            <v>643966</v>
          </cell>
        </row>
        <row r="9517">
          <cell r="B9517" t="str">
            <v>United States</v>
          </cell>
          <cell r="C9517" t="str">
            <v>US</v>
          </cell>
          <cell r="D9517" t="str">
            <v>F22</v>
          </cell>
          <cell r="E9517" t="str">
            <v>Construction - Social Insurance Administration</v>
          </cell>
          <cell r="F9517">
            <v>3932</v>
          </cell>
        </row>
        <row r="9518">
          <cell r="B9518" t="str">
            <v>United States</v>
          </cell>
          <cell r="C9518" t="str">
            <v>US</v>
          </cell>
          <cell r="D9518" t="str">
            <v>F23</v>
          </cell>
          <cell r="E9518" t="str">
            <v>Construction - Financial Administration</v>
          </cell>
          <cell r="F9518">
            <v>232800</v>
          </cell>
        </row>
        <row r="9519">
          <cell r="B9519" t="str">
            <v>United States</v>
          </cell>
          <cell r="C9519" t="str">
            <v>US</v>
          </cell>
          <cell r="D9519" t="str">
            <v>F24</v>
          </cell>
          <cell r="E9519" t="str">
            <v>Construction - Local Fire Protection</v>
          </cell>
          <cell r="F9519">
            <v>1152064</v>
          </cell>
        </row>
        <row r="9520">
          <cell r="B9520" t="str">
            <v>United States</v>
          </cell>
          <cell r="C9520" t="str">
            <v>US</v>
          </cell>
          <cell r="D9520" t="str">
            <v>F25</v>
          </cell>
          <cell r="E9520" t="str">
            <v>Construction - Judicial and Legal Services</v>
          </cell>
          <cell r="F9520">
            <v>1242699</v>
          </cell>
        </row>
        <row r="9521">
          <cell r="B9521" t="str">
            <v>United States</v>
          </cell>
          <cell r="C9521" t="str">
            <v>US</v>
          </cell>
          <cell r="D9521" t="str">
            <v>F29</v>
          </cell>
          <cell r="E9521" t="str">
            <v>Construction - Central Staff Services</v>
          </cell>
          <cell r="F9521">
            <v>803008</v>
          </cell>
        </row>
        <row r="9522">
          <cell r="B9522" t="str">
            <v>United States</v>
          </cell>
          <cell r="C9522" t="str">
            <v>US</v>
          </cell>
          <cell r="D9522" t="str">
            <v>F31</v>
          </cell>
          <cell r="E9522" t="str">
            <v>Construction - General Public Buildings</v>
          </cell>
          <cell r="F9522">
            <v>4053865</v>
          </cell>
        </row>
        <row r="9523">
          <cell r="B9523" t="str">
            <v>United States</v>
          </cell>
          <cell r="C9523" t="str">
            <v>US</v>
          </cell>
          <cell r="D9523" t="str">
            <v>F32</v>
          </cell>
          <cell r="E9523" t="str">
            <v>Construction - Health - Other</v>
          </cell>
          <cell r="F9523">
            <v>1456173</v>
          </cell>
        </row>
        <row r="9524">
          <cell r="B9524" t="str">
            <v>United States</v>
          </cell>
          <cell r="C9524" t="str">
            <v>US</v>
          </cell>
          <cell r="D9524" t="str">
            <v>F36</v>
          </cell>
          <cell r="E9524" t="str">
            <v>Construction - Hospitals</v>
          </cell>
          <cell r="F9524">
            <v>5747173</v>
          </cell>
        </row>
        <row r="9525">
          <cell r="B9525" t="str">
            <v>United States</v>
          </cell>
          <cell r="C9525" t="str">
            <v>US</v>
          </cell>
          <cell r="D9525" t="str">
            <v>F44</v>
          </cell>
          <cell r="E9525" t="str">
            <v>Construction - Regular Highways</v>
          </cell>
          <cell r="F9525">
            <v>76459497</v>
          </cell>
        </row>
        <row r="9526">
          <cell r="B9526" t="str">
            <v>United States</v>
          </cell>
          <cell r="C9526" t="str">
            <v>US</v>
          </cell>
          <cell r="D9526" t="str">
            <v>F45</v>
          </cell>
          <cell r="E9526" t="str">
            <v>Construction - Toll Highways</v>
          </cell>
          <cell r="F9526">
            <v>7051393</v>
          </cell>
        </row>
        <row r="9527">
          <cell r="B9527" t="str">
            <v>United States</v>
          </cell>
          <cell r="C9527" t="str">
            <v>US</v>
          </cell>
          <cell r="D9527" t="str">
            <v>F50</v>
          </cell>
          <cell r="E9527" t="str">
            <v>Construction - Housing and Community Development</v>
          </cell>
          <cell r="F9527">
            <v>6046930</v>
          </cell>
        </row>
        <row r="9528">
          <cell r="B9528" t="str">
            <v>United States</v>
          </cell>
          <cell r="C9528" t="str">
            <v>US</v>
          </cell>
          <cell r="D9528" t="str">
            <v>F52</v>
          </cell>
          <cell r="E9528" t="str">
            <v>Construction - Libraries</v>
          </cell>
          <cell r="F9528">
            <v>832562</v>
          </cell>
        </row>
        <row r="9529">
          <cell r="B9529" t="str">
            <v>United States</v>
          </cell>
          <cell r="C9529" t="str">
            <v>US</v>
          </cell>
          <cell r="D9529" t="str">
            <v>F59</v>
          </cell>
          <cell r="E9529" t="str">
            <v>Construction - Natural Resources - Other</v>
          </cell>
          <cell r="F9529">
            <v>3696273</v>
          </cell>
        </row>
        <row r="9530">
          <cell r="B9530" t="str">
            <v>United States</v>
          </cell>
          <cell r="C9530" t="str">
            <v>US</v>
          </cell>
          <cell r="D9530" t="str">
            <v>F60</v>
          </cell>
          <cell r="E9530" t="str">
            <v>Construction - Parking Facilities</v>
          </cell>
          <cell r="F9530">
            <v>212148</v>
          </cell>
        </row>
        <row r="9531">
          <cell r="B9531" t="str">
            <v>United States</v>
          </cell>
          <cell r="C9531" t="str">
            <v>US</v>
          </cell>
          <cell r="D9531" t="str">
            <v>F61</v>
          </cell>
          <cell r="E9531" t="str">
            <v>Construction - Parks and Recreation</v>
          </cell>
          <cell r="F9531">
            <v>6604925</v>
          </cell>
        </row>
        <row r="9532">
          <cell r="B9532" t="str">
            <v>United States</v>
          </cell>
          <cell r="C9532" t="str">
            <v>US</v>
          </cell>
          <cell r="D9532" t="str">
            <v>F62</v>
          </cell>
          <cell r="E9532" t="str">
            <v>Construction - Police Protection</v>
          </cell>
          <cell r="F9532">
            <v>1374397</v>
          </cell>
        </row>
        <row r="9533">
          <cell r="B9533" t="str">
            <v>United States</v>
          </cell>
          <cell r="C9533" t="str">
            <v>US</v>
          </cell>
          <cell r="D9533" t="str">
            <v>F66</v>
          </cell>
          <cell r="E9533" t="str">
            <v>Construction - Protective Inspection and Regulation, NEC</v>
          </cell>
          <cell r="F9533">
            <v>207868</v>
          </cell>
        </row>
        <row r="9534">
          <cell r="B9534" t="str">
            <v>United States</v>
          </cell>
          <cell r="C9534" t="str">
            <v>US</v>
          </cell>
          <cell r="D9534" t="str">
            <v>F77</v>
          </cell>
          <cell r="E9534" t="str">
            <v>Construction - Public Welfare Institutions</v>
          </cell>
          <cell r="F9534">
            <v>219127</v>
          </cell>
        </row>
        <row r="9535">
          <cell r="B9535" t="str">
            <v>United States</v>
          </cell>
          <cell r="C9535" t="str">
            <v>US</v>
          </cell>
          <cell r="D9535" t="str">
            <v>F79</v>
          </cell>
          <cell r="E9535" t="str">
            <v>Construction - Public Welfare - Other</v>
          </cell>
          <cell r="F9535">
            <v>226117</v>
          </cell>
        </row>
        <row r="9536">
          <cell r="B9536" t="str">
            <v>United States</v>
          </cell>
          <cell r="C9536" t="str">
            <v>US</v>
          </cell>
          <cell r="D9536" t="str">
            <v>F80</v>
          </cell>
          <cell r="E9536" t="str">
            <v>Construction - Sewerage</v>
          </cell>
          <cell r="F9536">
            <v>18145474</v>
          </cell>
        </row>
        <row r="9537">
          <cell r="B9537" t="str">
            <v>United States</v>
          </cell>
          <cell r="C9537" t="str">
            <v>US</v>
          </cell>
          <cell r="D9537" t="str">
            <v>F81</v>
          </cell>
          <cell r="E9537" t="str">
            <v>Construction - Solid Waste Management</v>
          </cell>
          <cell r="F9537">
            <v>1235319</v>
          </cell>
        </row>
        <row r="9538">
          <cell r="B9538" t="str">
            <v>United States</v>
          </cell>
          <cell r="C9538" t="str">
            <v>US</v>
          </cell>
          <cell r="D9538" t="str">
            <v>F85</v>
          </cell>
          <cell r="E9538" t="str">
            <v>Construction - State Veterans' Services</v>
          </cell>
          <cell r="F9538">
            <v>34534</v>
          </cell>
        </row>
        <row r="9539">
          <cell r="B9539" t="str">
            <v>United States</v>
          </cell>
          <cell r="C9539" t="str">
            <v>US</v>
          </cell>
          <cell r="D9539" t="str">
            <v>F87</v>
          </cell>
          <cell r="E9539" t="str">
            <v>Construction - Sea and Inland Port Facilities</v>
          </cell>
          <cell r="F9539">
            <v>1972392</v>
          </cell>
        </row>
        <row r="9540">
          <cell r="B9540" t="str">
            <v>United States</v>
          </cell>
          <cell r="C9540" t="str">
            <v>US</v>
          </cell>
          <cell r="D9540" t="str">
            <v>F89</v>
          </cell>
          <cell r="E9540" t="str">
            <v>Construction - General - Other</v>
          </cell>
          <cell r="F9540">
            <v>15513480</v>
          </cell>
        </row>
        <row r="9541">
          <cell r="B9541" t="str">
            <v>United States</v>
          </cell>
          <cell r="C9541" t="str">
            <v>US</v>
          </cell>
          <cell r="D9541" t="str">
            <v>F90</v>
          </cell>
          <cell r="E9541" t="str">
            <v>Construction - Liquor Stores</v>
          </cell>
          <cell r="F9541">
            <v>2629</v>
          </cell>
        </row>
        <row r="9542">
          <cell r="B9542" t="str">
            <v>United States</v>
          </cell>
          <cell r="C9542" t="str">
            <v>US</v>
          </cell>
          <cell r="D9542" t="str">
            <v>F91</v>
          </cell>
          <cell r="E9542" t="str">
            <v>Construction - Water Utilities</v>
          </cell>
          <cell r="F9542">
            <v>14025294</v>
          </cell>
        </row>
        <row r="9543">
          <cell r="B9543" t="str">
            <v>United States</v>
          </cell>
          <cell r="C9543" t="str">
            <v>US</v>
          </cell>
          <cell r="D9543" t="str">
            <v>F92</v>
          </cell>
          <cell r="E9543" t="str">
            <v>Construction - Electric Utilities</v>
          </cell>
          <cell r="F9543">
            <v>8646791</v>
          </cell>
        </row>
        <row r="9544">
          <cell r="B9544" t="str">
            <v>United States</v>
          </cell>
          <cell r="C9544" t="str">
            <v>US</v>
          </cell>
          <cell r="D9544" t="str">
            <v>F93</v>
          </cell>
          <cell r="E9544" t="str">
            <v>Construction - Gas Utilities</v>
          </cell>
          <cell r="F9544">
            <v>509319</v>
          </cell>
        </row>
        <row r="9545">
          <cell r="B9545" t="str">
            <v>United States</v>
          </cell>
          <cell r="C9545" t="str">
            <v>US</v>
          </cell>
          <cell r="D9545" t="str">
            <v>F94</v>
          </cell>
          <cell r="E9545" t="str">
            <v>Construction - Transit Utilities</v>
          </cell>
          <cell r="F9545">
            <v>12974291</v>
          </cell>
        </row>
        <row r="9546">
          <cell r="B9546" t="str">
            <v>United States</v>
          </cell>
          <cell r="C9546" t="str">
            <v>US</v>
          </cell>
          <cell r="D9546" t="str">
            <v>G01</v>
          </cell>
          <cell r="E9546" t="str">
            <v>Other Capital Outlay - Air Transportation</v>
          </cell>
          <cell r="F9546">
            <v>815835</v>
          </cell>
        </row>
        <row r="9547">
          <cell r="B9547" t="str">
            <v>United States</v>
          </cell>
          <cell r="C9547" t="str">
            <v>US</v>
          </cell>
          <cell r="D9547" t="str">
            <v>G03</v>
          </cell>
          <cell r="E9547" t="str">
            <v>Other Capital Outlay - Miscellaneous Commercial Activities, NEC</v>
          </cell>
          <cell r="F9547">
            <v>77321</v>
          </cell>
        </row>
        <row r="9548">
          <cell r="B9548" t="str">
            <v>United States</v>
          </cell>
          <cell r="C9548" t="str">
            <v>US</v>
          </cell>
          <cell r="D9548" t="str">
            <v>G04</v>
          </cell>
          <cell r="E9548" t="str">
            <v>Other Capital Outlay - Correctional Institutions</v>
          </cell>
          <cell r="F9548">
            <v>570110</v>
          </cell>
        </row>
        <row r="9549">
          <cell r="B9549" t="str">
            <v>United States</v>
          </cell>
          <cell r="C9549" t="str">
            <v>US</v>
          </cell>
          <cell r="D9549" t="str">
            <v>G05</v>
          </cell>
          <cell r="E9549" t="str">
            <v>Other Capital Outlay - Corrections - Other</v>
          </cell>
          <cell r="F9549">
            <v>104193</v>
          </cell>
        </row>
        <row r="9550">
          <cell r="B9550" t="str">
            <v>United States</v>
          </cell>
          <cell r="C9550" t="str">
            <v>US</v>
          </cell>
          <cell r="D9550" t="str">
            <v>G12</v>
          </cell>
          <cell r="E9550" t="str">
            <v>Other Capital Outlay - Elementary and Secondary Education</v>
          </cell>
          <cell r="F9550">
            <v>10948019</v>
          </cell>
        </row>
        <row r="9551">
          <cell r="B9551" t="str">
            <v>United States</v>
          </cell>
          <cell r="C9551" t="str">
            <v>US</v>
          </cell>
          <cell r="D9551" t="str">
            <v>G16</v>
          </cell>
          <cell r="E9551" t="str">
            <v>Other Capital Outlay - Higher Education - Auxiliary Enterprises</v>
          </cell>
          <cell r="F9551">
            <v>373988</v>
          </cell>
        </row>
        <row r="9552">
          <cell r="B9552" t="str">
            <v>United States</v>
          </cell>
          <cell r="C9552" t="str">
            <v>US</v>
          </cell>
          <cell r="D9552" t="str">
            <v>G18</v>
          </cell>
          <cell r="E9552" t="str">
            <v>Other Capital Outlay - Other Higher Education</v>
          </cell>
          <cell r="F9552">
            <v>5506665</v>
          </cell>
        </row>
        <row r="9553">
          <cell r="B9553" t="str">
            <v>United States</v>
          </cell>
          <cell r="C9553" t="str">
            <v>US</v>
          </cell>
          <cell r="D9553" t="str">
            <v>G21</v>
          </cell>
          <cell r="E9553" t="str">
            <v>Other Capital Outlay - State Education - Other</v>
          </cell>
          <cell r="F9553">
            <v>144866</v>
          </cell>
        </row>
        <row r="9554">
          <cell r="B9554" t="str">
            <v>United States</v>
          </cell>
          <cell r="C9554" t="str">
            <v>US</v>
          </cell>
          <cell r="D9554" t="str">
            <v>G22</v>
          </cell>
          <cell r="E9554" t="str">
            <v>Other Capital Outlay - Social Insurance Administration</v>
          </cell>
          <cell r="F9554">
            <v>43609</v>
          </cell>
        </row>
        <row r="9555">
          <cell r="B9555" t="str">
            <v>United States</v>
          </cell>
          <cell r="C9555" t="str">
            <v>US</v>
          </cell>
          <cell r="D9555" t="str">
            <v>G23</v>
          </cell>
          <cell r="E9555" t="str">
            <v>Other Capital Outlay - Financial Administration</v>
          </cell>
          <cell r="F9555">
            <v>602462</v>
          </cell>
        </row>
        <row r="9556">
          <cell r="B9556" t="str">
            <v>United States</v>
          </cell>
          <cell r="C9556" t="str">
            <v>US</v>
          </cell>
          <cell r="D9556" t="str">
            <v>G24</v>
          </cell>
          <cell r="E9556" t="str">
            <v>Other Capital Outlay - Local Fire Protection</v>
          </cell>
          <cell r="F9556">
            <v>1519445</v>
          </cell>
        </row>
        <row r="9557">
          <cell r="B9557" t="str">
            <v>United States</v>
          </cell>
          <cell r="C9557" t="str">
            <v>US</v>
          </cell>
          <cell r="D9557" t="str">
            <v>G25</v>
          </cell>
          <cell r="E9557" t="str">
            <v>Other Capital Outlay - Judicial and Legal Services</v>
          </cell>
          <cell r="F9557">
            <v>482161</v>
          </cell>
        </row>
        <row r="9558">
          <cell r="B9558" t="str">
            <v>United States</v>
          </cell>
          <cell r="C9558" t="str">
            <v>US</v>
          </cell>
          <cell r="D9558" t="str">
            <v>G29</v>
          </cell>
          <cell r="E9558" t="str">
            <v>Other Capital Outlay - Central Staff Services</v>
          </cell>
          <cell r="F9558">
            <v>762476</v>
          </cell>
        </row>
        <row r="9559">
          <cell r="B9559" t="str">
            <v>United States</v>
          </cell>
          <cell r="C9559" t="str">
            <v>US</v>
          </cell>
          <cell r="D9559" t="str">
            <v>G31</v>
          </cell>
          <cell r="E9559" t="str">
            <v>Other Capital Outlay - General Public Building</v>
          </cell>
          <cell r="F9559">
            <v>1038674</v>
          </cell>
        </row>
        <row r="9560">
          <cell r="B9560" t="str">
            <v>United States</v>
          </cell>
          <cell r="C9560" t="str">
            <v>US</v>
          </cell>
          <cell r="D9560" t="str">
            <v>G32</v>
          </cell>
          <cell r="E9560" t="str">
            <v>Other Capital Outlay - Health - Other</v>
          </cell>
          <cell r="F9560">
            <v>595514</v>
          </cell>
        </row>
        <row r="9561">
          <cell r="B9561" t="str">
            <v>United States</v>
          </cell>
          <cell r="C9561" t="str">
            <v>US</v>
          </cell>
          <cell r="D9561" t="str">
            <v>G36</v>
          </cell>
          <cell r="E9561" t="str">
            <v>Other Capital Outlay - Hospitals</v>
          </cell>
          <cell r="F9561">
            <v>3747376</v>
          </cell>
        </row>
        <row r="9562">
          <cell r="B9562" t="str">
            <v>United States</v>
          </cell>
          <cell r="C9562" t="str">
            <v>US</v>
          </cell>
          <cell r="D9562" t="str">
            <v>G44</v>
          </cell>
          <cell r="E9562" t="str">
            <v>Other Capital Outlay - Regular Highways</v>
          </cell>
          <cell r="F9562">
            <v>7052025</v>
          </cell>
        </row>
        <row r="9563">
          <cell r="B9563" t="str">
            <v>United States</v>
          </cell>
          <cell r="C9563" t="str">
            <v>US</v>
          </cell>
          <cell r="D9563" t="str">
            <v>G45</v>
          </cell>
          <cell r="E9563" t="str">
            <v>Other Capital Outlay - Toll Highways</v>
          </cell>
          <cell r="F9563">
            <v>236364</v>
          </cell>
        </row>
        <row r="9564">
          <cell r="B9564" t="str">
            <v>United States</v>
          </cell>
          <cell r="C9564" t="str">
            <v>US</v>
          </cell>
          <cell r="D9564" t="str">
            <v>G50</v>
          </cell>
          <cell r="E9564" t="str">
            <v>Other Capital Outlay - Housing and Community Development</v>
          </cell>
          <cell r="F9564">
            <v>1263471</v>
          </cell>
        </row>
        <row r="9565">
          <cell r="B9565" t="str">
            <v>United States</v>
          </cell>
          <cell r="C9565" t="str">
            <v>US</v>
          </cell>
          <cell r="D9565" t="str">
            <v>G52</v>
          </cell>
          <cell r="E9565" t="str">
            <v>Other Capital Outlay - Libraries</v>
          </cell>
          <cell r="F9565">
            <v>371923</v>
          </cell>
        </row>
        <row r="9566">
          <cell r="B9566" t="str">
            <v>United States</v>
          </cell>
          <cell r="C9566" t="str">
            <v>US</v>
          </cell>
          <cell r="D9566" t="str">
            <v>G59</v>
          </cell>
          <cell r="E9566" t="str">
            <v>Other Capital Outlay - Natural Resources - Other</v>
          </cell>
          <cell r="F9566">
            <v>1763593</v>
          </cell>
        </row>
        <row r="9567">
          <cell r="B9567" t="str">
            <v>United States</v>
          </cell>
          <cell r="C9567" t="str">
            <v>US</v>
          </cell>
          <cell r="D9567" t="str">
            <v>G60</v>
          </cell>
          <cell r="E9567" t="str">
            <v>Other Capital Outlay - Parking Facilities</v>
          </cell>
          <cell r="F9567">
            <v>131138</v>
          </cell>
        </row>
        <row r="9568">
          <cell r="B9568" t="str">
            <v>United States</v>
          </cell>
          <cell r="C9568" t="str">
            <v>US</v>
          </cell>
          <cell r="D9568" t="str">
            <v>G61</v>
          </cell>
          <cell r="E9568" t="str">
            <v>Other Capital Outlay - Parks and Recreation</v>
          </cell>
          <cell r="F9568">
            <v>1693931</v>
          </cell>
        </row>
        <row r="9569">
          <cell r="B9569" t="str">
            <v>United States</v>
          </cell>
          <cell r="C9569" t="str">
            <v>US</v>
          </cell>
          <cell r="D9569" t="str">
            <v>G62</v>
          </cell>
          <cell r="E9569" t="str">
            <v>Other Capital Outlay - Police Protection</v>
          </cell>
          <cell r="F9569">
            <v>2269776</v>
          </cell>
        </row>
        <row r="9570">
          <cell r="B9570" t="str">
            <v>United States</v>
          </cell>
          <cell r="C9570" t="str">
            <v>US</v>
          </cell>
          <cell r="D9570" t="str">
            <v>G66</v>
          </cell>
          <cell r="E9570" t="str">
            <v>Other Capital Outlay - Protective Inspection and Regulation, NEC</v>
          </cell>
          <cell r="F9570">
            <v>121522</v>
          </cell>
        </row>
        <row r="9571">
          <cell r="B9571" t="str">
            <v>United States</v>
          </cell>
          <cell r="C9571" t="str">
            <v>US</v>
          </cell>
          <cell r="D9571" t="str">
            <v>G77</v>
          </cell>
          <cell r="E9571" t="str">
            <v>Other Capital Outlay - Public Welfare Institutions</v>
          </cell>
          <cell r="F9571">
            <v>51421</v>
          </cell>
        </row>
        <row r="9572">
          <cell r="B9572" t="str">
            <v>United States</v>
          </cell>
          <cell r="C9572" t="str">
            <v>US</v>
          </cell>
          <cell r="D9572" t="str">
            <v>G79</v>
          </cell>
          <cell r="E9572" t="str">
            <v>Other Capital Outlay - Public Welfare - Other</v>
          </cell>
          <cell r="F9572">
            <v>379272</v>
          </cell>
        </row>
        <row r="9573">
          <cell r="B9573" t="str">
            <v>United States</v>
          </cell>
          <cell r="C9573" t="str">
            <v>US</v>
          </cell>
          <cell r="D9573" t="str">
            <v>G80</v>
          </cell>
          <cell r="E9573" t="str">
            <v>Other Capital Outlay - Sewerage</v>
          </cell>
          <cell r="F9573">
            <v>2494587</v>
          </cell>
        </row>
        <row r="9574">
          <cell r="B9574" t="str">
            <v>United States</v>
          </cell>
          <cell r="C9574" t="str">
            <v>US</v>
          </cell>
          <cell r="D9574" t="str">
            <v>G81</v>
          </cell>
          <cell r="E9574" t="str">
            <v>Other Capital Outlay - Solid Waste Management</v>
          </cell>
          <cell r="F9574">
            <v>744804</v>
          </cell>
        </row>
        <row r="9575">
          <cell r="B9575" t="str">
            <v>United States</v>
          </cell>
          <cell r="C9575" t="str">
            <v>US</v>
          </cell>
          <cell r="D9575" t="str">
            <v>G85</v>
          </cell>
          <cell r="E9575" t="str">
            <v>Other Capital Outlay - State Veterans' Services</v>
          </cell>
          <cell r="F9575">
            <v>333344</v>
          </cell>
        </row>
        <row r="9576">
          <cell r="B9576" t="str">
            <v>United States</v>
          </cell>
          <cell r="C9576" t="str">
            <v>US</v>
          </cell>
          <cell r="D9576" t="str">
            <v>G87</v>
          </cell>
          <cell r="E9576" t="str">
            <v>Other Capital Outlay - Sea and Inland Port Facilities</v>
          </cell>
          <cell r="F9576">
            <v>279669</v>
          </cell>
        </row>
        <row r="9577">
          <cell r="B9577" t="str">
            <v>United States</v>
          </cell>
          <cell r="C9577" t="str">
            <v>US</v>
          </cell>
          <cell r="D9577" t="str">
            <v>G89</v>
          </cell>
          <cell r="E9577" t="str">
            <v>Other Capital Outlay - General - Other</v>
          </cell>
          <cell r="F9577">
            <v>6354906</v>
          </cell>
        </row>
        <row r="9578">
          <cell r="B9578" t="str">
            <v>United States</v>
          </cell>
          <cell r="C9578" t="str">
            <v>US</v>
          </cell>
          <cell r="D9578" t="str">
            <v>G90</v>
          </cell>
          <cell r="E9578" t="str">
            <v>Other Capital Outlay - Liquor Stores</v>
          </cell>
          <cell r="F9578">
            <v>16625</v>
          </cell>
        </row>
        <row r="9579">
          <cell r="B9579" t="str">
            <v>United States</v>
          </cell>
          <cell r="C9579" t="str">
            <v>US</v>
          </cell>
          <cell r="D9579" t="str">
            <v>G91</v>
          </cell>
          <cell r="E9579" t="str">
            <v>Other Capital Outlay - Water Utilities</v>
          </cell>
          <cell r="F9579">
            <v>2331605</v>
          </cell>
        </row>
        <row r="9580">
          <cell r="B9580" t="str">
            <v>United States</v>
          </cell>
          <cell r="C9580" t="str">
            <v>US</v>
          </cell>
          <cell r="D9580" t="str">
            <v>G92</v>
          </cell>
          <cell r="E9580" t="str">
            <v>Other Capital Outlay - Electric Utilities</v>
          </cell>
          <cell r="F9580">
            <v>1825112</v>
          </cell>
        </row>
        <row r="9581">
          <cell r="B9581" t="str">
            <v>United States</v>
          </cell>
          <cell r="C9581" t="str">
            <v>US</v>
          </cell>
          <cell r="D9581" t="str">
            <v>G93</v>
          </cell>
          <cell r="E9581" t="str">
            <v>Other Capital Outlay - Gas Utilities</v>
          </cell>
          <cell r="F9581">
            <v>144964</v>
          </cell>
        </row>
        <row r="9582">
          <cell r="B9582" t="str">
            <v>United States</v>
          </cell>
          <cell r="C9582" t="str">
            <v>US</v>
          </cell>
          <cell r="D9582" t="str">
            <v>G94</v>
          </cell>
          <cell r="E9582" t="str">
            <v>Other Capital Outlay - Transit Utilities</v>
          </cell>
          <cell r="F9582">
            <v>6721440</v>
          </cell>
        </row>
        <row r="9583">
          <cell r="B9583" t="str">
            <v>United States</v>
          </cell>
          <cell r="C9583" t="str">
            <v>US</v>
          </cell>
          <cell r="D9583" t="str">
            <v>I89</v>
          </cell>
          <cell r="E9583" t="str">
            <v>General - Interest on Debt</v>
          </cell>
          <cell r="F9583">
            <v>108934735</v>
          </cell>
        </row>
        <row r="9584">
          <cell r="B9584" t="str">
            <v>United States</v>
          </cell>
          <cell r="C9584" t="str">
            <v>US</v>
          </cell>
          <cell r="D9584" t="str">
            <v>I91</v>
          </cell>
          <cell r="E9584" t="str">
            <v>Water Utilities - Interest on Debt</v>
          </cell>
          <cell r="F9584">
            <v>7533334</v>
          </cell>
        </row>
        <row r="9585">
          <cell r="B9585" t="str">
            <v>United States</v>
          </cell>
          <cell r="C9585" t="str">
            <v>US</v>
          </cell>
          <cell r="D9585" t="str">
            <v>I92</v>
          </cell>
          <cell r="E9585" t="str">
            <v>Electric Utilities - Interest on Debt</v>
          </cell>
          <cell r="F9585">
            <v>5457853</v>
          </cell>
        </row>
        <row r="9586">
          <cell r="B9586" t="str">
            <v>United States</v>
          </cell>
          <cell r="C9586" t="str">
            <v>US</v>
          </cell>
          <cell r="D9586" t="str">
            <v>I93</v>
          </cell>
          <cell r="E9586" t="str">
            <v>Gas Utilities - Interest on Debt</v>
          </cell>
          <cell r="F9586">
            <v>629794</v>
          </cell>
        </row>
        <row r="9587">
          <cell r="B9587" t="str">
            <v>United States</v>
          </cell>
          <cell r="C9587" t="str">
            <v>US</v>
          </cell>
          <cell r="D9587" t="str">
            <v>I94</v>
          </cell>
          <cell r="E9587" t="str">
            <v>Transit Utilities - Interest on Debt</v>
          </cell>
          <cell r="F9587">
            <v>2427924</v>
          </cell>
        </row>
        <row r="9588">
          <cell r="B9588" t="str">
            <v>United States</v>
          </cell>
          <cell r="C9588" t="str">
            <v>US</v>
          </cell>
          <cell r="D9588" t="str">
            <v>J19</v>
          </cell>
          <cell r="E9588" t="str">
            <v>Assistance and Subsidies - State Scholarships and Other Subsidies - Education</v>
          </cell>
          <cell r="F9588">
            <v>27044469</v>
          </cell>
        </row>
        <row r="9589">
          <cell r="B9589" t="str">
            <v>United States</v>
          </cell>
          <cell r="C9589" t="str">
            <v>US</v>
          </cell>
          <cell r="D9589" t="str">
            <v>J67</v>
          </cell>
          <cell r="E9589" t="str">
            <v>Assistance and Subsidies - Public Welfare, Federal Categorical Assistance Programs</v>
          </cell>
          <cell r="F9589">
            <v>14328775</v>
          </cell>
        </row>
        <row r="9590">
          <cell r="B9590" t="str">
            <v>United States</v>
          </cell>
          <cell r="C9590" t="str">
            <v>US</v>
          </cell>
          <cell r="D9590" t="str">
            <v>J68</v>
          </cell>
          <cell r="E9590" t="str">
            <v>Assistance and Subsidies - Public Welfare, Cash Assistance Programs - Other</v>
          </cell>
          <cell r="F9590">
            <v>8777636</v>
          </cell>
        </row>
        <row r="9591">
          <cell r="B9591" t="str">
            <v>United States</v>
          </cell>
          <cell r="C9591" t="str">
            <v>US</v>
          </cell>
          <cell r="D9591" t="str">
            <v>J85</v>
          </cell>
          <cell r="E9591" t="str">
            <v>Assistance and Subsidies - State Other Veterans’ Services</v>
          </cell>
          <cell r="F9591">
            <v>93162</v>
          </cell>
        </row>
        <row r="9592">
          <cell r="B9592" t="str">
            <v>United States</v>
          </cell>
          <cell r="C9592" t="str">
            <v>US</v>
          </cell>
          <cell r="D9592" t="str">
            <v>S67</v>
          </cell>
          <cell r="E9592" t="str">
            <v>Intergovernmental to Federal - Welfare - Categorical Assistance Programs</v>
          </cell>
          <cell r="F9592">
            <v>3916712</v>
          </cell>
        </row>
        <row r="9593">
          <cell r="B9593" t="str">
            <v>United States</v>
          </cell>
          <cell r="C9593" t="str">
            <v>US</v>
          </cell>
          <cell r="D9593" t="str">
            <v>S89</v>
          </cell>
          <cell r="E9593" t="str">
            <v>Intergovernmental to Federal - General - Other</v>
          </cell>
          <cell r="F9593">
            <v>240983</v>
          </cell>
        </row>
        <row r="9594">
          <cell r="B9594" t="str">
            <v>United States</v>
          </cell>
          <cell r="C9594" t="str">
            <v>US</v>
          </cell>
          <cell r="D9594" t="str">
            <v>T01</v>
          </cell>
          <cell r="E9594" t="str">
            <v>Tax - Property</v>
          </cell>
          <cell r="F9594">
            <v>447120120</v>
          </cell>
        </row>
        <row r="9595">
          <cell r="B9595" t="str">
            <v>United States</v>
          </cell>
          <cell r="C9595" t="str">
            <v>US</v>
          </cell>
          <cell r="D9595" t="str">
            <v>T09</v>
          </cell>
          <cell r="E9595" t="str">
            <v>Tax - General Sales and Gross Receipts</v>
          </cell>
          <cell r="F9595">
            <v>314135839</v>
          </cell>
        </row>
        <row r="9596">
          <cell r="B9596" t="str">
            <v>United States</v>
          </cell>
          <cell r="C9596" t="str">
            <v>US</v>
          </cell>
          <cell r="D9596" t="str">
            <v>T10</v>
          </cell>
          <cell r="E9596" t="str">
            <v>Tax - Alcoholic Beverage Sales</v>
          </cell>
          <cell r="F9596">
            <v>6494714</v>
          </cell>
        </row>
        <row r="9597">
          <cell r="B9597" t="str">
            <v>United States</v>
          </cell>
          <cell r="C9597" t="str">
            <v>US</v>
          </cell>
          <cell r="D9597" t="str">
            <v>T11</v>
          </cell>
          <cell r="E9597" t="str">
            <v>Tax - Amusements Sales</v>
          </cell>
          <cell r="F9597">
            <v>7391907</v>
          </cell>
        </row>
        <row r="9598">
          <cell r="B9598" t="str">
            <v>United States</v>
          </cell>
          <cell r="C9598" t="str">
            <v>US</v>
          </cell>
          <cell r="D9598" t="str">
            <v>T12</v>
          </cell>
          <cell r="E9598" t="str">
            <v>Tax - Insurance Premiums Sales</v>
          </cell>
          <cell r="F9598">
            <v>17476647</v>
          </cell>
        </row>
        <row r="9599">
          <cell r="B9599" t="str">
            <v>United States</v>
          </cell>
          <cell r="C9599" t="str">
            <v>US</v>
          </cell>
          <cell r="D9599" t="str">
            <v>T13</v>
          </cell>
          <cell r="E9599" t="str">
            <v>Tax - Motor Fuels Sales</v>
          </cell>
          <cell r="F9599">
            <v>41420540</v>
          </cell>
        </row>
        <row r="9600">
          <cell r="B9600" t="str">
            <v>United States</v>
          </cell>
          <cell r="C9600" t="str">
            <v>US</v>
          </cell>
          <cell r="D9600" t="str">
            <v>T14</v>
          </cell>
          <cell r="E9600" t="str">
            <v>Tax - Pari-mutuels Sales</v>
          </cell>
          <cell r="F9600">
            <v>168735</v>
          </cell>
        </row>
        <row r="9601">
          <cell r="B9601" t="str">
            <v>United States</v>
          </cell>
          <cell r="C9601" t="str">
            <v>US</v>
          </cell>
          <cell r="D9601" t="str">
            <v>T15</v>
          </cell>
          <cell r="E9601" t="str">
            <v>Tax - Public Utilities Sales</v>
          </cell>
          <cell r="F9601">
            <v>28643225</v>
          </cell>
        </row>
        <row r="9602">
          <cell r="B9602" t="str">
            <v>United States</v>
          </cell>
          <cell r="C9602" t="str">
            <v>US</v>
          </cell>
          <cell r="D9602" t="str">
            <v>T16</v>
          </cell>
          <cell r="E9602" t="str">
            <v>Tax - Tobacco Products Sales</v>
          </cell>
          <cell r="F9602">
            <v>18445393</v>
          </cell>
        </row>
        <row r="9603">
          <cell r="B9603" t="str">
            <v>United States</v>
          </cell>
          <cell r="C9603" t="str">
            <v>US</v>
          </cell>
          <cell r="D9603" t="str">
            <v>T19</v>
          </cell>
          <cell r="E9603" t="str">
            <v>Tax - Other Selective Sales</v>
          </cell>
          <cell r="F9603">
            <v>42367283</v>
          </cell>
        </row>
        <row r="9604">
          <cell r="B9604" t="str">
            <v>United States</v>
          </cell>
          <cell r="C9604" t="str">
            <v>US</v>
          </cell>
          <cell r="D9604" t="str">
            <v>T20</v>
          </cell>
          <cell r="E9604" t="str">
            <v>Tax - Alcoholic Beverage License</v>
          </cell>
          <cell r="F9604">
            <v>631039</v>
          </cell>
        </row>
        <row r="9605">
          <cell r="B9605" t="str">
            <v>United States</v>
          </cell>
          <cell r="C9605" t="str">
            <v>US</v>
          </cell>
          <cell r="D9605" t="str">
            <v>T21</v>
          </cell>
          <cell r="E9605" t="str">
            <v>Tax - Amusements License</v>
          </cell>
          <cell r="F9605">
            <v>753995</v>
          </cell>
        </row>
        <row r="9606">
          <cell r="B9606" t="str">
            <v>United States</v>
          </cell>
          <cell r="C9606" t="str">
            <v>US</v>
          </cell>
          <cell r="D9606" t="str">
            <v>T22</v>
          </cell>
          <cell r="E9606" t="str">
            <v>Tax - Corporation License</v>
          </cell>
          <cell r="F9606">
            <v>11250002</v>
          </cell>
        </row>
        <row r="9607">
          <cell r="B9607" t="str">
            <v>United States</v>
          </cell>
          <cell r="C9607" t="str">
            <v>US</v>
          </cell>
          <cell r="D9607" t="str">
            <v>T23</v>
          </cell>
          <cell r="E9607" t="str">
            <v>Tax - Hunting and Fishing License</v>
          </cell>
          <cell r="F9607">
            <v>1484441</v>
          </cell>
        </row>
        <row r="9608">
          <cell r="B9608" t="str">
            <v>United States</v>
          </cell>
          <cell r="C9608" t="str">
            <v>US</v>
          </cell>
          <cell r="D9608" t="str">
            <v>T24</v>
          </cell>
          <cell r="E9608" t="str">
            <v>Tax - Motor Vehicle License</v>
          </cell>
          <cell r="F9608">
            <v>24586972</v>
          </cell>
        </row>
        <row r="9609">
          <cell r="B9609" t="str">
            <v>United States</v>
          </cell>
          <cell r="C9609" t="str">
            <v>US</v>
          </cell>
          <cell r="D9609" t="str">
            <v>T25</v>
          </cell>
          <cell r="E9609" t="str">
            <v>Tax - Motor Vehicle Operators License</v>
          </cell>
          <cell r="F9609">
            <v>2604412</v>
          </cell>
        </row>
        <row r="9610">
          <cell r="B9610" t="str">
            <v>United States</v>
          </cell>
          <cell r="C9610" t="str">
            <v>US</v>
          </cell>
          <cell r="D9610" t="str">
            <v>T27</v>
          </cell>
          <cell r="E9610" t="str">
            <v>Tax - Public Utility License</v>
          </cell>
          <cell r="F9610">
            <v>1308677</v>
          </cell>
        </row>
        <row r="9611">
          <cell r="B9611" t="str">
            <v>United States</v>
          </cell>
          <cell r="C9611" t="str">
            <v>US</v>
          </cell>
          <cell r="D9611" t="str">
            <v>T28</v>
          </cell>
          <cell r="E9611" t="str">
            <v>Tax - Occupation and Business License, NEC</v>
          </cell>
          <cell r="F9611">
            <v>19373515</v>
          </cell>
        </row>
        <row r="9612">
          <cell r="B9612" t="str">
            <v>United States</v>
          </cell>
          <cell r="C9612" t="str">
            <v>US</v>
          </cell>
          <cell r="D9612" t="str">
            <v>T29</v>
          </cell>
          <cell r="E9612" t="str">
            <v>Tax - Other License</v>
          </cell>
          <cell r="F9612">
            <v>7708063</v>
          </cell>
        </row>
        <row r="9613">
          <cell r="B9613" t="str">
            <v>United States</v>
          </cell>
          <cell r="C9613" t="str">
            <v>US</v>
          </cell>
          <cell r="D9613" t="str">
            <v>T40</v>
          </cell>
          <cell r="E9613" t="str">
            <v>Tax - Individual Income</v>
          </cell>
          <cell r="F9613">
            <v>307255616</v>
          </cell>
        </row>
        <row r="9614">
          <cell r="B9614" t="str">
            <v>United States</v>
          </cell>
          <cell r="C9614" t="str">
            <v>US</v>
          </cell>
          <cell r="D9614" t="str">
            <v>T41</v>
          </cell>
          <cell r="E9614" t="str">
            <v>Tax - Corporation Net Income</v>
          </cell>
          <cell r="F9614">
            <v>48933513</v>
          </cell>
        </row>
        <row r="9615">
          <cell r="B9615" t="str">
            <v>United States</v>
          </cell>
          <cell r="C9615" t="str">
            <v>US</v>
          </cell>
          <cell r="D9615" t="str">
            <v>T50</v>
          </cell>
          <cell r="E9615" t="str">
            <v>Tax - Death and Gift</v>
          </cell>
          <cell r="F9615">
            <v>4871614</v>
          </cell>
        </row>
        <row r="9616">
          <cell r="B9616" t="str">
            <v>United States</v>
          </cell>
          <cell r="C9616" t="str">
            <v>US</v>
          </cell>
          <cell r="D9616" t="str">
            <v>T51</v>
          </cell>
          <cell r="E9616" t="str">
            <v>Tax - Documentary and Stock Transfer</v>
          </cell>
          <cell r="F9616">
            <v>9069487</v>
          </cell>
        </row>
        <row r="9617">
          <cell r="B9617" t="str">
            <v>United States</v>
          </cell>
          <cell r="C9617" t="str">
            <v>US</v>
          </cell>
          <cell r="D9617" t="str">
            <v>T53</v>
          </cell>
          <cell r="E9617" t="str">
            <v>Tax - Severance</v>
          </cell>
          <cell r="F9617">
            <v>17376037</v>
          </cell>
        </row>
        <row r="9618">
          <cell r="B9618" t="str">
            <v>United States</v>
          </cell>
          <cell r="C9618" t="str">
            <v>US</v>
          </cell>
          <cell r="D9618" t="str">
            <v>T99</v>
          </cell>
          <cell r="E9618" t="str">
            <v>Tax - NEC</v>
          </cell>
          <cell r="F9618">
            <v>7044517</v>
          </cell>
        </row>
        <row r="9619">
          <cell r="B9619" t="str">
            <v>United States</v>
          </cell>
          <cell r="C9619" t="str">
            <v>US</v>
          </cell>
          <cell r="D9619" t="str">
            <v>U01</v>
          </cell>
          <cell r="E9619" t="str">
            <v>Miscellaneous - Special Assessments</v>
          </cell>
          <cell r="F9619">
            <v>7380518</v>
          </cell>
        </row>
        <row r="9620">
          <cell r="B9620" t="str">
            <v>United States</v>
          </cell>
          <cell r="C9620" t="str">
            <v>US</v>
          </cell>
          <cell r="D9620" t="str">
            <v>U11</v>
          </cell>
          <cell r="E9620" t="str">
            <v>Miscellaneous - Sale of Property</v>
          </cell>
          <cell r="F9620">
            <v>3441694</v>
          </cell>
        </row>
        <row r="9621">
          <cell r="B9621" t="str">
            <v>United States</v>
          </cell>
          <cell r="C9621" t="str">
            <v>US</v>
          </cell>
          <cell r="D9621" t="str">
            <v>U20</v>
          </cell>
          <cell r="E9621" t="str">
            <v>Miscellaneous - Interest Earnings</v>
          </cell>
          <cell r="F9621">
            <v>50753596</v>
          </cell>
        </row>
        <row r="9622">
          <cell r="B9622" t="str">
            <v>United States</v>
          </cell>
          <cell r="C9622" t="str">
            <v>US</v>
          </cell>
          <cell r="D9622" t="str">
            <v>U30</v>
          </cell>
          <cell r="E9622" t="str">
            <v>Miscellaneous - Fines and Forfeits</v>
          </cell>
          <cell r="F9622">
            <v>15683326</v>
          </cell>
        </row>
        <row r="9623">
          <cell r="B9623" t="str">
            <v>United States</v>
          </cell>
          <cell r="C9623" t="str">
            <v>US</v>
          </cell>
          <cell r="D9623" t="str">
            <v>U40</v>
          </cell>
          <cell r="E9623" t="str">
            <v>Miscellaneous - Rents</v>
          </cell>
          <cell r="F9623">
            <v>4610070</v>
          </cell>
        </row>
        <row r="9624">
          <cell r="B9624" t="str">
            <v>United States</v>
          </cell>
          <cell r="C9624" t="str">
            <v>US</v>
          </cell>
          <cell r="D9624" t="str">
            <v>U41</v>
          </cell>
          <cell r="E9624" t="str">
            <v>Miscellaneous - Royalties</v>
          </cell>
          <cell r="F9624">
            <v>6181931</v>
          </cell>
        </row>
        <row r="9625">
          <cell r="B9625" t="str">
            <v>United States</v>
          </cell>
          <cell r="C9625" t="str">
            <v>US</v>
          </cell>
          <cell r="D9625" t="str">
            <v>U50</v>
          </cell>
          <cell r="E9625" t="str">
            <v>Miscellaneous - Donations From Private Sources</v>
          </cell>
          <cell r="F9625">
            <v>19271829</v>
          </cell>
        </row>
        <row r="9626">
          <cell r="B9626" t="str">
            <v>United States</v>
          </cell>
          <cell r="C9626" t="str">
            <v>US</v>
          </cell>
          <cell r="D9626" t="str">
            <v>U95</v>
          </cell>
          <cell r="E9626" t="str">
            <v>Miscellaneous - Net Lottery Revenue</v>
          </cell>
          <cell r="F9626">
            <v>22540766</v>
          </cell>
        </row>
        <row r="9627">
          <cell r="B9627" t="str">
            <v>United States</v>
          </cell>
          <cell r="C9627" t="str">
            <v>US</v>
          </cell>
          <cell r="D9627" t="str">
            <v>U99</v>
          </cell>
          <cell r="E9627" t="str">
            <v>Miscellaneous - General Revenue, NEC</v>
          </cell>
          <cell r="F9627">
            <v>69577406</v>
          </cell>
        </row>
        <row r="9628">
          <cell r="B9628" t="str">
            <v>United States</v>
          </cell>
          <cell r="C9628" t="str">
            <v>US</v>
          </cell>
          <cell r="D9628" t="str">
            <v>W01</v>
          </cell>
          <cell r="E9628" t="str">
            <v>Sinking Funds - Cash and Securities</v>
          </cell>
          <cell r="F9628">
            <v>797138339</v>
          </cell>
        </row>
        <row r="9629">
          <cell r="B9629" t="str">
            <v>United States</v>
          </cell>
          <cell r="C9629" t="str">
            <v>US</v>
          </cell>
          <cell r="D9629" t="str">
            <v>W31</v>
          </cell>
          <cell r="E9629" t="str">
            <v>Bond Funds - Cash and Securities</v>
          </cell>
          <cell r="F9629">
            <v>188449499</v>
          </cell>
        </row>
        <row r="9630">
          <cell r="B9630" t="str">
            <v>United States</v>
          </cell>
          <cell r="C9630" t="str">
            <v>US</v>
          </cell>
          <cell r="D9630" t="str">
            <v>W61</v>
          </cell>
          <cell r="E9630" t="str">
            <v>Other Funds - Cash and Securities</v>
          </cell>
          <cell r="F9630">
            <v>1292522488</v>
          </cell>
        </row>
        <row r="9631">
          <cell r="B9631" t="str">
            <v>United States</v>
          </cell>
          <cell r="C9631" t="str">
            <v>US</v>
          </cell>
          <cell r="D9631" t="str">
            <v>X01</v>
          </cell>
          <cell r="E9631" t="str">
            <v>Employee Retirement - Local Employee Contribution</v>
          </cell>
          <cell r="F9631">
            <v>32754839</v>
          </cell>
        </row>
        <row r="9632">
          <cell r="B9632" t="str">
            <v>United States</v>
          </cell>
          <cell r="C9632" t="str">
            <v>US</v>
          </cell>
          <cell r="D9632" t="str">
            <v>X02</v>
          </cell>
          <cell r="E9632" t="str">
            <v>Employee Retirement - State Employee Contribution</v>
          </cell>
          <cell r="F9632">
            <v>10505858</v>
          </cell>
        </row>
        <row r="9633">
          <cell r="B9633" t="str">
            <v>United States</v>
          </cell>
          <cell r="C9633" t="str">
            <v>US</v>
          </cell>
          <cell r="D9633" t="str">
            <v>X05</v>
          </cell>
          <cell r="E9633" t="str">
            <v>Employee Retirement - From Other Governments</v>
          </cell>
          <cell r="F9633">
            <v>33582717</v>
          </cell>
        </row>
        <row r="9634">
          <cell r="B9634" t="str">
            <v>United States</v>
          </cell>
          <cell r="C9634" t="str">
            <v>US</v>
          </cell>
          <cell r="D9634" t="str">
            <v>X08</v>
          </cell>
          <cell r="E9634" t="str">
            <v>Employee Retirement - Earnings on Investments (calculated)</v>
          </cell>
          <cell r="F9634">
            <v>93055909</v>
          </cell>
        </row>
        <row r="9635">
          <cell r="B9635" t="str">
            <v>United States</v>
          </cell>
          <cell r="C9635" t="str">
            <v>US</v>
          </cell>
          <cell r="D9635" t="str">
            <v>X11</v>
          </cell>
          <cell r="E9635" t="str">
            <v>Employee Retirement - Benefit Payments</v>
          </cell>
          <cell r="F9635">
            <v>226743500</v>
          </cell>
        </row>
        <row r="9636">
          <cell r="B9636" t="str">
            <v>United States</v>
          </cell>
          <cell r="C9636" t="str">
            <v>US</v>
          </cell>
          <cell r="D9636" t="str">
            <v>X12</v>
          </cell>
          <cell r="E9636" t="str">
            <v>Employee Retirement - Withdrawals</v>
          </cell>
          <cell r="F9636">
            <v>5034567</v>
          </cell>
        </row>
        <row r="9637">
          <cell r="B9637" t="str">
            <v>United States</v>
          </cell>
          <cell r="C9637" t="str">
            <v>US</v>
          </cell>
          <cell r="D9637" t="str">
            <v>X21</v>
          </cell>
          <cell r="E9637" t="str">
            <v>Employee Retirement - Total Cash and Deposits</v>
          </cell>
          <cell r="F9637">
            <v>110946501</v>
          </cell>
        </row>
        <row r="9638">
          <cell r="B9638" t="str">
            <v>United States</v>
          </cell>
          <cell r="C9638" t="str">
            <v>US</v>
          </cell>
          <cell r="D9638" t="str">
            <v>X30</v>
          </cell>
          <cell r="E9638" t="str">
            <v>Employee Retirement - Total Federal Securities</v>
          </cell>
          <cell r="F9638">
            <v>306246218</v>
          </cell>
        </row>
        <row r="9639">
          <cell r="B9639" t="str">
            <v>United States</v>
          </cell>
          <cell r="C9639" t="str">
            <v>US</v>
          </cell>
          <cell r="D9639" t="str">
            <v>X42</v>
          </cell>
          <cell r="E9639" t="str">
            <v>Employee Retirement - Securities - Mortgages</v>
          </cell>
          <cell r="F9639">
            <v>10698494</v>
          </cell>
        </row>
        <row r="9640">
          <cell r="B9640" t="str">
            <v>United States</v>
          </cell>
          <cell r="C9640" t="str">
            <v>US</v>
          </cell>
          <cell r="D9640" t="str">
            <v>X44</v>
          </cell>
          <cell r="E9640" t="str">
            <v>Employee Retirement - Total Other Securities</v>
          </cell>
          <cell r="F9640">
            <v>613509195</v>
          </cell>
        </row>
        <row r="9641">
          <cell r="B9641" t="str">
            <v>United States</v>
          </cell>
          <cell r="C9641" t="str">
            <v>US</v>
          </cell>
          <cell r="D9641" t="str">
            <v>X47</v>
          </cell>
          <cell r="E9641" t="str">
            <v>Employee Retirement - Other Investments - Other</v>
          </cell>
          <cell r="F9641">
            <v>369018531</v>
          </cell>
        </row>
        <row r="9642">
          <cell r="B9642" t="str">
            <v>United States</v>
          </cell>
          <cell r="C9642" t="str">
            <v>US</v>
          </cell>
          <cell r="D9642" t="str">
            <v>Y01</v>
          </cell>
          <cell r="E9642" t="str">
            <v>Unemployment Compensation - Contribution</v>
          </cell>
          <cell r="F9642">
            <v>50390817</v>
          </cell>
        </row>
        <row r="9643">
          <cell r="B9643" t="str">
            <v>United States</v>
          </cell>
          <cell r="C9643" t="str">
            <v>US</v>
          </cell>
          <cell r="D9643" t="str">
            <v>Y02</v>
          </cell>
          <cell r="E9643" t="str">
            <v>Unemployment Compensation - Interest Revenue</v>
          </cell>
          <cell r="F9643">
            <v>302464</v>
          </cell>
        </row>
        <row r="9644">
          <cell r="B9644" t="str">
            <v>United States</v>
          </cell>
          <cell r="C9644" t="str">
            <v>US</v>
          </cell>
          <cell r="D9644" t="str">
            <v>Y04</v>
          </cell>
          <cell r="E9644" t="str">
            <v>Unemployment Compensation - Federal Advances</v>
          </cell>
          <cell r="F9644">
            <v>29617955</v>
          </cell>
        </row>
        <row r="9645">
          <cell r="B9645" t="str">
            <v>United States</v>
          </cell>
          <cell r="C9645" t="str">
            <v>US</v>
          </cell>
          <cell r="D9645" t="str">
            <v>Y05</v>
          </cell>
          <cell r="E9645" t="str">
            <v>Unemployment Compensation - Benefit Payments</v>
          </cell>
          <cell r="F9645">
            <v>45731299</v>
          </cell>
        </row>
        <row r="9646">
          <cell r="B9646" t="str">
            <v>United States</v>
          </cell>
          <cell r="C9646" t="str">
            <v>US</v>
          </cell>
          <cell r="D9646" t="str">
            <v>Y06</v>
          </cell>
          <cell r="E9646" t="str">
            <v>Unemployment Compensation - Extended and Special Payments</v>
          </cell>
          <cell r="F9646">
            <v>49822561</v>
          </cell>
        </row>
        <row r="9647">
          <cell r="B9647" t="str">
            <v>United States</v>
          </cell>
          <cell r="C9647" t="str">
            <v>US</v>
          </cell>
          <cell r="D9647" t="str">
            <v>Y07</v>
          </cell>
          <cell r="E9647" t="str">
            <v>Unemployment Compensation - Balance In US Treasury</v>
          </cell>
          <cell r="F9647">
            <v>15788731</v>
          </cell>
        </row>
        <row r="9648">
          <cell r="B9648" t="str">
            <v>United States</v>
          </cell>
          <cell r="C9648" t="str">
            <v>US</v>
          </cell>
          <cell r="D9648" t="str">
            <v>Y08</v>
          </cell>
          <cell r="E9648" t="str">
            <v>Unemployment Compensation - Other Balance (+ or -)</v>
          </cell>
          <cell r="F9648">
            <v>-27656216</v>
          </cell>
        </row>
        <row r="9649">
          <cell r="B9649" t="str">
            <v>United States</v>
          </cell>
          <cell r="C9649" t="str">
            <v>US</v>
          </cell>
          <cell r="D9649" t="str">
            <v>Y11</v>
          </cell>
          <cell r="E9649" t="str">
            <v>Workers Compensation - Other Contributions</v>
          </cell>
          <cell r="F9649">
            <v>10901391</v>
          </cell>
        </row>
        <row r="9650">
          <cell r="B9650" t="str">
            <v>United States</v>
          </cell>
          <cell r="C9650" t="str">
            <v>US</v>
          </cell>
          <cell r="D9650" t="str">
            <v>Y12</v>
          </cell>
          <cell r="E9650" t="str">
            <v>Workers Compensation - Interest Earnings</v>
          </cell>
          <cell r="F9650">
            <v>4624973</v>
          </cell>
        </row>
        <row r="9651">
          <cell r="B9651" t="str">
            <v>United States</v>
          </cell>
          <cell r="C9651" t="str">
            <v>US</v>
          </cell>
          <cell r="D9651" t="str">
            <v>Y14</v>
          </cell>
          <cell r="E9651" t="str">
            <v>Workers Compensation - Benefit Payments</v>
          </cell>
          <cell r="F9651">
            <v>10923109</v>
          </cell>
        </row>
        <row r="9652">
          <cell r="B9652" t="str">
            <v>United States</v>
          </cell>
          <cell r="C9652" t="str">
            <v>US</v>
          </cell>
          <cell r="D9652" t="str">
            <v>Y21</v>
          </cell>
          <cell r="E9652" t="str">
            <v>Workers Compensation - Cash and Assets</v>
          </cell>
          <cell r="F9652">
            <v>99292087</v>
          </cell>
        </row>
        <row r="9653">
          <cell r="B9653" t="str">
            <v>United States</v>
          </cell>
          <cell r="C9653" t="str">
            <v>US</v>
          </cell>
          <cell r="D9653" t="str">
            <v>Y51</v>
          </cell>
          <cell r="E9653" t="str">
            <v>Other In Trust - Other Contributions</v>
          </cell>
          <cell r="F9653">
            <v>7537035</v>
          </cell>
        </row>
        <row r="9654">
          <cell r="B9654" t="str">
            <v>United States</v>
          </cell>
          <cell r="C9654" t="str">
            <v>US</v>
          </cell>
          <cell r="D9654" t="str">
            <v>Y52</v>
          </cell>
          <cell r="E9654" t="str">
            <v>Other In Trust - Interest Revenue</v>
          </cell>
          <cell r="F9654">
            <v>34468</v>
          </cell>
        </row>
        <row r="9655">
          <cell r="B9655" t="str">
            <v>United States</v>
          </cell>
          <cell r="C9655" t="str">
            <v>US</v>
          </cell>
          <cell r="D9655" t="str">
            <v>Y53</v>
          </cell>
          <cell r="E9655" t="str">
            <v>Other In Trust - Benefit Payment</v>
          </cell>
          <cell r="F9655">
            <v>6806034</v>
          </cell>
        </row>
        <row r="9656">
          <cell r="B9656" t="str">
            <v>United States</v>
          </cell>
          <cell r="C9656" t="str">
            <v>US</v>
          </cell>
          <cell r="D9656" t="str">
            <v>Y61</v>
          </cell>
          <cell r="E9656" t="str">
            <v>Other In Trust - Cash and Deposits</v>
          </cell>
          <cell r="F9656">
            <v>7653647</v>
          </cell>
        </row>
        <row r="9657">
          <cell r="B9657" t="str">
            <v>United States</v>
          </cell>
          <cell r="C9657" t="str">
            <v>US</v>
          </cell>
          <cell r="D9657" t="str">
            <v>Z00</v>
          </cell>
          <cell r="E9657" t="str">
            <v>Total Salaries and Wages</v>
          </cell>
          <cell r="F9657">
            <v>845829512</v>
          </cell>
        </row>
        <row r="9658">
          <cell r="B9658" t="str">
            <v>United States</v>
          </cell>
          <cell r="C9658" t="str">
            <v>US</v>
          </cell>
          <cell r="D9658" t="str">
            <v>Z77</v>
          </cell>
          <cell r="E9658" t="str">
            <v>Employee Retirement – Total Corporate Bonds</v>
          </cell>
          <cell r="F9658">
            <v>386200445</v>
          </cell>
        </row>
        <row r="9659">
          <cell r="B9659" t="str">
            <v>United States</v>
          </cell>
          <cell r="C9659" t="str">
            <v>US</v>
          </cell>
          <cell r="D9659" t="str">
            <v>Z78</v>
          </cell>
          <cell r="E9659" t="str">
            <v>Employee Retirement – Corporate Stocks</v>
          </cell>
          <cell r="F9659">
            <v>1108232400</v>
          </cell>
        </row>
        <row r="9660">
          <cell r="B9660" t="str">
            <v>Utah</v>
          </cell>
          <cell r="C9660" t="str">
            <v>UT</v>
          </cell>
          <cell r="D9660" t="str">
            <v>19T</v>
          </cell>
          <cell r="E9660" t="str">
            <v>Long Term Debt Beginning Outstanding - Public Debt for Private Purpose</v>
          </cell>
          <cell r="F9660">
            <v>3624761</v>
          </cell>
        </row>
        <row r="9661">
          <cell r="B9661" t="str">
            <v>Utah</v>
          </cell>
          <cell r="C9661" t="str">
            <v>UT</v>
          </cell>
          <cell r="D9661" t="str">
            <v>19U</v>
          </cell>
          <cell r="E9661" t="str">
            <v>Long Term Debt Beginning Outstanding - Unspecified Public Purpose</v>
          </cell>
          <cell r="F9661">
            <v>16277314</v>
          </cell>
        </row>
        <row r="9662">
          <cell r="B9662" t="str">
            <v>Utah</v>
          </cell>
          <cell r="C9662" t="str">
            <v>UT</v>
          </cell>
          <cell r="D9662" t="str">
            <v>24T</v>
          </cell>
          <cell r="E9662" t="str">
            <v>Long Term Debt Issue, Nonguaranteed - Public Debt for Private Purpose</v>
          </cell>
          <cell r="F9662">
            <v>629888</v>
          </cell>
        </row>
        <row r="9663">
          <cell r="B9663" t="str">
            <v>Utah</v>
          </cell>
          <cell r="C9663" t="str">
            <v>UT</v>
          </cell>
          <cell r="D9663" t="str">
            <v>29U</v>
          </cell>
          <cell r="E9663" t="str">
            <v>Long Term Debt Issue, Unspecified Public Purpose</v>
          </cell>
          <cell r="F9663">
            <v>2100517</v>
          </cell>
        </row>
        <row r="9664">
          <cell r="B9664" t="str">
            <v>Utah</v>
          </cell>
          <cell r="C9664" t="str">
            <v>UT</v>
          </cell>
          <cell r="D9664" t="str">
            <v>34T</v>
          </cell>
          <cell r="E9664" t="str">
            <v>Long Term Debt Retired Nonguaranteed - Public Debt for Private Purpose</v>
          </cell>
          <cell r="F9664">
            <v>1340898</v>
          </cell>
        </row>
        <row r="9665">
          <cell r="B9665" t="str">
            <v>Utah</v>
          </cell>
          <cell r="C9665" t="str">
            <v>UT</v>
          </cell>
          <cell r="D9665" t="str">
            <v>39U</v>
          </cell>
          <cell r="E9665" t="str">
            <v>Long Term Debt Retired Unspecified Public Purpose</v>
          </cell>
          <cell r="F9665">
            <v>1734306</v>
          </cell>
        </row>
        <row r="9666">
          <cell r="B9666" t="str">
            <v>Utah</v>
          </cell>
          <cell r="C9666" t="str">
            <v>UT</v>
          </cell>
          <cell r="D9666" t="str">
            <v>44T</v>
          </cell>
          <cell r="E9666" t="str">
            <v>Long Term Debt Outstanding Nonguaranteed - Public Debt for Private Purpose</v>
          </cell>
          <cell r="F9666">
            <v>2914021</v>
          </cell>
        </row>
        <row r="9667">
          <cell r="B9667" t="str">
            <v>Utah</v>
          </cell>
          <cell r="C9667" t="str">
            <v>UT</v>
          </cell>
          <cell r="D9667" t="str">
            <v>49U</v>
          </cell>
          <cell r="E9667" t="str">
            <v>Long Term Debt Outstanding Unspecified Public Purpose</v>
          </cell>
          <cell r="F9667">
            <v>16739009</v>
          </cell>
        </row>
        <row r="9668">
          <cell r="B9668" t="str">
            <v>Utah</v>
          </cell>
          <cell r="C9668" t="str">
            <v>UT</v>
          </cell>
          <cell r="D9668" t="str">
            <v>61V</v>
          </cell>
          <cell r="E9668" t="str">
            <v>Short Term Debt Outstanding - Beginning</v>
          </cell>
          <cell r="F9668">
            <v>62556</v>
          </cell>
        </row>
        <row r="9669">
          <cell r="B9669" t="str">
            <v>Utah</v>
          </cell>
          <cell r="C9669" t="str">
            <v>UT</v>
          </cell>
          <cell r="D9669" t="str">
            <v>64V</v>
          </cell>
          <cell r="E9669" t="str">
            <v>Short Term Debt Outstanding - End of Fiscal Year</v>
          </cell>
          <cell r="F9669">
            <v>68360</v>
          </cell>
        </row>
        <row r="9670">
          <cell r="B9670" t="str">
            <v>Utah</v>
          </cell>
          <cell r="C9670" t="str">
            <v>UT</v>
          </cell>
          <cell r="D9670" t="str">
            <v>A01</v>
          </cell>
          <cell r="E9670" t="str">
            <v>Charges - Air Transportation</v>
          </cell>
          <cell r="F9670">
            <v>191837</v>
          </cell>
        </row>
        <row r="9671">
          <cell r="B9671" t="str">
            <v>Utah</v>
          </cell>
          <cell r="C9671" t="str">
            <v>UT</v>
          </cell>
          <cell r="D9671" t="str">
            <v>A03</v>
          </cell>
          <cell r="E9671" t="str">
            <v>Charges - Miscellaneous Commercial Activities</v>
          </cell>
          <cell r="F9671">
            <v>35448</v>
          </cell>
        </row>
        <row r="9672">
          <cell r="B9672" t="str">
            <v>Utah</v>
          </cell>
          <cell r="C9672" t="str">
            <v>UT</v>
          </cell>
          <cell r="D9672" t="str">
            <v>A09</v>
          </cell>
          <cell r="E9672" t="str">
            <v>Charges - Elementary and Secondary Education School Lunch</v>
          </cell>
          <cell r="F9672">
            <v>57214</v>
          </cell>
        </row>
        <row r="9673">
          <cell r="B9673" t="str">
            <v>Utah</v>
          </cell>
          <cell r="C9673" t="str">
            <v>UT</v>
          </cell>
          <cell r="D9673" t="str">
            <v>A10</v>
          </cell>
          <cell r="E9673" t="str">
            <v>Charges - Elementary and Secondary Education School Tuition and Transportation</v>
          </cell>
          <cell r="F9673">
            <v>14765</v>
          </cell>
        </row>
        <row r="9674">
          <cell r="B9674" t="str">
            <v>Utah</v>
          </cell>
          <cell r="C9674" t="str">
            <v>UT</v>
          </cell>
          <cell r="D9674" t="str">
            <v>A12</v>
          </cell>
          <cell r="E9674" t="str">
            <v>Charges - Elementary and Secondary Education - Other</v>
          </cell>
          <cell r="F9674">
            <v>12554</v>
          </cell>
        </row>
        <row r="9675">
          <cell r="B9675" t="str">
            <v>Utah</v>
          </cell>
          <cell r="C9675" t="str">
            <v>UT</v>
          </cell>
          <cell r="D9675" t="str">
            <v>A16</v>
          </cell>
          <cell r="E9675" t="str">
            <v xml:space="preserve"> Charges - Higher Education Auxiliary Enterprises</v>
          </cell>
          <cell r="F9675">
            <v>195995</v>
          </cell>
        </row>
        <row r="9676">
          <cell r="B9676" t="str">
            <v>Utah</v>
          </cell>
          <cell r="C9676" t="str">
            <v>UT</v>
          </cell>
          <cell r="D9676" t="str">
            <v>A18</v>
          </cell>
          <cell r="E9676" t="str">
            <v>Charges - Higher Education - Other</v>
          </cell>
          <cell r="F9676">
            <v>1206986</v>
          </cell>
        </row>
        <row r="9677">
          <cell r="B9677" t="str">
            <v>Utah</v>
          </cell>
          <cell r="C9677" t="str">
            <v>UT</v>
          </cell>
          <cell r="D9677" t="str">
            <v>A21</v>
          </cell>
          <cell r="E9677" t="str">
            <v>Charges - Education - Other State Charges, NEC</v>
          </cell>
          <cell r="F9677">
            <v>1021</v>
          </cell>
        </row>
        <row r="9678">
          <cell r="B9678" t="str">
            <v>Utah</v>
          </cell>
          <cell r="C9678" t="str">
            <v>UT</v>
          </cell>
          <cell r="D9678" t="str">
            <v>A36</v>
          </cell>
          <cell r="E9678" t="str">
            <v>Charges - Hospital Public</v>
          </cell>
          <cell r="F9678">
            <v>1311981</v>
          </cell>
        </row>
        <row r="9679">
          <cell r="B9679" t="str">
            <v>Utah</v>
          </cell>
          <cell r="C9679" t="str">
            <v>UT</v>
          </cell>
          <cell r="D9679" t="str">
            <v>A44</v>
          </cell>
          <cell r="E9679" t="str">
            <v>Charges - Regular Highways</v>
          </cell>
          <cell r="F9679">
            <v>37637</v>
          </cell>
        </row>
        <row r="9680">
          <cell r="B9680" t="str">
            <v>Utah</v>
          </cell>
          <cell r="C9680" t="str">
            <v>UT</v>
          </cell>
          <cell r="D9680" t="str">
            <v>A50</v>
          </cell>
          <cell r="E9680" t="str">
            <v>Charges - Housing and Community Development</v>
          </cell>
          <cell r="F9680">
            <v>30095</v>
          </cell>
        </row>
        <row r="9681">
          <cell r="B9681" t="str">
            <v>Utah</v>
          </cell>
          <cell r="C9681" t="str">
            <v>UT</v>
          </cell>
          <cell r="D9681" t="str">
            <v>A59</v>
          </cell>
          <cell r="E9681" t="str">
            <v>Charges - Natural Resources - Other</v>
          </cell>
          <cell r="F9681">
            <v>20820</v>
          </cell>
        </row>
        <row r="9682">
          <cell r="B9682" t="str">
            <v>Utah</v>
          </cell>
          <cell r="C9682" t="str">
            <v>UT</v>
          </cell>
          <cell r="D9682" t="str">
            <v>A60</v>
          </cell>
          <cell r="E9682" t="str">
            <v>Charges - Parking Facilities</v>
          </cell>
          <cell r="F9682">
            <v>2349</v>
          </cell>
        </row>
        <row r="9683">
          <cell r="B9683" t="str">
            <v>Utah</v>
          </cell>
          <cell r="C9683" t="str">
            <v>UT</v>
          </cell>
          <cell r="D9683" t="str">
            <v>A61</v>
          </cell>
          <cell r="E9683" t="str">
            <v>Charges - Parks and Recreation</v>
          </cell>
          <cell r="F9683">
            <v>98381</v>
          </cell>
        </row>
        <row r="9684">
          <cell r="B9684" t="str">
            <v>Utah</v>
          </cell>
          <cell r="C9684" t="str">
            <v>UT</v>
          </cell>
          <cell r="D9684" t="str">
            <v>A80</v>
          </cell>
          <cell r="E9684" t="str">
            <v>Charges - Sewerage</v>
          </cell>
          <cell r="F9684">
            <v>362119</v>
          </cell>
        </row>
        <row r="9685">
          <cell r="B9685" t="str">
            <v>Utah</v>
          </cell>
          <cell r="C9685" t="str">
            <v>UT</v>
          </cell>
          <cell r="D9685" t="str">
            <v>A81</v>
          </cell>
          <cell r="E9685" t="str">
            <v>Charges - Solid Waste Management</v>
          </cell>
          <cell r="F9685">
            <v>183211</v>
          </cell>
        </row>
        <row r="9686">
          <cell r="B9686" t="str">
            <v>Utah</v>
          </cell>
          <cell r="C9686" t="str">
            <v>UT</v>
          </cell>
          <cell r="D9686" t="str">
            <v>A89</v>
          </cell>
          <cell r="E9686" t="str">
            <v>Charges - All Other</v>
          </cell>
          <cell r="F9686">
            <v>687537</v>
          </cell>
        </row>
        <row r="9687">
          <cell r="B9687" t="str">
            <v>Utah</v>
          </cell>
          <cell r="C9687" t="str">
            <v>UT</v>
          </cell>
          <cell r="D9687" t="str">
            <v>A90</v>
          </cell>
          <cell r="E9687" t="str">
            <v>Revenue - Liquor Stores</v>
          </cell>
          <cell r="F9687">
            <v>269638</v>
          </cell>
        </row>
        <row r="9688">
          <cell r="B9688" t="str">
            <v>Utah</v>
          </cell>
          <cell r="C9688" t="str">
            <v>UT</v>
          </cell>
          <cell r="D9688" t="str">
            <v>A91</v>
          </cell>
          <cell r="E9688" t="str">
            <v>Revenue - Water Utilities</v>
          </cell>
          <cell r="F9688">
            <v>521866</v>
          </cell>
        </row>
        <row r="9689">
          <cell r="B9689" t="str">
            <v>Utah</v>
          </cell>
          <cell r="C9689" t="str">
            <v>UT</v>
          </cell>
          <cell r="D9689" t="str">
            <v>A92</v>
          </cell>
          <cell r="E9689" t="str">
            <v>Revenue - Electric Utilities</v>
          </cell>
          <cell r="F9689">
            <v>1351591</v>
          </cell>
        </row>
        <row r="9690">
          <cell r="B9690" t="str">
            <v>Utah</v>
          </cell>
          <cell r="C9690" t="str">
            <v>UT</v>
          </cell>
          <cell r="D9690" t="str">
            <v>A93</v>
          </cell>
          <cell r="E9690" t="str">
            <v>Revenue - Gas Utilities</v>
          </cell>
          <cell r="F9690">
            <v>11442</v>
          </cell>
        </row>
        <row r="9691">
          <cell r="B9691" t="str">
            <v>Utah</v>
          </cell>
          <cell r="C9691" t="str">
            <v>UT</v>
          </cell>
          <cell r="D9691" t="str">
            <v>A94</v>
          </cell>
          <cell r="E9691" t="str">
            <v>Revenue - Transit Utilities</v>
          </cell>
          <cell r="F9691">
            <v>47154</v>
          </cell>
        </row>
        <row r="9692">
          <cell r="B9692" t="str">
            <v>Utah</v>
          </cell>
          <cell r="C9692" t="str">
            <v>UT</v>
          </cell>
          <cell r="D9692" t="str">
            <v>B01</v>
          </cell>
          <cell r="E9692" t="str">
            <v>Federal Intergovernmental - Air Transportation</v>
          </cell>
          <cell r="F9692">
            <v>23097</v>
          </cell>
        </row>
        <row r="9693">
          <cell r="B9693" t="str">
            <v>Utah</v>
          </cell>
          <cell r="C9693" t="str">
            <v>UT</v>
          </cell>
          <cell r="D9693" t="str">
            <v>B21</v>
          </cell>
          <cell r="E9693" t="str">
            <v>Federal Intergovernmental - Education</v>
          </cell>
          <cell r="F9693">
            <v>999520</v>
          </cell>
        </row>
        <row r="9694">
          <cell r="B9694" t="str">
            <v>Utah</v>
          </cell>
          <cell r="C9694" t="str">
            <v>UT</v>
          </cell>
          <cell r="D9694" t="str">
            <v>B22</v>
          </cell>
          <cell r="E9694" t="str">
            <v>Federal Intergovernmental - Employment Security Administration</v>
          </cell>
          <cell r="F9694">
            <v>14016</v>
          </cell>
        </row>
        <row r="9695">
          <cell r="B9695" t="str">
            <v>Utah</v>
          </cell>
          <cell r="C9695" t="str">
            <v>UT</v>
          </cell>
          <cell r="D9695" t="str">
            <v>B30</v>
          </cell>
          <cell r="E9695" t="str">
            <v>Federal Intergovernmental - General Local Government Support</v>
          </cell>
          <cell r="F9695">
            <v>41062</v>
          </cell>
        </row>
        <row r="9696">
          <cell r="B9696" t="str">
            <v>Utah</v>
          </cell>
          <cell r="C9696" t="str">
            <v>UT</v>
          </cell>
          <cell r="D9696" t="str">
            <v>B42</v>
          </cell>
          <cell r="E9696" t="str">
            <v>Federal Intergovernmental - Health and Hospitals</v>
          </cell>
          <cell r="F9696">
            <v>190324</v>
          </cell>
        </row>
        <row r="9697">
          <cell r="B9697" t="str">
            <v>Utah</v>
          </cell>
          <cell r="C9697" t="str">
            <v>UT</v>
          </cell>
          <cell r="D9697" t="str">
            <v>B46</v>
          </cell>
          <cell r="E9697" t="str">
            <v>Federal Intergovernmental - Highways</v>
          </cell>
          <cell r="F9697">
            <v>590552</v>
          </cell>
        </row>
        <row r="9698">
          <cell r="B9698" t="str">
            <v>Utah</v>
          </cell>
          <cell r="C9698" t="str">
            <v>UT</v>
          </cell>
          <cell r="D9698" t="str">
            <v>B50</v>
          </cell>
          <cell r="E9698" t="str">
            <v>Federal Intergovernmental - Housing and Community Development</v>
          </cell>
          <cell r="F9698">
            <v>137841</v>
          </cell>
        </row>
        <row r="9699">
          <cell r="B9699" t="str">
            <v>Utah</v>
          </cell>
          <cell r="C9699" t="str">
            <v>UT</v>
          </cell>
          <cell r="D9699" t="str">
            <v>B59</v>
          </cell>
          <cell r="E9699" t="str">
            <v>Federal Intergovernmental - Natural Resources</v>
          </cell>
          <cell r="F9699">
            <v>43428</v>
          </cell>
        </row>
        <row r="9700">
          <cell r="B9700" t="str">
            <v>Utah</v>
          </cell>
          <cell r="C9700" t="str">
            <v>UT</v>
          </cell>
          <cell r="D9700" t="str">
            <v>B79</v>
          </cell>
          <cell r="E9700" t="str">
            <v>Federal Intergovernmental - Public Welfare</v>
          </cell>
          <cell r="F9700">
            <v>2266795</v>
          </cell>
        </row>
        <row r="9701">
          <cell r="B9701" t="str">
            <v>Utah</v>
          </cell>
          <cell r="C9701" t="str">
            <v>UT</v>
          </cell>
          <cell r="D9701" t="str">
            <v>B80</v>
          </cell>
          <cell r="E9701" t="str">
            <v>Federal Intergovernmental - Sewerage</v>
          </cell>
          <cell r="F9701">
            <v>19917</v>
          </cell>
        </row>
        <row r="9702">
          <cell r="B9702" t="str">
            <v>Utah</v>
          </cell>
          <cell r="C9702" t="str">
            <v>UT</v>
          </cell>
          <cell r="D9702" t="str">
            <v>B89</v>
          </cell>
          <cell r="E9702" t="str">
            <v>Federal Intergovernmental - All Other</v>
          </cell>
          <cell r="F9702">
            <v>500649</v>
          </cell>
        </row>
        <row r="9703">
          <cell r="B9703" t="str">
            <v>Utah</v>
          </cell>
          <cell r="C9703" t="str">
            <v>UT</v>
          </cell>
          <cell r="D9703" t="str">
            <v>B91</v>
          </cell>
          <cell r="E9703" t="str">
            <v>Federal Intergovernmental - Water Utilities</v>
          </cell>
          <cell r="F9703">
            <v>44832</v>
          </cell>
        </row>
        <row r="9704">
          <cell r="B9704" t="str">
            <v>Utah</v>
          </cell>
          <cell r="C9704" t="str">
            <v>UT</v>
          </cell>
          <cell r="D9704" t="str">
            <v>B94</v>
          </cell>
          <cell r="E9704" t="str">
            <v>Federal Intergovernmental - Transit Utilities</v>
          </cell>
          <cell r="F9704">
            <v>282848</v>
          </cell>
        </row>
        <row r="9705">
          <cell r="B9705" t="str">
            <v>Utah</v>
          </cell>
          <cell r="C9705" t="str">
            <v>UT</v>
          </cell>
          <cell r="D9705" t="str">
            <v>E01</v>
          </cell>
          <cell r="E9705" t="str">
            <v>Current Operations - Air Transportation</v>
          </cell>
          <cell r="F9705">
            <v>97180</v>
          </cell>
        </row>
        <row r="9706">
          <cell r="B9706" t="str">
            <v>Utah</v>
          </cell>
          <cell r="C9706" t="str">
            <v>UT</v>
          </cell>
          <cell r="D9706" t="str">
            <v>E03</v>
          </cell>
          <cell r="E9706" t="str">
            <v>Current Operations - Miscellaneous Commercial Activities, NEC</v>
          </cell>
          <cell r="F9706">
            <v>38561</v>
          </cell>
        </row>
        <row r="9707">
          <cell r="B9707" t="str">
            <v>Utah</v>
          </cell>
          <cell r="C9707" t="str">
            <v>UT</v>
          </cell>
          <cell r="D9707" t="str">
            <v>E04</v>
          </cell>
          <cell r="E9707" t="str">
            <v>Current Operations - Correctional Institutions</v>
          </cell>
          <cell r="F9707">
            <v>380308</v>
          </cell>
        </row>
        <row r="9708">
          <cell r="B9708" t="str">
            <v>Utah</v>
          </cell>
          <cell r="C9708" t="str">
            <v>UT</v>
          </cell>
          <cell r="D9708" t="str">
            <v>E05</v>
          </cell>
          <cell r="E9708" t="str">
            <v>Current Operations - Corrections - Other</v>
          </cell>
          <cell r="F9708">
            <v>113295</v>
          </cell>
        </row>
        <row r="9709">
          <cell r="B9709" t="str">
            <v>Utah</v>
          </cell>
          <cell r="C9709" t="str">
            <v>UT</v>
          </cell>
          <cell r="D9709" t="str">
            <v>E12</v>
          </cell>
          <cell r="E9709" t="str">
            <v>Current Operations - Elementary and Secondary Education</v>
          </cell>
          <cell r="F9709">
            <v>3548527</v>
          </cell>
        </row>
        <row r="9710">
          <cell r="B9710" t="str">
            <v>Utah</v>
          </cell>
          <cell r="C9710" t="str">
            <v>UT</v>
          </cell>
          <cell r="D9710" t="str">
            <v>E16</v>
          </cell>
          <cell r="E9710" t="str">
            <v>Current Operations - Higher Education Auxiliary Enterprises</v>
          </cell>
          <cell r="F9710">
            <v>222009</v>
          </cell>
        </row>
        <row r="9711">
          <cell r="B9711" t="str">
            <v>Utah</v>
          </cell>
          <cell r="C9711" t="str">
            <v>UT</v>
          </cell>
          <cell r="D9711" t="str">
            <v>E18</v>
          </cell>
          <cell r="E9711" t="str">
            <v>Current Operations - Other Higher Education</v>
          </cell>
          <cell r="F9711">
            <v>2930905</v>
          </cell>
        </row>
        <row r="9712">
          <cell r="B9712" t="str">
            <v>Utah</v>
          </cell>
          <cell r="C9712" t="str">
            <v>UT</v>
          </cell>
          <cell r="D9712" t="str">
            <v>E21</v>
          </cell>
          <cell r="E9712" t="str">
            <v>Current Operations - State Education - Other</v>
          </cell>
          <cell r="F9712">
            <v>171251</v>
          </cell>
        </row>
        <row r="9713">
          <cell r="B9713" t="str">
            <v>Utah</v>
          </cell>
          <cell r="C9713" t="str">
            <v>UT</v>
          </cell>
          <cell r="D9713" t="str">
            <v>E22</v>
          </cell>
          <cell r="E9713" t="str">
            <v>Current Operations - Social Insurance Administration</v>
          </cell>
          <cell r="F9713">
            <v>14016</v>
          </cell>
        </row>
        <row r="9714">
          <cell r="B9714" t="str">
            <v>Utah</v>
          </cell>
          <cell r="C9714" t="str">
            <v>UT</v>
          </cell>
          <cell r="D9714" t="str">
            <v>E23</v>
          </cell>
          <cell r="E9714" t="str">
            <v>Current Operations - Financial Administration</v>
          </cell>
          <cell r="F9714">
            <v>418342</v>
          </cell>
        </row>
        <row r="9715">
          <cell r="B9715" t="str">
            <v>Utah</v>
          </cell>
          <cell r="C9715" t="str">
            <v>UT</v>
          </cell>
          <cell r="D9715" t="str">
            <v>E24</v>
          </cell>
          <cell r="E9715" t="str">
            <v>Current Operations - Local Fire Protection</v>
          </cell>
          <cell r="F9715">
            <v>233530</v>
          </cell>
        </row>
        <row r="9716">
          <cell r="B9716" t="str">
            <v>Utah</v>
          </cell>
          <cell r="C9716" t="str">
            <v>UT</v>
          </cell>
          <cell r="D9716" t="str">
            <v>E25</v>
          </cell>
          <cell r="E9716" t="str">
            <v>Current Operations - Judicial and Legal Services</v>
          </cell>
          <cell r="F9716">
            <v>350519</v>
          </cell>
        </row>
        <row r="9717">
          <cell r="B9717" t="str">
            <v>Utah</v>
          </cell>
          <cell r="C9717" t="str">
            <v>UT</v>
          </cell>
          <cell r="D9717" t="str">
            <v>E29</v>
          </cell>
          <cell r="E9717" t="str">
            <v>Current Operations - Central Staff Services</v>
          </cell>
          <cell r="F9717">
            <v>254950</v>
          </cell>
        </row>
        <row r="9718">
          <cell r="B9718" t="str">
            <v>Utah</v>
          </cell>
          <cell r="C9718" t="str">
            <v>UT</v>
          </cell>
          <cell r="D9718" t="str">
            <v>E31</v>
          </cell>
          <cell r="E9718" t="str">
            <v>Current Operations - General Public Buildings</v>
          </cell>
          <cell r="F9718">
            <v>77719</v>
          </cell>
        </row>
        <row r="9719">
          <cell r="B9719" t="str">
            <v>Utah</v>
          </cell>
          <cell r="C9719" t="str">
            <v>UT</v>
          </cell>
          <cell r="D9719" t="str">
            <v>E32</v>
          </cell>
          <cell r="E9719" t="str">
            <v>Current Operations - Health - Other</v>
          </cell>
          <cell r="F9719">
            <v>495726</v>
          </cell>
        </row>
        <row r="9720">
          <cell r="B9720" t="str">
            <v>Utah</v>
          </cell>
          <cell r="C9720" t="str">
            <v>UT</v>
          </cell>
          <cell r="D9720" t="str">
            <v>E36</v>
          </cell>
          <cell r="E9720" t="str">
            <v>Current Operations - Hospitals</v>
          </cell>
          <cell r="F9720">
            <v>1036398</v>
          </cell>
        </row>
        <row r="9721">
          <cell r="B9721" t="str">
            <v>Utah</v>
          </cell>
          <cell r="C9721" t="str">
            <v>UT</v>
          </cell>
          <cell r="D9721" t="str">
            <v>E44</v>
          </cell>
          <cell r="E9721" t="str">
            <v>Current Operations - Regular Highways</v>
          </cell>
          <cell r="F9721">
            <v>583416</v>
          </cell>
        </row>
        <row r="9722">
          <cell r="B9722" t="str">
            <v>Utah</v>
          </cell>
          <cell r="C9722" t="str">
            <v>UT</v>
          </cell>
          <cell r="D9722" t="str">
            <v>E45</v>
          </cell>
          <cell r="E9722" t="str">
            <v>Current Operations - Toll Highways</v>
          </cell>
          <cell r="F9722">
            <v>493</v>
          </cell>
        </row>
        <row r="9723">
          <cell r="B9723" t="str">
            <v>Utah</v>
          </cell>
          <cell r="C9723" t="str">
            <v>UT</v>
          </cell>
          <cell r="D9723" t="str">
            <v>E50</v>
          </cell>
          <cell r="E9723" t="str">
            <v>Current Operations - Housing and Community Development</v>
          </cell>
          <cell r="F9723">
            <v>309771</v>
          </cell>
        </row>
        <row r="9724">
          <cell r="B9724" t="str">
            <v>Utah</v>
          </cell>
          <cell r="C9724" t="str">
            <v>UT</v>
          </cell>
          <cell r="D9724" t="str">
            <v>E52</v>
          </cell>
          <cell r="E9724" t="str">
            <v>Current Operations - Libraries</v>
          </cell>
          <cell r="F9724">
            <v>104889</v>
          </cell>
        </row>
        <row r="9725">
          <cell r="B9725" t="str">
            <v>Utah</v>
          </cell>
          <cell r="C9725" t="str">
            <v>UT</v>
          </cell>
          <cell r="D9725" t="str">
            <v>E59</v>
          </cell>
          <cell r="E9725" t="str">
            <v>Current Operations - Natural Resources - Other</v>
          </cell>
          <cell r="F9725">
            <v>172016</v>
          </cell>
        </row>
        <row r="9726">
          <cell r="B9726" t="str">
            <v>Utah</v>
          </cell>
          <cell r="C9726" t="str">
            <v>UT</v>
          </cell>
          <cell r="D9726" t="str">
            <v>E60</v>
          </cell>
          <cell r="E9726" t="str">
            <v>Current Operations - Parking Facilities</v>
          </cell>
          <cell r="F9726">
            <v>78</v>
          </cell>
        </row>
        <row r="9727">
          <cell r="B9727" t="str">
            <v>Utah</v>
          </cell>
          <cell r="C9727" t="str">
            <v>UT</v>
          </cell>
          <cell r="D9727" t="str">
            <v>E61</v>
          </cell>
          <cell r="E9727" t="str">
            <v>Current Operations - Parks and Recreation</v>
          </cell>
          <cell r="F9727">
            <v>381640</v>
          </cell>
        </row>
        <row r="9728">
          <cell r="B9728" t="str">
            <v>Utah</v>
          </cell>
          <cell r="C9728" t="str">
            <v>UT</v>
          </cell>
          <cell r="D9728" t="str">
            <v>E62</v>
          </cell>
          <cell r="E9728" t="str">
            <v>Current Operations - Police Protection</v>
          </cell>
          <cell r="F9728">
            <v>640640</v>
          </cell>
        </row>
        <row r="9729">
          <cell r="B9729" t="str">
            <v>Utah</v>
          </cell>
          <cell r="C9729" t="str">
            <v>UT</v>
          </cell>
          <cell r="D9729" t="str">
            <v>E66</v>
          </cell>
          <cell r="E9729" t="str">
            <v>Current Operations - Protective Inspection and Regulation, NEC</v>
          </cell>
          <cell r="F9729">
            <v>78480</v>
          </cell>
        </row>
        <row r="9730">
          <cell r="B9730" t="str">
            <v>Utah</v>
          </cell>
          <cell r="C9730" t="str">
            <v>UT</v>
          </cell>
          <cell r="D9730" t="str">
            <v>E74</v>
          </cell>
          <cell r="E9730" t="str">
            <v>Current Operations - Public Welfare, Vendor Payments for Medical Care</v>
          </cell>
          <cell r="F9730">
            <v>2163172</v>
          </cell>
        </row>
        <row r="9731">
          <cell r="B9731" t="str">
            <v>Utah</v>
          </cell>
          <cell r="C9731" t="str">
            <v>UT</v>
          </cell>
          <cell r="D9731" t="str">
            <v>E77</v>
          </cell>
          <cell r="E9731" t="str">
            <v>Current Operations - Public Welfare Institutions</v>
          </cell>
          <cell r="F9731">
            <v>20645</v>
          </cell>
        </row>
        <row r="9732">
          <cell r="B9732" t="str">
            <v>Utah</v>
          </cell>
          <cell r="C9732" t="str">
            <v>UT</v>
          </cell>
          <cell r="D9732" t="str">
            <v>E79</v>
          </cell>
          <cell r="E9732" t="str">
            <v>Current Operations - Public Welfare - Other</v>
          </cell>
          <cell r="F9732">
            <v>279649</v>
          </cell>
        </row>
        <row r="9733">
          <cell r="B9733" t="str">
            <v>Utah</v>
          </cell>
          <cell r="C9733" t="str">
            <v>UT</v>
          </cell>
          <cell r="D9733" t="str">
            <v>E80</v>
          </cell>
          <cell r="E9733" t="str">
            <v>Current Operations - Sewerage</v>
          </cell>
          <cell r="F9733">
            <v>281285</v>
          </cell>
        </row>
        <row r="9734">
          <cell r="B9734" t="str">
            <v>Utah</v>
          </cell>
          <cell r="C9734" t="str">
            <v>UT</v>
          </cell>
          <cell r="D9734" t="str">
            <v>E81</v>
          </cell>
          <cell r="E9734" t="str">
            <v>Current Operations - Solid Waste Management</v>
          </cell>
          <cell r="F9734">
            <v>154477</v>
          </cell>
        </row>
        <row r="9735">
          <cell r="B9735" t="str">
            <v>Utah</v>
          </cell>
          <cell r="C9735" t="str">
            <v>UT</v>
          </cell>
          <cell r="D9735" t="str">
            <v>E85</v>
          </cell>
          <cell r="E9735" t="str">
            <v>Current Operations - State Veterans' Services</v>
          </cell>
          <cell r="F9735">
            <v>974</v>
          </cell>
        </row>
        <row r="9736">
          <cell r="B9736" t="str">
            <v>Utah</v>
          </cell>
          <cell r="C9736" t="str">
            <v>UT</v>
          </cell>
          <cell r="D9736" t="str">
            <v>E89</v>
          </cell>
          <cell r="E9736" t="str">
            <v>Current Operations - General - Other</v>
          </cell>
          <cell r="F9736">
            <v>893349</v>
          </cell>
        </row>
        <row r="9737">
          <cell r="B9737" t="str">
            <v>Utah</v>
          </cell>
          <cell r="C9737" t="str">
            <v>UT</v>
          </cell>
          <cell r="D9737" t="str">
            <v>E90</v>
          </cell>
          <cell r="E9737" t="str">
            <v>Current Operations - Liquor Stores</v>
          </cell>
          <cell r="F9737">
            <v>194918</v>
          </cell>
        </row>
        <row r="9738">
          <cell r="B9738" t="str">
            <v>Utah</v>
          </cell>
          <cell r="C9738" t="str">
            <v>UT</v>
          </cell>
          <cell r="D9738" t="str">
            <v>E91</v>
          </cell>
          <cell r="E9738" t="str">
            <v>Current Operations - Water Utilities</v>
          </cell>
          <cell r="F9738">
            <v>455374</v>
          </cell>
        </row>
        <row r="9739">
          <cell r="B9739" t="str">
            <v>Utah</v>
          </cell>
          <cell r="C9739" t="str">
            <v>UT</v>
          </cell>
          <cell r="D9739" t="str">
            <v>E92</v>
          </cell>
          <cell r="E9739" t="str">
            <v>Current Operations - Electric Utilities</v>
          </cell>
          <cell r="F9739">
            <v>932925</v>
          </cell>
        </row>
        <row r="9740">
          <cell r="B9740" t="str">
            <v>Utah</v>
          </cell>
          <cell r="C9740" t="str">
            <v>UT</v>
          </cell>
          <cell r="D9740" t="str">
            <v>E93</v>
          </cell>
          <cell r="E9740" t="str">
            <v>Current Operations - Gas Utilities</v>
          </cell>
          <cell r="F9740">
            <v>7824</v>
          </cell>
        </row>
        <row r="9741">
          <cell r="B9741" t="str">
            <v>Utah</v>
          </cell>
          <cell r="C9741" t="str">
            <v>UT</v>
          </cell>
          <cell r="D9741" t="str">
            <v>E94</v>
          </cell>
          <cell r="E9741" t="str">
            <v>Current Operations - Transit Utilities</v>
          </cell>
          <cell r="F9741">
            <v>198832</v>
          </cell>
        </row>
        <row r="9742">
          <cell r="B9742" t="str">
            <v>Utah</v>
          </cell>
          <cell r="C9742" t="str">
            <v>UT</v>
          </cell>
          <cell r="D9742" t="str">
            <v>F01</v>
          </cell>
          <cell r="E9742" t="str">
            <v>Construction - Air Transportation</v>
          </cell>
          <cell r="F9742">
            <v>11211</v>
          </cell>
        </row>
        <row r="9743">
          <cell r="B9743" t="str">
            <v>Utah</v>
          </cell>
          <cell r="C9743" t="str">
            <v>UT</v>
          </cell>
          <cell r="D9743" t="str">
            <v>F03</v>
          </cell>
          <cell r="E9743" t="str">
            <v>Construction - Miscellaneous Commercial Activities, NEC</v>
          </cell>
          <cell r="F9743">
            <v>1370</v>
          </cell>
        </row>
        <row r="9744">
          <cell r="B9744" t="str">
            <v>Utah</v>
          </cell>
          <cell r="C9744" t="str">
            <v>UT</v>
          </cell>
          <cell r="D9744" t="str">
            <v>F04</v>
          </cell>
          <cell r="E9744" t="str">
            <v>Construction - Correctional Institutions</v>
          </cell>
          <cell r="F9744">
            <v>20016</v>
          </cell>
        </row>
        <row r="9745">
          <cell r="B9745" t="str">
            <v>Utah</v>
          </cell>
          <cell r="C9745" t="str">
            <v>UT</v>
          </cell>
          <cell r="D9745" t="str">
            <v>F12</v>
          </cell>
          <cell r="E9745" t="str">
            <v>Construction - Elementary and Secondary Education</v>
          </cell>
          <cell r="F9745">
            <v>373632</v>
          </cell>
        </row>
        <row r="9746">
          <cell r="B9746" t="str">
            <v>Utah</v>
          </cell>
          <cell r="C9746" t="str">
            <v>UT</v>
          </cell>
          <cell r="D9746" t="str">
            <v>F16</v>
          </cell>
          <cell r="E9746" t="str">
            <v>Construction - Higher Education - Auxiliary Enterprises</v>
          </cell>
          <cell r="F9746">
            <v>28562</v>
          </cell>
        </row>
        <row r="9747">
          <cell r="B9747" t="str">
            <v>Utah</v>
          </cell>
          <cell r="C9747" t="str">
            <v>UT</v>
          </cell>
          <cell r="D9747" t="str">
            <v>F18</v>
          </cell>
          <cell r="E9747" t="str">
            <v>Construction - Other Higher Education</v>
          </cell>
          <cell r="F9747">
            <v>363309</v>
          </cell>
        </row>
        <row r="9748">
          <cell r="B9748" t="str">
            <v>Utah</v>
          </cell>
          <cell r="C9748" t="str">
            <v>UT</v>
          </cell>
          <cell r="D9748" t="str">
            <v>F23</v>
          </cell>
          <cell r="E9748" t="str">
            <v>Construction - Financial Administration</v>
          </cell>
          <cell r="F9748">
            <v>9936</v>
          </cell>
        </row>
        <row r="9749">
          <cell r="B9749" t="str">
            <v>Utah</v>
          </cell>
          <cell r="C9749" t="str">
            <v>UT</v>
          </cell>
          <cell r="D9749" t="str">
            <v>F24</v>
          </cell>
          <cell r="E9749" t="str">
            <v>Construction - Local Fire Protection</v>
          </cell>
          <cell r="F9749">
            <v>12358</v>
          </cell>
        </row>
        <row r="9750">
          <cell r="B9750" t="str">
            <v>Utah</v>
          </cell>
          <cell r="C9750" t="str">
            <v>UT</v>
          </cell>
          <cell r="D9750" t="str">
            <v>F25</v>
          </cell>
          <cell r="E9750" t="str">
            <v>Construction - Judicial and Legal Services</v>
          </cell>
          <cell r="F9750">
            <v>4225</v>
          </cell>
        </row>
        <row r="9751">
          <cell r="B9751" t="str">
            <v>Utah</v>
          </cell>
          <cell r="C9751" t="str">
            <v>UT</v>
          </cell>
          <cell r="D9751" t="str">
            <v>F29</v>
          </cell>
          <cell r="E9751" t="str">
            <v>Construction - Central Staff Services</v>
          </cell>
          <cell r="F9751">
            <v>1881</v>
          </cell>
        </row>
        <row r="9752">
          <cell r="B9752" t="str">
            <v>Utah</v>
          </cell>
          <cell r="C9752" t="str">
            <v>UT</v>
          </cell>
          <cell r="D9752" t="str">
            <v>F31</v>
          </cell>
          <cell r="E9752" t="str">
            <v>Construction - General Public Buildings</v>
          </cell>
          <cell r="F9752">
            <v>160150</v>
          </cell>
        </row>
        <row r="9753">
          <cell r="B9753" t="str">
            <v>Utah</v>
          </cell>
          <cell r="C9753" t="str">
            <v>UT</v>
          </cell>
          <cell r="D9753" t="str">
            <v>F32</v>
          </cell>
          <cell r="E9753" t="str">
            <v>Construction - Health - Other</v>
          </cell>
          <cell r="F9753">
            <v>3453</v>
          </cell>
        </row>
        <row r="9754">
          <cell r="B9754" t="str">
            <v>Utah</v>
          </cell>
          <cell r="C9754" t="str">
            <v>UT</v>
          </cell>
          <cell r="D9754" t="str">
            <v>F36</v>
          </cell>
          <cell r="E9754" t="str">
            <v>Construction - Hospitals</v>
          </cell>
          <cell r="F9754">
            <v>4599</v>
          </cell>
        </row>
        <row r="9755">
          <cell r="B9755" t="str">
            <v>Utah</v>
          </cell>
          <cell r="C9755" t="str">
            <v>UT</v>
          </cell>
          <cell r="D9755" t="str">
            <v>F44</v>
          </cell>
          <cell r="E9755" t="str">
            <v>Construction - Regular Highways</v>
          </cell>
          <cell r="F9755">
            <v>1321854</v>
          </cell>
        </row>
        <row r="9756">
          <cell r="B9756" t="str">
            <v>Utah</v>
          </cell>
          <cell r="C9756" t="str">
            <v>UT</v>
          </cell>
          <cell r="D9756" t="str">
            <v>F45</v>
          </cell>
          <cell r="E9756" t="str">
            <v>Construction - Toll Highways</v>
          </cell>
          <cell r="F9756">
            <v>302</v>
          </cell>
        </row>
        <row r="9757">
          <cell r="B9757" t="str">
            <v>Utah</v>
          </cell>
          <cell r="C9757" t="str">
            <v>UT</v>
          </cell>
          <cell r="D9757" t="str">
            <v>F50</v>
          </cell>
          <cell r="E9757" t="str">
            <v>Construction - Housing and Community Development</v>
          </cell>
          <cell r="F9757">
            <v>32577</v>
          </cell>
        </row>
        <row r="9758">
          <cell r="B9758" t="str">
            <v>Utah</v>
          </cell>
          <cell r="C9758" t="str">
            <v>UT</v>
          </cell>
          <cell r="D9758" t="str">
            <v>F52</v>
          </cell>
          <cell r="E9758" t="str">
            <v>Construction - Libraries</v>
          </cell>
          <cell r="F9758">
            <v>22667</v>
          </cell>
        </row>
        <row r="9759">
          <cell r="B9759" t="str">
            <v>Utah</v>
          </cell>
          <cell r="C9759" t="str">
            <v>UT</v>
          </cell>
          <cell r="D9759" t="str">
            <v>F59</v>
          </cell>
          <cell r="E9759" t="str">
            <v>Construction - Natural Resources - Other</v>
          </cell>
          <cell r="F9759">
            <v>21813</v>
          </cell>
        </row>
        <row r="9760">
          <cell r="B9760" t="str">
            <v>Utah</v>
          </cell>
          <cell r="C9760" t="str">
            <v>UT</v>
          </cell>
          <cell r="D9760" t="str">
            <v>F60</v>
          </cell>
          <cell r="E9760" t="str">
            <v>Construction - Parking Facilities</v>
          </cell>
          <cell r="F9760">
            <v>155</v>
          </cell>
        </row>
        <row r="9761">
          <cell r="B9761" t="str">
            <v>Utah</v>
          </cell>
          <cell r="C9761" t="str">
            <v>UT</v>
          </cell>
          <cell r="D9761" t="str">
            <v>F61</v>
          </cell>
          <cell r="E9761" t="str">
            <v>Construction - Parks and Recreation</v>
          </cell>
          <cell r="F9761">
            <v>109722</v>
          </cell>
        </row>
        <row r="9762">
          <cell r="B9762" t="str">
            <v>Utah</v>
          </cell>
          <cell r="C9762" t="str">
            <v>UT</v>
          </cell>
          <cell r="D9762" t="str">
            <v>F62</v>
          </cell>
          <cell r="E9762" t="str">
            <v>Construction - Police Protection</v>
          </cell>
          <cell r="F9762">
            <v>2257</v>
          </cell>
        </row>
        <row r="9763">
          <cell r="B9763" t="str">
            <v>Utah</v>
          </cell>
          <cell r="C9763" t="str">
            <v>UT</v>
          </cell>
          <cell r="D9763" t="str">
            <v>F66</v>
          </cell>
          <cell r="E9763" t="str">
            <v>Construction - Protective Inspection and Regulation, NEC</v>
          </cell>
          <cell r="F9763">
            <v>119</v>
          </cell>
        </row>
        <row r="9764">
          <cell r="B9764" t="str">
            <v>Utah</v>
          </cell>
          <cell r="C9764" t="str">
            <v>UT</v>
          </cell>
          <cell r="D9764" t="str">
            <v>F77</v>
          </cell>
          <cell r="E9764" t="str">
            <v>Construction - Public Welfare Institutions</v>
          </cell>
          <cell r="F9764">
            <v>646</v>
          </cell>
        </row>
        <row r="9765">
          <cell r="B9765" t="str">
            <v>Utah</v>
          </cell>
          <cell r="C9765" t="str">
            <v>UT</v>
          </cell>
          <cell r="D9765" t="str">
            <v>F79</v>
          </cell>
          <cell r="E9765" t="str">
            <v>Construction - Public Welfare - Other</v>
          </cell>
          <cell r="F9765">
            <v>92</v>
          </cell>
        </row>
        <row r="9766">
          <cell r="B9766" t="str">
            <v>Utah</v>
          </cell>
          <cell r="C9766" t="str">
            <v>UT</v>
          </cell>
          <cell r="D9766" t="str">
            <v>F80</v>
          </cell>
          <cell r="E9766" t="str">
            <v>Construction - Sewerage</v>
          </cell>
          <cell r="F9766">
            <v>100124</v>
          </cell>
        </row>
        <row r="9767">
          <cell r="B9767" t="str">
            <v>Utah</v>
          </cell>
          <cell r="C9767" t="str">
            <v>UT</v>
          </cell>
          <cell r="D9767" t="str">
            <v>F81</v>
          </cell>
          <cell r="E9767" t="str">
            <v>Construction - Solid Waste Management</v>
          </cell>
          <cell r="F9767">
            <v>1182</v>
          </cell>
        </row>
        <row r="9768">
          <cell r="B9768" t="str">
            <v>Utah</v>
          </cell>
          <cell r="C9768" t="str">
            <v>UT</v>
          </cell>
          <cell r="D9768" t="str">
            <v>F89</v>
          </cell>
          <cell r="E9768" t="str">
            <v>Construction - General - Other</v>
          </cell>
          <cell r="F9768">
            <v>85015</v>
          </cell>
        </row>
        <row r="9769">
          <cell r="B9769" t="str">
            <v>Utah</v>
          </cell>
          <cell r="C9769" t="str">
            <v>UT</v>
          </cell>
          <cell r="D9769" t="str">
            <v>F91</v>
          </cell>
          <cell r="E9769" t="str">
            <v>Construction - Water Utilities</v>
          </cell>
          <cell r="F9769">
            <v>253635</v>
          </cell>
        </row>
        <row r="9770">
          <cell r="B9770" t="str">
            <v>Utah</v>
          </cell>
          <cell r="C9770" t="str">
            <v>UT</v>
          </cell>
          <cell r="D9770" t="str">
            <v>F92</v>
          </cell>
          <cell r="E9770" t="str">
            <v>Construction - Electric Utilities</v>
          </cell>
          <cell r="F9770">
            <v>24862</v>
          </cell>
        </row>
        <row r="9771">
          <cell r="B9771" t="str">
            <v>Utah</v>
          </cell>
          <cell r="C9771" t="str">
            <v>UT</v>
          </cell>
          <cell r="D9771" t="str">
            <v>F94</v>
          </cell>
          <cell r="E9771" t="str">
            <v>Construction - Transit Utilities</v>
          </cell>
          <cell r="F9771">
            <v>304427</v>
          </cell>
        </row>
        <row r="9772">
          <cell r="B9772" t="str">
            <v>Utah</v>
          </cell>
          <cell r="C9772" t="str">
            <v>UT</v>
          </cell>
          <cell r="D9772" t="str">
            <v>G01</v>
          </cell>
          <cell r="E9772" t="str">
            <v>Other Capital Outlay - Air Transportation</v>
          </cell>
          <cell r="F9772">
            <v>2190</v>
          </cell>
        </row>
        <row r="9773">
          <cell r="B9773" t="str">
            <v>Utah</v>
          </cell>
          <cell r="C9773" t="str">
            <v>UT</v>
          </cell>
          <cell r="D9773" t="str">
            <v>G03</v>
          </cell>
          <cell r="E9773" t="str">
            <v>Other Capital Outlay - Miscellaneous Commercial Activities, NEC</v>
          </cell>
          <cell r="F9773">
            <v>1181</v>
          </cell>
        </row>
        <row r="9774">
          <cell r="B9774" t="str">
            <v>Utah</v>
          </cell>
          <cell r="C9774" t="str">
            <v>UT</v>
          </cell>
          <cell r="D9774" t="str">
            <v>G04</v>
          </cell>
          <cell r="E9774" t="str">
            <v>Other Capital Outlay - Correctional Institutions</v>
          </cell>
          <cell r="F9774">
            <v>3072</v>
          </cell>
        </row>
        <row r="9775">
          <cell r="B9775" t="str">
            <v>Utah</v>
          </cell>
          <cell r="C9775" t="str">
            <v>UT</v>
          </cell>
          <cell r="D9775" t="str">
            <v>G05</v>
          </cell>
          <cell r="E9775" t="str">
            <v>Other Capital Outlay - Corrections - Other</v>
          </cell>
          <cell r="F9775">
            <v>1307</v>
          </cell>
        </row>
        <row r="9776">
          <cell r="B9776" t="str">
            <v>Utah</v>
          </cell>
          <cell r="C9776" t="str">
            <v>UT</v>
          </cell>
          <cell r="D9776" t="str">
            <v>G12</v>
          </cell>
          <cell r="E9776" t="str">
            <v>Other Capital Outlay - Elementary and Secondary Education</v>
          </cell>
          <cell r="F9776">
            <v>292896</v>
          </cell>
        </row>
        <row r="9777">
          <cell r="B9777" t="str">
            <v>Utah</v>
          </cell>
          <cell r="C9777" t="str">
            <v>UT</v>
          </cell>
          <cell r="D9777" t="str">
            <v>G16</v>
          </cell>
          <cell r="E9777" t="str">
            <v>Other Capital Outlay - Higher Education - Auxiliary Enterprises</v>
          </cell>
          <cell r="F9777">
            <v>1492</v>
          </cell>
        </row>
        <row r="9778">
          <cell r="B9778" t="str">
            <v>Utah</v>
          </cell>
          <cell r="C9778" t="str">
            <v>UT</v>
          </cell>
          <cell r="D9778" t="str">
            <v>G18</v>
          </cell>
          <cell r="E9778" t="str">
            <v>Other Capital Outlay - Other Higher Education</v>
          </cell>
          <cell r="F9778">
            <v>88465</v>
          </cell>
        </row>
        <row r="9779">
          <cell r="B9779" t="str">
            <v>Utah</v>
          </cell>
          <cell r="C9779" t="str">
            <v>UT</v>
          </cell>
          <cell r="D9779" t="str">
            <v>G21</v>
          </cell>
          <cell r="E9779" t="str">
            <v>Other Capital Outlay - State Education - Other</v>
          </cell>
          <cell r="F9779">
            <v>1536</v>
          </cell>
        </row>
        <row r="9780">
          <cell r="B9780" t="str">
            <v>Utah</v>
          </cell>
          <cell r="C9780" t="str">
            <v>UT</v>
          </cell>
          <cell r="D9780" t="str">
            <v>G22</v>
          </cell>
          <cell r="E9780" t="str">
            <v>Other Capital Outlay - Social Insurance Administration</v>
          </cell>
          <cell r="F9780">
            <v>340</v>
          </cell>
        </row>
        <row r="9781">
          <cell r="B9781" t="str">
            <v>Utah</v>
          </cell>
          <cell r="C9781" t="str">
            <v>UT</v>
          </cell>
          <cell r="D9781" t="str">
            <v>G23</v>
          </cell>
          <cell r="E9781" t="str">
            <v>Other Capital Outlay - Financial Administration</v>
          </cell>
          <cell r="F9781">
            <v>3993</v>
          </cell>
        </row>
        <row r="9782">
          <cell r="B9782" t="str">
            <v>Utah</v>
          </cell>
          <cell r="C9782" t="str">
            <v>UT</v>
          </cell>
          <cell r="D9782" t="str">
            <v>G24</v>
          </cell>
          <cell r="E9782" t="str">
            <v>Other Capital Outlay - Local Fire Protection</v>
          </cell>
          <cell r="F9782">
            <v>10157</v>
          </cell>
        </row>
        <row r="9783">
          <cell r="B9783" t="str">
            <v>Utah</v>
          </cell>
          <cell r="C9783" t="str">
            <v>UT</v>
          </cell>
          <cell r="D9783" t="str">
            <v>G25</v>
          </cell>
          <cell r="E9783" t="str">
            <v>Other Capital Outlay - Judicial and Legal Services</v>
          </cell>
          <cell r="F9783">
            <v>3068</v>
          </cell>
        </row>
        <row r="9784">
          <cell r="B9784" t="str">
            <v>Utah</v>
          </cell>
          <cell r="C9784" t="str">
            <v>UT</v>
          </cell>
          <cell r="D9784" t="str">
            <v>G29</v>
          </cell>
          <cell r="E9784" t="str">
            <v>Other Capital Outlay - Central Staff Services</v>
          </cell>
          <cell r="F9784">
            <v>18989</v>
          </cell>
        </row>
        <row r="9785">
          <cell r="B9785" t="str">
            <v>Utah</v>
          </cell>
          <cell r="C9785" t="str">
            <v>UT</v>
          </cell>
          <cell r="D9785" t="str">
            <v>G31</v>
          </cell>
          <cell r="E9785" t="str">
            <v>Other Capital Outlay - General Public Building</v>
          </cell>
          <cell r="F9785">
            <v>28928</v>
          </cell>
        </row>
        <row r="9786">
          <cell r="B9786" t="str">
            <v>Utah</v>
          </cell>
          <cell r="C9786" t="str">
            <v>UT</v>
          </cell>
          <cell r="D9786" t="str">
            <v>G32</v>
          </cell>
          <cell r="E9786" t="str">
            <v>Other Capital Outlay - Health - Other</v>
          </cell>
          <cell r="F9786">
            <v>6537</v>
          </cell>
        </row>
        <row r="9787">
          <cell r="B9787" t="str">
            <v>Utah</v>
          </cell>
          <cell r="C9787" t="str">
            <v>UT</v>
          </cell>
          <cell r="D9787" t="str">
            <v>G36</v>
          </cell>
          <cell r="E9787" t="str">
            <v>Other Capital Outlay - Hospitals</v>
          </cell>
          <cell r="F9787">
            <v>72417</v>
          </cell>
        </row>
        <row r="9788">
          <cell r="B9788" t="str">
            <v>Utah</v>
          </cell>
          <cell r="C9788" t="str">
            <v>UT</v>
          </cell>
          <cell r="D9788" t="str">
            <v>G44</v>
          </cell>
          <cell r="E9788" t="str">
            <v>Other Capital Outlay - Regular Highways</v>
          </cell>
          <cell r="F9788">
            <v>55659</v>
          </cell>
        </row>
        <row r="9789">
          <cell r="B9789" t="str">
            <v>Utah</v>
          </cell>
          <cell r="C9789" t="str">
            <v>UT</v>
          </cell>
          <cell r="D9789" t="str">
            <v>G50</v>
          </cell>
          <cell r="E9789" t="str">
            <v>Other Capital Outlay - Housing and Community Development</v>
          </cell>
          <cell r="F9789">
            <v>30814</v>
          </cell>
        </row>
        <row r="9790">
          <cell r="B9790" t="str">
            <v>Utah</v>
          </cell>
          <cell r="C9790" t="str">
            <v>UT</v>
          </cell>
          <cell r="D9790" t="str">
            <v>G52</v>
          </cell>
          <cell r="E9790" t="str">
            <v>Other Capital Outlay - Libraries</v>
          </cell>
          <cell r="F9790">
            <v>3086</v>
          </cell>
        </row>
        <row r="9791">
          <cell r="B9791" t="str">
            <v>Utah</v>
          </cell>
          <cell r="C9791" t="str">
            <v>UT</v>
          </cell>
          <cell r="D9791" t="str">
            <v>G59</v>
          </cell>
          <cell r="E9791" t="str">
            <v>Other Capital Outlay - Natural Resources - Other</v>
          </cell>
          <cell r="F9791">
            <v>7671</v>
          </cell>
        </row>
        <row r="9792">
          <cell r="B9792" t="str">
            <v>Utah</v>
          </cell>
          <cell r="C9792" t="str">
            <v>UT</v>
          </cell>
          <cell r="D9792" t="str">
            <v>G61</v>
          </cell>
          <cell r="E9792" t="str">
            <v>Other Capital Outlay - Parks and Recreation</v>
          </cell>
          <cell r="F9792">
            <v>23988</v>
          </cell>
        </row>
        <row r="9793">
          <cell r="B9793" t="str">
            <v>Utah</v>
          </cell>
          <cell r="C9793" t="str">
            <v>UT</v>
          </cell>
          <cell r="D9793" t="str">
            <v>G62</v>
          </cell>
          <cell r="E9793" t="str">
            <v>Other Capital Outlay - Police Protection</v>
          </cell>
          <cell r="F9793">
            <v>20518</v>
          </cell>
        </row>
        <row r="9794">
          <cell r="B9794" t="str">
            <v>Utah</v>
          </cell>
          <cell r="C9794" t="str">
            <v>UT</v>
          </cell>
          <cell r="D9794" t="str">
            <v>G66</v>
          </cell>
          <cell r="E9794" t="str">
            <v>Other Capital Outlay - Protective Inspection and Regulation, NEC</v>
          </cell>
          <cell r="F9794">
            <v>767</v>
          </cell>
        </row>
        <row r="9795">
          <cell r="B9795" t="str">
            <v>Utah</v>
          </cell>
          <cell r="C9795" t="str">
            <v>UT</v>
          </cell>
          <cell r="D9795" t="str">
            <v>G77</v>
          </cell>
          <cell r="E9795" t="str">
            <v>Other Capital Outlay - Public Welfare Institutions</v>
          </cell>
          <cell r="F9795">
            <v>420</v>
          </cell>
        </row>
        <row r="9796">
          <cell r="B9796" t="str">
            <v>Utah</v>
          </cell>
          <cell r="C9796" t="str">
            <v>UT</v>
          </cell>
          <cell r="D9796" t="str">
            <v>G79</v>
          </cell>
          <cell r="E9796" t="str">
            <v>Other Capital Outlay - Public Welfare - Other</v>
          </cell>
          <cell r="F9796">
            <v>1438</v>
          </cell>
        </row>
        <row r="9797">
          <cell r="B9797" t="str">
            <v>Utah</v>
          </cell>
          <cell r="C9797" t="str">
            <v>UT</v>
          </cell>
          <cell r="D9797" t="str">
            <v>G80</v>
          </cell>
          <cell r="E9797" t="str">
            <v>Other Capital Outlay - Sewerage</v>
          </cell>
          <cell r="F9797">
            <v>55526</v>
          </cell>
        </row>
        <row r="9798">
          <cell r="B9798" t="str">
            <v>Utah</v>
          </cell>
          <cell r="C9798" t="str">
            <v>UT</v>
          </cell>
          <cell r="D9798" t="str">
            <v>G81</v>
          </cell>
          <cell r="E9798" t="str">
            <v>Other Capital Outlay - Solid Waste Management</v>
          </cell>
          <cell r="F9798">
            <v>4107</v>
          </cell>
        </row>
        <row r="9799">
          <cell r="B9799" t="str">
            <v>Utah</v>
          </cell>
          <cell r="C9799" t="str">
            <v>UT</v>
          </cell>
          <cell r="D9799" t="str">
            <v>G85</v>
          </cell>
          <cell r="E9799" t="str">
            <v>Other Capital Outlay - State Veterans' Services</v>
          </cell>
          <cell r="F9799">
            <v>15</v>
          </cell>
        </row>
        <row r="9800">
          <cell r="B9800" t="str">
            <v>Utah</v>
          </cell>
          <cell r="C9800" t="str">
            <v>UT</v>
          </cell>
          <cell r="D9800" t="str">
            <v>G89</v>
          </cell>
          <cell r="E9800" t="str">
            <v>Other Capital Outlay - General - Other</v>
          </cell>
          <cell r="F9800">
            <v>48423</v>
          </cell>
        </row>
        <row r="9801">
          <cell r="B9801" t="str">
            <v>Utah</v>
          </cell>
          <cell r="C9801" t="str">
            <v>UT</v>
          </cell>
          <cell r="D9801" t="str">
            <v>G91</v>
          </cell>
          <cell r="E9801" t="str">
            <v>Other Capital Outlay - Water Utilities</v>
          </cell>
          <cell r="F9801">
            <v>19571</v>
          </cell>
        </row>
        <row r="9802">
          <cell r="B9802" t="str">
            <v>Utah</v>
          </cell>
          <cell r="C9802" t="str">
            <v>UT</v>
          </cell>
          <cell r="D9802" t="str">
            <v>G92</v>
          </cell>
          <cell r="E9802" t="str">
            <v>Other Capital Outlay - Electric Utilities</v>
          </cell>
          <cell r="F9802">
            <v>14924</v>
          </cell>
        </row>
        <row r="9803">
          <cell r="B9803" t="str">
            <v>Utah</v>
          </cell>
          <cell r="C9803" t="str">
            <v>UT</v>
          </cell>
          <cell r="D9803" t="str">
            <v>G93</v>
          </cell>
          <cell r="E9803" t="str">
            <v>Other Capital Outlay - Gas Utilities</v>
          </cell>
          <cell r="F9803">
            <v>6</v>
          </cell>
        </row>
        <row r="9804">
          <cell r="B9804" t="str">
            <v>Utah</v>
          </cell>
          <cell r="C9804" t="str">
            <v>UT</v>
          </cell>
          <cell r="D9804" t="str">
            <v>G94</v>
          </cell>
          <cell r="E9804" t="str">
            <v>Other Capital Outlay - Transit Utilities</v>
          </cell>
          <cell r="F9804">
            <v>91058</v>
          </cell>
        </row>
        <row r="9805">
          <cell r="B9805" t="str">
            <v>Utah</v>
          </cell>
          <cell r="C9805" t="str">
            <v>UT</v>
          </cell>
          <cell r="D9805" t="str">
            <v>I89</v>
          </cell>
          <cell r="E9805" t="str">
            <v>General - Interest on Debt</v>
          </cell>
          <cell r="F9805">
            <v>582048</v>
          </cell>
        </row>
        <row r="9806">
          <cell r="B9806" t="str">
            <v>Utah</v>
          </cell>
          <cell r="C9806" t="str">
            <v>UT</v>
          </cell>
          <cell r="D9806" t="str">
            <v>I91</v>
          </cell>
          <cell r="E9806" t="str">
            <v>Water Utilities - Interest on Debt</v>
          </cell>
          <cell r="F9806">
            <v>77837</v>
          </cell>
        </row>
        <row r="9807">
          <cell r="B9807" t="str">
            <v>Utah</v>
          </cell>
          <cell r="C9807" t="str">
            <v>UT</v>
          </cell>
          <cell r="D9807" t="str">
            <v>I92</v>
          </cell>
          <cell r="E9807" t="str">
            <v>Electric Utilities - Interest on Debt</v>
          </cell>
          <cell r="F9807">
            <v>56722</v>
          </cell>
        </row>
        <row r="9808">
          <cell r="B9808" t="str">
            <v>Utah</v>
          </cell>
          <cell r="C9808" t="str">
            <v>UT</v>
          </cell>
          <cell r="D9808" t="str">
            <v>I93</v>
          </cell>
          <cell r="E9808" t="str">
            <v>Gas Utilities - Interest on Debt</v>
          </cell>
          <cell r="F9808">
            <v>219</v>
          </cell>
        </row>
        <row r="9809">
          <cell r="B9809" t="str">
            <v>Utah</v>
          </cell>
          <cell r="C9809" t="str">
            <v>UT</v>
          </cell>
          <cell r="D9809" t="str">
            <v>I94</v>
          </cell>
          <cell r="E9809" t="str">
            <v>Transit Utilities - Interest on Debt</v>
          </cell>
          <cell r="F9809">
            <v>29643</v>
          </cell>
        </row>
        <row r="9810">
          <cell r="B9810" t="str">
            <v>Utah</v>
          </cell>
          <cell r="C9810" t="str">
            <v>UT</v>
          </cell>
          <cell r="D9810" t="str">
            <v>J19</v>
          </cell>
          <cell r="E9810" t="str">
            <v>Assistance and Subsidies - State Scholarships and Other Subsidies - Education</v>
          </cell>
          <cell r="F9810">
            <v>184361</v>
          </cell>
        </row>
        <row r="9811">
          <cell r="B9811" t="str">
            <v>Utah</v>
          </cell>
          <cell r="C9811" t="str">
            <v>UT</v>
          </cell>
          <cell r="D9811" t="str">
            <v>J67</v>
          </cell>
          <cell r="E9811" t="str">
            <v>Assistance and Subsidies - Public Welfare, Federal Categorical Assistance Programs</v>
          </cell>
          <cell r="F9811">
            <v>61254</v>
          </cell>
        </row>
        <row r="9812">
          <cell r="B9812" t="str">
            <v>Utah</v>
          </cell>
          <cell r="C9812" t="str">
            <v>UT</v>
          </cell>
          <cell r="D9812" t="str">
            <v>J68</v>
          </cell>
          <cell r="E9812" t="str">
            <v>Assistance and Subsidies - Public Welfare, Cash Assistance Programs - Other</v>
          </cell>
          <cell r="F9812">
            <v>497548</v>
          </cell>
        </row>
        <row r="9813">
          <cell r="B9813" t="str">
            <v>Utah</v>
          </cell>
          <cell r="C9813" t="str">
            <v>UT</v>
          </cell>
          <cell r="D9813" t="str">
            <v>T01</v>
          </cell>
          <cell r="E9813" t="str">
            <v>Tax - Property</v>
          </cell>
          <cell r="F9813">
            <v>2678532</v>
          </cell>
        </row>
        <row r="9814">
          <cell r="B9814" t="str">
            <v>Utah</v>
          </cell>
          <cell r="C9814" t="str">
            <v>UT</v>
          </cell>
          <cell r="D9814" t="str">
            <v>T09</v>
          </cell>
          <cell r="E9814" t="str">
            <v>Tax - General Sales and Gross Receipts</v>
          </cell>
          <cell r="F9814">
            <v>2498599</v>
          </cell>
        </row>
        <row r="9815">
          <cell r="B9815" t="str">
            <v>Utah</v>
          </cell>
          <cell r="C9815" t="str">
            <v>UT</v>
          </cell>
          <cell r="D9815" t="str">
            <v>T10</v>
          </cell>
          <cell r="E9815" t="str">
            <v>Tax - Alcoholic Beverage Sales</v>
          </cell>
          <cell r="F9815">
            <v>45823</v>
          </cell>
        </row>
        <row r="9816">
          <cell r="B9816" t="str">
            <v>Utah</v>
          </cell>
          <cell r="C9816" t="str">
            <v>UT</v>
          </cell>
          <cell r="D9816" t="str">
            <v>T12</v>
          </cell>
          <cell r="E9816" t="str">
            <v>Tax - Insurance Premiums Sales</v>
          </cell>
          <cell r="F9816">
            <v>104443</v>
          </cell>
        </row>
        <row r="9817">
          <cell r="B9817" t="str">
            <v>Utah</v>
          </cell>
          <cell r="C9817" t="str">
            <v>UT</v>
          </cell>
          <cell r="D9817" t="str">
            <v>T13</v>
          </cell>
          <cell r="E9817" t="str">
            <v>Tax - Motor Fuels Sales</v>
          </cell>
          <cell r="F9817">
            <v>372212</v>
          </cell>
        </row>
        <row r="9818">
          <cell r="B9818" t="str">
            <v>Utah</v>
          </cell>
          <cell r="C9818" t="str">
            <v>UT</v>
          </cell>
          <cell r="D9818" t="str">
            <v>T15</v>
          </cell>
          <cell r="E9818" t="str">
            <v>Tax - Public Utilities Sales</v>
          </cell>
          <cell r="F9818">
            <v>148166</v>
          </cell>
        </row>
        <row r="9819">
          <cell r="B9819" t="str">
            <v>Utah</v>
          </cell>
          <cell r="C9819" t="str">
            <v>UT</v>
          </cell>
          <cell r="D9819" t="str">
            <v>T16</v>
          </cell>
          <cell r="E9819" t="str">
            <v>Tax - Tobacco Products Sales</v>
          </cell>
          <cell r="F9819">
            <v>123988</v>
          </cell>
        </row>
        <row r="9820">
          <cell r="B9820" t="str">
            <v>Utah</v>
          </cell>
          <cell r="C9820" t="str">
            <v>UT</v>
          </cell>
          <cell r="D9820" t="str">
            <v>T19</v>
          </cell>
          <cell r="E9820" t="str">
            <v>Tax - Other Selective Sales</v>
          </cell>
          <cell r="F9820">
            <v>367821</v>
          </cell>
        </row>
        <row r="9821">
          <cell r="B9821" t="str">
            <v>Utah</v>
          </cell>
          <cell r="C9821" t="str">
            <v>UT</v>
          </cell>
          <cell r="D9821" t="str">
            <v>T20</v>
          </cell>
          <cell r="E9821" t="str">
            <v>Tax - Alcoholic Beverage License</v>
          </cell>
          <cell r="F9821">
            <v>1936</v>
          </cell>
        </row>
        <row r="9822">
          <cell r="B9822" t="str">
            <v>Utah</v>
          </cell>
          <cell r="C9822" t="str">
            <v>UT</v>
          </cell>
          <cell r="D9822" t="str">
            <v>T22</v>
          </cell>
          <cell r="E9822" t="str">
            <v>Tax - Corporation License</v>
          </cell>
          <cell r="F9822">
            <v>547</v>
          </cell>
        </row>
        <row r="9823">
          <cell r="B9823" t="str">
            <v>Utah</v>
          </cell>
          <cell r="C9823" t="str">
            <v>UT</v>
          </cell>
          <cell r="D9823" t="str">
            <v>T23</v>
          </cell>
          <cell r="E9823" t="str">
            <v>Tax - Hunting and Fishing License</v>
          </cell>
          <cell r="F9823">
            <v>28720</v>
          </cell>
        </row>
        <row r="9824">
          <cell r="B9824" t="str">
            <v>Utah</v>
          </cell>
          <cell r="C9824" t="str">
            <v>UT</v>
          </cell>
          <cell r="D9824" t="str">
            <v>T24</v>
          </cell>
          <cell r="E9824" t="str">
            <v>Tax - Motor Vehicle License</v>
          </cell>
          <cell r="F9824">
            <v>158169</v>
          </cell>
        </row>
        <row r="9825">
          <cell r="B9825" t="str">
            <v>Utah</v>
          </cell>
          <cell r="C9825" t="str">
            <v>UT</v>
          </cell>
          <cell r="D9825" t="str">
            <v>T25</v>
          </cell>
          <cell r="E9825" t="str">
            <v>Tax - Motor Vehicle Operators License</v>
          </cell>
          <cell r="F9825">
            <v>14987</v>
          </cell>
        </row>
        <row r="9826">
          <cell r="B9826" t="str">
            <v>Utah</v>
          </cell>
          <cell r="C9826" t="str">
            <v>UT</v>
          </cell>
          <cell r="D9826" t="str">
            <v>T28</v>
          </cell>
          <cell r="E9826" t="str">
            <v>Tax - Occupation and Business License, NEC</v>
          </cell>
          <cell r="F9826">
            <v>76293</v>
          </cell>
        </row>
        <row r="9827">
          <cell r="B9827" t="str">
            <v>Utah</v>
          </cell>
          <cell r="C9827" t="str">
            <v>UT</v>
          </cell>
          <cell r="D9827" t="str">
            <v>T29</v>
          </cell>
          <cell r="E9827" t="str">
            <v>Tax - Other License</v>
          </cell>
          <cell r="F9827">
            <v>86723</v>
          </cell>
        </row>
        <row r="9828">
          <cell r="B9828" t="str">
            <v>Utah</v>
          </cell>
          <cell r="C9828" t="str">
            <v>UT</v>
          </cell>
          <cell r="D9828" t="str">
            <v>T40</v>
          </cell>
          <cell r="E9828" t="str">
            <v>Tax - Individual Income</v>
          </cell>
          <cell r="F9828">
            <v>2466495</v>
          </cell>
        </row>
        <row r="9829">
          <cell r="B9829" t="str">
            <v>Utah</v>
          </cell>
          <cell r="C9829" t="str">
            <v>UT</v>
          </cell>
          <cell r="D9829" t="str">
            <v>T41</v>
          </cell>
          <cell r="E9829" t="str">
            <v>Tax - Corporation Net Income</v>
          </cell>
          <cell r="F9829">
            <v>258578</v>
          </cell>
        </row>
        <row r="9830">
          <cell r="B9830" t="str">
            <v>Utah</v>
          </cell>
          <cell r="C9830" t="str">
            <v>UT</v>
          </cell>
          <cell r="D9830" t="str">
            <v>T53</v>
          </cell>
          <cell r="E9830" t="str">
            <v>Tax - Severance</v>
          </cell>
          <cell r="F9830">
            <v>107075</v>
          </cell>
        </row>
        <row r="9831">
          <cell r="B9831" t="str">
            <v>Utah</v>
          </cell>
          <cell r="C9831" t="str">
            <v>UT</v>
          </cell>
          <cell r="D9831" t="str">
            <v>T99</v>
          </cell>
          <cell r="E9831" t="str">
            <v>Tax - NEC</v>
          </cell>
          <cell r="F9831">
            <v>17570</v>
          </cell>
        </row>
        <row r="9832">
          <cell r="B9832" t="str">
            <v>Utah</v>
          </cell>
          <cell r="C9832" t="str">
            <v>UT</v>
          </cell>
          <cell r="D9832" t="str">
            <v>U01</v>
          </cell>
          <cell r="E9832" t="str">
            <v>Miscellaneous - Special Assessments</v>
          </cell>
          <cell r="F9832">
            <v>72920</v>
          </cell>
        </row>
        <row r="9833">
          <cell r="B9833" t="str">
            <v>Utah</v>
          </cell>
          <cell r="C9833" t="str">
            <v>UT</v>
          </cell>
          <cell r="D9833" t="str">
            <v>U11</v>
          </cell>
          <cell r="E9833" t="str">
            <v>Miscellaneous - Sale of Property</v>
          </cell>
          <cell r="F9833">
            <v>91977</v>
          </cell>
        </row>
        <row r="9834">
          <cell r="B9834" t="str">
            <v>Utah</v>
          </cell>
          <cell r="C9834" t="str">
            <v>UT</v>
          </cell>
          <cell r="D9834" t="str">
            <v>U20</v>
          </cell>
          <cell r="E9834" t="str">
            <v>Miscellaneous - Interest Earnings</v>
          </cell>
          <cell r="F9834">
            <v>351631</v>
          </cell>
        </row>
        <row r="9835">
          <cell r="B9835" t="str">
            <v>Utah</v>
          </cell>
          <cell r="C9835" t="str">
            <v>UT</v>
          </cell>
          <cell r="D9835" t="str">
            <v>U30</v>
          </cell>
          <cell r="E9835" t="str">
            <v>Miscellaneous - Fines and Forfeits</v>
          </cell>
          <cell r="F9835">
            <v>112852</v>
          </cell>
        </row>
        <row r="9836">
          <cell r="B9836" t="str">
            <v>Utah</v>
          </cell>
          <cell r="C9836" t="str">
            <v>UT</v>
          </cell>
          <cell r="D9836" t="str">
            <v>U40</v>
          </cell>
          <cell r="E9836" t="str">
            <v>Miscellaneous - Rents</v>
          </cell>
          <cell r="F9836">
            <v>86041</v>
          </cell>
        </row>
        <row r="9837">
          <cell r="B9837" t="str">
            <v>Utah</v>
          </cell>
          <cell r="C9837" t="str">
            <v>UT</v>
          </cell>
          <cell r="D9837" t="str">
            <v>U41</v>
          </cell>
          <cell r="E9837" t="str">
            <v>Miscellaneous - Royalties</v>
          </cell>
          <cell r="F9837">
            <v>77574</v>
          </cell>
        </row>
        <row r="9838">
          <cell r="B9838" t="str">
            <v>Utah</v>
          </cell>
          <cell r="C9838" t="str">
            <v>UT</v>
          </cell>
          <cell r="D9838" t="str">
            <v>U50</v>
          </cell>
          <cell r="E9838" t="str">
            <v>Miscellaneous - Donations From Private Sources</v>
          </cell>
          <cell r="F9838">
            <v>237555</v>
          </cell>
        </row>
        <row r="9839">
          <cell r="B9839" t="str">
            <v>Utah</v>
          </cell>
          <cell r="C9839" t="str">
            <v>UT</v>
          </cell>
          <cell r="D9839" t="str">
            <v>U99</v>
          </cell>
          <cell r="E9839" t="str">
            <v>Miscellaneous - General Revenue, NEC</v>
          </cell>
          <cell r="F9839">
            <v>551557</v>
          </cell>
        </row>
        <row r="9840">
          <cell r="B9840" t="str">
            <v>Utah</v>
          </cell>
          <cell r="C9840" t="str">
            <v>UT</v>
          </cell>
          <cell r="D9840" t="str">
            <v>W01</v>
          </cell>
          <cell r="E9840" t="str">
            <v>Sinking Funds - Cash and Securities</v>
          </cell>
          <cell r="F9840">
            <v>3726636</v>
          </cell>
        </row>
        <row r="9841">
          <cell r="B9841" t="str">
            <v>Utah</v>
          </cell>
          <cell r="C9841" t="str">
            <v>UT</v>
          </cell>
          <cell r="D9841" t="str">
            <v>W31</v>
          </cell>
          <cell r="E9841" t="str">
            <v>Bond Funds - Cash and Securities</v>
          </cell>
          <cell r="F9841">
            <v>1852994</v>
          </cell>
        </row>
        <row r="9842">
          <cell r="B9842" t="str">
            <v>Utah</v>
          </cell>
          <cell r="C9842" t="str">
            <v>UT</v>
          </cell>
          <cell r="D9842" t="str">
            <v>W61</v>
          </cell>
          <cell r="E9842" t="str">
            <v>Other Funds - Cash and Securities</v>
          </cell>
          <cell r="F9842">
            <v>9122652</v>
          </cell>
        </row>
        <row r="9843">
          <cell r="B9843" t="str">
            <v>Utah</v>
          </cell>
          <cell r="C9843" t="str">
            <v>UT</v>
          </cell>
          <cell r="D9843" t="str">
            <v>X01</v>
          </cell>
          <cell r="E9843" t="str">
            <v>Employee Retirement - Local Employee Contribution</v>
          </cell>
          <cell r="F9843">
            <v>25420</v>
          </cell>
        </row>
        <row r="9844">
          <cell r="B9844" t="str">
            <v>Utah</v>
          </cell>
          <cell r="C9844" t="str">
            <v>UT</v>
          </cell>
          <cell r="D9844" t="str">
            <v>X02</v>
          </cell>
          <cell r="E9844" t="str">
            <v>Employee Retirement - State Employee Contribution</v>
          </cell>
          <cell r="F9844">
            <v>13294</v>
          </cell>
        </row>
        <row r="9845">
          <cell r="B9845" t="str">
            <v>Utah</v>
          </cell>
          <cell r="C9845" t="str">
            <v>UT</v>
          </cell>
          <cell r="D9845" t="str">
            <v>X05</v>
          </cell>
          <cell r="E9845" t="str">
            <v>Employee Retirement - From Other Governments</v>
          </cell>
          <cell r="F9845">
            <v>0</v>
          </cell>
        </row>
        <row r="9846">
          <cell r="B9846" t="str">
            <v>Utah</v>
          </cell>
          <cell r="C9846" t="str">
            <v>UT</v>
          </cell>
          <cell r="D9846" t="str">
            <v>X08</v>
          </cell>
          <cell r="E9846" t="str">
            <v>Employee Retirement - Earnings on Investments (calculated)</v>
          </cell>
          <cell r="F9846">
            <v>543051</v>
          </cell>
        </row>
        <row r="9847">
          <cell r="B9847" t="str">
            <v>Utah</v>
          </cell>
          <cell r="C9847" t="str">
            <v>UT</v>
          </cell>
          <cell r="D9847" t="str">
            <v>X11</v>
          </cell>
          <cell r="E9847" t="str">
            <v>Employee Retirement - Benefit Payments</v>
          </cell>
          <cell r="F9847">
            <v>1086943</v>
          </cell>
        </row>
        <row r="9848">
          <cell r="B9848" t="str">
            <v>Utah</v>
          </cell>
          <cell r="C9848" t="str">
            <v>UT</v>
          </cell>
          <cell r="D9848" t="str">
            <v>X12</v>
          </cell>
          <cell r="E9848" t="str">
            <v>Employee Retirement - Withdrawals</v>
          </cell>
          <cell r="F9848">
            <v>5190</v>
          </cell>
        </row>
        <row r="9849">
          <cell r="B9849" t="str">
            <v>Utah</v>
          </cell>
          <cell r="C9849" t="str">
            <v>UT</v>
          </cell>
          <cell r="D9849" t="str">
            <v>X21</v>
          </cell>
          <cell r="E9849" t="str">
            <v>Employee Retirement - Total Cash and Deposits</v>
          </cell>
          <cell r="F9849">
            <v>1029841</v>
          </cell>
        </row>
        <row r="9850">
          <cell r="B9850" t="str">
            <v>Utah</v>
          </cell>
          <cell r="C9850" t="str">
            <v>UT</v>
          </cell>
          <cell r="D9850" t="str">
            <v>X30</v>
          </cell>
          <cell r="E9850" t="str">
            <v>Employee Retirement - Total Federal Securities</v>
          </cell>
          <cell r="F9850">
            <v>2173032</v>
          </cell>
        </row>
        <row r="9851">
          <cell r="B9851" t="str">
            <v>Utah</v>
          </cell>
          <cell r="C9851" t="str">
            <v>UT</v>
          </cell>
          <cell r="D9851" t="str">
            <v>X42</v>
          </cell>
          <cell r="E9851" t="str">
            <v>Employee Retirement - Securities - Mortgages</v>
          </cell>
          <cell r="F9851">
            <v>6854</v>
          </cell>
        </row>
        <row r="9852">
          <cell r="B9852" t="str">
            <v>Utah</v>
          </cell>
          <cell r="C9852" t="str">
            <v>UT</v>
          </cell>
          <cell r="D9852" t="str">
            <v>X44</v>
          </cell>
          <cell r="E9852" t="str">
            <v>Employee Retirement - Total Other Securities</v>
          </cell>
          <cell r="F9852">
            <v>3645948</v>
          </cell>
        </row>
        <row r="9853">
          <cell r="B9853" t="str">
            <v>Utah</v>
          </cell>
          <cell r="C9853" t="str">
            <v>UT</v>
          </cell>
          <cell r="D9853" t="str">
            <v>X47</v>
          </cell>
          <cell r="E9853" t="str">
            <v>Employee Retirement - Other Investments - Other</v>
          </cell>
          <cell r="F9853">
            <v>5540846</v>
          </cell>
        </row>
        <row r="9854">
          <cell r="B9854" t="str">
            <v>Utah</v>
          </cell>
          <cell r="C9854" t="str">
            <v>UT</v>
          </cell>
          <cell r="D9854" t="str">
            <v>Y01</v>
          </cell>
          <cell r="E9854" t="str">
            <v>Unemployment Compensation - Contribution</v>
          </cell>
          <cell r="F9854">
            <v>346235</v>
          </cell>
        </row>
        <row r="9855">
          <cell r="B9855" t="str">
            <v>Utah</v>
          </cell>
          <cell r="C9855" t="str">
            <v>UT</v>
          </cell>
          <cell r="D9855" t="str">
            <v>Y02</v>
          </cell>
          <cell r="E9855" t="str">
            <v>Unemployment Compensation - Interest Revenue</v>
          </cell>
          <cell r="F9855">
            <v>10800</v>
          </cell>
        </row>
        <row r="9856">
          <cell r="B9856" t="str">
            <v>Utah</v>
          </cell>
          <cell r="C9856" t="str">
            <v>UT</v>
          </cell>
          <cell r="D9856" t="str">
            <v>Y05</v>
          </cell>
          <cell r="E9856" t="str">
            <v>Unemployment Compensation - Benefit Payments</v>
          </cell>
          <cell r="F9856">
            <v>260760</v>
          </cell>
        </row>
        <row r="9857">
          <cell r="B9857" t="str">
            <v>Utah</v>
          </cell>
          <cell r="C9857" t="str">
            <v>UT</v>
          </cell>
          <cell r="D9857" t="str">
            <v>Y06</v>
          </cell>
          <cell r="E9857" t="str">
            <v>Unemployment Compensation - Extended and Special Payments</v>
          </cell>
          <cell r="F9857">
            <v>178223</v>
          </cell>
        </row>
        <row r="9858">
          <cell r="B9858" t="str">
            <v>Utah</v>
          </cell>
          <cell r="C9858" t="str">
            <v>UT</v>
          </cell>
          <cell r="D9858" t="str">
            <v>Y07</v>
          </cell>
          <cell r="E9858" t="str">
            <v>Unemployment Compensation - Balance In US Treasury</v>
          </cell>
          <cell r="F9858">
            <v>420847</v>
          </cell>
        </row>
        <row r="9859">
          <cell r="B9859" t="str">
            <v>Utah</v>
          </cell>
          <cell r="C9859" t="str">
            <v>UT</v>
          </cell>
          <cell r="D9859" t="str">
            <v>Y11</v>
          </cell>
          <cell r="E9859" t="str">
            <v>Workers Compensation - Other Contributions</v>
          </cell>
          <cell r="F9859">
            <v>160424</v>
          </cell>
        </row>
        <row r="9860">
          <cell r="B9860" t="str">
            <v>Utah</v>
          </cell>
          <cell r="C9860" t="str">
            <v>UT</v>
          </cell>
          <cell r="D9860" t="str">
            <v>Y12</v>
          </cell>
          <cell r="E9860" t="str">
            <v>Workers Compensation - Interest Earnings</v>
          </cell>
          <cell r="F9860">
            <v>53175</v>
          </cell>
        </row>
        <row r="9861">
          <cell r="B9861" t="str">
            <v>Utah</v>
          </cell>
          <cell r="C9861" t="str">
            <v>UT</v>
          </cell>
          <cell r="D9861" t="str">
            <v>Y14</v>
          </cell>
          <cell r="E9861" t="str">
            <v>Workers Compensation - Benefit Payments</v>
          </cell>
          <cell r="F9861">
            <v>167647</v>
          </cell>
        </row>
        <row r="9862">
          <cell r="B9862" t="str">
            <v>Utah</v>
          </cell>
          <cell r="C9862" t="str">
            <v>UT</v>
          </cell>
          <cell r="D9862" t="str">
            <v>Y21</v>
          </cell>
          <cell r="E9862" t="str">
            <v>Workers Compensation - Cash and Assets</v>
          </cell>
          <cell r="F9862">
            <v>1604692</v>
          </cell>
        </row>
        <row r="9863">
          <cell r="B9863" t="str">
            <v>Utah</v>
          </cell>
          <cell r="C9863" t="str">
            <v>UT</v>
          </cell>
          <cell r="D9863" t="str">
            <v>Z00</v>
          </cell>
          <cell r="E9863" t="str">
            <v>Total Salaries and Wages</v>
          </cell>
          <cell r="F9863">
            <v>6758013</v>
          </cell>
        </row>
        <row r="9864">
          <cell r="B9864" t="str">
            <v>Utah</v>
          </cell>
          <cell r="C9864" t="str">
            <v>UT</v>
          </cell>
          <cell r="D9864" t="str">
            <v>Z77</v>
          </cell>
          <cell r="E9864" t="str">
            <v>Employee Retirement – Total Corporate Bonds</v>
          </cell>
          <cell r="F9864">
            <v>998431</v>
          </cell>
        </row>
        <row r="9865">
          <cell r="B9865" t="str">
            <v>Utah</v>
          </cell>
          <cell r="C9865" t="str">
            <v>UT</v>
          </cell>
          <cell r="D9865" t="str">
            <v>Z78</v>
          </cell>
          <cell r="E9865" t="str">
            <v>Employee Retirement – Corporate Stocks</v>
          </cell>
          <cell r="F9865">
            <v>4645839</v>
          </cell>
        </row>
        <row r="9866">
          <cell r="B9866" t="str">
            <v>Vermont</v>
          </cell>
          <cell r="C9866" t="str">
            <v>VT</v>
          </cell>
          <cell r="D9866" t="str">
            <v>19T</v>
          </cell>
          <cell r="E9866" t="str">
            <v>Long Term Debt Beginning Outstanding - Public Debt for Private Purpose</v>
          </cell>
          <cell r="F9866">
            <v>1782307</v>
          </cell>
        </row>
        <row r="9867">
          <cell r="B9867" t="str">
            <v>Vermont</v>
          </cell>
          <cell r="C9867" t="str">
            <v>VT</v>
          </cell>
          <cell r="D9867" t="str">
            <v>19U</v>
          </cell>
          <cell r="E9867" t="str">
            <v>Long Term Debt Beginning Outstanding - Unspecified Public Purpose</v>
          </cell>
          <cell r="F9867">
            <v>2763092</v>
          </cell>
        </row>
        <row r="9868">
          <cell r="B9868" t="str">
            <v>Vermont</v>
          </cell>
          <cell r="C9868" t="str">
            <v>VT</v>
          </cell>
          <cell r="D9868" t="str">
            <v>24T</v>
          </cell>
          <cell r="E9868" t="str">
            <v>Long Term Debt Issue, Nonguaranteed - Public Debt for Private Purpose</v>
          </cell>
          <cell r="F9868">
            <v>148805</v>
          </cell>
        </row>
        <row r="9869">
          <cell r="B9869" t="str">
            <v>Vermont</v>
          </cell>
          <cell r="C9869" t="str">
            <v>VT</v>
          </cell>
          <cell r="D9869" t="str">
            <v>29U</v>
          </cell>
          <cell r="E9869" t="str">
            <v>Long Term Debt Issue, Unspecified Public Purpose</v>
          </cell>
          <cell r="F9869">
            <v>332799</v>
          </cell>
        </row>
        <row r="9870">
          <cell r="B9870" t="str">
            <v>Vermont</v>
          </cell>
          <cell r="C9870" t="str">
            <v>VT</v>
          </cell>
          <cell r="D9870" t="str">
            <v>34T</v>
          </cell>
          <cell r="E9870" t="str">
            <v>Long Term Debt Retired Nonguaranteed - Public Debt for Private Purpose</v>
          </cell>
          <cell r="F9870">
            <v>281678</v>
          </cell>
        </row>
        <row r="9871">
          <cell r="B9871" t="str">
            <v>Vermont</v>
          </cell>
          <cell r="C9871" t="str">
            <v>VT</v>
          </cell>
          <cell r="D9871" t="str">
            <v>39U</v>
          </cell>
          <cell r="E9871" t="str">
            <v>Long Term Debt Retired Unspecified Public Purpose</v>
          </cell>
          <cell r="F9871">
            <v>318949</v>
          </cell>
        </row>
        <row r="9872">
          <cell r="B9872" t="str">
            <v>Vermont</v>
          </cell>
          <cell r="C9872" t="str">
            <v>VT</v>
          </cell>
          <cell r="D9872" t="str">
            <v>44T</v>
          </cell>
          <cell r="E9872" t="str">
            <v>Long Term Debt Outstanding Nonguaranteed - Public Debt for Private Purpose</v>
          </cell>
          <cell r="F9872">
            <v>1649434</v>
          </cell>
        </row>
        <row r="9873">
          <cell r="B9873" t="str">
            <v>Vermont</v>
          </cell>
          <cell r="C9873" t="str">
            <v>VT</v>
          </cell>
          <cell r="D9873" t="str">
            <v>49U</v>
          </cell>
          <cell r="E9873" t="str">
            <v>Long Term Debt Outstanding Unspecified Public Purpose</v>
          </cell>
          <cell r="F9873">
            <v>2769749</v>
          </cell>
        </row>
        <row r="9874">
          <cell r="B9874" t="str">
            <v>Vermont</v>
          </cell>
          <cell r="C9874" t="str">
            <v>VT</v>
          </cell>
          <cell r="D9874" t="str">
            <v>61V</v>
          </cell>
          <cell r="E9874" t="str">
            <v>Short Term Debt Outstanding - Beginning</v>
          </cell>
          <cell r="F9874">
            <v>164845</v>
          </cell>
        </row>
        <row r="9875">
          <cell r="B9875" t="str">
            <v>Vermont</v>
          </cell>
          <cell r="C9875" t="str">
            <v>VT</v>
          </cell>
          <cell r="D9875" t="str">
            <v>64V</v>
          </cell>
          <cell r="E9875" t="str">
            <v>Short Term Debt Outstanding - End of Fiscal Year</v>
          </cell>
          <cell r="F9875">
            <v>168860</v>
          </cell>
        </row>
        <row r="9876">
          <cell r="B9876" t="str">
            <v>Vermont</v>
          </cell>
          <cell r="C9876" t="str">
            <v>VT</v>
          </cell>
          <cell r="D9876" t="str">
            <v>A01</v>
          </cell>
          <cell r="E9876" t="str">
            <v>Charges - Air Transportation</v>
          </cell>
          <cell r="F9876">
            <v>17565</v>
          </cell>
        </row>
        <row r="9877">
          <cell r="B9877" t="str">
            <v>Vermont</v>
          </cell>
          <cell r="C9877" t="str">
            <v>VT</v>
          </cell>
          <cell r="D9877" t="str">
            <v>A03</v>
          </cell>
          <cell r="E9877" t="str">
            <v>Charges - Miscellaneous Commercial Activities</v>
          </cell>
          <cell r="F9877">
            <v>8372</v>
          </cell>
        </row>
        <row r="9878">
          <cell r="B9878" t="str">
            <v>Vermont</v>
          </cell>
          <cell r="C9878" t="str">
            <v>VT</v>
          </cell>
          <cell r="D9878" t="str">
            <v>A09</v>
          </cell>
          <cell r="E9878" t="str">
            <v>Charges - Elementary and Secondary Education School Lunch</v>
          </cell>
          <cell r="F9878">
            <v>17865</v>
          </cell>
        </row>
        <row r="9879">
          <cell r="B9879" t="str">
            <v>Vermont</v>
          </cell>
          <cell r="C9879" t="str">
            <v>VT</v>
          </cell>
          <cell r="D9879" t="str">
            <v>A10</v>
          </cell>
          <cell r="E9879" t="str">
            <v>Charges - Elementary and Secondary Education School Tuition and Transportation</v>
          </cell>
          <cell r="F9879">
            <v>2207</v>
          </cell>
        </row>
        <row r="9880">
          <cell r="B9880" t="str">
            <v>Vermont</v>
          </cell>
          <cell r="C9880" t="str">
            <v>VT</v>
          </cell>
          <cell r="D9880" t="str">
            <v>A12</v>
          </cell>
          <cell r="E9880" t="str">
            <v>Charges - Elementary and Secondary Education - Other</v>
          </cell>
          <cell r="F9880">
            <v>5624</v>
          </cell>
        </row>
        <row r="9881">
          <cell r="B9881" t="str">
            <v>Vermont</v>
          </cell>
          <cell r="C9881" t="str">
            <v>VT</v>
          </cell>
          <cell r="D9881" t="str">
            <v>A16</v>
          </cell>
          <cell r="E9881" t="str">
            <v xml:space="preserve"> Charges - Higher Education Auxiliary Enterprises</v>
          </cell>
          <cell r="F9881">
            <v>102134</v>
          </cell>
        </row>
        <row r="9882">
          <cell r="B9882" t="str">
            <v>Vermont</v>
          </cell>
          <cell r="C9882" t="str">
            <v>VT</v>
          </cell>
          <cell r="D9882" t="str">
            <v>A18</v>
          </cell>
          <cell r="E9882" t="str">
            <v>Charges - Higher Education - Other</v>
          </cell>
          <cell r="F9882">
            <v>366294</v>
          </cell>
        </row>
        <row r="9883">
          <cell r="B9883" t="str">
            <v>Vermont</v>
          </cell>
          <cell r="C9883" t="str">
            <v>VT</v>
          </cell>
          <cell r="D9883" t="str">
            <v>A21</v>
          </cell>
          <cell r="E9883" t="str">
            <v>Charges - Education - Other State Charges, NEC</v>
          </cell>
          <cell r="F9883">
            <v>46</v>
          </cell>
        </row>
        <row r="9884">
          <cell r="B9884" t="str">
            <v>Vermont</v>
          </cell>
          <cell r="C9884" t="str">
            <v>VT</v>
          </cell>
          <cell r="D9884" t="str">
            <v>A36</v>
          </cell>
          <cell r="E9884" t="str">
            <v>Charges - Hospital Public</v>
          </cell>
          <cell r="F9884">
            <v>62</v>
          </cell>
        </row>
        <row r="9885">
          <cell r="B9885" t="str">
            <v>Vermont</v>
          </cell>
          <cell r="C9885" t="str">
            <v>VT</v>
          </cell>
          <cell r="D9885" t="str">
            <v>A44</v>
          </cell>
          <cell r="E9885" t="str">
            <v>Charges - Regular Highways</v>
          </cell>
          <cell r="F9885">
            <v>2874</v>
          </cell>
        </row>
        <row r="9886">
          <cell r="B9886" t="str">
            <v>Vermont</v>
          </cell>
          <cell r="C9886" t="str">
            <v>VT</v>
          </cell>
          <cell r="D9886" t="str">
            <v>A50</v>
          </cell>
          <cell r="E9886" t="str">
            <v>Charges - Housing and Community Development</v>
          </cell>
          <cell r="F9886">
            <v>12927</v>
          </cell>
        </row>
        <row r="9887">
          <cell r="B9887" t="str">
            <v>Vermont</v>
          </cell>
          <cell r="C9887" t="str">
            <v>VT</v>
          </cell>
          <cell r="D9887" t="str">
            <v>A59</v>
          </cell>
          <cell r="E9887" t="str">
            <v>Charges - Natural Resources - Other</v>
          </cell>
          <cell r="F9887">
            <v>1149</v>
          </cell>
        </row>
        <row r="9888">
          <cell r="B9888" t="str">
            <v>Vermont</v>
          </cell>
          <cell r="C9888" t="str">
            <v>VT</v>
          </cell>
          <cell r="D9888" t="str">
            <v>A60</v>
          </cell>
          <cell r="E9888" t="str">
            <v>Charges - Parking Facilities</v>
          </cell>
          <cell r="F9888">
            <v>6911</v>
          </cell>
        </row>
        <row r="9889">
          <cell r="B9889" t="str">
            <v>Vermont</v>
          </cell>
          <cell r="C9889" t="str">
            <v>VT</v>
          </cell>
          <cell r="D9889" t="str">
            <v>A61</v>
          </cell>
          <cell r="E9889" t="str">
            <v>Charges - Parks and Recreation</v>
          </cell>
          <cell r="F9889">
            <v>17128</v>
          </cell>
        </row>
        <row r="9890">
          <cell r="B9890" t="str">
            <v>Vermont</v>
          </cell>
          <cell r="C9890" t="str">
            <v>VT</v>
          </cell>
          <cell r="D9890" t="str">
            <v>A80</v>
          </cell>
          <cell r="E9890" t="str">
            <v>Charges - Sewerage</v>
          </cell>
          <cell r="F9890">
            <v>67149</v>
          </cell>
        </row>
        <row r="9891">
          <cell r="B9891" t="str">
            <v>Vermont</v>
          </cell>
          <cell r="C9891" t="str">
            <v>VT</v>
          </cell>
          <cell r="D9891" t="str">
            <v>A81</v>
          </cell>
          <cell r="E9891" t="str">
            <v>Charges - Solid Waste Management</v>
          </cell>
          <cell r="F9891">
            <v>24843</v>
          </cell>
        </row>
        <row r="9892">
          <cell r="B9892" t="str">
            <v>Vermont</v>
          </cell>
          <cell r="C9892" t="str">
            <v>VT</v>
          </cell>
          <cell r="D9892" t="str">
            <v>A89</v>
          </cell>
          <cell r="E9892" t="str">
            <v>Charges - All Other</v>
          </cell>
          <cell r="F9892">
            <v>82004</v>
          </cell>
        </row>
        <row r="9893">
          <cell r="B9893" t="str">
            <v>Vermont</v>
          </cell>
          <cell r="C9893" t="str">
            <v>VT</v>
          </cell>
          <cell r="D9893" t="str">
            <v>A90</v>
          </cell>
          <cell r="E9893" t="str">
            <v>Revenue - Liquor Stores</v>
          </cell>
          <cell r="F9893">
            <v>48996</v>
          </cell>
        </row>
        <row r="9894">
          <cell r="B9894" t="str">
            <v>Vermont</v>
          </cell>
          <cell r="C9894" t="str">
            <v>VT</v>
          </cell>
          <cell r="D9894" t="str">
            <v>A91</v>
          </cell>
          <cell r="E9894" t="str">
            <v>Revenue - Water Utilities</v>
          </cell>
          <cell r="F9894">
            <v>74779</v>
          </cell>
        </row>
        <row r="9895">
          <cell r="B9895" t="str">
            <v>Vermont</v>
          </cell>
          <cell r="C9895" t="str">
            <v>VT</v>
          </cell>
          <cell r="D9895" t="str">
            <v>A92</v>
          </cell>
          <cell r="E9895" t="str">
            <v>Revenue - Electric Utilities</v>
          </cell>
          <cell r="F9895">
            <v>150316</v>
          </cell>
        </row>
        <row r="9896">
          <cell r="B9896" t="str">
            <v>Vermont</v>
          </cell>
          <cell r="C9896" t="str">
            <v>VT</v>
          </cell>
          <cell r="D9896" t="str">
            <v>A94</v>
          </cell>
          <cell r="E9896" t="str">
            <v>Revenue - Transit Utilities</v>
          </cell>
          <cell r="F9896">
            <v>5325</v>
          </cell>
        </row>
        <row r="9897">
          <cell r="B9897" t="str">
            <v>Vermont</v>
          </cell>
          <cell r="C9897" t="str">
            <v>VT</v>
          </cell>
          <cell r="D9897" t="str">
            <v>B01</v>
          </cell>
          <cell r="E9897" t="str">
            <v>Federal Intergovernmental - Air Transportation</v>
          </cell>
          <cell r="F9897">
            <v>12146</v>
          </cell>
        </row>
        <row r="9898">
          <cell r="B9898" t="str">
            <v>Vermont</v>
          </cell>
          <cell r="C9898" t="str">
            <v>VT</v>
          </cell>
          <cell r="D9898" t="str">
            <v>B21</v>
          </cell>
          <cell r="E9898" t="str">
            <v>Federal Intergovernmental - Education</v>
          </cell>
          <cell r="F9898">
            <v>262551</v>
          </cell>
        </row>
        <row r="9899">
          <cell r="B9899" t="str">
            <v>Vermont</v>
          </cell>
          <cell r="C9899" t="str">
            <v>VT</v>
          </cell>
          <cell r="D9899" t="str">
            <v>B22</v>
          </cell>
          <cell r="E9899" t="str">
            <v>Federal Intergovernmental - Employment Security Administration</v>
          </cell>
          <cell r="F9899">
            <v>11168</v>
          </cell>
        </row>
        <row r="9900">
          <cell r="B9900" t="str">
            <v>Vermont</v>
          </cell>
          <cell r="C9900" t="str">
            <v>VT</v>
          </cell>
          <cell r="D9900" t="str">
            <v>B30</v>
          </cell>
          <cell r="E9900" t="str">
            <v>Federal Intergovernmental - General Local Government Support</v>
          </cell>
          <cell r="F9900">
            <v>275</v>
          </cell>
        </row>
        <row r="9901">
          <cell r="B9901" t="str">
            <v>Vermont</v>
          </cell>
          <cell r="C9901" t="str">
            <v>VT</v>
          </cell>
          <cell r="D9901" t="str">
            <v>B42</v>
          </cell>
          <cell r="E9901" t="str">
            <v>Federal Intergovernmental - Health and Hospitals</v>
          </cell>
          <cell r="F9901">
            <v>60789</v>
          </cell>
        </row>
        <row r="9902">
          <cell r="B9902" t="str">
            <v>Vermont</v>
          </cell>
          <cell r="C9902" t="str">
            <v>VT</v>
          </cell>
          <cell r="D9902" t="str">
            <v>B46</v>
          </cell>
          <cell r="E9902" t="str">
            <v>Federal Intergovernmental - Highways</v>
          </cell>
          <cell r="F9902">
            <v>392696</v>
          </cell>
        </row>
        <row r="9903">
          <cell r="B9903" t="str">
            <v>Vermont</v>
          </cell>
          <cell r="C9903" t="str">
            <v>VT</v>
          </cell>
          <cell r="D9903" t="str">
            <v>B50</v>
          </cell>
          <cell r="E9903" t="str">
            <v>Federal Intergovernmental - Housing and Community Development</v>
          </cell>
          <cell r="F9903">
            <v>101290</v>
          </cell>
        </row>
        <row r="9904">
          <cell r="B9904" t="str">
            <v>Vermont</v>
          </cell>
          <cell r="C9904" t="str">
            <v>VT</v>
          </cell>
          <cell r="D9904" t="str">
            <v>B59</v>
          </cell>
          <cell r="E9904" t="str">
            <v>Federal Intergovernmental - Natural Resources</v>
          </cell>
          <cell r="F9904">
            <v>15727</v>
          </cell>
        </row>
        <row r="9905">
          <cell r="B9905" t="str">
            <v>Vermont</v>
          </cell>
          <cell r="C9905" t="str">
            <v>VT</v>
          </cell>
          <cell r="D9905" t="str">
            <v>B79</v>
          </cell>
          <cell r="E9905" t="str">
            <v>Federal Intergovernmental - Public Welfare</v>
          </cell>
          <cell r="F9905">
            <v>970986</v>
          </cell>
        </row>
        <row r="9906">
          <cell r="B9906" t="str">
            <v>Vermont</v>
          </cell>
          <cell r="C9906" t="str">
            <v>VT</v>
          </cell>
          <cell r="D9906" t="str">
            <v>B80</v>
          </cell>
          <cell r="E9906" t="str">
            <v>Federal Intergovernmental - Sewerage</v>
          </cell>
          <cell r="F9906">
            <v>18200</v>
          </cell>
        </row>
        <row r="9907">
          <cell r="B9907" t="str">
            <v>Vermont</v>
          </cell>
          <cell r="C9907" t="str">
            <v>VT</v>
          </cell>
          <cell r="D9907" t="str">
            <v>B89</v>
          </cell>
          <cell r="E9907" t="str">
            <v>Federal Intergovernmental - All Other</v>
          </cell>
          <cell r="F9907">
            <v>112865</v>
          </cell>
        </row>
        <row r="9908">
          <cell r="B9908" t="str">
            <v>Vermont</v>
          </cell>
          <cell r="C9908" t="str">
            <v>VT</v>
          </cell>
          <cell r="D9908" t="str">
            <v>B91</v>
          </cell>
          <cell r="E9908" t="str">
            <v>Federal Intergovernmental - Water Utilities</v>
          </cell>
          <cell r="F9908">
            <v>6198</v>
          </cell>
        </row>
        <row r="9909">
          <cell r="B9909" t="str">
            <v>Vermont</v>
          </cell>
          <cell r="C9909" t="str">
            <v>VT</v>
          </cell>
          <cell r="D9909" t="str">
            <v>B92</v>
          </cell>
          <cell r="E9909" t="str">
            <v>Federal Intergovernmental - Electric Utilities</v>
          </cell>
          <cell r="F9909">
            <v>2220</v>
          </cell>
        </row>
        <row r="9910">
          <cell r="B9910" t="str">
            <v>Vermont</v>
          </cell>
          <cell r="C9910" t="str">
            <v>VT</v>
          </cell>
          <cell r="D9910" t="str">
            <v>B94</v>
          </cell>
          <cell r="E9910" t="str">
            <v>Federal Intergovernmental - Transit Utilities</v>
          </cell>
          <cell r="F9910">
            <v>26110</v>
          </cell>
        </row>
        <row r="9911">
          <cell r="B9911" t="str">
            <v>Vermont</v>
          </cell>
          <cell r="C9911" t="str">
            <v>VT</v>
          </cell>
          <cell r="D9911" t="str">
            <v>E01</v>
          </cell>
          <cell r="E9911" t="str">
            <v>Current Operations - Air Transportation</v>
          </cell>
          <cell r="F9911">
            <v>14416</v>
          </cell>
        </row>
        <row r="9912">
          <cell r="B9912" t="str">
            <v>Vermont</v>
          </cell>
          <cell r="C9912" t="str">
            <v>VT</v>
          </cell>
          <cell r="D9912" t="str">
            <v>E03</v>
          </cell>
          <cell r="E9912" t="str">
            <v>Current Operations - Miscellaneous Commercial Activities, NEC</v>
          </cell>
          <cell r="F9912">
            <v>21730</v>
          </cell>
        </row>
        <row r="9913">
          <cell r="B9913" t="str">
            <v>Vermont</v>
          </cell>
          <cell r="C9913" t="str">
            <v>VT</v>
          </cell>
          <cell r="D9913" t="str">
            <v>E04</v>
          </cell>
          <cell r="E9913" t="str">
            <v>Current Operations - Correctional Institutions</v>
          </cell>
          <cell r="F9913">
            <v>58980</v>
          </cell>
        </row>
        <row r="9914">
          <cell r="B9914" t="str">
            <v>Vermont</v>
          </cell>
          <cell r="C9914" t="str">
            <v>VT</v>
          </cell>
          <cell r="D9914" t="str">
            <v>E05</v>
          </cell>
          <cell r="E9914" t="str">
            <v>Current Operations - Corrections - Other</v>
          </cell>
          <cell r="F9914">
            <v>66300</v>
          </cell>
        </row>
        <row r="9915">
          <cell r="B9915" t="str">
            <v>Vermont</v>
          </cell>
          <cell r="C9915" t="str">
            <v>VT</v>
          </cell>
          <cell r="D9915" t="str">
            <v>E12</v>
          </cell>
          <cell r="E9915" t="str">
            <v>Current Operations - Elementary and Secondary Education</v>
          </cell>
          <cell r="F9915">
            <v>1431420</v>
          </cell>
        </row>
        <row r="9916">
          <cell r="B9916" t="str">
            <v>Vermont</v>
          </cell>
          <cell r="C9916" t="str">
            <v>VT</v>
          </cell>
          <cell r="D9916" t="str">
            <v>E16</v>
          </cell>
          <cell r="E9916" t="str">
            <v>Current Operations - Higher Education Auxiliary Enterprises</v>
          </cell>
          <cell r="F9916">
            <v>93168</v>
          </cell>
        </row>
        <row r="9917">
          <cell r="B9917" t="str">
            <v>Vermont</v>
          </cell>
          <cell r="C9917" t="str">
            <v>VT</v>
          </cell>
          <cell r="D9917" t="str">
            <v>E18</v>
          </cell>
          <cell r="E9917" t="str">
            <v>Current Operations - Other Higher Education</v>
          </cell>
          <cell r="F9917">
            <v>601319</v>
          </cell>
        </row>
        <row r="9918">
          <cell r="B9918" t="str">
            <v>Vermont</v>
          </cell>
          <cell r="C9918" t="str">
            <v>VT</v>
          </cell>
          <cell r="D9918" t="str">
            <v>E21</v>
          </cell>
          <cell r="E9918" t="str">
            <v>Current Operations - State Education - Other</v>
          </cell>
          <cell r="F9918">
            <v>68017</v>
          </cell>
        </row>
        <row r="9919">
          <cell r="B9919" t="str">
            <v>Vermont</v>
          </cell>
          <cell r="C9919" t="str">
            <v>VT</v>
          </cell>
          <cell r="D9919" t="str">
            <v>E22</v>
          </cell>
          <cell r="E9919" t="str">
            <v>Current Operations - Social Insurance Administration</v>
          </cell>
          <cell r="F9919">
            <v>13159</v>
          </cell>
        </row>
        <row r="9920">
          <cell r="B9920" t="str">
            <v>Vermont</v>
          </cell>
          <cell r="C9920" t="str">
            <v>VT</v>
          </cell>
          <cell r="D9920" t="str">
            <v>E23</v>
          </cell>
          <cell r="E9920" t="str">
            <v>Current Operations - Financial Administration</v>
          </cell>
          <cell r="F9920">
            <v>76702</v>
          </cell>
        </row>
        <row r="9921">
          <cell r="B9921" t="str">
            <v>Vermont</v>
          </cell>
          <cell r="C9921" t="str">
            <v>VT</v>
          </cell>
          <cell r="D9921" t="str">
            <v>E24</v>
          </cell>
          <cell r="E9921" t="str">
            <v>Current Operations - Local Fire Protection</v>
          </cell>
          <cell r="F9921">
            <v>43019</v>
          </cell>
        </row>
        <row r="9922">
          <cell r="B9922" t="str">
            <v>Vermont</v>
          </cell>
          <cell r="C9922" t="str">
            <v>VT</v>
          </cell>
          <cell r="D9922" t="str">
            <v>E25</v>
          </cell>
          <cell r="E9922" t="str">
            <v>Current Operations - Judicial and Legal Services</v>
          </cell>
          <cell r="F9922">
            <v>68145</v>
          </cell>
        </row>
        <row r="9923">
          <cell r="B9923" t="str">
            <v>Vermont</v>
          </cell>
          <cell r="C9923" t="str">
            <v>VT</v>
          </cell>
          <cell r="D9923" t="str">
            <v>E29</v>
          </cell>
          <cell r="E9923" t="str">
            <v>Current Operations - Central Staff Services</v>
          </cell>
          <cell r="F9923">
            <v>69850</v>
          </cell>
        </row>
        <row r="9924">
          <cell r="B9924" t="str">
            <v>Vermont</v>
          </cell>
          <cell r="C9924" t="str">
            <v>VT</v>
          </cell>
          <cell r="D9924" t="str">
            <v>E31</v>
          </cell>
          <cell r="E9924" t="str">
            <v>Current Operations - General Public Buildings</v>
          </cell>
          <cell r="F9924">
            <v>17334</v>
          </cell>
        </row>
        <row r="9925">
          <cell r="B9925" t="str">
            <v>Vermont</v>
          </cell>
          <cell r="C9925" t="str">
            <v>VT</v>
          </cell>
          <cell r="D9925" t="str">
            <v>E32</v>
          </cell>
          <cell r="E9925" t="str">
            <v>Current Operations - Health - Other</v>
          </cell>
          <cell r="F9925">
            <v>191533</v>
          </cell>
        </row>
        <row r="9926">
          <cell r="B9926" t="str">
            <v>Vermont</v>
          </cell>
          <cell r="C9926" t="str">
            <v>VT</v>
          </cell>
          <cell r="D9926" t="str">
            <v>E36</v>
          </cell>
          <cell r="E9926" t="str">
            <v>Current Operations - Hospitals</v>
          </cell>
          <cell r="F9926">
            <v>16273</v>
          </cell>
        </row>
        <row r="9927">
          <cell r="B9927" t="str">
            <v>Vermont</v>
          </cell>
          <cell r="C9927" t="str">
            <v>VT</v>
          </cell>
          <cell r="D9927" t="str">
            <v>E44</v>
          </cell>
          <cell r="E9927" t="str">
            <v>Current Operations - Regular Highways</v>
          </cell>
          <cell r="F9927">
            <v>431589</v>
          </cell>
        </row>
        <row r="9928">
          <cell r="B9928" t="str">
            <v>Vermont</v>
          </cell>
          <cell r="C9928" t="str">
            <v>VT</v>
          </cell>
          <cell r="D9928" t="str">
            <v>E50</v>
          </cell>
          <cell r="E9928" t="str">
            <v>Current Operations - Housing and Community Development</v>
          </cell>
          <cell r="F9928">
            <v>137751</v>
          </cell>
        </row>
        <row r="9929">
          <cell r="B9929" t="str">
            <v>Vermont</v>
          </cell>
          <cell r="C9929" t="str">
            <v>VT</v>
          </cell>
          <cell r="D9929" t="str">
            <v>E52</v>
          </cell>
          <cell r="E9929" t="str">
            <v>Current Operations - Libraries</v>
          </cell>
          <cell r="F9929">
            <v>18933</v>
          </cell>
        </row>
        <row r="9930">
          <cell r="B9930" t="str">
            <v>Vermont</v>
          </cell>
          <cell r="C9930" t="str">
            <v>VT</v>
          </cell>
          <cell r="D9930" t="str">
            <v>E59</v>
          </cell>
          <cell r="E9930" t="str">
            <v>Current Operations - Natural Resources - Other</v>
          </cell>
          <cell r="F9930">
            <v>86566</v>
          </cell>
        </row>
        <row r="9931">
          <cell r="B9931" t="str">
            <v>Vermont</v>
          </cell>
          <cell r="C9931" t="str">
            <v>VT</v>
          </cell>
          <cell r="D9931" t="str">
            <v>E60</v>
          </cell>
          <cell r="E9931" t="str">
            <v>Current Operations - Parking Facilities</v>
          </cell>
          <cell r="F9931">
            <v>5939</v>
          </cell>
        </row>
        <row r="9932">
          <cell r="B9932" t="str">
            <v>Vermont</v>
          </cell>
          <cell r="C9932" t="str">
            <v>VT</v>
          </cell>
          <cell r="D9932" t="str">
            <v>E61</v>
          </cell>
          <cell r="E9932" t="str">
            <v>Current Operations - Parks and Recreation</v>
          </cell>
          <cell r="F9932">
            <v>42620</v>
          </cell>
        </row>
        <row r="9933">
          <cell r="B9933" t="str">
            <v>Vermont</v>
          </cell>
          <cell r="C9933" t="str">
            <v>VT</v>
          </cell>
          <cell r="D9933" t="str">
            <v>E62</v>
          </cell>
          <cell r="E9933" t="str">
            <v>Current Operations - Police Protection</v>
          </cell>
          <cell r="F9933">
            <v>166625</v>
          </cell>
        </row>
        <row r="9934">
          <cell r="B9934" t="str">
            <v>Vermont</v>
          </cell>
          <cell r="C9934" t="str">
            <v>VT</v>
          </cell>
          <cell r="D9934" t="str">
            <v>E66</v>
          </cell>
          <cell r="E9934" t="str">
            <v>Current Operations - Protective Inspection and Regulation, NEC</v>
          </cell>
          <cell r="F9934">
            <v>21989</v>
          </cell>
        </row>
        <row r="9935">
          <cell r="B9935" t="str">
            <v>Vermont</v>
          </cell>
          <cell r="C9935" t="str">
            <v>VT</v>
          </cell>
          <cell r="D9935" t="str">
            <v>E74</v>
          </cell>
          <cell r="E9935" t="str">
            <v>Current Operations - Public Welfare, Vendor Payments for Medical Care</v>
          </cell>
          <cell r="F9935">
            <v>1113063</v>
          </cell>
        </row>
        <row r="9936">
          <cell r="B9936" t="str">
            <v>Vermont</v>
          </cell>
          <cell r="C9936" t="str">
            <v>VT</v>
          </cell>
          <cell r="D9936" t="str">
            <v>E75</v>
          </cell>
          <cell r="E9936" t="str">
            <v>Current Operations - Public Welfare, Vendor Payments for Other Purposes</v>
          </cell>
          <cell r="F9936">
            <v>130694</v>
          </cell>
        </row>
        <row r="9937">
          <cell r="B9937" t="str">
            <v>Vermont</v>
          </cell>
          <cell r="C9937" t="str">
            <v>VT</v>
          </cell>
          <cell r="D9937" t="str">
            <v>E77</v>
          </cell>
          <cell r="E9937" t="str">
            <v>Current Operations - Public Welfare Institutions</v>
          </cell>
          <cell r="F9937">
            <v>17694</v>
          </cell>
        </row>
        <row r="9938">
          <cell r="B9938" t="str">
            <v>Vermont</v>
          </cell>
          <cell r="C9938" t="str">
            <v>VT</v>
          </cell>
          <cell r="D9938" t="str">
            <v>E79</v>
          </cell>
          <cell r="E9938" t="str">
            <v>Current Operations - Public Welfare - Other</v>
          </cell>
          <cell r="F9938">
            <v>195536</v>
          </cell>
        </row>
        <row r="9939">
          <cell r="B9939" t="str">
            <v>Vermont</v>
          </cell>
          <cell r="C9939" t="str">
            <v>VT</v>
          </cell>
          <cell r="D9939" t="str">
            <v>E80</v>
          </cell>
          <cell r="E9939" t="str">
            <v>Current Operations - Sewerage</v>
          </cell>
          <cell r="F9939">
            <v>60102</v>
          </cell>
        </row>
        <row r="9940">
          <cell r="B9940" t="str">
            <v>Vermont</v>
          </cell>
          <cell r="C9940" t="str">
            <v>VT</v>
          </cell>
          <cell r="D9940" t="str">
            <v>E81</v>
          </cell>
          <cell r="E9940" t="str">
            <v>Current Operations - Solid Waste Management</v>
          </cell>
          <cell r="F9940">
            <v>39054</v>
          </cell>
        </row>
        <row r="9941">
          <cell r="B9941" t="str">
            <v>Vermont</v>
          </cell>
          <cell r="C9941" t="str">
            <v>VT</v>
          </cell>
          <cell r="D9941" t="str">
            <v>E85</v>
          </cell>
          <cell r="E9941" t="str">
            <v>Current Operations - State Veterans' Services</v>
          </cell>
          <cell r="F9941">
            <v>630</v>
          </cell>
        </row>
        <row r="9942">
          <cell r="B9942" t="str">
            <v>Vermont</v>
          </cell>
          <cell r="C9942" t="str">
            <v>VT</v>
          </cell>
          <cell r="D9942" t="str">
            <v>E89</v>
          </cell>
          <cell r="E9942" t="str">
            <v>Current Operations - General - Other</v>
          </cell>
          <cell r="F9942">
            <v>165165</v>
          </cell>
        </row>
        <row r="9943">
          <cell r="B9943" t="str">
            <v>Vermont</v>
          </cell>
          <cell r="C9943" t="str">
            <v>VT</v>
          </cell>
          <cell r="D9943" t="str">
            <v>E90</v>
          </cell>
          <cell r="E9943" t="str">
            <v>Current Operations - Liquor Stores</v>
          </cell>
          <cell r="F9943">
            <v>50547</v>
          </cell>
        </row>
        <row r="9944">
          <cell r="B9944" t="str">
            <v>Vermont</v>
          </cell>
          <cell r="C9944" t="str">
            <v>VT</v>
          </cell>
          <cell r="D9944" t="str">
            <v>E91</v>
          </cell>
          <cell r="E9944" t="str">
            <v>Current Operations - Water Utilities</v>
          </cell>
          <cell r="F9944">
            <v>58224</v>
          </cell>
        </row>
        <row r="9945">
          <cell r="B9945" t="str">
            <v>Vermont</v>
          </cell>
          <cell r="C9945" t="str">
            <v>VT</v>
          </cell>
          <cell r="D9945" t="str">
            <v>E92</v>
          </cell>
          <cell r="E9945" t="str">
            <v>Current Operations - Electric Utilities</v>
          </cell>
          <cell r="F9945">
            <v>130189</v>
          </cell>
        </row>
        <row r="9946">
          <cell r="B9946" t="str">
            <v>Vermont</v>
          </cell>
          <cell r="C9946" t="str">
            <v>VT</v>
          </cell>
          <cell r="D9946" t="str">
            <v>E94</v>
          </cell>
          <cell r="E9946" t="str">
            <v>Current Operations - Transit Utilities</v>
          </cell>
          <cell r="F9946">
            <v>23704</v>
          </cell>
        </row>
        <row r="9947">
          <cell r="B9947" t="str">
            <v>Vermont</v>
          </cell>
          <cell r="C9947" t="str">
            <v>VT</v>
          </cell>
          <cell r="D9947" t="str">
            <v>F01</v>
          </cell>
          <cell r="E9947" t="str">
            <v>Construction - Air Transportation</v>
          </cell>
          <cell r="F9947">
            <v>14111</v>
          </cell>
        </row>
        <row r="9948">
          <cell r="B9948" t="str">
            <v>Vermont</v>
          </cell>
          <cell r="C9948" t="str">
            <v>VT</v>
          </cell>
          <cell r="D9948" t="str">
            <v>F03</v>
          </cell>
          <cell r="E9948" t="str">
            <v>Construction - Miscellaneous Commercial Activities, NEC</v>
          </cell>
          <cell r="F9948">
            <v>33463</v>
          </cell>
        </row>
        <row r="9949">
          <cell r="B9949" t="str">
            <v>Vermont</v>
          </cell>
          <cell r="C9949" t="str">
            <v>VT</v>
          </cell>
          <cell r="D9949" t="str">
            <v>F04</v>
          </cell>
          <cell r="E9949" t="str">
            <v>Construction - Correctional Institutions</v>
          </cell>
          <cell r="F9949">
            <v>6</v>
          </cell>
        </row>
        <row r="9950">
          <cell r="B9950" t="str">
            <v>Vermont</v>
          </cell>
          <cell r="C9950" t="str">
            <v>VT</v>
          </cell>
          <cell r="D9950" t="str">
            <v>F12</v>
          </cell>
          <cell r="E9950" t="str">
            <v>Construction - Elementary and Secondary Education</v>
          </cell>
          <cell r="F9950">
            <v>18779</v>
          </cell>
        </row>
        <row r="9951">
          <cell r="B9951" t="str">
            <v>Vermont</v>
          </cell>
          <cell r="C9951" t="str">
            <v>VT</v>
          </cell>
          <cell r="D9951" t="str">
            <v>F16</v>
          </cell>
          <cell r="E9951" t="str">
            <v>Construction - Higher Education - Auxiliary Enterprises</v>
          </cell>
          <cell r="F9951">
            <v>4060</v>
          </cell>
        </row>
        <row r="9952">
          <cell r="B9952" t="str">
            <v>Vermont</v>
          </cell>
          <cell r="C9952" t="str">
            <v>VT</v>
          </cell>
          <cell r="D9952" t="str">
            <v>F18</v>
          </cell>
          <cell r="E9952" t="str">
            <v>Construction - Other Higher Education</v>
          </cell>
          <cell r="F9952">
            <v>17947</v>
          </cell>
        </row>
        <row r="9953">
          <cell r="B9953" t="str">
            <v>Vermont</v>
          </cell>
          <cell r="C9953" t="str">
            <v>VT</v>
          </cell>
          <cell r="D9953" t="str">
            <v>F21</v>
          </cell>
          <cell r="E9953" t="str">
            <v>Construction - State Education - Other</v>
          </cell>
          <cell r="F9953">
            <v>6</v>
          </cell>
        </row>
        <row r="9954">
          <cell r="B9954" t="str">
            <v>Vermont</v>
          </cell>
          <cell r="C9954" t="str">
            <v>VT</v>
          </cell>
          <cell r="D9954" t="str">
            <v>F23</v>
          </cell>
          <cell r="E9954" t="str">
            <v>Construction - Financial Administration</v>
          </cell>
          <cell r="F9954">
            <v>30</v>
          </cell>
        </row>
        <row r="9955">
          <cell r="B9955" t="str">
            <v>Vermont</v>
          </cell>
          <cell r="C9955" t="str">
            <v>VT</v>
          </cell>
          <cell r="D9955" t="str">
            <v>F24</v>
          </cell>
          <cell r="E9955" t="str">
            <v>Construction - Local Fire Protection</v>
          </cell>
          <cell r="F9955">
            <v>1316</v>
          </cell>
        </row>
        <row r="9956">
          <cell r="B9956" t="str">
            <v>Vermont</v>
          </cell>
          <cell r="C9956" t="str">
            <v>VT</v>
          </cell>
          <cell r="D9956" t="str">
            <v>F25</v>
          </cell>
          <cell r="E9956" t="str">
            <v>Construction - Judicial and Legal Services</v>
          </cell>
          <cell r="F9956">
            <v>76</v>
          </cell>
        </row>
        <row r="9957">
          <cell r="B9957" t="str">
            <v>Vermont</v>
          </cell>
          <cell r="C9957" t="str">
            <v>VT</v>
          </cell>
          <cell r="D9957" t="str">
            <v>F29</v>
          </cell>
          <cell r="E9957" t="str">
            <v>Construction - Central Staff Services</v>
          </cell>
          <cell r="F9957">
            <v>291</v>
          </cell>
        </row>
        <row r="9958">
          <cell r="B9958" t="str">
            <v>Vermont</v>
          </cell>
          <cell r="C9958" t="str">
            <v>VT</v>
          </cell>
          <cell r="D9958" t="str">
            <v>F31</v>
          </cell>
          <cell r="E9958" t="str">
            <v>Construction - General Public Buildings</v>
          </cell>
          <cell r="F9958">
            <v>1642</v>
          </cell>
        </row>
        <row r="9959">
          <cell r="B9959" t="str">
            <v>Vermont</v>
          </cell>
          <cell r="C9959" t="str">
            <v>VT</v>
          </cell>
          <cell r="D9959" t="str">
            <v>F32</v>
          </cell>
          <cell r="E9959" t="str">
            <v>Construction - Health - Other</v>
          </cell>
          <cell r="F9959">
            <v>79</v>
          </cell>
        </row>
        <row r="9960">
          <cell r="B9960" t="str">
            <v>Vermont</v>
          </cell>
          <cell r="C9960" t="str">
            <v>VT</v>
          </cell>
          <cell r="D9960" t="str">
            <v>F44</v>
          </cell>
          <cell r="E9960" t="str">
            <v>Construction - Regular Highways</v>
          </cell>
          <cell r="F9960">
            <v>218412</v>
          </cell>
        </row>
        <row r="9961">
          <cell r="B9961" t="str">
            <v>Vermont</v>
          </cell>
          <cell r="C9961" t="str">
            <v>VT</v>
          </cell>
          <cell r="D9961" t="str">
            <v>F50</v>
          </cell>
          <cell r="E9961" t="str">
            <v>Construction - Housing and Community Development</v>
          </cell>
          <cell r="F9961">
            <v>1270</v>
          </cell>
        </row>
        <row r="9962">
          <cell r="B9962" t="str">
            <v>Vermont</v>
          </cell>
          <cell r="C9962" t="str">
            <v>VT</v>
          </cell>
          <cell r="D9962" t="str">
            <v>F52</v>
          </cell>
          <cell r="E9962" t="str">
            <v>Construction - Libraries</v>
          </cell>
          <cell r="F9962">
            <v>1202</v>
          </cell>
        </row>
        <row r="9963">
          <cell r="B9963" t="str">
            <v>Vermont</v>
          </cell>
          <cell r="C9963" t="str">
            <v>VT</v>
          </cell>
          <cell r="D9963" t="str">
            <v>F59</v>
          </cell>
          <cell r="E9963" t="str">
            <v>Construction - Natural Resources - Other</v>
          </cell>
          <cell r="F9963">
            <v>364</v>
          </cell>
        </row>
        <row r="9964">
          <cell r="B9964" t="str">
            <v>Vermont</v>
          </cell>
          <cell r="C9964" t="str">
            <v>VT</v>
          </cell>
          <cell r="D9964" t="str">
            <v>F60</v>
          </cell>
          <cell r="E9964" t="str">
            <v>Construction - Parking Facilities</v>
          </cell>
          <cell r="F9964">
            <v>1056</v>
          </cell>
        </row>
        <row r="9965">
          <cell r="B9965" t="str">
            <v>Vermont</v>
          </cell>
          <cell r="C9965" t="str">
            <v>VT</v>
          </cell>
          <cell r="D9965" t="str">
            <v>F61</v>
          </cell>
          <cell r="E9965" t="str">
            <v>Construction - Parks and Recreation</v>
          </cell>
          <cell r="F9965">
            <v>4752</v>
          </cell>
        </row>
        <row r="9966">
          <cell r="B9966" t="str">
            <v>Vermont</v>
          </cell>
          <cell r="C9966" t="str">
            <v>VT</v>
          </cell>
          <cell r="D9966" t="str">
            <v>F62</v>
          </cell>
          <cell r="E9966" t="str">
            <v>Construction - Police Protection</v>
          </cell>
          <cell r="F9966">
            <v>369</v>
          </cell>
        </row>
        <row r="9967">
          <cell r="B9967" t="str">
            <v>Vermont</v>
          </cell>
          <cell r="C9967" t="str">
            <v>VT</v>
          </cell>
          <cell r="D9967" t="str">
            <v>F77</v>
          </cell>
          <cell r="E9967" t="str">
            <v>Construction - Public Welfare Institutions</v>
          </cell>
          <cell r="F9967">
            <v>16</v>
          </cell>
        </row>
        <row r="9968">
          <cell r="B9968" t="str">
            <v>Vermont</v>
          </cell>
          <cell r="C9968" t="str">
            <v>VT</v>
          </cell>
          <cell r="D9968" t="str">
            <v>F80</v>
          </cell>
          <cell r="E9968" t="str">
            <v>Construction - Sewerage</v>
          </cell>
          <cell r="F9968">
            <v>25996</v>
          </cell>
        </row>
        <row r="9969">
          <cell r="B9969" t="str">
            <v>Vermont</v>
          </cell>
          <cell r="C9969" t="str">
            <v>VT</v>
          </cell>
          <cell r="D9969" t="str">
            <v>F81</v>
          </cell>
          <cell r="E9969" t="str">
            <v>Construction - Solid Waste Management</v>
          </cell>
          <cell r="F9969">
            <v>694</v>
          </cell>
        </row>
        <row r="9970">
          <cell r="B9970" t="str">
            <v>Vermont</v>
          </cell>
          <cell r="C9970" t="str">
            <v>VT</v>
          </cell>
          <cell r="D9970" t="str">
            <v>F89</v>
          </cell>
          <cell r="E9970" t="str">
            <v>Construction - General - Other</v>
          </cell>
          <cell r="F9970">
            <v>9404</v>
          </cell>
        </row>
        <row r="9971">
          <cell r="B9971" t="str">
            <v>Vermont</v>
          </cell>
          <cell r="C9971" t="str">
            <v>VT</v>
          </cell>
          <cell r="D9971" t="str">
            <v>F91</v>
          </cell>
          <cell r="E9971" t="str">
            <v>Construction - Water Utilities</v>
          </cell>
          <cell r="F9971">
            <v>15901</v>
          </cell>
        </row>
        <row r="9972">
          <cell r="B9972" t="str">
            <v>Vermont</v>
          </cell>
          <cell r="C9972" t="str">
            <v>VT</v>
          </cell>
          <cell r="D9972" t="str">
            <v>F92</v>
          </cell>
          <cell r="E9972" t="str">
            <v>Construction - Electric Utilities</v>
          </cell>
          <cell r="F9972">
            <v>11261</v>
          </cell>
        </row>
        <row r="9973">
          <cell r="B9973" t="str">
            <v>Vermont</v>
          </cell>
          <cell r="C9973" t="str">
            <v>VT</v>
          </cell>
          <cell r="D9973" t="str">
            <v>F94</v>
          </cell>
          <cell r="E9973" t="str">
            <v>Construction - Transit Utilities</v>
          </cell>
          <cell r="F9973">
            <v>21</v>
          </cell>
        </row>
        <row r="9974">
          <cell r="B9974" t="str">
            <v>Vermont</v>
          </cell>
          <cell r="C9974" t="str">
            <v>VT</v>
          </cell>
          <cell r="D9974" t="str">
            <v>G01</v>
          </cell>
          <cell r="E9974" t="str">
            <v>Other Capital Outlay - Air Transportation</v>
          </cell>
          <cell r="F9974">
            <v>2217</v>
          </cell>
        </row>
        <row r="9975">
          <cell r="B9975" t="str">
            <v>Vermont</v>
          </cell>
          <cell r="C9975" t="str">
            <v>VT</v>
          </cell>
          <cell r="D9975" t="str">
            <v>G03</v>
          </cell>
          <cell r="E9975" t="str">
            <v>Other Capital Outlay - Miscellaneous Commercial Activities, NEC</v>
          </cell>
          <cell r="F9975">
            <v>108</v>
          </cell>
        </row>
        <row r="9976">
          <cell r="B9976" t="str">
            <v>Vermont</v>
          </cell>
          <cell r="C9976" t="str">
            <v>VT</v>
          </cell>
          <cell r="D9976" t="str">
            <v>G04</v>
          </cell>
          <cell r="E9976" t="str">
            <v>Other Capital Outlay - Correctional Institutions</v>
          </cell>
          <cell r="F9976">
            <v>377</v>
          </cell>
        </row>
        <row r="9977">
          <cell r="B9977" t="str">
            <v>Vermont</v>
          </cell>
          <cell r="C9977" t="str">
            <v>VT</v>
          </cell>
          <cell r="D9977" t="str">
            <v>G05</v>
          </cell>
          <cell r="E9977" t="str">
            <v>Other Capital Outlay - Corrections - Other</v>
          </cell>
          <cell r="F9977">
            <v>210</v>
          </cell>
        </row>
        <row r="9978">
          <cell r="B9978" t="str">
            <v>Vermont</v>
          </cell>
          <cell r="C9978" t="str">
            <v>VT</v>
          </cell>
          <cell r="D9978" t="str">
            <v>G12</v>
          </cell>
          <cell r="E9978" t="str">
            <v>Other Capital Outlay - Elementary and Secondary Education</v>
          </cell>
          <cell r="F9978">
            <v>27009</v>
          </cell>
        </row>
        <row r="9979">
          <cell r="B9979" t="str">
            <v>Vermont</v>
          </cell>
          <cell r="C9979" t="str">
            <v>VT</v>
          </cell>
          <cell r="D9979" t="str">
            <v>G16</v>
          </cell>
          <cell r="E9979" t="str">
            <v>Other Capital Outlay - Higher Education - Auxiliary Enterprises</v>
          </cell>
          <cell r="F9979">
            <v>1707</v>
          </cell>
        </row>
        <row r="9980">
          <cell r="B9980" t="str">
            <v>Vermont</v>
          </cell>
          <cell r="C9980" t="str">
            <v>VT</v>
          </cell>
          <cell r="D9980" t="str">
            <v>G18</v>
          </cell>
          <cell r="E9980" t="str">
            <v>Other Capital Outlay - Other Higher Education</v>
          </cell>
          <cell r="F9980">
            <v>10170</v>
          </cell>
        </row>
        <row r="9981">
          <cell r="B9981" t="str">
            <v>Vermont</v>
          </cell>
          <cell r="C9981" t="str">
            <v>VT</v>
          </cell>
          <cell r="D9981" t="str">
            <v>G21</v>
          </cell>
          <cell r="E9981" t="str">
            <v>Other Capital Outlay - State Education - Other</v>
          </cell>
          <cell r="F9981">
            <v>188</v>
          </cell>
        </row>
        <row r="9982">
          <cell r="B9982" t="str">
            <v>Vermont</v>
          </cell>
          <cell r="C9982" t="str">
            <v>VT</v>
          </cell>
          <cell r="D9982" t="str">
            <v>G23</v>
          </cell>
          <cell r="E9982" t="str">
            <v>Other Capital Outlay - Financial Administration</v>
          </cell>
          <cell r="F9982">
            <v>1089</v>
          </cell>
        </row>
        <row r="9983">
          <cell r="B9983" t="str">
            <v>Vermont</v>
          </cell>
          <cell r="C9983" t="str">
            <v>VT</v>
          </cell>
          <cell r="D9983" t="str">
            <v>G24</v>
          </cell>
          <cell r="E9983" t="str">
            <v>Other Capital Outlay - Local Fire Protection</v>
          </cell>
          <cell r="F9983">
            <v>4849</v>
          </cell>
        </row>
        <row r="9984">
          <cell r="B9984" t="str">
            <v>Vermont</v>
          </cell>
          <cell r="C9984" t="str">
            <v>VT</v>
          </cell>
          <cell r="D9984" t="str">
            <v>G25</v>
          </cell>
          <cell r="E9984" t="str">
            <v>Other Capital Outlay - Judicial and Legal Services</v>
          </cell>
          <cell r="F9984">
            <v>690</v>
          </cell>
        </row>
        <row r="9985">
          <cell r="B9985" t="str">
            <v>Vermont</v>
          </cell>
          <cell r="C9985" t="str">
            <v>VT</v>
          </cell>
          <cell r="D9985" t="str">
            <v>G29</v>
          </cell>
          <cell r="E9985" t="str">
            <v>Other Capital Outlay - Central Staff Services</v>
          </cell>
          <cell r="F9985">
            <v>236</v>
          </cell>
        </row>
        <row r="9986">
          <cell r="B9986" t="str">
            <v>Vermont</v>
          </cell>
          <cell r="C9986" t="str">
            <v>VT</v>
          </cell>
          <cell r="D9986" t="str">
            <v>G31</v>
          </cell>
          <cell r="E9986" t="str">
            <v>Other Capital Outlay - General Public Building</v>
          </cell>
          <cell r="F9986">
            <v>186</v>
          </cell>
        </row>
        <row r="9987">
          <cell r="B9987" t="str">
            <v>Vermont</v>
          </cell>
          <cell r="C9987" t="str">
            <v>VT</v>
          </cell>
          <cell r="D9987" t="str">
            <v>G32</v>
          </cell>
          <cell r="E9987" t="str">
            <v>Other Capital Outlay - Health - Other</v>
          </cell>
          <cell r="F9987">
            <v>1816</v>
          </cell>
        </row>
        <row r="9988">
          <cell r="B9988" t="str">
            <v>Vermont</v>
          </cell>
          <cell r="C9988" t="str">
            <v>VT</v>
          </cell>
          <cell r="D9988" t="str">
            <v>G36</v>
          </cell>
          <cell r="E9988" t="str">
            <v>Other Capital Outlay - Hospitals</v>
          </cell>
          <cell r="F9988">
            <v>29</v>
          </cell>
        </row>
        <row r="9989">
          <cell r="B9989" t="str">
            <v>Vermont</v>
          </cell>
          <cell r="C9989" t="str">
            <v>VT</v>
          </cell>
          <cell r="D9989" t="str">
            <v>G44</v>
          </cell>
          <cell r="E9989" t="str">
            <v>Other Capital Outlay - Regular Highways</v>
          </cell>
          <cell r="F9989">
            <v>21549</v>
          </cell>
        </row>
        <row r="9990">
          <cell r="B9990" t="str">
            <v>Vermont</v>
          </cell>
          <cell r="C9990" t="str">
            <v>VT</v>
          </cell>
          <cell r="D9990" t="str">
            <v>G50</v>
          </cell>
          <cell r="E9990" t="str">
            <v>Other Capital Outlay - Housing and Community Development</v>
          </cell>
          <cell r="F9990">
            <v>1379</v>
          </cell>
        </row>
        <row r="9991">
          <cell r="B9991" t="str">
            <v>Vermont</v>
          </cell>
          <cell r="C9991" t="str">
            <v>VT</v>
          </cell>
          <cell r="D9991" t="str">
            <v>G52</v>
          </cell>
          <cell r="E9991" t="str">
            <v>Other Capital Outlay - Libraries</v>
          </cell>
          <cell r="F9991">
            <v>295</v>
          </cell>
        </row>
        <row r="9992">
          <cell r="B9992" t="str">
            <v>Vermont</v>
          </cell>
          <cell r="C9992" t="str">
            <v>VT</v>
          </cell>
          <cell r="D9992" t="str">
            <v>G59</v>
          </cell>
          <cell r="E9992" t="str">
            <v>Other Capital Outlay - Natural Resources - Other</v>
          </cell>
          <cell r="F9992">
            <v>2389</v>
          </cell>
        </row>
        <row r="9993">
          <cell r="B9993" t="str">
            <v>Vermont</v>
          </cell>
          <cell r="C9993" t="str">
            <v>VT</v>
          </cell>
          <cell r="D9993" t="str">
            <v>G60</v>
          </cell>
          <cell r="E9993" t="str">
            <v>Other Capital Outlay - Parking Facilities</v>
          </cell>
          <cell r="F9993">
            <v>44</v>
          </cell>
        </row>
        <row r="9994">
          <cell r="B9994" t="str">
            <v>Vermont</v>
          </cell>
          <cell r="C9994" t="str">
            <v>VT</v>
          </cell>
          <cell r="D9994" t="str">
            <v>G61</v>
          </cell>
          <cell r="E9994" t="str">
            <v>Other Capital Outlay - Parks and Recreation</v>
          </cell>
          <cell r="F9994">
            <v>3454</v>
          </cell>
        </row>
        <row r="9995">
          <cell r="B9995" t="str">
            <v>Vermont</v>
          </cell>
          <cell r="C9995" t="str">
            <v>VT</v>
          </cell>
          <cell r="D9995" t="str">
            <v>G62</v>
          </cell>
          <cell r="E9995" t="str">
            <v>Other Capital Outlay - Police Protection</v>
          </cell>
          <cell r="F9995">
            <v>10067</v>
          </cell>
        </row>
        <row r="9996">
          <cell r="B9996" t="str">
            <v>Vermont</v>
          </cell>
          <cell r="C9996" t="str">
            <v>VT</v>
          </cell>
          <cell r="D9996" t="str">
            <v>G66</v>
          </cell>
          <cell r="E9996" t="str">
            <v>Other Capital Outlay - Protective Inspection and Regulation, NEC</v>
          </cell>
          <cell r="F9996">
            <v>296</v>
          </cell>
        </row>
        <row r="9997">
          <cell r="B9997" t="str">
            <v>Vermont</v>
          </cell>
          <cell r="C9997" t="str">
            <v>VT</v>
          </cell>
          <cell r="D9997" t="str">
            <v>G77</v>
          </cell>
          <cell r="E9997" t="str">
            <v>Other Capital Outlay - Public Welfare Institutions</v>
          </cell>
          <cell r="F9997">
            <v>200</v>
          </cell>
        </row>
        <row r="9998">
          <cell r="B9998" t="str">
            <v>Vermont</v>
          </cell>
          <cell r="C9998" t="str">
            <v>VT</v>
          </cell>
          <cell r="D9998" t="str">
            <v>G79</v>
          </cell>
          <cell r="E9998" t="str">
            <v>Other Capital Outlay - Public Welfare - Other</v>
          </cell>
          <cell r="F9998">
            <v>1733</v>
          </cell>
        </row>
        <row r="9999">
          <cell r="B9999" t="str">
            <v>Vermont</v>
          </cell>
          <cell r="C9999" t="str">
            <v>VT</v>
          </cell>
          <cell r="D9999" t="str">
            <v>G80</v>
          </cell>
          <cell r="E9999" t="str">
            <v>Other Capital Outlay - Sewerage</v>
          </cell>
          <cell r="F9999">
            <v>2905</v>
          </cell>
        </row>
        <row r="10000">
          <cell r="B10000" t="str">
            <v>Vermont</v>
          </cell>
          <cell r="C10000" t="str">
            <v>VT</v>
          </cell>
          <cell r="D10000" t="str">
            <v>G81</v>
          </cell>
          <cell r="E10000" t="str">
            <v>Other Capital Outlay - Solid Waste Management</v>
          </cell>
          <cell r="F10000">
            <v>1087</v>
          </cell>
        </row>
        <row r="10001">
          <cell r="B10001" t="str">
            <v>Vermont</v>
          </cell>
          <cell r="C10001" t="str">
            <v>VT</v>
          </cell>
          <cell r="D10001" t="str">
            <v>G85</v>
          </cell>
          <cell r="E10001" t="str">
            <v>Other Capital Outlay - State Veterans' Services</v>
          </cell>
          <cell r="F10001">
            <v>15</v>
          </cell>
        </row>
        <row r="10002">
          <cell r="B10002" t="str">
            <v>Vermont</v>
          </cell>
          <cell r="C10002" t="str">
            <v>VT</v>
          </cell>
          <cell r="D10002" t="str">
            <v>G89</v>
          </cell>
          <cell r="E10002" t="str">
            <v>Other Capital Outlay - General - Other</v>
          </cell>
          <cell r="F10002">
            <v>7558</v>
          </cell>
        </row>
        <row r="10003">
          <cell r="B10003" t="str">
            <v>Vermont</v>
          </cell>
          <cell r="C10003" t="str">
            <v>VT</v>
          </cell>
          <cell r="D10003" t="str">
            <v>G91</v>
          </cell>
          <cell r="E10003" t="str">
            <v>Other Capital Outlay - Water Utilities</v>
          </cell>
          <cell r="F10003">
            <v>1820</v>
          </cell>
        </row>
        <row r="10004">
          <cell r="B10004" t="str">
            <v>Vermont</v>
          </cell>
          <cell r="C10004" t="str">
            <v>VT</v>
          </cell>
          <cell r="D10004" t="str">
            <v>G92</v>
          </cell>
          <cell r="E10004" t="str">
            <v>Other Capital Outlay - Electric Utilities</v>
          </cell>
          <cell r="F10004">
            <v>2513</v>
          </cell>
        </row>
        <row r="10005">
          <cell r="B10005" t="str">
            <v>Vermont</v>
          </cell>
          <cell r="C10005" t="str">
            <v>VT</v>
          </cell>
          <cell r="D10005" t="str">
            <v>G94</v>
          </cell>
          <cell r="E10005" t="str">
            <v>Other Capital Outlay - Transit Utilities</v>
          </cell>
          <cell r="F10005">
            <v>6679</v>
          </cell>
        </row>
        <row r="10006">
          <cell r="B10006" t="str">
            <v>Vermont</v>
          </cell>
          <cell r="C10006" t="str">
            <v>VT</v>
          </cell>
          <cell r="D10006" t="str">
            <v>I89</v>
          </cell>
          <cell r="E10006" t="str">
            <v>General - Interest on Debt</v>
          </cell>
          <cell r="F10006">
            <v>152264</v>
          </cell>
        </row>
        <row r="10007">
          <cell r="B10007" t="str">
            <v>Vermont</v>
          </cell>
          <cell r="C10007" t="str">
            <v>VT</v>
          </cell>
          <cell r="D10007" t="str">
            <v>I91</v>
          </cell>
          <cell r="E10007" t="str">
            <v>Water Utilities - Interest on Debt</v>
          </cell>
          <cell r="F10007">
            <v>6423</v>
          </cell>
        </row>
        <row r="10008">
          <cell r="B10008" t="str">
            <v>Vermont</v>
          </cell>
          <cell r="C10008" t="str">
            <v>VT</v>
          </cell>
          <cell r="D10008" t="str">
            <v>I92</v>
          </cell>
          <cell r="E10008" t="str">
            <v>Electric Utilities - Interest on Debt</v>
          </cell>
          <cell r="F10008">
            <v>10693</v>
          </cell>
        </row>
        <row r="10009">
          <cell r="B10009" t="str">
            <v>Vermont</v>
          </cell>
          <cell r="C10009" t="str">
            <v>VT</v>
          </cell>
          <cell r="D10009" t="str">
            <v>I94</v>
          </cell>
          <cell r="E10009" t="str">
            <v>Transit Utilities - Interest on Debt</v>
          </cell>
          <cell r="F10009">
            <v>3</v>
          </cell>
        </row>
        <row r="10010">
          <cell r="B10010" t="str">
            <v>Vermont</v>
          </cell>
          <cell r="C10010" t="str">
            <v>VT</v>
          </cell>
          <cell r="D10010" t="str">
            <v>J19</v>
          </cell>
          <cell r="E10010" t="str">
            <v>Assistance and Subsidies - State Scholarships and Other Subsidies - Education</v>
          </cell>
          <cell r="F10010">
            <v>101623</v>
          </cell>
        </row>
        <row r="10011">
          <cell r="B10011" t="str">
            <v>Vermont</v>
          </cell>
          <cell r="C10011" t="str">
            <v>VT</v>
          </cell>
          <cell r="D10011" t="str">
            <v>J67</v>
          </cell>
          <cell r="E10011" t="str">
            <v>Assistance and Subsidies - Public Welfare, Federal Categorical Assistance Programs</v>
          </cell>
          <cell r="F10011">
            <v>41303</v>
          </cell>
        </row>
        <row r="10012">
          <cell r="B10012" t="str">
            <v>Vermont</v>
          </cell>
          <cell r="C10012" t="str">
            <v>VT</v>
          </cell>
          <cell r="D10012" t="str">
            <v>T01</v>
          </cell>
          <cell r="E10012" t="str">
            <v>Tax - Property</v>
          </cell>
          <cell r="F10012">
            <v>1374900</v>
          </cell>
        </row>
        <row r="10013">
          <cell r="B10013" t="str">
            <v>Vermont</v>
          </cell>
          <cell r="C10013" t="str">
            <v>VT</v>
          </cell>
          <cell r="D10013" t="str">
            <v>T09</v>
          </cell>
          <cell r="E10013" t="str">
            <v>Tax - General Sales and Gross Receipts</v>
          </cell>
          <cell r="F10013">
            <v>351558</v>
          </cell>
        </row>
        <row r="10014">
          <cell r="B10014" t="str">
            <v>Vermont</v>
          </cell>
          <cell r="C10014" t="str">
            <v>VT</v>
          </cell>
          <cell r="D10014" t="str">
            <v>T10</v>
          </cell>
          <cell r="E10014" t="str">
            <v>Tax - Alcoholic Beverage Sales</v>
          </cell>
          <cell r="F10014">
            <v>22403</v>
          </cell>
        </row>
        <row r="10015">
          <cell r="B10015" t="str">
            <v>Vermont</v>
          </cell>
          <cell r="C10015" t="str">
            <v>VT</v>
          </cell>
          <cell r="D10015" t="str">
            <v>T12</v>
          </cell>
          <cell r="E10015" t="str">
            <v>Tax - Insurance Premiums Sales</v>
          </cell>
          <cell r="F10015">
            <v>59000</v>
          </cell>
        </row>
        <row r="10016">
          <cell r="B10016" t="str">
            <v>Vermont</v>
          </cell>
          <cell r="C10016" t="str">
            <v>VT</v>
          </cell>
          <cell r="D10016" t="str">
            <v>T13</v>
          </cell>
          <cell r="E10016" t="str">
            <v>Tax - Motor Fuels Sales</v>
          </cell>
          <cell r="F10016">
            <v>108177</v>
          </cell>
        </row>
        <row r="10017">
          <cell r="B10017" t="str">
            <v>Vermont</v>
          </cell>
          <cell r="C10017" t="str">
            <v>VT</v>
          </cell>
          <cell r="D10017" t="str">
            <v>T15</v>
          </cell>
          <cell r="E10017" t="str">
            <v>Tax - Public Utilities Sales</v>
          </cell>
          <cell r="F10017">
            <v>15443</v>
          </cell>
        </row>
        <row r="10018">
          <cell r="B10018" t="str">
            <v>Vermont</v>
          </cell>
          <cell r="C10018" t="str">
            <v>VT</v>
          </cell>
          <cell r="D10018" t="str">
            <v>T16</v>
          </cell>
          <cell r="E10018" t="str">
            <v>Tax - Tobacco Products Sales</v>
          </cell>
          <cell r="F10018">
            <v>80230</v>
          </cell>
        </row>
        <row r="10019">
          <cell r="B10019" t="str">
            <v>Vermont</v>
          </cell>
          <cell r="C10019" t="str">
            <v>VT</v>
          </cell>
          <cell r="D10019" t="str">
            <v>T19</v>
          </cell>
          <cell r="E10019" t="str">
            <v>Tax - Other Selective Sales</v>
          </cell>
          <cell r="F10019">
            <v>349383</v>
          </cell>
        </row>
        <row r="10020">
          <cell r="B10020" t="str">
            <v>Vermont</v>
          </cell>
          <cell r="C10020" t="str">
            <v>VT</v>
          </cell>
          <cell r="D10020" t="str">
            <v>T20</v>
          </cell>
          <cell r="E10020" t="str">
            <v>Tax - Alcoholic Beverage License</v>
          </cell>
          <cell r="F10020">
            <v>494</v>
          </cell>
        </row>
        <row r="10021">
          <cell r="B10021" t="str">
            <v>Vermont</v>
          </cell>
          <cell r="C10021" t="str">
            <v>VT</v>
          </cell>
          <cell r="D10021" t="str">
            <v>T21</v>
          </cell>
          <cell r="E10021" t="str">
            <v>Tax - Amusements License</v>
          </cell>
          <cell r="F10021">
            <v>40</v>
          </cell>
        </row>
        <row r="10022">
          <cell r="B10022" t="str">
            <v>Vermont</v>
          </cell>
          <cell r="C10022" t="str">
            <v>VT</v>
          </cell>
          <cell r="D10022" t="str">
            <v>T22</v>
          </cell>
          <cell r="E10022" t="str">
            <v>Tax - Corporation License</v>
          </cell>
          <cell r="F10022">
            <v>2023</v>
          </cell>
        </row>
        <row r="10023">
          <cell r="B10023" t="str">
            <v>Vermont</v>
          </cell>
          <cell r="C10023" t="str">
            <v>VT</v>
          </cell>
          <cell r="D10023" t="str">
            <v>T23</v>
          </cell>
          <cell r="E10023" t="str">
            <v>Tax - Hunting and Fishing License</v>
          </cell>
          <cell r="F10023">
            <v>6502</v>
          </cell>
        </row>
        <row r="10024">
          <cell r="B10024" t="str">
            <v>Vermont</v>
          </cell>
          <cell r="C10024" t="str">
            <v>VT</v>
          </cell>
          <cell r="D10024" t="str">
            <v>T24</v>
          </cell>
          <cell r="E10024" t="str">
            <v>Tax - Motor Vehicle License</v>
          </cell>
          <cell r="F10024">
            <v>64326</v>
          </cell>
        </row>
        <row r="10025">
          <cell r="B10025" t="str">
            <v>Vermont</v>
          </cell>
          <cell r="C10025" t="str">
            <v>VT</v>
          </cell>
          <cell r="D10025" t="str">
            <v>T25</v>
          </cell>
          <cell r="E10025" t="str">
            <v>Tax - Motor Vehicle Operators License</v>
          </cell>
          <cell r="F10025">
            <v>7963</v>
          </cell>
        </row>
        <row r="10026">
          <cell r="B10026" t="str">
            <v>Vermont</v>
          </cell>
          <cell r="C10026" t="str">
            <v>VT</v>
          </cell>
          <cell r="D10026" t="str">
            <v>T27</v>
          </cell>
          <cell r="E10026" t="str">
            <v>Tax - Public Utility License</v>
          </cell>
          <cell r="F10026">
            <v>4</v>
          </cell>
        </row>
        <row r="10027">
          <cell r="B10027" t="str">
            <v>Vermont</v>
          </cell>
          <cell r="C10027" t="str">
            <v>VT</v>
          </cell>
          <cell r="D10027" t="str">
            <v>T28</v>
          </cell>
          <cell r="E10027" t="str">
            <v>Tax - Occupation and Business License, NEC</v>
          </cell>
          <cell r="F10027">
            <v>18303</v>
          </cell>
        </row>
        <row r="10028">
          <cell r="B10028" t="str">
            <v>Vermont</v>
          </cell>
          <cell r="C10028" t="str">
            <v>VT</v>
          </cell>
          <cell r="D10028" t="str">
            <v>T29</v>
          </cell>
          <cell r="E10028" t="str">
            <v>Tax - Other License</v>
          </cell>
          <cell r="F10028">
            <v>8651</v>
          </cell>
        </row>
        <row r="10029">
          <cell r="B10029" t="str">
            <v>Vermont</v>
          </cell>
          <cell r="C10029" t="str">
            <v>VT</v>
          </cell>
          <cell r="D10029" t="str">
            <v>T40</v>
          </cell>
          <cell r="E10029" t="str">
            <v>Tax - Individual Income</v>
          </cell>
          <cell r="F10029">
            <v>598450</v>
          </cell>
        </row>
        <row r="10030">
          <cell r="B10030" t="str">
            <v>Vermont</v>
          </cell>
          <cell r="C10030" t="str">
            <v>VT</v>
          </cell>
          <cell r="D10030" t="str">
            <v>T41</v>
          </cell>
          <cell r="E10030" t="str">
            <v>Tax - Corporation Net Income</v>
          </cell>
          <cell r="F10030">
            <v>96579</v>
          </cell>
        </row>
        <row r="10031">
          <cell r="B10031" t="str">
            <v>Vermont</v>
          </cell>
          <cell r="C10031" t="str">
            <v>VT</v>
          </cell>
          <cell r="D10031" t="str">
            <v>T50</v>
          </cell>
          <cell r="E10031" t="str">
            <v>Tax - Death and Gift</v>
          </cell>
          <cell r="F10031">
            <v>13335</v>
          </cell>
        </row>
        <row r="10032">
          <cell r="B10032" t="str">
            <v>Vermont</v>
          </cell>
          <cell r="C10032" t="str">
            <v>VT</v>
          </cell>
          <cell r="D10032" t="str">
            <v>T51</v>
          </cell>
          <cell r="E10032" t="str">
            <v>Tax - Documentary and Stock Transfer</v>
          </cell>
          <cell r="F10032">
            <v>26440</v>
          </cell>
        </row>
        <row r="10033">
          <cell r="B10033" t="str">
            <v>Vermont</v>
          </cell>
          <cell r="C10033" t="str">
            <v>VT</v>
          </cell>
          <cell r="D10033" t="str">
            <v>T99</v>
          </cell>
          <cell r="E10033" t="str">
            <v>Tax - NEC</v>
          </cell>
          <cell r="F10033">
            <v>7655</v>
          </cell>
        </row>
        <row r="10034">
          <cell r="B10034" t="str">
            <v>Vermont</v>
          </cell>
          <cell r="C10034" t="str">
            <v>VT</v>
          </cell>
          <cell r="D10034" t="str">
            <v>U01</v>
          </cell>
          <cell r="E10034" t="str">
            <v>Miscellaneous - Special Assessments</v>
          </cell>
          <cell r="F10034">
            <v>5028</v>
          </cell>
        </row>
        <row r="10035">
          <cell r="B10035" t="str">
            <v>Vermont</v>
          </cell>
          <cell r="C10035" t="str">
            <v>VT</v>
          </cell>
          <cell r="D10035" t="str">
            <v>U11</v>
          </cell>
          <cell r="E10035" t="str">
            <v>Miscellaneous - Sale of Property</v>
          </cell>
          <cell r="F10035">
            <v>9738</v>
          </cell>
        </row>
        <row r="10036">
          <cell r="B10036" t="str">
            <v>Vermont</v>
          </cell>
          <cell r="C10036" t="str">
            <v>VT</v>
          </cell>
          <cell r="D10036" t="str">
            <v>U20</v>
          </cell>
          <cell r="E10036" t="str">
            <v>Miscellaneous - Interest Earnings</v>
          </cell>
          <cell r="F10036">
            <v>128327</v>
          </cell>
        </row>
        <row r="10037">
          <cell r="B10037" t="str">
            <v>Vermont</v>
          </cell>
          <cell r="C10037" t="str">
            <v>VT</v>
          </cell>
          <cell r="D10037" t="str">
            <v>U30</v>
          </cell>
          <cell r="E10037" t="str">
            <v>Miscellaneous - Fines and Forfeits</v>
          </cell>
          <cell r="F10037">
            <v>19807</v>
          </cell>
        </row>
        <row r="10038">
          <cell r="B10038" t="str">
            <v>Vermont</v>
          </cell>
          <cell r="C10038" t="str">
            <v>VT</v>
          </cell>
          <cell r="D10038" t="str">
            <v>U40</v>
          </cell>
          <cell r="E10038" t="str">
            <v>Miscellaneous - Rents</v>
          </cell>
          <cell r="F10038">
            <v>5521</v>
          </cell>
        </row>
        <row r="10039">
          <cell r="B10039" t="str">
            <v>Vermont</v>
          </cell>
          <cell r="C10039" t="str">
            <v>VT</v>
          </cell>
          <cell r="D10039" t="str">
            <v>U50</v>
          </cell>
          <cell r="E10039" t="str">
            <v>Miscellaneous - Donations From Private Sources</v>
          </cell>
          <cell r="F10039">
            <v>19670</v>
          </cell>
        </row>
        <row r="10040">
          <cell r="B10040" t="str">
            <v>Vermont</v>
          </cell>
          <cell r="C10040" t="str">
            <v>VT</v>
          </cell>
          <cell r="D10040" t="str">
            <v>U95</v>
          </cell>
          <cell r="E10040" t="str">
            <v>Miscellaneous - Net Lottery Revenue</v>
          </cell>
          <cell r="F10040">
            <v>30604</v>
          </cell>
        </row>
        <row r="10041">
          <cell r="B10041" t="str">
            <v>Vermont</v>
          </cell>
          <cell r="C10041" t="str">
            <v>VT</v>
          </cell>
          <cell r="D10041" t="str">
            <v>U99</v>
          </cell>
          <cell r="E10041" t="str">
            <v>Miscellaneous - General Revenue, NEC</v>
          </cell>
          <cell r="F10041">
            <v>167776</v>
          </cell>
        </row>
        <row r="10042">
          <cell r="B10042" t="str">
            <v>Vermont</v>
          </cell>
          <cell r="C10042" t="str">
            <v>VT</v>
          </cell>
          <cell r="D10042" t="str">
            <v>W01</v>
          </cell>
          <cell r="E10042" t="str">
            <v>Sinking Funds - Cash and Securities</v>
          </cell>
          <cell r="F10042">
            <v>2350205</v>
          </cell>
        </row>
        <row r="10043">
          <cell r="B10043" t="str">
            <v>Vermont</v>
          </cell>
          <cell r="C10043" t="str">
            <v>VT</v>
          </cell>
          <cell r="D10043" t="str">
            <v>W31</v>
          </cell>
          <cell r="E10043" t="str">
            <v>Bond Funds - Cash and Securities</v>
          </cell>
          <cell r="F10043">
            <v>107824</v>
          </cell>
        </row>
        <row r="10044">
          <cell r="B10044" t="str">
            <v>Vermont</v>
          </cell>
          <cell r="C10044" t="str">
            <v>VT</v>
          </cell>
          <cell r="D10044" t="str">
            <v>W61</v>
          </cell>
          <cell r="E10044" t="str">
            <v>Other Funds - Cash and Securities</v>
          </cell>
          <cell r="F10044">
            <v>2073150</v>
          </cell>
        </row>
        <row r="10045">
          <cell r="B10045" t="str">
            <v>Vermont</v>
          </cell>
          <cell r="C10045" t="str">
            <v>VT</v>
          </cell>
          <cell r="D10045" t="str">
            <v>X01</v>
          </cell>
          <cell r="E10045" t="str">
            <v>Employee Retirement - Local Employee Contribution</v>
          </cell>
          <cell r="F10045">
            <v>46930</v>
          </cell>
        </row>
        <row r="10046">
          <cell r="B10046" t="str">
            <v>Vermont</v>
          </cell>
          <cell r="C10046" t="str">
            <v>VT</v>
          </cell>
          <cell r="D10046" t="str">
            <v>X02</v>
          </cell>
          <cell r="E10046" t="str">
            <v>Employee Retirement - State Employee Contribution</v>
          </cell>
          <cell r="F10046">
            <v>22773</v>
          </cell>
        </row>
        <row r="10047">
          <cell r="B10047" t="str">
            <v>Vermont</v>
          </cell>
          <cell r="C10047" t="str">
            <v>VT</v>
          </cell>
          <cell r="D10047" t="str">
            <v>X05</v>
          </cell>
          <cell r="E10047" t="str">
            <v>Employee Retirement - From Other Governments</v>
          </cell>
          <cell r="F10047">
            <v>1115</v>
          </cell>
        </row>
        <row r="10048">
          <cell r="B10048" t="str">
            <v>Vermont</v>
          </cell>
          <cell r="C10048" t="str">
            <v>VT</v>
          </cell>
          <cell r="D10048" t="str">
            <v>X08</v>
          </cell>
          <cell r="E10048" t="str">
            <v>Employee Retirement - Earnings on Investments (calculated)</v>
          </cell>
          <cell r="F10048">
            <v>554648</v>
          </cell>
        </row>
        <row r="10049">
          <cell r="B10049" t="str">
            <v>Vermont</v>
          </cell>
          <cell r="C10049" t="str">
            <v>VT</v>
          </cell>
          <cell r="D10049" t="str">
            <v>X11</v>
          </cell>
          <cell r="E10049" t="str">
            <v>Employee Retirement - Benefit Payments</v>
          </cell>
          <cell r="F10049">
            <v>240062</v>
          </cell>
        </row>
        <row r="10050">
          <cell r="B10050" t="str">
            <v>Vermont</v>
          </cell>
          <cell r="C10050" t="str">
            <v>VT</v>
          </cell>
          <cell r="D10050" t="str">
            <v>X12</v>
          </cell>
          <cell r="E10050" t="str">
            <v>Employee Retirement - Withdrawals</v>
          </cell>
          <cell r="F10050">
            <v>4621</v>
          </cell>
        </row>
        <row r="10051">
          <cell r="B10051" t="str">
            <v>Vermont</v>
          </cell>
          <cell r="C10051" t="str">
            <v>VT</v>
          </cell>
          <cell r="D10051" t="str">
            <v>X21</v>
          </cell>
          <cell r="E10051" t="str">
            <v>Employee Retirement - Total Cash and Deposits</v>
          </cell>
          <cell r="F10051">
            <v>148602</v>
          </cell>
        </row>
        <row r="10052">
          <cell r="B10052" t="str">
            <v>Vermont</v>
          </cell>
          <cell r="C10052" t="str">
            <v>VT</v>
          </cell>
          <cell r="D10052" t="str">
            <v>X30</v>
          </cell>
          <cell r="E10052" t="str">
            <v>Employee Retirement - Total Federal Securities</v>
          </cell>
          <cell r="F10052">
            <v>0</v>
          </cell>
        </row>
        <row r="10053">
          <cell r="B10053" t="str">
            <v>Vermont</v>
          </cell>
          <cell r="C10053" t="str">
            <v>VT</v>
          </cell>
          <cell r="D10053" t="str">
            <v>X42</v>
          </cell>
          <cell r="E10053" t="str">
            <v>Employee Retirement - Securities - Mortgages</v>
          </cell>
          <cell r="F10053">
            <v>0</v>
          </cell>
        </row>
        <row r="10054">
          <cell r="B10054" t="str">
            <v>Vermont</v>
          </cell>
          <cell r="C10054" t="str">
            <v>VT</v>
          </cell>
          <cell r="D10054" t="str">
            <v>X44</v>
          </cell>
          <cell r="E10054" t="str">
            <v>Employee Retirement - Total Other Securities</v>
          </cell>
          <cell r="F10054">
            <v>3252948</v>
          </cell>
        </row>
        <row r="10055">
          <cell r="B10055" t="str">
            <v>Vermont</v>
          </cell>
          <cell r="C10055" t="str">
            <v>VT</v>
          </cell>
          <cell r="D10055" t="str">
            <v>X47</v>
          </cell>
          <cell r="E10055" t="str">
            <v>Employee Retirement - Other Investments - Other</v>
          </cell>
          <cell r="F10055">
            <v>959</v>
          </cell>
        </row>
        <row r="10056">
          <cell r="B10056" t="str">
            <v>Vermont</v>
          </cell>
          <cell r="C10056" t="str">
            <v>VT</v>
          </cell>
          <cell r="D10056" t="str">
            <v>Y01</v>
          </cell>
          <cell r="E10056" t="str">
            <v>Unemployment Compensation - Contribution</v>
          </cell>
          <cell r="F10056">
            <v>130908</v>
          </cell>
        </row>
        <row r="10057">
          <cell r="B10057" t="str">
            <v>Vermont</v>
          </cell>
          <cell r="C10057" t="str">
            <v>VT</v>
          </cell>
          <cell r="D10057" t="str">
            <v>Y02</v>
          </cell>
          <cell r="E10057" t="str">
            <v>Unemployment Compensation - Interest Revenue</v>
          </cell>
          <cell r="F10057">
            <v>11</v>
          </cell>
        </row>
        <row r="10058">
          <cell r="B10058" t="str">
            <v>Vermont</v>
          </cell>
          <cell r="C10058" t="str">
            <v>VT</v>
          </cell>
          <cell r="D10058" t="str">
            <v>Y04</v>
          </cell>
          <cell r="E10058" t="str">
            <v>Unemployment Compensation - Federal Advances</v>
          </cell>
          <cell r="F10058">
            <v>77731</v>
          </cell>
        </row>
        <row r="10059">
          <cell r="B10059" t="str">
            <v>Vermont</v>
          </cell>
          <cell r="C10059" t="str">
            <v>VT</v>
          </cell>
          <cell r="D10059" t="str">
            <v>Y05</v>
          </cell>
          <cell r="E10059" t="str">
            <v>Unemployment Compensation - Benefit Payments</v>
          </cell>
          <cell r="F10059">
            <v>106261</v>
          </cell>
        </row>
        <row r="10060">
          <cell r="B10060" t="str">
            <v>Vermont</v>
          </cell>
          <cell r="C10060" t="str">
            <v>VT</v>
          </cell>
          <cell r="D10060" t="str">
            <v>Y06</v>
          </cell>
          <cell r="E10060" t="str">
            <v>Unemployment Compensation - Extended and Special Payments</v>
          </cell>
          <cell r="F10060">
            <v>36309</v>
          </cell>
        </row>
        <row r="10061">
          <cell r="B10061" t="str">
            <v>Vermont</v>
          </cell>
          <cell r="C10061" t="str">
            <v>VT</v>
          </cell>
          <cell r="D10061" t="str">
            <v>Y07</v>
          </cell>
          <cell r="E10061" t="str">
            <v>Unemployment Compensation - Balance In US Treasury</v>
          </cell>
          <cell r="F10061">
            <v>75113</v>
          </cell>
        </row>
        <row r="10062">
          <cell r="B10062" t="str">
            <v>Vermont</v>
          </cell>
          <cell r="C10062" t="str">
            <v>VT</v>
          </cell>
          <cell r="D10062" t="str">
            <v>Y08</v>
          </cell>
          <cell r="E10062" t="str">
            <v>Unemployment Compensation - Other Balance (+ or -)</v>
          </cell>
          <cell r="F10062">
            <v>-2618</v>
          </cell>
        </row>
        <row r="10063">
          <cell r="B10063" t="str">
            <v>Vermont</v>
          </cell>
          <cell r="C10063" t="str">
            <v>VT</v>
          </cell>
          <cell r="D10063" t="str">
            <v>Z00</v>
          </cell>
          <cell r="E10063" t="str">
            <v>Total Salaries and Wages</v>
          </cell>
          <cell r="F10063">
            <v>1854379</v>
          </cell>
        </row>
        <row r="10064">
          <cell r="B10064" t="str">
            <v>Vermont</v>
          </cell>
          <cell r="C10064" t="str">
            <v>VT</v>
          </cell>
          <cell r="D10064" t="str">
            <v>Z77</v>
          </cell>
          <cell r="E10064" t="str">
            <v>Employee Retirement – Total Corporate Bonds</v>
          </cell>
          <cell r="F10064">
            <v>219</v>
          </cell>
        </row>
        <row r="10065">
          <cell r="B10065" t="str">
            <v>Vermont</v>
          </cell>
          <cell r="C10065" t="str">
            <v>VT</v>
          </cell>
          <cell r="D10065" t="str">
            <v>Z78</v>
          </cell>
          <cell r="E10065" t="str">
            <v>Employee Retirement – Corporate Stocks</v>
          </cell>
          <cell r="F10065">
            <v>0</v>
          </cell>
        </row>
        <row r="10066">
          <cell r="B10066" t="str">
            <v>Virginia</v>
          </cell>
          <cell r="C10066" t="str">
            <v>VA</v>
          </cell>
          <cell r="D10066" t="str">
            <v>19T</v>
          </cell>
          <cell r="E10066" t="str">
            <v>Long Term Debt Beginning Outstanding - Public Debt for Private Purpose</v>
          </cell>
          <cell r="F10066">
            <v>12814794</v>
          </cell>
        </row>
        <row r="10067">
          <cell r="B10067" t="str">
            <v>Virginia</v>
          </cell>
          <cell r="C10067" t="str">
            <v>VA</v>
          </cell>
          <cell r="D10067" t="str">
            <v>19U</v>
          </cell>
          <cell r="E10067" t="str">
            <v>Long Term Debt Beginning Outstanding - Unspecified Public Purpose</v>
          </cell>
          <cell r="F10067">
            <v>50719287</v>
          </cell>
        </row>
        <row r="10068">
          <cell r="B10068" t="str">
            <v>Virginia</v>
          </cell>
          <cell r="C10068" t="str">
            <v>VA</v>
          </cell>
          <cell r="D10068" t="str">
            <v>24T</v>
          </cell>
          <cell r="E10068" t="str">
            <v>Long Term Debt Issue, Nonguaranteed - Public Debt for Private Purpose</v>
          </cell>
          <cell r="F10068">
            <v>1294671</v>
          </cell>
        </row>
        <row r="10069">
          <cell r="B10069" t="str">
            <v>Virginia</v>
          </cell>
          <cell r="C10069" t="str">
            <v>VA</v>
          </cell>
          <cell r="D10069" t="str">
            <v>29U</v>
          </cell>
          <cell r="E10069" t="str">
            <v>Long Term Debt Issue, Unspecified Public Purpose</v>
          </cell>
          <cell r="F10069">
            <v>9755171</v>
          </cell>
        </row>
        <row r="10070">
          <cell r="B10070" t="str">
            <v>Virginia</v>
          </cell>
          <cell r="C10070" t="str">
            <v>VA</v>
          </cell>
          <cell r="D10070" t="str">
            <v>34T</v>
          </cell>
          <cell r="E10070" t="str">
            <v>Long Term Debt Retired Nonguaranteed - Public Debt for Private Purpose</v>
          </cell>
          <cell r="F10070">
            <v>2711475</v>
          </cell>
        </row>
        <row r="10071">
          <cell r="B10071" t="str">
            <v>Virginia</v>
          </cell>
          <cell r="C10071" t="str">
            <v>VA</v>
          </cell>
          <cell r="D10071" t="str">
            <v>39U</v>
          </cell>
          <cell r="E10071" t="str">
            <v>Long Term Debt Retired Unspecified Public Purpose</v>
          </cell>
          <cell r="F10071">
            <v>6902803</v>
          </cell>
        </row>
        <row r="10072">
          <cell r="B10072" t="str">
            <v>Virginia</v>
          </cell>
          <cell r="C10072" t="str">
            <v>VA</v>
          </cell>
          <cell r="D10072" t="str">
            <v>44T</v>
          </cell>
          <cell r="E10072" t="str">
            <v>Long Term Debt Outstanding Nonguaranteed - Public Debt for Private Purpose</v>
          </cell>
          <cell r="F10072">
            <v>11398669</v>
          </cell>
        </row>
        <row r="10073">
          <cell r="B10073" t="str">
            <v>Virginia</v>
          </cell>
          <cell r="C10073" t="str">
            <v>VA</v>
          </cell>
          <cell r="D10073" t="str">
            <v>49U</v>
          </cell>
          <cell r="E10073" t="str">
            <v>Long Term Debt Outstanding Unspecified Public Purpose</v>
          </cell>
          <cell r="F10073">
            <v>53525904</v>
          </cell>
        </row>
        <row r="10074">
          <cell r="B10074" t="str">
            <v>Virginia</v>
          </cell>
          <cell r="C10074" t="str">
            <v>VA</v>
          </cell>
          <cell r="D10074" t="str">
            <v>61V</v>
          </cell>
          <cell r="E10074" t="str">
            <v>Short Term Debt Outstanding - Beginning</v>
          </cell>
          <cell r="F10074">
            <v>443739</v>
          </cell>
        </row>
        <row r="10075">
          <cell r="B10075" t="str">
            <v>Virginia</v>
          </cell>
          <cell r="C10075" t="str">
            <v>VA</v>
          </cell>
          <cell r="D10075" t="str">
            <v>64V</v>
          </cell>
          <cell r="E10075" t="str">
            <v>Short Term Debt Outstanding - End of Fiscal Year</v>
          </cell>
          <cell r="F10075">
            <v>395805</v>
          </cell>
        </row>
        <row r="10076">
          <cell r="B10076" t="str">
            <v>Virginia</v>
          </cell>
          <cell r="C10076" t="str">
            <v>VA</v>
          </cell>
          <cell r="D10076" t="str">
            <v>A01</v>
          </cell>
          <cell r="E10076" t="str">
            <v>Charges - Air Transportation</v>
          </cell>
          <cell r="F10076">
            <v>781752</v>
          </cell>
        </row>
        <row r="10077">
          <cell r="B10077" t="str">
            <v>Virginia</v>
          </cell>
          <cell r="C10077" t="str">
            <v>VA</v>
          </cell>
          <cell r="D10077" t="str">
            <v>A03</v>
          </cell>
          <cell r="E10077" t="str">
            <v>Charges - Miscellaneous Commercial Activities</v>
          </cell>
          <cell r="F10077">
            <v>9997</v>
          </cell>
        </row>
        <row r="10078">
          <cell r="B10078" t="str">
            <v>Virginia</v>
          </cell>
          <cell r="C10078" t="str">
            <v>VA</v>
          </cell>
          <cell r="D10078" t="str">
            <v>A09</v>
          </cell>
          <cell r="E10078" t="str">
            <v>Charges - Elementary and Secondary Education School Lunch</v>
          </cell>
          <cell r="F10078">
            <v>245049</v>
          </cell>
        </row>
        <row r="10079">
          <cell r="B10079" t="str">
            <v>Virginia</v>
          </cell>
          <cell r="C10079" t="str">
            <v>VA</v>
          </cell>
          <cell r="D10079" t="str">
            <v>A10</v>
          </cell>
          <cell r="E10079" t="str">
            <v>Charges - Elementary and Secondary Education School Tuition and Transportation</v>
          </cell>
          <cell r="F10079">
            <v>52905</v>
          </cell>
        </row>
        <row r="10080">
          <cell r="B10080" t="str">
            <v>Virginia</v>
          </cell>
          <cell r="C10080" t="str">
            <v>VA</v>
          </cell>
          <cell r="D10080" t="str">
            <v>A12</v>
          </cell>
          <cell r="E10080" t="str">
            <v>Charges - Elementary and Secondary Education - Other</v>
          </cell>
          <cell r="F10080">
            <v>16887</v>
          </cell>
        </row>
        <row r="10081">
          <cell r="B10081" t="str">
            <v>Virginia</v>
          </cell>
          <cell r="C10081" t="str">
            <v>VA</v>
          </cell>
          <cell r="D10081" t="str">
            <v>A16</v>
          </cell>
          <cell r="E10081" t="str">
            <v xml:space="preserve"> Charges - Higher Education Auxiliary Enterprises</v>
          </cell>
          <cell r="F10081">
            <v>1165624</v>
          </cell>
        </row>
        <row r="10082">
          <cell r="B10082" t="str">
            <v>Virginia</v>
          </cell>
          <cell r="C10082" t="str">
            <v>VA</v>
          </cell>
          <cell r="D10082" t="str">
            <v>A18</v>
          </cell>
          <cell r="E10082" t="str">
            <v>Charges - Higher Education - Other</v>
          </cell>
          <cell r="F10082">
            <v>2472993</v>
          </cell>
        </row>
        <row r="10083">
          <cell r="B10083" t="str">
            <v>Virginia</v>
          </cell>
          <cell r="C10083" t="str">
            <v>VA</v>
          </cell>
          <cell r="D10083" t="str">
            <v>A21</v>
          </cell>
          <cell r="E10083" t="str">
            <v>Charges - Education - Other State Charges, NEC</v>
          </cell>
          <cell r="F10083">
            <v>28675</v>
          </cell>
        </row>
        <row r="10084">
          <cell r="B10084" t="str">
            <v>Virginia</v>
          </cell>
          <cell r="C10084" t="str">
            <v>VA</v>
          </cell>
          <cell r="D10084" t="str">
            <v>A36</v>
          </cell>
          <cell r="E10084" t="str">
            <v>Charges - Hospital Public</v>
          </cell>
          <cell r="F10084">
            <v>3313273</v>
          </cell>
        </row>
        <row r="10085">
          <cell r="B10085" t="str">
            <v>Virginia</v>
          </cell>
          <cell r="C10085" t="str">
            <v>VA</v>
          </cell>
          <cell r="D10085" t="str">
            <v>A44</v>
          </cell>
          <cell r="E10085" t="str">
            <v>Charges - Regular Highways</v>
          </cell>
          <cell r="F10085">
            <v>15525</v>
          </cell>
        </row>
        <row r="10086">
          <cell r="B10086" t="str">
            <v>Virginia</v>
          </cell>
          <cell r="C10086" t="str">
            <v>VA</v>
          </cell>
          <cell r="D10086" t="str">
            <v>A45</v>
          </cell>
          <cell r="E10086" t="str">
            <v>Charges - Toll Highways</v>
          </cell>
          <cell r="F10086">
            <v>216902</v>
          </cell>
        </row>
        <row r="10087">
          <cell r="B10087" t="str">
            <v>Virginia</v>
          </cell>
          <cell r="C10087" t="str">
            <v>VA</v>
          </cell>
          <cell r="D10087" t="str">
            <v>A50</v>
          </cell>
          <cell r="E10087" t="str">
            <v>Charges - Housing and Community Development</v>
          </cell>
          <cell r="F10087">
            <v>127181</v>
          </cell>
        </row>
        <row r="10088">
          <cell r="B10088" t="str">
            <v>Virginia</v>
          </cell>
          <cell r="C10088" t="str">
            <v>VA</v>
          </cell>
          <cell r="D10088" t="str">
            <v>A59</v>
          </cell>
          <cell r="E10088" t="str">
            <v>Charges - Natural Resources - Other</v>
          </cell>
          <cell r="F10088">
            <v>4734</v>
          </cell>
        </row>
        <row r="10089">
          <cell r="B10089" t="str">
            <v>Virginia</v>
          </cell>
          <cell r="C10089" t="str">
            <v>VA</v>
          </cell>
          <cell r="D10089" t="str">
            <v>A60</v>
          </cell>
          <cell r="E10089" t="str">
            <v>Charges - Parking Facilities</v>
          </cell>
          <cell r="F10089">
            <v>47586</v>
          </cell>
        </row>
        <row r="10090">
          <cell r="B10090" t="str">
            <v>Virginia</v>
          </cell>
          <cell r="C10090" t="str">
            <v>VA</v>
          </cell>
          <cell r="D10090" t="str">
            <v>A61</v>
          </cell>
          <cell r="E10090" t="str">
            <v>Charges - Parks and Recreation</v>
          </cell>
          <cell r="F10090">
            <v>252284</v>
          </cell>
        </row>
        <row r="10091">
          <cell r="B10091" t="str">
            <v>Virginia</v>
          </cell>
          <cell r="C10091" t="str">
            <v>VA</v>
          </cell>
          <cell r="D10091" t="str">
            <v>A80</v>
          </cell>
          <cell r="E10091" t="str">
            <v>Charges - Sewerage</v>
          </cell>
          <cell r="F10091">
            <v>1245893</v>
          </cell>
        </row>
        <row r="10092">
          <cell r="B10092" t="str">
            <v>Virginia</v>
          </cell>
          <cell r="C10092" t="str">
            <v>VA</v>
          </cell>
          <cell r="D10092" t="str">
            <v>A81</v>
          </cell>
          <cell r="E10092" t="str">
            <v>Charges - Solid Waste Management</v>
          </cell>
          <cell r="F10092">
            <v>436490</v>
          </cell>
        </row>
        <row r="10093">
          <cell r="B10093" t="str">
            <v>Virginia</v>
          </cell>
          <cell r="C10093" t="str">
            <v>VA</v>
          </cell>
          <cell r="D10093" t="str">
            <v>A87</v>
          </cell>
          <cell r="E10093" t="str">
            <v>Charges - Sea and Inland Port Facilities</v>
          </cell>
          <cell r="F10093">
            <v>299431</v>
          </cell>
        </row>
        <row r="10094">
          <cell r="B10094" t="str">
            <v>Virginia</v>
          </cell>
          <cell r="C10094" t="str">
            <v>VA</v>
          </cell>
          <cell r="D10094" t="str">
            <v>A89</v>
          </cell>
          <cell r="E10094" t="str">
            <v>Charges - All Other</v>
          </cell>
          <cell r="F10094">
            <v>1251839</v>
          </cell>
        </row>
        <row r="10095">
          <cell r="B10095" t="str">
            <v>Virginia</v>
          </cell>
          <cell r="C10095" t="str">
            <v>VA</v>
          </cell>
          <cell r="D10095" t="str">
            <v>A90</v>
          </cell>
          <cell r="E10095" t="str">
            <v>Revenue - Liquor Stores</v>
          </cell>
          <cell r="F10095">
            <v>609478</v>
          </cell>
        </row>
        <row r="10096">
          <cell r="B10096" t="str">
            <v>Virginia</v>
          </cell>
          <cell r="C10096" t="str">
            <v>VA</v>
          </cell>
          <cell r="D10096" t="str">
            <v>A91</v>
          </cell>
          <cell r="E10096" t="str">
            <v>Revenue - Water Utilities</v>
          </cell>
          <cell r="F10096">
            <v>1091384</v>
          </cell>
        </row>
        <row r="10097">
          <cell r="B10097" t="str">
            <v>Virginia</v>
          </cell>
          <cell r="C10097" t="str">
            <v>VA</v>
          </cell>
          <cell r="D10097" t="str">
            <v>A92</v>
          </cell>
          <cell r="E10097" t="str">
            <v>Revenue - Electric Utilities</v>
          </cell>
          <cell r="F10097">
            <v>388930</v>
          </cell>
        </row>
        <row r="10098">
          <cell r="B10098" t="str">
            <v>Virginia</v>
          </cell>
          <cell r="C10098" t="str">
            <v>VA</v>
          </cell>
          <cell r="D10098" t="str">
            <v>A93</v>
          </cell>
          <cell r="E10098" t="str">
            <v>Revenue - Gas Utilities</v>
          </cell>
          <cell r="F10098">
            <v>177412</v>
          </cell>
        </row>
        <row r="10099">
          <cell r="B10099" t="str">
            <v>Virginia</v>
          </cell>
          <cell r="C10099" t="str">
            <v>VA</v>
          </cell>
          <cell r="D10099" t="str">
            <v>A94</v>
          </cell>
          <cell r="E10099" t="str">
            <v>Revenue - Transit Utilities</v>
          </cell>
          <cell r="F10099">
            <v>116444</v>
          </cell>
        </row>
        <row r="10100">
          <cell r="B10100" t="str">
            <v>Virginia</v>
          </cell>
          <cell r="C10100" t="str">
            <v>VA</v>
          </cell>
          <cell r="D10100" t="str">
            <v>B01</v>
          </cell>
          <cell r="E10100" t="str">
            <v>Federal Intergovernmental - Air Transportation</v>
          </cell>
          <cell r="F10100">
            <v>95525</v>
          </cell>
        </row>
        <row r="10101">
          <cell r="B10101" t="str">
            <v>Virginia</v>
          </cell>
          <cell r="C10101" t="str">
            <v>VA</v>
          </cell>
          <cell r="D10101" t="str">
            <v>B21</v>
          </cell>
          <cell r="E10101" t="str">
            <v>Federal Intergovernmental - Education</v>
          </cell>
          <cell r="F10101">
            <v>2921630</v>
          </cell>
        </row>
        <row r="10102">
          <cell r="B10102" t="str">
            <v>Virginia</v>
          </cell>
          <cell r="C10102" t="str">
            <v>VA</v>
          </cell>
          <cell r="D10102" t="str">
            <v>B22</v>
          </cell>
          <cell r="E10102" t="str">
            <v>Federal Intergovernmental - Employment Security Administration</v>
          </cell>
          <cell r="F10102">
            <v>20264</v>
          </cell>
        </row>
        <row r="10103">
          <cell r="B10103" t="str">
            <v>Virginia</v>
          </cell>
          <cell r="C10103" t="str">
            <v>VA</v>
          </cell>
          <cell r="D10103" t="str">
            <v>B30</v>
          </cell>
          <cell r="E10103" t="str">
            <v>Federal Intergovernmental - General Local Government Support</v>
          </cell>
          <cell r="F10103">
            <v>13656</v>
          </cell>
        </row>
        <row r="10104">
          <cell r="B10104" t="str">
            <v>Virginia</v>
          </cell>
          <cell r="C10104" t="str">
            <v>VA</v>
          </cell>
          <cell r="D10104" t="str">
            <v>B42</v>
          </cell>
          <cell r="E10104" t="str">
            <v>Federal Intergovernmental - Health and Hospitals</v>
          </cell>
          <cell r="F10104">
            <v>492464</v>
          </cell>
        </row>
        <row r="10105">
          <cell r="B10105" t="str">
            <v>Virginia</v>
          </cell>
          <cell r="C10105" t="str">
            <v>VA</v>
          </cell>
          <cell r="D10105" t="str">
            <v>B46</v>
          </cell>
          <cell r="E10105" t="str">
            <v>Federal Intergovernmental - Highways</v>
          </cell>
          <cell r="F10105">
            <v>1198619</v>
          </cell>
        </row>
        <row r="10106">
          <cell r="B10106" t="str">
            <v>Virginia</v>
          </cell>
          <cell r="C10106" t="str">
            <v>VA</v>
          </cell>
          <cell r="D10106" t="str">
            <v>B50</v>
          </cell>
          <cell r="E10106" t="str">
            <v>Federal Intergovernmental - Housing and Community Development</v>
          </cell>
          <cell r="F10106">
            <v>448907</v>
          </cell>
        </row>
        <row r="10107">
          <cell r="B10107" t="str">
            <v>Virginia</v>
          </cell>
          <cell r="C10107" t="str">
            <v>VA</v>
          </cell>
          <cell r="D10107" t="str">
            <v>B59</v>
          </cell>
          <cell r="E10107" t="str">
            <v>Federal Intergovernmental - Natural Resources</v>
          </cell>
          <cell r="F10107">
            <v>70779</v>
          </cell>
        </row>
        <row r="10108">
          <cell r="B10108" t="str">
            <v>Virginia</v>
          </cell>
          <cell r="C10108" t="str">
            <v>VA</v>
          </cell>
          <cell r="D10108" t="str">
            <v>B79</v>
          </cell>
          <cell r="E10108" t="str">
            <v>Federal Intergovernmental - Public Welfare</v>
          </cell>
          <cell r="F10108">
            <v>4797373</v>
          </cell>
        </row>
        <row r="10109">
          <cell r="B10109" t="str">
            <v>Virginia</v>
          </cell>
          <cell r="C10109" t="str">
            <v>VA</v>
          </cell>
          <cell r="D10109" t="str">
            <v>B80</v>
          </cell>
          <cell r="E10109" t="str">
            <v>Federal Intergovernmental - Sewerage</v>
          </cell>
          <cell r="F10109">
            <v>45623</v>
          </cell>
        </row>
        <row r="10110">
          <cell r="B10110" t="str">
            <v>Virginia</v>
          </cell>
          <cell r="C10110" t="str">
            <v>VA</v>
          </cell>
          <cell r="D10110" t="str">
            <v>B89</v>
          </cell>
          <cell r="E10110" t="str">
            <v>Federal Intergovernmental - All Other</v>
          </cell>
          <cell r="F10110">
            <v>689746</v>
          </cell>
        </row>
        <row r="10111">
          <cell r="B10111" t="str">
            <v>Virginia</v>
          </cell>
          <cell r="C10111" t="str">
            <v>VA</v>
          </cell>
          <cell r="D10111" t="str">
            <v>B91</v>
          </cell>
          <cell r="E10111" t="str">
            <v>Federal Intergovernmental - Water Utilities</v>
          </cell>
          <cell r="F10111">
            <v>23255</v>
          </cell>
        </row>
        <row r="10112">
          <cell r="B10112" t="str">
            <v>Virginia</v>
          </cell>
          <cell r="C10112" t="str">
            <v>VA</v>
          </cell>
          <cell r="D10112" t="str">
            <v>B92</v>
          </cell>
          <cell r="E10112" t="str">
            <v>Federal Intergovernmental - Electric Utilities</v>
          </cell>
          <cell r="F10112">
            <v>512</v>
          </cell>
        </row>
        <row r="10113">
          <cell r="B10113" t="str">
            <v>Virginia</v>
          </cell>
          <cell r="C10113" t="str">
            <v>VA</v>
          </cell>
          <cell r="D10113" t="str">
            <v>B94</v>
          </cell>
          <cell r="E10113" t="str">
            <v>Federal Intergovernmental - Transit Utilities</v>
          </cell>
          <cell r="F10113">
            <v>179508</v>
          </cell>
        </row>
        <row r="10114">
          <cell r="B10114" t="str">
            <v>Virginia</v>
          </cell>
          <cell r="C10114" t="str">
            <v>VA</v>
          </cell>
          <cell r="D10114" t="str">
            <v>E01</v>
          </cell>
          <cell r="E10114" t="str">
            <v>Current Operations - Air Transportation</v>
          </cell>
          <cell r="F10114">
            <v>466133</v>
          </cell>
        </row>
        <row r="10115">
          <cell r="B10115" t="str">
            <v>Virginia</v>
          </cell>
          <cell r="C10115" t="str">
            <v>VA</v>
          </cell>
          <cell r="D10115" t="str">
            <v>E03</v>
          </cell>
          <cell r="E10115" t="str">
            <v>Current Operations - Miscellaneous Commercial Activities, NEC</v>
          </cell>
          <cell r="F10115">
            <v>12432</v>
          </cell>
        </row>
        <row r="10116">
          <cell r="B10116" t="str">
            <v>Virginia</v>
          </cell>
          <cell r="C10116" t="str">
            <v>VA</v>
          </cell>
          <cell r="D10116" t="str">
            <v>E04</v>
          </cell>
          <cell r="E10116" t="str">
            <v>Current Operations - Correctional Institutions</v>
          </cell>
          <cell r="F10116">
            <v>1700078</v>
          </cell>
        </row>
        <row r="10117">
          <cell r="B10117" t="str">
            <v>Virginia</v>
          </cell>
          <cell r="C10117" t="str">
            <v>VA</v>
          </cell>
          <cell r="D10117" t="str">
            <v>E05</v>
          </cell>
          <cell r="E10117" t="str">
            <v>Current Operations - Corrections - Other</v>
          </cell>
          <cell r="F10117">
            <v>412087</v>
          </cell>
        </row>
        <row r="10118">
          <cell r="B10118" t="str">
            <v>Virginia</v>
          </cell>
          <cell r="C10118" t="str">
            <v>VA</v>
          </cell>
          <cell r="D10118" t="str">
            <v>E12</v>
          </cell>
          <cell r="E10118" t="str">
            <v>Current Operations - Elementary and Secondary Education</v>
          </cell>
          <cell r="F10118">
            <v>13693436</v>
          </cell>
        </row>
        <row r="10119">
          <cell r="B10119" t="str">
            <v>Virginia</v>
          </cell>
          <cell r="C10119" t="str">
            <v>VA</v>
          </cell>
          <cell r="D10119" t="str">
            <v>E16</v>
          </cell>
          <cell r="E10119" t="str">
            <v>Current Operations - Higher Education Auxiliary Enterprises</v>
          </cell>
          <cell r="F10119">
            <v>1055617</v>
          </cell>
        </row>
        <row r="10120">
          <cell r="B10120" t="str">
            <v>Virginia</v>
          </cell>
          <cell r="C10120" t="str">
            <v>VA</v>
          </cell>
          <cell r="D10120" t="str">
            <v>E18</v>
          </cell>
          <cell r="E10120" t="str">
            <v>Current Operations - Other Higher Education</v>
          </cell>
          <cell r="F10120">
            <v>5109449</v>
          </cell>
        </row>
        <row r="10121">
          <cell r="B10121" t="str">
            <v>Virginia</v>
          </cell>
          <cell r="C10121" t="str">
            <v>VA</v>
          </cell>
          <cell r="D10121" t="str">
            <v>E21</v>
          </cell>
          <cell r="E10121" t="str">
            <v>Current Operations - State Education - Other</v>
          </cell>
          <cell r="F10121">
            <v>287663</v>
          </cell>
        </row>
        <row r="10122">
          <cell r="B10122" t="str">
            <v>Virginia</v>
          </cell>
          <cell r="C10122" t="str">
            <v>VA</v>
          </cell>
          <cell r="D10122" t="str">
            <v>E22</v>
          </cell>
          <cell r="E10122" t="str">
            <v>Current Operations - Social Insurance Administration</v>
          </cell>
          <cell r="F10122">
            <v>149627</v>
          </cell>
        </row>
        <row r="10123">
          <cell r="B10123" t="str">
            <v>Virginia</v>
          </cell>
          <cell r="C10123" t="str">
            <v>VA</v>
          </cell>
          <cell r="D10123" t="str">
            <v>E23</v>
          </cell>
          <cell r="E10123" t="str">
            <v>Current Operations - Financial Administration</v>
          </cell>
          <cell r="F10123">
            <v>978164</v>
          </cell>
        </row>
        <row r="10124">
          <cell r="B10124" t="str">
            <v>Virginia</v>
          </cell>
          <cell r="C10124" t="str">
            <v>VA</v>
          </cell>
          <cell r="D10124" t="str">
            <v>E24</v>
          </cell>
          <cell r="E10124" t="str">
            <v>Current Operations - Local Fire Protection</v>
          </cell>
          <cell r="F10124">
            <v>1106228</v>
          </cell>
        </row>
        <row r="10125">
          <cell r="B10125" t="str">
            <v>Virginia</v>
          </cell>
          <cell r="C10125" t="str">
            <v>VA</v>
          </cell>
          <cell r="D10125" t="str">
            <v>E25</v>
          </cell>
          <cell r="E10125" t="str">
            <v>Current Operations - Judicial and Legal Services</v>
          </cell>
          <cell r="F10125">
            <v>812967</v>
          </cell>
        </row>
        <row r="10126">
          <cell r="B10126" t="str">
            <v>Virginia</v>
          </cell>
          <cell r="C10126" t="str">
            <v>VA</v>
          </cell>
          <cell r="D10126" t="str">
            <v>E29</v>
          </cell>
          <cell r="E10126" t="str">
            <v>Current Operations - Central Staff Services</v>
          </cell>
          <cell r="F10126">
            <v>536839</v>
          </cell>
        </row>
        <row r="10127">
          <cell r="B10127" t="str">
            <v>Virginia</v>
          </cell>
          <cell r="C10127" t="str">
            <v>VA</v>
          </cell>
          <cell r="D10127" t="str">
            <v>E31</v>
          </cell>
          <cell r="E10127" t="str">
            <v>Current Operations - General Public Buildings</v>
          </cell>
          <cell r="F10127">
            <v>512400</v>
          </cell>
        </row>
        <row r="10128">
          <cell r="B10128" t="str">
            <v>Virginia</v>
          </cell>
          <cell r="C10128" t="str">
            <v>VA</v>
          </cell>
          <cell r="D10128" t="str">
            <v>E32</v>
          </cell>
          <cell r="E10128" t="str">
            <v>Current Operations - Health - Other</v>
          </cell>
          <cell r="F10128">
            <v>1631655</v>
          </cell>
        </row>
        <row r="10129">
          <cell r="B10129" t="str">
            <v>Virginia</v>
          </cell>
          <cell r="C10129" t="str">
            <v>VA</v>
          </cell>
          <cell r="D10129" t="str">
            <v>E36</v>
          </cell>
          <cell r="E10129" t="str">
            <v>Current Operations - Hospitals</v>
          </cell>
          <cell r="F10129">
            <v>3486795</v>
          </cell>
        </row>
        <row r="10130">
          <cell r="B10130" t="str">
            <v>Virginia</v>
          </cell>
          <cell r="C10130" t="str">
            <v>VA</v>
          </cell>
          <cell r="D10130" t="str">
            <v>E44</v>
          </cell>
          <cell r="E10130" t="str">
            <v>Current Operations - Regular Highways</v>
          </cell>
          <cell r="F10130">
            <v>1959291</v>
          </cell>
        </row>
        <row r="10131">
          <cell r="B10131" t="str">
            <v>Virginia</v>
          </cell>
          <cell r="C10131" t="str">
            <v>VA</v>
          </cell>
          <cell r="D10131" t="str">
            <v>E45</v>
          </cell>
          <cell r="E10131" t="str">
            <v>Current Operations - Toll Highways</v>
          </cell>
          <cell r="F10131">
            <v>78252</v>
          </cell>
        </row>
        <row r="10132">
          <cell r="B10132" t="str">
            <v>Virginia</v>
          </cell>
          <cell r="C10132" t="str">
            <v>VA</v>
          </cell>
          <cell r="D10132" t="str">
            <v>E50</v>
          </cell>
          <cell r="E10132" t="str">
            <v>Current Operations - Housing and Community Development</v>
          </cell>
          <cell r="F10132">
            <v>908569</v>
          </cell>
        </row>
        <row r="10133">
          <cell r="B10133" t="str">
            <v>Virginia</v>
          </cell>
          <cell r="C10133" t="str">
            <v>VA</v>
          </cell>
          <cell r="D10133" t="str">
            <v>E52</v>
          </cell>
          <cell r="E10133" t="str">
            <v>Current Operations - Libraries</v>
          </cell>
          <cell r="F10133">
            <v>269237</v>
          </cell>
        </row>
        <row r="10134">
          <cell r="B10134" t="str">
            <v>Virginia</v>
          </cell>
          <cell r="C10134" t="str">
            <v>VA</v>
          </cell>
          <cell r="D10134" t="str">
            <v>E59</v>
          </cell>
          <cell r="E10134" t="str">
            <v>Current Operations - Natural Resources - Other</v>
          </cell>
          <cell r="F10134">
            <v>252180</v>
          </cell>
        </row>
        <row r="10135">
          <cell r="B10135" t="str">
            <v>Virginia</v>
          </cell>
          <cell r="C10135" t="str">
            <v>VA</v>
          </cell>
          <cell r="D10135" t="str">
            <v>E60</v>
          </cell>
          <cell r="E10135" t="str">
            <v>Current Operations - Parking Facilities</v>
          </cell>
          <cell r="F10135">
            <v>23283</v>
          </cell>
        </row>
        <row r="10136">
          <cell r="B10136" t="str">
            <v>Virginia</v>
          </cell>
          <cell r="C10136" t="str">
            <v>VA</v>
          </cell>
          <cell r="D10136" t="str">
            <v>E61</v>
          </cell>
          <cell r="E10136" t="str">
            <v>Current Operations - Parks and Recreation</v>
          </cell>
          <cell r="F10136">
            <v>768562</v>
          </cell>
        </row>
        <row r="10137">
          <cell r="B10137" t="str">
            <v>Virginia</v>
          </cell>
          <cell r="C10137" t="str">
            <v>VA</v>
          </cell>
          <cell r="D10137" t="str">
            <v>E62</v>
          </cell>
          <cell r="E10137" t="str">
            <v>Current Operations - Police Protection</v>
          </cell>
          <cell r="F10137">
            <v>1947795</v>
          </cell>
        </row>
        <row r="10138">
          <cell r="B10138" t="str">
            <v>Virginia</v>
          </cell>
          <cell r="C10138" t="str">
            <v>VA</v>
          </cell>
          <cell r="D10138" t="str">
            <v>E66</v>
          </cell>
          <cell r="E10138" t="str">
            <v>Current Operations - Protective Inspection and Regulation, NEC</v>
          </cell>
          <cell r="F10138">
            <v>303816</v>
          </cell>
        </row>
        <row r="10139">
          <cell r="B10139" t="str">
            <v>Virginia</v>
          </cell>
          <cell r="C10139" t="str">
            <v>VA</v>
          </cell>
          <cell r="D10139" t="str">
            <v>E74</v>
          </cell>
          <cell r="E10139" t="str">
            <v>Current Operations - Public Welfare, Vendor Payments for Medical Care</v>
          </cell>
          <cell r="F10139">
            <v>7249179</v>
          </cell>
        </row>
        <row r="10140">
          <cell r="B10140" t="str">
            <v>Virginia</v>
          </cell>
          <cell r="C10140" t="str">
            <v>VA</v>
          </cell>
          <cell r="D10140" t="str">
            <v>E75</v>
          </cell>
          <cell r="E10140" t="str">
            <v>Current Operations - Public Welfare, Vendor Payments for Other Purposes</v>
          </cell>
          <cell r="F10140">
            <v>69287</v>
          </cell>
        </row>
        <row r="10141">
          <cell r="B10141" t="str">
            <v>Virginia</v>
          </cell>
          <cell r="C10141" t="str">
            <v>VA</v>
          </cell>
          <cell r="D10141" t="str">
            <v>E77</v>
          </cell>
          <cell r="E10141" t="str">
            <v>Current Operations - Public Welfare Institutions</v>
          </cell>
          <cell r="F10141">
            <v>11977</v>
          </cell>
        </row>
        <row r="10142">
          <cell r="B10142" t="str">
            <v>Virginia</v>
          </cell>
          <cell r="C10142" t="str">
            <v>VA</v>
          </cell>
          <cell r="D10142" t="str">
            <v>E79</v>
          </cell>
          <cell r="E10142" t="str">
            <v>Current Operations - Public Welfare - Other</v>
          </cell>
          <cell r="F10142">
            <v>1780331</v>
          </cell>
        </row>
        <row r="10143">
          <cell r="B10143" t="str">
            <v>Virginia</v>
          </cell>
          <cell r="C10143" t="str">
            <v>VA</v>
          </cell>
          <cell r="D10143" t="str">
            <v>E80</v>
          </cell>
          <cell r="E10143" t="str">
            <v>Current Operations - Sewerage</v>
          </cell>
          <cell r="F10143">
            <v>852381</v>
          </cell>
        </row>
        <row r="10144">
          <cell r="B10144" t="str">
            <v>Virginia</v>
          </cell>
          <cell r="C10144" t="str">
            <v>VA</v>
          </cell>
          <cell r="D10144" t="str">
            <v>E81</v>
          </cell>
          <cell r="E10144" t="str">
            <v>Current Operations - Solid Waste Management</v>
          </cell>
          <cell r="F10144">
            <v>595000</v>
          </cell>
        </row>
        <row r="10145">
          <cell r="B10145" t="str">
            <v>Virginia</v>
          </cell>
          <cell r="C10145" t="str">
            <v>VA</v>
          </cell>
          <cell r="D10145" t="str">
            <v>E85</v>
          </cell>
          <cell r="E10145" t="str">
            <v>Current Operations - State Veterans' Services</v>
          </cell>
          <cell r="F10145">
            <v>7512</v>
          </cell>
        </row>
        <row r="10146">
          <cell r="B10146" t="str">
            <v>Virginia</v>
          </cell>
          <cell r="C10146" t="str">
            <v>VA</v>
          </cell>
          <cell r="D10146" t="str">
            <v>E87</v>
          </cell>
          <cell r="E10146" t="str">
            <v>Current Operations - Sea and Inland Port Facilities</v>
          </cell>
          <cell r="F10146">
            <v>276554</v>
          </cell>
        </row>
        <row r="10147">
          <cell r="B10147" t="str">
            <v>Virginia</v>
          </cell>
          <cell r="C10147" t="str">
            <v>VA</v>
          </cell>
          <cell r="D10147" t="str">
            <v>E89</v>
          </cell>
          <cell r="E10147" t="str">
            <v>Current Operations - General - Other</v>
          </cell>
          <cell r="F10147">
            <v>1708328</v>
          </cell>
        </row>
        <row r="10148">
          <cell r="B10148" t="str">
            <v>Virginia</v>
          </cell>
          <cell r="C10148" t="str">
            <v>VA</v>
          </cell>
          <cell r="D10148" t="str">
            <v>E90</v>
          </cell>
          <cell r="E10148" t="str">
            <v>Current Operations - Liquor Stores</v>
          </cell>
          <cell r="F10148">
            <v>487028</v>
          </cell>
        </row>
        <row r="10149">
          <cell r="B10149" t="str">
            <v>Virginia</v>
          </cell>
          <cell r="C10149" t="str">
            <v>VA</v>
          </cell>
          <cell r="D10149" t="str">
            <v>E91</v>
          </cell>
          <cell r="E10149" t="str">
            <v>Current Operations - Water Utilities</v>
          </cell>
          <cell r="F10149">
            <v>706203</v>
          </cell>
        </row>
        <row r="10150">
          <cell r="B10150" t="str">
            <v>Virginia</v>
          </cell>
          <cell r="C10150" t="str">
            <v>VA</v>
          </cell>
          <cell r="D10150" t="str">
            <v>E92</v>
          </cell>
          <cell r="E10150" t="str">
            <v>Current Operations - Electric Utilities</v>
          </cell>
          <cell r="F10150">
            <v>346486</v>
          </cell>
        </row>
        <row r="10151">
          <cell r="B10151" t="str">
            <v>Virginia</v>
          </cell>
          <cell r="C10151" t="str">
            <v>VA</v>
          </cell>
          <cell r="D10151" t="str">
            <v>E93</v>
          </cell>
          <cell r="E10151" t="str">
            <v>Current Operations - Gas Utilities</v>
          </cell>
          <cell r="F10151">
            <v>139226</v>
          </cell>
        </row>
        <row r="10152">
          <cell r="B10152" t="str">
            <v>Virginia</v>
          </cell>
          <cell r="C10152" t="str">
            <v>VA</v>
          </cell>
          <cell r="D10152" t="str">
            <v>E94</v>
          </cell>
          <cell r="E10152" t="str">
            <v>Current Operations - Transit Utilities</v>
          </cell>
          <cell r="F10152">
            <v>400075</v>
          </cell>
        </row>
        <row r="10153">
          <cell r="B10153" t="str">
            <v>Virginia</v>
          </cell>
          <cell r="C10153" t="str">
            <v>VA</v>
          </cell>
          <cell r="D10153" t="str">
            <v>F01</v>
          </cell>
          <cell r="E10153" t="str">
            <v>Construction - Air Transportation</v>
          </cell>
          <cell r="F10153">
            <v>211061</v>
          </cell>
        </row>
        <row r="10154">
          <cell r="B10154" t="str">
            <v>Virginia</v>
          </cell>
          <cell r="C10154" t="str">
            <v>VA</v>
          </cell>
          <cell r="D10154" t="str">
            <v>F03</v>
          </cell>
          <cell r="E10154" t="str">
            <v>Construction - Miscellaneous Commercial Activities, NEC</v>
          </cell>
          <cell r="F10154">
            <v>17</v>
          </cell>
        </row>
        <row r="10155">
          <cell r="B10155" t="str">
            <v>Virginia</v>
          </cell>
          <cell r="C10155" t="str">
            <v>VA</v>
          </cell>
          <cell r="D10155" t="str">
            <v>F04</v>
          </cell>
          <cell r="E10155" t="str">
            <v>Construction - Correctional Institutions</v>
          </cell>
          <cell r="F10155">
            <v>44087</v>
          </cell>
        </row>
        <row r="10156">
          <cell r="B10156" t="str">
            <v>Virginia</v>
          </cell>
          <cell r="C10156" t="str">
            <v>VA</v>
          </cell>
          <cell r="D10156" t="str">
            <v>F05</v>
          </cell>
          <cell r="E10156" t="str">
            <v>Construction - Corrections - Other</v>
          </cell>
          <cell r="F10156">
            <v>4659</v>
          </cell>
        </row>
        <row r="10157">
          <cell r="B10157" t="str">
            <v>Virginia</v>
          </cell>
          <cell r="C10157" t="str">
            <v>VA</v>
          </cell>
          <cell r="D10157" t="str">
            <v>F12</v>
          </cell>
          <cell r="E10157" t="str">
            <v>Construction - Elementary and Secondary Education</v>
          </cell>
          <cell r="F10157">
            <v>928106</v>
          </cell>
        </row>
        <row r="10158">
          <cell r="B10158" t="str">
            <v>Virginia</v>
          </cell>
          <cell r="C10158" t="str">
            <v>VA</v>
          </cell>
          <cell r="D10158" t="str">
            <v>F16</v>
          </cell>
          <cell r="E10158" t="str">
            <v>Construction - Higher Education - Auxiliary Enterprises</v>
          </cell>
          <cell r="F10158">
            <v>223061</v>
          </cell>
        </row>
        <row r="10159">
          <cell r="B10159" t="str">
            <v>Virginia</v>
          </cell>
          <cell r="C10159" t="str">
            <v>VA</v>
          </cell>
          <cell r="D10159" t="str">
            <v>F18</v>
          </cell>
          <cell r="E10159" t="str">
            <v>Construction - Other Higher Education</v>
          </cell>
          <cell r="F10159">
            <v>854144</v>
          </cell>
        </row>
        <row r="10160">
          <cell r="B10160" t="str">
            <v>Virginia</v>
          </cell>
          <cell r="C10160" t="str">
            <v>VA</v>
          </cell>
          <cell r="D10160" t="str">
            <v>F21</v>
          </cell>
          <cell r="E10160" t="str">
            <v>Construction - State Education - Other</v>
          </cell>
          <cell r="F10160">
            <v>763</v>
          </cell>
        </row>
        <row r="10161">
          <cell r="B10161" t="str">
            <v>Virginia</v>
          </cell>
          <cell r="C10161" t="str">
            <v>VA</v>
          </cell>
          <cell r="D10161" t="str">
            <v>F23</v>
          </cell>
          <cell r="E10161" t="str">
            <v>Construction - Financial Administration</v>
          </cell>
          <cell r="F10161">
            <v>6811</v>
          </cell>
        </row>
        <row r="10162">
          <cell r="B10162" t="str">
            <v>Virginia</v>
          </cell>
          <cell r="C10162" t="str">
            <v>VA</v>
          </cell>
          <cell r="D10162" t="str">
            <v>F24</v>
          </cell>
          <cell r="E10162" t="str">
            <v>Construction - Local Fire Protection</v>
          </cell>
          <cell r="F10162">
            <v>66881</v>
          </cell>
        </row>
        <row r="10163">
          <cell r="B10163" t="str">
            <v>Virginia</v>
          </cell>
          <cell r="C10163" t="str">
            <v>VA</v>
          </cell>
          <cell r="D10163" t="str">
            <v>F25</v>
          </cell>
          <cell r="E10163" t="str">
            <v>Construction - Judicial and Legal Services</v>
          </cell>
          <cell r="F10163">
            <v>35949</v>
          </cell>
        </row>
        <row r="10164">
          <cell r="B10164" t="str">
            <v>Virginia</v>
          </cell>
          <cell r="C10164" t="str">
            <v>VA</v>
          </cell>
          <cell r="D10164" t="str">
            <v>F29</v>
          </cell>
          <cell r="E10164" t="str">
            <v>Construction - Central Staff Services</v>
          </cell>
          <cell r="F10164">
            <v>23363</v>
          </cell>
        </row>
        <row r="10165">
          <cell r="B10165" t="str">
            <v>Virginia</v>
          </cell>
          <cell r="C10165" t="str">
            <v>VA</v>
          </cell>
          <cell r="D10165" t="str">
            <v>F31</v>
          </cell>
          <cell r="E10165" t="str">
            <v>Construction - General Public Buildings</v>
          </cell>
          <cell r="F10165">
            <v>135711</v>
          </cell>
        </row>
        <row r="10166">
          <cell r="B10166" t="str">
            <v>Virginia</v>
          </cell>
          <cell r="C10166" t="str">
            <v>VA</v>
          </cell>
          <cell r="D10166" t="str">
            <v>F32</v>
          </cell>
          <cell r="E10166" t="str">
            <v>Construction - Health - Other</v>
          </cell>
          <cell r="F10166">
            <v>9022</v>
          </cell>
        </row>
        <row r="10167">
          <cell r="B10167" t="str">
            <v>Virginia</v>
          </cell>
          <cell r="C10167" t="str">
            <v>VA</v>
          </cell>
          <cell r="D10167" t="str">
            <v>F36</v>
          </cell>
          <cell r="E10167" t="str">
            <v>Construction - Hospitals</v>
          </cell>
          <cell r="F10167">
            <v>109455</v>
          </cell>
        </row>
        <row r="10168">
          <cell r="B10168" t="str">
            <v>Virginia</v>
          </cell>
          <cell r="C10168" t="str">
            <v>VA</v>
          </cell>
          <cell r="D10168" t="str">
            <v>F44</v>
          </cell>
          <cell r="E10168" t="str">
            <v>Construction - Regular Highways</v>
          </cell>
          <cell r="F10168">
            <v>2013471</v>
          </cell>
        </row>
        <row r="10169">
          <cell r="B10169" t="str">
            <v>Virginia</v>
          </cell>
          <cell r="C10169" t="str">
            <v>VA</v>
          </cell>
          <cell r="D10169" t="str">
            <v>F45</v>
          </cell>
          <cell r="E10169" t="str">
            <v>Construction - Toll Highways</v>
          </cell>
          <cell r="F10169">
            <v>25394</v>
          </cell>
        </row>
        <row r="10170">
          <cell r="B10170" t="str">
            <v>Virginia</v>
          </cell>
          <cell r="C10170" t="str">
            <v>VA</v>
          </cell>
          <cell r="D10170" t="str">
            <v>F50</v>
          </cell>
          <cell r="E10170" t="str">
            <v>Construction - Housing and Community Development</v>
          </cell>
          <cell r="F10170">
            <v>88110</v>
          </cell>
        </row>
        <row r="10171">
          <cell r="B10171" t="str">
            <v>Virginia</v>
          </cell>
          <cell r="C10171" t="str">
            <v>VA</v>
          </cell>
          <cell r="D10171" t="str">
            <v>F52</v>
          </cell>
          <cell r="E10171" t="str">
            <v>Construction - Libraries</v>
          </cell>
          <cell r="F10171">
            <v>24711</v>
          </cell>
        </row>
        <row r="10172">
          <cell r="B10172" t="str">
            <v>Virginia</v>
          </cell>
          <cell r="C10172" t="str">
            <v>VA</v>
          </cell>
          <cell r="D10172" t="str">
            <v>F59</v>
          </cell>
          <cell r="E10172" t="str">
            <v>Construction - Natural Resources - Other</v>
          </cell>
          <cell r="F10172">
            <v>2798</v>
          </cell>
        </row>
        <row r="10173">
          <cell r="B10173" t="str">
            <v>Virginia</v>
          </cell>
          <cell r="C10173" t="str">
            <v>VA</v>
          </cell>
          <cell r="D10173" t="str">
            <v>F60</v>
          </cell>
          <cell r="E10173" t="str">
            <v>Construction - Parking Facilities</v>
          </cell>
          <cell r="F10173">
            <v>1889</v>
          </cell>
        </row>
        <row r="10174">
          <cell r="B10174" t="str">
            <v>Virginia</v>
          </cell>
          <cell r="C10174" t="str">
            <v>VA</v>
          </cell>
          <cell r="D10174" t="str">
            <v>F61</v>
          </cell>
          <cell r="E10174" t="str">
            <v>Construction - Parks and Recreation</v>
          </cell>
          <cell r="F10174">
            <v>135247</v>
          </cell>
        </row>
        <row r="10175">
          <cell r="B10175" t="str">
            <v>Virginia</v>
          </cell>
          <cell r="C10175" t="str">
            <v>VA</v>
          </cell>
          <cell r="D10175" t="str">
            <v>F62</v>
          </cell>
          <cell r="E10175" t="str">
            <v>Construction - Police Protection</v>
          </cell>
          <cell r="F10175">
            <v>57598</v>
          </cell>
        </row>
        <row r="10176">
          <cell r="B10176" t="str">
            <v>Virginia</v>
          </cell>
          <cell r="C10176" t="str">
            <v>VA</v>
          </cell>
          <cell r="D10176" t="str">
            <v>F66</v>
          </cell>
          <cell r="E10176" t="str">
            <v>Construction - Protective Inspection and Regulation, NEC</v>
          </cell>
          <cell r="F10176">
            <v>17</v>
          </cell>
        </row>
        <row r="10177">
          <cell r="B10177" t="str">
            <v>Virginia</v>
          </cell>
          <cell r="C10177" t="str">
            <v>VA</v>
          </cell>
          <cell r="D10177" t="str">
            <v>F79</v>
          </cell>
          <cell r="E10177" t="str">
            <v>Construction - Public Welfare - Other</v>
          </cell>
          <cell r="F10177">
            <v>2004</v>
          </cell>
        </row>
        <row r="10178">
          <cell r="B10178" t="str">
            <v>Virginia</v>
          </cell>
          <cell r="C10178" t="str">
            <v>VA</v>
          </cell>
          <cell r="D10178" t="str">
            <v>F80</v>
          </cell>
          <cell r="E10178" t="str">
            <v>Construction - Sewerage</v>
          </cell>
          <cell r="F10178">
            <v>430028</v>
          </cell>
        </row>
        <row r="10179">
          <cell r="B10179" t="str">
            <v>Virginia</v>
          </cell>
          <cell r="C10179" t="str">
            <v>VA</v>
          </cell>
          <cell r="D10179" t="str">
            <v>F81</v>
          </cell>
          <cell r="E10179" t="str">
            <v>Construction - Solid Waste Management</v>
          </cell>
          <cell r="F10179">
            <v>16991</v>
          </cell>
        </row>
        <row r="10180">
          <cell r="B10180" t="str">
            <v>Virginia</v>
          </cell>
          <cell r="C10180" t="str">
            <v>VA</v>
          </cell>
          <cell r="D10180" t="str">
            <v>F87</v>
          </cell>
          <cell r="E10180" t="str">
            <v>Construction - Sea and Inland Port Facilities</v>
          </cell>
          <cell r="F10180">
            <v>110725</v>
          </cell>
        </row>
        <row r="10181">
          <cell r="B10181" t="str">
            <v>Virginia</v>
          </cell>
          <cell r="C10181" t="str">
            <v>VA</v>
          </cell>
          <cell r="D10181" t="str">
            <v>F89</v>
          </cell>
          <cell r="E10181" t="str">
            <v>Construction - General - Other</v>
          </cell>
          <cell r="F10181">
            <v>731602</v>
          </cell>
        </row>
        <row r="10182">
          <cell r="B10182" t="str">
            <v>Virginia</v>
          </cell>
          <cell r="C10182" t="str">
            <v>VA</v>
          </cell>
          <cell r="D10182" t="str">
            <v>F90</v>
          </cell>
          <cell r="E10182" t="str">
            <v>Construction - Liquor Stores</v>
          </cell>
          <cell r="F10182">
            <v>274</v>
          </cell>
        </row>
        <row r="10183">
          <cell r="B10183" t="str">
            <v>Virginia</v>
          </cell>
          <cell r="C10183" t="str">
            <v>VA</v>
          </cell>
          <cell r="D10183" t="str">
            <v>F91</v>
          </cell>
          <cell r="E10183" t="str">
            <v>Construction - Water Utilities</v>
          </cell>
          <cell r="F10183">
            <v>265378</v>
          </cell>
        </row>
        <row r="10184">
          <cell r="B10184" t="str">
            <v>Virginia</v>
          </cell>
          <cell r="C10184" t="str">
            <v>VA</v>
          </cell>
          <cell r="D10184" t="str">
            <v>F92</v>
          </cell>
          <cell r="E10184" t="str">
            <v>Construction - Electric Utilities</v>
          </cell>
          <cell r="F10184">
            <v>17237</v>
          </cell>
        </row>
        <row r="10185">
          <cell r="B10185" t="str">
            <v>Virginia</v>
          </cell>
          <cell r="C10185" t="str">
            <v>VA</v>
          </cell>
          <cell r="D10185" t="str">
            <v>F93</v>
          </cell>
          <cell r="E10185" t="str">
            <v>Construction - Gas Utilities</v>
          </cell>
          <cell r="F10185">
            <v>1795</v>
          </cell>
        </row>
        <row r="10186">
          <cell r="B10186" t="str">
            <v>Virginia</v>
          </cell>
          <cell r="C10186" t="str">
            <v>VA</v>
          </cell>
          <cell r="D10186" t="str">
            <v>F94</v>
          </cell>
          <cell r="E10186" t="str">
            <v>Construction - Transit Utilities</v>
          </cell>
          <cell r="F10186">
            <v>64088</v>
          </cell>
        </row>
        <row r="10187">
          <cell r="B10187" t="str">
            <v>Virginia</v>
          </cell>
          <cell r="C10187" t="str">
            <v>VA</v>
          </cell>
          <cell r="D10187" t="str">
            <v>G01</v>
          </cell>
          <cell r="E10187" t="str">
            <v>Other Capital Outlay - Air Transportation</v>
          </cell>
          <cell r="F10187">
            <v>9077</v>
          </cell>
        </row>
        <row r="10188">
          <cell r="B10188" t="str">
            <v>Virginia</v>
          </cell>
          <cell r="C10188" t="str">
            <v>VA</v>
          </cell>
          <cell r="D10188" t="str">
            <v>G03</v>
          </cell>
          <cell r="E10188" t="str">
            <v>Other Capital Outlay - Miscellaneous Commercial Activities, NEC</v>
          </cell>
          <cell r="F10188">
            <v>949</v>
          </cell>
        </row>
        <row r="10189">
          <cell r="B10189" t="str">
            <v>Virginia</v>
          </cell>
          <cell r="C10189" t="str">
            <v>VA</v>
          </cell>
          <cell r="D10189" t="str">
            <v>G04</v>
          </cell>
          <cell r="E10189" t="str">
            <v>Other Capital Outlay - Correctional Institutions</v>
          </cell>
          <cell r="F10189">
            <v>17724</v>
          </cell>
        </row>
        <row r="10190">
          <cell r="B10190" t="str">
            <v>Virginia</v>
          </cell>
          <cell r="C10190" t="str">
            <v>VA</v>
          </cell>
          <cell r="D10190" t="str">
            <v>G05</v>
          </cell>
          <cell r="E10190" t="str">
            <v>Other Capital Outlay - Corrections - Other</v>
          </cell>
          <cell r="F10190">
            <v>5025</v>
          </cell>
        </row>
        <row r="10191">
          <cell r="B10191" t="str">
            <v>Virginia</v>
          </cell>
          <cell r="C10191" t="str">
            <v>VA</v>
          </cell>
          <cell r="D10191" t="str">
            <v>G12</v>
          </cell>
          <cell r="E10191" t="str">
            <v>Other Capital Outlay - Elementary and Secondary Education</v>
          </cell>
          <cell r="F10191">
            <v>437905</v>
          </cell>
        </row>
        <row r="10192">
          <cell r="B10192" t="str">
            <v>Virginia</v>
          </cell>
          <cell r="C10192" t="str">
            <v>VA</v>
          </cell>
          <cell r="D10192" t="str">
            <v>G16</v>
          </cell>
          <cell r="E10192" t="str">
            <v>Other Capital Outlay - Higher Education - Auxiliary Enterprises</v>
          </cell>
          <cell r="F10192">
            <v>21049</v>
          </cell>
        </row>
        <row r="10193">
          <cell r="B10193" t="str">
            <v>Virginia</v>
          </cell>
          <cell r="C10193" t="str">
            <v>VA</v>
          </cell>
          <cell r="D10193" t="str">
            <v>G18</v>
          </cell>
          <cell r="E10193" t="str">
            <v>Other Capital Outlay - Other Higher Education</v>
          </cell>
          <cell r="F10193">
            <v>246663</v>
          </cell>
        </row>
        <row r="10194">
          <cell r="B10194" t="str">
            <v>Virginia</v>
          </cell>
          <cell r="C10194" t="str">
            <v>VA</v>
          </cell>
          <cell r="D10194" t="str">
            <v>G21</v>
          </cell>
          <cell r="E10194" t="str">
            <v>Other Capital Outlay - State Education - Other</v>
          </cell>
          <cell r="F10194">
            <v>2511</v>
          </cell>
        </row>
        <row r="10195">
          <cell r="B10195" t="str">
            <v>Virginia</v>
          </cell>
          <cell r="C10195" t="str">
            <v>VA</v>
          </cell>
          <cell r="D10195" t="str">
            <v>G22</v>
          </cell>
          <cell r="E10195" t="str">
            <v>Other Capital Outlay - Social Insurance Administration</v>
          </cell>
          <cell r="F10195">
            <v>1120</v>
          </cell>
        </row>
        <row r="10196">
          <cell r="B10196" t="str">
            <v>Virginia</v>
          </cell>
          <cell r="C10196" t="str">
            <v>VA</v>
          </cell>
          <cell r="D10196" t="str">
            <v>G23</v>
          </cell>
          <cell r="E10196" t="str">
            <v>Other Capital Outlay - Financial Administration</v>
          </cell>
          <cell r="F10196">
            <v>24465</v>
          </cell>
        </row>
        <row r="10197">
          <cell r="B10197" t="str">
            <v>Virginia</v>
          </cell>
          <cell r="C10197" t="str">
            <v>VA</v>
          </cell>
          <cell r="D10197" t="str">
            <v>G24</v>
          </cell>
          <cell r="E10197" t="str">
            <v>Other Capital Outlay - Local Fire Protection</v>
          </cell>
          <cell r="F10197">
            <v>30299</v>
          </cell>
        </row>
        <row r="10198">
          <cell r="B10198" t="str">
            <v>Virginia</v>
          </cell>
          <cell r="C10198" t="str">
            <v>VA</v>
          </cell>
          <cell r="D10198" t="str">
            <v>G25</v>
          </cell>
          <cell r="E10198" t="str">
            <v>Other Capital Outlay - Judicial and Legal Services</v>
          </cell>
          <cell r="F10198">
            <v>6737</v>
          </cell>
        </row>
        <row r="10199">
          <cell r="B10199" t="str">
            <v>Virginia</v>
          </cell>
          <cell r="C10199" t="str">
            <v>VA</v>
          </cell>
          <cell r="D10199" t="str">
            <v>G29</v>
          </cell>
          <cell r="E10199" t="str">
            <v>Other Capital Outlay - Central Staff Services</v>
          </cell>
          <cell r="F10199">
            <v>17876</v>
          </cell>
        </row>
        <row r="10200">
          <cell r="B10200" t="str">
            <v>Virginia</v>
          </cell>
          <cell r="C10200" t="str">
            <v>VA</v>
          </cell>
          <cell r="D10200" t="str">
            <v>G31</v>
          </cell>
          <cell r="E10200" t="str">
            <v>Other Capital Outlay - General Public Building</v>
          </cell>
          <cell r="F10200">
            <v>32085</v>
          </cell>
        </row>
        <row r="10201">
          <cell r="B10201" t="str">
            <v>Virginia</v>
          </cell>
          <cell r="C10201" t="str">
            <v>VA</v>
          </cell>
          <cell r="D10201" t="str">
            <v>G32</v>
          </cell>
          <cell r="E10201" t="str">
            <v>Other Capital Outlay - Health - Other</v>
          </cell>
          <cell r="F10201">
            <v>9657</v>
          </cell>
        </row>
        <row r="10202">
          <cell r="B10202" t="str">
            <v>Virginia</v>
          </cell>
          <cell r="C10202" t="str">
            <v>VA</v>
          </cell>
          <cell r="D10202" t="str">
            <v>G36</v>
          </cell>
          <cell r="E10202" t="str">
            <v>Other Capital Outlay - Hospitals</v>
          </cell>
          <cell r="F10202">
            <v>66050</v>
          </cell>
        </row>
        <row r="10203">
          <cell r="B10203" t="str">
            <v>Virginia</v>
          </cell>
          <cell r="C10203" t="str">
            <v>VA</v>
          </cell>
          <cell r="D10203" t="str">
            <v>G44</v>
          </cell>
          <cell r="E10203" t="str">
            <v>Other Capital Outlay - Regular Highways</v>
          </cell>
          <cell r="F10203">
            <v>169067</v>
          </cell>
        </row>
        <row r="10204">
          <cell r="B10204" t="str">
            <v>Virginia</v>
          </cell>
          <cell r="C10204" t="str">
            <v>VA</v>
          </cell>
          <cell r="D10204" t="str">
            <v>G45</v>
          </cell>
          <cell r="E10204" t="str">
            <v>Other Capital Outlay - Toll Highways</v>
          </cell>
          <cell r="F10204">
            <v>2563</v>
          </cell>
        </row>
        <row r="10205">
          <cell r="B10205" t="str">
            <v>Virginia</v>
          </cell>
          <cell r="C10205" t="str">
            <v>VA</v>
          </cell>
          <cell r="D10205" t="str">
            <v>G50</v>
          </cell>
          <cell r="E10205" t="str">
            <v>Other Capital Outlay - Housing and Community Development</v>
          </cell>
          <cell r="F10205">
            <v>18089</v>
          </cell>
        </row>
        <row r="10206">
          <cell r="B10206" t="str">
            <v>Virginia</v>
          </cell>
          <cell r="C10206" t="str">
            <v>VA</v>
          </cell>
          <cell r="D10206" t="str">
            <v>G52</v>
          </cell>
          <cell r="E10206" t="str">
            <v>Other Capital Outlay - Libraries</v>
          </cell>
          <cell r="F10206">
            <v>7825</v>
          </cell>
        </row>
        <row r="10207">
          <cell r="B10207" t="str">
            <v>Virginia</v>
          </cell>
          <cell r="C10207" t="str">
            <v>VA</v>
          </cell>
          <cell r="D10207" t="str">
            <v>G59</v>
          </cell>
          <cell r="E10207" t="str">
            <v>Other Capital Outlay - Natural Resources - Other</v>
          </cell>
          <cell r="F10207">
            <v>34520</v>
          </cell>
        </row>
        <row r="10208">
          <cell r="B10208" t="str">
            <v>Virginia</v>
          </cell>
          <cell r="C10208" t="str">
            <v>VA</v>
          </cell>
          <cell r="D10208" t="str">
            <v>G60</v>
          </cell>
          <cell r="E10208" t="str">
            <v>Other Capital Outlay - Parking Facilities</v>
          </cell>
          <cell r="F10208">
            <v>1435</v>
          </cell>
        </row>
        <row r="10209">
          <cell r="B10209" t="str">
            <v>Virginia</v>
          </cell>
          <cell r="C10209" t="str">
            <v>VA</v>
          </cell>
          <cell r="D10209" t="str">
            <v>G61</v>
          </cell>
          <cell r="E10209" t="str">
            <v>Other Capital Outlay - Parks and Recreation</v>
          </cell>
          <cell r="F10209">
            <v>28975</v>
          </cell>
        </row>
        <row r="10210">
          <cell r="B10210" t="str">
            <v>Virginia</v>
          </cell>
          <cell r="C10210" t="str">
            <v>VA</v>
          </cell>
          <cell r="D10210" t="str">
            <v>G62</v>
          </cell>
          <cell r="E10210" t="str">
            <v>Other Capital Outlay - Police Protection</v>
          </cell>
          <cell r="F10210">
            <v>77988</v>
          </cell>
        </row>
        <row r="10211">
          <cell r="B10211" t="str">
            <v>Virginia</v>
          </cell>
          <cell r="C10211" t="str">
            <v>VA</v>
          </cell>
          <cell r="D10211" t="str">
            <v>G66</v>
          </cell>
          <cell r="E10211" t="str">
            <v>Other Capital Outlay - Protective Inspection and Regulation, NEC</v>
          </cell>
          <cell r="F10211">
            <v>4493</v>
          </cell>
        </row>
        <row r="10212">
          <cell r="B10212" t="str">
            <v>Virginia</v>
          </cell>
          <cell r="C10212" t="str">
            <v>VA</v>
          </cell>
          <cell r="D10212" t="str">
            <v>G77</v>
          </cell>
          <cell r="E10212" t="str">
            <v>Other Capital Outlay - Public Welfare Institutions</v>
          </cell>
          <cell r="F10212">
            <v>67</v>
          </cell>
        </row>
        <row r="10213">
          <cell r="B10213" t="str">
            <v>Virginia</v>
          </cell>
          <cell r="C10213" t="str">
            <v>VA</v>
          </cell>
          <cell r="D10213" t="str">
            <v>G79</v>
          </cell>
          <cell r="E10213" t="str">
            <v>Other Capital Outlay - Public Welfare - Other</v>
          </cell>
          <cell r="F10213">
            <v>2350</v>
          </cell>
        </row>
        <row r="10214">
          <cell r="B10214" t="str">
            <v>Virginia</v>
          </cell>
          <cell r="C10214" t="str">
            <v>VA</v>
          </cell>
          <cell r="D10214" t="str">
            <v>G80</v>
          </cell>
          <cell r="E10214" t="str">
            <v>Other Capital Outlay - Sewerage</v>
          </cell>
          <cell r="F10214">
            <v>114494</v>
          </cell>
        </row>
        <row r="10215">
          <cell r="B10215" t="str">
            <v>Virginia</v>
          </cell>
          <cell r="C10215" t="str">
            <v>VA</v>
          </cell>
          <cell r="D10215" t="str">
            <v>G81</v>
          </cell>
          <cell r="E10215" t="str">
            <v>Other Capital Outlay - Solid Waste Management</v>
          </cell>
          <cell r="F10215">
            <v>25448</v>
          </cell>
        </row>
        <row r="10216">
          <cell r="B10216" t="str">
            <v>Virginia</v>
          </cell>
          <cell r="C10216" t="str">
            <v>VA</v>
          </cell>
          <cell r="D10216" t="str">
            <v>G85</v>
          </cell>
          <cell r="E10216" t="str">
            <v>Other Capital Outlay - State Veterans' Services</v>
          </cell>
          <cell r="F10216">
            <v>69</v>
          </cell>
        </row>
        <row r="10217">
          <cell r="B10217" t="str">
            <v>Virginia</v>
          </cell>
          <cell r="C10217" t="str">
            <v>VA</v>
          </cell>
          <cell r="D10217" t="str">
            <v>G87</v>
          </cell>
          <cell r="E10217" t="str">
            <v>Other Capital Outlay - Sea and Inland Port Facilities</v>
          </cell>
          <cell r="F10217">
            <v>8956</v>
          </cell>
        </row>
        <row r="10218">
          <cell r="B10218" t="str">
            <v>Virginia</v>
          </cell>
          <cell r="C10218" t="str">
            <v>VA</v>
          </cell>
          <cell r="D10218" t="str">
            <v>G89</v>
          </cell>
          <cell r="E10218" t="str">
            <v>Other Capital Outlay - General - Other</v>
          </cell>
          <cell r="F10218">
            <v>286710</v>
          </cell>
        </row>
        <row r="10219">
          <cell r="B10219" t="str">
            <v>Virginia</v>
          </cell>
          <cell r="C10219" t="str">
            <v>VA</v>
          </cell>
          <cell r="D10219" t="str">
            <v>G90</v>
          </cell>
          <cell r="E10219" t="str">
            <v>Other Capital Outlay - Liquor Stores</v>
          </cell>
          <cell r="F10219">
            <v>1850</v>
          </cell>
        </row>
        <row r="10220">
          <cell r="B10220" t="str">
            <v>Virginia</v>
          </cell>
          <cell r="C10220" t="str">
            <v>VA</v>
          </cell>
          <cell r="D10220" t="str">
            <v>G91</v>
          </cell>
          <cell r="E10220" t="str">
            <v>Other Capital Outlay - Water Utilities</v>
          </cell>
          <cell r="F10220">
            <v>38054</v>
          </cell>
        </row>
        <row r="10221">
          <cell r="B10221" t="str">
            <v>Virginia</v>
          </cell>
          <cell r="C10221" t="str">
            <v>VA</v>
          </cell>
          <cell r="D10221" t="str">
            <v>G92</v>
          </cell>
          <cell r="E10221" t="str">
            <v>Other Capital Outlay - Electric Utilities</v>
          </cell>
          <cell r="F10221">
            <v>4580</v>
          </cell>
        </row>
        <row r="10222">
          <cell r="B10222" t="str">
            <v>Virginia</v>
          </cell>
          <cell r="C10222" t="str">
            <v>VA</v>
          </cell>
          <cell r="D10222" t="str">
            <v>G93</v>
          </cell>
          <cell r="E10222" t="str">
            <v>Other Capital Outlay - Gas Utilities</v>
          </cell>
          <cell r="F10222">
            <v>27239</v>
          </cell>
        </row>
        <row r="10223">
          <cell r="B10223" t="str">
            <v>Virginia</v>
          </cell>
          <cell r="C10223" t="str">
            <v>VA</v>
          </cell>
          <cell r="D10223" t="str">
            <v>G94</v>
          </cell>
          <cell r="E10223" t="str">
            <v>Other Capital Outlay - Transit Utilities</v>
          </cell>
          <cell r="F10223">
            <v>49912</v>
          </cell>
        </row>
        <row r="10224">
          <cell r="B10224" t="str">
            <v>Virginia</v>
          </cell>
          <cell r="C10224" t="str">
            <v>VA</v>
          </cell>
          <cell r="D10224" t="str">
            <v>I89</v>
          </cell>
          <cell r="E10224" t="str">
            <v>General - Interest on Debt</v>
          </cell>
          <cell r="F10224">
            <v>2451836</v>
          </cell>
        </row>
        <row r="10225">
          <cell r="B10225" t="str">
            <v>Virginia</v>
          </cell>
          <cell r="C10225" t="str">
            <v>VA</v>
          </cell>
          <cell r="D10225" t="str">
            <v>I91</v>
          </cell>
          <cell r="E10225" t="str">
            <v>Water Utilities - Interest on Debt</v>
          </cell>
          <cell r="F10225">
            <v>150377</v>
          </cell>
        </row>
        <row r="10226">
          <cell r="B10226" t="str">
            <v>Virginia</v>
          </cell>
          <cell r="C10226" t="str">
            <v>VA</v>
          </cell>
          <cell r="D10226" t="str">
            <v>I92</v>
          </cell>
          <cell r="E10226" t="str">
            <v>Electric Utilities - Interest on Debt</v>
          </cell>
          <cell r="F10226">
            <v>3492</v>
          </cell>
        </row>
        <row r="10227">
          <cell r="B10227" t="str">
            <v>Virginia</v>
          </cell>
          <cell r="C10227" t="str">
            <v>VA</v>
          </cell>
          <cell r="D10227" t="str">
            <v>I93</v>
          </cell>
          <cell r="E10227" t="str">
            <v>Gas Utilities - Interest on Debt</v>
          </cell>
          <cell r="F10227">
            <v>11189</v>
          </cell>
        </row>
        <row r="10228">
          <cell r="B10228" t="str">
            <v>Virginia</v>
          </cell>
          <cell r="C10228" t="str">
            <v>VA</v>
          </cell>
          <cell r="D10228" t="str">
            <v>I94</v>
          </cell>
          <cell r="E10228" t="str">
            <v>Transit Utilities - Interest on Debt</v>
          </cell>
          <cell r="F10228">
            <v>6075</v>
          </cell>
        </row>
        <row r="10229">
          <cell r="B10229" t="str">
            <v>Virginia</v>
          </cell>
          <cell r="C10229" t="str">
            <v>VA</v>
          </cell>
          <cell r="D10229" t="str">
            <v>J19</v>
          </cell>
          <cell r="E10229" t="str">
            <v>Assistance and Subsidies - State Scholarships and Other Subsidies - Education</v>
          </cell>
          <cell r="F10229">
            <v>658753</v>
          </cell>
        </row>
        <row r="10230">
          <cell r="B10230" t="str">
            <v>Virginia</v>
          </cell>
          <cell r="C10230" t="str">
            <v>VA</v>
          </cell>
          <cell r="D10230" t="str">
            <v>J67</v>
          </cell>
          <cell r="E10230" t="str">
            <v>Assistance and Subsidies - Public Welfare, Federal Categorical Assistance Programs</v>
          </cell>
          <cell r="F10230">
            <v>283507</v>
          </cell>
        </row>
        <row r="10231">
          <cell r="B10231" t="str">
            <v>Virginia</v>
          </cell>
          <cell r="C10231" t="str">
            <v>VA</v>
          </cell>
          <cell r="D10231" t="str">
            <v>J68</v>
          </cell>
          <cell r="E10231" t="str">
            <v>Assistance and Subsidies - Public Welfare, Cash Assistance Programs - Other</v>
          </cell>
          <cell r="F10231">
            <v>681752</v>
          </cell>
        </row>
        <row r="10232">
          <cell r="B10232" t="str">
            <v>Virginia</v>
          </cell>
          <cell r="C10232" t="str">
            <v>VA</v>
          </cell>
          <cell r="D10232" t="str">
            <v>S89</v>
          </cell>
          <cell r="E10232" t="str">
            <v>Intergovernmental to Federal - General - Other</v>
          </cell>
          <cell r="F10232">
            <v>1540</v>
          </cell>
        </row>
        <row r="10233">
          <cell r="B10233" t="str">
            <v>Virginia</v>
          </cell>
          <cell r="C10233" t="str">
            <v>VA</v>
          </cell>
          <cell r="D10233" t="str">
            <v>T01</v>
          </cell>
          <cell r="E10233" t="str">
            <v>Tax - Property</v>
          </cell>
          <cell r="F10233">
            <v>11343602</v>
          </cell>
        </row>
        <row r="10234">
          <cell r="B10234" t="str">
            <v>Virginia</v>
          </cell>
          <cell r="C10234" t="str">
            <v>VA</v>
          </cell>
          <cell r="D10234" t="str">
            <v>T09</v>
          </cell>
          <cell r="E10234" t="str">
            <v>Tax - General Sales and Gross Receipts</v>
          </cell>
          <cell r="F10234">
            <v>4651339</v>
          </cell>
        </row>
        <row r="10235">
          <cell r="B10235" t="str">
            <v>Virginia</v>
          </cell>
          <cell r="C10235" t="str">
            <v>VA</v>
          </cell>
          <cell r="D10235" t="str">
            <v>T10</v>
          </cell>
          <cell r="E10235" t="str">
            <v>Tax - Alcoholic Beverage Sales</v>
          </cell>
          <cell r="F10235">
            <v>198107</v>
          </cell>
        </row>
        <row r="10236">
          <cell r="B10236" t="str">
            <v>Virginia</v>
          </cell>
          <cell r="C10236" t="str">
            <v>VA</v>
          </cell>
          <cell r="D10236" t="str">
            <v>T11</v>
          </cell>
          <cell r="E10236" t="str">
            <v>Tax - Amusements Sales</v>
          </cell>
          <cell r="F10236">
            <v>16367</v>
          </cell>
        </row>
        <row r="10237">
          <cell r="B10237" t="str">
            <v>Virginia</v>
          </cell>
          <cell r="C10237" t="str">
            <v>VA</v>
          </cell>
          <cell r="D10237" t="str">
            <v>T12</v>
          </cell>
          <cell r="E10237" t="str">
            <v>Tax - Insurance Premiums Sales</v>
          </cell>
          <cell r="F10237">
            <v>390950</v>
          </cell>
        </row>
        <row r="10238">
          <cell r="B10238" t="str">
            <v>Virginia</v>
          </cell>
          <cell r="C10238" t="str">
            <v>VA</v>
          </cell>
          <cell r="D10238" t="str">
            <v>T13</v>
          </cell>
          <cell r="E10238" t="str">
            <v>Tax - Motor Fuels Sales</v>
          </cell>
          <cell r="F10238">
            <v>878857</v>
          </cell>
        </row>
        <row r="10239">
          <cell r="B10239" t="str">
            <v>Virginia</v>
          </cell>
          <cell r="C10239" t="str">
            <v>VA</v>
          </cell>
          <cell r="D10239" t="str">
            <v>T14</v>
          </cell>
          <cell r="E10239" t="str">
            <v>Tax - Pari-mutuels Sales</v>
          </cell>
          <cell r="F10239">
            <v>240</v>
          </cell>
        </row>
        <row r="10240">
          <cell r="B10240" t="str">
            <v>Virginia</v>
          </cell>
          <cell r="C10240" t="str">
            <v>VA</v>
          </cell>
          <cell r="D10240" t="str">
            <v>T15</v>
          </cell>
          <cell r="E10240" t="str">
            <v>Tax - Public Utilities Sales</v>
          </cell>
          <cell r="F10240">
            <v>730448</v>
          </cell>
        </row>
        <row r="10241">
          <cell r="B10241" t="str">
            <v>Virginia</v>
          </cell>
          <cell r="C10241" t="str">
            <v>VA</v>
          </cell>
          <cell r="D10241" t="str">
            <v>T16</v>
          </cell>
          <cell r="E10241" t="str">
            <v>Tax - Tobacco Products Sales</v>
          </cell>
          <cell r="F10241">
            <v>262819</v>
          </cell>
        </row>
        <row r="10242">
          <cell r="B10242" t="str">
            <v>Virginia</v>
          </cell>
          <cell r="C10242" t="str">
            <v>VA</v>
          </cell>
          <cell r="D10242" t="str">
            <v>T19</v>
          </cell>
          <cell r="E10242" t="str">
            <v>Tax - Other Selective Sales</v>
          </cell>
          <cell r="F10242">
            <v>1281778</v>
          </cell>
        </row>
        <row r="10243">
          <cell r="B10243" t="str">
            <v>Virginia</v>
          </cell>
          <cell r="C10243" t="str">
            <v>VA</v>
          </cell>
          <cell r="D10243" t="str">
            <v>T20</v>
          </cell>
          <cell r="E10243" t="str">
            <v>Tax - Alcoholic Beverage License</v>
          </cell>
          <cell r="F10243">
            <v>12038</v>
          </cell>
        </row>
        <row r="10244">
          <cell r="B10244" t="str">
            <v>Virginia</v>
          </cell>
          <cell r="C10244" t="str">
            <v>VA</v>
          </cell>
          <cell r="D10244" t="str">
            <v>T21</v>
          </cell>
          <cell r="E10244" t="str">
            <v>Tax - Amusements License</v>
          </cell>
          <cell r="F10244">
            <v>178</v>
          </cell>
        </row>
        <row r="10245">
          <cell r="B10245" t="str">
            <v>Virginia</v>
          </cell>
          <cell r="C10245" t="str">
            <v>VA</v>
          </cell>
          <cell r="D10245" t="str">
            <v>T22</v>
          </cell>
          <cell r="E10245" t="str">
            <v>Tax - Corporation License</v>
          </cell>
          <cell r="F10245">
            <v>57209</v>
          </cell>
        </row>
        <row r="10246">
          <cell r="B10246" t="str">
            <v>Virginia</v>
          </cell>
          <cell r="C10246" t="str">
            <v>VA</v>
          </cell>
          <cell r="D10246" t="str">
            <v>T23</v>
          </cell>
          <cell r="E10246" t="str">
            <v>Tax - Hunting and Fishing License</v>
          </cell>
          <cell r="F10246">
            <v>27491</v>
          </cell>
        </row>
        <row r="10247">
          <cell r="B10247" t="str">
            <v>Virginia</v>
          </cell>
          <cell r="C10247" t="str">
            <v>VA</v>
          </cell>
          <cell r="D10247" t="str">
            <v>T24</v>
          </cell>
          <cell r="E10247" t="str">
            <v>Tax - Motor Vehicle License</v>
          </cell>
          <cell r="F10247">
            <v>595846</v>
          </cell>
        </row>
        <row r="10248">
          <cell r="B10248" t="str">
            <v>Virginia</v>
          </cell>
          <cell r="C10248" t="str">
            <v>VA</v>
          </cell>
          <cell r="D10248" t="str">
            <v>T25</v>
          </cell>
          <cell r="E10248" t="str">
            <v>Tax - Motor Vehicle Operators License</v>
          </cell>
          <cell r="F10248">
            <v>60282</v>
          </cell>
        </row>
        <row r="10249">
          <cell r="B10249" t="str">
            <v>Virginia</v>
          </cell>
          <cell r="C10249" t="str">
            <v>VA</v>
          </cell>
          <cell r="D10249" t="str">
            <v>T27</v>
          </cell>
          <cell r="E10249" t="str">
            <v>Tax - Public Utility License</v>
          </cell>
          <cell r="F10249">
            <v>18035</v>
          </cell>
        </row>
        <row r="10250">
          <cell r="B10250" t="str">
            <v>Virginia</v>
          </cell>
          <cell r="C10250" t="str">
            <v>VA</v>
          </cell>
          <cell r="D10250" t="str">
            <v>T28</v>
          </cell>
          <cell r="E10250" t="str">
            <v>Tax - Occupation and Business License, NEC</v>
          </cell>
          <cell r="F10250">
            <v>867740</v>
          </cell>
        </row>
        <row r="10251">
          <cell r="B10251" t="str">
            <v>Virginia</v>
          </cell>
          <cell r="C10251" t="str">
            <v>VA</v>
          </cell>
          <cell r="D10251" t="str">
            <v>T29</v>
          </cell>
          <cell r="E10251" t="str">
            <v>Tax - Other License</v>
          </cell>
          <cell r="F10251">
            <v>178534</v>
          </cell>
        </row>
        <row r="10252">
          <cell r="B10252" t="str">
            <v>Virginia</v>
          </cell>
          <cell r="C10252" t="str">
            <v>VA</v>
          </cell>
          <cell r="D10252" t="str">
            <v>T40</v>
          </cell>
          <cell r="E10252" t="str">
            <v>Tax - Individual Income</v>
          </cell>
          <cell r="F10252">
            <v>10216148</v>
          </cell>
        </row>
        <row r="10253">
          <cell r="B10253" t="str">
            <v>Virginia</v>
          </cell>
          <cell r="C10253" t="str">
            <v>VA</v>
          </cell>
          <cell r="D10253" t="str">
            <v>T41</v>
          </cell>
          <cell r="E10253" t="str">
            <v>Tax - Corporation Net Income</v>
          </cell>
          <cell r="F10253">
            <v>838790</v>
          </cell>
        </row>
        <row r="10254">
          <cell r="B10254" t="str">
            <v>Virginia</v>
          </cell>
          <cell r="C10254" t="str">
            <v>VA</v>
          </cell>
          <cell r="D10254" t="str">
            <v>T50</v>
          </cell>
          <cell r="E10254" t="str">
            <v>Tax - Death and Gift</v>
          </cell>
          <cell r="F10254">
            <v>4495</v>
          </cell>
        </row>
        <row r="10255">
          <cell r="B10255" t="str">
            <v>Virginia</v>
          </cell>
          <cell r="C10255" t="str">
            <v>VA</v>
          </cell>
          <cell r="D10255" t="str">
            <v>T51</v>
          </cell>
          <cell r="E10255" t="str">
            <v>Tax - Documentary and Stock Transfer</v>
          </cell>
          <cell r="F10255">
            <v>397945</v>
          </cell>
        </row>
        <row r="10256">
          <cell r="B10256" t="str">
            <v>Virginia</v>
          </cell>
          <cell r="C10256" t="str">
            <v>VA</v>
          </cell>
          <cell r="D10256" t="str">
            <v>T53</v>
          </cell>
          <cell r="E10256" t="str">
            <v>Tax - Severance</v>
          </cell>
          <cell r="F10256">
            <v>57883</v>
          </cell>
        </row>
        <row r="10257">
          <cell r="B10257" t="str">
            <v>Virginia</v>
          </cell>
          <cell r="C10257" t="str">
            <v>VA</v>
          </cell>
          <cell r="D10257" t="str">
            <v>T99</v>
          </cell>
          <cell r="E10257" t="str">
            <v>Tax - NEC</v>
          </cell>
          <cell r="F10257">
            <v>194039</v>
          </cell>
        </row>
        <row r="10258">
          <cell r="B10258" t="str">
            <v>Virginia</v>
          </cell>
          <cell r="C10258" t="str">
            <v>VA</v>
          </cell>
          <cell r="D10258" t="str">
            <v>U01</v>
          </cell>
          <cell r="E10258" t="str">
            <v>Miscellaneous - Special Assessments</v>
          </cell>
          <cell r="F10258">
            <v>42944</v>
          </cell>
        </row>
        <row r="10259">
          <cell r="B10259" t="str">
            <v>Virginia</v>
          </cell>
          <cell r="C10259" t="str">
            <v>VA</v>
          </cell>
          <cell r="D10259" t="str">
            <v>U11</v>
          </cell>
          <cell r="E10259" t="str">
            <v>Miscellaneous - Sale of Property</v>
          </cell>
          <cell r="F10259">
            <v>50736</v>
          </cell>
        </row>
        <row r="10260">
          <cell r="B10260" t="str">
            <v>Virginia</v>
          </cell>
          <cell r="C10260" t="str">
            <v>VA</v>
          </cell>
          <cell r="D10260" t="str">
            <v>U20</v>
          </cell>
          <cell r="E10260" t="str">
            <v>Miscellaneous - Interest Earnings</v>
          </cell>
          <cell r="F10260">
            <v>1415133</v>
          </cell>
        </row>
        <row r="10261">
          <cell r="B10261" t="str">
            <v>Virginia</v>
          </cell>
          <cell r="C10261" t="str">
            <v>VA</v>
          </cell>
          <cell r="D10261" t="str">
            <v>U30</v>
          </cell>
          <cell r="E10261" t="str">
            <v>Miscellaneous - Fines and Forfeits</v>
          </cell>
          <cell r="F10261">
            <v>203597</v>
          </cell>
        </row>
        <row r="10262">
          <cell r="B10262" t="str">
            <v>Virginia</v>
          </cell>
          <cell r="C10262" t="str">
            <v>VA</v>
          </cell>
          <cell r="D10262" t="str">
            <v>U40</v>
          </cell>
          <cell r="E10262" t="str">
            <v>Miscellaneous - Rents</v>
          </cell>
          <cell r="F10262">
            <v>150477</v>
          </cell>
        </row>
        <row r="10263">
          <cell r="B10263" t="str">
            <v>Virginia</v>
          </cell>
          <cell r="C10263" t="str">
            <v>VA</v>
          </cell>
          <cell r="D10263" t="str">
            <v>U41</v>
          </cell>
          <cell r="E10263" t="str">
            <v>Miscellaneous - Royalties</v>
          </cell>
          <cell r="F10263">
            <v>554</v>
          </cell>
        </row>
        <row r="10264">
          <cell r="B10264" t="str">
            <v>Virginia</v>
          </cell>
          <cell r="C10264" t="str">
            <v>VA</v>
          </cell>
          <cell r="D10264" t="str">
            <v>U50</v>
          </cell>
          <cell r="E10264" t="str">
            <v>Miscellaneous - Donations From Private Sources</v>
          </cell>
          <cell r="F10264">
            <v>709149</v>
          </cell>
        </row>
        <row r="10265">
          <cell r="B10265" t="str">
            <v>Virginia</v>
          </cell>
          <cell r="C10265" t="str">
            <v>VA</v>
          </cell>
          <cell r="D10265" t="str">
            <v>U95</v>
          </cell>
          <cell r="E10265" t="str">
            <v>Miscellaneous - Net Lottery Revenue</v>
          </cell>
          <cell r="F10265">
            <v>563046</v>
          </cell>
        </row>
        <row r="10266">
          <cell r="B10266" t="str">
            <v>Virginia</v>
          </cell>
          <cell r="C10266" t="str">
            <v>VA</v>
          </cell>
          <cell r="D10266" t="str">
            <v>U99</v>
          </cell>
          <cell r="E10266" t="str">
            <v>Miscellaneous - General Revenue, NEC</v>
          </cell>
          <cell r="F10266">
            <v>2149070</v>
          </cell>
        </row>
        <row r="10267">
          <cell r="B10267" t="str">
            <v>Virginia</v>
          </cell>
          <cell r="C10267" t="str">
            <v>VA</v>
          </cell>
          <cell r="D10267" t="str">
            <v>W01</v>
          </cell>
          <cell r="E10267" t="str">
            <v>Sinking Funds - Cash and Securities</v>
          </cell>
          <cell r="F10267">
            <v>20128896</v>
          </cell>
        </row>
        <row r="10268">
          <cell r="B10268" t="str">
            <v>Virginia</v>
          </cell>
          <cell r="C10268" t="str">
            <v>VA</v>
          </cell>
          <cell r="D10268" t="str">
            <v>W31</v>
          </cell>
          <cell r="E10268" t="str">
            <v>Bond Funds - Cash and Securities</v>
          </cell>
          <cell r="F10268">
            <v>4406939</v>
          </cell>
        </row>
        <row r="10269">
          <cell r="B10269" t="str">
            <v>Virginia</v>
          </cell>
          <cell r="C10269" t="str">
            <v>VA</v>
          </cell>
          <cell r="D10269" t="str">
            <v>W61</v>
          </cell>
          <cell r="E10269" t="str">
            <v>Other Funds - Cash and Securities</v>
          </cell>
          <cell r="F10269">
            <v>26640554</v>
          </cell>
        </row>
        <row r="10270">
          <cell r="B10270" t="str">
            <v>Virginia</v>
          </cell>
          <cell r="C10270" t="str">
            <v>VA</v>
          </cell>
          <cell r="D10270" t="str">
            <v>X01</v>
          </cell>
          <cell r="E10270" t="str">
            <v>Employee Retirement - Local Employee Contribution</v>
          </cell>
          <cell r="F10270">
            <v>310455</v>
          </cell>
        </row>
        <row r="10271">
          <cell r="B10271" t="str">
            <v>Virginia</v>
          </cell>
          <cell r="C10271" t="str">
            <v>VA</v>
          </cell>
          <cell r="D10271" t="str">
            <v>X02</v>
          </cell>
          <cell r="E10271" t="str">
            <v>Employee Retirement - State Employee Contribution</v>
          </cell>
          <cell r="F10271">
            <v>63664</v>
          </cell>
        </row>
        <row r="10272">
          <cell r="B10272" t="str">
            <v>Virginia</v>
          </cell>
          <cell r="C10272" t="str">
            <v>VA</v>
          </cell>
          <cell r="D10272" t="str">
            <v>X05</v>
          </cell>
          <cell r="E10272" t="str">
            <v>Employee Retirement - From Other Governments</v>
          </cell>
          <cell r="F10272">
            <v>1146404</v>
          </cell>
        </row>
        <row r="10273">
          <cell r="B10273" t="str">
            <v>Virginia</v>
          </cell>
          <cell r="C10273" t="str">
            <v>VA</v>
          </cell>
          <cell r="D10273" t="str">
            <v>X08</v>
          </cell>
          <cell r="E10273" t="str">
            <v>Employee Retirement - Earnings on Investments (calculated)</v>
          </cell>
          <cell r="F10273">
            <v>1165597</v>
          </cell>
        </row>
        <row r="10274">
          <cell r="B10274" t="str">
            <v>Virginia</v>
          </cell>
          <cell r="C10274" t="str">
            <v>VA</v>
          </cell>
          <cell r="D10274" t="str">
            <v>X11</v>
          </cell>
          <cell r="E10274" t="str">
            <v>Employee Retirement - Benefit Payments</v>
          </cell>
          <cell r="F10274">
            <v>4331521</v>
          </cell>
        </row>
        <row r="10275">
          <cell r="B10275" t="str">
            <v>Virginia</v>
          </cell>
          <cell r="C10275" t="str">
            <v>VA</v>
          </cell>
          <cell r="D10275" t="str">
            <v>X12</v>
          </cell>
          <cell r="E10275" t="str">
            <v>Employee Retirement - Withdrawals</v>
          </cell>
          <cell r="F10275">
            <v>102103</v>
          </cell>
        </row>
        <row r="10276">
          <cell r="B10276" t="str">
            <v>Virginia</v>
          </cell>
          <cell r="C10276" t="str">
            <v>VA</v>
          </cell>
          <cell r="D10276" t="str">
            <v>X21</v>
          </cell>
          <cell r="E10276" t="str">
            <v>Employee Retirement - Total Cash and Deposits</v>
          </cell>
          <cell r="F10276">
            <v>1206443</v>
          </cell>
        </row>
        <row r="10277">
          <cell r="B10277" t="str">
            <v>Virginia</v>
          </cell>
          <cell r="C10277" t="str">
            <v>VA</v>
          </cell>
          <cell r="D10277" t="str">
            <v>X30</v>
          </cell>
          <cell r="E10277" t="str">
            <v>Employee Retirement - Total Federal Securities</v>
          </cell>
          <cell r="F10277">
            <v>1134729</v>
          </cell>
        </row>
        <row r="10278">
          <cell r="B10278" t="str">
            <v>Virginia</v>
          </cell>
          <cell r="C10278" t="str">
            <v>VA</v>
          </cell>
          <cell r="D10278" t="str">
            <v>X42</v>
          </cell>
          <cell r="E10278" t="str">
            <v>Employee Retirement - Securities - Mortgages</v>
          </cell>
          <cell r="F10278">
            <v>0</v>
          </cell>
        </row>
        <row r="10279">
          <cell r="B10279" t="str">
            <v>Virginia</v>
          </cell>
          <cell r="C10279" t="str">
            <v>VA</v>
          </cell>
          <cell r="D10279" t="str">
            <v>X44</v>
          </cell>
          <cell r="E10279" t="str">
            <v>Employee Retirement - Total Other Securities</v>
          </cell>
          <cell r="F10279">
            <v>9691322</v>
          </cell>
        </row>
        <row r="10280">
          <cell r="B10280" t="str">
            <v>Virginia</v>
          </cell>
          <cell r="C10280" t="str">
            <v>VA</v>
          </cell>
          <cell r="D10280" t="str">
            <v>X47</v>
          </cell>
          <cell r="E10280" t="str">
            <v>Employee Retirement - Other Investments - Other</v>
          </cell>
          <cell r="F10280">
            <v>856805</v>
          </cell>
        </row>
        <row r="10281">
          <cell r="B10281" t="str">
            <v>Virginia</v>
          </cell>
          <cell r="C10281" t="str">
            <v>VA</v>
          </cell>
          <cell r="D10281" t="str">
            <v>Y01</v>
          </cell>
          <cell r="E10281" t="str">
            <v>Unemployment Compensation - Contribution</v>
          </cell>
          <cell r="F10281">
            <v>777413</v>
          </cell>
        </row>
        <row r="10282">
          <cell r="B10282" t="str">
            <v>Virginia</v>
          </cell>
          <cell r="C10282" t="str">
            <v>VA</v>
          </cell>
          <cell r="D10282" t="str">
            <v>Y02</v>
          </cell>
          <cell r="E10282" t="str">
            <v>Unemployment Compensation - Interest Revenue</v>
          </cell>
          <cell r="F10282">
            <v>486</v>
          </cell>
        </row>
        <row r="10283">
          <cell r="B10283" t="str">
            <v>Virginia</v>
          </cell>
          <cell r="C10283" t="str">
            <v>VA</v>
          </cell>
          <cell r="D10283" t="str">
            <v>Y05</v>
          </cell>
          <cell r="E10283" t="str">
            <v>Unemployment Compensation - Benefit Payments</v>
          </cell>
          <cell r="F10283">
            <v>650368</v>
          </cell>
        </row>
        <row r="10284">
          <cell r="B10284" t="str">
            <v>Virginia</v>
          </cell>
          <cell r="C10284" t="str">
            <v>VA</v>
          </cell>
          <cell r="D10284" t="str">
            <v>Y06</v>
          </cell>
          <cell r="E10284" t="str">
            <v>Unemployment Compensation - Extended and Special Payments</v>
          </cell>
          <cell r="F10284">
            <v>479982</v>
          </cell>
        </row>
        <row r="10285">
          <cell r="B10285" t="str">
            <v>Virginia</v>
          </cell>
          <cell r="C10285" t="str">
            <v>VA</v>
          </cell>
          <cell r="D10285" t="str">
            <v>Y07</v>
          </cell>
          <cell r="E10285" t="str">
            <v>Unemployment Compensation - Balance In US Treasury</v>
          </cell>
          <cell r="F10285">
            <v>76414</v>
          </cell>
        </row>
        <row r="10286">
          <cell r="B10286" t="str">
            <v>Virginia</v>
          </cell>
          <cell r="C10286" t="str">
            <v>VA</v>
          </cell>
          <cell r="D10286" t="str">
            <v>Y11</v>
          </cell>
          <cell r="E10286" t="str">
            <v>Workers Compensation - Other Contributions</v>
          </cell>
          <cell r="F10286">
            <v>4783</v>
          </cell>
        </row>
        <row r="10287">
          <cell r="B10287" t="str">
            <v>Virginia</v>
          </cell>
          <cell r="C10287" t="str">
            <v>VA</v>
          </cell>
          <cell r="D10287" t="str">
            <v>Y14</v>
          </cell>
          <cell r="E10287" t="str">
            <v>Workers Compensation - Benefit Payments</v>
          </cell>
          <cell r="F10287">
            <v>4554</v>
          </cell>
        </row>
        <row r="10288">
          <cell r="B10288" t="str">
            <v>Virginia</v>
          </cell>
          <cell r="C10288" t="str">
            <v>VA</v>
          </cell>
          <cell r="D10288" t="str">
            <v>Y21</v>
          </cell>
          <cell r="E10288" t="str">
            <v>Workers Compensation - Cash and Assets</v>
          </cell>
          <cell r="F10288">
            <v>4930</v>
          </cell>
        </row>
        <row r="10289">
          <cell r="B10289" t="str">
            <v>Virginia</v>
          </cell>
          <cell r="C10289" t="str">
            <v>VA</v>
          </cell>
          <cell r="D10289" t="str">
            <v>Z00</v>
          </cell>
          <cell r="E10289" t="str">
            <v>Total Salaries and Wages</v>
          </cell>
          <cell r="F10289">
            <v>19785725</v>
          </cell>
        </row>
        <row r="10290">
          <cell r="B10290" t="str">
            <v>Virginia</v>
          </cell>
          <cell r="C10290" t="str">
            <v>VA</v>
          </cell>
          <cell r="D10290" t="str">
            <v>Z77</v>
          </cell>
          <cell r="E10290" t="str">
            <v>Employee Retirement – Total Corporate Bonds</v>
          </cell>
          <cell r="F10290">
            <v>19971352</v>
          </cell>
        </row>
        <row r="10291">
          <cell r="B10291" t="str">
            <v>Virginia</v>
          </cell>
          <cell r="C10291" t="str">
            <v>VA</v>
          </cell>
          <cell r="D10291" t="str">
            <v>Z78</v>
          </cell>
          <cell r="E10291" t="str">
            <v>Employee Retirement – Corporate Stocks</v>
          </cell>
          <cell r="F10291">
            <v>27407099</v>
          </cell>
        </row>
        <row r="10292">
          <cell r="B10292" t="str">
            <v>Washington</v>
          </cell>
          <cell r="C10292" t="str">
            <v>WA</v>
          </cell>
          <cell r="D10292" t="str">
            <v>19T</v>
          </cell>
          <cell r="E10292" t="str">
            <v>Long Term Debt Beginning Outstanding - Public Debt for Private Purpose</v>
          </cell>
          <cell r="F10292">
            <v>10105922</v>
          </cell>
        </row>
        <row r="10293">
          <cell r="B10293" t="str">
            <v>Washington</v>
          </cell>
          <cell r="C10293" t="str">
            <v>WA</v>
          </cell>
          <cell r="D10293" t="str">
            <v>19U</v>
          </cell>
          <cell r="E10293" t="str">
            <v>Long Term Debt Beginning Outstanding - Unspecified Public Purpose</v>
          </cell>
          <cell r="F10293">
            <v>65322071</v>
          </cell>
        </row>
        <row r="10294">
          <cell r="B10294" t="str">
            <v>Washington</v>
          </cell>
          <cell r="C10294" t="str">
            <v>WA</v>
          </cell>
          <cell r="D10294" t="str">
            <v>24T</v>
          </cell>
          <cell r="E10294" t="str">
            <v>Long Term Debt Issue, Nonguaranteed - Public Debt for Private Purpose</v>
          </cell>
          <cell r="F10294">
            <v>998987</v>
          </cell>
        </row>
        <row r="10295">
          <cell r="B10295" t="str">
            <v>Washington</v>
          </cell>
          <cell r="C10295" t="str">
            <v>WA</v>
          </cell>
          <cell r="D10295" t="str">
            <v>29U</v>
          </cell>
          <cell r="E10295" t="str">
            <v>Long Term Debt Issue, Unspecified Public Purpose</v>
          </cell>
          <cell r="F10295">
            <v>10199614</v>
          </cell>
        </row>
        <row r="10296">
          <cell r="B10296" t="str">
            <v>Washington</v>
          </cell>
          <cell r="C10296" t="str">
            <v>WA</v>
          </cell>
          <cell r="D10296" t="str">
            <v>34T</v>
          </cell>
          <cell r="E10296" t="str">
            <v>Long Term Debt Retired Nonguaranteed - Public Debt for Private Purpose</v>
          </cell>
          <cell r="F10296">
            <v>2338491</v>
          </cell>
        </row>
        <row r="10297">
          <cell r="B10297" t="str">
            <v>Washington</v>
          </cell>
          <cell r="C10297" t="str">
            <v>WA</v>
          </cell>
          <cell r="D10297" t="str">
            <v>39U</v>
          </cell>
          <cell r="E10297" t="str">
            <v>Long Term Debt Retired Unspecified Public Purpose</v>
          </cell>
          <cell r="F10297">
            <v>8442922</v>
          </cell>
        </row>
        <row r="10298">
          <cell r="B10298" t="str">
            <v>Washington</v>
          </cell>
          <cell r="C10298" t="str">
            <v>WA</v>
          </cell>
          <cell r="D10298" t="str">
            <v>44T</v>
          </cell>
          <cell r="E10298" t="str">
            <v>Long Term Debt Outstanding Nonguaranteed - Public Debt for Private Purpose</v>
          </cell>
          <cell r="F10298">
            <v>8811852</v>
          </cell>
        </row>
        <row r="10299">
          <cell r="B10299" t="str">
            <v>Washington</v>
          </cell>
          <cell r="C10299" t="str">
            <v>WA</v>
          </cell>
          <cell r="D10299" t="str">
            <v>49U</v>
          </cell>
          <cell r="E10299" t="str">
            <v>Long Term Debt Outstanding Unspecified Public Purpose</v>
          </cell>
          <cell r="F10299">
            <v>67083961</v>
          </cell>
        </row>
        <row r="10300">
          <cell r="B10300" t="str">
            <v>Washington</v>
          </cell>
          <cell r="C10300" t="str">
            <v>WA</v>
          </cell>
          <cell r="D10300" t="str">
            <v>61V</v>
          </cell>
          <cell r="E10300" t="str">
            <v>Short Term Debt Outstanding - Beginning</v>
          </cell>
          <cell r="F10300">
            <v>349023</v>
          </cell>
        </row>
        <row r="10301">
          <cell r="B10301" t="str">
            <v>Washington</v>
          </cell>
          <cell r="C10301" t="str">
            <v>WA</v>
          </cell>
          <cell r="D10301" t="str">
            <v>64V</v>
          </cell>
          <cell r="E10301" t="str">
            <v>Short Term Debt Outstanding - End of Fiscal Year</v>
          </cell>
          <cell r="F10301">
            <v>225675</v>
          </cell>
        </row>
        <row r="10302">
          <cell r="B10302" t="str">
            <v>Washington</v>
          </cell>
          <cell r="C10302" t="str">
            <v>WA</v>
          </cell>
          <cell r="D10302" t="str">
            <v>A01</v>
          </cell>
          <cell r="E10302" t="str">
            <v>Charges - Air Transportation</v>
          </cell>
          <cell r="F10302">
            <v>527134</v>
          </cell>
        </row>
        <row r="10303">
          <cell r="B10303" t="str">
            <v>Washington</v>
          </cell>
          <cell r="C10303" t="str">
            <v>WA</v>
          </cell>
          <cell r="D10303" t="str">
            <v>A03</v>
          </cell>
          <cell r="E10303" t="str">
            <v>Charges - Miscellaneous Commercial Activities</v>
          </cell>
          <cell r="F10303">
            <v>51736</v>
          </cell>
        </row>
        <row r="10304">
          <cell r="B10304" t="str">
            <v>Washington</v>
          </cell>
          <cell r="C10304" t="str">
            <v>WA</v>
          </cell>
          <cell r="D10304" t="str">
            <v>A09</v>
          </cell>
          <cell r="E10304" t="str">
            <v>Charges - Elementary and Secondary Education School Lunch</v>
          </cell>
          <cell r="F10304">
            <v>109774</v>
          </cell>
        </row>
        <row r="10305">
          <cell r="B10305" t="str">
            <v>Washington</v>
          </cell>
          <cell r="C10305" t="str">
            <v>WA</v>
          </cell>
          <cell r="D10305" t="str">
            <v>A10</v>
          </cell>
          <cell r="E10305" t="str">
            <v>Charges - Elementary and Secondary Education School Tuition and Transportation</v>
          </cell>
          <cell r="F10305">
            <v>87451</v>
          </cell>
        </row>
        <row r="10306">
          <cell r="B10306" t="str">
            <v>Washington</v>
          </cell>
          <cell r="C10306" t="str">
            <v>WA</v>
          </cell>
          <cell r="D10306" t="str">
            <v>A12</v>
          </cell>
          <cell r="E10306" t="str">
            <v>Charges - Elementary and Secondary Education - Other</v>
          </cell>
          <cell r="F10306">
            <v>157003</v>
          </cell>
        </row>
        <row r="10307">
          <cell r="B10307" t="str">
            <v>Washington</v>
          </cell>
          <cell r="C10307" t="str">
            <v>WA</v>
          </cell>
          <cell r="D10307" t="str">
            <v>A16</v>
          </cell>
          <cell r="E10307" t="str">
            <v xml:space="preserve"> Charges - Higher Education Auxiliary Enterprises</v>
          </cell>
          <cell r="F10307">
            <v>522262</v>
          </cell>
        </row>
        <row r="10308">
          <cell r="B10308" t="str">
            <v>Washington</v>
          </cell>
          <cell r="C10308" t="str">
            <v>WA</v>
          </cell>
          <cell r="D10308" t="str">
            <v>A18</v>
          </cell>
          <cell r="E10308" t="str">
            <v>Charges - Higher Education - Other</v>
          </cell>
          <cell r="F10308">
            <v>1776174</v>
          </cell>
        </row>
        <row r="10309">
          <cell r="B10309" t="str">
            <v>Washington</v>
          </cell>
          <cell r="C10309" t="str">
            <v>WA</v>
          </cell>
          <cell r="D10309" t="str">
            <v>A21</v>
          </cell>
          <cell r="E10309" t="str">
            <v>Charges - Education - Other State Charges, NEC</v>
          </cell>
          <cell r="F10309">
            <v>64004</v>
          </cell>
        </row>
        <row r="10310">
          <cell r="B10310" t="str">
            <v>Washington</v>
          </cell>
          <cell r="C10310" t="str">
            <v>WA</v>
          </cell>
          <cell r="D10310" t="str">
            <v>A36</v>
          </cell>
          <cell r="E10310" t="str">
            <v>Charges - Hospital Public</v>
          </cell>
          <cell r="F10310">
            <v>3282731</v>
          </cell>
        </row>
        <row r="10311">
          <cell r="B10311" t="str">
            <v>Washington</v>
          </cell>
          <cell r="C10311" t="str">
            <v>WA</v>
          </cell>
          <cell r="D10311" t="str">
            <v>A44</v>
          </cell>
          <cell r="E10311" t="str">
            <v>Charges - Regular Highways</v>
          </cell>
          <cell r="F10311">
            <v>75120</v>
          </cell>
        </row>
        <row r="10312">
          <cell r="B10312" t="str">
            <v>Washington</v>
          </cell>
          <cell r="C10312" t="str">
            <v>WA</v>
          </cell>
          <cell r="D10312" t="str">
            <v>A45</v>
          </cell>
          <cell r="E10312" t="str">
            <v>Charges - Toll Highways</v>
          </cell>
          <cell r="F10312">
            <v>231605</v>
          </cell>
        </row>
        <row r="10313">
          <cell r="B10313" t="str">
            <v>Washington</v>
          </cell>
          <cell r="C10313" t="str">
            <v>WA</v>
          </cell>
          <cell r="D10313" t="str">
            <v>A50</v>
          </cell>
          <cell r="E10313" t="str">
            <v>Charges - Housing and Community Development</v>
          </cell>
          <cell r="F10313">
            <v>253457</v>
          </cell>
        </row>
        <row r="10314">
          <cell r="B10314" t="str">
            <v>Washington</v>
          </cell>
          <cell r="C10314" t="str">
            <v>WA</v>
          </cell>
          <cell r="D10314" t="str">
            <v>A59</v>
          </cell>
          <cell r="E10314" t="str">
            <v>Charges - Natural Resources - Other</v>
          </cell>
          <cell r="F10314">
            <v>218374</v>
          </cell>
        </row>
        <row r="10315">
          <cell r="B10315" t="str">
            <v>Washington</v>
          </cell>
          <cell r="C10315" t="str">
            <v>WA</v>
          </cell>
          <cell r="D10315" t="str">
            <v>A60</v>
          </cell>
          <cell r="E10315" t="str">
            <v>Charges - Parking Facilities</v>
          </cell>
          <cell r="F10315">
            <v>48403</v>
          </cell>
        </row>
        <row r="10316">
          <cell r="B10316" t="str">
            <v>Washington</v>
          </cell>
          <cell r="C10316" t="str">
            <v>WA</v>
          </cell>
          <cell r="D10316" t="str">
            <v>A61</v>
          </cell>
          <cell r="E10316" t="str">
            <v>Charges - Parks and Recreation</v>
          </cell>
          <cell r="F10316">
            <v>228257</v>
          </cell>
        </row>
        <row r="10317">
          <cell r="B10317" t="str">
            <v>Washington</v>
          </cell>
          <cell r="C10317" t="str">
            <v>WA</v>
          </cell>
          <cell r="D10317" t="str">
            <v>A80</v>
          </cell>
          <cell r="E10317" t="str">
            <v>Charges - Sewerage</v>
          </cell>
          <cell r="F10317">
            <v>1999633</v>
          </cell>
        </row>
        <row r="10318">
          <cell r="B10318" t="str">
            <v>Washington</v>
          </cell>
          <cell r="C10318" t="str">
            <v>WA</v>
          </cell>
          <cell r="D10318" t="str">
            <v>A81</v>
          </cell>
          <cell r="E10318" t="str">
            <v>Charges - Solid Waste Management</v>
          </cell>
          <cell r="F10318">
            <v>657076</v>
          </cell>
        </row>
        <row r="10319">
          <cell r="B10319" t="str">
            <v>Washington</v>
          </cell>
          <cell r="C10319" t="str">
            <v>WA</v>
          </cell>
          <cell r="D10319" t="str">
            <v>A87</v>
          </cell>
          <cell r="E10319" t="str">
            <v>Charges - Sea and Inland Port Facilities</v>
          </cell>
          <cell r="F10319">
            <v>425202</v>
          </cell>
        </row>
        <row r="10320">
          <cell r="B10320" t="str">
            <v>Washington</v>
          </cell>
          <cell r="C10320" t="str">
            <v>WA</v>
          </cell>
          <cell r="D10320" t="str">
            <v>A89</v>
          </cell>
          <cell r="E10320" t="str">
            <v>Charges - All Other</v>
          </cell>
          <cell r="F10320">
            <v>996956</v>
          </cell>
        </row>
        <row r="10321">
          <cell r="B10321" t="str">
            <v>Washington</v>
          </cell>
          <cell r="C10321" t="str">
            <v>WA</v>
          </cell>
          <cell r="D10321" t="str">
            <v>A90</v>
          </cell>
          <cell r="E10321" t="str">
            <v>Revenue - Liquor Stores</v>
          </cell>
          <cell r="F10321">
            <v>612106</v>
          </cell>
        </row>
        <row r="10322">
          <cell r="B10322" t="str">
            <v>Washington</v>
          </cell>
          <cell r="C10322" t="str">
            <v>WA</v>
          </cell>
          <cell r="D10322" t="str">
            <v>A91</v>
          </cell>
          <cell r="E10322" t="str">
            <v>Revenue - Water Utilities</v>
          </cell>
          <cell r="F10322">
            <v>1092493</v>
          </cell>
        </row>
        <row r="10323">
          <cell r="B10323" t="str">
            <v>Washington</v>
          </cell>
          <cell r="C10323" t="str">
            <v>WA</v>
          </cell>
          <cell r="D10323" t="str">
            <v>A92</v>
          </cell>
          <cell r="E10323" t="str">
            <v>Revenue - Electric Utilities</v>
          </cell>
          <cell r="F10323">
            <v>4501566</v>
          </cell>
        </row>
        <row r="10324">
          <cell r="B10324" t="str">
            <v>Washington</v>
          </cell>
          <cell r="C10324" t="str">
            <v>WA</v>
          </cell>
          <cell r="D10324" t="str">
            <v>A93</v>
          </cell>
          <cell r="E10324" t="str">
            <v>Revenue - Gas Utilities</v>
          </cell>
          <cell r="F10324">
            <v>10685</v>
          </cell>
        </row>
        <row r="10325">
          <cell r="B10325" t="str">
            <v>Washington</v>
          </cell>
          <cell r="C10325" t="str">
            <v>WA</v>
          </cell>
          <cell r="D10325" t="str">
            <v>A94</v>
          </cell>
          <cell r="E10325" t="str">
            <v>Revenue - Transit Utilities</v>
          </cell>
          <cell r="F10325">
            <v>416639</v>
          </cell>
        </row>
        <row r="10326">
          <cell r="B10326" t="str">
            <v>Washington</v>
          </cell>
          <cell r="C10326" t="str">
            <v>WA</v>
          </cell>
          <cell r="D10326" t="str">
            <v>B01</v>
          </cell>
          <cell r="E10326" t="str">
            <v>Federal Intergovernmental - Air Transportation</v>
          </cell>
          <cell r="F10326">
            <v>75289</v>
          </cell>
        </row>
        <row r="10327">
          <cell r="B10327" t="str">
            <v>Washington</v>
          </cell>
          <cell r="C10327" t="str">
            <v>WA</v>
          </cell>
          <cell r="D10327" t="str">
            <v>B21</v>
          </cell>
          <cell r="E10327" t="str">
            <v>Federal Intergovernmental - Education</v>
          </cell>
          <cell r="F10327">
            <v>2546134</v>
          </cell>
        </row>
        <row r="10328">
          <cell r="B10328" t="str">
            <v>Washington</v>
          </cell>
          <cell r="C10328" t="str">
            <v>WA</v>
          </cell>
          <cell r="D10328" t="str">
            <v>B22</v>
          </cell>
          <cell r="E10328" t="str">
            <v>Federal Intergovernmental - Employment Security Administration</v>
          </cell>
          <cell r="F10328">
            <v>251013</v>
          </cell>
        </row>
        <row r="10329">
          <cell r="B10329" t="str">
            <v>Washington</v>
          </cell>
          <cell r="C10329" t="str">
            <v>WA</v>
          </cell>
          <cell r="D10329" t="str">
            <v>B30</v>
          </cell>
          <cell r="E10329" t="str">
            <v>Federal Intergovernmental - General Local Government Support</v>
          </cell>
          <cell r="F10329">
            <v>17753</v>
          </cell>
        </row>
        <row r="10330">
          <cell r="B10330" t="str">
            <v>Washington</v>
          </cell>
          <cell r="C10330" t="str">
            <v>WA</v>
          </cell>
          <cell r="D10330" t="str">
            <v>B42</v>
          </cell>
          <cell r="E10330" t="str">
            <v>Federal Intergovernmental - Health and Hospitals</v>
          </cell>
          <cell r="F10330">
            <v>1197581</v>
          </cell>
        </row>
        <row r="10331">
          <cell r="B10331" t="str">
            <v>Washington</v>
          </cell>
          <cell r="C10331" t="str">
            <v>WA</v>
          </cell>
          <cell r="D10331" t="str">
            <v>B46</v>
          </cell>
          <cell r="E10331" t="str">
            <v>Federal Intergovernmental - Highways</v>
          </cell>
          <cell r="F10331">
            <v>919669</v>
          </cell>
        </row>
        <row r="10332">
          <cell r="B10332" t="str">
            <v>Washington</v>
          </cell>
          <cell r="C10332" t="str">
            <v>WA</v>
          </cell>
          <cell r="D10332" t="str">
            <v>B50</v>
          </cell>
          <cell r="E10332" t="str">
            <v>Federal Intergovernmental - Housing and Community Development</v>
          </cell>
          <cell r="F10332">
            <v>865773</v>
          </cell>
        </row>
        <row r="10333">
          <cell r="B10333" t="str">
            <v>Washington</v>
          </cell>
          <cell r="C10333" t="str">
            <v>WA</v>
          </cell>
          <cell r="D10333" t="str">
            <v>B59</v>
          </cell>
          <cell r="E10333" t="str">
            <v>Federal Intergovernmental - Natural Resources</v>
          </cell>
          <cell r="F10333">
            <v>186521</v>
          </cell>
        </row>
        <row r="10334">
          <cell r="B10334" t="str">
            <v>Washington</v>
          </cell>
          <cell r="C10334" t="str">
            <v>WA</v>
          </cell>
          <cell r="D10334" t="str">
            <v>B79</v>
          </cell>
          <cell r="E10334" t="str">
            <v>Federal Intergovernmental - Public Welfare</v>
          </cell>
          <cell r="F10334">
            <v>4428672</v>
          </cell>
        </row>
        <row r="10335">
          <cell r="B10335" t="str">
            <v>Washington</v>
          </cell>
          <cell r="C10335" t="str">
            <v>WA</v>
          </cell>
          <cell r="D10335" t="str">
            <v>B80</v>
          </cell>
          <cell r="E10335" t="str">
            <v>Federal Intergovernmental - Sewerage</v>
          </cell>
          <cell r="F10335">
            <v>38246</v>
          </cell>
        </row>
        <row r="10336">
          <cell r="B10336" t="str">
            <v>Washington</v>
          </cell>
          <cell r="C10336" t="str">
            <v>WA</v>
          </cell>
          <cell r="D10336" t="str">
            <v>B89</v>
          </cell>
          <cell r="E10336" t="str">
            <v>Federal Intergovernmental - All Other</v>
          </cell>
          <cell r="F10336">
            <v>586657</v>
          </cell>
        </row>
        <row r="10337">
          <cell r="B10337" t="str">
            <v>Washington</v>
          </cell>
          <cell r="C10337" t="str">
            <v>WA</v>
          </cell>
          <cell r="D10337" t="str">
            <v>B91</v>
          </cell>
          <cell r="E10337" t="str">
            <v>Federal Intergovernmental - Water Utilities</v>
          </cell>
          <cell r="F10337">
            <v>28410</v>
          </cell>
        </row>
        <row r="10338">
          <cell r="B10338" t="str">
            <v>Washington</v>
          </cell>
          <cell r="C10338" t="str">
            <v>WA</v>
          </cell>
          <cell r="D10338" t="str">
            <v>B92</v>
          </cell>
          <cell r="E10338" t="str">
            <v>Federal Intergovernmental - Electric Utilities</v>
          </cell>
          <cell r="F10338">
            <v>14104</v>
          </cell>
        </row>
        <row r="10339">
          <cell r="B10339" t="str">
            <v>Washington</v>
          </cell>
          <cell r="C10339" t="str">
            <v>WA</v>
          </cell>
          <cell r="D10339" t="str">
            <v>B94</v>
          </cell>
          <cell r="E10339" t="str">
            <v>Federal Intergovernmental - Transit Utilities</v>
          </cell>
          <cell r="F10339">
            <v>450208</v>
          </cell>
        </row>
        <row r="10340">
          <cell r="B10340" t="str">
            <v>Washington</v>
          </cell>
          <cell r="C10340" t="str">
            <v>WA</v>
          </cell>
          <cell r="D10340" t="str">
            <v>E01</v>
          </cell>
          <cell r="E10340" t="str">
            <v>Current Operations - Air Transportation</v>
          </cell>
          <cell r="F10340">
            <v>264481</v>
          </cell>
        </row>
        <row r="10341">
          <cell r="B10341" t="str">
            <v>Washington</v>
          </cell>
          <cell r="C10341" t="str">
            <v>WA</v>
          </cell>
          <cell r="D10341" t="str">
            <v>E03</v>
          </cell>
          <cell r="E10341" t="str">
            <v>Current Operations - Miscellaneous Commercial Activities, NEC</v>
          </cell>
          <cell r="F10341">
            <v>55046</v>
          </cell>
        </row>
        <row r="10342">
          <cell r="B10342" t="str">
            <v>Washington</v>
          </cell>
          <cell r="C10342" t="str">
            <v>WA</v>
          </cell>
          <cell r="D10342" t="str">
            <v>E04</v>
          </cell>
          <cell r="E10342" t="str">
            <v>Current Operations - Correctional Institutions</v>
          </cell>
          <cell r="F10342">
            <v>1114821</v>
          </cell>
        </row>
        <row r="10343">
          <cell r="B10343" t="str">
            <v>Washington</v>
          </cell>
          <cell r="C10343" t="str">
            <v>WA</v>
          </cell>
          <cell r="D10343" t="str">
            <v>E05</v>
          </cell>
          <cell r="E10343" t="str">
            <v>Current Operations - Corrections - Other</v>
          </cell>
          <cell r="F10343">
            <v>369209</v>
          </cell>
        </row>
        <row r="10344">
          <cell r="B10344" t="str">
            <v>Washington</v>
          </cell>
          <cell r="C10344" t="str">
            <v>WA</v>
          </cell>
          <cell r="D10344" t="str">
            <v>E12</v>
          </cell>
          <cell r="E10344" t="str">
            <v>Current Operations - Elementary and Secondary Education</v>
          </cell>
          <cell r="F10344">
            <v>10202942</v>
          </cell>
        </row>
        <row r="10345">
          <cell r="B10345" t="str">
            <v>Washington</v>
          </cell>
          <cell r="C10345" t="str">
            <v>WA</v>
          </cell>
          <cell r="D10345" t="str">
            <v>E16</v>
          </cell>
          <cell r="E10345" t="str">
            <v>Current Operations - Higher Education Auxiliary Enterprises</v>
          </cell>
          <cell r="F10345">
            <v>604985</v>
          </cell>
        </row>
        <row r="10346">
          <cell r="B10346" t="str">
            <v>Washington</v>
          </cell>
          <cell r="C10346" t="str">
            <v>WA</v>
          </cell>
          <cell r="D10346" t="str">
            <v>E18</v>
          </cell>
          <cell r="E10346" t="str">
            <v>Current Operations - Other Higher Education</v>
          </cell>
          <cell r="F10346">
            <v>4548537</v>
          </cell>
        </row>
        <row r="10347">
          <cell r="B10347" t="str">
            <v>Washington</v>
          </cell>
          <cell r="C10347" t="str">
            <v>WA</v>
          </cell>
          <cell r="D10347" t="str">
            <v>E21</v>
          </cell>
          <cell r="E10347" t="str">
            <v>Current Operations - State Education - Other</v>
          </cell>
          <cell r="F10347">
            <v>703533</v>
          </cell>
        </row>
        <row r="10348">
          <cell r="B10348" t="str">
            <v>Washington</v>
          </cell>
          <cell r="C10348" t="str">
            <v>WA</v>
          </cell>
          <cell r="D10348" t="str">
            <v>E22</v>
          </cell>
          <cell r="E10348" t="str">
            <v>Current Operations - Social Insurance Administration</v>
          </cell>
          <cell r="F10348">
            <v>222360</v>
          </cell>
        </row>
        <row r="10349">
          <cell r="B10349" t="str">
            <v>Washington</v>
          </cell>
          <cell r="C10349" t="str">
            <v>WA</v>
          </cell>
          <cell r="D10349" t="str">
            <v>E23</v>
          </cell>
          <cell r="E10349" t="str">
            <v>Current Operations - Financial Administration</v>
          </cell>
          <cell r="F10349">
            <v>760146</v>
          </cell>
        </row>
        <row r="10350">
          <cell r="B10350" t="str">
            <v>Washington</v>
          </cell>
          <cell r="C10350" t="str">
            <v>WA</v>
          </cell>
          <cell r="D10350" t="str">
            <v>E24</v>
          </cell>
          <cell r="E10350" t="str">
            <v>Current Operations - Local Fire Protection</v>
          </cell>
          <cell r="F10350">
            <v>1132943</v>
          </cell>
        </row>
        <row r="10351">
          <cell r="B10351" t="str">
            <v>Washington</v>
          </cell>
          <cell r="C10351" t="str">
            <v>WA</v>
          </cell>
          <cell r="D10351" t="str">
            <v>E25</v>
          </cell>
          <cell r="E10351" t="str">
            <v>Current Operations - Judicial and Legal Services</v>
          </cell>
          <cell r="F10351">
            <v>832667</v>
          </cell>
        </row>
        <row r="10352">
          <cell r="B10352" t="str">
            <v>Washington</v>
          </cell>
          <cell r="C10352" t="str">
            <v>WA</v>
          </cell>
          <cell r="D10352" t="str">
            <v>E29</v>
          </cell>
          <cell r="E10352" t="str">
            <v>Current Operations - Central Staff Services</v>
          </cell>
          <cell r="F10352">
            <v>503402</v>
          </cell>
        </row>
        <row r="10353">
          <cell r="B10353" t="str">
            <v>Washington</v>
          </cell>
          <cell r="C10353" t="str">
            <v>WA</v>
          </cell>
          <cell r="D10353" t="str">
            <v>E31</v>
          </cell>
          <cell r="E10353" t="str">
            <v>Current Operations - General Public Buildings</v>
          </cell>
          <cell r="F10353">
            <v>352739</v>
          </cell>
        </row>
        <row r="10354">
          <cell r="B10354" t="str">
            <v>Washington</v>
          </cell>
          <cell r="C10354" t="str">
            <v>WA</v>
          </cell>
          <cell r="D10354" t="str">
            <v>E32</v>
          </cell>
          <cell r="E10354" t="str">
            <v>Current Operations - Health - Other</v>
          </cell>
          <cell r="F10354">
            <v>2526588</v>
          </cell>
        </row>
        <row r="10355">
          <cell r="B10355" t="str">
            <v>Washington</v>
          </cell>
          <cell r="C10355" t="str">
            <v>WA</v>
          </cell>
          <cell r="D10355" t="str">
            <v>E36</v>
          </cell>
          <cell r="E10355" t="str">
            <v>Current Operations - Hospitals</v>
          </cell>
          <cell r="F10355">
            <v>4243108</v>
          </cell>
        </row>
        <row r="10356">
          <cell r="B10356" t="str">
            <v>Washington</v>
          </cell>
          <cell r="C10356" t="str">
            <v>WA</v>
          </cell>
          <cell r="D10356" t="str">
            <v>E44</v>
          </cell>
          <cell r="E10356" t="str">
            <v>Current Operations - Regular Highways</v>
          </cell>
          <cell r="F10356">
            <v>1297706</v>
          </cell>
        </row>
        <row r="10357">
          <cell r="B10357" t="str">
            <v>Washington</v>
          </cell>
          <cell r="C10357" t="str">
            <v>WA</v>
          </cell>
          <cell r="D10357" t="str">
            <v>E45</v>
          </cell>
          <cell r="E10357" t="str">
            <v>Current Operations - Toll Highways</v>
          </cell>
          <cell r="F10357">
            <v>270134</v>
          </cell>
        </row>
        <row r="10358">
          <cell r="B10358" t="str">
            <v>Washington</v>
          </cell>
          <cell r="C10358" t="str">
            <v>WA</v>
          </cell>
          <cell r="D10358" t="str">
            <v>E50</v>
          </cell>
          <cell r="E10358" t="str">
            <v>Current Operations - Housing and Community Development</v>
          </cell>
          <cell r="F10358">
            <v>1076707</v>
          </cell>
        </row>
        <row r="10359">
          <cell r="B10359" t="str">
            <v>Washington</v>
          </cell>
          <cell r="C10359" t="str">
            <v>WA</v>
          </cell>
          <cell r="D10359" t="str">
            <v>E52</v>
          </cell>
          <cell r="E10359" t="str">
            <v>Current Operations - Libraries</v>
          </cell>
          <cell r="F10359">
            <v>318376</v>
          </cell>
        </row>
        <row r="10360">
          <cell r="B10360" t="str">
            <v>Washington</v>
          </cell>
          <cell r="C10360" t="str">
            <v>WA</v>
          </cell>
          <cell r="D10360" t="str">
            <v>E59</v>
          </cell>
          <cell r="E10360" t="str">
            <v>Current Operations - Natural Resources - Other</v>
          </cell>
          <cell r="F10360">
            <v>798824</v>
          </cell>
        </row>
        <row r="10361">
          <cell r="B10361" t="str">
            <v>Washington</v>
          </cell>
          <cell r="C10361" t="str">
            <v>WA</v>
          </cell>
          <cell r="D10361" t="str">
            <v>E60</v>
          </cell>
          <cell r="E10361" t="str">
            <v>Current Operations - Parking Facilities</v>
          </cell>
          <cell r="F10361">
            <v>17650</v>
          </cell>
        </row>
        <row r="10362">
          <cell r="B10362" t="str">
            <v>Washington</v>
          </cell>
          <cell r="C10362" t="str">
            <v>WA</v>
          </cell>
          <cell r="D10362" t="str">
            <v>E61</v>
          </cell>
          <cell r="E10362" t="str">
            <v>Current Operations - Parks and Recreation</v>
          </cell>
          <cell r="F10362">
            <v>790485</v>
          </cell>
        </row>
        <row r="10363">
          <cell r="B10363" t="str">
            <v>Washington</v>
          </cell>
          <cell r="C10363" t="str">
            <v>WA</v>
          </cell>
          <cell r="D10363" t="str">
            <v>E62</v>
          </cell>
          <cell r="E10363" t="str">
            <v>Current Operations - Police Protection</v>
          </cell>
          <cell r="F10363">
            <v>1595095</v>
          </cell>
        </row>
        <row r="10364">
          <cell r="B10364" t="str">
            <v>Washington</v>
          </cell>
          <cell r="C10364" t="str">
            <v>WA</v>
          </cell>
          <cell r="D10364" t="str">
            <v>E66</v>
          </cell>
          <cell r="E10364" t="str">
            <v>Current Operations - Protective Inspection and Regulation, NEC</v>
          </cell>
          <cell r="F10364">
            <v>470640</v>
          </cell>
        </row>
        <row r="10365">
          <cell r="B10365" t="str">
            <v>Washington</v>
          </cell>
          <cell r="C10365" t="str">
            <v>WA</v>
          </cell>
          <cell r="D10365" t="str">
            <v>E74</v>
          </cell>
          <cell r="E10365" t="str">
            <v>Current Operations - Public Welfare, Vendor Payments for Medical Care</v>
          </cell>
          <cell r="F10365">
            <v>6478444</v>
          </cell>
        </row>
        <row r="10366">
          <cell r="B10366" t="str">
            <v>Washington</v>
          </cell>
          <cell r="C10366" t="str">
            <v>WA</v>
          </cell>
          <cell r="D10366" t="str">
            <v>E75</v>
          </cell>
          <cell r="E10366" t="str">
            <v>Current Operations - Public Welfare, Vendor Payments for Other Purposes</v>
          </cell>
          <cell r="F10366">
            <v>419563</v>
          </cell>
        </row>
        <row r="10367">
          <cell r="B10367" t="str">
            <v>Washington</v>
          </cell>
          <cell r="C10367" t="str">
            <v>WA</v>
          </cell>
          <cell r="D10367" t="str">
            <v>E77</v>
          </cell>
          <cell r="E10367" t="str">
            <v>Current Operations - Public Welfare Institutions</v>
          </cell>
          <cell r="F10367">
            <v>47409</v>
          </cell>
        </row>
        <row r="10368">
          <cell r="B10368" t="str">
            <v>Washington</v>
          </cell>
          <cell r="C10368" t="str">
            <v>WA</v>
          </cell>
          <cell r="D10368" t="str">
            <v>E79</v>
          </cell>
          <cell r="E10368" t="str">
            <v>Current Operations - Public Welfare - Other</v>
          </cell>
          <cell r="F10368">
            <v>931718</v>
          </cell>
        </row>
        <row r="10369">
          <cell r="B10369" t="str">
            <v>Washington</v>
          </cell>
          <cell r="C10369" t="str">
            <v>WA</v>
          </cell>
          <cell r="D10369" t="str">
            <v>E80</v>
          </cell>
          <cell r="E10369" t="str">
            <v>Current Operations - Sewerage</v>
          </cell>
          <cell r="F10369">
            <v>905010</v>
          </cell>
        </row>
        <row r="10370">
          <cell r="B10370" t="str">
            <v>Washington</v>
          </cell>
          <cell r="C10370" t="str">
            <v>WA</v>
          </cell>
          <cell r="D10370" t="str">
            <v>E81</v>
          </cell>
          <cell r="E10370" t="str">
            <v>Current Operations - Solid Waste Management</v>
          </cell>
          <cell r="F10370">
            <v>554653</v>
          </cell>
        </row>
        <row r="10371">
          <cell r="B10371" t="str">
            <v>Washington</v>
          </cell>
          <cell r="C10371" t="str">
            <v>WA</v>
          </cell>
          <cell r="D10371" t="str">
            <v>E85</v>
          </cell>
          <cell r="E10371" t="str">
            <v>Current Operations - State Veterans' Services</v>
          </cell>
          <cell r="F10371">
            <v>12687</v>
          </cell>
        </row>
        <row r="10372">
          <cell r="B10372" t="str">
            <v>Washington</v>
          </cell>
          <cell r="C10372" t="str">
            <v>WA</v>
          </cell>
          <cell r="D10372" t="str">
            <v>E87</v>
          </cell>
          <cell r="E10372" t="str">
            <v>Current Operations - Sea and Inland Port Facilities</v>
          </cell>
          <cell r="F10372">
            <v>282083</v>
          </cell>
        </row>
        <row r="10373">
          <cell r="B10373" t="str">
            <v>Washington</v>
          </cell>
          <cell r="C10373" t="str">
            <v>WA</v>
          </cell>
          <cell r="D10373" t="str">
            <v>E89</v>
          </cell>
          <cell r="E10373" t="str">
            <v>Current Operations - General - Other</v>
          </cell>
          <cell r="F10373">
            <v>1405891</v>
          </cell>
        </row>
        <row r="10374">
          <cell r="B10374" t="str">
            <v>Washington</v>
          </cell>
          <cell r="C10374" t="str">
            <v>WA</v>
          </cell>
          <cell r="D10374" t="str">
            <v>E90</v>
          </cell>
          <cell r="E10374" t="str">
            <v>Current Operations - Liquor Stores</v>
          </cell>
          <cell r="F10374">
            <v>462579</v>
          </cell>
        </row>
        <row r="10375">
          <cell r="B10375" t="str">
            <v>Washington</v>
          </cell>
          <cell r="C10375" t="str">
            <v>WA</v>
          </cell>
          <cell r="D10375" t="str">
            <v>E91</v>
          </cell>
          <cell r="E10375" t="str">
            <v>Current Operations - Water Utilities</v>
          </cell>
          <cell r="F10375">
            <v>668311</v>
          </cell>
        </row>
        <row r="10376">
          <cell r="B10376" t="str">
            <v>Washington</v>
          </cell>
          <cell r="C10376" t="str">
            <v>WA</v>
          </cell>
          <cell r="D10376" t="str">
            <v>E92</v>
          </cell>
          <cell r="E10376" t="str">
            <v>Current Operations - Electric Utilities</v>
          </cell>
          <cell r="F10376">
            <v>3131348</v>
          </cell>
        </row>
        <row r="10377">
          <cell r="B10377" t="str">
            <v>Washington</v>
          </cell>
          <cell r="C10377" t="str">
            <v>WA</v>
          </cell>
          <cell r="D10377" t="str">
            <v>E93</v>
          </cell>
          <cell r="E10377" t="str">
            <v>Current Operations - Gas Utilities</v>
          </cell>
          <cell r="F10377">
            <v>9608</v>
          </cell>
        </row>
        <row r="10378">
          <cell r="B10378" t="str">
            <v>Washington</v>
          </cell>
          <cell r="C10378" t="str">
            <v>WA</v>
          </cell>
          <cell r="D10378" t="str">
            <v>E94</v>
          </cell>
          <cell r="E10378" t="str">
            <v>Current Operations - Transit Utilities</v>
          </cell>
          <cell r="F10378">
            <v>1196893</v>
          </cell>
        </row>
        <row r="10379">
          <cell r="B10379" t="str">
            <v>Washington</v>
          </cell>
          <cell r="C10379" t="str">
            <v>WA</v>
          </cell>
          <cell r="D10379" t="str">
            <v>F01</v>
          </cell>
          <cell r="E10379" t="str">
            <v>Construction - Air Transportation</v>
          </cell>
          <cell r="F10379">
            <v>177691</v>
          </cell>
        </row>
        <row r="10380">
          <cell r="B10380" t="str">
            <v>Washington</v>
          </cell>
          <cell r="C10380" t="str">
            <v>WA</v>
          </cell>
          <cell r="D10380" t="str">
            <v>F03</v>
          </cell>
          <cell r="E10380" t="str">
            <v>Construction - Miscellaneous Commercial Activities, NEC</v>
          </cell>
          <cell r="F10380">
            <v>7691</v>
          </cell>
        </row>
        <row r="10381">
          <cell r="B10381" t="str">
            <v>Washington</v>
          </cell>
          <cell r="C10381" t="str">
            <v>WA</v>
          </cell>
          <cell r="D10381" t="str">
            <v>F04</v>
          </cell>
          <cell r="E10381" t="str">
            <v>Construction - Correctional Institutions</v>
          </cell>
          <cell r="F10381">
            <v>49780</v>
          </cell>
        </row>
        <row r="10382">
          <cell r="B10382" t="str">
            <v>Washington</v>
          </cell>
          <cell r="C10382" t="str">
            <v>WA</v>
          </cell>
          <cell r="D10382" t="str">
            <v>F05</v>
          </cell>
          <cell r="E10382" t="str">
            <v>Construction - Corrections - Other</v>
          </cell>
          <cell r="F10382">
            <v>623</v>
          </cell>
        </row>
        <row r="10383">
          <cell r="B10383" t="str">
            <v>Washington</v>
          </cell>
          <cell r="C10383" t="str">
            <v>WA</v>
          </cell>
          <cell r="D10383" t="str">
            <v>F12</v>
          </cell>
          <cell r="E10383" t="str">
            <v>Construction - Elementary and Secondary Education</v>
          </cell>
          <cell r="F10383">
            <v>1257240</v>
          </cell>
        </row>
        <row r="10384">
          <cell r="B10384" t="str">
            <v>Washington</v>
          </cell>
          <cell r="C10384" t="str">
            <v>WA</v>
          </cell>
          <cell r="D10384" t="str">
            <v>F16</v>
          </cell>
          <cell r="E10384" t="str">
            <v>Construction - Higher Education - Auxiliary Enterprises</v>
          </cell>
          <cell r="F10384">
            <v>324859</v>
          </cell>
        </row>
        <row r="10385">
          <cell r="B10385" t="str">
            <v>Washington</v>
          </cell>
          <cell r="C10385" t="str">
            <v>WA</v>
          </cell>
          <cell r="D10385" t="str">
            <v>F18</v>
          </cell>
          <cell r="E10385" t="str">
            <v>Construction - Other Higher Education</v>
          </cell>
          <cell r="F10385">
            <v>308992</v>
          </cell>
        </row>
        <row r="10386">
          <cell r="B10386" t="str">
            <v>Washington</v>
          </cell>
          <cell r="C10386" t="str">
            <v>WA</v>
          </cell>
          <cell r="D10386" t="str">
            <v>F21</v>
          </cell>
          <cell r="E10386" t="str">
            <v>Construction - State Education - Other</v>
          </cell>
          <cell r="F10386">
            <v>21853</v>
          </cell>
        </row>
        <row r="10387">
          <cell r="B10387" t="str">
            <v>Washington</v>
          </cell>
          <cell r="C10387" t="str">
            <v>WA</v>
          </cell>
          <cell r="D10387" t="str">
            <v>F23</v>
          </cell>
          <cell r="E10387" t="str">
            <v>Construction - Financial Administration</v>
          </cell>
          <cell r="F10387">
            <v>1772</v>
          </cell>
        </row>
        <row r="10388">
          <cell r="B10388" t="str">
            <v>Washington</v>
          </cell>
          <cell r="C10388" t="str">
            <v>WA</v>
          </cell>
          <cell r="D10388" t="str">
            <v>F24</v>
          </cell>
          <cell r="E10388" t="str">
            <v>Construction - Local Fire Protection</v>
          </cell>
          <cell r="F10388">
            <v>67625</v>
          </cell>
        </row>
        <row r="10389">
          <cell r="B10389" t="str">
            <v>Washington</v>
          </cell>
          <cell r="C10389" t="str">
            <v>WA</v>
          </cell>
          <cell r="D10389" t="str">
            <v>F25</v>
          </cell>
          <cell r="E10389" t="str">
            <v>Construction - Judicial and Legal Services</v>
          </cell>
          <cell r="F10389">
            <v>11114</v>
          </cell>
        </row>
        <row r="10390">
          <cell r="B10390" t="str">
            <v>Washington</v>
          </cell>
          <cell r="C10390" t="str">
            <v>WA</v>
          </cell>
          <cell r="D10390" t="str">
            <v>F29</v>
          </cell>
          <cell r="E10390" t="str">
            <v>Construction - Central Staff Services</v>
          </cell>
          <cell r="F10390">
            <v>11692</v>
          </cell>
        </row>
        <row r="10391">
          <cell r="B10391" t="str">
            <v>Washington</v>
          </cell>
          <cell r="C10391" t="str">
            <v>WA</v>
          </cell>
          <cell r="D10391" t="str">
            <v>F31</v>
          </cell>
          <cell r="E10391" t="str">
            <v>Construction - General Public Buildings</v>
          </cell>
          <cell r="F10391">
            <v>26677</v>
          </cell>
        </row>
        <row r="10392">
          <cell r="B10392" t="str">
            <v>Washington</v>
          </cell>
          <cell r="C10392" t="str">
            <v>WA</v>
          </cell>
          <cell r="D10392" t="str">
            <v>F32</v>
          </cell>
          <cell r="E10392" t="str">
            <v>Construction - Health - Other</v>
          </cell>
          <cell r="F10392">
            <v>10600</v>
          </cell>
        </row>
        <row r="10393">
          <cell r="B10393" t="str">
            <v>Washington</v>
          </cell>
          <cell r="C10393" t="str">
            <v>WA</v>
          </cell>
          <cell r="D10393" t="str">
            <v>F36</v>
          </cell>
          <cell r="E10393" t="str">
            <v>Construction - Hospitals</v>
          </cell>
          <cell r="F10393">
            <v>190620</v>
          </cell>
        </row>
        <row r="10394">
          <cell r="B10394" t="str">
            <v>Washington</v>
          </cell>
          <cell r="C10394" t="str">
            <v>WA</v>
          </cell>
          <cell r="D10394" t="str">
            <v>F44</v>
          </cell>
          <cell r="E10394" t="str">
            <v>Construction - Regular Highways</v>
          </cell>
          <cell r="F10394">
            <v>2327681</v>
          </cell>
        </row>
        <row r="10395">
          <cell r="B10395" t="str">
            <v>Washington</v>
          </cell>
          <cell r="C10395" t="str">
            <v>WA</v>
          </cell>
          <cell r="D10395" t="str">
            <v>F45</v>
          </cell>
          <cell r="E10395" t="str">
            <v>Construction - Toll Highways</v>
          </cell>
          <cell r="F10395">
            <v>61724</v>
          </cell>
        </row>
        <row r="10396">
          <cell r="B10396" t="str">
            <v>Washington</v>
          </cell>
          <cell r="C10396" t="str">
            <v>WA</v>
          </cell>
          <cell r="D10396" t="str">
            <v>F50</v>
          </cell>
          <cell r="E10396" t="str">
            <v>Construction - Housing and Community Development</v>
          </cell>
          <cell r="F10396">
            <v>127567</v>
          </cell>
        </row>
        <row r="10397">
          <cell r="B10397" t="str">
            <v>Washington</v>
          </cell>
          <cell r="C10397" t="str">
            <v>WA</v>
          </cell>
          <cell r="D10397" t="str">
            <v>F52</v>
          </cell>
          <cell r="E10397" t="str">
            <v>Construction - Libraries</v>
          </cell>
          <cell r="F10397">
            <v>31631</v>
          </cell>
        </row>
        <row r="10398">
          <cell r="B10398" t="str">
            <v>Washington</v>
          </cell>
          <cell r="C10398" t="str">
            <v>WA</v>
          </cell>
          <cell r="D10398" t="str">
            <v>F59</v>
          </cell>
          <cell r="E10398" t="str">
            <v>Construction - Natural Resources - Other</v>
          </cell>
          <cell r="F10398">
            <v>103557</v>
          </cell>
        </row>
        <row r="10399">
          <cell r="B10399" t="str">
            <v>Washington</v>
          </cell>
          <cell r="C10399" t="str">
            <v>WA</v>
          </cell>
          <cell r="D10399" t="str">
            <v>F60</v>
          </cell>
          <cell r="E10399" t="str">
            <v>Construction - Parking Facilities</v>
          </cell>
          <cell r="F10399">
            <v>898</v>
          </cell>
        </row>
        <row r="10400">
          <cell r="B10400" t="str">
            <v>Washington</v>
          </cell>
          <cell r="C10400" t="str">
            <v>WA</v>
          </cell>
          <cell r="D10400" t="str">
            <v>F61</v>
          </cell>
          <cell r="E10400" t="str">
            <v>Construction - Parks and Recreation</v>
          </cell>
          <cell r="F10400">
            <v>186230</v>
          </cell>
        </row>
        <row r="10401">
          <cell r="B10401" t="str">
            <v>Washington</v>
          </cell>
          <cell r="C10401" t="str">
            <v>WA</v>
          </cell>
          <cell r="D10401" t="str">
            <v>F62</v>
          </cell>
          <cell r="E10401" t="str">
            <v>Construction - Police Protection</v>
          </cell>
          <cell r="F10401">
            <v>5980</v>
          </cell>
        </row>
        <row r="10402">
          <cell r="B10402" t="str">
            <v>Washington</v>
          </cell>
          <cell r="C10402" t="str">
            <v>WA</v>
          </cell>
          <cell r="D10402" t="str">
            <v>F77</v>
          </cell>
          <cell r="E10402" t="str">
            <v>Construction - Public Welfare Institutions</v>
          </cell>
          <cell r="F10402">
            <v>1449</v>
          </cell>
        </row>
        <row r="10403">
          <cell r="B10403" t="str">
            <v>Washington</v>
          </cell>
          <cell r="C10403" t="str">
            <v>WA</v>
          </cell>
          <cell r="D10403" t="str">
            <v>F79</v>
          </cell>
          <cell r="E10403" t="str">
            <v>Construction - Public Welfare - Other</v>
          </cell>
          <cell r="F10403">
            <v>13537</v>
          </cell>
        </row>
        <row r="10404">
          <cell r="B10404" t="str">
            <v>Washington</v>
          </cell>
          <cell r="C10404" t="str">
            <v>WA</v>
          </cell>
          <cell r="D10404" t="str">
            <v>F80</v>
          </cell>
          <cell r="E10404" t="str">
            <v>Construction - Sewerage</v>
          </cell>
          <cell r="F10404">
            <v>711326</v>
          </cell>
        </row>
        <row r="10405">
          <cell r="B10405" t="str">
            <v>Washington</v>
          </cell>
          <cell r="C10405" t="str">
            <v>WA</v>
          </cell>
          <cell r="D10405" t="str">
            <v>F81</v>
          </cell>
          <cell r="E10405" t="str">
            <v>Construction - Solid Waste Management</v>
          </cell>
          <cell r="F10405">
            <v>78214</v>
          </cell>
        </row>
        <row r="10406">
          <cell r="B10406" t="str">
            <v>Washington</v>
          </cell>
          <cell r="C10406" t="str">
            <v>WA</v>
          </cell>
          <cell r="D10406" t="str">
            <v>F87</v>
          </cell>
          <cell r="E10406" t="str">
            <v>Construction - Sea and Inland Port Facilities</v>
          </cell>
          <cell r="F10406">
            <v>169697</v>
          </cell>
        </row>
        <row r="10407">
          <cell r="B10407" t="str">
            <v>Washington</v>
          </cell>
          <cell r="C10407" t="str">
            <v>WA</v>
          </cell>
          <cell r="D10407" t="str">
            <v>F89</v>
          </cell>
          <cell r="E10407" t="str">
            <v>Construction - General - Other</v>
          </cell>
          <cell r="F10407">
            <v>218231</v>
          </cell>
        </row>
        <row r="10408">
          <cell r="B10408" t="str">
            <v>Washington</v>
          </cell>
          <cell r="C10408" t="str">
            <v>WA</v>
          </cell>
          <cell r="D10408" t="str">
            <v>F91</v>
          </cell>
          <cell r="E10408" t="str">
            <v>Construction - Water Utilities</v>
          </cell>
          <cell r="F10408">
            <v>236023</v>
          </cell>
        </row>
        <row r="10409">
          <cell r="B10409" t="str">
            <v>Washington</v>
          </cell>
          <cell r="C10409" t="str">
            <v>WA</v>
          </cell>
          <cell r="D10409" t="str">
            <v>F92</v>
          </cell>
          <cell r="E10409" t="str">
            <v>Construction - Electric Utilities</v>
          </cell>
          <cell r="F10409">
            <v>550477</v>
          </cell>
        </row>
        <row r="10410">
          <cell r="B10410" t="str">
            <v>Washington</v>
          </cell>
          <cell r="C10410" t="str">
            <v>WA</v>
          </cell>
          <cell r="D10410" t="str">
            <v>F94</v>
          </cell>
          <cell r="E10410" t="str">
            <v>Construction - Transit Utilities</v>
          </cell>
          <cell r="F10410">
            <v>915504</v>
          </cell>
        </row>
        <row r="10411">
          <cell r="B10411" t="str">
            <v>Washington</v>
          </cell>
          <cell r="C10411" t="str">
            <v>WA</v>
          </cell>
          <cell r="D10411" t="str">
            <v>G01</v>
          </cell>
          <cell r="E10411" t="str">
            <v>Other Capital Outlay - Air Transportation</v>
          </cell>
          <cell r="F10411">
            <v>4565</v>
          </cell>
        </row>
        <row r="10412">
          <cell r="B10412" t="str">
            <v>Washington</v>
          </cell>
          <cell r="C10412" t="str">
            <v>WA</v>
          </cell>
          <cell r="D10412" t="str">
            <v>G03</v>
          </cell>
          <cell r="E10412" t="str">
            <v>Other Capital Outlay - Miscellaneous Commercial Activities, NEC</v>
          </cell>
          <cell r="F10412">
            <v>575</v>
          </cell>
        </row>
        <row r="10413">
          <cell r="B10413" t="str">
            <v>Washington</v>
          </cell>
          <cell r="C10413" t="str">
            <v>WA</v>
          </cell>
          <cell r="D10413" t="str">
            <v>G04</v>
          </cell>
          <cell r="E10413" t="str">
            <v>Other Capital Outlay - Correctional Institutions</v>
          </cell>
          <cell r="F10413">
            <v>21641</v>
          </cell>
        </row>
        <row r="10414">
          <cell r="B10414" t="str">
            <v>Washington</v>
          </cell>
          <cell r="C10414" t="str">
            <v>WA</v>
          </cell>
          <cell r="D10414" t="str">
            <v>G05</v>
          </cell>
          <cell r="E10414" t="str">
            <v>Other Capital Outlay - Corrections - Other</v>
          </cell>
          <cell r="F10414">
            <v>3318</v>
          </cell>
        </row>
        <row r="10415">
          <cell r="B10415" t="str">
            <v>Washington</v>
          </cell>
          <cell r="C10415" t="str">
            <v>WA</v>
          </cell>
          <cell r="D10415" t="str">
            <v>G12</v>
          </cell>
          <cell r="E10415" t="str">
            <v>Other Capital Outlay - Elementary and Secondary Education</v>
          </cell>
          <cell r="F10415">
            <v>295116</v>
          </cell>
        </row>
        <row r="10416">
          <cell r="B10416" t="str">
            <v>Washington</v>
          </cell>
          <cell r="C10416" t="str">
            <v>WA</v>
          </cell>
          <cell r="D10416" t="str">
            <v>G16</v>
          </cell>
          <cell r="E10416" t="str">
            <v>Other Capital Outlay - Higher Education - Auxiliary Enterprises</v>
          </cell>
          <cell r="F10416">
            <v>9155</v>
          </cell>
        </row>
        <row r="10417">
          <cell r="B10417" t="str">
            <v>Washington</v>
          </cell>
          <cell r="C10417" t="str">
            <v>WA</v>
          </cell>
          <cell r="D10417" t="str">
            <v>G18</v>
          </cell>
          <cell r="E10417" t="str">
            <v>Other Capital Outlay - Other Higher Education</v>
          </cell>
          <cell r="F10417">
            <v>104317</v>
          </cell>
        </row>
        <row r="10418">
          <cell r="B10418" t="str">
            <v>Washington</v>
          </cell>
          <cell r="C10418" t="str">
            <v>WA</v>
          </cell>
          <cell r="D10418" t="str">
            <v>G21</v>
          </cell>
          <cell r="E10418" t="str">
            <v>Other Capital Outlay - State Education - Other</v>
          </cell>
          <cell r="F10418">
            <v>4500</v>
          </cell>
        </row>
        <row r="10419">
          <cell r="B10419" t="str">
            <v>Washington</v>
          </cell>
          <cell r="C10419" t="str">
            <v>WA</v>
          </cell>
          <cell r="D10419" t="str">
            <v>G22</v>
          </cell>
          <cell r="E10419" t="str">
            <v>Other Capital Outlay - Social Insurance Administration</v>
          </cell>
          <cell r="F10419">
            <v>3457</v>
          </cell>
        </row>
        <row r="10420">
          <cell r="B10420" t="str">
            <v>Washington</v>
          </cell>
          <cell r="C10420" t="str">
            <v>WA</v>
          </cell>
          <cell r="D10420" t="str">
            <v>G23</v>
          </cell>
          <cell r="E10420" t="str">
            <v>Other Capital Outlay - Financial Administration</v>
          </cell>
          <cell r="F10420">
            <v>10520</v>
          </cell>
        </row>
        <row r="10421">
          <cell r="B10421" t="str">
            <v>Washington</v>
          </cell>
          <cell r="C10421" t="str">
            <v>WA</v>
          </cell>
          <cell r="D10421" t="str">
            <v>G24</v>
          </cell>
          <cell r="E10421" t="str">
            <v>Other Capital Outlay - Local Fire Protection</v>
          </cell>
          <cell r="F10421">
            <v>37120</v>
          </cell>
        </row>
        <row r="10422">
          <cell r="B10422" t="str">
            <v>Washington</v>
          </cell>
          <cell r="C10422" t="str">
            <v>WA</v>
          </cell>
          <cell r="D10422" t="str">
            <v>G25</v>
          </cell>
          <cell r="E10422" t="str">
            <v>Other Capital Outlay - Judicial and Legal Services</v>
          </cell>
          <cell r="F10422">
            <v>3001</v>
          </cell>
        </row>
        <row r="10423">
          <cell r="B10423" t="str">
            <v>Washington</v>
          </cell>
          <cell r="C10423" t="str">
            <v>WA</v>
          </cell>
          <cell r="D10423" t="str">
            <v>G29</v>
          </cell>
          <cell r="E10423" t="str">
            <v>Other Capital Outlay - Central Staff Services</v>
          </cell>
          <cell r="F10423">
            <v>6273</v>
          </cell>
        </row>
        <row r="10424">
          <cell r="B10424" t="str">
            <v>Washington</v>
          </cell>
          <cell r="C10424" t="str">
            <v>WA</v>
          </cell>
          <cell r="D10424" t="str">
            <v>G31</v>
          </cell>
          <cell r="E10424" t="str">
            <v>Other Capital Outlay - General Public Building</v>
          </cell>
          <cell r="F10424">
            <v>30350</v>
          </cell>
        </row>
        <row r="10425">
          <cell r="B10425" t="str">
            <v>Washington</v>
          </cell>
          <cell r="C10425" t="str">
            <v>WA</v>
          </cell>
          <cell r="D10425" t="str">
            <v>G32</v>
          </cell>
          <cell r="E10425" t="str">
            <v>Other Capital Outlay - Health - Other</v>
          </cell>
          <cell r="F10425">
            <v>18328</v>
          </cell>
        </row>
        <row r="10426">
          <cell r="B10426" t="str">
            <v>Washington</v>
          </cell>
          <cell r="C10426" t="str">
            <v>WA</v>
          </cell>
          <cell r="D10426" t="str">
            <v>G36</v>
          </cell>
          <cell r="E10426" t="str">
            <v>Other Capital Outlay - Hospitals</v>
          </cell>
          <cell r="F10426">
            <v>86171</v>
          </cell>
        </row>
        <row r="10427">
          <cell r="B10427" t="str">
            <v>Washington</v>
          </cell>
          <cell r="C10427" t="str">
            <v>WA</v>
          </cell>
          <cell r="D10427" t="str">
            <v>G44</v>
          </cell>
          <cell r="E10427" t="str">
            <v>Other Capital Outlay - Regular Highways</v>
          </cell>
          <cell r="F10427">
            <v>176804</v>
          </cell>
        </row>
        <row r="10428">
          <cell r="B10428" t="str">
            <v>Washington</v>
          </cell>
          <cell r="C10428" t="str">
            <v>WA</v>
          </cell>
          <cell r="D10428" t="str">
            <v>G45</v>
          </cell>
          <cell r="E10428" t="str">
            <v>Other Capital Outlay - Toll Highways</v>
          </cell>
          <cell r="F10428">
            <v>772</v>
          </cell>
        </row>
        <row r="10429">
          <cell r="B10429" t="str">
            <v>Washington</v>
          </cell>
          <cell r="C10429" t="str">
            <v>WA</v>
          </cell>
          <cell r="D10429" t="str">
            <v>G50</v>
          </cell>
          <cell r="E10429" t="str">
            <v>Other Capital Outlay - Housing and Community Development</v>
          </cell>
          <cell r="F10429">
            <v>57351</v>
          </cell>
        </row>
        <row r="10430">
          <cell r="B10430" t="str">
            <v>Washington</v>
          </cell>
          <cell r="C10430" t="str">
            <v>WA</v>
          </cell>
          <cell r="D10430" t="str">
            <v>G52</v>
          </cell>
          <cell r="E10430" t="str">
            <v>Other Capital Outlay - Libraries</v>
          </cell>
          <cell r="F10430">
            <v>32450</v>
          </cell>
        </row>
        <row r="10431">
          <cell r="B10431" t="str">
            <v>Washington</v>
          </cell>
          <cell r="C10431" t="str">
            <v>WA</v>
          </cell>
          <cell r="D10431" t="str">
            <v>G59</v>
          </cell>
          <cell r="E10431" t="str">
            <v>Other Capital Outlay - Natural Resources - Other</v>
          </cell>
          <cell r="F10431">
            <v>95151</v>
          </cell>
        </row>
        <row r="10432">
          <cell r="B10432" t="str">
            <v>Washington</v>
          </cell>
          <cell r="C10432" t="str">
            <v>WA</v>
          </cell>
          <cell r="D10432" t="str">
            <v>G61</v>
          </cell>
          <cell r="E10432" t="str">
            <v>Other Capital Outlay - Parks and Recreation</v>
          </cell>
          <cell r="F10432">
            <v>51473</v>
          </cell>
        </row>
        <row r="10433">
          <cell r="B10433" t="str">
            <v>Washington</v>
          </cell>
          <cell r="C10433" t="str">
            <v>WA</v>
          </cell>
          <cell r="D10433" t="str">
            <v>G62</v>
          </cell>
          <cell r="E10433" t="str">
            <v>Other Capital Outlay - Police Protection</v>
          </cell>
          <cell r="F10433">
            <v>25726</v>
          </cell>
        </row>
        <row r="10434">
          <cell r="B10434" t="str">
            <v>Washington</v>
          </cell>
          <cell r="C10434" t="str">
            <v>WA</v>
          </cell>
          <cell r="D10434" t="str">
            <v>G66</v>
          </cell>
          <cell r="E10434" t="str">
            <v>Other Capital Outlay - Protective Inspection and Regulation, NEC</v>
          </cell>
          <cell r="F10434">
            <v>6273</v>
          </cell>
        </row>
        <row r="10435">
          <cell r="B10435" t="str">
            <v>Washington</v>
          </cell>
          <cell r="C10435" t="str">
            <v>WA</v>
          </cell>
          <cell r="D10435" t="str">
            <v>G77</v>
          </cell>
          <cell r="E10435" t="str">
            <v>Other Capital Outlay - Public Welfare Institutions</v>
          </cell>
          <cell r="F10435">
            <v>1057</v>
          </cell>
        </row>
        <row r="10436">
          <cell r="B10436" t="str">
            <v>Washington</v>
          </cell>
          <cell r="C10436" t="str">
            <v>WA</v>
          </cell>
          <cell r="D10436" t="str">
            <v>G79</v>
          </cell>
          <cell r="E10436" t="str">
            <v>Other Capital Outlay - Public Welfare - Other</v>
          </cell>
          <cell r="F10436">
            <v>9758</v>
          </cell>
        </row>
        <row r="10437">
          <cell r="B10437" t="str">
            <v>Washington</v>
          </cell>
          <cell r="C10437" t="str">
            <v>WA</v>
          </cell>
          <cell r="D10437" t="str">
            <v>G80</v>
          </cell>
          <cell r="E10437" t="str">
            <v>Other Capital Outlay - Sewerage</v>
          </cell>
          <cell r="F10437">
            <v>273851</v>
          </cell>
        </row>
        <row r="10438">
          <cell r="B10438" t="str">
            <v>Washington</v>
          </cell>
          <cell r="C10438" t="str">
            <v>WA</v>
          </cell>
          <cell r="D10438" t="str">
            <v>G81</v>
          </cell>
          <cell r="E10438" t="str">
            <v>Other Capital Outlay - Solid Waste Management</v>
          </cell>
          <cell r="F10438">
            <v>49033</v>
          </cell>
        </row>
        <row r="10439">
          <cell r="B10439" t="str">
            <v>Washington</v>
          </cell>
          <cell r="C10439" t="str">
            <v>WA</v>
          </cell>
          <cell r="D10439" t="str">
            <v>G85</v>
          </cell>
          <cell r="E10439" t="str">
            <v>Other Capital Outlay - State Veterans' Services</v>
          </cell>
          <cell r="F10439">
            <v>42</v>
          </cell>
        </row>
        <row r="10440">
          <cell r="B10440" t="str">
            <v>Washington</v>
          </cell>
          <cell r="C10440" t="str">
            <v>WA</v>
          </cell>
          <cell r="D10440" t="str">
            <v>G87</v>
          </cell>
          <cell r="E10440" t="str">
            <v>Other Capital Outlay - Sea and Inland Port Facilities</v>
          </cell>
          <cell r="F10440">
            <v>43032</v>
          </cell>
        </row>
        <row r="10441">
          <cell r="B10441" t="str">
            <v>Washington</v>
          </cell>
          <cell r="C10441" t="str">
            <v>WA</v>
          </cell>
          <cell r="D10441" t="str">
            <v>G89</v>
          </cell>
          <cell r="E10441" t="str">
            <v>Other Capital Outlay - General - Other</v>
          </cell>
          <cell r="F10441">
            <v>103255</v>
          </cell>
        </row>
        <row r="10442">
          <cell r="B10442" t="str">
            <v>Washington</v>
          </cell>
          <cell r="C10442" t="str">
            <v>WA</v>
          </cell>
          <cell r="D10442" t="str">
            <v>G91</v>
          </cell>
          <cell r="E10442" t="str">
            <v>Other Capital Outlay - Water Utilities</v>
          </cell>
          <cell r="F10442">
            <v>175942</v>
          </cell>
        </row>
        <row r="10443">
          <cell r="B10443" t="str">
            <v>Washington</v>
          </cell>
          <cell r="C10443" t="str">
            <v>WA</v>
          </cell>
          <cell r="D10443" t="str">
            <v>G92</v>
          </cell>
          <cell r="E10443" t="str">
            <v>Other Capital Outlay - Electric Utilities</v>
          </cell>
          <cell r="F10443">
            <v>216366</v>
          </cell>
        </row>
        <row r="10444">
          <cell r="B10444" t="str">
            <v>Washington</v>
          </cell>
          <cell r="C10444" t="str">
            <v>WA</v>
          </cell>
          <cell r="D10444" t="str">
            <v>G93</v>
          </cell>
          <cell r="E10444" t="str">
            <v>Other Capital Outlay - Gas Utilities</v>
          </cell>
          <cell r="F10444">
            <v>361</v>
          </cell>
        </row>
        <row r="10445">
          <cell r="B10445" t="str">
            <v>Washington</v>
          </cell>
          <cell r="C10445" t="str">
            <v>WA</v>
          </cell>
          <cell r="D10445" t="str">
            <v>G94</v>
          </cell>
          <cell r="E10445" t="str">
            <v>Other Capital Outlay - Transit Utilities</v>
          </cell>
          <cell r="F10445">
            <v>242812</v>
          </cell>
        </row>
        <row r="10446">
          <cell r="B10446" t="str">
            <v>Washington</v>
          </cell>
          <cell r="C10446" t="str">
            <v>WA</v>
          </cell>
          <cell r="D10446" t="str">
            <v>I89</v>
          </cell>
          <cell r="E10446" t="str">
            <v>General - Interest on Debt</v>
          </cell>
          <cell r="F10446">
            <v>2665152</v>
          </cell>
        </row>
        <row r="10447">
          <cell r="B10447" t="str">
            <v>Washington</v>
          </cell>
          <cell r="C10447" t="str">
            <v>WA</v>
          </cell>
          <cell r="D10447" t="str">
            <v>I91</v>
          </cell>
          <cell r="E10447" t="str">
            <v>Water Utilities - Interest on Debt</v>
          </cell>
          <cell r="F10447">
            <v>102590</v>
          </cell>
        </row>
        <row r="10448">
          <cell r="B10448" t="str">
            <v>Washington</v>
          </cell>
          <cell r="C10448" t="str">
            <v>WA</v>
          </cell>
          <cell r="D10448" t="str">
            <v>I92</v>
          </cell>
          <cell r="E10448" t="str">
            <v>Electric Utilities - Interest on Debt</v>
          </cell>
          <cell r="F10448">
            <v>606556</v>
          </cell>
        </row>
        <row r="10449">
          <cell r="B10449" t="str">
            <v>Washington</v>
          </cell>
          <cell r="C10449" t="str">
            <v>WA</v>
          </cell>
          <cell r="D10449" t="str">
            <v>I94</v>
          </cell>
          <cell r="E10449" t="str">
            <v>Transit Utilities - Interest on Debt</v>
          </cell>
          <cell r="F10449">
            <v>76615</v>
          </cell>
        </row>
        <row r="10450">
          <cell r="B10450" t="str">
            <v>Washington</v>
          </cell>
          <cell r="C10450" t="str">
            <v>WA</v>
          </cell>
          <cell r="D10450" t="str">
            <v>J19</v>
          </cell>
          <cell r="E10450" t="str">
            <v>Assistance and Subsidies - State Scholarships and Other Subsidies - Education</v>
          </cell>
          <cell r="F10450">
            <v>897621</v>
          </cell>
        </row>
        <row r="10451">
          <cell r="B10451" t="str">
            <v>Washington</v>
          </cell>
          <cell r="C10451" t="str">
            <v>WA</v>
          </cell>
          <cell r="D10451" t="str">
            <v>J67</v>
          </cell>
          <cell r="E10451" t="str">
            <v>Assistance and Subsidies - Public Welfare, Federal Categorical Assistance Programs</v>
          </cell>
          <cell r="F10451">
            <v>261687</v>
          </cell>
        </row>
        <row r="10452">
          <cell r="B10452" t="str">
            <v>Washington</v>
          </cell>
          <cell r="C10452" t="str">
            <v>WA</v>
          </cell>
          <cell r="D10452" t="str">
            <v>J68</v>
          </cell>
          <cell r="E10452" t="str">
            <v>Assistance and Subsidies - Public Welfare, Cash Assistance Programs - Other</v>
          </cell>
          <cell r="F10452">
            <v>365315</v>
          </cell>
        </row>
        <row r="10453">
          <cell r="B10453" t="str">
            <v>Washington</v>
          </cell>
          <cell r="C10453" t="str">
            <v>WA</v>
          </cell>
          <cell r="D10453" t="str">
            <v>S89</v>
          </cell>
          <cell r="E10453" t="str">
            <v>Intergovernmental to Federal - General - Other</v>
          </cell>
          <cell r="F10453">
            <v>4027</v>
          </cell>
        </row>
        <row r="10454">
          <cell r="B10454" t="str">
            <v>Washington</v>
          </cell>
          <cell r="C10454" t="str">
            <v>WA</v>
          </cell>
          <cell r="D10454" t="str">
            <v>T01</v>
          </cell>
          <cell r="E10454" t="str">
            <v>Tax - Property</v>
          </cell>
          <cell r="F10454">
            <v>9224087</v>
          </cell>
        </row>
        <row r="10455">
          <cell r="B10455" t="str">
            <v>Washington</v>
          </cell>
          <cell r="C10455" t="str">
            <v>WA</v>
          </cell>
          <cell r="D10455" t="str">
            <v>T09</v>
          </cell>
          <cell r="E10455" t="str">
            <v>Tax - General Sales and Gross Receipts</v>
          </cell>
          <cell r="F10455">
            <v>13145906</v>
          </cell>
        </row>
        <row r="10456">
          <cell r="B10456" t="str">
            <v>Washington</v>
          </cell>
          <cell r="C10456" t="str">
            <v>WA</v>
          </cell>
          <cell r="D10456" t="str">
            <v>T10</v>
          </cell>
          <cell r="E10456" t="str">
            <v>Tax - Alcoholic Beverage Sales</v>
          </cell>
          <cell r="F10456">
            <v>349164</v>
          </cell>
        </row>
        <row r="10457">
          <cell r="B10457" t="str">
            <v>Washington</v>
          </cell>
          <cell r="C10457" t="str">
            <v>WA</v>
          </cell>
          <cell r="D10457" t="str">
            <v>T11</v>
          </cell>
          <cell r="E10457" t="str">
            <v>Tax - Amusements Sales</v>
          </cell>
          <cell r="F10457">
            <v>45256</v>
          </cell>
        </row>
        <row r="10458">
          <cell r="B10458" t="str">
            <v>Washington</v>
          </cell>
          <cell r="C10458" t="str">
            <v>WA</v>
          </cell>
          <cell r="D10458" t="str">
            <v>T12</v>
          </cell>
          <cell r="E10458" t="str">
            <v>Tax - Insurance Premiums Sales</v>
          </cell>
          <cell r="F10458">
            <v>430052</v>
          </cell>
        </row>
        <row r="10459">
          <cell r="B10459" t="str">
            <v>Washington</v>
          </cell>
          <cell r="C10459" t="str">
            <v>WA</v>
          </cell>
          <cell r="D10459" t="str">
            <v>T13</v>
          </cell>
          <cell r="E10459" t="str">
            <v>Tax - Motor Fuels Sales</v>
          </cell>
          <cell r="F10459">
            <v>1177987</v>
          </cell>
        </row>
        <row r="10460">
          <cell r="B10460" t="str">
            <v>Washington</v>
          </cell>
          <cell r="C10460" t="str">
            <v>WA</v>
          </cell>
          <cell r="D10460" t="str">
            <v>T14</v>
          </cell>
          <cell r="E10460" t="str">
            <v>Tax - Pari-mutuels Sales</v>
          </cell>
          <cell r="F10460">
            <v>1734</v>
          </cell>
        </row>
        <row r="10461">
          <cell r="B10461" t="str">
            <v>Washington</v>
          </cell>
          <cell r="C10461" t="str">
            <v>WA</v>
          </cell>
          <cell r="D10461" t="str">
            <v>T15</v>
          </cell>
          <cell r="E10461" t="str">
            <v>Tax - Public Utilities Sales</v>
          </cell>
          <cell r="F10461">
            <v>1074650</v>
          </cell>
        </row>
        <row r="10462">
          <cell r="B10462" t="str">
            <v>Washington</v>
          </cell>
          <cell r="C10462" t="str">
            <v>WA</v>
          </cell>
          <cell r="D10462" t="str">
            <v>T16</v>
          </cell>
          <cell r="E10462" t="str">
            <v>Tax - Tobacco Products Sales</v>
          </cell>
          <cell r="F10462">
            <v>470765</v>
          </cell>
        </row>
        <row r="10463">
          <cell r="B10463" t="str">
            <v>Washington</v>
          </cell>
          <cell r="C10463" t="str">
            <v>WA</v>
          </cell>
          <cell r="D10463" t="str">
            <v>T19</v>
          </cell>
          <cell r="E10463" t="str">
            <v>Tax - Other Selective Sales</v>
          </cell>
          <cell r="F10463">
            <v>1236942</v>
          </cell>
        </row>
        <row r="10464">
          <cell r="B10464" t="str">
            <v>Washington</v>
          </cell>
          <cell r="C10464" t="str">
            <v>WA</v>
          </cell>
          <cell r="D10464" t="str">
            <v>T20</v>
          </cell>
          <cell r="E10464" t="str">
            <v>Tax - Alcoholic Beverage License</v>
          </cell>
          <cell r="F10464">
            <v>33944</v>
          </cell>
        </row>
        <row r="10465">
          <cell r="B10465" t="str">
            <v>Washington</v>
          </cell>
          <cell r="C10465" t="str">
            <v>WA</v>
          </cell>
          <cell r="D10465" t="str">
            <v>T21</v>
          </cell>
          <cell r="E10465" t="str">
            <v>Tax - Amusements License</v>
          </cell>
          <cell r="F10465">
            <v>6200</v>
          </cell>
        </row>
        <row r="10466">
          <cell r="B10466" t="str">
            <v>Washington</v>
          </cell>
          <cell r="C10466" t="str">
            <v>WA</v>
          </cell>
          <cell r="D10466" t="str">
            <v>T22</v>
          </cell>
          <cell r="E10466" t="str">
            <v>Tax - Corporation License</v>
          </cell>
          <cell r="F10466">
            <v>30083</v>
          </cell>
        </row>
        <row r="10467">
          <cell r="B10467" t="str">
            <v>Washington</v>
          </cell>
          <cell r="C10467" t="str">
            <v>WA</v>
          </cell>
          <cell r="D10467" t="str">
            <v>T23</v>
          </cell>
          <cell r="E10467" t="str">
            <v>Tax - Hunting and Fishing License</v>
          </cell>
          <cell r="F10467">
            <v>41826</v>
          </cell>
        </row>
        <row r="10468">
          <cell r="B10468" t="str">
            <v>Washington</v>
          </cell>
          <cell r="C10468" t="str">
            <v>WA</v>
          </cell>
          <cell r="D10468" t="str">
            <v>T24</v>
          </cell>
          <cell r="E10468" t="str">
            <v>Tax - Motor Vehicle License</v>
          </cell>
          <cell r="F10468">
            <v>506591</v>
          </cell>
        </row>
        <row r="10469">
          <cell r="B10469" t="str">
            <v>Washington</v>
          </cell>
          <cell r="C10469" t="str">
            <v>WA</v>
          </cell>
          <cell r="D10469" t="str">
            <v>T25</v>
          </cell>
          <cell r="E10469" t="str">
            <v>Tax - Motor Vehicle Operators License</v>
          </cell>
          <cell r="F10469">
            <v>69745</v>
          </cell>
        </row>
        <row r="10470">
          <cell r="B10470" t="str">
            <v>Washington</v>
          </cell>
          <cell r="C10470" t="str">
            <v>WA</v>
          </cell>
          <cell r="D10470" t="str">
            <v>T27</v>
          </cell>
          <cell r="E10470" t="str">
            <v>Tax - Public Utility License</v>
          </cell>
          <cell r="F10470">
            <v>28329</v>
          </cell>
        </row>
        <row r="10471">
          <cell r="B10471" t="str">
            <v>Washington</v>
          </cell>
          <cell r="C10471" t="str">
            <v>WA</v>
          </cell>
          <cell r="D10471" t="str">
            <v>T28</v>
          </cell>
          <cell r="E10471" t="str">
            <v>Tax - Occupation and Business License, NEC</v>
          </cell>
          <cell r="F10471">
            <v>421057</v>
          </cell>
        </row>
        <row r="10472">
          <cell r="B10472" t="str">
            <v>Washington</v>
          </cell>
          <cell r="C10472" t="str">
            <v>WA</v>
          </cell>
          <cell r="D10472" t="str">
            <v>T29</v>
          </cell>
          <cell r="E10472" t="str">
            <v>Tax - Other License</v>
          </cell>
          <cell r="F10472">
            <v>261630</v>
          </cell>
        </row>
        <row r="10473">
          <cell r="B10473" t="str">
            <v>Washington</v>
          </cell>
          <cell r="C10473" t="str">
            <v>WA</v>
          </cell>
          <cell r="D10473" t="str">
            <v>T50</v>
          </cell>
          <cell r="E10473" t="str">
            <v>Tax - Death and Gift</v>
          </cell>
          <cell r="F10473">
            <v>104592</v>
          </cell>
        </row>
        <row r="10474">
          <cell r="B10474" t="str">
            <v>Washington</v>
          </cell>
          <cell r="C10474" t="str">
            <v>WA</v>
          </cell>
          <cell r="D10474" t="str">
            <v>T51</v>
          </cell>
          <cell r="E10474" t="str">
            <v>Tax - Documentary and Stock Transfer</v>
          </cell>
          <cell r="F10474">
            <v>532661</v>
          </cell>
        </row>
        <row r="10475">
          <cell r="B10475" t="str">
            <v>Washington</v>
          </cell>
          <cell r="C10475" t="str">
            <v>WA</v>
          </cell>
          <cell r="D10475" t="str">
            <v>T53</v>
          </cell>
          <cell r="E10475" t="str">
            <v>Tax - Severance</v>
          </cell>
          <cell r="F10475">
            <v>47389</v>
          </cell>
        </row>
        <row r="10476">
          <cell r="B10476" t="str">
            <v>Washington</v>
          </cell>
          <cell r="C10476" t="str">
            <v>WA</v>
          </cell>
          <cell r="D10476" t="str">
            <v>T99</v>
          </cell>
          <cell r="E10476" t="str">
            <v>Tax - NEC</v>
          </cell>
          <cell r="F10476">
            <v>192014</v>
          </cell>
        </row>
        <row r="10477">
          <cell r="B10477" t="str">
            <v>Washington</v>
          </cell>
          <cell r="C10477" t="str">
            <v>WA</v>
          </cell>
          <cell r="D10477" t="str">
            <v>U01</v>
          </cell>
          <cell r="E10477" t="str">
            <v>Miscellaneous - Special Assessments</v>
          </cell>
          <cell r="F10477">
            <v>291723</v>
          </cell>
        </row>
        <row r="10478">
          <cell r="B10478" t="str">
            <v>Washington</v>
          </cell>
          <cell r="C10478" t="str">
            <v>WA</v>
          </cell>
          <cell r="D10478" t="str">
            <v>U11</v>
          </cell>
          <cell r="E10478" t="str">
            <v>Miscellaneous - Sale of Property</v>
          </cell>
          <cell r="F10478">
            <v>189635</v>
          </cell>
        </row>
        <row r="10479">
          <cell r="B10479" t="str">
            <v>Washington</v>
          </cell>
          <cell r="C10479" t="str">
            <v>WA</v>
          </cell>
          <cell r="D10479" t="str">
            <v>U20</v>
          </cell>
          <cell r="E10479" t="str">
            <v>Miscellaneous - Interest Earnings</v>
          </cell>
          <cell r="F10479">
            <v>937460</v>
          </cell>
        </row>
        <row r="10480">
          <cell r="B10480" t="str">
            <v>Washington</v>
          </cell>
          <cell r="C10480" t="str">
            <v>WA</v>
          </cell>
          <cell r="D10480" t="str">
            <v>U30</v>
          </cell>
          <cell r="E10480" t="str">
            <v>Miscellaneous - Fines and Forfeits</v>
          </cell>
          <cell r="F10480">
            <v>300067</v>
          </cell>
        </row>
        <row r="10481">
          <cell r="B10481" t="str">
            <v>Washington</v>
          </cell>
          <cell r="C10481" t="str">
            <v>WA</v>
          </cell>
          <cell r="D10481" t="str">
            <v>U40</v>
          </cell>
          <cell r="E10481" t="str">
            <v>Miscellaneous - Rents</v>
          </cell>
          <cell r="F10481">
            <v>352642</v>
          </cell>
        </row>
        <row r="10482">
          <cell r="B10482" t="str">
            <v>Washington</v>
          </cell>
          <cell r="C10482" t="str">
            <v>WA</v>
          </cell>
          <cell r="D10482" t="str">
            <v>U41</v>
          </cell>
          <cell r="E10482" t="str">
            <v>Miscellaneous - Royalties</v>
          </cell>
          <cell r="F10482">
            <v>553</v>
          </cell>
        </row>
        <row r="10483">
          <cell r="B10483" t="str">
            <v>Washington</v>
          </cell>
          <cell r="C10483" t="str">
            <v>WA</v>
          </cell>
          <cell r="D10483" t="str">
            <v>U50</v>
          </cell>
          <cell r="E10483" t="str">
            <v>Miscellaneous - Donations From Private Sources</v>
          </cell>
          <cell r="F10483">
            <v>616767</v>
          </cell>
        </row>
        <row r="10484">
          <cell r="B10484" t="str">
            <v>Washington</v>
          </cell>
          <cell r="C10484" t="str">
            <v>WA</v>
          </cell>
          <cell r="D10484" t="str">
            <v>U95</v>
          </cell>
          <cell r="E10484" t="str">
            <v>Miscellaneous - Net Lottery Revenue</v>
          </cell>
          <cell r="F10484">
            <v>190268</v>
          </cell>
        </row>
        <row r="10485">
          <cell r="B10485" t="str">
            <v>Washington</v>
          </cell>
          <cell r="C10485" t="str">
            <v>WA</v>
          </cell>
          <cell r="D10485" t="str">
            <v>U99</v>
          </cell>
          <cell r="E10485" t="str">
            <v>Miscellaneous - General Revenue, NEC</v>
          </cell>
          <cell r="F10485">
            <v>899633</v>
          </cell>
        </row>
        <row r="10486">
          <cell r="B10486" t="str">
            <v>Washington</v>
          </cell>
          <cell r="C10486" t="str">
            <v>WA</v>
          </cell>
          <cell r="D10486" t="str">
            <v>W01</v>
          </cell>
          <cell r="E10486" t="str">
            <v>Sinking Funds - Cash and Securities</v>
          </cell>
          <cell r="F10486">
            <v>11652199</v>
          </cell>
        </row>
        <row r="10487">
          <cell r="B10487" t="str">
            <v>Washington</v>
          </cell>
          <cell r="C10487" t="str">
            <v>WA</v>
          </cell>
          <cell r="D10487" t="str">
            <v>W31</v>
          </cell>
          <cell r="E10487" t="str">
            <v>Bond Funds - Cash and Securities</v>
          </cell>
          <cell r="F10487">
            <v>5292483</v>
          </cell>
        </row>
        <row r="10488">
          <cell r="B10488" t="str">
            <v>Washington</v>
          </cell>
          <cell r="C10488" t="str">
            <v>WA</v>
          </cell>
          <cell r="D10488" t="str">
            <v>W61</v>
          </cell>
          <cell r="E10488" t="str">
            <v>Other Funds - Cash and Securities</v>
          </cell>
          <cell r="F10488">
            <v>22359102</v>
          </cell>
        </row>
        <row r="10489">
          <cell r="B10489" t="str">
            <v>Washington</v>
          </cell>
          <cell r="C10489" t="str">
            <v>WA</v>
          </cell>
          <cell r="D10489" t="str">
            <v>X01</v>
          </cell>
          <cell r="E10489" t="str">
            <v>Employee Retirement - Local Employee Contribution</v>
          </cell>
          <cell r="F10489">
            <v>425524</v>
          </cell>
        </row>
        <row r="10490">
          <cell r="B10490" t="str">
            <v>Washington</v>
          </cell>
          <cell r="C10490" t="str">
            <v>WA</v>
          </cell>
          <cell r="D10490" t="str">
            <v>X02</v>
          </cell>
          <cell r="E10490" t="str">
            <v>Employee Retirement - State Employee Contribution</v>
          </cell>
          <cell r="F10490">
            <v>193960</v>
          </cell>
        </row>
        <row r="10491">
          <cell r="B10491" t="str">
            <v>Washington</v>
          </cell>
          <cell r="C10491" t="str">
            <v>WA</v>
          </cell>
          <cell r="D10491" t="str">
            <v>X05</v>
          </cell>
          <cell r="E10491" t="str">
            <v>Employee Retirement - From Other Governments</v>
          </cell>
          <cell r="F10491">
            <v>7836</v>
          </cell>
        </row>
        <row r="10492">
          <cell r="B10492" t="str">
            <v>Washington</v>
          </cell>
          <cell r="C10492" t="str">
            <v>WA</v>
          </cell>
          <cell r="D10492" t="str">
            <v>X08</v>
          </cell>
          <cell r="E10492" t="str">
            <v>Employee Retirement - Earnings on Investments (calculated)</v>
          </cell>
          <cell r="F10492">
            <v>1031123</v>
          </cell>
        </row>
        <row r="10493">
          <cell r="B10493" t="str">
            <v>Washington</v>
          </cell>
          <cell r="C10493" t="str">
            <v>WA</v>
          </cell>
          <cell r="D10493" t="str">
            <v>X11</v>
          </cell>
          <cell r="E10493" t="str">
            <v>Employee Retirement - Benefit Payments</v>
          </cell>
          <cell r="F10493">
            <v>3257899</v>
          </cell>
        </row>
        <row r="10494">
          <cell r="B10494" t="str">
            <v>Washington</v>
          </cell>
          <cell r="C10494" t="str">
            <v>WA</v>
          </cell>
          <cell r="D10494" t="str">
            <v>X12</v>
          </cell>
          <cell r="E10494" t="str">
            <v>Employee Retirement - Withdrawals</v>
          </cell>
          <cell r="F10494">
            <v>63391</v>
          </cell>
        </row>
        <row r="10495">
          <cell r="B10495" t="str">
            <v>Washington</v>
          </cell>
          <cell r="C10495" t="str">
            <v>WA</v>
          </cell>
          <cell r="D10495" t="str">
            <v>X21</v>
          </cell>
          <cell r="E10495" t="str">
            <v>Employee Retirement - Total Cash and Deposits</v>
          </cell>
          <cell r="F10495">
            <v>1440199</v>
          </cell>
        </row>
        <row r="10496">
          <cell r="B10496" t="str">
            <v>Washington</v>
          </cell>
          <cell r="C10496" t="str">
            <v>WA</v>
          </cell>
          <cell r="D10496" t="str">
            <v>X30</v>
          </cell>
          <cell r="E10496" t="str">
            <v>Employee Retirement - Total Federal Securities</v>
          </cell>
          <cell r="F10496">
            <v>151714</v>
          </cell>
        </row>
        <row r="10497">
          <cell r="B10497" t="str">
            <v>Washington</v>
          </cell>
          <cell r="C10497" t="str">
            <v>WA</v>
          </cell>
          <cell r="D10497" t="str">
            <v>X42</v>
          </cell>
          <cell r="E10497" t="str">
            <v>Employee Retirement - Securities - Mortgages</v>
          </cell>
          <cell r="F10497">
            <v>0</v>
          </cell>
        </row>
        <row r="10498">
          <cell r="B10498" t="str">
            <v>Washington</v>
          </cell>
          <cell r="C10498" t="str">
            <v>WA</v>
          </cell>
          <cell r="D10498" t="str">
            <v>X44</v>
          </cell>
          <cell r="E10498" t="str">
            <v>Employee Retirement - Total Other Securities</v>
          </cell>
          <cell r="F10498">
            <v>396811</v>
          </cell>
        </row>
        <row r="10499">
          <cell r="B10499" t="str">
            <v>Washington</v>
          </cell>
          <cell r="C10499" t="str">
            <v>WA</v>
          </cell>
          <cell r="D10499" t="str">
            <v>X47</v>
          </cell>
          <cell r="E10499" t="str">
            <v>Employee Retirement - Other Investments - Other</v>
          </cell>
          <cell r="F10499">
            <v>20838283</v>
          </cell>
        </row>
        <row r="10500">
          <cell r="B10500" t="str">
            <v>Washington</v>
          </cell>
          <cell r="C10500" t="str">
            <v>WA</v>
          </cell>
          <cell r="D10500" t="str">
            <v>Y01</v>
          </cell>
          <cell r="E10500" t="str">
            <v>Unemployment Compensation - Contribution</v>
          </cell>
          <cell r="F10500">
            <v>1455802</v>
          </cell>
        </row>
        <row r="10501">
          <cell r="B10501" t="str">
            <v>Washington</v>
          </cell>
          <cell r="C10501" t="str">
            <v>WA</v>
          </cell>
          <cell r="D10501" t="str">
            <v>Y02</v>
          </cell>
          <cell r="E10501" t="str">
            <v>Unemployment Compensation - Interest Revenue</v>
          </cell>
          <cell r="F10501">
            <v>77648</v>
          </cell>
        </row>
        <row r="10502">
          <cell r="B10502" t="str">
            <v>Washington</v>
          </cell>
          <cell r="C10502" t="str">
            <v>WA</v>
          </cell>
          <cell r="D10502" t="str">
            <v>Y05</v>
          </cell>
          <cell r="E10502" t="str">
            <v>Unemployment Compensation - Benefit Payments</v>
          </cell>
          <cell r="F10502">
            <v>1441188</v>
          </cell>
        </row>
        <row r="10503">
          <cell r="B10503" t="str">
            <v>Washington</v>
          </cell>
          <cell r="C10503" t="str">
            <v>WA</v>
          </cell>
          <cell r="D10503" t="str">
            <v>Y06</v>
          </cell>
          <cell r="E10503" t="str">
            <v>Unemployment Compensation - Extended and Special Payments</v>
          </cell>
          <cell r="F10503">
            <v>1406781</v>
          </cell>
        </row>
        <row r="10504">
          <cell r="B10504" t="str">
            <v>Washington</v>
          </cell>
          <cell r="C10504" t="str">
            <v>WA</v>
          </cell>
          <cell r="D10504" t="str">
            <v>Y07</v>
          </cell>
          <cell r="E10504" t="str">
            <v>Unemployment Compensation - Balance In US Treasury</v>
          </cell>
          <cell r="F10504">
            <v>2626164</v>
          </cell>
        </row>
        <row r="10505">
          <cell r="B10505" t="str">
            <v>Washington</v>
          </cell>
          <cell r="C10505" t="str">
            <v>WA</v>
          </cell>
          <cell r="D10505" t="str">
            <v>Y11</v>
          </cell>
          <cell r="E10505" t="str">
            <v>Workers Compensation - Other Contributions</v>
          </cell>
          <cell r="F10505">
            <v>1884580</v>
          </cell>
        </row>
        <row r="10506">
          <cell r="B10506" t="str">
            <v>Washington</v>
          </cell>
          <cell r="C10506" t="str">
            <v>WA</v>
          </cell>
          <cell r="D10506" t="str">
            <v>Y12</v>
          </cell>
          <cell r="E10506" t="str">
            <v>Workers Compensation - Interest Earnings</v>
          </cell>
          <cell r="F10506">
            <v>1033048</v>
          </cell>
        </row>
        <row r="10507">
          <cell r="B10507" t="str">
            <v>Washington</v>
          </cell>
          <cell r="C10507" t="str">
            <v>WA</v>
          </cell>
          <cell r="D10507" t="str">
            <v>Y14</v>
          </cell>
          <cell r="E10507" t="str">
            <v>Workers Compensation - Benefit Payments</v>
          </cell>
          <cell r="F10507">
            <v>1929486</v>
          </cell>
        </row>
        <row r="10508">
          <cell r="B10508" t="str">
            <v>Washington</v>
          </cell>
          <cell r="C10508" t="str">
            <v>WA</v>
          </cell>
          <cell r="D10508" t="str">
            <v>Y21</v>
          </cell>
          <cell r="E10508" t="str">
            <v>Workers Compensation - Cash and Assets</v>
          </cell>
          <cell r="F10508">
            <v>13333738</v>
          </cell>
        </row>
        <row r="10509">
          <cell r="B10509" t="str">
            <v>Washington</v>
          </cell>
          <cell r="C10509" t="str">
            <v>WA</v>
          </cell>
          <cell r="D10509" t="str">
            <v>Z00</v>
          </cell>
          <cell r="E10509" t="str">
            <v>Total Salaries and Wages</v>
          </cell>
          <cell r="F10509">
            <v>24039594</v>
          </cell>
        </row>
        <row r="10510">
          <cell r="B10510" t="str">
            <v>Washington</v>
          </cell>
          <cell r="C10510" t="str">
            <v>WA</v>
          </cell>
          <cell r="D10510" t="str">
            <v>Z77</v>
          </cell>
          <cell r="E10510" t="str">
            <v>Employee Retirement – Total Corporate Bonds</v>
          </cell>
          <cell r="F10510">
            <v>13291411</v>
          </cell>
        </row>
        <row r="10511">
          <cell r="B10511" t="str">
            <v>Washington</v>
          </cell>
          <cell r="C10511" t="str">
            <v>WA</v>
          </cell>
          <cell r="D10511" t="str">
            <v>Z78</v>
          </cell>
          <cell r="E10511" t="str">
            <v>Employee Retirement – Corporate Stocks</v>
          </cell>
          <cell r="F10511">
            <v>16215771</v>
          </cell>
        </row>
        <row r="10512">
          <cell r="B10512" t="str">
            <v>West Virginia</v>
          </cell>
          <cell r="C10512" t="str">
            <v>WV</v>
          </cell>
          <cell r="D10512" t="str">
            <v>19T</v>
          </cell>
          <cell r="E10512" t="str">
            <v>Long Term Debt Beginning Outstanding - Public Debt for Private Purpose</v>
          </cell>
          <cell r="F10512">
            <v>5021612</v>
          </cell>
        </row>
        <row r="10513">
          <cell r="B10513" t="str">
            <v>West Virginia</v>
          </cell>
          <cell r="C10513" t="str">
            <v>WV</v>
          </cell>
          <cell r="D10513" t="str">
            <v>19U</v>
          </cell>
          <cell r="E10513" t="str">
            <v>Long Term Debt Beginning Outstanding - Unspecified Public Purpose</v>
          </cell>
          <cell r="F10513">
            <v>5925711</v>
          </cell>
        </row>
        <row r="10514">
          <cell r="B10514" t="str">
            <v>West Virginia</v>
          </cell>
          <cell r="C10514" t="str">
            <v>WV</v>
          </cell>
          <cell r="D10514" t="str">
            <v>24T</v>
          </cell>
          <cell r="E10514" t="str">
            <v>Long Term Debt Issue, Nonguaranteed - Public Debt for Private Purpose</v>
          </cell>
          <cell r="F10514">
            <v>243670</v>
          </cell>
        </row>
        <row r="10515">
          <cell r="B10515" t="str">
            <v>West Virginia</v>
          </cell>
          <cell r="C10515" t="str">
            <v>WV</v>
          </cell>
          <cell r="D10515" t="str">
            <v>29U</v>
          </cell>
          <cell r="E10515" t="str">
            <v>Long Term Debt Issue, Unspecified Public Purpose</v>
          </cell>
          <cell r="F10515">
            <v>850085</v>
          </cell>
        </row>
        <row r="10516">
          <cell r="B10516" t="str">
            <v>West Virginia</v>
          </cell>
          <cell r="C10516" t="str">
            <v>WV</v>
          </cell>
          <cell r="D10516" t="str">
            <v>34T</v>
          </cell>
          <cell r="E10516" t="str">
            <v>Long Term Debt Retired Nonguaranteed - Public Debt for Private Purpose</v>
          </cell>
          <cell r="F10516">
            <v>472629</v>
          </cell>
        </row>
        <row r="10517">
          <cell r="B10517" t="str">
            <v>West Virginia</v>
          </cell>
          <cell r="C10517" t="str">
            <v>WV</v>
          </cell>
          <cell r="D10517" t="str">
            <v>39U</v>
          </cell>
          <cell r="E10517" t="str">
            <v>Long Term Debt Retired Unspecified Public Purpose</v>
          </cell>
          <cell r="F10517">
            <v>678845</v>
          </cell>
        </row>
        <row r="10518">
          <cell r="B10518" t="str">
            <v>West Virginia</v>
          </cell>
          <cell r="C10518" t="str">
            <v>WV</v>
          </cell>
          <cell r="D10518" t="str">
            <v>44T</v>
          </cell>
          <cell r="E10518" t="str">
            <v>Long Term Debt Outstanding Nonguaranteed - Public Debt for Private Purpose</v>
          </cell>
          <cell r="F10518">
            <v>4792653</v>
          </cell>
        </row>
        <row r="10519">
          <cell r="B10519" t="str">
            <v>West Virginia</v>
          </cell>
          <cell r="C10519" t="str">
            <v>WV</v>
          </cell>
          <cell r="D10519" t="str">
            <v>49U</v>
          </cell>
          <cell r="E10519" t="str">
            <v>Long Term Debt Outstanding Unspecified Public Purpose</v>
          </cell>
          <cell r="F10519">
            <v>6096614</v>
          </cell>
        </row>
        <row r="10520">
          <cell r="B10520" t="str">
            <v>West Virginia</v>
          </cell>
          <cell r="C10520" t="str">
            <v>WV</v>
          </cell>
          <cell r="D10520" t="str">
            <v>61V</v>
          </cell>
          <cell r="E10520" t="str">
            <v>Short Term Debt Outstanding - Beginning</v>
          </cell>
          <cell r="F10520">
            <v>56989</v>
          </cell>
        </row>
        <row r="10521">
          <cell r="B10521" t="str">
            <v>West Virginia</v>
          </cell>
          <cell r="C10521" t="str">
            <v>WV</v>
          </cell>
          <cell r="D10521" t="str">
            <v>64V</v>
          </cell>
          <cell r="E10521" t="str">
            <v>Short Term Debt Outstanding - End of Fiscal Year</v>
          </cell>
          <cell r="F10521">
            <v>33927</v>
          </cell>
        </row>
        <row r="10522">
          <cell r="B10522" t="str">
            <v>West Virginia</v>
          </cell>
          <cell r="C10522" t="str">
            <v>WV</v>
          </cell>
          <cell r="D10522" t="str">
            <v>A01</v>
          </cell>
          <cell r="E10522" t="str">
            <v>Charges - Air Transportation</v>
          </cell>
          <cell r="F10522">
            <v>33743</v>
          </cell>
        </row>
        <row r="10523">
          <cell r="B10523" t="str">
            <v>West Virginia</v>
          </cell>
          <cell r="C10523" t="str">
            <v>WV</v>
          </cell>
          <cell r="D10523" t="str">
            <v>A03</v>
          </cell>
          <cell r="E10523" t="str">
            <v>Charges - Miscellaneous Commercial Activities</v>
          </cell>
          <cell r="F10523">
            <v>1495</v>
          </cell>
        </row>
        <row r="10524">
          <cell r="B10524" t="str">
            <v>West Virginia</v>
          </cell>
          <cell r="C10524" t="str">
            <v>WV</v>
          </cell>
          <cell r="D10524" t="str">
            <v>A09</v>
          </cell>
          <cell r="E10524" t="str">
            <v>Charges - Elementary and Secondary Education School Lunch</v>
          </cell>
          <cell r="F10524">
            <v>24350</v>
          </cell>
        </row>
        <row r="10525">
          <cell r="B10525" t="str">
            <v>West Virginia</v>
          </cell>
          <cell r="C10525" t="str">
            <v>WV</v>
          </cell>
          <cell r="D10525" t="str">
            <v>A10</v>
          </cell>
          <cell r="E10525" t="str">
            <v>Charges - Elementary and Secondary Education School Tuition and Transportation</v>
          </cell>
          <cell r="F10525">
            <v>4213</v>
          </cell>
        </row>
        <row r="10526">
          <cell r="B10526" t="str">
            <v>West Virginia</v>
          </cell>
          <cell r="C10526" t="str">
            <v>WV</v>
          </cell>
          <cell r="D10526" t="str">
            <v>A12</v>
          </cell>
          <cell r="E10526" t="str">
            <v>Charges - Elementary and Secondary Education - Other</v>
          </cell>
          <cell r="F10526">
            <v>8888</v>
          </cell>
        </row>
        <row r="10527">
          <cell r="B10527" t="str">
            <v>West Virginia</v>
          </cell>
          <cell r="C10527" t="str">
            <v>WV</v>
          </cell>
          <cell r="D10527" t="str">
            <v>A16</v>
          </cell>
          <cell r="E10527" t="str">
            <v xml:space="preserve"> Charges - Higher Education Auxiliary Enterprises</v>
          </cell>
          <cell r="F10527">
            <v>220168</v>
          </cell>
        </row>
        <row r="10528">
          <cell r="B10528" t="str">
            <v>West Virginia</v>
          </cell>
          <cell r="C10528" t="str">
            <v>WV</v>
          </cell>
          <cell r="D10528" t="str">
            <v>A18</v>
          </cell>
          <cell r="E10528" t="str">
            <v>Charges - Higher Education - Other</v>
          </cell>
          <cell r="F10528">
            <v>541824</v>
          </cell>
        </row>
        <row r="10529">
          <cell r="B10529" t="str">
            <v>West Virginia</v>
          </cell>
          <cell r="C10529" t="str">
            <v>WV</v>
          </cell>
          <cell r="D10529" t="str">
            <v>A21</v>
          </cell>
          <cell r="E10529" t="str">
            <v>Charges - Education - Other State Charges, NEC</v>
          </cell>
          <cell r="F10529">
            <v>24128</v>
          </cell>
        </row>
        <row r="10530">
          <cell r="B10530" t="str">
            <v>West Virginia</v>
          </cell>
          <cell r="C10530" t="str">
            <v>WV</v>
          </cell>
          <cell r="D10530" t="str">
            <v>A36</v>
          </cell>
          <cell r="E10530" t="str">
            <v>Charges - Hospital Public</v>
          </cell>
          <cell r="F10530">
            <v>323159</v>
          </cell>
        </row>
        <row r="10531">
          <cell r="B10531" t="str">
            <v>West Virginia</v>
          </cell>
          <cell r="C10531" t="str">
            <v>WV</v>
          </cell>
          <cell r="D10531" t="str">
            <v>A44</v>
          </cell>
          <cell r="E10531" t="str">
            <v>Charges - Regular Highways</v>
          </cell>
          <cell r="F10531">
            <v>14179</v>
          </cell>
        </row>
        <row r="10532">
          <cell r="B10532" t="str">
            <v>West Virginia</v>
          </cell>
          <cell r="C10532" t="str">
            <v>WV</v>
          </cell>
          <cell r="D10532" t="str">
            <v>A45</v>
          </cell>
          <cell r="E10532" t="str">
            <v>Charges - Toll Highways</v>
          </cell>
          <cell r="F10532">
            <v>85761</v>
          </cell>
        </row>
        <row r="10533">
          <cell r="B10533" t="str">
            <v>West Virginia</v>
          </cell>
          <cell r="C10533" t="str">
            <v>WV</v>
          </cell>
          <cell r="D10533" t="str">
            <v>A50</v>
          </cell>
          <cell r="E10533" t="str">
            <v>Charges - Housing and Community Development</v>
          </cell>
          <cell r="F10533">
            <v>27009</v>
          </cell>
        </row>
        <row r="10534">
          <cell r="B10534" t="str">
            <v>West Virginia</v>
          </cell>
          <cell r="C10534" t="str">
            <v>WV</v>
          </cell>
          <cell r="D10534" t="str">
            <v>A59</v>
          </cell>
          <cell r="E10534" t="str">
            <v>Charges - Natural Resources - Other</v>
          </cell>
          <cell r="F10534">
            <v>34788</v>
          </cell>
        </row>
        <row r="10535">
          <cell r="B10535" t="str">
            <v>West Virginia</v>
          </cell>
          <cell r="C10535" t="str">
            <v>WV</v>
          </cell>
          <cell r="D10535" t="str">
            <v>A60</v>
          </cell>
          <cell r="E10535" t="str">
            <v>Charges - Parking Facilities</v>
          </cell>
          <cell r="F10535">
            <v>8993</v>
          </cell>
        </row>
        <row r="10536">
          <cell r="B10536" t="str">
            <v>West Virginia</v>
          </cell>
          <cell r="C10536" t="str">
            <v>WV</v>
          </cell>
          <cell r="D10536" t="str">
            <v>A61</v>
          </cell>
          <cell r="E10536" t="str">
            <v>Charges - Parks and Recreation</v>
          </cell>
          <cell r="F10536">
            <v>64518</v>
          </cell>
        </row>
        <row r="10537">
          <cell r="B10537" t="str">
            <v>West Virginia</v>
          </cell>
          <cell r="C10537" t="str">
            <v>WV</v>
          </cell>
          <cell r="D10537" t="str">
            <v>A80</v>
          </cell>
          <cell r="E10537" t="str">
            <v>Charges - Sewerage</v>
          </cell>
          <cell r="F10537">
            <v>247050</v>
          </cell>
        </row>
        <row r="10538">
          <cell r="B10538" t="str">
            <v>West Virginia</v>
          </cell>
          <cell r="C10538" t="str">
            <v>WV</v>
          </cell>
          <cell r="D10538" t="str">
            <v>A81</v>
          </cell>
          <cell r="E10538" t="str">
            <v>Charges - Solid Waste Management</v>
          </cell>
          <cell r="F10538">
            <v>56562</v>
          </cell>
        </row>
        <row r="10539">
          <cell r="B10539" t="str">
            <v>West Virginia</v>
          </cell>
          <cell r="C10539" t="str">
            <v>WV</v>
          </cell>
          <cell r="D10539" t="str">
            <v>A89</v>
          </cell>
          <cell r="E10539" t="str">
            <v>Charges - All Other</v>
          </cell>
          <cell r="F10539">
            <v>566639</v>
          </cell>
        </row>
        <row r="10540">
          <cell r="B10540" t="str">
            <v>West Virginia</v>
          </cell>
          <cell r="C10540" t="str">
            <v>WV</v>
          </cell>
          <cell r="D10540" t="str">
            <v>A90</v>
          </cell>
          <cell r="E10540" t="str">
            <v>Revenue - Liquor Stores</v>
          </cell>
          <cell r="F10540">
            <v>88321</v>
          </cell>
        </row>
        <row r="10541">
          <cell r="B10541" t="str">
            <v>West Virginia</v>
          </cell>
          <cell r="C10541" t="str">
            <v>WV</v>
          </cell>
          <cell r="D10541" t="str">
            <v>A91</v>
          </cell>
          <cell r="E10541" t="str">
            <v>Revenue - Water Utilities</v>
          </cell>
          <cell r="F10541">
            <v>213105</v>
          </cell>
        </row>
        <row r="10542">
          <cell r="B10542" t="str">
            <v>West Virginia</v>
          </cell>
          <cell r="C10542" t="str">
            <v>WV</v>
          </cell>
          <cell r="D10542" t="str">
            <v>A92</v>
          </cell>
          <cell r="E10542" t="str">
            <v>Revenue - Electric Utilities</v>
          </cell>
          <cell r="F10542">
            <v>11089</v>
          </cell>
        </row>
        <row r="10543">
          <cell r="B10543" t="str">
            <v>West Virginia</v>
          </cell>
          <cell r="C10543" t="str">
            <v>WV</v>
          </cell>
          <cell r="D10543" t="str">
            <v>A93</v>
          </cell>
          <cell r="E10543" t="str">
            <v>Revenue - Gas Utilities</v>
          </cell>
          <cell r="F10543">
            <v>391</v>
          </cell>
        </row>
        <row r="10544">
          <cell r="B10544" t="str">
            <v>West Virginia</v>
          </cell>
          <cell r="C10544" t="str">
            <v>WV</v>
          </cell>
          <cell r="D10544" t="str">
            <v>A94</v>
          </cell>
          <cell r="E10544" t="str">
            <v>Revenue - Transit Utilities</v>
          </cell>
          <cell r="F10544">
            <v>11405</v>
          </cell>
        </row>
        <row r="10545">
          <cell r="B10545" t="str">
            <v>West Virginia</v>
          </cell>
          <cell r="C10545" t="str">
            <v>WV</v>
          </cell>
          <cell r="D10545" t="str">
            <v>B01</v>
          </cell>
          <cell r="E10545" t="str">
            <v>Federal Intergovernmental - Air Transportation</v>
          </cell>
          <cell r="F10545">
            <v>23296</v>
          </cell>
        </row>
        <row r="10546">
          <cell r="B10546" t="str">
            <v>West Virginia</v>
          </cell>
          <cell r="C10546" t="str">
            <v>WV</v>
          </cell>
          <cell r="D10546" t="str">
            <v>B21</v>
          </cell>
          <cell r="E10546" t="str">
            <v>Federal Intergovernmental - Education</v>
          </cell>
          <cell r="F10546">
            <v>610522</v>
          </cell>
        </row>
        <row r="10547">
          <cell r="B10547" t="str">
            <v>West Virginia</v>
          </cell>
          <cell r="C10547" t="str">
            <v>WV</v>
          </cell>
          <cell r="D10547" t="str">
            <v>B22</v>
          </cell>
          <cell r="E10547" t="str">
            <v>Federal Intergovernmental - Employment Security Administration</v>
          </cell>
          <cell r="F10547">
            <v>29039</v>
          </cell>
        </row>
        <row r="10548">
          <cell r="B10548" t="str">
            <v>West Virginia</v>
          </cell>
          <cell r="C10548" t="str">
            <v>WV</v>
          </cell>
          <cell r="D10548" t="str">
            <v>B30</v>
          </cell>
          <cell r="E10548" t="str">
            <v>Federal Intergovernmental - General Local Government Support</v>
          </cell>
          <cell r="F10548">
            <v>7334</v>
          </cell>
        </row>
        <row r="10549">
          <cell r="B10549" t="str">
            <v>West Virginia</v>
          </cell>
          <cell r="C10549" t="str">
            <v>WV</v>
          </cell>
          <cell r="D10549" t="str">
            <v>B42</v>
          </cell>
          <cell r="E10549" t="str">
            <v>Federal Intergovernmental - Health and Hospitals</v>
          </cell>
          <cell r="F10549">
            <v>185108</v>
          </cell>
        </row>
        <row r="10550">
          <cell r="B10550" t="str">
            <v>West Virginia</v>
          </cell>
          <cell r="C10550" t="str">
            <v>WV</v>
          </cell>
          <cell r="D10550" t="str">
            <v>B46</v>
          </cell>
          <cell r="E10550" t="str">
            <v>Federal Intergovernmental - Highways</v>
          </cell>
          <cell r="F10550">
            <v>458493</v>
          </cell>
        </row>
        <row r="10551">
          <cell r="B10551" t="str">
            <v>West Virginia</v>
          </cell>
          <cell r="C10551" t="str">
            <v>WV</v>
          </cell>
          <cell r="D10551" t="str">
            <v>B50</v>
          </cell>
          <cell r="E10551" t="str">
            <v>Federal Intergovernmental - Housing and Community Development</v>
          </cell>
          <cell r="F10551">
            <v>114883</v>
          </cell>
        </row>
        <row r="10552">
          <cell r="B10552" t="str">
            <v>West Virginia</v>
          </cell>
          <cell r="C10552" t="str">
            <v>WV</v>
          </cell>
          <cell r="D10552" t="str">
            <v>B59</v>
          </cell>
          <cell r="E10552" t="str">
            <v>Federal Intergovernmental - Natural Resources</v>
          </cell>
          <cell r="F10552">
            <v>158820</v>
          </cell>
        </row>
        <row r="10553">
          <cell r="B10553" t="str">
            <v>West Virginia</v>
          </cell>
          <cell r="C10553" t="str">
            <v>WV</v>
          </cell>
          <cell r="D10553" t="str">
            <v>B79</v>
          </cell>
          <cell r="E10553" t="str">
            <v>Federal Intergovernmental - Public Welfare</v>
          </cell>
          <cell r="F10553">
            <v>2394548</v>
          </cell>
        </row>
        <row r="10554">
          <cell r="B10554" t="str">
            <v>West Virginia</v>
          </cell>
          <cell r="C10554" t="str">
            <v>WV</v>
          </cell>
          <cell r="D10554" t="str">
            <v>B80</v>
          </cell>
          <cell r="E10554" t="str">
            <v>Federal Intergovernmental - Sewerage</v>
          </cell>
          <cell r="F10554">
            <v>50795</v>
          </cell>
        </row>
        <row r="10555">
          <cell r="B10555" t="str">
            <v>West Virginia</v>
          </cell>
          <cell r="C10555" t="str">
            <v>WV</v>
          </cell>
          <cell r="D10555" t="str">
            <v>B89</v>
          </cell>
          <cell r="E10555" t="str">
            <v>Federal Intergovernmental - All Other</v>
          </cell>
          <cell r="F10555">
            <v>430486</v>
          </cell>
        </row>
        <row r="10556">
          <cell r="B10556" t="str">
            <v>West Virginia</v>
          </cell>
          <cell r="C10556" t="str">
            <v>WV</v>
          </cell>
          <cell r="D10556" t="str">
            <v>B91</v>
          </cell>
          <cell r="E10556" t="str">
            <v>Federal Intergovernmental - Water Utilities</v>
          </cell>
          <cell r="F10556">
            <v>41825</v>
          </cell>
        </row>
        <row r="10557">
          <cell r="B10557" t="str">
            <v>West Virginia</v>
          </cell>
          <cell r="C10557" t="str">
            <v>WV</v>
          </cell>
          <cell r="D10557" t="str">
            <v>B94</v>
          </cell>
          <cell r="E10557" t="str">
            <v>Federal Intergovernmental - Transit Utilities</v>
          </cell>
          <cell r="F10557">
            <v>12441</v>
          </cell>
        </row>
        <row r="10558">
          <cell r="B10558" t="str">
            <v>West Virginia</v>
          </cell>
          <cell r="C10558" t="str">
            <v>WV</v>
          </cell>
          <cell r="D10558" t="str">
            <v>E01</v>
          </cell>
          <cell r="E10558" t="str">
            <v>Current Operations - Air Transportation</v>
          </cell>
          <cell r="F10558">
            <v>32402</v>
          </cell>
        </row>
        <row r="10559">
          <cell r="B10559" t="str">
            <v>West Virginia</v>
          </cell>
          <cell r="C10559" t="str">
            <v>WV</v>
          </cell>
          <cell r="D10559" t="str">
            <v>E03</v>
          </cell>
          <cell r="E10559" t="str">
            <v>Current Operations - Miscellaneous Commercial Activities, NEC</v>
          </cell>
          <cell r="F10559">
            <v>2322</v>
          </cell>
        </row>
        <row r="10560">
          <cell r="B10560" t="str">
            <v>West Virginia</v>
          </cell>
          <cell r="C10560" t="str">
            <v>WV</v>
          </cell>
          <cell r="D10560" t="str">
            <v>E04</v>
          </cell>
          <cell r="E10560" t="str">
            <v>Current Operations - Correctional Institutions</v>
          </cell>
          <cell r="F10560">
            <v>284665</v>
          </cell>
        </row>
        <row r="10561">
          <cell r="B10561" t="str">
            <v>West Virginia</v>
          </cell>
          <cell r="C10561" t="str">
            <v>WV</v>
          </cell>
          <cell r="D10561" t="str">
            <v>E05</v>
          </cell>
          <cell r="E10561" t="str">
            <v>Current Operations - Corrections - Other</v>
          </cell>
          <cell r="F10561">
            <v>37468</v>
          </cell>
        </row>
        <row r="10562">
          <cell r="B10562" t="str">
            <v>West Virginia</v>
          </cell>
          <cell r="C10562" t="str">
            <v>WV</v>
          </cell>
          <cell r="D10562" t="str">
            <v>E12</v>
          </cell>
          <cell r="E10562" t="str">
            <v>Current Operations - Elementary and Secondary Education</v>
          </cell>
          <cell r="F10562">
            <v>2953222</v>
          </cell>
        </row>
        <row r="10563">
          <cell r="B10563" t="str">
            <v>West Virginia</v>
          </cell>
          <cell r="C10563" t="str">
            <v>WV</v>
          </cell>
          <cell r="D10563" t="str">
            <v>E16</v>
          </cell>
          <cell r="E10563" t="str">
            <v>Current Operations - Higher Education Auxiliary Enterprises</v>
          </cell>
          <cell r="F10563">
            <v>206745</v>
          </cell>
        </row>
        <row r="10564">
          <cell r="B10564" t="str">
            <v>West Virginia</v>
          </cell>
          <cell r="C10564" t="str">
            <v>WV</v>
          </cell>
          <cell r="D10564" t="str">
            <v>E18</v>
          </cell>
          <cell r="E10564" t="str">
            <v>Current Operations - Other Higher Education</v>
          </cell>
          <cell r="F10564">
            <v>1286054</v>
          </cell>
        </row>
        <row r="10565">
          <cell r="B10565" t="str">
            <v>West Virginia</v>
          </cell>
          <cell r="C10565" t="str">
            <v>WV</v>
          </cell>
          <cell r="D10565" t="str">
            <v>E21</v>
          </cell>
          <cell r="E10565" t="str">
            <v>Current Operations - State Education - Other</v>
          </cell>
          <cell r="F10565">
            <v>431313</v>
          </cell>
        </row>
        <row r="10566">
          <cell r="B10566" t="str">
            <v>West Virginia</v>
          </cell>
          <cell r="C10566" t="str">
            <v>WV</v>
          </cell>
          <cell r="D10566" t="str">
            <v>E22</v>
          </cell>
          <cell r="E10566" t="str">
            <v>Current Operations - Social Insurance Administration</v>
          </cell>
          <cell r="F10566">
            <v>29252</v>
          </cell>
        </row>
        <row r="10567">
          <cell r="B10567" t="str">
            <v>West Virginia</v>
          </cell>
          <cell r="C10567" t="str">
            <v>WV</v>
          </cell>
          <cell r="D10567" t="str">
            <v>E23</v>
          </cell>
          <cell r="E10567" t="str">
            <v>Current Operations - Financial Administration</v>
          </cell>
          <cell r="F10567">
            <v>281551</v>
          </cell>
        </row>
        <row r="10568">
          <cell r="B10568" t="str">
            <v>West Virginia</v>
          </cell>
          <cell r="C10568" t="str">
            <v>WV</v>
          </cell>
          <cell r="D10568" t="str">
            <v>E24</v>
          </cell>
          <cell r="E10568" t="str">
            <v>Current Operations - Local Fire Protection</v>
          </cell>
          <cell r="F10568">
            <v>101458</v>
          </cell>
        </row>
        <row r="10569">
          <cell r="B10569" t="str">
            <v>West Virginia</v>
          </cell>
          <cell r="C10569" t="str">
            <v>WV</v>
          </cell>
          <cell r="D10569" t="str">
            <v>E25</v>
          </cell>
          <cell r="E10569" t="str">
            <v>Current Operations - Judicial and Legal Services</v>
          </cell>
          <cell r="F10569">
            <v>227170</v>
          </cell>
        </row>
        <row r="10570">
          <cell r="B10570" t="str">
            <v>West Virginia</v>
          </cell>
          <cell r="C10570" t="str">
            <v>WV</v>
          </cell>
          <cell r="D10570" t="str">
            <v>E29</v>
          </cell>
          <cell r="E10570" t="str">
            <v>Current Operations - Central Staff Services</v>
          </cell>
          <cell r="F10570">
            <v>229655</v>
          </cell>
        </row>
        <row r="10571">
          <cell r="B10571" t="str">
            <v>West Virginia</v>
          </cell>
          <cell r="C10571" t="str">
            <v>WV</v>
          </cell>
          <cell r="D10571" t="str">
            <v>E31</v>
          </cell>
          <cell r="E10571" t="str">
            <v>Current Operations - General Public Buildings</v>
          </cell>
          <cell r="F10571">
            <v>96310</v>
          </cell>
        </row>
        <row r="10572">
          <cell r="B10572" t="str">
            <v>West Virginia</v>
          </cell>
          <cell r="C10572" t="str">
            <v>WV</v>
          </cell>
          <cell r="D10572" t="str">
            <v>E32</v>
          </cell>
          <cell r="E10572" t="str">
            <v>Current Operations - Health - Other</v>
          </cell>
          <cell r="F10572">
            <v>341496</v>
          </cell>
        </row>
        <row r="10573">
          <cell r="B10573" t="str">
            <v>West Virginia</v>
          </cell>
          <cell r="C10573" t="str">
            <v>WV</v>
          </cell>
          <cell r="D10573" t="str">
            <v>E36</v>
          </cell>
          <cell r="E10573" t="str">
            <v>Current Operations - Hospitals</v>
          </cell>
          <cell r="F10573">
            <v>369212</v>
          </cell>
        </row>
        <row r="10574">
          <cell r="B10574" t="str">
            <v>West Virginia</v>
          </cell>
          <cell r="C10574" t="str">
            <v>WV</v>
          </cell>
          <cell r="D10574" t="str">
            <v>E44</v>
          </cell>
          <cell r="E10574" t="str">
            <v>Current Operations - Regular Highways</v>
          </cell>
          <cell r="F10574">
            <v>447959</v>
          </cell>
        </row>
        <row r="10575">
          <cell r="B10575" t="str">
            <v>West Virginia</v>
          </cell>
          <cell r="C10575" t="str">
            <v>WV</v>
          </cell>
          <cell r="D10575" t="str">
            <v>E45</v>
          </cell>
          <cell r="E10575" t="str">
            <v>Current Operations - Toll Highways</v>
          </cell>
          <cell r="F10575">
            <v>47821</v>
          </cell>
        </row>
        <row r="10576">
          <cell r="B10576" t="str">
            <v>West Virginia</v>
          </cell>
          <cell r="C10576" t="str">
            <v>WV</v>
          </cell>
          <cell r="D10576" t="str">
            <v>E50</v>
          </cell>
          <cell r="E10576" t="str">
            <v>Current Operations - Housing and Community Development</v>
          </cell>
          <cell r="F10576">
            <v>139874</v>
          </cell>
        </row>
        <row r="10577">
          <cell r="B10577" t="str">
            <v>West Virginia</v>
          </cell>
          <cell r="C10577" t="str">
            <v>WV</v>
          </cell>
          <cell r="D10577" t="str">
            <v>E52</v>
          </cell>
          <cell r="E10577" t="str">
            <v>Current Operations - Libraries</v>
          </cell>
          <cell r="F10577">
            <v>41486</v>
          </cell>
        </row>
        <row r="10578">
          <cell r="B10578" t="str">
            <v>West Virginia</v>
          </cell>
          <cell r="C10578" t="str">
            <v>WV</v>
          </cell>
          <cell r="D10578" t="str">
            <v>E59</v>
          </cell>
          <cell r="E10578" t="str">
            <v>Current Operations - Natural Resources - Other</v>
          </cell>
          <cell r="F10578">
            <v>176903</v>
          </cell>
        </row>
        <row r="10579">
          <cell r="B10579" t="str">
            <v>West Virginia</v>
          </cell>
          <cell r="C10579" t="str">
            <v>WV</v>
          </cell>
          <cell r="D10579" t="str">
            <v>E60</v>
          </cell>
          <cell r="E10579" t="str">
            <v>Current Operations - Parking Facilities</v>
          </cell>
          <cell r="F10579">
            <v>6851</v>
          </cell>
        </row>
        <row r="10580">
          <cell r="B10580" t="str">
            <v>West Virginia</v>
          </cell>
          <cell r="C10580" t="str">
            <v>WV</v>
          </cell>
          <cell r="D10580" t="str">
            <v>E61</v>
          </cell>
          <cell r="E10580" t="str">
            <v>Current Operations - Parks and Recreation</v>
          </cell>
          <cell r="F10580">
            <v>176633</v>
          </cell>
        </row>
        <row r="10581">
          <cell r="B10581" t="str">
            <v>West Virginia</v>
          </cell>
          <cell r="C10581" t="str">
            <v>WV</v>
          </cell>
          <cell r="D10581" t="str">
            <v>E62</v>
          </cell>
          <cell r="E10581" t="str">
            <v>Current Operations - Police Protection</v>
          </cell>
          <cell r="F10581">
            <v>347992</v>
          </cell>
        </row>
        <row r="10582">
          <cell r="B10582" t="str">
            <v>West Virginia</v>
          </cell>
          <cell r="C10582" t="str">
            <v>WV</v>
          </cell>
          <cell r="D10582" t="str">
            <v>E66</v>
          </cell>
          <cell r="E10582" t="str">
            <v>Current Operations - Protective Inspection and Regulation, NEC</v>
          </cell>
          <cell r="F10582">
            <v>86007</v>
          </cell>
        </row>
        <row r="10583">
          <cell r="B10583" t="str">
            <v>West Virginia</v>
          </cell>
          <cell r="C10583" t="str">
            <v>WV</v>
          </cell>
          <cell r="D10583" t="str">
            <v>E74</v>
          </cell>
          <cell r="E10583" t="str">
            <v>Current Operations - Public Welfare, Vendor Payments for Medical Care</v>
          </cell>
          <cell r="F10583">
            <v>2775837</v>
          </cell>
        </row>
        <row r="10584">
          <cell r="B10584" t="str">
            <v>West Virginia</v>
          </cell>
          <cell r="C10584" t="str">
            <v>WV</v>
          </cell>
          <cell r="D10584" t="str">
            <v>E75</v>
          </cell>
          <cell r="E10584" t="str">
            <v>Current Operations - Public Welfare, Vendor Payments for Other Purposes</v>
          </cell>
          <cell r="F10584">
            <v>75714</v>
          </cell>
        </row>
        <row r="10585">
          <cell r="B10585" t="str">
            <v>West Virginia</v>
          </cell>
          <cell r="C10585" t="str">
            <v>WV</v>
          </cell>
          <cell r="D10585" t="str">
            <v>E77</v>
          </cell>
          <cell r="E10585" t="str">
            <v>Current Operations - Public Welfare Institutions</v>
          </cell>
          <cell r="F10585">
            <v>7740</v>
          </cell>
        </row>
        <row r="10586">
          <cell r="B10586" t="str">
            <v>West Virginia</v>
          </cell>
          <cell r="C10586" t="str">
            <v>WV</v>
          </cell>
          <cell r="D10586" t="str">
            <v>E79</v>
          </cell>
          <cell r="E10586" t="str">
            <v>Current Operations - Public Welfare - Other</v>
          </cell>
          <cell r="F10586">
            <v>311688</v>
          </cell>
        </row>
        <row r="10587">
          <cell r="B10587" t="str">
            <v>West Virginia</v>
          </cell>
          <cell r="C10587" t="str">
            <v>WV</v>
          </cell>
          <cell r="D10587" t="str">
            <v>E80</v>
          </cell>
          <cell r="E10587" t="str">
            <v>Current Operations - Sewerage</v>
          </cell>
          <cell r="F10587">
            <v>171666</v>
          </cell>
        </row>
        <row r="10588">
          <cell r="B10588" t="str">
            <v>West Virginia</v>
          </cell>
          <cell r="C10588" t="str">
            <v>WV</v>
          </cell>
          <cell r="D10588" t="str">
            <v>E81</v>
          </cell>
          <cell r="E10588" t="str">
            <v>Current Operations - Solid Waste Management</v>
          </cell>
          <cell r="F10588">
            <v>73886</v>
          </cell>
        </row>
        <row r="10589">
          <cell r="B10589" t="str">
            <v>West Virginia</v>
          </cell>
          <cell r="C10589" t="str">
            <v>WV</v>
          </cell>
          <cell r="D10589" t="str">
            <v>E85</v>
          </cell>
          <cell r="E10589" t="str">
            <v>Current Operations - State Veterans' Services</v>
          </cell>
          <cell r="F10589">
            <v>15171</v>
          </cell>
        </row>
        <row r="10590">
          <cell r="B10590" t="str">
            <v>West Virginia</v>
          </cell>
          <cell r="C10590" t="str">
            <v>WV</v>
          </cell>
          <cell r="D10590" t="str">
            <v>E87</v>
          </cell>
          <cell r="E10590" t="str">
            <v>Current Operations - Sea and Inland Port Facilities</v>
          </cell>
          <cell r="F10590">
            <v>1047</v>
          </cell>
        </row>
        <row r="10591">
          <cell r="B10591" t="str">
            <v>West Virginia</v>
          </cell>
          <cell r="C10591" t="str">
            <v>WV</v>
          </cell>
          <cell r="D10591" t="str">
            <v>E89</v>
          </cell>
          <cell r="E10591" t="str">
            <v>Current Operations - General - Other</v>
          </cell>
          <cell r="F10591">
            <v>458831</v>
          </cell>
        </row>
        <row r="10592">
          <cell r="B10592" t="str">
            <v>West Virginia</v>
          </cell>
          <cell r="C10592" t="str">
            <v>WV</v>
          </cell>
          <cell r="D10592" t="str">
            <v>E90</v>
          </cell>
          <cell r="E10592" t="str">
            <v>Current Operations - Liquor Stores</v>
          </cell>
          <cell r="F10592">
            <v>72914</v>
          </cell>
        </row>
        <row r="10593">
          <cell r="B10593" t="str">
            <v>West Virginia</v>
          </cell>
          <cell r="C10593" t="str">
            <v>WV</v>
          </cell>
          <cell r="D10593" t="str">
            <v>E91</v>
          </cell>
          <cell r="E10593" t="str">
            <v>Current Operations - Water Utilities</v>
          </cell>
          <cell r="F10593">
            <v>153808</v>
          </cell>
        </row>
        <row r="10594">
          <cell r="B10594" t="str">
            <v>West Virginia</v>
          </cell>
          <cell r="C10594" t="str">
            <v>WV</v>
          </cell>
          <cell r="D10594" t="str">
            <v>E92</v>
          </cell>
          <cell r="E10594" t="str">
            <v>Current Operations - Electric Utilities</v>
          </cell>
          <cell r="F10594">
            <v>6888</v>
          </cell>
        </row>
        <row r="10595">
          <cell r="B10595" t="str">
            <v>West Virginia</v>
          </cell>
          <cell r="C10595" t="str">
            <v>WV</v>
          </cell>
          <cell r="D10595" t="str">
            <v>E93</v>
          </cell>
          <cell r="E10595" t="str">
            <v>Current Operations - Gas Utilities</v>
          </cell>
          <cell r="F10595">
            <v>374</v>
          </cell>
        </row>
        <row r="10596">
          <cell r="B10596" t="str">
            <v>West Virginia</v>
          </cell>
          <cell r="C10596" t="str">
            <v>WV</v>
          </cell>
          <cell r="D10596" t="str">
            <v>E94</v>
          </cell>
          <cell r="E10596" t="str">
            <v>Current Operations - Transit Utilities</v>
          </cell>
          <cell r="F10596">
            <v>44601</v>
          </cell>
        </row>
        <row r="10597">
          <cell r="B10597" t="str">
            <v>West Virginia</v>
          </cell>
          <cell r="C10597" t="str">
            <v>WV</v>
          </cell>
          <cell r="D10597" t="str">
            <v>F01</v>
          </cell>
          <cell r="E10597" t="str">
            <v>Construction - Air Transportation</v>
          </cell>
          <cell r="F10597">
            <v>26111</v>
          </cell>
        </row>
        <row r="10598">
          <cell r="B10598" t="str">
            <v>West Virginia</v>
          </cell>
          <cell r="C10598" t="str">
            <v>WV</v>
          </cell>
          <cell r="D10598" t="str">
            <v>F04</v>
          </cell>
          <cell r="E10598" t="str">
            <v>Construction - Correctional Institutions</v>
          </cell>
          <cell r="F10598">
            <v>7621</v>
          </cell>
        </row>
        <row r="10599">
          <cell r="B10599" t="str">
            <v>West Virginia</v>
          </cell>
          <cell r="C10599" t="str">
            <v>WV</v>
          </cell>
          <cell r="D10599" t="str">
            <v>F05</v>
          </cell>
          <cell r="E10599" t="str">
            <v>Construction - Corrections - Other</v>
          </cell>
          <cell r="F10599">
            <v>1891</v>
          </cell>
        </row>
        <row r="10600">
          <cell r="B10600" t="str">
            <v>West Virginia</v>
          </cell>
          <cell r="C10600" t="str">
            <v>WV</v>
          </cell>
          <cell r="D10600" t="str">
            <v>F12</v>
          </cell>
          <cell r="E10600" t="str">
            <v>Construction - Elementary and Secondary Education</v>
          </cell>
          <cell r="F10600">
            <v>190278</v>
          </cell>
        </row>
        <row r="10601">
          <cell r="B10601" t="str">
            <v>West Virginia</v>
          </cell>
          <cell r="C10601" t="str">
            <v>WV</v>
          </cell>
          <cell r="D10601" t="str">
            <v>F16</v>
          </cell>
          <cell r="E10601" t="str">
            <v>Construction - Higher Education - Auxiliary Enterprises</v>
          </cell>
          <cell r="F10601">
            <v>46159</v>
          </cell>
        </row>
        <row r="10602">
          <cell r="B10602" t="str">
            <v>West Virginia</v>
          </cell>
          <cell r="C10602" t="str">
            <v>WV</v>
          </cell>
          <cell r="D10602" t="str">
            <v>F18</v>
          </cell>
          <cell r="E10602" t="str">
            <v>Construction - Other Higher Education</v>
          </cell>
          <cell r="F10602">
            <v>110103</v>
          </cell>
        </row>
        <row r="10603">
          <cell r="B10603" t="str">
            <v>West Virginia</v>
          </cell>
          <cell r="C10603" t="str">
            <v>WV</v>
          </cell>
          <cell r="D10603" t="str">
            <v>F21</v>
          </cell>
          <cell r="E10603" t="str">
            <v>Construction - State Education - Other</v>
          </cell>
          <cell r="F10603">
            <v>35190</v>
          </cell>
        </row>
        <row r="10604">
          <cell r="B10604" t="str">
            <v>West Virginia</v>
          </cell>
          <cell r="C10604" t="str">
            <v>WV</v>
          </cell>
          <cell r="D10604" t="str">
            <v>F23</v>
          </cell>
          <cell r="E10604" t="str">
            <v>Construction - Financial Administration</v>
          </cell>
          <cell r="F10604">
            <v>88</v>
          </cell>
        </row>
        <row r="10605">
          <cell r="B10605" t="str">
            <v>West Virginia</v>
          </cell>
          <cell r="C10605" t="str">
            <v>WV</v>
          </cell>
          <cell r="D10605" t="str">
            <v>F24</v>
          </cell>
          <cell r="E10605" t="str">
            <v>Construction - Local Fire Protection</v>
          </cell>
          <cell r="F10605">
            <v>952</v>
          </cell>
        </row>
        <row r="10606">
          <cell r="B10606" t="str">
            <v>West Virginia</v>
          </cell>
          <cell r="C10606" t="str">
            <v>WV</v>
          </cell>
          <cell r="D10606" t="str">
            <v>F25</v>
          </cell>
          <cell r="E10606" t="str">
            <v>Construction - Judicial and Legal Services</v>
          </cell>
          <cell r="F10606">
            <v>304</v>
          </cell>
        </row>
        <row r="10607">
          <cell r="B10607" t="str">
            <v>West Virginia</v>
          </cell>
          <cell r="C10607" t="str">
            <v>WV</v>
          </cell>
          <cell r="D10607" t="str">
            <v>F29</v>
          </cell>
          <cell r="E10607" t="str">
            <v>Construction - Central Staff Services</v>
          </cell>
          <cell r="F10607">
            <v>77</v>
          </cell>
        </row>
        <row r="10608">
          <cell r="B10608" t="str">
            <v>West Virginia</v>
          </cell>
          <cell r="C10608" t="str">
            <v>WV</v>
          </cell>
          <cell r="D10608" t="str">
            <v>F31</v>
          </cell>
          <cell r="E10608" t="str">
            <v>Construction - General Public Buildings</v>
          </cell>
          <cell r="F10608">
            <v>18003</v>
          </cell>
        </row>
        <row r="10609">
          <cell r="B10609" t="str">
            <v>West Virginia</v>
          </cell>
          <cell r="C10609" t="str">
            <v>WV</v>
          </cell>
          <cell r="D10609" t="str">
            <v>F32</v>
          </cell>
          <cell r="E10609" t="str">
            <v>Construction - Health - Other</v>
          </cell>
          <cell r="F10609">
            <v>8031</v>
          </cell>
        </row>
        <row r="10610">
          <cell r="B10610" t="str">
            <v>West Virginia</v>
          </cell>
          <cell r="C10610" t="str">
            <v>WV</v>
          </cell>
          <cell r="D10610" t="str">
            <v>F36</v>
          </cell>
          <cell r="E10610" t="str">
            <v>Construction - Hospitals</v>
          </cell>
          <cell r="F10610">
            <v>626</v>
          </cell>
        </row>
        <row r="10611">
          <cell r="B10611" t="str">
            <v>West Virginia</v>
          </cell>
          <cell r="C10611" t="str">
            <v>WV</v>
          </cell>
          <cell r="D10611" t="str">
            <v>F44</v>
          </cell>
          <cell r="E10611" t="str">
            <v>Construction - Regular Highways</v>
          </cell>
          <cell r="F10611">
            <v>716624</v>
          </cell>
        </row>
        <row r="10612">
          <cell r="B10612" t="str">
            <v>West Virginia</v>
          </cell>
          <cell r="C10612" t="str">
            <v>WV</v>
          </cell>
          <cell r="D10612" t="str">
            <v>F45</v>
          </cell>
          <cell r="E10612" t="str">
            <v>Construction - Toll Highways</v>
          </cell>
          <cell r="F10612">
            <v>35523</v>
          </cell>
        </row>
        <row r="10613">
          <cell r="B10613" t="str">
            <v>West Virginia</v>
          </cell>
          <cell r="C10613" t="str">
            <v>WV</v>
          </cell>
          <cell r="D10613" t="str">
            <v>F50</v>
          </cell>
          <cell r="E10613" t="str">
            <v>Construction - Housing and Community Development</v>
          </cell>
          <cell r="F10613">
            <v>14665</v>
          </cell>
        </row>
        <row r="10614">
          <cell r="B10614" t="str">
            <v>West Virginia</v>
          </cell>
          <cell r="C10614" t="str">
            <v>WV</v>
          </cell>
          <cell r="D10614" t="str">
            <v>F52</v>
          </cell>
          <cell r="E10614" t="str">
            <v>Construction - Libraries</v>
          </cell>
          <cell r="F10614">
            <v>849</v>
          </cell>
        </row>
        <row r="10615">
          <cell r="B10615" t="str">
            <v>West Virginia</v>
          </cell>
          <cell r="C10615" t="str">
            <v>WV</v>
          </cell>
          <cell r="D10615" t="str">
            <v>F59</v>
          </cell>
          <cell r="E10615" t="str">
            <v>Construction - Natural Resources - Other</v>
          </cell>
          <cell r="F10615">
            <v>12863</v>
          </cell>
        </row>
        <row r="10616">
          <cell r="B10616" t="str">
            <v>West Virginia</v>
          </cell>
          <cell r="C10616" t="str">
            <v>WV</v>
          </cell>
          <cell r="D10616" t="str">
            <v>F60</v>
          </cell>
          <cell r="E10616" t="str">
            <v>Construction - Parking Facilities</v>
          </cell>
          <cell r="F10616">
            <v>195</v>
          </cell>
        </row>
        <row r="10617">
          <cell r="B10617" t="str">
            <v>West Virginia</v>
          </cell>
          <cell r="C10617" t="str">
            <v>WV</v>
          </cell>
          <cell r="D10617" t="str">
            <v>F61</v>
          </cell>
          <cell r="E10617" t="str">
            <v>Construction - Parks and Recreation</v>
          </cell>
          <cell r="F10617">
            <v>2798</v>
          </cell>
        </row>
        <row r="10618">
          <cell r="B10618" t="str">
            <v>West Virginia</v>
          </cell>
          <cell r="C10618" t="str">
            <v>WV</v>
          </cell>
          <cell r="D10618" t="str">
            <v>F62</v>
          </cell>
          <cell r="E10618" t="str">
            <v>Construction - Police Protection</v>
          </cell>
          <cell r="F10618">
            <v>5746</v>
          </cell>
        </row>
        <row r="10619">
          <cell r="B10619" t="str">
            <v>West Virginia</v>
          </cell>
          <cell r="C10619" t="str">
            <v>WV</v>
          </cell>
          <cell r="D10619" t="str">
            <v>F66</v>
          </cell>
          <cell r="E10619" t="str">
            <v>Construction - Protective Inspection and Regulation, NEC</v>
          </cell>
          <cell r="F10619">
            <v>1988</v>
          </cell>
        </row>
        <row r="10620">
          <cell r="B10620" t="str">
            <v>West Virginia</v>
          </cell>
          <cell r="C10620" t="str">
            <v>WV</v>
          </cell>
          <cell r="D10620" t="str">
            <v>F77</v>
          </cell>
          <cell r="E10620" t="str">
            <v>Construction - Public Welfare Institutions</v>
          </cell>
          <cell r="F10620">
            <v>246</v>
          </cell>
        </row>
        <row r="10621">
          <cell r="B10621" t="str">
            <v>West Virginia</v>
          </cell>
          <cell r="C10621" t="str">
            <v>WV</v>
          </cell>
          <cell r="D10621" t="str">
            <v>F79</v>
          </cell>
          <cell r="E10621" t="str">
            <v>Construction - Public Welfare - Other</v>
          </cell>
          <cell r="F10621">
            <v>68</v>
          </cell>
        </row>
        <row r="10622">
          <cell r="B10622" t="str">
            <v>West Virginia</v>
          </cell>
          <cell r="C10622" t="str">
            <v>WV</v>
          </cell>
          <cell r="D10622" t="str">
            <v>F80</v>
          </cell>
          <cell r="E10622" t="str">
            <v>Construction - Sewerage</v>
          </cell>
          <cell r="F10622">
            <v>74522</v>
          </cell>
        </row>
        <row r="10623">
          <cell r="B10623" t="str">
            <v>West Virginia</v>
          </cell>
          <cell r="C10623" t="str">
            <v>WV</v>
          </cell>
          <cell r="D10623" t="str">
            <v>F81</v>
          </cell>
          <cell r="E10623" t="str">
            <v>Construction - Solid Waste Management</v>
          </cell>
          <cell r="F10623">
            <v>245</v>
          </cell>
        </row>
        <row r="10624">
          <cell r="B10624" t="str">
            <v>West Virginia</v>
          </cell>
          <cell r="C10624" t="str">
            <v>WV</v>
          </cell>
          <cell r="D10624" t="str">
            <v>F89</v>
          </cell>
          <cell r="E10624" t="str">
            <v>Construction - General - Other</v>
          </cell>
          <cell r="F10624">
            <v>114365</v>
          </cell>
        </row>
        <row r="10625">
          <cell r="B10625" t="str">
            <v>West Virginia</v>
          </cell>
          <cell r="C10625" t="str">
            <v>WV</v>
          </cell>
          <cell r="D10625" t="str">
            <v>F91</v>
          </cell>
          <cell r="E10625" t="str">
            <v>Construction - Water Utilities</v>
          </cell>
          <cell r="F10625">
            <v>98326</v>
          </cell>
        </row>
        <row r="10626">
          <cell r="B10626" t="str">
            <v>West Virginia</v>
          </cell>
          <cell r="C10626" t="str">
            <v>WV</v>
          </cell>
          <cell r="D10626" t="str">
            <v>F94</v>
          </cell>
          <cell r="E10626" t="str">
            <v>Construction - Transit Utilities</v>
          </cell>
          <cell r="F10626">
            <v>428</v>
          </cell>
        </row>
        <row r="10627">
          <cell r="B10627" t="str">
            <v>West Virginia</v>
          </cell>
          <cell r="C10627" t="str">
            <v>WV</v>
          </cell>
          <cell r="D10627" t="str">
            <v>G01</v>
          </cell>
          <cell r="E10627" t="str">
            <v>Other Capital Outlay - Air Transportation</v>
          </cell>
          <cell r="F10627">
            <v>1112</v>
          </cell>
        </row>
        <row r="10628">
          <cell r="B10628" t="str">
            <v>West Virginia</v>
          </cell>
          <cell r="C10628" t="str">
            <v>WV</v>
          </cell>
          <cell r="D10628" t="str">
            <v>G03</v>
          </cell>
          <cell r="E10628" t="str">
            <v>Other Capital Outlay - Miscellaneous Commercial Activities, NEC</v>
          </cell>
          <cell r="F10628">
            <v>95</v>
          </cell>
        </row>
        <row r="10629">
          <cell r="B10629" t="str">
            <v>West Virginia</v>
          </cell>
          <cell r="C10629" t="str">
            <v>WV</v>
          </cell>
          <cell r="D10629" t="str">
            <v>G04</v>
          </cell>
          <cell r="E10629" t="str">
            <v>Other Capital Outlay - Correctional Institutions</v>
          </cell>
          <cell r="F10629">
            <v>1814</v>
          </cell>
        </row>
        <row r="10630">
          <cell r="B10630" t="str">
            <v>West Virginia</v>
          </cell>
          <cell r="C10630" t="str">
            <v>WV</v>
          </cell>
          <cell r="D10630" t="str">
            <v>G05</v>
          </cell>
          <cell r="E10630" t="str">
            <v>Other Capital Outlay - Corrections - Other</v>
          </cell>
          <cell r="F10630">
            <v>316</v>
          </cell>
        </row>
        <row r="10631">
          <cell r="B10631" t="str">
            <v>West Virginia</v>
          </cell>
          <cell r="C10631" t="str">
            <v>WV</v>
          </cell>
          <cell r="D10631" t="str">
            <v>G12</v>
          </cell>
          <cell r="E10631" t="str">
            <v>Other Capital Outlay - Elementary and Secondary Education</v>
          </cell>
          <cell r="F10631">
            <v>54804</v>
          </cell>
        </row>
        <row r="10632">
          <cell r="B10632" t="str">
            <v>West Virginia</v>
          </cell>
          <cell r="C10632" t="str">
            <v>WV</v>
          </cell>
          <cell r="D10632" t="str">
            <v>G16</v>
          </cell>
          <cell r="E10632" t="str">
            <v>Other Capital Outlay - Higher Education - Auxiliary Enterprises</v>
          </cell>
          <cell r="F10632">
            <v>919</v>
          </cell>
        </row>
        <row r="10633">
          <cell r="B10633" t="str">
            <v>West Virginia</v>
          </cell>
          <cell r="C10633" t="str">
            <v>WV</v>
          </cell>
          <cell r="D10633" t="str">
            <v>G18</v>
          </cell>
          <cell r="E10633" t="str">
            <v>Other Capital Outlay - Other Higher Education</v>
          </cell>
          <cell r="F10633">
            <v>34789</v>
          </cell>
        </row>
        <row r="10634">
          <cell r="B10634" t="str">
            <v>West Virginia</v>
          </cell>
          <cell r="C10634" t="str">
            <v>WV</v>
          </cell>
          <cell r="D10634" t="str">
            <v>G21</v>
          </cell>
          <cell r="E10634" t="str">
            <v>Other Capital Outlay - State Education - Other</v>
          </cell>
          <cell r="F10634">
            <v>6041</v>
          </cell>
        </row>
        <row r="10635">
          <cell r="B10635" t="str">
            <v>West Virginia</v>
          </cell>
          <cell r="C10635" t="str">
            <v>WV</v>
          </cell>
          <cell r="D10635" t="str">
            <v>G22</v>
          </cell>
          <cell r="E10635" t="str">
            <v>Other Capital Outlay - Social Insurance Administration</v>
          </cell>
          <cell r="F10635">
            <v>1278</v>
          </cell>
        </row>
        <row r="10636">
          <cell r="B10636" t="str">
            <v>West Virginia</v>
          </cell>
          <cell r="C10636" t="str">
            <v>WV</v>
          </cell>
          <cell r="D10636" t="str">
            <v>G23</v>
          </cell>
          <cell r="E10636" t="str">
            <v>Other Capital Outlay - Financial Administration</v>
          </cell>
          <cell r="F10636">
            <v>2450</v>
          </cell>
        </row>
        <row r="10637">
          <cell r="B10637" t="str">
            <v>West Virginia</v>
          </cell>
          <cell r="C10637" t="str">
            <v>WV</v>
          </cell>
          <cell r="D10637" t="str">
            <v>G24</v>
          </cell>
          <cell r="E10637" t="str">
            <v>Other Capital Outlay - Local Fire Protection</v>
          </cell>
          <cell r="F10637">
            <v>2246</v>
          </cell>
        </row>
        <row r="10638">
          <cell r="B10638" t="str">
            <v>West Virginia</v>
          </cell>
          <cell r="C10638" t="str">
            <v>WV</v>
          </cell>
          <cell r="D10638" t="str">
            <v>G25</v>
          </cell>
          <cell r="E10638" t="str">
            <v>Other Capital Outlay - Judicial and Legal Services</v>
          </cell>
          <cell r="F10638">
            <v>3243</v>
          </cell>
        </row>
        <row r="10639">
          <cell r="B10639" t="str">
            <v>West Virginia</v>
          </cell>
          <cell r="C10639" t="str">
            <v>WV</v>
          </cell>
          <cell r="D10639" t="str">
            <v>G29</v>
          </cell>
          <cell r="E10639" t="str">
            <v>Other Capital Outlay - Central Staff Services</v>
          </cell>
          <cell r="F10639">
            <v>1795</v>
          </cell>
        </row>
        <row r="10640">
          <cell r="B10640" t="str">
            <v>West Virginia</v>
          </cell>
          <cell r="C10640" t="str">
            <v>WV</v>
          </cell>
          <cell r="D10640" t="str">
            <v>G31</v>
          </cell>
          <cell r="E10640" t="str">
            <v>Other Capital Outlay - General Public Building</v>
          </cell>
          <cell r="F10640">
            <v>5597</v>
          </cell>
        </row>
        <row r="10641">
          <cell r="B10641" t="str">
            <v>West Virginia</v>
          </cell>
          <cell r="C10641" t="str">
            <v>WV</v>
          </cell>
          <cell r="D10641" t="str">
            <v>G32</v>
          </cell>
          <cell r="E10641" t="str">
            <v>Other Capital Outlay - Health - Other</v>
          </cell>
          <cell r="F10641">
            <v>11257</v>
          </cell>
        </row>
        <row r="10642">
          <cell r="B10642" t="str">
            <v>West Virginia</v>
          </cell>
          <cell r="C10642" t="str">
            <v>WV</v>
          </cell>
          <cell r="D10642" t="str">
            <v>G36</v>
          </cell>
          <cell r="E10642" t="str">
            <v>Other Capital Outlay - Hospitals</v>
          </cell>
          <cell r="F10642">
            <v>2201</v>
          </cell>
        </row>
        <row r="10643">
          <cell r="B10643" t="str">
            <v>West Virginia</v>
          </cell>
          <cell r="C10643" t="str">
            <v>WV</v>
          </cell>
          <cell r="D10643" t="str">
            <v>G44</v>
          </cell>
          <cell r="E10643" t="str">
            <v>Other Capital Outlay - Regular Highways</v>
          </cell>
          <cell r="F10643">
            <v>44910</v>
          </cell>
        </row>
        <row r="10644">
          <cell r="B10644" t="str">
            <v>West Virginia</v>
          </cell>
          <cell r="C10644" t="str">
            <v>WV</v>
          </cell>
          <cell r="D10644" t="str">
            <v>G45</v>
          </cell>
          <cell r="E10644" t="str">
            <v>Other Capital Outlay - Toll Highways</v>
          </cell>
          <cell r="F10644">
            <v>1164</v>
          </cell>
        </row>
        <row r="10645">
          <cell r="B10645" t="str">
            <v>West Virginia</v>
          </cell>
          <cell r="C10645" t="str">
            <v>WV</v>
          </cell>
          <cell r="D10645" t="str">
            <v>G50</v>
          </cell>
          <cell r="E10645" t="str">
            <v>Other Capital Outlay - Housing and Community Development</v>
          </cell>
          <cell r="F10645">
            <v>4299</v>
          </cell>
        </row>
        <row r="10646">
          <cell r="B10646" t="str">
            <v>West Virginia</v>
          </cell>
          <cell r="C10646" t="str">
            <v>WV</v>
          </cell>
          <cell r="D10646" t="str">
            <v>G52</v>
          </cell>
          <cell r="E10646" t="str">
            <v>Other Capital Outlay - Libraries</v>
          </cell>
          <cell r="F10646">
            <v>381</v>
          </cell>
        </row>
        <row r="10647">
          <cell r="B10647" t="str">
            <v>West Virginia</v>
          </cell>
          <cell r="C10647" t="str">
            <v>WV</v>
          </cell>
          <cell r="D10647" t="str">
            <v>G59</v>
          </cell>
          <cell r="E10647" t="str">
            <v>Other Capital Outlay - Natural Resources - Other</v>
          </cell>
          <cell r="F10647">
            <v>10383</v>
          </cell>
        </row>
        <row r="10648">
          <cell r="B10648" t="str">
            <v>West Virginia</v>
          </cell>
          <cell r="C10648" t="str">
            <v>WV</v>
          </cell>
          <cell r="D10648" t="str">
            <v>G60</v>
          </cell>
          <cell r="E10648" t="str">
            <v>Other Capital Outlay - Parking Facilities</v>
          </cell>
          <cell r="F10648">
            <v>434</v>
          </cell>
        </row>
        <row r="10649">
          <cell r="B10649" t="str">
            <v>West Virginia</v>
          </cell>
          <cell r="C10649" t="str">
            <v>WV</v>
          </cell>
          <cell r="D10649" t="str">
            <v>G61</v>
          </cell>
          <cell r="E10649" t="str">
            <v>Other Capital Outlay - Parks and Recreation</v>
          </cell>
          <cell r="F10649">
            <v>3494</v>
          </cell>
        </row>
        <row r="10650">
          <cell r="B10650" t="str">
            <v>West Virginia</v>
          </cell>
          <cell r="C10650" t="str">
            <v>WV</v>
          </cell>
          <cell r="D10650" t="str">
            <v>G62</v>
          </cell>
          <cell r="E10650" t="str">
            <v>Other Capital Outlay - Police Protection</v>
          </cell>
          <cell r="F10650">
            <v>10614</v>
          </cell>
        </row>
        <row r="10651">
          <cell r="B10651" t="str">
            <v>West Virginia</v>
          </cell>
          <cell r="C10651" t="str">
            <v>WV</v>
          </cell>
          <cell r="D10651" t="str">
            <v>G66</v>
          </cell>
          <cell r="E10651" t="str">
            <v>Other Capital Outlay - Protective Inspection and Regulation, NEC</v>
          </cell>
          <cell r="F10651">
            <v>652</v>
          </cell>
        </row>
        <row r="10652">
          <cell r="B10652" t="str">
            <v>West Virginia</v>
          </cell>
          <cell r="C10652" t="str">
            <v>WV</v>
          </cell>
          <cell r="D10652" t="str">
            <v>G77</v>
          </cell>
          <cell r="E10652" t="str">
            <v>Other Capital Outlay - Public Welfare Institutions</v>
          </cell>
          <cell r="F10652">
            <v>35</v>
          </cell>
        </row>
        <row r="10653">
          <cell r="B10653" t="str">
            <v>West Virginia</v>
          </cell>
          <cell r="C10653" t="str">
            <v>WV</v>
          </cell>
          <cell r="D10653" t="str">
            <v>G79</v>
          </cell>
          <cell r="E10653" t="str">
            <v>Other Capital Outlay - Public Welfare - Other</v>
          </cell>
          <cell r="F10653">
            <v>819</v>
          </cell>
        </row>
        <row r="10654">
          <cell r="B10654" t="str">
            <v>West Virginia</v>
          </cell>
          <cell r="C10654" t="str">
            <v>WV</v>
          </cell>
          <cell r="D10654" t="str">
            <v>G80</v>
          </cell>
          <cell r="E10654" t="str">
            <v>Other Capital Outlay - Sewerage</v>
          </cell>
          <cell r="F10654">
            <v>27845</v>
          </cell>
        </row>
        <row r="10655">
          <cell r="B10655" t="str">
            <v>West Virginia</v>
          </cell>
          <cell r="C10655" t="str">
            <v>WV</v>
          </cell>
          <cell r="D10655" t="str">
            <v>G81</v>
          </cell>
          <cell r="E10655" t="str">
            <v>Other Capital Outlay - Solid Waste Management</v>
          </cell>
          <cell r="F10655">
            <v>3409</v>
          </cell>
        </row>
        <row r="10656">
          <cell r="B10656" t="str">
            <v>West Virginia</v>
          </cell>
          <cell r="C10656" t="str">
            <v>WV</v>
          </cell>
          <cell r="D10656" t="str">
            <v>G85</v>
          </cell>
          <cell r="E10656" t="str">
            <v>Other Capital Outlay - State Veterans' Services</v>
          </cell>
          <cell r="F10656">
            <v>853</v>
          </cell>
        </row>
        <row r="10657">
          <cell r="B10657" t="str">
            <v>West Virginia</v>
          </cell>
          <cell r="C10657" t="str">
            <v>WV</v>
          </cell>
          <cell r="D10657" t="str">
            <v>G87</v>
          </cell>
          <cell r="E10657" t="str">
            <v>Other Capital Outlay - Sea and Inland Port Facilities</v>
          </cell>
          <cell r="F10657">
            <v>25</v>
          </cell>
        </row>
        <row r="10658">
          <cell r="B10658" t="str">
            <v>West Virginia</v>
          </cell>
          <cell r="C10658" t="str">
            <v>WV</v>
          </cell>
          <cell r="D10658" t="str">
            <v>G89</v>
          </cell>
          <cell r="E10658" t="str">
            <v>Other Capital Outlay - General - Other</v>
          </cell>
          <cell r="F10658">
            <v>47320</v>
          </cell>
        </row>
        <row r="10659">
          <cell r="B10659" t="str">
            <v>West Virginia</v>
          </cell>
          <cell r="C10659" t="str">
            <v>WV</v>
          </cell>
          <cell r="D10659" t="str">
            <v>G91</v>
          </cell>
          <cell r="E10659" t="str">
            <v>Other Capital Outlay - Water Utilities</v>
          </cell>
          <cell r="F10659">
            <v>29228</v>
          </cell>
        </row>
        <row r="10660">
          <cell r="B10660" t="str">
            <v>West Virginia</v>
          </cell>
          <cell r="C10660" t="str">
            <v>WV</v>
          </cell>
          <cell r="D10660" t="str">
            <v>G92</v>
          </cell>
          <cell r="E10660" t="str">
            <v>Other Capital Outlay - Electric Utilities</v>
          </cell>
          <cell r="F10660">
            <v>22</v>
          </cell>
        </row>
        <row r="10661">
          <cell r="B10661" t="str">
            <v>West Virginia</v>
          </cell>
          <cell r="C10661" t="str">
            <v>WV</v>
          </cell>
          <cell r="D10661" t="str">
            <v>G94</v>
          </cell>
          <cell r="E10661" t="str">
            <v>Other Capital Outlay - Transit Utilities</v>
          </cell>
          <cell r="F10661">
            <v>4738</v>
          </cell>
        </row>
        <row r="10662">
          <cell r="B10662" t="str">
            <v>West Virginia</v>
          </cell>
          <cell r="C10662" t="str">
            <v>WV</v>
          </cell>
          <cell r="D10662" t="str">
            <v>I89</v>
          </cell>
          <cell r="E10662" t="str">
            <v>General - Interest on Debt</v>
          </cell>
          <cell r="F10662">
            <v>350747</v>
          </cell>
        </row>
        <row r="10663">
          <cell r="B10663" t="str">
            <v>West Virginia</v>
          </cell>
          <cell r="C10663" t="str">
            <v>WV</v>
          </cell>
          <cell r="D10663" t="str">
            <v>I91</v>
          </cell>
          <cell r="E10663" t="str">
            <v>Water Utilities - Interest on Debt</v>
          </cell>
          <cell r="F10663">
            <v>30662</v>
          </cell>
        </row>
        <row r="10664">
          <cell r="B10664" t="str">
            <v>West Virginia</v>
          </cell>
          <cell r="C10664" t="str">
            <v>WV</v>
          </cell>
          <cell r="D10664" t="str">
            <v>I92</v>
          </cell>
          <cell r="E10664" t="str">
            <v>Electric Utilities - Interest on Debt</v>
          </cell>
          <cell r="F10664">
            <v>13</v>
          </cell>
        </row>
        <row r="10665">
          <cell r="B10665" t="str">
            <v>West Virginia</v>
          </cell>
          <cell r="C10665" t="str">
            <v>WV</v>
          </cell>
          <cell r="D10665" t="str">
            <v>I94</v>
          </cell>
          <cell r="E10665" t="str">
            <v>Transit Utilities - Interest on Debt</v>
          </cell>
          <cell r="F10665">
            <v>6</v>
          </cell>
        </row>
        <row r="10666">
          <cell r="B10666" t="str">
            <v>West Virginia</v>
          </cell>
          <cell r="C10666" t="str">
            <v>WV</v>
          </cell>
          <cell r="D10666" t="str">
            <v>J19</v>
          </cell>
          <cell r="E10666" t="str">
            <v>Assistance and Subsidies - State Scholarships and Other Subsidies - Education</v>
          </cell>
          <cell r="F10666">
            <v>151284</v>
          </cell>
        </row>
        <row r="10667">
          <cell r="B10667" t="str">
            <v>West Virginia</v>
          </cell>
          <cell r="C10667" t="str">
            <v>WV</v>
          </cell>
          <cell r="D10667" t="str">
            <v>J67</v>
          </cell>
          <cell r="E10667" t="str">
            <v>Assistance and Subsidies - Public Welfare, Federal Categorical Assistance Programs</v>
          </cell>
          <cell r="F10667">
            <v>75218</v>
          </cell>
        </row>
        <row r="10668">
          <cell r="B10668" t="str">
            <v>West Virginia</v>
          </cell>
          <cell r="C10668" t="str">
            <v>WV</v>
          </cell>
          <cell r="D10668" t="str">
            <v>J68</v>
          </cell>
          <cell r="E10668" t="str">
            <v>Assistance and Subsidies - Public Welfare, Cash Assistance Programs - Other</v>
          </cell>
          <cell r="F10668">
            <v>23</v>
          </cell>
        </row>
        <row r="10669">
          <cell r="B10669" t="str">
            <v>West Virginia</v>
          </cell>
          <cell r="C10669" t="str">
            <v>WV</v>
          </cell>
          <cell r="D10669" t="str">
            <v>J85</v>
          </cell>
          <cell r="E10669" t="str">
            <v>Assistance and Subsidies - State Other Veterans’ Services</v>
          </cell>
          <cell r="F10669">
            <v>384</v>
          </cell>
        </row>
        <row r="10670">
          <cell r="B10670" t="str">
            <v>West Virginia</v>
          </cell>
          <cell r="C10670" t="str">
            <v>WV</v>
          </cell>
          <cell r="D10670" t="str">
            <v>T01</v>
          </cell>
          <cell r="E10670" t="str">
            <v>Tax - Property</v>
          </cell>
          <cell r="F10670">
            <v>1435307</v>
          </cell>
        </row>
        <row r="10671">
          <cell r="B10671" t="str">
            <v>West Virginia</v>
          </cell>
          <cell r="C10671" t="str">
            <v>WV</v>
          </cell>
          <cell r="D10671" t="str">
            <v>T09</v>
          </cell>
          <cell r="E10671" t="str">
            <v>Tax - General Sales and Gross Receipts</v>
          </cell>
          <cell r="F10671">
            <v>1277328</v>
          </cell>
        </row>
        <row r="10672">
          <cell r="B10672" t="str">
            <v>West Virginia</v>
          </cell>
          <cell r="C10672" t="str">
            <v>WV</v>
          </cell>
          <cell r="D10672" t="str">
            <v>T10</v>
          </cell>
          <cell r="E10672" t="str">
            <v>Tax - Alcoholic Beverage Sales</v>
          </cell>
          <cell r="F10672">
            <v>24757</v>
          </cell>
        </row>
        <row r="10673">
          <cell r="B10673" t="str">
            <v>West Virginia</v>
          </cell>
          <cell r="C10673" t="str">
            <v>WV</v>
          </cell>
          <cell r="D10673" t="str">
            <v>T11</v>
          </cell>
          <cell r="E10673" t="str">
            <v>Tax - Amusements Sales</v>
          </cell>
          <cell r="F10673">
            <v>79908</v>
          </cell>
        </row>
        <row r="10674">
          <cell r="B10674" t="str">
            <v>West Virginia</v>
          </cell>
          <cell r="C10674" t="str">
            <v>WV</v>
          </cell>
          <cell r="D10674" t="str">
            <v>T12</v>
          </cell>
          <cell r="E10674" t="str">
            <v>Tax - Insurance Premiums Sales</v>
          </cell>
          <cell r="F10674">
            <v>144786</v>
          </cell>
        </row>
        <row r="10675">
          <cell r="B10675" t="str">
            <v>West Virginia</v>
          </cell>
          <cell r="C10675" t="str">
            <v>WV</v>
          </cell>
          <cell r="D10675" t="str">
            <v>T13</v>
          </cell>
          <cell r="E10675" t="str">
            <v>Tax - Motor Fuels Sales</v>
          </cell>
          <cell r="F10675">
            <v>387040</v>
          </cell>
        </row>
        <row r="10676">
          <cell r="B10676" t="str">
            <v>West Virginia</v>
          </cell>
          <cell r="C10676" t="str">
            <v>WV</v>
          </cell>
          <cell r="D10676" t="str">
            <v>T14</v>
          </cell>
          <cell r="E10676" t="str">
            <v>Tax - Pari-mutuels Sales</v>
          </cell>
          <cell r="F10676">
            <v>2370</v>
          </cell>
        </row>
        <row r="10677">
          <cell r="B10677" t="str">
            <v>West Virginia</v>
          </cell>
          <cell r="C10677" t="str">
            <v>WV</v>
          </cell>
          <cell r="D10677" t="str">
            <v>T15</v>
          </cell>
          <cell r="E10677" t="str">
            <v>Tax - Public Utilities Sales</v>
          </cell>
          <cell r="F10677">
            <v>183088</v>
          </cell>
        </row>
        <row r="10678">
          <cell r="B10678" t="str">
            <v>West Virginia</v>
          </cell>
          <cell r="C10678" t="str">
            <v>WV</v>
          </cell>
          <cell r="D10678" t="str">
            <v>T16</v>
          </cell>
          <cell r="E10678" t="str">
            <v>Tax - Tobacco Products Sales</v>
          </cell>
          <cell r="F10678">
            <v>109618</v>
          </cell>
        </row>
        <row r="10679">
          <cell r="B10679" t="str">
            <v>West Virginia</v>
          </cell>
          <cell r="C10679" t="str">
            <v>WV</v>
          </cell>
          <cell r="D10679" t="str">
            <v>T19</v>
          </cell>
          <cell r="E10679" t="str">
            <v>Tax - Other Selective Sales</v>
          </cell>
          <cell r="F10679">
            <v>475521</v>
          </cell>
        </row>
        <row r="10680">
          <cell r="B10680" t="str">
            <v>West Virginia</v>
          </cell>
          <cell r="C10680" t="str">
            <v>WV</v>
          </cell>
          <cell r="D10680" t="str">
            <v>T20</v>
          </cell>
          <cell r="E10680" t="str">
            <v>Tax - Alcoholic Beverage License</v>
          </cell>
          <cell r="F10680">
            <v>1385</v>
          </cell>
        </row>
        <row r="10681">
          <cell r="B10681" t="str">
            <v>West Virginia</v>
          </cell>
          <cell r="C10681" t="str">
            <v>WV</v>
          </cell>
          <cell r="D10681" t="str">
            <v>T21</v>
          </cell>
          <cell r="E10681" t="str">
            <v>Tax - Amusements License</v>
          </cell>
          <cell r="F10681">
            <v>3894</v>
          </cell>
        </row>
        <row r="10682">
          <cell r="B10682" t="str">
            <v>West Virginia</v>
          </cell>
          <cell r="C10682" t="str">
            <v>WV</v>
          </cell>
          <cell r="D10682" t="str">
            <v>T22</v>
          </cell>
          <cell r="E10682" t="str">
            <v>Tax - Corporation License</v>
          </cell>
          <cell r="F10682">
            <v>4323</v>
          </cell>
        </row>
        <row r="10683">
          <cell r="B10683" t="str">
            <v>West Virginia</v>
          </cell>
          <cell r="C10683" t="str">
            <v>WV</v>
          </cell>
          <cell r="D10683" t="str">
            <v>T23</v>
          </cell>
          <cell r="E10683" t="str">
            <v>Tax - Hunting and Fishing License</v>
          </cell>
          <cell r="F10683">
            <v>104</v>
          </cell>
        </row>
        <row r="10684">
          <cell r="B10684" t="str">
            <v>West Virginia</v>
          </cell>
          <cell r="C10684" t="str">
            <v>WV</v>
          </cell>
          <cell r="D10684" t="str">
            <v>T24</v>
          </cell>
          <cell r="E10684" t="str">
            <v>Tax - Motor Vehicle License</v>
          </cell>
          <cell r="F10684">
            <v>3395</v>
          </cell>
        </row>
        <row r="10685">
          <cell r="B10685" t="str">
            <v>West Virginia</v>
          </cell>
          <cell r="C10685" t="str">
            <v>WV</v>
          </cell>
          <cell r="D10685" t="str">
            <v>T25</v>
          </cell>
          <cell r="E10685" t="str">
            <v>Tax - Motor Vehicle Operators License</v>
          </cell>
          <cell r="F10685">
            <v>104388</v>
          </cell>
        </row>
        <row r="10686">
          <cell r="B10686" t="str">
            <v>West Virginia</v>
          </cell>
          <cell r="C10686" t="str">
            <v>WV</v>
          </cell>
          <cell r="D10686" t="str">
            <v>T27</v>
          </cell>
          <cell r="E10686" t="str">
            <v>Tax - Public Utility License</v>
          </cell>
          <cell r="F10686">
            <v>606</v>
          </cell>
        </row>
        <row r="10687">
          <cell r="B10687" t="str">
            <v>West Virginia</v>
          </cell>
          <cell r="C10687" t="str">
            <v>WV</v>
          </cell>
          <cell r="D10687" t="str">
            <v>T28</v>
          </cell>
          <cell r="E10687" t="str">
            <v>Tax - Occupation and Business License, NEC</v>
          </cell>
          <cell r="F10687">
            <v>166867</v>
          </cell>
        </row>
        <row r="10688">
          <cell r="B10688" t="str">
            <v>West Virginia</v>
          </cell>
          <cell r="C10688" t="str">
            <v>WV</v>
          </cell>
          <cell r="D10688" t="str">
            <v>T29</v>
          </cell>
          <cell r="E10688" t="str">
            <v>Tax - Other License</v>
          </cell>
          <cell r="F10688">
            <v>37339</v>
          </cell>
        </row>
        <row r="10689">
          <cell r="B10689" t="str">
            <v>West Virginia</v>
          </cell>
          <cell r="C10689" t="str">
            <v>WV</v>
          </cell>
          <cell r="D10689" t="str">
            <v>T40</v>
          </cell>
          <cell r="E10689" t="str">
            <v>Tax - Individual Income</v>
          </cell>
          <cell r="F10689">
            <v>1755746</v>
          </cell>
        </row>
        <row r="10690">
          <cell r="B10690" t="str">
            <v>West Virginia</v>
          </cell>
          <cell r="C10690" t="str">
            <v>WV</v>
          </cell>
          <cell r="D10690" t="str">
            <v>T41</v>
          </cell>
          <cell r="E10690" t="str">
            <v>Tax - Corporation Net Income</v>
          </cell>
          <cell r="F10690">
            <v>192385</v>
          </cell>
        </row>
        <row r="10691">
          <cell r="B10691" t="str">
            <v>West Virginia</v>
          </cell>
          <cell r="C10691" t="str">
            <v>WV</v>
          </cell>
          <cell r="D10691" t="str">
            <v>T50</v>
          </cell>
          <cell r="E10691" t="str">
            <v>Tax - Death and Gift</v>
          </cell>
          <cell r="F10691">
            <v>16</v>
          </cell>
        </row>
        <row r="10692">
          <cell r="B10692" t="str">
            <v>West Virginia</v>
          </cell>
          <cell r="C10692" t="str">
            <v>WV</v>
          </cell>
          <cell r="D10692" t="str">
            <v>T51</v>
          </cell>
          <cell r="E10692" t="str">
            <v>Tax - Documentary and Stock Transfer</v>
          </cell>
          <cell r="F10692">
            <v>9348</v>
          </cell>
        </row>
        <row r="10693">
          <cell r="B10693" t="str">
            <v>West Virginia</v>
          </cell>
          <cell r="C10693" t="str">
            <v>WV</v>
          </cell>
          <cell r="D10693" t="str">
            <v>T53</v>
          </cell>
          <cell r="E10693" t="str">
            <v>Tax - Severance</v>
          </cell>
          <cell r="F10693">
            <v>626707</v>
          </cell>
        </row>
        <row r="10694">
          <cell r="B10694" t="str">
            <v>West Virginia</v>
          </cell>
          <cell r="C10694" t="str">
            <v>WV</v>
          </cell>
          <cell r="D10694" t="str">
            <v>T99</v>
          </cell>
          <cell r="E10694" t="str">
            <v>Tax - NEC</v>
          </cell>
          <cell r="F10694">
            <v>35502</v>
          </cell>
        </row>
        <row r="10695">
          <cell r="B10695" t="str">
            <v>West Virginia</v>
          </cell>
          <cell r="C10695" t="str">
            <v>WV</v>
          </cell>
          <cell r="D10695" t="str">
            <v>U01</v>
          </cell>
          <cell r="E10695" t="str">
            <v>Miscellaneous - Special Assessments</v>
          </cell>
          <cell r="F10695">
            <v>31374</v>
          </cell>
        </row>
        <row r="10696">
          <cell r="B10696" t="str">
            <v>West Virginia</v>
          </cell>
          <cell r="C10696" t="str">
            <v>WV</v>
          </cell>
          <cell r="D10696" t="str">
            <v>U11</v>
          </cell>
          <cell r="E10696" t="str">
            <v>Miscellaneous - Sale of Property</v>
          </cell>
          <cell r="F10696">
            <v>52552</v>
          </cell>
        </row>
        <row r="10697">
          <cell r="B10697" t="str">
            <v>West Virginia</v>
          </cell>
          <cell r="C10697" t="str">
            <v>WV</v>
          </cell>
          <cell r="D10697" t="str">
            <v>U20</v>
          </cell>
          <cell r="E10697" t="str">
            <v>Miscellaneous - Interest Earnings</v>
          </cell>
          <cell r="F10697">
            <v>235032</v>
          </cell>
        </row>
        <row r="10698">
          <cell r="B10698" t="str">
            <v>West Virginia</v>
          </cell>
          <cell r="C10698" t="str">
            <v>WV</v>
          </cell>
          <cell r="D10698" t="str">
            <v>U30</v>
          </cell>
          <cell r="E10698" t="str">
            <v>Miscellaneous - Fines and Forfeits</v>
          </cell>
          <cell r="F10698">
            <v>38255</v>
          </cell>
        </row>
        <row r="10699">
          <cell r="B10699" t="str">
            <v>West Virginia</v>
          </cell>
          <cell r="C10699" t="str">
            <v>WV</v>
          </cell>
          <cell r="D10699" t="str">
            <v>U40</v>
          </cell>
          <cell r="E10699" t="str">
            <v>Miscellaneous - Rents</v>
          </cell>
          <cell r="F10699">
            <v>44099</v>
          </cell>
        </row>
        <row r="10700">
          <cell r="B10700" t="str">
            <v>West Virginia</v>
          </cell>
          <cell r="C10700" t="str">
            <v>WV</v>
          </cell>
          <cell r="D10700" t="str">
            <v>U41</v>
          </cell>
          <cell r="E10700" t="str">
            <v>Miscellaneous - Royalties</v>
          </cell>
          <cell r="F10700">
            <v>33</v>
          </cell>
        </row>
        <row r="10701">
          <cell r="B10701" t="str">
            <v>West Virginia</v>
          </cell>
          <cell r="C10701" t="str">
            <v>WV</v>
          </cell>
          <cell r="D10701" t="str">
            <v>U50</v>
          </cell>
          <cell r="E10701" t="str">
            <v>Miscellaneous - Donations From Private Sources</v>
          </cell>
          <cell r="F10701">
            <v>227837</v>
          </cell>
        </row>
        <row r="10702">
          <cell r="B10702" t="str">
            <v>West Virginia</v>
          </cell>
          <cell r="C10702" t="str">
            <v>WV</v>
          </cell>
          <cell r="D10702" t="str">
            <v>U95</v>
          </cell>
          <cell r="E10702" t="str">
            <v>Miscellaneous - Net Lottery Revenue</v>
          </cell>
          <cell r="F10702">
            <v>662557</v>
          </cell>
        </row>
        <row r="10703">
          <cell r="B10703" t="str">
            <v>West Virginia</v>
          </cell>
          <cell r="C10703" t="str">
            <v>WV</v>
          </cell>
          <cell r="D10703" t="str">
            <v>U99</v>
          </cell>
          <cell r="E10703" t="str">
            <v>Miscellaneous - General Revenue, NEC</v>
          </cell>
          <cell r="F10703">
            <v>675882</v>
          </cell>
        </row>
        <row r="10704">
          <cell r="B10704" t="str">
            <v>West Virginia</v>
          </cell>
          <cell r="C10704" t="str">
            <v>WV</v>
          </cell>
          <cell r="D10704" t="str">
            <v>W01</v>
          </cell>
          <cell r="E10704" t="str">
            <v>Sinking Funds - Cash and Securities</v>
          </cell>
          <cell r="F10704">
            <v>5015834</v>
          </cell>
        </row>
        <row r="10705">
          <cell r="B10705" t="str">
            <v>West Virginia</v>
          </cell>
          <cell r="C10705" t="str">
            <v>WV</v>
          </cell>
          <cell r="D10705" t="str">
            <v>W31</v>
          </cell>
          <cell r="E10705" t="str">
            <v>Bond Funds - Cash and Securities</v>
          </cell>
          <cell r="F10705">
            <v>616873</v>
          </cell>
        </row>
        <row r="10706">
          <cell r="B10706" t="str">
            <v>West Virginia</v>
          </cell>
          <cell r="C10706" t="str">
            <v>WV</v>
          </cell>
          <cell r="D10706" t="str">
            <v>W61</v>
          </cell>
          <cell r="E10706" t="str">
            <v>Other Funds - Cash and Securities</v>
          </cell>
          <cell r="F10706">
            <v>5603834</v>
          </cell>
        </row>
        <row r="10707">
          <cell r="B10707" t="str">
            <v>West Virginia</v>
          </cell>
          <cell r="C10707" t="str">
            <v>WV</v>
          </cell>
          <cell r="D10707" t="str">
            <v>X01</v>
          </cell>
          <cell r="E10707" t="str">
            <v>Employee Retirement - Local Employee Contribution</v>
          </cell>
          <cell r="F10707">
            <v>120251</v>
          </cell>
        </row>
        <row r="10708">
          <cell r="B10708" t="str">
            <v>West Virginia</v>
          </cell>
          <cell r="C10708" t="str">
            <v>WV</v>
          </cell>
          <cell r="D10708" t="str">
            <v>X02</v>
          </cell>
          <cell r="E10708" t="str">
            <v>Employee Retirement - State Employee Contribution</v>
          </cell>
          <cell r="F10708">
            <v>47200</v>
          </cell>
        </row>
        <row r="10709">
          <cell r="B10709" t="str">
            <v>West Virginia</v>
          </cell>
          <cell r="C10709" t="str">
            <v>WV</v>
          </cell>
          <cell r="D10709" t="str">
            <v>X05</v>
          </cell>
          <cell r="E10709" t="str">
            <v>Employee Retirement - From Other Governments</v>
          </cell>
          <cell r="F10709">
            <v>213023</v>
          </cell>
        </row>
        <row r="10710">
          <cell r="B10710" t="str">
            <v>West Virginia</v>
          </cell>
          <cell r="C10710" t="str">
            <v>WV</v>
          </cell>
          <cell r="D10710" t="str">
            <v>X08</v>
          </cell>
          <cell r="E10710" t="str">
            <v>Employee Retirement - Earnings on Investments (calculated)</v>
          </cell>
          <cell r="F10710">
            <v>175348</v>
          </cell>
        </row>
        <row r="10711">
          <cell r="B10711" t="str">
            <v>West Virginia</v>
          </cell>
          <cell r="C10711" t="str">
            <v>WV</v>
          </cell>
          <cell r="D10711" t="str">
            <v>X11</v>
          </cell>
          <cell r="E10711" t="str">
            <v>Employee Retirement - Benefit Payments</v>
          </cell>
          <cell r="F10711">
            <v>969170</v>
          </cell>
        </row>
        <row r="10712">
          <cell r="B10712" t="str">
            <v>West Virginia</v>
          </cell>
          <cell r="C10712" t="str">
            <v>WV</v>
          </cell>
          <cell r="D10712" t="str">
            <v>X12</v>
          </cell>
          <cell r="E10712" t="str">
            <v>Employee Retirement - Withdrawals</v>
          </cell>
          <cell r="F10712">
            <v>29341</v>
          </cell>
        </row>
        <row r="10713">
          <cell r="B10713" t="str">
            <v>West Virginia</v>
          </cell>
          <cell r="C10713" t="str">
            <v>WV</v>
          </cell>
          <cell r="D10713" t="str">
            <v>X21</v>
          </cell>
          <cell r="E10713" t="str">
            <v>Employee Retirement - Total Cash and Deposits</v>
          </cell>
          <cell r="F10713">
            <v>281028</v>
          </cell>
        </row>
        <row r="10714">
          <cell r="B10714" t="str">
            <v>West Virginia</v>
          </cell>
          <cell r="C10714" t="str">
            <v>WV</v>
          </cell>
          <cell r="D10714" t="str">
            <v>X30</v>
          </cell>
          <cell r="E10714" t="str">
            <v>Employee Retirement - Total Federal Securities</v>
          </cell>
          <cell r="F10714">
            <v>313864</v>
          </cell>
        </row>
        <row r="10715">
          <cell r="B10715" t="str">
            <v>West Virginia</v>
          </cell>
          <cell r="C10715" t="str">
            <v>WV</v>
          </cell>
          <cell r="D10715" t="str">
            <v>X42</v>
          </cell>
          <cell r="E10715" t="str">
            <v>Employee Retirement - Securities - Mortgages</v>
          </cell>
          <cell r="F10715">
            <v>0</v>
          </cell>
        </row>
        <row r="10716">
          <cell r="B10716" t="str">
            <v>West Virginia</v>
          </cell>
          <cell r="C10716" t="str">
            <v>WV</v>
          </cell>
          <cell r="D10716" t="str">
            <v>X44</v>
          </cell>
          <cell r="E10716" t="str">
            <v>Employee Retirement - Total Other Securities</v>
          </cell>
          <cell r="F10716">
            <v>2554553</v>
          </cell>
        </row>
        <row r="10717">
          <cell r="B10717" t="str">
            <v>West Virginia</v>
          </cell>
          <cell r="C10717" t="str">
            <v>WV</v>
          </cell>
          <cell r="D10717" t="str">
            <v>X47</v>
          </cell>
          <cell r="E10717" t="str">
            <v>Employee Retirement - Other Investments - Other</v>
          </cell>
          <cell r="F10717">
            <v>1043438</v>
          </cell>
        </row>
        <row r="10718">
          <cell r="B10718" t="str">
            <v>West Virginia</v>
          </cell>
          <cell r="C10718" t="str">
            <v>WV</v>
          </cell>
          <cell r="D10718" t="str">
            <v>Y01</v>
          </cell>
          <cell r="E10718" t="str">
            <v>Unemployment Compensation - Contribution</v>
          </cell>
          <cell r="F10718">
            <v>233942</v>
          </cell>
        </row>
        <row r="10719">
          <cell r="B10719" t="str">
            <v>West Virginia</v>
          </cell>
          <cell r="C10719" t="str">
            <v>WV</v>
          </cell>
          <cell r="D10719" t="str">
            <v>Y02</v>
          </cell>
          <cell r="E10719" t="str">
            <v>Unemployment Compensation - Interest Revenue</v>
          </cell>
          <cell r="F10719">
            <v>3266</v>
          </cell>
        </row>
        <row r="10720">
          <cell r="B10720" t="str">
            <v>West Virginia</v>
          </cell>
          <cell r="C10720" t="str">
            <v>WV</v>
          </cell>
          <cell r="D10720" t="str">
            <v>Y05</v>
          </cell>
          <cell r="E10720" t="str">
            <v>Unemployment Compensation - Benefit Payments</v>
          </cell>
          <cell r="F10720">
            <v>196627</v>
          </cell>
        </row>
        <row r="10721">
          <cell r="B10721" t="str">
            <v>West Virginia</v>
          </cell>
          <cell r="C10721" t="str">
            <v>WV</v>
          </cell>
          <cell r="D10721" t="str">
            <v>Y06</v>
          </cell>
          <cell r="E10721" t="str">
            <v>Unemployment Compensation - Extended and Special Payments</v>
          </cell>
          <cell r="F10721">
            <v>155625</v>
          </cell>
        </row>
        <row r="10722">
          <cell r="B10722" t="str">
            <v>West Virginia</v>
          </cell>
          <cell r="C10722" t="str">
            <v>WV</v>
          </cell>
          <cell r="D10722" t="str">
            <v>Y07</v>
          </cell>
          <cell r="E10722" t="str">
            <v>Unemployment Compensation - Balance In US Treasury</v>
          </cell>
          <cell r="F10722">
            <v>140007</v>
          </cell>
        </row>
        <row r="10723">
          <cell r="B10723" t="str">
            <v>West Virginia</v>
          </cell>
          <cell r="C10723" t="str">
            <v>WV</v>
          </cell>
          <cell r="D10723" t="str">
            <v>Y11</v>
          </cell>
          <cell r="E10723" t="str">
            <v>Workers Compensation - Other Contributions</v>
          </cell>
          <cell r="F10723">
            <v>54361</v>
          </cell>
        </row>
        <row r="10724">
          <cell r="B10724" t="str">
            <v>West Virginia</v>
          </cell>
          <cell r="C10724" t="str">
            <v>WV</v>
          </cell>
          <cell r="D10724" t="str">
            <v>Y12</v>
          </cell>
          <cell r="E10724" t="str">
            <v>Workers Compensation - Interest Earnings</v>
          </cell>
          <cell r="F10724">
            <v>39470</v>
          </cell>
        </row>
        <row r="10725">
          <cell r="B10725" t="str">
            <v>West Virginia</v>
          </cell>
          <cell r="C10725" t="str">
            <v>WV</v>
          </cell>
          <cell r="D10725" t="str">
            <v>Y14</v>
          </cell>
          <cell r="E10725" t="str">
            <v>Workers Compensation - Benefit Payments</v>
          </cell>
          <cell r="F10725">
            <v>128922</v>
          </cell>
        </row>
        <row r="10726">
          <cell r="B10726" t="str">
            <v>West Virginia</v>
          </cell>
          <cell r="C10726" t="str">
            <v>WV</v>
          </cell>
          <cell r="D10726" t="str">
            <v>Y21</v>
          </cell>
          <cell r="E10726" t="str">
            <v>Workers Compensation - Cash and Assets</v>
          </cell>
          <cell r="F10726">
            <v>1250109</v>
          </cell>
        </row>
        <row r="10727">
          <cell r="B10727" t="str">
            <v>West Virginia</v>
          </cell>
          <cell r="C10727" t="str">
            <v>WV</v>
          </cell>
          <cell r="D10727" t="str">
            <v>Z00</v>
          </cell>
          <cell r="E10727" t="str">
            <v>Total Salaries and Wages</v>
          </cell>
          <cell r="F10727">
            <v>4243697</v>
          </cell>
        </row>
        <row r="10728">
          <cell r="B10728" t="str">
            <v>West Virginia</v>
          </cell>
          <cell r="C10728" t="str">
            <v>WV</v>
          </cell>
          <cell r="D10728" t="str">
            <v>Z77</v>
          </cell>
          <cell r="E10728" t="str">
            <v>Employee Retirement – Total Corporate Bonds</v>
          </cell>
          <cell r="F10728">
            <v>2110828</v>
          </cell>
        </row>
        <row r="10729">
          <cell r="B10729" t="str">
            <v>West Virginia</v>
          </cell>
          <cell r="C10729" t="str">
            <v>WV</v>
          </cell>
          <cell r="D10729" t="str">
            <v>Z78</v>
          </cell>
          <cell r="E10729" t="str">
            <v>Employee Retirement – Corporate Stocks</v>
          </cell>
          <cell r="F10729">
            <v>3623883</v>
          </cell>
        </row>
        <row r="10730">
          <cell r="B10730" t="str">
            <v>Wisconsin</v>
          </cell>
          <cell r="C10730" t="str">
            <v>WI</v>
          </cell>
          <cell r="D10730" t="str">
            <v>19T</v>
          </cell>
          <cell r="E10730" t="str">
            <v>Long Term Debt Beginning Outstanding - Public Debt for Private Purpose</v>
          </cell>
          <cell r="F10730">
            <v>11741369</v>
          </cell>
        </row>
        <row r="10731">
          <cell r="B10731" t="str">
            <v>Wisconsin</v>
          </cell>
          <cell r="C10731" t="str">
            <v>WI</v>
          </cell>
          <cell r="D10731" t="str">
            <v>19U</v>
          </cell>
          <cell r="E10731" t="str">
            <v>Long Term Debt Beginning Outstanding - Unspecified Public Purpose</v>
          </cell>
          <cell r="F10731">
            <v>31326842</v>
          </cell>
        </row>
        <row r="10732">
          <cell r="B10732" t="str">
            <v>Wisconsin</v>
          </cell>
          <cell r="C10732" t="str">
            <v>WI</v>
          </cell>
          <cell r="D10732" t="str">
            <v>24T</v>
          </cell>
          <cell r="E10732" t="str">
            <v>Long Term Debt Issue, Nonguaranteed - Public Debt for Private Purpose</v>
          </cell>
          <cell r="F10732">
            <v>1549640</v>
          </cell>
        </row>
        <row r="10733">
          <cell r="B10733" t="str">
            <v>Wisconsin</v>
          </cell>
          <cell r="C10733" t="str">
            <v>WI</v>
          </cell>
          <cell r="D10733" t="str">
            <v>29U</v>
          </cell>
          <cell r="E10733" t="str">
            <v>Long Term Debt Issue, Unspecified Public Purpose</v>
          </cell>
          <cell r="F10733">
            <v>6754661</v>
          </cell>
        </row>
        <row r="10734">
          <cell r="B10734" t="str">
            <v>Wisconsin</v>
          </cell>
          <cell r="C10734" t="str">
            <v>WI</v>
          </cell>
          <cell r="D10734" t="str">
            <v>34T</v>
          </cell>
          <cell r="E10734" t="str">
            <v>Long Term Debt Retired Nonguaranteed - Public Debt for Private Purpose</v>
          </cell>
          <cell r="F10734">
            <v>1890225</v>
          </cell>
        </row>
        <row r="10735">
          <cell r="B10735" t="str">
            <v>Wisconsin</v>
          </cell>
          <cell r="C10735" t="str">
            <v>WI</v>
          </cell>
          <cell r="D10735" t="str">
            <v>39U</v>
          </cell>
          <cell r="E10735" t="str">
            <v>Long Term Debt Retired Unspecified Public Purpose</v>
          </cell>
          <cell r="F10735">
            <v>6675136</v>
          </cell>
        </row>
        <row r="10736">
          <cell r="B10736" t="str">
            <v>Wisconsin</v>
          </cell>
          <cell r="C10736" t="str">
            <v>WI</v>
          </cell>
          <cell r="D10736" t="str">
            <v>44T</v>
          </cell>
          <cell r="E10736" t="str">
            <v>Long Term Debt Outstanding Nonguaranteed - Public Debt for Private Purpose</v>
          </cell>
          <cell r="F10736">
            <v>11406300</v>
          </cell>
        </row>
        <row r="10737">
          <cell r="B10737" t="str">
            <v>Wisconsin</v>
          </cell>
          <cell r="C10737" t="str">
            <v>WI</v>
          </cell>
          <cell r="D10737" t="str">
            <v>49U</v>
          </cell>
          <cell r="E10737" t="str">
            <v>Long Term Debt Outstanding Unspecified Public Purpose</v>
          </cell>
          <cell r="F10737">
            <v>31410008</v>
          </cell>
        </row>
        <row r="10738">
          <cell r="B10738" t="str">
            <v>Wisconsin</v>
          </cell>
          <cell r="C10738" t="str">
            <v>WI</v>
          </cell>
          <cell r="D10738" t="str">
            <v>61V</v>
          </cell>
          <cell r="E10738" t="str">
            <v>Short Term Debt Outstanding - Beginning</v>
          </cell>
          <cell r="F10738">
            <v>836200</v>
          </cell>
        </row>
        <row r="10739">
          <cell r="B10739" t="str">
            <v>Wisconsin</v>
          </cell>
          <cell r="C10739" t="str">
            <v>WI</v>
          </cell>
          <cell r="D10739" t="str">
            <v>64V</v>
          </cell>
          <cell r="E10739" t="str">
            <v>Short Term Debt Outstanding - End of Fiscal Year</v>
          </cell>
          <cell r="F10739">
            <v>789593</v>
          </cell>
        </row>
        <row r="10740">
          <cell r="B10740" t="str">
            <v>Wisconsin</v>
          </cell>
          <cell r="C10740" t="str">
            <v>WI</v>
          </cell>
          <cell r="D10740" t="str">
            <v>A01</v>
          </cell>
          <cell r="E10740" t="str">
            <v>Charges - Air Transportation</v>
          </cell>
          <cell r="F10740">
            <v>153202</v>
          </cell>
        </row>
        <row r="10741">
          <cell r="B10741" t="str">
            <v>Wisconsin</v>
          </cell>
          <cell r="C10741" t="str">
            <v>WI</v>
          </cell>
          <cell r="D10741" t="str">
            <v>A03</v>
          </cell>
          <cell r="E10741" t="str">
            <v>Charges - Miscellaneous Commercial Activities</v>
          </cell>
          <cell r="F10741">
            <v>108940</v>
          </cell>
        </row>
        <row r="10742">
          <cell r="B10742" t="str">
            <v>Wisconsin</v>
          </cell>
          <cell r="C10742" t="str">
            <v>WI</v>
          </cell>
          <cell r="D10742" t="str">
            <v>A09</v>
          </cell>
          <cell r="E10742" t="str">
            <v>Charges - Elementary and Secondary Education School Lunch</v>
          </cell>
          <cell r="F10742">
            <v>162210</v>
          </cell>
        </row>
        <row r="10743">
          <cell r="B10743" t="str">
            <v>Wisconsin</v>
          </cell>
          <cell r="C10743" t="str">
            <v>WI</v>
          </cell>
          <cell r="D10743" t="str">
            <v>A10</v>
          </cell>
          <cell r="E10743" t="str">
            <v>Charges - Elementary and Secondary Education School Tuition and Transportation</v>
          </cell>
          <cell r="F10743">
            <v>5254</v>
          </cell>
        </row>
        <row r="10744">
          <cell r="B10744" t="str">
            <v>Wisconsin</v>
          </cell>
          <cell r="C10744" t="str">
            <v>WI</v>
          </cell>
          <cell r="D10744" t="str">
            <v>A12</v>
          </cell>
          <cell r="E10744" t="str">
            <v>Charges - Elementary and Secondary Education - Other</v>
          </cell>
          <cell r="F10744">
            <v>102342</v>
          </cell>
        </row>
        <row r="10745">
          <cell r="B10745" t="str">
            <v>Wisconsin</v>
          </cell>
          <cell r="C10745" t="str">
            <v>WI</v>
          </cell>
          <cell r="D10745" t="str">
            <v>A16</v>
          </cell>
          <cell r="E10745" t="str">
            <v xml:space="preserve"> Charges - Higher Education Auxiliary Enterprises</v>
          </cell>
          <cell r="F10745">
            <v>489126</v>
          </cell>
        </row>
        <row r="10746">
          <cell r="B10746" t="str">
            <v>Wisconsin</v>
          </cell>
          <cell r="C10746" t="str">
            <v>WI</v>
          </cell>
          <cell r="D10746" t="str">
            <v>A18</v>
          </cell>
          <cell r="E10746" t="str">
            <v>Charges - Higher Education - Other</v>
          </cell>
          <cell r="F10746">
            <v>1569406</v>
          </cell>
        </row>
        <row r="10747">
          <cell r="B10747" t="str">
            <v>Wisconsin</v>
          </cell>
          <cell r="C10747" t="str">
            <v>WI</v>
          </cell>
          <cell r="D10747" t="str">
            <v>A21</v>
          </cell>
          <cell r="E10747" t="str">
            <v>Charges - Education - Other State Charges, NEC</v>
          </cell>
          <cell r="F10747">
            <v>7690</v>
          </cell>
        </row>
        <row r="10748">
          <cell r="B10748" t="str">
            <v>Wisconsin</v>
          </cell>
          <cell r="C10748" t="str">
            <v>WI</v>
          </cell>
          <cell r="D10748" t="str">
            <v>A36</v>
          </cell>
          <cell r="E10748" t="str">
            <v>Charges - Hospital Public</v>
          </cell>
          <cell r="F10748">
            <v>1326802</v>
          </cell>
        </row>
        <row r="10749">
          <cell r="B10749" t="str">
            <v>Wisconsin</v>
          </cell>
          <cell r="C10749" t="str">
            <v>WI</v>
          </cell>
          <cell r="D10749" t="str">
            <v>A44</v>
          </cell>
          <cell r="E10749" t="str">
            <v>Charges - Regular Highways</v>
          </cell>
          <cell r="F10749">
            <v>154658</v>
          </cell>
        </row>
        <row r="10750">
          <cell r="B10750" t="str">
            <v>Wisconsin</v>
          </cell>
          <cell r="C10750" t="str">
            <v>WI</v>
          </cell>
          <cell r="D10750" t="str">
            <v>A50</v>
          </cell>
          <cell r="E10750" t="str">
            <v>Charges - Housing and Community Development</v>
          </cell>
          <cell r="F10750">
            <v>86070</v>
          </cell>
        </row>
        <row r="10751">
          <cell r="B10751" t="str">
            <v>Wisconsin</v>
          </cell>
          <cell r="C10751" t="str">
            <v>WI</v>
          </cell>
          <cell r="D10751" t="str">
            <v>A59</v>
          </cell>
          <cell r="E10751" t="str">
            <v>Charges - Natural Resources - Other</v>
          </cell>
          <cell r="F10751">
            <v>97076</v>
          </cell>
        </row>
        <row r="10752">
          <cell r="B10752" t="str">
            <v>Wisconsin</v>
          </cell>
          <cell r="C10752" t="str">
            <v>WI</v>
          </cell>
          <cell r="D10752" t="str">
            <v>A60</v>
          </cell>
          <cell r="E10752" t="str">
            <v>Charges - Parking Facilities</v>
          </cell>
          <cell r="F10752">
            <v>72017</v>
          </cell>
        </row>
        <row r="10753">
          <cell r="B10753" t="str">
            <v>Wisconsin</v>
          </cell>
          <cell r="C10753" t="str">
            <v>WI</v>
          </cell>
          <cell r="D10753" t="str">
            <v>A61</v>
          </cell>
          <cell r="E10753" t="str">
            <v>Charges - Parks and Recreation</v>
          </cell>
          <cell r="F10753">
            <v>223903</v>
          </cell>
        </row>
        <row r="10754">
          <cell r="B10754" t="str">
            <v>Wisconsin</v>
          </cell>
          <cell r="C10754" t="str">
            <v>WI</v>
          </cell>
          <cell r="D10754" t="str">
            <v>A80</v>
          </cell>
          <cell r="E10754" t="str">
            <v>Charges - Sewerage</v>
          </cell>
          <cell r="F10754">
            <v>801029</v>
          </cell>
        </row>
        <row r="10755">
          <cell r="B10755" t="str">
            <v>Wisconsin</v>
          </cell>
          <cell r="C10755" t="str">
            <v>WI</v>
          </cell>
          <cell r="D10755" t="str">
            <v>A81</v>
          </cell>
          <cell r="E10755" t="str">
            <v>Charges - Solid Waste Management</v>
          </cell>
          <cell r="F10755">
            <v>217346</v>
          </cell>
        </row>
        <row r="10756">
          <cell r="B10756" t="str">
            <v>Wisconsin</v>
          </cell>
          <cell r="C10756" t="str">
            <v>WI</v>
          </cell>
          <cell r="D10756" t="str">
            <v>A87</v>
          </cell>
          <cell r="E10756" t="str">
            <v>Charges - Sea and Inland Port Facilities</v>
          </cell>
          <cell r="F10756">
            <v>9643</v>
          </cell>
        </row>
        <row r="10757">
          <cell r="B10757" t="str">
            <v>Wisconsin</v>
          </cell>
          <cell r="C10757" t="str">
            <v>WI</v>
          </cell>
          <cell r="D10757" t="str">
            <v>A89</v>
          </cell>
          <cell r="E10757" t="str">
            <v>Charges - All Other</v>
          </cell>
          <cell r="F10757">
            <v>1700587</v>
          </cell>
        </row>
        <row r="10758">
          <cell r="B10758" t="str">
            <v>Wisconsin</v>
          </cell>
          <cell r="C10758" t="str">
            <v>WI</v>
          </cell>
          <cell r="D10758" t="str">
            <v>A91</v>
          </cell>
          <cell r="E10758" t="str">
            <v>Revenue - Water Utilities</v>
          </cell>
          <cell r="F10758">
            <v>568988</v>
          </cell>
        </row>
        <row r="10759">
          <cell r="B10759" t="str">
            <v>Wisconsin</v>
          </cell>
          <cell r="C10759" t="str">
            <v>WI</v>
          </cell>
          <cell r="D10759" t="str">
            <v>A92</v>
          </cell>
          <cell r="E10759" t="str">
            <v>Revenue - Electric Utilities</v>
          </cell>
          <cell r="F10759">
            <v>1207428</v>
          </cell>
        </row>
        <row r="10760">
          <cell r="B10760" t="str">
            <v>Wisconsin</v>
          </cell>
          <cell r="C10760" t="str">
            <v>WI</v>
          </cell>
          <cell r="D10760" t="str">
            <v>A93</v>
          </cell>
          <cell r="E10760" t="str">
            <v>Revenue - Gas Utilities</v>
          </cell>
          <cell r="F10760">
            <v>1606</v>
          </cell>
        </row>
        <row r="10761">
          <cell r="B10761" t="str">
            <v>Wisconsin</v>
          </cell>
          <cell r="C10761" t="str">
            <v>WI</v>
          </cell>
          <cell r="D10761" t="str">
            <v>A94</v>
          </cell>
          <cell r="E10761" t="str">
            <v>Revenue - Transit Utilities</v>
          </cell>
          <cell r="F10761">
            <v>84211</v>
          </cell>
        </row>
        <row r="10762">
          <cell r="B10762" t="str">
            <v>Wisconsin</v>
          </cell>
          <cell r="C10762" t="str">
            <v>WI</v>
          </cell>
          <cell r="D10762" t="str">
            <v>B01</v>
          </cell>
          <cell r="E10762" t="str">
            <v>Federal Intergovernmental - Air Transportation</v>
          </cell>
          <cell r="F10762">
            <v>49593</v>
          </cell>
        </row>
        <row r="10763">
          <cell r="B10763" t="str">
            <v>Wisconsin</v>
          </cell>
          <cell r="C10763" t="str">
            <v>WI</v>
          </cell>
          <cell r="D10763" t="str">
            <v>B21</v>
          </cell>
          <cell r="E10763" t="str">
            <v>Federal Intergovernmental - Education</v>
          </cell>
          <cell r="F10763">
            <v>1695475</v>
          </cell>
        </row>
        <row r="10764">
          <cell r="B10764" t="str">
            <v>Wisconsin</v>
          </cell>
          <cell r="C10764" t="str">
            <v>WI</v>
          </cell>
          <cell r="D10764" t="str">
            <v>B22</v>
          </cell>
          <cell r="E10764" t="str">
            <v>Federal Intergovernmental - Employment Security Administration</v>
          </cell>
          <cell r="F10764">
            <v>111171</v>
          </cell>
        </row>
        <row r="10765">
          <cell r="B10765" t="str">
            <v>Wisconsin</v>
          </cell>
          <cell r="C10765" t="str">
            <v>WI</v>
          </cell>
          <cell r="D10765" t="str">
            <v>B42</v>
          </cell>
          <cell r="E10765" t="str">
            <v>Federal Intergovernmental - Health and Hospitals</v>
          </cell>
          <cell r="F10765">
            <v>270495</v>
          </cell>
        </row>
        <row r="10766">
          <cell r="B10766" t="str">
            <v>Wisconsin</v>
          </cell>
          <cell r="C10766" t="str">
            <v>WI</v>
          </cell>
          <cell r="D10766" t="str">
            <v>B46</v>
          </cell>
          <cell r="E10766" t="str">
            <v>Federal Intergovernmental - Highways</v>
          </cell>
          <cell r="F10766">
            <v>780113</v>
          </cell>
        </row>
        <row r="10767">
          <cell r="B10767" t="str">
            <v>Wisconsin</v>
          </cell>
          <cell r="C10767" t="str">
            <v>WI</v>
          </cell>
          <cell r="D10767" t="str">
            <v>B50</v>
          </cell>
          <cell r="E10767" t="str">
            <v>Federal Intergovernmental - Housing and Community Development</v>
          </cell>
          <cell r="F10767">
            <v>246349</v>
          </cell>
        </row>
        <row r="10768">
          <cell r="B10768" t="str">
            <v>Wisconsin</v>
          </cell>
          <cell r="C10768" t="str">
            <v>WI</v>
          </cell>
          <cell r="D10768" t="str">
            <v>B59</v>
          </cell>
          <cell r="E10768" t="str">
            <v>Federal Intergovernmental - Natural Resources</v>
          </cell>
          <cell r="F10768">
            <v>115478</v>
          </cell>
        </row>
        <row r="10769">
          <cell r="B10769" t="str">
            <v>Wisconsin</v>
          </cell>
          <cell r="C10769" t="str">
            <v>WI</v>
          </cell>
          <cell r="D10769" t="str">
            <v>B79</v>
          </cell>
          <cell r="E10769" t="str">
            <v>Federal Intergovernmental - Public Welfare</v>
          </cell>
          <cell r="F10769">
            <v>5324309</v>
          </cell>
        </row>
        <row r="10770">
          <cell r="B10770" t="str">
            <v>Wisconsin</v>
          </cell>
          <cell r="C10770" t="str">
            <v>WI</v>
          </cell>
          <cell r="D10770" t="str">
            <v>B80</v>
          </cell>
          <cell r="E10770" t="str">
            <v>Federal Intergovernmental - Sewerage</v>
          </cell>
          <cell r="F10770">
            <v>52526</v>
          </cell>
        </row>
        <row r="10771">
          <cell r="B10771" t="str">
            <v>Wisconsin</v>
          </cell>
          <cell r="C10771" t="str">
            <v>WI</v>
          </cell>
          <cell r="D10771" t="str">
            <v>B89</v>
          </cell>
          <cell r="E10771" t="str">
            <v>Federal Intergovernmental - All Other</v>
          </cell>
          <cell r="F10771">
            <v>806496</v>
          </cell>
        </row>
        <row r="10772">
          <cell r="B10772" t="str">
            <v>Wisconsin</v>
          </cell>
          <cell r="C10772" t="str">
            <v>WI</v>
          </cell>
          <cell r="D10772" t="str">
            <v>B91</v>
          </cell>
          <cell r="E10772" t="str">
            <v>Federal Intergovernmental - Water Utilities</v>
          </cell>
          <cell r="F10772">
            <v>15948</v>
          </cell>
        </row>
        <row r="10773">
          <cell r="B10773" t="str">
            <v>Wisconsin</v>
          </cell>
          <cell r="C10773" t="str">
            <v>WI</v>
          </cell>
          <cell r="D10773" t="str">
            <v>B94</v>
          </cell>
          <cell r="E10773" t="str">
            <v>Federal Intergovernmental - Transit Utilities</v>
          </cell>
          <cell r="F10773">
            <v>52154</v>
          </cell>
        </row>
        <row r="10774">
          <cell r="B10774" t="str">
            <v>Wisconsin</v>
          </cell>
          <cell r="C10774" t="str">
            <v>WI</v>
          </cell>
          <cell r="D10774" t="str">
            <v>E01</v>
          </cell>
          <cell r="E10774" t="str">
            <v>Current Operations - Air Transportation</v>
          </cell>
          <cell r="F10774">
            <v>171332</v>
          </cell>
        </row>
        <row r="10775">
          <cell r="B10775" t="str">
            <v>Wisconsin</v>
          </cell>
          <cell r="C10775" t="str">
            <v>WI</v>
          </cell>
          <cell r="D10775" t="str">
            <v>E03</v>
          </cell>
          <cell r="E10775" t="str">
            <v>Current Operations - Miscellaneous Commercial Activities, NEC</v>
          </cell>
          <cell r="F10775">
            <v>39961</v>
          </cell>
        </row>
        <row r="10776">
          <cell r="B10776" t="str">
            <v>Wisconsin</v>
          </cell>
          <cell r="C10776" t="str">
            <v>WI</v>
          </cell>
          <cell r="D10776" t="str">
            <v>E04</v>
          </cell>
          <cell r="E10776" t="str">
            <v>Current Operations - Correctional Institutions</v>
          </cell>
          <cell r="F10776">
            <v>1297306</v>
          </cell>
        </row>
        <row r="10777">
          <cell r="B10777" t="str">
            <v>Wisconsin</v>
          </cell>
          <cell r="C10777" t="str">
            <v>WI</v>
          </cell>
          <cell r="D10777" t="str">
            <v>E05</v>
          </cell>
          <cell r="E10777" t="str">
            <v>Current Operations - Corrections - Other</v>
          </cell>
          <cell r="F10777">
            <v>185800</v>
          </cell>
        </row>
        <row r="10778">
          <cell r="B10778" t="str">
            <v>Wisconsin</v>
          </cell>
          <cell r="C10778" t="str">
            <v>WI</v>
          </cell>
          <cell r="D10778" t="str">
            <v>E12</v>
          </cell>
          <cell r="E10778" t="str">
            <v>Current Operations - Elementary and Secondary Education</v>
          </cell>
          <cell r="F10778">
            <v>9680984</v>
          </cell>
        </row>
        <row r="10779">
          <cell r="B10779" t="str">
            <v>Wisconsin</v>
          </cell>
          <cell r="C10779" t="str">
            <v>WI</v>
          </cell>
          <cell r="D10779" t="str">
            <v>E16</v>
          </cell>
          <cell r="E10779" t="str">
            <v>Current Operations - Higher Education Auxiliary Enterprises</v>
          </cell>
          <cell r="F10779">
            <v>485700</v>
          </cell>
        </row>
        <row r="10780">
          <cell r="B10780" t="str">
            <v>Wisconsin</v>
          </cell>
          <cell r="C10780" t="str">
            <v>WI</v>
          </cell>
          <cell r="D10780" t="str">
            <v>E18</v>
          </cell>
          <cell r="E10780" t="str">
            <v>Current Operations - Other Higher Education</v>
          </cell>
          <cell r="F10780">
            <v>4908160</v>
          </cell>
        </row>
        <row r="10781">
          <cell r="B10781" t="str">
            <v>Wisconsin</v>
          </cell>
          <cell r="C10781" t="str">
            <v>WI</v>
          </cell>
          <cell r="D10781" t="str">
            <v>E21</v>
          </cell>
          <cell r="E10781" t="str">
            <v>Current Operations - State Education - Other</v>
          </cell>
          <cell r="F10781">
            <v>331839</v>
          </cell>
        </row>
        <row r="10782">
          <cell r="B10782" t="str">
            <v>Wisconsin</v>
          </cell>
          <cell r="C10782" t="str">
            <v>WI</v>
          </cell>
          <cell r="D10782" t="str">
            <v>E22</v>
          </cell>
          <cell r="E10782" t="str">
            <v>Current Operations - Social Insurance Administration</v>
          </cell>
          <cell r="F10782">
            <v>107140</v>
          </cell>
        </row>
        <row r="10783">
          <cell r="B10783" t="str">
            <v>Wisconsin</v>
          </cell>
          <cell r="C10783" t="str">
            <v>WI</v>
          </cell>
          <cell r="D10783" t="str">
            <v>E23</v>
          </cell>
          <cell r="E10783" t="str">
            <v>Current Operations - Financial Administration</v>
          </cell>
          <cell r="F10783">
            <v>555155</v>
          </cell>
        </row>
        <row r="10784">
          <cell r="B10784" t="str">
            <v>Wisconsin</v>
          </cell>
          <cell r="C10784" t="str">
            <v>WI</v>
          </cell>
          <cell r="D10784" t="str">
            <v>E24</v>
          </cell>
          <cell r="E10784" t="str">
            <v>Current Operations - Local Fire Protection</v>
          </cell>
          <cell r="F10784">
            <v>594413</v>
          </cell>
        </row>
        <row r="10785">
          <cell r="B10785" t="str">
            <v>Wisconsin</v>
          </cell>
          <cell r="C10785" t="str">
            <v>WI</v>
          </cell>
          <cell r="D10785" t="str">
            <v>E25</v>
          </cell>
          <cell r="E10785" t="str">
            <v>Current Operations - Judicial and Legal Services</v>
          </cell>
          <cell r="F10785">
            <v>617657</v>
          </cell>
        </row>
        <row r="10786">
          <cell r="B10786" t="str">
            <v>Wisconsin</v>
          </cell>
          <cell r="C10786" t="str">
            <v>WI</v>
          </cell>
          <cell r="D10786" t="str">
            <v>E29</v>
          </cell>
          <cell r="E10786" t="str">
            <v>Current Operations - Central Staff Services</v>
          </cell>
          <cell r="F10786">
            <v>400128</v>
          </cell>
        </row>
        <row r="10787">
          <cell r="B10787" t="str">
            <v>Wisconsin</v>
          </cell>
          <cell r="C10787" t="str">
            <v>WI</v>
          </cell>
          <cell r="D10787" t="str">
            <v>E31</v>
          </cell>
          <cell r="E10787" t="str">
            <v>Current Operations - General Public Buildings</v>
          </cell>
          <cell r="F10787">
            <v>133631</v>
          </cell>
        </row>
        <row r="10788">
          <cell r="B10788" t="str">
            <v>Wisconsin</v>
          </cell>
          <cell r="C10788" t="str">
            <v>WI</v>
          </cell>
          <cell r="D10788" t="str">
            <v>E32</v>
          </cell>
          <cell r="E10788" t="str">
            <v>Current Operations - Health - Other</v>
          </cell>
          <cell r="F10788">
            <v>1774161</v>
          </cell>
        </row>
        <row r="10789">
          <cell r="B10789" t="str">
            <v>Wisconsin</v>
          </cell>
          <cell r="C10789" t="str">
            <v>WI</v>
          </cell>
          <cell r="D10789" t="str">
            <v>E36</v>
          </cell>
          <cell r="E10789" t="str">
            <v>Current Operations - Hospitals</v>
          </cell>
          <cell r="F10789">
            <v>1255746</v>
          </cell>
        </row>
        <row r="10790">
          <cell r="B10790" t="str">
            <v>Wisconsin</v>
          </cell>
          <cell r="C10790" t="str">
            <v>WI</v>
          </cell>
          <cell r="D10790" t="str">
            <v>E44</v>
          </cell>
          <cell r="E10790" t="str">
            <v>Current Operations - Regular Highways</v>
          </cell>
          <cell r="F10790">
            <v>1698646</v>
          </cell>
        </row>
        <row r="10791">
          <cell r="B10791" t="str">
            <v>Wisconsin</v>
          </cell>
          <cell r="C10791" t="str">
            <v>WI</v>
          </cell>
          <cell r="D10791" t="str">
            <v>E50</v>
          </cell>
          <cell r="E10791" t="str">
            <v>Current Operations - Housing and Community Development</v>
          </cell>
          <cell r="F10791">
            <v>298758</v>
          </cell>
        </row>
        <row r="10792">
          <cell r="B10792" t="str">
            <v>Wisconsin</v>
          </cell>
          <cell r="C10792" t="str">
            <v>WI</v>
          </cell>
          <cell r="D10792" t="str">
            <v>E52</v>
          </cell>
          <cell r="E10792" t="str">
            <v>Current Operations - Libraries</v>
          </cell>
          <cell r="F10792">
            <v>251755</v>
          </cell>
        </row>
        <row r="10793">
          <cell r="B10793" t="str">
            <v>Wisconsin</v>
          </cell>
          <cell r="C10793" t="str">
            <v>WI</v>
          </cell>
          <cell r="D10793" t="str">
            <v>E59</v>
          </cell>
          <cell r="E10793" t="str">
            <v>Current Operations - Natural Resources - Other</v>
          </cell>
          <cell r="F10793">
            <v>539386</v>
          </cell>
        </row>
        <row r="10794">
          <cell r="B10794" t="str">
            <v>Wisconsin</v>
          </cell>
          <cell r="C10794" t="str">
            <v>WI</v>
          </cell>
          <cell r="D10794" t="str">
            <v>E60</v>
          </cell>
          <cell r="E10794" t="str">
            <v>Current Operations - Parking Facilities</v>
          </cell>
          <cell r="F10794">
            <v>46904</v>
          </cell>
        </row>
        <row r="10795">
          <cell r="B10795" t="str">
            <v>Wisconsin</v>
          </cell>
          <cell r="C10795" t="str">
            <v>WI</v>
          </cell>
          <cell r="D10795" t="str">
            <v>E61</v>
          </cell>
          <cell r="E10795" t="str">
            <v>Current Operations - Parks and Recreation</v>
          </cell>
          <cell r="F10795">
            <v>484228</v>
          </cell>
        </row>
        <row r="10796">
          <cell r="B10796" t="str">
            <v>Wisconsin</v>
          </cell>
          <cell r="C10796" t="str">
            <v>WI</v>
          </cell>
          <cell r="D10796" t="str">
            <v>E62</v>
          </cell>
          <cell r="E10796" t="str">
            <v>Current Operations - Police Protection</v>
          </cell>
          <cell r="F10796">
            <v>1693659</v>
          </cell>
        </row>
        <row r="10797">
          <cell r="B10797" t="str">
            <v>Wisconsin</v>
          </cell>
          <cell r="C10797" t="str">
            <v>WI</v>
          </cell>
          <cell r="D10797" t="str">
            <v>E66</v>
          </cell>
          <cell r="E10797" t="str">
            <v>Current Operations - Protective Inspection and Regulation, NEC</v>
          </cell>
          <cell r="F10797">
            <v>156079</v>
          </cell>
        </row>
        <row r="10798">
          <cell r="B10798" t="str">
            <v>Wisconsin</v>
          </cell>
          <cell r="C10798" t="str">
            <v>WI</v>
          </cell>
          <cell r="D10798" t="str">
            <v>E74</v>
          </cell>
          <cell r="E10798" t="str">
            <v>Current Operations - Public Welfare, Vendor Payments for Medical Care</v>
          </cell>
          <cell r="F10798">
            <v>6720418</v>
          </cell>
        </row>
        <row r="10799">
          <cell r="B10799" t="str">
            <v>Wisconsin</v>
          </cell>
          <cell r="C10799" t="str">
            <v>WI</v>
          </cell>
          <cell r="D10799" t="str">
            <v>E75</v>
          </cell>
          <cell r="E10799" t="str">
            <v>Current Operations - Public Welfare, Vendor Payments for Other Purposes</v>
          </cell>
          <cell r="F10799">
            <v>97200</v>
          </cell>
        </row>
        <row r="10800">
          <cell r="B10800" t="str">
            <v>Wisconsin</v>
          </cell>
          <cell r="C10800" t="str">
            <v>WI</v>
          </cell>
          <cell r="D10800" t="str">
            <v>E77</v>
          </cell>
          <cell r="E10800" t="str">
            <v>Current Operations - Public Welfare Institutions</v>
          </cell>
          <cell r="F10800">
            <v>502209</v>
          </cell>
        </row>
        <row r="10801">
          <cell r="B10801" t="str">
            <v>Wisconsin</v>
          </cell>
          <cell r="C10801" t="str">
            <v>WI</v>
          </cell>
          <cell r="D10801" t="str">
            <v>E79</v>
          </cell>
          <cell r="E10801" t="str">
            <v>Current Operations - Public Welfare - Other</v>
          </cell>
          <cell r="F10801">
            <v>2075581</v>
          </cell>
        </row>
        <row r="10802">
          <cell r="B10802" t="str">
            <v>Wisconsin</v>
          </cell>
          <cell r="C10802" t="str">
            <v>WI</v>
          </cell>
          <cell r="D10802" t="str">
            <v>E80</v>
          </cell>
          <cell r="E10802" t="str">
            <v>Current Operations - Sewerage</v>
          </cell>
          <cell r="F10802">
            <v>698591</v>
          </cell>
        </row>
        <row r="10803">
          <cell r="B10803" t="str">
            <v>Wisconsin</v>
          </cell>
          <cell r="C10803" t="str">
            <v>WI</v>
          </cell>
          <cell r="D10803" t="str">
            <v>E81</v>
          </cell>
          <cell r="E10803" t="str">
            <v>Current Operations - Solid Waste Management</v>
          </cell>
          <cell r="F10803">
            <v>364235</v>
          </cell>
        </row>
        <row r="10804">
          <cell r="B10804" t="str">
            <v>Wisconsin</v>
          </cell>
          <cell r="C10804" t="str">
            <v>WI</v>
          </cell>
          <cell r="D10804" t="str">
            <v>E85</v>
          </cell>
          <cell r="E10804" t="str">
            <v>Current Operations - State Veterans' Services</v>
          </cell>
          <cell r="F10804">
            <v>13839</v>
          </cell>
        </row>
        <row r="10805">
          <cell r="B10805" t="str">
            <v>Wisconsin</v>
          </cell>
          <cell r="C10805" t="str">
            <v>WI</v>
          </cell>
          <cell r="D10805" t="str">
            <v>E87</v>
          </cell>
          <cell r="E10805" t="str">
            <v>Current Operations - Sea and Inland Port Facilities</v>
          </cell>
          <cell r="F10805">
            <v>6106</v>
          </cell>
        </row>
        <row r="10806">
          <cell r="B10806" t="str">
            <v>Wisconsin</v>
          </cell>
          <cell r="C10806" t="str">
            <v>WI</v>
          </cell>
          <cell r="D10806" t="str">
            <v>E89</v>
          </cell>
          <cell r="E10806" t="str">
            <v>Current Operations - General - Other</v>
          </cell>
          <cell r="F10806">
            <v>1607407</v>
          </cell>
        </row>
        <row r="10807">
          <cell r="B10807" t="str">
            <v>Wisconsin</v>
          </cell>
          <cell r="C10807" t="str">
            <v>WI</v>
          </cell>
          <cell r="D10807" t="str">
            <v>E91</v>
          </cell>
          <cell r="E10807" t="str">
            <v>Current Operations - Water Utilities</v>
          </cell>
          <cell r="F10807">
            <v>506531</v>
          </cell>
        </row>
        <row r="10808">
          <cell r="B10808" t="str">
            <v>Wisconsin</v>
          </cell>
          <cell r="C10808" t="str">
            <v>WI</v>
          </cell>
          <cell r="D10808" t="str">
            <v>E92</v>
          </cell>
          <cell r="E10808" t="str">
            <v>Current Operations - Electric Utilities</v>
          </cell>
          <cell r="F10808">
            <v>1129857</v>
          </cell>
        </row>
        <row r="10809">
          <cell r="B10809" t="str">
            <v>Wisconsin</v>
          </cell>
          <cell r="C10809" t="str">
            <v>WI</v>
          </cell>
          <cell r="D10809" t="str">
            <v>E93</v>
          </cell>
          <cell r="E10809" t="str">
            <v>Current Operations - Gas Utilities</v>
          </cell>
          <cell r="F10809">
            <v>1621</v>
          </cell>
        </row>
        <row r="10810">
          <cell r="B10810" t="str">
            <v>Wisconsin</v>
          </cell>
          <cell r="C10810" t="str">
            <v>WI</v>
          </cell>
          <cell r="D10810" t="str">
            <v>E94</v>
          </cell>
          <cell r="E10810" t="str">
            <v>Current Operations - Transit Utilities</v>
          </cell>
          <cell r="F10810">
            <v>327815</v>
          </cell>
        </row>
        <row r="10811">
          <cell r="B10811" t="str">
            <v>Wisconsin</v>
          </cell>
          <cell r="C10811" t="str">
            <v>WI</v>
          </cell>
          <cell r="D10811" t="str">
            <v>F01</v>
          </cell>
          <cell r="E10811" t="str">
            <v>Construction - Air Transportation</v>
          </cell>
          <cell r="F10811">
            <v>73140</v>
          </cell>
        </row>
        <row r="10812">
          <cell r="B10812" t="str">
            <v>Wisconsin</v>
          </cell>
          <cell r="C10812" t="str">
            <v>WI</v>
          </cell>
          <cell r="D10812" t="str">
            <v>F03</v>
          </cell>
          <cell r="E10812" t="str">
            <v>Construction - Miscellaneous Commercial Activities, NEC</v>
          </cell>
          <cell r="F10812">
            <v>7179</v>
          </cell>
        </row>
        <row r="10813">
          <cell r="B10813" t="str">
            <v>Wisconsin</v>
          </cell>
          <cell r="C10813" t="str">
            <v>WI</v>
          </cell>
          <cell r="D10813" t="str">
            <v>F04</v>
          </cell>
          <cell r="E10813" t="str">
            <v>Construction - Correctional Institutions</v>
          </cell>
          <cell r="F10813">
            <v>54017</v>
          </cell>
        </row>
        <row r="10814">
          <cell r="B10814" t="str">
            <v>Wisconsin</v>
          </cell>
          <cell r="C10814" t="str">
            <v>WI</v>
          </cell>
          <cell r="D10814" t="str">
            <v>F05</v>
          </cell>
          <cell r="E10814" t="str">
            <v>Construction - Corrections - Other</v>
          </cell>
          <cell r="F10814">
            <v>917</v>
          </cell>
        </row>
        <row r="10815">
          <cell r="B10815" t="str">
            <v>Wisconsin</v>
          </cell>
          <cell r="C10815" t="str">
            <v>WI</v>
          </cell>
          <cell r="D10815" t="str">
            <v>F12</v>
          </cell>
          <cell r="E10815" t="str">
            <v>Construction - Elementary and Secondary Education</v>
          </cell>
          <cell r="F10815">
            <v>210429</v>
          </cell>
        </row>
        <row r="10816">
          <cell r="B10816" t="str">
            <v>Wisconsin</v>
          </cell>
          <cell r="C10816" t="str">
            <v>WI</v>
          </cell>
          <cell r="D10816" t="str">
            <v>F16</v>
          </cell>
          <cell r="E10816" t="str">
            <v>Construction - Higher Education - Auxiliary Enterprises</v>
          </cell>
          <cell r="F10816">
            <v>247748</v>
          </cell>
        </row>
        <row r="10817">
          <cell r="B10817" t="str">
            <v>Wisconsin</v>
          </cell>
          <cell r="C10817" t="str">
            <v>WI</v>
          </cell>
          <cell r="D10817" t="str">
            <v>F18</v>
          </cell>
          <cell r="E10817" t="str">
            <v>Construction - Other Higher Education</v>
          </cell>
          <cell r="F10817">
            <v>421219</v>
          </cell>
        </row>
        <row r="10818">
          <cell r="B10818" t="str">
            <v>Wisconsin</v>
          </cell>
          <cell r="C10818" t="str">
            <v>WI</v>
          </cell>
          <cell r="D10818" t="str">
            <v>F21</v>
          </cell>
          <cell r="E10818" t="str">
            <v>Construction - State Education - Other</v>
          </cell>
          <cell r="F10818">
            <v>6255</v>
          </cell>
        </row>
        <row r="10819">
          <cell r="B10819" t="str">
            <v>Wisconsin</v>
          </cell>
          <cell r="C10819" t="str">
            <v>WI</v>
          </cell>
          <cell r="D10819" t="str">
            <v>F23</v>
          </cell>
          <cell r="E10819" t="str">
            <v>Construction - Financial Administration</v>
          </cell>
          <cell r="F10819">
            <v>416</v>
          </cell>
        </row>
        <row r="10820">
          <cell r="B10820" t="str">
            <v>Wisconsin</v>
          </cell>
          <cell r="C10820" t="str">
            <v>WI</v>
          </cell>
          <cell r="D10820" t="str">
            <v>F24</v>
          </cell>
          <cell r="E10820" t="str">
            <v>Construction - Local Fire Protection</v>
          </cell>
          <cell r="F10820">
            <v>43</v>
          </cell>
        </row>
        <row r="10821">
          <cell r="B10821" t="str">
            <v>Wisconsin</v>
          </cell>
          <cell r="C10821" t="str">
            <v>WI</v>
          </cell>
          <cell r="D10821" t="str">
            <v>F25</v>
          </cell>
          <cell r="E10821" t="str">
            <v>Construction - Judicial and Legal Services</v>
          </cell>
          <cell r="F10821">
            <v>17</v>
          </cell>
        </row>
        <row r="10822">
          <cell r="B10822" t="str">
            <v>Wisconsin</v>
          </cell>
          <cell r="C10822" t="str">
            <v>WI</v>
          </cell>
          <cell r="D10822" t="str">
            <v>F31</v>
          </cell>
          <cell r="E10822" t="str">
            <v>Construction - General Public Buildings</v>
          </cell>
          <cell r="F10822">
            <v>112070</v>
          </cell>
        </row>
        <row r="10823">
          <cell r="B10823" t="str">
            <v>Wisconsin</v>
          </cell>
          <cell r="C10823" t="str">
            <v>WI</v>
          </cell>
          <cell r="D10823" t="str">
            <v>F32</v>
          </cell>
          <cell r="E10823" t="str">
            <v>Construction - Health - Other</v>
          </cell>
          <cell r="F10823">
            <v>9333</v>
          </cell>
        </row>
        <row r="10824">
          <cell r="B10824" t="str">
            <v>Wisconsin</v>
          </cell>
          <cell r="C10824" t="str">
            <v>WI</v>
          </cell>
          <cell r="D10824" t="str">
            <v>F36</v>
          </cell>
          <cell r="E10824" t="str">
            <v>Construction - Hospitals</v>
          </cell>
          <cell r="F10824">
            <v>13850</v>
          </cell>
        </row>
        <row r="10825">
          <cell r="B10825" t="str">
            <v>Wisconsin</v>
          </cell>
          <cell r="C10825" t="str">
            <v>WI</v>
          </cell>
          <cell r="D10825" t="str">
            <v>F44</v>
          </cell>
          <cell r="E10825" t="str">
            <v>Construction - Regular Highways</v>
          </cell>
          <cell r="F10825">
            <v>2059531</v>
          </cell>
        </row>
        <row r="10826">
          <cell r="B10826" t="str">
            <v>Wisconsin</v>
          </cell>
          <cell r="C10826" t="str">
            <v>WI</v>
          </cell>
          <cell r="D10826" t="str">
            <v>F50</v>
          </cell>
          <cell r="E10826" t="str">
            <v>Construction - Housing and Community Development</v>
          </cell>
          <cell r="F10826">
            <v>44388</v>
          </cell>
        </row>
        <row r="10827">
          <cell r="B10827" t="str">
            <v>Wisconsin</v>
          </cell>
          <cell r="C10827" t="str">
            <v>WI</v>
          </cell>
          <cell r="D10827" t="str">
            <v>F52</v>
          </cell>
          <cell r="E10827" t="str">
            <v>Construction - Libraries</v>
          </cell>
          <cell r="F10827">
            <v>35117</v>
          </cell>
        </row>
        <row r="10828">
          <cell r="B10828" t="str">
            <v>Wisconsin</v>
          </cell>
          <cell r="C10828" t="str">
            <v>WI</v>
          </cell>
          <cell r="D10828" t="str">
            <v>F59</v>
          </cell>
          <cell r="E10828" t="str">
            <v>Construction - Natural Resources - Other</v>
          </cell>
          <cell r="F10828">
            <v>166653</v>
          </cell>
        </row>
        <row r="10829">
          <cell r="B10829" t="str">
            <v>Wisconsin</v>
          </cell>
          <cell r="C10829" t="str">
            <v>WI</v>
          </cell>
          <cell r="D10829" t="str">
            <v>F60</v>
          </cell>
          <cell r="E10829" t="str">
            <v>Construction - Parking Facilities</v>
          </cell>
          <cell r="F10829">
            <v>3843</v>
          </cell>
        </row>
        <row r="10830">
          <cell r="B10830" t="str">
            <v>Wisconsin</v>
          </cell>
          <cell r="C10830" t="str">
            <v>WI</v>
          </cell>
          <cell r="D10830" t="str">
            <v>F61</v>
          </cell>
          <cell r="E10830" t="str">
            <v>Construction - Parks and Recreation</v>
          </cell>
          <cell r="F10830">
            <v>119191</v>
          </cell>
        </row>
        <row r="10831">
          <cell r="B10831" t="str">
            <v>Wisconsin</v>
          </cell>
          <cell r="C10831" t="str">
            <v>WI</v>
          </cell>
          <cell r="D10831" t="str">
            <v>F62</v>
          </cell>
          <cell r="E10831" t="str">
            <v>Construction - Police Protection</v>
          </cell>
          <cell r="F10831">
            <v>220</v>
          </cell>
        </row>
        <row r="10832">
          <cell r="B10832" t="str">
            <v>Wisconsin</v>
          </cell>
          <cell r="C10832" t="str">
            <v>WI</v>
          </cell>
          <cell r="D10832" t="str">
            <v>F66</v>
          </cell>
          <cell r="E10832" t="str">
            <v>Construction - Protective Inspection and Regulation, NEC</v>
          </cell>
          <cell r="F10832">
            <v>8</v>
          </cell>
        </row>
        <row r="10833">
          <cell r="B10833" t="str">
            <v>Wisconsin</v>
          </cell>
          <cell r="C10833" t="str">
            <v>WI</v>
          </cell>
          <cell r="D10833" t="str">
            <v>F77</v>
          </cell>
          <cell r="E10833" t="str">
            <v>Construction - Public Welfare Institutions</v>
          </cell>
          <cell r="F10833">
            <v>20650</v>
          </cell>
        </row>
        <row r="10834">
          <cell r="B10834" t="str">
            <v>Wisconsin</v>
          </cell>
          <cell r="C10834" t="str">
            <v>WI</v>
          </cell>
          <cell r="D10834" t="str">
            <v>F79</v>
          </cell>
          <cell r="E10834" t="str">
            <v>Construction - Public Welfare - Other</v>
          </cell>
          <cell r="F10834">
            <v>11076</v>
          </cell>
        </row>
        <row r="10835">
          <cell r="B10835" t="str">
            <v>Wisconsin</v>
          </cell>
          <cell r="C10835" t="str">
            <v>WI</v>
          </cell>
          <cell r="D10835" t="str">
            <v>F80</v>
          </cell>
          <cell r="E10835" t="str">
            <v>Construction - Sewerage</v>
          </cell>
          <cell r="F10835">
            <v>218755</v>
          </cell>
        </row>
        <row r="10836">
          <cell r="B10836" t="str">
            <v>Wisconsin</v>
          </cell>
          <cell r="C10836" t="str">
            <v>WI</v>
          </cell>
          <cell r="D10836" t="str">
            <v>F81</v>
          </cell>
          <cell r="E10836" t="str">
            <v>Construction - Solid Waste Management</v>
          </cell>
          <cell r="F10836">
            <v>9885</v>
          </cell>
        </row>
        <row r="10837">
          <cell r="B10837" t="str">
            <v>Wisconsin</v>
          </cell>
          <cell r="C10837" t="str">
            <v>WI</v>
          </cell>
          <cell r="D10837" t="str">
            <v>F85</v>
          </cell>
          <cell r="E10837" t="str">
            <v>Construction - State Veterans' Services</v>
          </cell>
          <cell r="F10837">
            <v>53</v>
          </cell>
        </row>
        <row r="10838">
          <cell r="B10838" t="str">
            <v>Wisconsin</v>
          </cell>
          <cell r="C10838" t="str">
            <v>WI</v>
          </cell>
          <cell r="D10838" t="str">
            <v>F87</v>
          </cell>
          <cell r="E10838" t="str">
            <v>Construction - Sea and Inland Port Facilities</v>
          </cell>
          <cell r="F10838">
            <v>9334</v>
          </cell>
        </row>
        <row r="10839">
          <cell r="B10839" t="str">
            <v>Wisconsin</v>
          </cell>
          <cell r="C10839" t="str">
            <v>WI</v>
          </cell>
          <cell r="D10839" t="str">
            <v>F89</v>
          </cell>
          <cell r="E10839" t="str">
            <v>Construction - General - Other</v>
          </cell>
          <cell r="F10839">
            <v>133268</v>
          </cell>
        </row>
        <row r="10840">
          <cell r="B10840" t="str">
            <v>Wisconsin</v>
          </cell>
          <cell r="C10840" t="str">
            <v>WI</v>
          </cell>
          <cell r="D10840" t="str">
            <v>F91</v>
          </cell>
          <cell r="E10840" t="str">
            <v>Construction - Water Utilities</v>
          </cell>
          <cell r="F10840">
            <v>54506</v>
          </cell>
        </row>
        <row r="10841">
          <cell r="B10841" t="str">
            <v>Wisconsin</v>
          </cell>
          <cell r="C10841" t="str">
            <v>WI</v>
          </cell>
          <cell r="D10841" t="str">
            <v>F92</v>
          </cell>
          <cell r="E10841" t="str">
            <v>Construction - Electric Utilities</v>
          </cell>
          <cell r="F10841">
            <v>8618</v>
          </cell>
        </row>
        <row r="10842">
          <cell r="B10842" t="str">
            <v>Wisconsin</v>
          </cell>
          <cell r="C10842" t="str">
            <v>WI</v>
          </cell>
          <cell r="D10842" t="str">
            <v>F94</v>
          </cell>
          <cell r="E10842" t="str">
            <v>Construction - Transit Utilities</v>
          </cell>
          <cell r="F10842">
            <v>35372</v>
          </cell>
        </row>
        <row r="10843">
          <cell r="B10843" t="str">
            <v>Wisconsin</v>
          </cell>
          <cell r="C10843" t="str">
            <v>WI</v>
          </cell>
          <cell r="D10843" t="str">
            <v>G01</v>
          </cell>
          <cell r="E10843" t="str">
            <v>Other Capital Outlay - Air Transportation</v>
          </cell>
          <cell r="F10843">
            <v>2289</v>
          </cell>
        </row>
        <row r="10844">
          <cell r="B10844" t="str">
            <v>Wisconsin</v>
          </cell>
          <cell r="C10844" t="str">
            <v>WI</v>
          </cell>
          <cell r="D10844" t="str">
            <v>G03</v>
          </cell>
          <cell r="E10844" t="str">
            <v>Other Capital Outlay - Miscellaneous Commercial Activities, NEC</v>
          </cell>
          <cell r="F10844">
            <v>60</v>
          </cell>
        </row>
        <row r="10845">
          <cell r="B10845" t="str">
            <v>Wisconsin</v>
          </cell>
          <cell r="C10845" t="str">
            <v>WI</v>
          </cell>
          <cell r="D10845" t="str">
            <v>G04</v>
          </cell>
          <cell r="E10845" t="str">
            <v>Other Capital Outlay - Correctional Institutions</v>
          </cell>
          <cell r="F10845">
            <v>7069</v>
          </cell>
        </row>
        <row r="10846">
          <cell r="B10846" t="str">
            <v>Wisconsin</v>
          </cell>
          <cell r="C10846" t="str">
            <v>WI</v>
          </cell>
          <cell r="D10846" t="str">
            <v>G05</v>
          </cell>
          <cell r="E10846" t="str">
            <v>Other Capital Outlay - Corrections - Other</v>
          </cell>
          <cell r="F10846">
            <v>329</v>
          </cell>
        </row>
        <row r="10847">
          <cell r="B10847" t="str">
            <v>Wisconsin</v>
          </cell>
          <cell r="C10847" t="str">
            <v>WI</v>
          </cell>
          <cell r="D10847" t="str">
            <v>G12</v>
          </cell>
          <cell r="E10847" t="str">
            <v>Other Capital Outlay - Elementary and Secondary Education</v>
          </cell>
          <cell r="F10847">
            <v>240490</v>
          </cell>
        </row>
        <row r="10848">
          <cell r="B10848" t="str">
            <v>Wisconsin</v>
          </cell>
          <cell r="C10848" t="str">
            <v>WI</v>
          </cell>
          <cell r="D10848" t="str">
            <v>G16</v>
          </cell>
          <cell r="E10848" t="str">
            <v>Other Capital Outlay - Higher Education - Auxiliary Enterprises</v>
          </cell>
          <cell r="F10848">
            <v>5390</v>
          </cell>
        </row>
        <row r="10849">
          <cell r="B10849" t="str">
            <v>Wisconsin</v>
          </cell>
          <cell r="C10849" t="str">
            <v>WI</v>
          </cell>
          <cell r="D10849" t="str">
            <v>G18</v>
          </cell>
          <cell r="E10849" t="str">
            <v>Other Capital Outlay - Other Higher Education</v>
          </cell>
          <cell r="F10849">
            <v>144181</v>
          </cell>
        </row>
        <row r="10850">
          <cell r="B10850" t="str">
            <v>Wisconsin</v>
          </cell>
          <cell r="C10850" t="str">
            <v>WI</v>
          </cell>
          <cell r="D10850" t="str">
            <v>G21</v>
          </cell>
          <cell r="E10850" t="str">
            <v>Other Capital Outlay - State Education - Other</v>
          </cell>
          <cell r="F10850">
            <v>1117</v>
          </cell>
        </row>
        <row r="10851">
          <cell r="B10851" t="str">
            <v>Wisconsin</v>
          </cell>
          <cell r="C10851" t="str">
            <v>WI</v>
          </cell>
          <cell r="D10851" t="str">
            <v>G22</v>
          </cell>
          <cell r="E10851" t="str">
            <v>Other Capital Outlay - Social Insurance Administration</v>
          </cell>
          <cell r="F10851">
            <v>337</v>
          </cell>
        </row>
        <row r="10852">
          <cell r="B10852" t="str">
            <v>Wisconsin</v>
          </cell>
          <cell r="C10852" t="str">
            <v>WI</v>
          </cell>
          <cell r="D10852" t="str">
            <v>G23</v>
          </cell>
          <cell r="E10852" t="str">
            <v>Other Capital Outlay - Financial Administration</v>
          </cell>
          <cell r="F10852">
            <v>7591</v>
          </cell>
        </row>
        <row r="10853">
          <cell r="B10853" t="str">
            <v>Wisconsin</v>
          </cell>
          <cell r="C10853" t="str">
            <v>WI</v>
          </cell>
          <cell r="D10853" t="str">
            <v>G24</v>
          </cell>
          <cell r="E10853" t="str">
            <v>Other Capital Outlay - Local Fire Protection</v>
          </cell>
          <cell r="F10853">
            <v>51288</v>
          </cell>
        </row>
        <row r="10854">
          <cell r="B10854" t="str">
            <v>Wisconsin</v>
          </cell>
          <cell r="C10854" t="str">
            <v>WI</v>
          </cell>
          <cell r="D10854" t="str">
            <v>G25</v>
          </cell>
          <cell r="E10854" t="str">
            <v>Other Capital Outlay - Judicial and Legal Services</v>
          </cell>
          <cell r="F10854">
            <v>1840</v>
          </cell>
        </row>
        <row r="10855">
          <cell r="B10855" t="str">
            <v>Wisconsin</v>
          </cell>
          <cell r="C10855" t="str">
            <v>WI</v>
          </cell>
          <cell r="D10855" t="str">
            <v>G29</v>
          </cell>
          <cell r="E10855" t="str">
            <v>Other Capital Outlay - Central Staff Services</v>
          </cell>
          <cell r="F10855">
            <v>65602</v>
          </cell>
        </row>
        <row r="10856">
          <cell r="B10856" t="str">
            <v>Wisconsin</v>
          </cell>
          <cell r="C10856" t="str">
            <v>WI</v>
          </cell>
          <cell r="D10856" t="str">
            <v>G31</v>
          </cell>
          <cell r="E10856" t="str">
            <v>Other Capital Outlay - General Public Building</v>
          </cell>
          <cell r="F10856">
            <v>1015</v>
          </cell>
        </row>
        <row r="10857">
          <cell r="B10857" t="str">
            <v>Wisconsin</v>
          </cell>
          <cell r="C10857" t="str">
            <v>WI</v>
          </cell>
          <cell r="D10857" t="str">
            <v>G32</v>
          </cell>
          <cell r="E10857" t="str">
            <v>Other Capital Outlay - Health - Other</v>
          </cell>
          <cell r="F10857">
            <v>3498</v>
          </cell>
        </row>
        <row r="10858">
          <cell r="B10858" t="str">
            <v>Wisconsin</v>
          </cell>
          <cell r="C10858" t="str">
            <v>WI</v>
          </cell>
          <cell r="D10858" t="str">
            <v>G36</v>
          </cell>
          <cell r="E10858" t="str">
            <v>Other Capital Outlay - Hospitals</v>
          </cell>
          <cell r="F10858">
            <v>30913</v>
          </cell>
        </row>
        <row r="10859">
          <cell r="B10859" t="str">
            <v>Wisconsin</v>
          </cell>
          <cell r="C10859" t="str">
            <v>WI</v>
          </cell>
          <cell r="D10859" t="str">
            <v>G44</v>
          </cell>
          <cell r="E10859" t="str">
            <v>Other Capital Outlay - Regular Highways</v>
          </cell>
          <cell r="F10859">
            <v>64752</v>
          </cell>
        </row>
        <row r="10860">
          <cell r="B10860" t="str">
            <v>Wisconsin</v>
          </cell>
          <cell r="C10860" t="str">
            <v>WI</v>
          </cell>
          <cell r="D10860" t="str">
            <v>G50</v>
          </cell>
          <cell r="E10860" t="str">
            <v>Other Capital Outlay - Housing and Community Development</v>
          </cell>
          <cell r="F10860">
            <v>7841</v>
          </cell>
        </row>
        <row r="10861">
          <cell r="B10861" t="str">
            <v>Wisconsin</v>
          </cell>
          <cell r="C10861" t="str">
            <v>WI</v>
          </cell>
          <cell r="D10861" t="str">
            <v>G52</v>
          </cell>
          <cell r="E10861" t="str">
            <v>Other Capital Outlay - Libraries</v>
          </cell>
          <cell r="F10861">
            <v>530</v>
          </cell>
        </row>
        <row r="10862">
          <cell r="B10862" t="str">
            <v>Wisconsin</v>
          </cell>
          <cell r="C10862" t="str">
            <v>WI</v>
          </cell>
          <cell r="D10862" t="str">
            <v>G59</v>
          </cell>
          <cell r="E10862" t="str">
            <v>Other Capital Outlay - Natural Resources - Other</v>
          </cell>
          <cell r="F10862">
            <v>26927</v>
          </cell>
        </row>
        <row r="10863">
          <cell r="B10863" t="str">
            <v>Wisconsin</v>
          </cell>
          <cell r="C10863" t="str">
            <v>WI</v>
          </cell>
          <cell r="D10863" t="str">
            <v>G61</v>
          </cell>
          <cell r="E10863" t="str">
            <v>Other Capital Outlay - Parks and Recreation</v>
          </cell>
          <cell r="F10863">
            <v>2093</v>
          </cell>
        </row>
        <row r="10864">
          <cell r="B10864" t="str">
            <v>Wisconsin</v>
          </cell>
          <cell r="C10864" t="str">
            <v>WI</v>
          </cell>
          <cell r="D10864" t="str">
            <v>G62</v>
          </cell>
          <cell r="E10864" t="str">
            <v>Other Capital Outlay - Police Protection</v>
          </cell>
          <cell r="F10864">
            <v>85352</v>
          </cell>
        </row>
        <row r="10865">
          <cell r="B10865" t="str">
            <v>Wisconsin</v>
          </cell>
          <cell r="C10865" t="str">
            <v>WI</v>
          </cell>
          <cell r="D10865" t="str">
            <v>G66</v>
          </cell>
          <cell r="E10865" t="str">
            <v>Other Capital Outlay - Protective Inspection and Regulation, NEC</v>
          </cell>
          <cell r="F10865">
            <v>369</v>
          </cell>
        </row>
        <row r="10866">
          <cell r="B10866" t="str">
            <v>Wisconsin</v>
          </cell>
          <cell r="C10866" t="str">
            <v>WI</v>
          </cell>
          <cell r="D10866" t="str">
            <v>G77</v>
          </cell>
          <cell r="E10866" t="str">
            <v>Other Capital Outlay - Public Welfare Institutions</v>
          </cell>
          <cell r="F10866">
            <v>650</v>
          </cell>
        </row>
        <row r="10867">
          <cell r="B10867" t="str">
            <v>Wisconsin</v>
          </cell>
          <cell r="C10867" t="str">
            <v>WI</v>
          </cell>
          <cell r="D10867" t="str">
            <v>G79</v>
          </cell>
          <cell r="E10867" t="str">
            <v>Other Capital Outlay - Public Welfare - Other</v>
          </cell>
          <cell r="F10867">
            <v>15497</v>
          </cell>
        </row>
        <row r="10868">
          <cell r="B10868" t="str">
            <v>Wisconsin</v>
          </cell>
          <cell r="C10868" t="str">
            <v>WI</v>
          </cell>
          <cell r="D10868" t="str">
            <v>G80</v>
          </cell>
          <cell r="E10868" t="str">
            <v>Other Capital Outlay - Sewerage</v>
          </cell>
          <cell r="F10868">
            <v>10726</v>
          </cell>
        </row>
        <row r="10869">
          <cell r="B10869" t="str">
            <v>Wisconsin</v>
          </cell>
          <cell r="C10869" t="str">
            <v>WI</v>
          </cell>
          <cell r="D10869" t="str">
            <v>G81</v>
          </cell>
          <cell r="E10869" t="str">
            <v>Other Capital Outlay - Solid Waste Management</v>
          </cell>
          <cell r="F10869">
            <v>567</v>
          </cell>
        </row>
        <row r="10870">
          <cell r="B10870" t="str">
            <v>Wisconsin</v>
          </cell>
          <cell r="C10870" t="str">
            <v>WI</v>
          </cell>
          <cell r="D10870" t="str">
            <v>G85</v>
          </cell>
          <cell r="E10870" t="str">
            <v>Other Capital Outlay - State Veterans' Services</v>
          </cell>
          <cell r="F10870">
            <v>43</v>
          </cell>
        </row>
        <row r="10871">
          <cell r="B10871" t="str">
            <v>Wisconsin</v>
          </cell>
          <cell r="C10871" t="str">
            <v>WI</v>
          </cell>
          <cell r="D10871" t="str">
            <v>G89</v>
          </cell>
          <cell r="E10871" t="str">
            <v>Other Capital Outlay - General - Other</v>
          </cell>
          <cell r="F10871">
            <v>48510</v>
          </cell>
        </row>
        <row r="10872">
          <cell r="B10872" t="str">
            <v>Wisconsin</v>
          </cell>
          <cell r="C10872" t="str">
            <v>WI</v>
          </cell>
          <cell r="D10872" t="str">
            <v>G91</v>
          </cell>
          <cell r="E10872" t="str">
            <v>Other Capital Outlay - Water Utilities</v>
          </cell>
          <cell r="F10872">
            <v>3110</v>
          </cell>
        </row>
        <row r="10873">
          <cell r="B10873" t="str">
            <v>Wisconsin</v>
          </cell>
          <cell r="C10873" t="str">
            <v>WI</v>
          </cell>
          <cell r="D10873" t="str">
            <v>G92</v>
          </cell>
          <cell r="E10873" t="str">
            <v>Other Capital Outlay - Electric Utilities</v>
          </cell>
          <cell r="F10873">
            <v>1203</v>
          </cell>
        </row>
        <row r="10874">
          <cell r="B10874" t="str">
            <v>Wisconsin</v>
          </cell>
          <cell r="C10874" t="str">
            <v>WI</v>
          </cell>
          <cell r="D10874" t="str">
            <v>G94</v>
          </cell>
          <cell r="E10874" t="str">
            <v>Other Capital Outlay - Transit Utilities</v>
          </cell>
          <cell r="F10874">
            <v>130</v>
          </cell>
        </row>
        <row r="10875">
          <cell r="B10875" t="str">
            <v>Wisconsin</v>
          </cell>
          <cell r="C10875" t="str">
            <v>WI</v>
          </cell>
          <cell r="D10875" t="str">
            <v>I89</v>
          </cell>
          <cell r="E10875" t="str">
            <v>General - Interest on Debt</v>
          </cell>
          <cell r="F10875">
            <v>1856847</v>
          </cell>
        </row>
        <row r="10876">
          <cell r="B10876" t="str">
            <v>Wisconsin</v>
          </cell>
          <cell r="C10876" t="str">
            <v>WI</v>
          </cell>
          <cell r="D10876" t="str">
            <v>I91</v>
          </cell>
          <cell r="E10876" t="str">
            <v>Water Utilities - Interest on Debt</v>
          </cell>
          <cell r="F10876">
            <v>11392</v>
          </cell>
        </row>
        <row r="10877">
          <cell r="B10877" t="str">
            <v>Wisconsin</v>
          </cell>
          <cell r="C10877" t="str">
            <v>WI</v>
          </cell>
          <cell r="D10877" t="str">
            <v>I92</v>
          </cell>
          <cell r="E10877" t="str">
            <v>Electric Utilities - Interest on Debt</v>
          </cell>
          <cell r="F10877">
            <v>23204</v>
          </cell>
        </row>
        <row r="10878">
          <cell r="B10878" t="str">
            <v>Wisconsin</v>
          </cell>
          <cell r="C10878" t="str">
            <v>WI</v>
          </cell>
          <cell r="D10878" t="str">
            <v>I94</v>
          </cell>
          <cell r="E10878" t="str">
            <v>Transit Utilities - Interest on Debt</v>
          </cell>
          <cell r="F10878">
            <v>143</v>
          </cell>
        </row>
        <row r="10879">
          <cell r="B10879" t="str">
            <v>Wisconsin</v>
          </cell>
          <cell r="C10879" t="str">
            <v>WI</v>
          </cell>
          <cell r="D10879" t="str">
            <v>J19</v>
          </cell>
          <cell r="E10879" t="str">
            <v>Assistance and Subsidies - State Scholarships and Other Subsidies - Education</v>
          </cell>
          <cell r="F10879">
            <v>306978</v>
          </cell>
        </row>
        <row r="10880">
          <cell r="B10880" t="str">
            <v>Wisconsin</v>
          </cell>
          <cell r="C10880" t="str">
            <v>WI</v>
          </cell>
          <cell r="D10880" t="str">
            <v>J67</v>
          </cell>
          <cell r="E10880" t="str">
            <v>Assistance and Subsidies - Public Welfare, Federal Categorical Assistance Programs</v>
          </cell>
          <cell r="F10880">
            <v>405296</v>
          </cell>
        </row>
        <row r="10881">
          <cell r="B10881" t="str">
            <v>Wisconsin</v>
          </cell>
          <cell r="C10881" t="str">
            <v>WI</v>
          </cell>
          <cell r="D10881" t="str">
            <v>J68</v>
          </cell>
          <cell r="E10881" t="str">
            <v>Assistance and Subsidies - Public Welfare, Cash Assistance Programs - Other</v>
          </cell>
          <cell r="F10881">
            <v>75504</v>
          </cell>
        </row>
        <row r="10882">
          <cell r="B10882" t="str">
            <v>Wisconsin</v>
          </cell>
          <cell r="C10882" t="str">
            <v>WI</v>
          </cell>
          <cell r="D10882" t="str">
            <v>T01</v>
          </cell>
          <cell r="E10882" t="str">
            <v>Tax - Property</v>
          </cell>
          <cell r="F10882">
            <v>10050992</v>
          </cell>
        </row>
        <row r="10883">
          <cell r="B10883" t="str">
            <v>Wisconsin</v>
          </cell>
          <cell r="C10883" t="str">
            <v>WI</v>
          </cell>
          <cell r="D10883" t="str">
            <v>T09</v>
          </cell>
          <cell r="E10883" t="str">
            <v>Tax - General Sales and Gross Receipts</v>
          </cell>
          <cell r="F10883">
            <v>4626040</v>
          </cell>
        </row>
        <row r="10884">
          <cell r="B10884" t="str">
            <v>Wisconsin</v>
          </cell>
          <cell r="C10884" t="str">
            <v>WI</v>
          </cell>
          <cell r="D10884" t="str">
            <v>T10</v>
          </cell>
          <cell r="E10884" t="str">
            <v>Tax - Alcoholic Beverage Sales</v>
          </cell>
          <cell r="F10884">
            <v>56278</v>
          </cell>
        </row>
        <row r="10885">
          <cell r="B10885" t="str">
            <v>Wisconsin</v>
          </cell>
          <cell r="C10885" t="str">
            <v>WI</v>
          </cell>
          <cell r="D10885" t="str">
            <v>T11</v>
          </cell>
          <cell r="E10885" t="str">
            <v>Tax - Amusements Sales</v>
          </cell>
          <cell r="F10885">
            <v>260</v>
          </cell>
        </row>
        <row r="10886">
          <cell r="B10886" t="str">
            <v>Wisconsin</v>
          </cell>
          <cell r="C10886" t="str">
            <v>WI</v>
          </cell>
          <cell r="D10886" t="str">
            <v>T12</v>
          </cell>
          <cell r="E10886" t="str">
            <v>Tax - Insurance Premiums Sales</v>
          </cell>
          <cell r="F10886">
            <v>165758</v>
          </cell>
        </row>
        <row r="10887">
          <cell r="B10887" t="str">
            <v>Wisconsin</v>
          </cell>
          <cell r="C10887" t="str">
            <v>WI</v>
          </cell>
          <cell r="D10887" t="str">
            <v>T13</v>
          </cell>
          <cell r="E10887" t="str">
            <v>Tax - Motor Fuels Sales</v>
          </cell>
          <cell r="F10887">
            <v>985001</v>
          </cell>
        </row>
        <row r="10888">
          <cell r="B10888" t="str">
            <v>Wisconsin</v>
          </cell>
          <cell r="C10888" t="str">
            <v>WI</v>
          </cell>
          <cell r="D10888" t="str">
            <v>T15</v>
          </cell>
          <cell r="E10888" t="str">
            <v>Tax - Public Utilities Sales</v>
          </cell>
          <cell r="F10888">
            <v>388205</v>
          </cell>
        </row>
        <row r="10889">
          <cell r="B10889" t="str">
            <v>Wisconsin</v>
          </cell>
          <cell r="C10889" t="str">
            <v>WI</v>
          </cell>
          <cell r="D10889" t="str">
            <v>T16</v>
          </cell>
          <cell r="E10889" t="str">
            <v>Tax - Tobacco Products Sales</v>
          </cell>
          <cell r="F10889">
            <v>653275</v>
          </cell>
        </row>
        <row r="10890">
          <cell r="B10890" t="str">
            <v>Wisconsin</v>
          </cell>
          <cell r="C10890" t="str">
            <v>WI</v>
          </cell>
          <cell r="D10890" t="str">
            <v>T19</v>
          </cell>
          <cell r="E10890" t="str">
            <v>Tax - Other Selective Sales</v>
          </cell>
          <cell r="F10890">
            <v>561422</v>
          </cell>
        </row>
        <row r="10891">
          <cell r="B10891" t="str">
            <v>Wisconsin</v>
          </cell>
          <cell r="C10891" t="str">
            <v>WI</v>
          </cell>
          <cell r="D10891" t="str">
            <v>T20</v>
          </cell>
          <cell r="E10891" t="str">
            <v>Tax - Alcoholic Beverage License</v>
          </cell>
          <cell r="F10891">
            <v>1707</v>
          </cell>
        </row>
        <row r="10892">
          <cell r="B10892" t="str">
            <v>Wisconsin</v>
          </cell>
          <cell r="C10892" t="str">
            <v>WI</v>
          </cell>
          <cell r="D10892" t="str">
            <v>T21</v>
          </cell>
          <cell r="E10892" t="str">
            <v>Tax - Amusements License</v>
          </cell>
          <cell r="F10892">
            <v>619</v>
          </cell>
        </row>
        <row r="10893">
          <cell r="B10893" t="str">
            <v>Wisconsin</v>
          </cell>
          <cell r="C10893" t="str">
            <v>WI</v>
          </cell>
          <cell r="D10893" t="str">
            <v>T22</v>
          </cell>
          <cell r="E10893" t="str">
            <v>Tax - Corporation License</v>
          </cell>
          <cell r="F10893">
            <v>18979</v>
          </cell>
        </row>
        <row r="10894">
          <cell r="B10894" t="str">
            <v>Wisconsin</v>
          </cell>
          <cell r="C10894" t="str">
            <v>WI</v>
          </cell>
          <cell r="D10894" t="str">
            <v>T23</v>
          </cell>
          <cell r="E10894" t="str">
            <v>Tax - Hunting and Fishing License</v>
          </cell>
          <cell r="F10894">
            <v>69824</v>
          </cell>
        </row>
        <row r="10895">
          <cell r="B10895" t="str">
            <v>Wisconsin</v>
          </cell>
          <cell r="C10895" t="str">
            <v>WI</v>
          </cell>
          <cell r="D10895" t="str">
            <v>T24</v>
          </cell>
          <cell r="E10895" t="str">
            <v>Tax - Motor Vehicle License</v>
          </cell>
          <cell r="F10895">
            <v>464203</v>
          </cell>
        </row>
        <row r="10896">
          <cell r="B10896" t="str">
            <v>Wisconsin</v>
          </cell>
          <cell r="C10896" t="str">
            <v>WI</v>
          </cell>
          <cell r="D10896" t="str">
            <v>T25</v>
          </cell>
          <cell r="E10896" t="str">
            <v>Tax - Motor Vehicle Operators License</v>
          </cell>
          <cell r="F10896">
            <v>41295</v>
          </cell>
        </row>
        <row r="10897">
          <cell r="B10897" t="str">
            <v>Wisconsin</v>
          </cell>
          <cell r="C10897" t="str">
            <v>WI</v>
          </cell>
          <cell r="D10897" t="str">
            <v>T27</v>
          </cell>
          <cell r="E10897" t="str">
            <v>Tax - Public Utility License</v>
          </cell>
          <cell r="F10897">
            <v>80976</v>
          </cell>
        </row>
        <row r="10898">
          <cell r="B10898" t="str">
            <v>Wisconsin</v>
          </cell>
          <cell r="C10898" t="str">
            <v>WI</v>
          </cell>
          <cell r="D10898" t="str">
            <v>T28</v>
          </cell>
          <cell r="E10898" t="str">
            <v>Tax - Occupation and Business License, NEC</v>
          </cell>
          <cell r="F10898">
            <v>458193</v>
          </cell>
        </row>
        <row r="10899">
          <cell r="B10899" t="str">
            <v>Wisconsin</v>
          </cell>
          <cell r="C10899" t="str">
            <v>WI</v>
          </cell>
          <cell r="D10899" t="str">
            <v>T29</v>
          </cell>
          <cell r="E10899" t="str">
            <v>Tax - Other License</v>
          </cell>
          <cell r="F10899">
            <v>81551</v>
          </cell>
        </row>
        <row r="10900">
          <cell r="B10900" t="str">
            <v>Wisconsin</v>
          </cell>
          <cell r="C10900" t="str">
            <v>WI</v>
          </cell>
          <cell r="D10900" t="str">
            <v>T40</v>
          </cell>
          <cell r="E10900" t="str">
            <v>Tax - Individual Income</v>
          </cell>
          <cell r="F10900">
            <v>6762399</v>
          </cell>
        </row>
        <row r="10901">
          <cell r="B10901" t="str">
            <v>Wisconsin</v>
          </cell>
          <cell r="C10901" t="str">
            <v>WI</v>
          </cell>
          <cell r="D10901" t="str">
            <v>T41</v>
          </cell>
          <cell r="E10901" t="str">
            <v>Tax - Corporation Net Income</v>
          </cell>
          <cell r="F10901">
            <v>934103</v>
          </cell>
        </row>
        <row r="10902">
          <cell r="B10902" t="str">
            <v>Wisconsin</v>
          </cell>
          <cell r="C10902" t="str">
            <v>WI</v>
          </cell>
          <cell r="D10902" t="str">
            <v>T50</v>
          </cell>
          <cell r="E10902" t="str">
            <v>Tax - Death and Gift</v>
          </cell>
          <cell r="F10902">
            <v>323</v>
          </cell>
        </row>
        <row r="10903">
          <cell r="B10903" t="str">
            <v>Wisconsin</v>
          </cell>
          <cell r="C10903" t="str">
            <v>WI</v>
          </cell>
          <cell r="D10903" t="str">
            <v>T51</v>
          </cell>
          <cell r="E10903" t="str">
            <v>Tax - Documentary and Stock Transfer</v>
          </cell>
          <cell r="F10903">
            <v>49908</v>
          </cell>
        </row>
        <row r="10904">
          <cell r="B10904" t="str">
            <v>Wisconsin</v>
          </cell>
          <cell r="C10904" t="str">
            <v>WI</v>
          </cell>
          <cell r="D10904" t="str">
            <v>T53</v>
          </cell>
          <cell r="E10904" t="str">
            <v>Tax - Severance</v>
          </cell>
          <cell r="F10904">
            <v>5013</v>
          </cell>
        </row>
        <row r="10905">
          <cell r="B10905" t="str">
            <v>Wisconsin</v>
          </cell>
          <cell r="C10905" t="str">
            <v>WI</v>
          </cell>
          <cell r="D10905" t="str">
            <v>T99</v>
          </cell>
          <cell r="E10905" t="str">
            <v>Tax - NEC</v>
          </cell>
          <cell r="F10905">
            <v>40174</v>
          </cell>
        </row>
        <row r="10906">
          <cell r="B10906" t="str">
            <v>Wisconsin</v>
          </cell>
          <cell r="C10906" t="str">
            <v>WI</v>
          </cell>
          <cell r="D10906" t="str">
            <v>U01</v>
          </cell>
          <cell r="E10906" t="str">
            <v>Miscellaneous - Special Assessments</v>
          </cell>
          <cell r="F10906">
            <v>84153</v>
          </cell>
        </row>
        <row r="10907">
          <cell r="B10907" t="str">
            <v>Wisconsin</v>
          </cell>
          <cell r="C10907" t="str">
            <v>WI</v>
          </cell>
          <cell r="D10907" t="str">
            <v>U11</v>
          </cell>
          <cell r="E10907" t="str">
            <v>Miscellaneous - Sale of Property</v>
          </cell>
          <cell r="F10907">
            <v>55744</v>
          </cell>
        </row>
        <row r="10908">
          <cell r="B10908" t="str">
            <v>Wisconsin</v>
          </cell>
          <cell r="C10908" t="str">
            <v>WI</v>
          </cell>
          <cell r="D10908" t="str">
            <v>U20</v>
          </cell>
          <cell r="E10908" t="str">
            <v>Miscellaneous - Interest Earnings</v>
          </cell>
          <cell r="F10908">
            <v>1057388</v>
          </cell>
        </row>
        <row r="10909">
          <cell r="B10909" t="str">
            <v>Wisconsin</v>
          </cell>
          <cell r="C10909" t="str">
            <v>WI</v>
          </cell>
          <cell r="D10909" t="str">
            <v>U30</v>
          </cell>
          <cell r="E10909" t="str">
            <v>Miscellaneous - Fines and Forfeits</v>
          </cell>
          <cell r="F10909">
            <v>141135</v>
          </cell>
        </row>
        <row r="10910">
          <cell r="B10910" t="str">
            <v>Wisconsin</v>
          </cell>
          <cell r="C10910" t="str">
            <v>WI</v>
          </cell>
          <cell r="D10910" t="str">
            <v>U40</v>
          </cell>
          <cell r="E10910" t="str">
            <v>Miscellaneous - Rents</v>
          </cell>
          <cell r="F10910">
            <v>112697</v>
          </cell>
        </row>
        <row r="10911">
          <cell r="B10911" t="str">
            <v>Wisconsin</v>
          </cell>
          <cell r="C10911" t="str">
            <v>WI</v>
          </cell>
          <cell r="D10911" t="str">
            <v>U50</v>
          </cell>
          <cell r="E10911" t="str">
            <v>Miscellaneous - Donations From Private Sources</v>
          </cell>
          <cell r="F10911">
            <v>769124</v>
          </cell>
        </row>
        <row r="10912">
          <cell r="B10912" t="str">
            <v>Wisconsin</v>
          </cell>
          <cell r="C10912" t="str">
            <v>WI</v>
          </cell>
          <cell r="D10912" t="str">
            <v>U95</v>
          </cell>
          <cell r="E10912" t="str">
            <v>Miscellaneous - Net Lottery Revenue</v>
          </cell>
          <cell r="F10912">
            <v>227526</v>
          </cell>
        </row>
        <row r="10913">
          <cell r="B10913" t="str">
            <v>Wisconsin</v>
          </cell>
          <cell r="C10913" t="str">
            <v>WI</v>
          </cell>
          <cell r="D10913" t="str">
            <v>U99</v>
          </cell>
          <cell r="E10913" t="str">
            <v>Miscellaneous - General Revenue, NEC</v>
          </cell>
          <cell r="F10913">
            <v>907913</v>
          </cell>
        </row>
        <row r="10914">
          <cell r="B10914" t="str">
            <v>Wisconsin</v>
          </cell>
          <cell r="C10914" t="str">
            <v>WI</v>
          </cell>
          <cell r="D10914" t="str">
            <v>W01</v>
          </cell>
          <cell r="E10914" t="str">
            <v>Sinking Funds - Cash and Securities</v>
          </cell>
          <cell r="F10914">
            <v>15539659</v>
          </cell>
        </row>
        <row r="10915">
          <cell r="B10915" t="str">
            <v>Wisconsin</v>
          </cell>
          <cell r="C10915" t="str">
            <v>WI</v>
          </cell>
          <cell r="D10915" t="str">
            <v>W31</v>
          </cell>
          <cell r="E10915" t="str">
            <v>Bond Funds - Cash and Securities</v>
          </cell>
          <cell r="F10915">
            <v>1171397</v>
          </cell>
        </row>
        <row r="10916">
          <cell r="B10916" t="str">
            <v>Wisconsin</v>
          </cell>
          <cell r="C10916" t="str">
            <v>WI</v>
          </cell>
          <cell r="D10916" t="str">
            <v>W61</v>
          </cell>
          <cell r="E10916" t="str">
            <v>Other Funds - Cash and Securities</v>
          </cell>
          <cell r="F10916">
            <v>15532958</v>
          </cell>
        </row>
        <row r="10917">
          <cell r="B10917" t="str">
            <v>Wisconsin</v>
          </cell>
          <cell r="C10917" t="str">
            <v>WI</v>
          </cell>
          <cell r="D10917" t="str">
            <v>X01</v>
          </cell>
          <cell r="E10917" t="str">
            <v>Employee Retirement - Local Employee Contribution</v>
          </cell>
          <cell r="F10917">
            <v>661820</v>
          </cell>
        </row>
        <row r="10918">
          <cell r="B10918" t="str">
            <v>Wisconsin</v>
          </cell>
          <cell r="C10918" t="str">
            <v>WI</v>
          </cell>
          <cell r="D10918" t="str">
            <v>X02</v>
          </cell>
          <cell r="E10918" t="str">
            <v>Employee Retirement - State Employee Contribution</v>
          </cell>
          <cell r="F10918">
            <v>245083</v>
          </cell>
        </row>
        <row r="10919">
          <cell r="B10919" t="str">
            <v>Wisconsin</v>
          </cell>
          <cell r="C10919" t="str">
            <v>WI</v>
          </cell>
          <cell r="D10919" t="str">
            <v>X05</v>
          </cell>
          <cell r="E10919" t="str">
            <v>Employee Retirement - From Other Governments</v>
          </cell>
          <cell r="F10919">
            <v>561180</v>
          </cell>
        </row>
        <row r="10920">
          <cell r="B10920" t="str">
            <v>Wisconsin</v>
          </cell>
          <cell r="C10920" t="str">
            <v>WI</v>
          </cell>
          <cell r="D10920" t="str">
            <v>X08</v>
          </cell>
          <cell r="E10920" t="str">
            <v>Employee Retirement - Earnings on Investments (calculated)</v>
          </cell>
          <cell r="F10920">
            <v>981582</v>
          </cell>
        </row>
        <row r="10921">
          <cell r="B10921" t="str">
            <v>Wisconsin</v>
          </cell>
          <cell r="C10921" t="str">
            <v>WI</v>
          </cell>
          <cell r="D10921" t="str">
            <v>X11</v>
          </cell>
          <cell r="E10921" t="str">
            <v>Employee Retirement - Benefit Payments</v>
          </cell>
          <cell r="F10921">
            <v>4688789</v>
          </cell>
        </row>
        <row r="10922">
          <cell r="B10922" t="str">
            <v>Wisconsin</v>
          </cell>
          <cell r="C10922" t="str">
            <v>WI</v>
          </cell>
          <cell r="D10922" t="str">
            <v>X12</v>
          </cell>
          <cell r="E10922" t="str">
            <v>Employee Retirement - Withdrawals</v>
          </cell>
          <cell r="F10922">
            <v>4599</v>
          </cell>
        </row>
        <row r="10923">
          <cell r="B10923" t="str">
            <v>Wisconsin</v>
          </cell>
          <cell r="C10923" t="str">
            <v>WI</v>
          </cell>
          <cell r="D10923" t="str">
            <v>X21</v>
          </cell>
          <cell r="E10923" t="str">
            <v>Employee Retirement - Total Cash and Deposits</v>
          </cell>
          <cell r="F10923">
            <v>2754570</v>
          </cell>
        </row>
        <row r="10924">
          <cell r="B10924" t="str">
            <v>Wisconsin</v>
          </cell>
          <cell r="C10924" t="str">
            <v>WI</v>
          </cell>
          <cell r="D10924" t="str">
            <v>X30</v>
          </cell>
          <cell r="E10924" t="str">
            <v>Employee Retirement - Total Federal Securities</v>
          </cell>
          <cell r="F10924">
            <v>14069079</v>
          </cell>
        </row>
        <row r="10925">
          <cell r="B10925" t="str">
            <v>Wisconsin</v>
          </cell>
          <cell r="C10925" t="str">
            <v>WI</v>
          </cell>
          <cell r="D10925" t="str">
            <v>X42</v>
          </cell>
          <cell r="E10925" t="str">
            <v>Employee Retirement - Securities - Mortgages</v>
          </cell>
          <cell r="F10925">
            <v>0</v>
          </cell>
        </row>
        <row r="10926">
          <cell r="B10926" t="str">
            <v>Wisconsin</v>
          </cell>
          <cell r="C10926" t="str">
            <v>WI</v>
          </cell>
          <cell r="D10926" t="str">
            <v>X44</v>
          </cell>
          <cell r="E10926" t="str">
            <v>Employee Retirement - Total Other Securities</v>
          </cell>
          <cell r="F10926">
            <v>1959231</v>
          </cell>
        </row>
        <row r="10927">
          <cell r="B10927" t="str">
            <v>Wisconsin</v>
          </cell>
          <cell r="C10927" t="str">
            <v>WI</v>
          </cell>
          <cell r="D10927" t="str">
            <v>X47</v>
          </cell>
          <cell r="E10927" t="str">
            <v>Employee Retirement - Other Investments - Other</v>
          </cell>
          <cell r="F10927">
            <v>3075002</v>
          </cell>
        </row>
        <row r="10928">
          <cell r="B10928" t="str">
            <v>Wisconsin</v>
          </cell>
          <cell r="C10928" t="str">
            <v>WI</v>
          </cell>
          <cell r="D10928" t="str">
            <v>Y01</v>
          </cell>
          <cell r="E10928" t="str">
            <v>Unemployment Compensation - Contribution</v>
          </cell>
          <cell r="F10928">
            <v>1256955</v>
          </cell>
        </row>
        <row r="10929">
          <cell r="B10929" t="str">
            <v>Wisconsin</v>
          </cell>
          <cell r="C10929" t="str">
            <v>WI</v>
          </cell>
          <cell r="D10929" t="str">
            <v>Y04</v>
          </cell>
          <cell r="E10929" t="str">
            <v>Unemployment Compensation - Federal Advances</v>
          </cell>
          <cell r="F10929">
            <v>926239</v>
          </cell>
        </row>
        <row r="10930">
          <cell r="B10930" t="str">
            <v>Wisconsin</v>
          </cell>
          <cell r="C10930" t="str">
            <v>WI</v>
          </cell>
          <cell r="D10930" t="str">
            <v>Y05</v>
          </cell>
          <cell r="E10930" t="str">
            <v>Unemployment Compensation - Benefit Payments</v>
          </cell>
          <cell r="F10930">
            <v>1004725</v>
          </cell>
        </row>
        <row r="10931">
          <cell r="B10931" t="str">
            <v>Wisconsin</v>
          </cell>
          <cell r="C10931" t="str">
            <v>WI</v>
          </cell>
          <cell r="D10931" t="str">
            <v>Y06</v>
          </cell>
          <cell r="E10931" t="str">
            <v>Unemployment Compensation - Extended and Special Payments</v>
          </cell>
          <cell r="F10931">
            <v>794908</v>
          </cell>
        </row>
        <row r="10932">
          <cell r="B10932" t="str">
            <v>Wisconsin</v>
          </cell>
          <cell r="C10932" t="str">
            <v>WI</v>
          </cell>
          <cell r="D10932" t="str">
            <v>Y07</v>
          </cell>
          <cell r="E10932" t="str">
            <v>Unemployment Compensation - Balance In US Treasury</v>
          </cell>
          <cell r="F10932">
            <v>11372</v>
          </cell>
        </row>
        <row r="10933">
          <cell r="B10933" t="str">
            <v>Wisconsin</v>
          </cell>
          <cell r="C10933" t="str">
            <v>WI</v>
          </cell>
          <cell r="D10933" t="str">
            <v>Y08</v>
          </cell>
          <cell r="E10933" t="str">
            <v>Unemployment Compensation - Other Balance (+ or -)</v>
          </cell>
          <cell r="F10933">
            <v>-914865</v>
          </cell>
        </row>
        <row r="10934">
          <cell r="B10934" t="str">
            <v>Wisconsin</v>
          </cell>
          <cell r="C10934" t="str">
            <v>WI</v>
          </cell>
          <cell r="D10934" t="str">
            <v>Y11</v>
          </cell>
          <cell r="E10934" t="str">
            <v>Workers Compensation - Other Contributions</v>
          </cell>
          <cell r="F10934">
            <v>2829</v>
          </cell>
        </row>
        <row r="10935">
          <cell r="B10935" t="str">
            <v>Wisconsin</v>
          </cell>
          <cell r="C10935" t="str">
            <v>WI</v>
          </cell>
          <cell r="D10935" t="str">
            <v>Y14</v>
          </cell>
          <cell r="E10935" t="str">
            <v>Workers Compensation - Benefit Payments</v>
          </cell>
          <cell r="F10935">
            <v>10087</v>
          </cell>
        </row>
        <row r="10936">
          <cell r="B10936" t="str">
            <v>Wisconsin</v>
          </cell>
          <cell r="C10936" t="str">
            <v>WI</v>
          </cell>
          <cell r="D10936" t="str">
            <v>Y21</v>
          </cell>
          <cell r="E10936" t="str">
            <v>Workers Compensation - Cash and Assets</v>
          </cell>
          <cell r="F10936">
            <v>1704</v>
          </cell>
        </row>
        <row r="10937">
          <cell r="B10937" t="str">
            <v>Wisconsin</v>
          </cell>
          <cell r="C10937" t="str">
            <v>WI</v>
          </cell>
          <cell r="D10937" t="str">
            <v>Z00</v>
          </cell>
          <cell r="E10937" t="str">
            <v>Total Salaries and Wages</v>
          </cell>
          <cell r="F10937">
            <v>14377672</v>
          </cell>
        </row>
        <row r="10938">
          <cell r="B10938" t="str">
            <v>Wisconsin</v>
          </cell>
          <cell r="C10938" t="str">
            <v>WI</v>
          </cell>
          <cell r="D10938" t="str">
            <v>Z77</v>
          </cell>
          <cell r="E10938" t="str">
            <v>Employee Retirement – Total Corporate Bonds</v>
          </cell>
          <cell r="F10938">
            <v>10641183</v>
          </cell>
        </row>
        <row r="10939">
          <cell r="B10939" t="str">
            <v>Wisconsin</v>
          </cell>
          <cell r="C10939" t="str">
            <v>WI</v>
          </cell>
          <cell r="D10939" t="str">
            <v>Z78</v>
          </cell>
          <cell r="E10939" t="str">
            <v>Employee Retirement – Corporate Stocks</v>
          </cell>
          <cell r="F10939">
            <v>53415645</v>
          </cell>
        </row>
        <row r="10940">
          <cell r="B10940" t="str">
            <v>Wyoming</v>
          </cell>
          <cell r="C10940" t="str">
            <v>WY</v>
          </cell>
          <cell r="D10940" t="str">
            <v>19T</v>
          </cell>
          <cell r="E10940" t="str">
            <v>Long Term Debt Beginning Outstanding - Public Debt for Private Purpose</v>
          </cell>
          <cell r="F10940">
            <v>1291615</v>
          </cell>
        </row>
        <row r="10941">
          <cell r="B10941" t="str">
            <v>Wyoming</v>
          </cell>
          <cell r="C10941" t="str">
            <v>WY</v>
          </cell>
          <cell r="D10941" t="str">
            <v>19U</v>
          </cell>
          <cell r="E10941" t="str">
            <v>Long Term Debt Beginning Outstanding - Unspecified Public Purpose</v>
          </cell>
          <cell r="F10941">
            <v>1149539</v>
          </cell>
        </row>
        <row r="10942">
          <cell r="B10942" t="str">
            <v>Wyoming</v>
          </cell>
          <cell r="C10942" t="str">
            <v>WY</v>
          </cell>
          <cell r="D10942" t="str">
            <v>24T</v>
          </cell>
          <cell r="E10942" t="str">
            <v>Long Term Debt Issue, Nonguaranteed - Public Debt for Private Purpose</v>
          </cell>
          <cell r="F10942">
            <v>217295</v>
          </cell>
        </row>
        <row r="10943">
          <cell r="B10943" t="str">
            <v>Wyoming</v>
          </cell>
          <cell r="C10943" t="str">
            <v>WY</v>
          </cell>
          <cell r="D10943" t="str">
            <v>29U</v>
          </cell>
          <cell r="E10943" t="str">
            <v>Long Term Debt Issue, Unspecified Public Purpose</v>
          </cell>
          <cell r="F10943">
            <v>135191</v>
          </cell>
        </row>
        <row r="10944">
          <cell r="B10944" t="str">
            <v>Wyoming</v>
          </cell>
          <cell r="C10944" t="str">
            <v>WY</v>
          </cell>
          <cell r="D10944" t="str">
            <v>34T</v>
          </cell>
          <cell r="E10944" t="str">
            <v>Long Term Debt Retired Nonguaranteed - Public Debt for Private Purpose</v>
          </cell>
          <cell r="F10944">
            <v>265174</v>
          </cell>
        </row>
        <row r="10945">
          <cell r="B10945" t="str">
            <v>Wyoming</v>
          </cell>
          <cell r="C10945" t="str">
            <v>WY</v>
          </cell>
          <cell r="D10945" t="str">
            <v>39U</v>
          </cell>
          <cell r="E10945" t="str">
            <v>Long Term Debt Retired Unspecified Public Purpose</v>
          </cell>
          <cell r="F10945">
            <v>134704</v>
          </cell>
        </row>
        <row r="10946">
          <cell r="B10946" t="str">
            <v>Wyoming</v>
          </cell>
          <cell r="C10946" t="str">
            <v>WY</v>
          </cell>
          <cell r="D10946" t="str">
            <v>44T</v>
          </cell>
          <cell r="E10946" t="str">
            <v>Long Term Debt Outstanding Nonguaranteed - Public Debt for Private Purpose</v>
          </cell>
          <cell r="F10946">
            <v>1243736</v>
          </cell>
        </row>
        <row r="10947">
          <cell r="B10947" t="str">
            <v>Wyoming</v>
          </cell>
          <cell r="C10947" t="str">
            <v>WY</v>
          </cell>
          <cell r="D10947" t="str">
            <v>49U</v>
          </cell>
          <cell r="E10947" t="str">
            <v>Long Term Debt Outstanding Unspecified Public Purpose</v>
          </cell>
          <cell r="F10947">
            <v>1150373</v>
          </cell>
        </row>
        <row r="10948">
          <cell r="B10948" t="str">
            <v>Wyoming</v>
          </cell>
          <cell r="C10948" t="str">
            <v>WY</v>
          </cell>
          <cell r="D10948" t="str">
            <v>61V</v>
          </cell>
          <cell r="E10948" t="str">
            <v>Short Term Debt Outstanding - Beginning</v>
          </cell>
          <cell r="F10948">
            <v>3132</v>
          </cell>
        </row>
        <row r="10949">
          <cell r="B10949" t="str">
            <v>Wyoming</v>
          </cell>
          <cell r="C10949" t="str">
            <v>WY</v>
          </cell>
          <cell r="D10949" t="str">
            <v>64V</v>
          </cell>
          <cell r="E10949" t="str">
            <v>Short Term Debt Outstanding - End of Fiscal Year</v>
          </cell>
          <cell r="F10949">
            <v>3302</v>
          </cell>
        </row>
        <row r="10950">
          <cell r="B10950" t="str">
            <v>Wyoming</v>
          </cell>
          <cell r="C10950" t="str">
            <v>WY</v>
          </cell>
          <cell r="D10950" t="str">
            <v>A01</v>
          </cell>
          <cell r="E10950" t="str">
            <v>Charges - Air Transportation</v>
          </cell>
          <cell r="F10950">
            <v>21855</v>
          </cell>
        </row>
        <row r="10951">
          <cell r="B10951" t="str">
            <v>Wyoming</v>
          </cell>
          <cell r="C10951" t="str">
            <v>WY</v>
          </cell>
          <cell r="D10951" t="str">
            <v>A03</v>
          </cell>
          <cell r="E10951" t="str">
            <v>Charges - Miscellaneous Commercial Activities</v>
          </cell>
          <cell r="F10951">
            <v>12246</v>
          </cell>
        </row>
        <row r="10952">
          <cell r="B10952" t="str">
            <v>Wyoming</v>
          </cell>
          <cell r="C10952" t="str">
            <v>WY</v>
          </cell>
          <cell r="D10952" t="str">
            <v>A09</v>
          </cell>
          <cell r="E10952" t="str">
            <v>Charges - Elementary and Secondary Education School Lunch</v>
          </cell>
          <cell r="F10952">
            <v>17146</v>
          </cell>
        </row>
        <row r="10953">
          <cell r="B10953" t="str">
            <v>Wyoming</v>
          </cell>
          <cell r="C10953" t="str">
            <v>WY</v>
          </cell>
          <cell r="D10953" t="str">
            <v>A10</v>
          </cell>
          <cell r="E10953" t="str">
            <v>Charges - Elementary and Secondary Education School Tuition and Transportation</v>
          </cell>
          <cell r="F10953">
            <v>273</v>
          </cell>
        </row>
        <row r="10954">
          <cell r="B10954" t="str">
            <v>Wyoming</v>
          </cell>
          <cell r="C10954" t="str">
            <v>WY</v>
          </cell>
          <cell r="D10954" t="str">
            <v>A12</v>
          </cell>
          <cell r="E10954" t="str">
            <v>Charges - Elementary and Secondary Education - Other</v>
          </cell>
          <cell r="F10954">
            <v>3386</v>
          </cell>
        </row>
        <row r="10955">
          <cell r="B10955" t="str">
            <v>Wyoming</v>
          </cell>
          <cell r="C10955" t="str">
            <v>WY</v>
          </cell>
          <cell r="D10955" t="str">
            <v>A16</v>
          </cell>
          <cell r="E10955" t="str">
            <v xml:space="preserve"> Charges - Higher Education Auxiliary Enterprises</v>
          </cell>
          <cell r="F10955">
            <v>62101</v>
          </cell>
        </row>
        <row r="10956">
          <cell r="B10956" t="str">
            <v>Wyoming</v>
          </cell>
          <cell r="C10956" t="str">
            <v>WY</v>
          </cell>
          <cell r="D10956" t="str">
            <v>A18</v>
          </cell>
          <cell r="E10956" t="str">
            <v>Charges - Higher Education - Other</v>
          </cell>
          <cell r="F10956">
            <v>100077</v>
          </cell>
        </row>
        <row r="10957">
          <cell r="B10957" t="str">
            <v>Wyoming</v>
          </cell>
          <cell r="C10957" t="str">
            <v>WY</v>
          </cell>
          <cell r="D10957" t="str">
            <v>A36</v>
          </cell>
          <cell r="E10957" t="str">
            <v>Charges - Hospital Public</v>
          </cell>
          <cell r="F10957">
            <v>948799</v>
          </cell>
        </row>
        <row r="10958">
          <cell r="B10958" t="str">
            <v>Wyoming</v>
          </cell>
          <cell r="C10958" t="str">
            <v>WY</v>
          </cell>
          <cell r="D10958" t="str">
            <v>A44</v>
          </cell>
          <cell r="E10958" t="str">
            <v>Charges - Regular Highways</v>
          </cell>
          <cell r="F10958">
            <v>10851</v>
          </cell>
        </row>
        <row r="10959">
          <cell r="B10959" t="str">
            <v>Wyoming</v>
          </cell>
          <cell r="C10959" t="str">
            <v>WY</v>
          </cell>
          <cell r="D10959" t="str">
            <v>A50</v>
          </cell>
          <cell r="E10959" t="str">
            <v>Charges - Housing and Community Development</v>
          </cell>
          <cell r="F10959">
            <v>3304</v>
          </cell>
        </row>
        <row r="10960">
          <cell r="B10960" t="str">
            <v>Wyoming</v>
          </cell>
          <cell r="C10960" t="str">
            <v>WY</v>
          </cell>
          <cell r="D10960" t="str">
            <v>A59</v>
          </cell>
          <cell r="E10960" t="str">
            <v>Charges - Natural Resources - Other</v>
          </cell>
          <cell r="F10960">
            <v>17354</v>
          </cell>
        </row>
        <row r="10961">
          <cell r="B10961" t="str">
            <v>Wyoming</v>
          </cell>
          <cell r="C10961" t="str">
            <v>WY</v>
          </cell>
          <cell r="D10961" t="str">
            <v>A60</v>
          </cell>
          <cell r="E10961" t="str">
            <v>Charges - Parking Facilities</v>
          </cell>
          <cell r="F10961">
            <v>1986</v>
          </cell>
        </row>
        <row r="10962">
          <cell r="B10962" t="str">
            <v>Wyoming</v>
          </cell>
          <cell r="C10962" t="str">
            <v>WY</v>
          </cell>
          <cell r="D10962" t="str">
            <v>A61</v>
          </cell>
          <cell r="E10962" t="str">
            <v>Charges - Parks and Recreation</v>
          </cell>
          <cell r="F10962">
            <v>29305</v>
          </cell>
        </row>
        <row r="10963">
          <cell r="B10963" t="str">
            <v>Wyoming</v>
          </cell>
          <cell r="C10963" t="str">
            <v>WY</v>
          </cell>
          <cell r="D10963" t="str">
            <v>A80</v>
          </cell>
          <cell r="E10963" t="str">
            <v>Charges - Sewerage</v>
          </cell>
          <cell r="F10963">
            <v>64504</v>
          </cell>
        </row>
        <row r="10964">
          <cell r="B10964" t="str">
            <v>Wyoming</v>
          </cell>
          <cell r="C10964" t="str">
            <v>WY</v>
          </cell>
          <cell r="D10964" t="str">
            <v>A81</v>
          </cell>
          <cell r="E10964" t="str">
            <v>Charges - Solid Waste Management</v>
          </cell>
          <cell r="F10964">
            <v>62569</v>
          </cell>
        </row>
        <row r="10965">
          <cell r="B10965" t="str">
            <v>Wyoming</v>
          </cell>
          <cell r="C10965" t="str">
            <v>WY</v>
          </cell>
          <cell r="D10965" t="str">
            <v>A89</v>
          </cell>
          <cell r="E10965" t="str">
            <v>Charges - All Other</v>
          </cell>
          <cell r="F10965">
            <v>120977</v>
          </cell>
        </row>
        <row r="10966">
          <cell r="B10966" t="str">
            <v>Wyoming</v>
          </cell>
          <cell r="C10966" t="str">
            <v>WY</v>
          </cell>
          <cell r="D10966" t="str">
            <v>A90</v>
          </cell>
          <cell r="E10966" t="str">
            <v>Revenue - Liquor Stores</v>
          </cell>
          <cell r="F10966">
            <v>93204</v>
          </cell>
        </row>
        <row r="10967">
          <cell r="B10967" t="str">
            <v>Wyoming</v>
          </cell>
          <cell r="C10967" t="str">
            <v>WY</v>
          </cell>
          <cell r="D10967" t="str">
            <v>A91</v>
          </cell>
          <cell r="E10967" t="str">
            <v>Revenue - Water Utilities</v>
          </cell>
          <cell r="F10967">
            <v>136009</v>
          </cell>
        </row>
        <row r="10968">
          <cell r="B10968" t="str">
            <v>Wyoming</v>
          </cell>
          <cell r="C10968" t="str">
            <v>WY</v>
          </cell>
          <cell r="D10968" t="str">
            <v>A92</v>
          </cell>
          <cell r="E10968" t="str">
            <v>Revenue - Electric Utilities</v>
          </cell>
          <cell r="F10968">
            <v>79316</v>
          </cell>
        </row>
        <row r="10969">
          <cell r="B10969" t="str">
            <v>Wyoming</v>
          </cell>
          <cell r="C10969" t="str">
            <v>WY</v>
          </cell>
          <cell r="D10969" t="str">
            <v>A94</v>
          </cell>
          <cell r="E10969" t="str">
            <v>Revenue - Transit Utilities</v>
          </cell>
          <cell r="F10969">
            <v>683</v>
          </cell>
        </row>
        <row r="10970">
          <cell r="B10970" t="str">
            <v>Wyoming</v>
          </cell>
          <cell r="C10970" t="str">
            <v>WY</v>
          </cell>
          <cell r="D10970" t="str">
            <v>B01</v>
          </cell>
          <cell r="E10970" t="str">
            <v>Federal Intergovernmental - Air Transportation</v>
          </cell>
          <cell r="F10970">
            <v>33698</v>
          </cell>
        </row>
        <row r="10971">
          <cell r="B10971" t="str">
            <v>Wyoming</v>
          </cell>
          <cell r="C10971" t="str">
            <v>WY</v>
          </cell>
          <cell r="D10971" t="str">
            <v>B21</v>
          </cell>
          <cell r="E10971" t="str">
            <v>Federal Intergovernmental - Education</v>
          </cell>
          <cell r="F10971">
            <v>567813</v>
          </cell>
        </row>
        <row r="10972">
          <cell r="B10972" t="str">
            <v>Wyoming</v>
          </cell>
          <cell r="C10972" t="str">
            <v>WY</v>
          </cell>
          <cell r="D10972" t="str">
            <v>B22</v>
          </cell>
          <cell r="E10972" t="str">
            <v>Federal Intergovernmental - Employment Security Administration</v>
          </cell>
          <cell r="F10972">
            <v>12579</v>
          </cell>
        </row>
        <row r="10973">
          <cell r="B10973" t="str">
            <v>Wyoming</v>
          </cell>
          <cell r="C10973" t="str">
            <v>WY</v>
          </cell>
          <cell r="D10973" t="str">
            <v>B30</v>
          </cell>
          <cell r="E10973" t="str">
            <v>Federal Intergovernmental - General Local Government Support</v>
          </cell>
          <cell r="F10973">
            <v>23520</v>
          </cell>
        </row>
        <row r="10974">
          <cell r="B10974" t="str">
            <v>Wyoming</v>
          </cell>
          <cell r="C10974" t="str">
            <v>WY</v>
          </cell>
          <cell r="D10974" t="str">
            <v>B42</v>
          </cell>
          <cell r="E10974" t="str">
            <v>Federal Intergovernmental - Health and Hospitals</v>
          </cell>
          <cell r="F10974">
            <v>93798</v>
          </cell>
        </row>
        <row r="10975">
          <cell r="B10975" t="str">
            <v>Wyoming</v>
          </cell>
          <cell r="C10975" t="str">
            <v>WY</v>
          </cell>
          <cell r="D10975" t="str">
            <v>B46</v>
          </cell>
          <cell r="E10975" t="str">
            <v>Federal Intergovernmental - Highways</v>
          </cell>
          <cell r="F10975">
            <v>385037</v>
          </cell>
        </row>
        <row r="10976">
          <cell r="B10976" t="str">
            <v>Wyoming</v>
          </cell>
          <cell r="C10976" t="str">
            <v>WY</v>
          </cell>
          <cell r="D10976" t="str">
            <v>B50</v>
          </cell>
          <cell r="E10976" t="str">
            <v>Federal Intergovernmental - Housing and Community Development</v>
          </cell>
          <cell r="F10976">
            <v>20906</v>
          </cell>
        </row>
        <row r="10977">
          <cell r="B10977" t="str">
            <v>Wyoming</v>
          </cell>
          <cell r="C10977" t="str">
            <v>WY</v>
          </cell>
          <cell r="D10977" t="str">
            <v>B59</v>
          </cell>
          <cell r="E10977" t="str">
            <v>Federal Intergovernmental - Natural Resources</v>
          </cell>
          <cell r="F10977">
            <v>68158</v>
          </cell>
        </row>
        <row r="10978">
          <cell r="B10978" t="str">
            <v>Wyoming</v>
          </cell>
          <cell r="C10978" t="str">
            <v>WY</v>
          </cell>
          <cell r="D10978" t="str">
            <v>B79</v>
          </cell>
          <cell r="E10978" t="str">
            <v>Federal Intergovernmental - Public Welfare</v>
          </cell>
          <cell r="F10978">
            <v>405679</v>
          </cell>
        </row>
        <row r="10979">
          <cell r="B10979" t="str">
            <v>Wyoming</v>
          </cell>
          <cell r="C10979" t="str">
            <v>WY</v>
          </cell>
          <cell r="D10979" t="str">
            <v>B80</v>
          </cell>
          <cell r="E10979" t="str">
            <v>Federal Intergovernmental - Sewerage</v>
          </cell>
          <cell r="F10979">
            <v>4613</v>
          </cell>
        </row>
        <row r="10980">
          <cell r="B10980" t="str">
            <v>Wyoming</v>
          </cell>
          <cell r="C10980" t="str">
            <v>WY</v>
          </cell>
          <cell r="D10980" t="str">
            <v>B89</v>
          </cell>
          <cell r="E10980" t="str">
            <v>Federal Intergovernmental - All Other</v>
          </cell>
          <cell r="F10980">
            <v>710671</v>
          </cell>
        </row>
        <row r="10981">
          <cell r="B10981" t="str">
            <v>Wyoming</v>
          </cell>
          <cell r="C10981" t="str">
            <v>WY</v>
          </cell>
          <cell r="D10981" t="str">
            <v>B91</v>
          </cell>
          <cell r="E10981" t="str">
            <v>Federal Intergovernmental - Water Utilities</v>
          </cell>
          <cell r="F10981">
            <v>11632</v>
          </cell>
        </row>
        <row r="10982">
          <cell r="B10982" t="str">
            <v>Wyoming</v>
          </cell>
          <cell r="C10982" t="str">
            <v>WY</v>
          </cell>
          <cell r="D10982" t="str">
            <v>B92</v>
          </cell>
          <cell r="E10982" t="str">
            <v>Federal Intergovernmental - Electric Utilities</v>
          </cell>
          <cell r="F10982">
            <v>199</v>
          </cell>
        </row>
        <row r="10983">
          <cell r="B10983" t="str">
            <v>Wyoming</v>
          </cell>
          <cell r="C10983" t="str">
            <v>WY</v>
          </cell>
          <cell r="D10983" t="str">
            <v>E01</v>
          </cell>
          <cell r="E10983" t="str">
            <v>Current Operations - Air Transportation</v>
          </cell>
          <cell r="F10983">
            <v>35408</v>
          </cell>
        </row>
        <row r="10984">
          <cell r="B10984" t="str">
            <v>Wyoming</v>
          </cell>
          <cell r="C10984" t="str">
            <v>WY</v>
          </cell>
          <cell r="D10984" t="str">
            <v>E03</v>
          </cell>
          <cell r="E10984" t="str">
            <v>Current Operations - Miscellaneous Commercial Activities, NEC</v>
          </cell>
          <cell r="F10984">
            <v>16961</v>
          </cell>
        </row>
        <row r="10985">
          <cell r="B10985" t="str">
            <v>Wyoming</v>
          </cell>
          <cell r="C10985" t="str">
            <v>WY</v>
          </cell>
          <cell r="D10985" t="str">
            <v>E04</v>
          </cell>
          <cell r="E10985" t="str">
            <v>Current Operations - Correctional Institutions</v>
          </cell>
          <cell r="F10985">
            <v>177022</v>
          </cell>
        </row>
        <row r="10986">
          <cell r="B10986" t="str">
            <v>Wyoming</v>
          </cell>
          <cell r="C10986" t="str">
            <v>WY</v>
          </cell>
          <cell r="D10986" t="str">
            <v>E05</v>
          </cell>
          <cell r="E10986" t="str">
            <v>Current Operations - Corrections - Other</v>
          </cell>
          <cell r="F10986">
            <v>32383</v>
          </cell>
        </row>
        <row r="10987">
          <cell r="B10987" t="str">
            <v>Wyoming</v>
          </cell>
          <cell r="C10987" t="str">
            <v>WY</v>
          </cell>
          <cell r="D10987" t="str">
            <v>E12</v>
          </cell>
          <cell r="E10987" t="str">
            <v>Current Operations - Elementary and Secondary Education</v>
          </cell>
          <cell r="F10987">
            <v>1439610</v>
          </cell>
        </row>
        <row r="10988">
          <cell r="B10988" t="str">
            <v>Wyoming</v>
          </cell>
          <cell r="C10988" t="str">
            <v>WY</v>
          </cell>
          <cell r="D10988" t="str">
            <v>E16</v>
          </cell>
          <cell r="E10988" t="str">
            <v>Current Operations - Higher Education Auxiliary Enterprises</v>
          </cell>
          <cell r="F10988">
            <v>79886</v>
          </cell>
        </row>
        <row r="10989">
          <cell r="B10989" t="str">
            <v>Wyoming</v>
          </cell>
          <cell r="C10989" t="str">
            <v>WY</v>
          </cell>
          <cell r="D10989" t="str">
            <v>E18</v>
          </cell>
          <cell r="E10989" t="str">
            <v>Current Operations - Other Higher Education</v>
          </cell>
          <cell r="F10989">
            <v>543023</v>
          </cell>
        </row>
        <row r="10990">
          <cell r="B10990" t="str">
            <v>Wyoming</v>
          </cell>
          <cell r="C10990" t="str">
            <v>WY</v>
          </cell>
          <cell r="D10990" t="str">
            <v>E21</v>
          </cell>
          <cell r="E10990" t="str">
            <v>Current Operations - State Education - Other</v>
          </cell>
          <cell r="F10990">
            <v>103788</v>
          </cell>
        </row>
        <row r="10991">
          <cell r="B10991" t="str">
            <v>Wyoming</v>
          </cell>
          <cell r="C10991" t="str">
            <v>WY</v>
          </cell>
          <cell r="D10991" t="str">
            <v>E22</v>
          </cell>
          <cell r="E10991" t="str">
            <v>Current Operations - Social Insurance Administration</v>
          </cell>
          <cell r="F10991">
            <v>33617</v>
          </cell>
        </row>
        <row r="10992">
          <cell r="B10992" t="str">
            <v>Wyoming</v>
          </cell>
          <cell r="C10992" t="str">
            <v>WY</v>
          </cell>
          <cell r="D10992" t="str">
            <v>E23</v>
          </cell>
          <cell r="E10992" t="str">
            <v>Current Operations - Financial Administration</v>
          </cell>
          <cell r="F10992">
            <v>161274</v>
          </cell>
        </row>
        <row r="10993">
          <cell r="B10993" t="str">
            <v>Wyoming</v>
          </cell>
          <cell r="C10993" t="str">
            <v>WY</v>
          </cell>
          <cell r="D10993" t="str">
            <v>E24</v>
          </cell>
          <cell r="E10993" t="str">
            <v>Current Operations - Local Fire Protection</v>
          </cell>
          <cell r="F10993">
            <v>66071</v>
          </cell>
        </row>
        <row r="10994">
          <cell r="B10994" t="str">
            <v>Wyoming</v>
          </cell>
          <cell r="C10994" t="str">
            <v>WY</v>
          </cell>
          <cell r="D10994" t="str">
            <v>E25</v>
          </cell>
          <cell r="E10994" t="str">
            <v>Current Operations - Judicial and Legal Services</v>
          </cell>
          <cell r="F10994">
            <v>114695</v>
          </cell>
        </row>
        <row r="10995">
          <cell r="B10995" t="str">
            <v>Wyoming</v>
          </cell>
          <cell r="C10995" t="str">
            <v>WY</v>
          </cell>
          <cell r="D10995" t="str">
            <v>E29</v>
          </cell>
          <cell r="E10995" t="str">
            <v>Current Operations - Central Staff Services</v>
          </cell>
          <cell r="F10995">
            <v>119290</v>
          </cell>
        </row>
        <row r="10996">
          <cell r="B10996" t="str">
            <v>Wyoming</v>
          </cell>
          <cell r="C10996" t="str">
            <v>WY</v>
          </cell>
          <cell r="D10996" t="str">
            <v>E31</v>
          </cell>
          <cell r="E10996" t="str">
            <v>Current Operations - General Public Buildings</v>
          </cell>
          <cell r="F10996">
            <v>35891</v>
          </cell>
        </row>
        <row r="10997">
          <cell r="B10997" t="str">
            <v>Wyoming</v>
          </cell>
          <cell r="C10997" t="str">
            <v>WY</v>
          </cell>
          <cell r="D10997" t="str">
            <v>E32</v>
          </cell>
          <cell r="E10997" t="str">
            <v>Current Operations - Health - Other</v>
          </cell>
          <cell r="F10997">
            <v>319638</v>
          </cell>
        </row>
        <row r="10998">
          <cell r="B10998" t="str">
            <v>Wyoming</v>
          </cell>
          <cell r="C10998" t="str">
            <v>WY</v>
          </cell>
          <cell r="D10998" t="str">
            <v>E36</v>
          </cell>
          <cell r="E10998" t="str">
            <v>Current Operations - Hospitals</v>
          </cell>
          <cell r="F10998">
            <v>920447</v>
          </cell>
        </row>
        <row r="10999">
          <cell r="B10999" t="str">
            <v>Wyoming</v>
          </cell>
          <cell r="C10999" t="str">
            <v>WY</v>
          </cell>
          <cell r="D10999" t="str">
            <v>E44</v>
          </cell>
          <cell r="E10999" t="str">
            <v>Current Operations - Regular Highways</v>
          </cell>
          <cell r="F10999">
            <v>340496</v>
          </cell>
        </row>
        <row r="11000">
          <cell r="B11000" t="str">
            <v>Wyoming</v>
          </cell>
          <cell r="C11000" t="str">
            <v>WY</v>
          </cell>
          <cell r="D11000" t="str">
            <v>E50</v>
          </cell>
          <cell r="E11000" t="str">
            <v>Current Operations - Housing and Community Development</v>
          </cell>
          <cell r="F11000">
            <v>18487</v>
          </cell>
        </row>
        <row r="11001">
          <cell r="B11001" t="str">
            <v>Wyoming</v>
          </cell>
          <cell r="C11001" t="str">
            <v>WY</v>
          </cell>
          <cell r="D11001" t="str">
            <v>E52</v>
          </cell>
          <cell r="E11001" t="str">
            <v>Current Operations - Libraries</v>
          </cell>
          <cell r="F11001">
            <v>27195</v>
          </cell>
        </row>
        <row r="11002">
          <cell r="B11002" t="str">
            <v>Wyoming</v>
          </cell>
          <cell r="C11002" t="str">
            <v>WY</v>
          </cell>
          <cell r="D11002" t="str">
            <v>E59</v>
          </cell>
          <cell r="E11002" t="str">
            <v>Current Operations - Natural Resources - Other</v>
          </cell>
          <cell r="F11002">
            <v>332545</v>
          </cell>
        </row>
        <row r="11003">
          <cell r="B11003" t="str">
            <v>Wyoming</v>
          </cell>
          <cell r="C11003" t="str">
            <v>WY</v>
          </cell>
          <cell r="D11003" t="str">
            <v>E60</v>
          </cell>
          <cell r="E11003" t="str">
            <v>Current Operations - Parking Facilities</v>
          </cell>
          <cell r="F11003">
            <v>679</v>
          </cell>
        </row>
        <row r="11004">
          <cell r="B11004" t="str">
            <v>Wyoming</v>
          </cell>
          <cell r="C11004" t="str">
            <v>WY</v>
          </cell>
          <cell r="D11004" t="str">
            <v>E61</v>
          </cell>
          <cell r="E11004" t="str">
            <v>Current Operations - Parks and Recreation</v>
          </cell>
          <cell r="F11004">
            <v>113232</v>
          </cell>
        </row>
        <row r="11005">
          <cell r="B11005" t="str">
            <v>Wyoming</v>
          </cell>
          <cell r="C11005" t="str">
            <v>WY</v>
          </cell>
          <cell r="D11005" t="str">
            <v>E62</v>
          </cell>
          <cell r="E11005" t="str">
            <v>Current Operations - Police Protection</v>
          </cell>
          <cell r="F11005">
            <v>202182</v>
          </cell>
        </row>
        <row r="11006">
          <cell r="B11006" t="str">
            <v>Wyoming</v>
          </cell>
          <cell r="C11006" t="str">
            <v>WY</v>
          </cell>
          <cell r="D11006" t="str">
            <v>E66</v>
          </cell>
          <cell r="E11006" t="str">
            <v>Current Operations - Protective Inspection and Regulation, NEC</v>
          </cell>
          <cell r="F11006">
            <v>31584</v>
          </cell>
        </row>
        <row r="11007">
          <cell r="B11007" t="str">
            <v>Wyoming</v>
          </cell>
          <cell r="C11007" t="str">
            <v>WY</v>
          </cell>
          <cell r="D11007" t="str">
            <v>E74</v>
          </cell>
          <cell r="E11007" t="str">
            <v>Current Operations - Public Welfare, Vendor Payments for Medical Care</v>
          </cell>
          <cell r="F11007">
            <v>586623</v>
          </cell>
        </row>
        <row r="11008">
          <cell r="B11008" t="str">
            <v>Wyoming</v>
          </cell>
          <cell r="C11008" t="str">
            <v>WY</v>
          </cell>
          <cell r="D11008" t="str">
            <v>E75</v>
          </cell>
          <cell r="E11008" t="str">
            <v>Current Operations - Public Welfare, Vendor Payments for Other Purposes</v>
          </cell>
          <cell r="F11008">
            <v>12545</v>
          </cell>
        </row>
        <row r="11009">
          <cell r="B11009" t="str">
            <v>Wyoming</v>
          </cell>
          <cell r="C11009" t="str">
            <v>WY</v>
          </cell>
          <cell r="D11009" t="str">
            <v>E77</v>
          </cell>
          <cell r="E11009" t="str">
            <v>Current Operations - Public Welfare Institutions</v>
          </cell>
          <cell r="F11009">
            <v>3635</v>
          </cell>
        </row>
        <row r="11010">
          <cell r="B11010" t="str">
            <v>Wyoming</v>
          </cell>
          <cell r="C11010" t="str">
            <v>WY</v>
          </cell>
          <cell r="D11010" t="str">
            <v>E79</v>
          </cell>
          <cell r="E11010" t="str">
            <v>Current Operations - Public Welfare - Other</v>
          </cell>
          <cell r="F11010">
            <v>147690</v>
          </cell>
        </row>
        <row r="11011">
          <cell r="B11011" t="str">
            <v>Wyoming</v>
          </cell>
          <cell r="C11011" t="str">
            <v>WY</v>
          </cell>
          <cell r="D11011" t="str">
            <v>E80</v>
          </cell>
          <cell r="E11011" t="str">
            <v>Current Operations - Sewerage</v>
          </cell>
          <cell r="F11011">
            <v>47359</v>
          </cell>
        </row>
        <row r="11012">
          <cell r="B11012" t="str">
            <v>Wyoming</v>
          </cell>
          <cell r="C11012" t="str">
            <v>WY</v>
          </cell>
          <cell r="D11012" t="str">
            <v>E81</v>
          </cell>
          <cell r="E11012" t="str">
            <v>Current Operations - Solid Waste Management</v>
          </cell>
          <cell r="F11012">
            <v>66381</v>
          </cell>
        </row>
        <row r="11013">
          <cell r="B11013" t="str">
            <v>Wyoming</v>
          </cell>
          <cell r="C11013" t="str">
            <v>WY</v>
          </cell>
          <cell r="D11013" t="str">
            <v>E89</v>
          </cell>
          <cell r="E11013" t="str">
            <v>Current Operations - General - Other</v>
          </cell>
          <cell r="F11013">
            <v>298457</v>
          </cell>
        </row>
        <row r="11014">
          <cell r="B11014" t="str">
            <v>Wyoming</v>
          </cell>
          <cell r="C11014" t="str">
            <v>WY</v>
          </cell>
          <cell r="D11014" t="str">
            <v>E90</v>
          </cell>
          <cell r="E11014" t="str">
            <v>Current Operations - Liquor Stores</v>
          </cell>
          <cell r="F11014">
            <v>82007</v>
          </cell>
        </row>
        <row r="11015">
          <cell r="B11015" t="str">
            <v>Wyoming</v>
          </cell>
          <cell r="C11015" t="str">
            <v>WY</v>
          </cell>
          <cell r="D11015" t="str">
            <v>E91</v>
          </cell>
          <cell r="E11015" t="str">
            <v>Current Operations - Water Utilities</v>
          </cell>
          <cell r="F11015">
            <v>93382</v>
          </cell>
        </row>
        <row r="11016">
          <cell r="B11016" t="str">
            <v>Wyoming</v>
          </cell>
          <cell r="C11016" t="str">
            <v>WY</v>
          </cell>
          <cell r="D11016" t="str">
            <v>E92</v>
          </cell>
          <cell r="E11016" t="str">
            <v>Current Operations - Electric Utilities</v>
          </cell>
          <cell r="F11016">
            <v>63620</v>
          </cell>
        </row>
        <row r="11017">
          <cell r="B11017" t="str">
            <v>Wyoming</v>
          </cell>
          <cell r="C11017" t="str">
            <v>WY</v>
          </cell>
          <cell r="D11017" t="str">
            <v>E94</v>
          </cell>
          <cell r="E11017" t="str">
            <v>Current Operations - Transit Utilities</v>
          </cell>
          <cell r="F11017">
            <v>3499</v>
          </cell>
        </row>
        <row r="11018">
          <cell r="B11018" t="str">
            <v>Wyoming</v>
          </cell>
          <cell r="C11018" t="str">
            <v>WY</v>
          </cell>
          <cell r="D11018" t="str">
            <v>F01</v>
          </cell>
          <cell r="E11018" t="str">
            <v>Construction - Air Transportation</v>
          </cell>
          <cell r="F11018">
            <v>15931</v>
          </cell>
        </row>
        <row r="11019">
          <cell r="B11019" t="str">
            <v>Wyoming</v>
          </cell>
          <cell r="C11019" t="str">
            <v>WY</v>
          </cell>
          <cell r="D11019" t="str">
            <v>F03</v>
          </cell>
          <cell r="E11019" t="str">
            <v>Construction - Miscellaneous Commercial Activities, NEC</v>
          </cell>
          <cell r="F11019">
            <v>2143</v>
          </cell>
        </row>
        <row r="11020">
          <cell r="B11020" t="str">
            <v>Wyoming</v>
          </cell>
          <cell r="C11020" t="str">
            <v>WY</v>
          </cell>
          <cell r="D11020" t="str">
            <v>F04</v>
          </cell>
          <cell r="E11020" t="str">
            <v>Construction - Correctional Institutions</v>
          </cell>
          <cell r="F11020">
            <v>3764</v>
          </cell>
        </row>
        <row r="11021">
          <cell r="B11021" t="str">
            <v>Wyoming</v>
          </cell>
          <cell r="C11021" t="str">
            <v>WY</v>
          </cell>
          <cell r="D11021" t="str">
            <v>F05</v>
          </cell>
          <cell r="E11021" t="str">
            <v>Construction - Corrections - Other</v>
          </cell>
          <cell r="F11021">
            <v>482</v>
          </cell>
        </row>
        <row r="11022">
          <cell r="B11022" t="str">
            <v>Wyoming</v>
          </cell>
          <cell r="C11022" t="str">
            <v>WY</v>
          </cell>
          <cell r="D11022" t="str">
            <v>F12</v>
          </cell>
          <cell r="E11022" t="str">
            <v>Construction - Elementary and Secondary Education</v>
          </cell>
          <cell r="F11022">
            <v>140951</v>
          </cell>
        </row>
        <row r="11023">
          <cell r="B11023" t="str">
            <v>Wyoming</v>
          </cell>
          <cell r="C11023" t="str">
            <v>WY</v>
          </cell>
          <cell r="D11023" t="str">
            <v>F16</v>
          </cell>
          <cell r="E11023" t="str">
            <v>Construction - Higher Education - Auxiliary Enterprises</v>
          </cell>
          <cell r="F11023">
            <v>596</v>
          </cell>
        </row>
        <row r="11024">
          <cell r="B11024" t="str">
            <v>Wyoming</v>
          </cell>
          <cell r="C11024" t="str">
            <v>WY</v>
          </cell>
          <cell r="D11024" t="str">
            <v>F18</v>
          </cell>
          <cell r="E11024" t="str">
            <v>Construction - Other Higher Education</v>
          </cell>
          <cell r="F11024">
            <v>72135</v>
          </cell>
        </row>
        <row r="11025">
          <cell r="B11025" t="str">
            <v>Wyoming</v>
          </cell>
          <cell r="C11025" t="str">
            <v>WY</v>
          </cell>
          <cell r="D11025" t="str">
            <v>F21</v>
          </cell>
          <cell r="E11025" t="str">
            <v>Construction - State Education - Other</v>
          </cell>
          <cell r="F11025">
            <v>4</v>
          </cell>
        </row>
        <row r="11026">
          <cell r="B11026" t="str">
            <v>Wyoming</v>
          </cell>
          <cell r="C11026" t="str">
            <v>WY</v>
          </cell>
          <cell r="D11026" t="str">
            <v>F22</v>
          </cell>
          <cell r="E11026" t="str">
            <v>Construction - Social Insurance Administration</v>
          </cell>
          <cell r="F11026">
            <v>28</v>
          </cell>
        </row>
        <row r="11027">
          <cell r="B11027" t="str">
            <v>Wyoming</v>
          </cell>
          <cell r="C11027" t="str">
            <v>WY</v>
          </cell>
          <cell r="D11027" t="str">
            <v>F23</v>
          </cell>
          <cell r="E11027" t="str">
            <v>Construction - Financial Administration</v>
          </cell>
          <cell r="F11027">
            <v>82</v>
          </cell>
        </row>
        <row r="11028">
          <cell r="B11028" t="str">
            <v>Wyoming</v>
          </cell>
          <cell r="C11028" t="str">
            <v>WY</v>
          </cell>
          <cell r="D11028" t="str">
            <v>F24</v>
          </cell>
          <cell r="E11028" t="str">
            <v>Construction - Local Fire Protection</v>
          </cell>
          <cell r="F11028">
            <v>6356</v>
          </cell>
        </row>
        <row r="11029">
          <cell r="B11029" t="str">
            <v>Wyoming</v>
          </cell>
          <cell r="C11029" t="str">
            <v>WY</v>
          </cell>
          <cell r="D11029" t="str">
            <v>F25</v>
          </cell>
          <cell r="E11029" t="str">
            <v>Construction - Judicial and Legal Services</v>
          </cell>
          <cell r="F11029">
            <v>1883</v>
          </cell>
        </row>
        <row r="11030">
          <cell r="B11030" t="str">
            <v>Wyoming</v>
          </cell>
          <cell r="C11030" t="str">
            <v>WY</v>
          </cell>
          <cell r="D11030" t="str">
            <v>F29</v>
          </cell>
          <cell r="E11030" t="str">
            <v>Construction - Central Staff Services</v>
          </cell>
          <cell r="F11030">
            <v>16602</v>
          </cell>
        </row>
        <row r="11031">
          <cell r="B11031" t="str">
            <v>Wyoming</v>
          </cell>
          <cell r="C11031" t="str">
            <v>WY</v>
          </cell>
          <cell r="D11031" t="str">
            <v>F31</v>
          </cell>
          <cell r="E11031" t="str">
            <v>Construction - General Public Buildings</v>
          </cell>
          <cell r="F11031">
            <v>52270</v>
          </cell>
        </row>
        <row r="11032">
          <cell r="B11032" t="str">
            <v>Wyoming</v>
          </cell>
          <cell r="C11032" t="str">
            <v>WY</v>
          </cell>
          <cell r="D11032" t="str">
            <v>F32</v>
          </cell>
          <cell r="E11032" t="str">
            <v>Construction - Health - Other</v>
          </cell>
          <cell r="F11032">
            <v>6828</v>
          </cell>
        </row>
        <row r="11033">
          <cell r="B11033" t="str">
            <v>Wyoming</v>
          </cell>
          <cell r="C11033" t="str">
            <v>WY</v>
          </cell>
          <cell r="D11033" t="str">
            <v>F36</v>
          </cell>
          <cell r="E11033" t="str">
            <v>Construction - Hospitals</v>
          </cell>
          <cell r="F11033">
            <v>34407</v>
          </cell>
        </row>
        <row r="11034">
          <cell r="B11034" t="str">
            <v>Wyoming</v>
          </cell>
          <cell r="C11034" t="str">
            <v>WY</v>
          </cell>
          <cell r="D11034" t="str">
            <v>F44</v>
          </cell>
          <cell r="E11034" t="str">
            <v>Construction - Regular Highways</v>
          </cell>
          <cell r="F11034">
            <v>400686</v>
          </cell>
        </row>
        <row r="11035">
          <cell r="B11035" t="str">
            <v>Wyoming</v>
          </cell>
          <cell r="C11035" t="str">
            <v>WY</v>
          </cell>
          <cell r="D11035" t="str">
            <v>F50</v>
          </cell>
          <cell r="E11035" t="str">
            <v>Construction - Housing and Community Development</v>
          </cell>
          <cell r="F11035">
            <v>1984</v>
          </cell>
        </row>
        <row r="11036">
          <cell r="B11036" t="str">
            <v>Wyoming</v>
          </cell>
          <cell r="C11036" t="str">
            <v>WY</v>
          </cell>
          <cell r="D11036" t="str">
            <v>F52</v>
          </cell>
          <cell r="E11036" t="str">
            <v>Construction - Libraries</v>
          </cell>
          <cell r="F11036">
            <v>812</v>
          </cell>
        </row>
        <row r="11037">
          <cell r="B11037" t="str">
            <v>Wyoming</v>
          </cell>
          <cell r="C11037" t="str">
            <v>WY</v>
          </cell>
          <cell r="D11037" t="str">
            <v>F59</v>
          </cell>
          <cell r="E11037" t="str">
            <v>Construction - Natural Resources - Other</v>
          </cell>
          <cell r="F11037">
            <v>44162</v>
          </cell>
        </row>
        <row r="11038">
          <cell r="B11038" t="str">
            <v>Wyoming</v>
          </cell>
          <cell r="C11038" t="str">
            <v>WY</v>
          </cell>
          <cell r="D11038" t="str">
            <v>F61</v>
          </cell>
          <cell r="E11038" t="str">
            <v>Construction - Parks and Recreation</v>
          </cell>
          <cell r="F11038">
            <v>34192</v>
          </cell>
        </row>
        <row r="11039">
          <cell r="B11039" t="str">
            <v>Wyoming</v>
          </cell>
          <cell r="C11039" t="str">
            <v>WY</v>
          </cell>
          <cell r="D11039" t="str">
            <v>F62</v>
          </cell>
          <cell r="E11039" t="str">
            <v>Construction - Police Protection</v>
          </cell>
          <cell r="F11039">
            <v>6642</v>
          </cell>
        </row>
        <row r="11040">
          <cell r="B11040" t="str">
            <v>Wyoming</v>
          </cell>
          <cell r="C11040" t="str">
            <v>WY</v>
          </cell>
          <cell r="D11040" t="str">
            <v>F66</v>
          </cell>
          <cell r="E11040" t="str">
            <v>Construction - Protective Inspection and Regulation, NEC</v>
          </cell>
          <cell r="F11040">
            <v>31</v>
          </cell>
        </row>
        <row r="11041">
          <cell r="B11041" t="str">
            <v>Wyoming</v>
          </cell>
          <cell r="C11041" t="str">
            <v>WY</v>
          </cell>
          <cell r="D11041" t="str">
            <v>F77</v>
          </cell>
          <cell r="E11041" t="str">
            <v>Construction - Public Welfare Institutions</v>
          </cell>
          <cell r="F11041">
            <v>40</v>
          </cell>
        </row>
        <row r="11042">
          <cell r="B11042" t="str">
            <v>Wyoming</v>
          </cell>
          <cell r="C11042" t="str">
            <v>WY</v>
          </cell>
          <cell r="D11042" t="str">
            <v>F79</v>
          </cell>
          <cell r="E11042" t="str">
            <v>Construction - Public Welfare - Other</v>
          </cell>
          <cell r="F11042">
            <v>3658</v>
          </cell>
        </row>
        <row r="11043">
          <cell r="B11043" t="str">
            <v>Wyoming</v>
          </cell>
          <cell r="C11043" t="str">
            <v>WY</v>
          </cell>
          <cell r="D11043" t="str">
            <v>F80</v>
          </cell>
          <cell r="E11043" t="str">
            <v>Construction - Sewerage</v>
          </cell>
          <cell r="F11043">
            <v>23089</v>
          </cell>
        </row>
        <row r="11044">
          <cell r="B11044" t="str">
            <v>Wyoming</v>
          </cell>
          <cell r="C11044" t="str">
            <v>WY</v>
          </cell>
          <cell r="D11044" t="str">
            <v>F81</v>
          </cell>
          <cell r="E11044" t="str">
            <v>Construction - Solid Waste Management</v>
          </cell>
          <cell r="F11044">
            <v>7567</v>
          </cell>
        </row>
        <row r="11045">
          <cell r="B11045" t="str">
            <v>Wyoming</v>
          </cell>
          <cell r="C11045" t="str">
            <v>WY</v>
          </cell>
          <cell r="D11045" t="str">
            <v>F89</v>
          </cell>
          <cell r="E11045" t="str">
            <v>Construction - General - Other</v>
          </cell>
          <cell r="F11045">
            <v>47695</v>
          </cell>
        </row>
        <row r="11046">
          <cell r="B11046" t="str">
            <v>Wyoming</v>
          </cell>
          <cell r="C11046" t="str">
            <v>WY</v>
          </cell>
          <cell r="D11046" t="str">
            <v>F91</v>
          </cell>
          <cell r="E11046" t="str">
            <v>Construction - Water Utilities</v>
          </cell>
          <cell r="F11046">
            <v>57972</v>
          </cell>
        </row>
        <row r="11047">
          <cell r="B11047" t="str">
            <v>Wyoming</v>
          </cell>
          <cell r="C11047" t="str">
            <v>WY</v>
          </cell>
          <cell r="D11047" t="str">
            <v>F92</v>
          </cell>
          <cell r="E11047" t="str">
            <v>Construction - Electric Utilities</v>
          </cell>
          <cell r="F11047">
            <v>6699</v>
          </cell>
        </row>
        <row r="11048">
          <cell r="B11048" t="str">
            <v>Wyoming</v>
          </cell>
          <cell r="C11048" t="str">
            <v>WY</v>
          </cell>
          <cell r="D11048" t="str">
            <v>G01</v>
          </cell>
          <cell r="E11048" t="str">
            <v>Other Capital Outlay - Air Transportation</v>
          </cell>
          <cell r="F11048">
            <v>7289</v>
          </cell>
        </row>
        <row r="11049">
          <cell r="B11049" t="str">
            <v>Wyoming</v>
          </cell>
          <cell r="C11049" t="str">
            <v>WY</v>
          </cell>
          <cell r="D11049" t="str">
            <v>G03</v>
          </cell>
          <cell r="E11049" t="str">
            <v>Other Capital Outlay - Miscellaneous Commercial Activities, NEC</v>
          </cell>
          <cell r="F11049">
            <v>725</v>
          </cell>
        </row>
        <row r="11050">
          <cell r="B11050" t="str">
            <v>Wyoming</v>
          </cell>
          <cell r="C11050" t="str">
            <v>WY</v>
          </cell>
          <cell r="D11050" t="str">
            <v>G04</v>
          </cell>
          <cell r="E11050" t="str">
            <v>Other Capital Outlay - Correctional Institutions</v>
          </cell>
          <cell r="F11050">
            <v>1573</v>
          </cell>
        </row>
        <row r="11051">
          <cell r="B11051" t="str">
            <v>Wyoming</v>
          </cell>
          <cell r="C11051" t="str">
            <v>WY</v>
          </cell>
          <cell r="D11051" t="str">
            <v>G05</v>
          </cell>
          <cell r="E11051" t="str">
            <v>Other Capital Outlay - Corrections - Other</v>
          </cell>
          <cell r="F11051">
            <v>190</v>
          </cell>
        </row>
        <row r="11052">
          <cell r="B11052" t="str">
            <v>Wyoming</v>
          </cell>
          <cell r="C11052" t="str">
            <v>WY</v>
          </cell>
          <cell r="D11052" t="str">
            <v>G12</v>
          </cell>
          <cell r="E11052" t="str">
            <v>Other Capital Outlay - Elementary and Secondary Education</v>
          </cell>
          <cell r="F11052">
            <v>72312</v>
          </cell>
        </row>
        <row r="11053">
          <cell r="B11053" t="str">
            <v>Wyoming</v>
          </cell>
          <cell r="C11053" t="str">
            <v>WY</v>
          </cell>
          <cell r="D11053" t="str">
            <v>G16</v>
          </cell>
          <cell r="E11053" t="str">
            <v>Other Capital Outlay - Higher Education - Auxiliary Enterprises</v>
          </cell>
          <cell r="F11053">
            <v>611</v>
          </cell>
        </row>
        <row r="11054">
          <cell r="B11054" t="str">
            <v>Wyoming</v>
          </cell>
          <cell r="C11054" t="str">
            <v>WY</v>
          </cell>
          <cell r="D11054" t="str">
            <v>G18</v>
          </cell>
          <cell r="E11054" t="str">
            <v>Other Capital Outlay - Other Higher Education</v>
          </cell>
          <cell r="F11054">
            <v>19295</v>
          </cell>
        </row>
        <row r="11055">
          <cell r="B11055" t="str">
            <v>Wyoming</v>
          </cell>
          <cell r="C11055" t="str">
            <v>WY</v>
          </cell>
          <cell r="D11055" t="str">
            <v>G21</v>
          </cell>
          <cell r="E11055" t="str">
            <v>Other Capital Outlay - State Education - Other</v>
          </cell>
          <cell r="F11055">
            <v>563</v>
          </cell>
        </row>
        <row r="11056">
          <cell r="B11056" t="str">
            <v>Wyoming</v>
          </cell>
          <cell r="C11056" t="str">
            <v>WY</v>
          </cell>
          <cell r="D11056" t="str">
            <v>G22</v>
          </cell>
          <cell r="E11056" t="str">
            <v>Other Capital Outlay - Social Insurance Administration</v>
          </cell>
          <cell r="F11056">
            <v>346</v>
          </cell>
        </row>
        <row r="11057">
          <cell r="B11057" t="str">
            <v>Wyoming</v>
          </cell>
          <cell r="C11057" t="str">
            <v>WY</v>
          </cell>
          <cell r="D11057" t="str">
            <v>G23</v>
          </cell>
          <cell r="E11057" t="str">
            <v>Other Capital Outlay - Financial Administration</v>
          </cell>
          <cell r="F11057">
            <v>3390</v>
          </cell>
        </row>
        <row r="11058">
          <cell r="B11058" t="str">
            <v>Wyoming</v>
          </cell>
          <cell r="C11058" t="str">
            <v>WY</v>
          </cell>
          <cell r="D11058" t="str">
            <v>G24</v>
          </cell>
          <cell r="E11058" t="str">
            <v>Other Capital Outlay - Local Fire Protection</v>
          </cell>
          <cell r="F11058">
            <v>10154</v>
          </cell>
        </row>
        <row r="11059">
          <cell r="B11059" t="str">
            <v>Wyoming</v>
          </cell>
          <cell r="C11059" t="str">
            <v>WY</v>
          </cell>
          <cell r="D11059" t="str">
            <v>G25</v>
          </cell>
          <cell r="E11059" t="str">
            <v>Other Capital Outlay - Judicial and Legal Services</v>
          </cell>
          <cell r="F11059">
            <v>1148</v>
          </cell>
        </row>
        <row r="11060">
          <cell r="B11060" t="str">
            <v>Wyoming</v>
          </cell>
          <cell r="C11060" t="str">
            <v>WY</v>
          </cell>
          <cell r="D11060" t="str">
            <v>G29</v>
          </cell>
          <cell r="E11060" t="str">
            <v>Other Capital Outlay - Central Staff Services</v>
          </cell>
          <cell r="F11060">
            <v>5704</v>
          </cell>
        </row>
        <row r="11061">
          <cell r="B11061" t="str">
            <v>Wyoming</v>
          </cell>
          <cell r="C11061" t="str">
            <v>WY</v>
          </cell>
          <cell r="D11061" t="str">
            <v>G31</v>
          </cell>
          <cell r="E11061" t="str">
            <v>Other Capital Outlay - General Public Building</v>
          </cell>
          <cell r="F11061">
            <v>6118</v>
          </cell>
        </row>
        <row r="11062">
          <cell r="B11062" t="str">
            <v>Wyoming</v>
          </cell>
          <cell r="C11062" t="str">
            <v>WY</v>
          </cell>
          <cell r="D11062" t="str">
            <v>G32</v>
          </cell>
          <cell r="E11062" t="str">
            <v>Other Capital Outlay - Health - Other</v>
          </cell>
          <cell r="F11062">
            <v>2863</v>
          </cell>
        </row>
        <row r="11063">
          <cell r="B11063" t="str">
            <v>Wyoming</v>
          </cell>
          <cell r="C11063" t="str">
            <v>WY</v>
          </cell>
          <cell r="D11063" t="str">
            <v>G36</v>
          </cell>
          <cell r="E11063" t="str">
            <v>Other Capital Outlay - Hospitals</v>
          </cell>
          <cell r="F11063">
            <v>14599</v>
          </cell>
        </row>
        <row r="11064">
          <cell r="B11064" t="str">
            <v>Wyoming</v>
          </cell>
          <cell r="C11064" t="str">
            <v>WY</v>
          </cell>
          <cell r="D11064" t="str">
            <v>G44</v>
          </cell>
          <cell r="E11064" t="str">
            <v>Other Capital Outlay - Regular Highways</v>
          </cell>
          <cell r="F11064">
            <v>18712</v>
          </cell>
        </row>
        <row r="11065">
          <cell r="B11065" t="str">
            <v>Wyoming</v>
          </cell>
          <cell r="C11065" t="str">
            <v>WY</v>
          </cell>
          <cell r="D11065" t="str">
            <v>G50</v>
          </cell>
          <cell r="E11065" t="str">
            <v>Other Capital Outlay - Housing and Community Development</v>
          </cell>
          <cell r="F11065">
            <v>261</v>
          </cell>
        </row>
        <row r="11066">
          <cell r="B11066" t="str">
            <v>Wyoming</v>
          </cell>
          <cell r="C11066" t="str">
            <v>WY</v>
          </cell>
          <cell r="D11066" t="str">
            <v>G52</v>
          </cell>
          <cell r="E11066" t="str">
            <v>Other Capital Outlay - Libraries</v>
          </cell>
          <cell r="F11066">
            <v>176</v>
          </cell>
        </row>
        <row r="11067">
          <cell r="B11067" t="str">
            <v>Wyoming</v>
          </cell>
          <cell r="C11067" t="str">
            <v>WY</v>
          </cell>
          <cell r="D11067" t="str">
            <v>G59</v>
          </cell>
          <cell r="E11067" t="str">
            <v>Other Capital Outlay - Natural Resources - Other</v>
          </cell>
          <cell r="F11067">
            <v>5893</v>
          </cell>
        </row>
        <row r="11068">
          <cell r="B11068" t="str">
            <v>Wyoming</v>
          </cell>
          <cell r="C11068" t="str">
            <v>WY</v>
          </cell>
          <cell r="D11068" t="str">
            <v>G61</v>
          </cell>
          <cell r="E11068" t="str">
            <v>Other Capital Outlay - Parks and Recreation</v>
          </cell>
          <cell r="F11068">
            <v>7618</v>
          </cell>
        </row>
        <row r="11069">
          <cell r="B11069" t="str">
            <v>Wyoming</v>
          </cell>
          <cell r="C11069" t="str">
            <v>WY</v>
          </cell>
          <cell r="D11069" t="str">
            <v>G62</v>
          </cell>
          <cell r="E11069" t="str">
            <v>Other Capital Outlay - Police Protection</v>
          </cell>
          <cell r="F11069">
            <v>10899</v>
          </cell>
        </row>
        <row r="11070">
          <cell r="B11070" t="str">
            <v>Wyoming</v>
          </cell>
          <cell r="C11070" t="str">
            <v>WY</v>
          </cell>
          <cell r="D11070" t="str">
            <v>G66</v>
          </cell>
          <cell r="E11070" t="str">
            <v>Other Capital Outlay - Protective Inspection and Regulation, NEC</v>
          </cell>
          <cell r="F11070">
            <v>206</v>
          </cell>
        </row>
        <row r="11071">
          <cell r="B11071" t="str">
            <v>Wyoming</v>
          </cell>
          <cell r="C11071" t="str">
            <v>WY</v>
          </cell>
          <cell r="D11071" t="str">
            <v>G77</v>
          </cell>
          <cell r="E11071" t="str">
            <v>Other Capital Outlay - Public Welfare Institutions</v>
          </cell>
          <cell r="F11071">
            <v>25</v>
          </cell>
        </row>
        <row r="11072">
          <cell r="B11072" t="str">
            <v>Wyoming</v>
          </cell>
          <cell r="C11072" t="str">
            <v>WY</v>
          </cell>
          <cell r="D11072" t="str">
            <v>G79</v>
          </cell>
          <cell r="E11072" t="str">
            <v>Other Capital Outlay - Public Welfare - Other</v>
          </cell>
          <cell r="F11072">
            <v>1895</v>
          </cell>
        </row>
        <row r="11073">
          <cell r="B11073" t="str">
            <v>Wyoming</v>
          </cell>
          <cell r="C11073" t="str">
            <v>WY</v>
          </cell>
          <cell r="D11073" t="str">
            <v>G80</v>
          </cell>
          <cell r="E11073" t="str">
            <v>Other Capital Outlay - Sewerage</v>
          </cell>
          <cell r="F11073">
            <v>5246</v>
          </cell>
        </row>
        <row r="11074">
          <cell r="B11074" t="str">
            <v>Wyoming</v>
          </cell>
          <cell r="C11074" t="str">
            <v>WY</v>
          </cell>
          <cell r="D11074" t="str">
            <v>G81</v>
          </cell>
          <cell r="E11074" t="str">
            <v>Other Capital Outlay - Solid Waste Management</v>
          </cell>
          <cell r="F11074">
            <v>6866</v>
          </cell>
        </row>
        <row r="11075">
          <cell r="B11075" t="str">
            <v>Wyoming</v>
          </cell>
          <cell r="C11075" t="str">
            <v>WY</v>
          </cell>
          <cell r="D11075" t="str">
            <v>G89</v>
          </cell>
          <cell r="E11075" t="str">
            <v>Other Capital Outlay - General - Other</v>
          </cell>
          <cell r="F11075">
            <v>13231</v>
          </cell>
        </row>
        <row r="11076">
          <cell r="B11076" t="str">
            <v>Wyoming</v>
          </cell>
          <cell r="C11076" t="str">
            <v>WY</v>
          </cell>
          <cell r="D11076" t="str">
            <v>G91</v>
          </cell>
          <cell r="E11076" t="str">
            <v>Other Capital Outlay - Water Utilities</v>
          </cell>
          <cell r="F11076">
            <v>13768</v>
          </cell>
        </row>
        <row r="11077">
          <cell r="B11077" t="str">
            <v>Wyoming</v>
          </cell>
          <cell r="C11077" t="str">
            <v>WY</v>
          </cell>
          <cell r="D11077" t="str">
            <v>G92</v>
          </cell>
          <cell r="E11077" t="str">
            <v>Other Capital Outlay - Electric Utilities</v>
          </cell>
          <cell r="F11077">
            <v>2591</v>
          </cell>
        </row>
        <row r="11078">
          <cell r="B11078" t="str">
            <v>Wyoming</v>
          </cell>
          <cell r="C11078" t="str">
            <v>WY</v>
          </cell>
          <cell r="D11078" t="str">
            <v>I89</v>
          </cell>
          <cell r="E11078" t="str">
            <v>General - Interest on Debt</v>
          </cell>
          <cell r="F11078">
            <v>78407</v>
          </cell>
        </row>
        <row r="11079">
          <cell r="B11079" t="str">
            <v>Wyoming</v>
          </cell>
          <cell r="C11079" t="str">
            <v>WY</v>
          </cell>
          <cell r="D11079" t="str">
            <v>I91</v>
          </cell>
          <cell r="E11079" t="str">
            <v>Water Utilities - Interest on Debt</v>
          </cell>
          <cell r="F11079">
            <v>7324</v>
          </cell>
        </row>
        <row r="11080">
          <cell r="B11080" t="str">
            <v>Wyoming</v>
          </cell>
          <cell r="C11080" t="str">
            <v>WY</v>
          </cell>
          <cell r="D11080" t="str">
            <v>I92</v>
          </cell>
          <cell r="E11080" t="str">
            <v>Electric Utilities - Interest on Debt</v>
          </cell>
          <cell r="F11080">
            <v>8727</v>
          </cell>
        </row>
        <row r="11081">
          <cell r="B11081" t="str">
            <v>Wyoming</v>
          </cell>
          <cell r="C11081" t="str">
            <v>WY</v>
          </cell>
          <cell r="D11081" t="str">
            <v>J19</v>
          </cell>
          <cell r="E11081" t="str">
            <v>Assistance and Subsidies - State Scholarships and Other Subsidies - Education</v>
          </cell>
          <cell r="F11081">
            <v>46747</v>
          </cell>
        </row>
        <row r="11082">
          <cell r="B11082" t="str">
            <v>Wyoming</v>
          </cell>
          <cell r="C11082" t="str">
            <v>WY</v>
          </cell>
          <cell r="D11082" t="str">
            <v>J67</v>
          </cell>
          <cell r="E11082" t="str">
            <v>Assistance and Subsidies - Public Welfare, Federal Categorical Assistance Programs</v>
          </cell>
          <cell r="F11082">
            <v>25215</v>
          </cell>
        </row>
        <row r="11083">
          <cell r="B11083" t="str">
            <v>Wyoming</v>
          </cell>
          <cell r="C11083" t="str">
            <v>WY</v>
          </cell>
          <cell r="D11083" t="str">
            <v>J68</v>
          </cell>
          <cell r="E11083" t="str">
            <v>Assistance and Subsidies - Public Welfare, Cash Assistance Programs - Other</v>
          </cell>
          <cell r="F11083">
            <v>1409</v>
          </cell>
        </row>
        <row r="11084">
          <cell r="B11084" t="str">
            <v>Wyoming</v>
          </cell>
          <cell r="C11084" t="str">
            <v>WY</v>
          </cell>
          <cell r="D11084" t="str">
            <v>S89</v>
          </cell>
          <cell r="E11084" t="str">
            <v>Intergovernmental to Federal - General - Other</v>
          </cell>
          <cell r="F11084">
            <v>6645</v>
          </cell>
        </row>
        <row r="11085">
          <cell r="B11085" t="str">
            <v>Wyoming</v>
          </cell>
          <cell r="C11085" t="str">
            <v>WY</v>
          </cell>
          <cell r="D11085" t="str">
            <v>T01</v>
          </cell>
          <cell r="E11085" t="str">
            <v>Tax - Property</v>
          </cell>
          <cell r="F11085">
            <v>1320395</v>
          </cell>
        </row>
        <row r="11086">
          <cell r="B11086" t="str">
            <v>Wyoming</v>
          </cell>
          <cell r="C11086" t="str">
            <v>WY</v>
          </cell>
          <cell r="D11086" t="str">
            <v>T09</v>
          </cell>
          <cell r="E11086" t="str">
            <v>Tax - General Sales and Gross Receipts</v>
          </cell>
          <cell r="F11086">
            <v>989146</v>
          </cell>
        </row>
        <row r="11087">
          <cell r="B11087" t="str">
            <v>Wyoming</v>
          </cell>
          <cell r="C11087" t="str">
            <v>WY</v>
          </cell>
          <cell r="D11087" t="str">
            <v>T10</v>
          </cell>
          <cell r="E11087" t="str">
            <v>Tax - Alcoholic Beverage Sales</v>
          </cell>
          <cell r="F11087">
            <v>1742</v>
          </cell>
        </row>
        <row r="11088">
          <cell r="B11088" t="str">
            <v>Wyoming</v>
          </cell>
          <cell r="C11088" t="str">
            <v>WY</v>
          </cell>
          <cell r="D11088" t="str">
            <v>T12</v>
          </cell>
          <cell r="E11088" t="str">
            <v>Tax - Insurance Premiums Sales</v>
          </cell>
          <cell r="F11088">
            <v>26056</v>
          </cell>
        </row>
        <row r="11089">
          <cell r="B11089" t="str">
            <v>Wyoming</v>
          </cell>
          <cell r="C11089" t="str">
            <v>WY</v>
          </cell>
          <cell r="D11089" t="str">
            <v>T13</v>
          </cell>
          <cell r="E11089" t="str">
            <v>Tax - Motor Fuels Sales</v>
          </cell>
          <cell r="F11089">
            <v>66443</v>
          </cell>
        </row>
        <row r="11090">
          <cell r="B11090" t="str">
            <v>Wyoming</v>
          </cell>
          <cell r="C11090" t="str">
            <v>WY</v>
          </cell>
          <cell r="D11090" t="str">
            <v>T14</v>
          </cell>
          <cell r="E11090" t="str">
            <v>Tax - Pari-mutuels Sales</v>
          </cell>
          <cell r="F11090">
            <v>68</v>
          </cell>
        </row>
        <row r="11091">
          <cell r="B11091" t="str">
            <v>Wyoming</v>
          </cell>
          <cell r="C11091" t="str">
            <v>WY</v>
          </cell>
          <cell r="D11091" t="str">
            <v>T15</v>
          </cell>
          <cell r="E11091" t="str">
            <v>Tax - Public Utilities Sales</v>
          </cell>
          <cell r="F11091">
            <v>24792</v>
          </cell>
        </row>
        <row r="11092">
          <cell r="B11092" t="str">
            <v>Wyoming</v>
          </cell>
          <cell r="C11092" t="str">
            <v>WY</v>
          </cell>
          <cell r="D11092" t="str">
            <v>T16</v>
          </cell>
          <cell r="E11092" t="str">
            <v>Tax - Tobacco Products Sales</v>
          </cell>
          <cell r="F11092">
            <v>25984</v>
          </cell>
        </row>
        <row r="11093">
          <cell r="B11093" t="str">
            <v>Wyoming</v>
          </cell>
          <cell r="C11093" t="str">
            <v>WY</v>
          </cell>
          <cell r="D11093" t="str">
            <v>T19</v>
          </cell>
          <cell r="E11093" t="str">
            <v>Tax - Other Selective Sales</v>
          </cell>
          <cell r="F11093">
            <v>24489</v>
          </cell>
        </row>
        <row r="11094">
          <cell r="B11094" t="str">
            <v>Wyoming</v>
          </cell>
          <cell r="C11094" t="str">
            <v>WY</v>
          </cell>
          <cell r="D11094" t="str">
            <v>T22</v>
          </cell>
          <cell r="E11094" t="str">
            <v>Tax - Corporation License</v>
          </cell>
          <cell r="F11094">
            <v>12720</v>
          </cell>
        </row>
        <row r="11095">
          <cell r="B11095" t="str">
            <v>Wyoming</v>
          </cell>
          <cell r="C11095" t="str">
            <v>WY</v>
          </cell>
          <cell r="D11095" t="str">
            <v>T23</v>
          </cell>
          <cell r="E11095" t="str">
            <v>Tax - Hunting and Fishing License</v>
          </cell>
          <cell r="F11095">
            <v>35612</v>
          </cell>
        </row>
        <row r="11096">
          <cell r="B11096" t="str">
            <v>Wyoming</v>
          </cell>
          <cell r="C11096" t="str">
            <v>WY</v>
          </cell>
          <cell r="D11096" t="str">
            <v>T24</v>
          </cell>
          <cell r="E11096" t="str">
            <v>Tax - Motor Vehicle License</v>
          </cell>
          <cell r="F11096">
            <v>82497</v>
          </cell>
        </row>
        <row r="11097">
          <cell r="B11097" t="str">
            <v>Wyoming</v>
          </cell>
          <cell r="C11097" t="str">
            <v>WY</v>
          </cell>
          <cell r="D11097" t="str">
            <v>T25</v>
          </cell>
          <cell r="E11097" t="str">
            <v>Tax - Motor Vehicle Operators License</v>
          </cell>
          <cell r="F11097">
            <v>2158</v>
          </cell>
        </row>
        <row r="11098">
          <cell r="B11098" t="str">
            <v>Wyoming</v>
          </cell>
          <cell r="C11098" t="str">
            <v>WY</v>
          </cell>
          <cell r="D11098" t="str">
            <v>T28</v>
          </cell>
          <cell r="E11098" t="str">
            <v>Tax - Occupation and Business License, NEC</v>
          </cell>
          <cell r="F11098">
            <v>28056</v>
          </cell>
        </row>
        <row r="11099">
          <cell r="B11099" t="str">
            <v>Wyoming</v>
          </cell>
          <cell r="C11099" t="str">
            <v>WY</v>
          </cell>
          <cell r="D11099" t="str">
            <v>T29</v>
          </cell>
          <cell r="E11099" t="str">
            <v>Tax - Other License</v>
          </cell>
          <cell r="F11099">
            <v>11296</v>
          </cell>
        </row>
        <row r="11100">
          <cell r="B11100" t="str">
            <v>Wyoming</v>
          </cell>
          <cell r="C11100" t="str">
            <v>WY</v>
          </cell>
          <cell r="D11100" t="str">
            <v>T50</v>
          </cell>
          <cell r="E11100" t="str">
            <v>Tax - Death and Gift</v>
          </cell>
          <cell r="F11100">
            <v>38</v>
          </cell>
        </row>
        <row r="11101">
          <cell r="B11101" t="str">
            <v>Wyoming</v>
          </cell>
          <cell r="C11101" t="str">
            <v>WY</v>
          </cell>
          <cell r="D11101" t="str">
            <v>T53</v>
          </cell>
          <cell r="E11101" t="str">
            <v>Tax - Severance</v>
          </cell>
          <cell r="F11101">
            <v>968525</v>
          </cell>
        </row>
        <row r="11102">
          <cell r="B11102" t="str">
            <v>Wyoming</v>
          </cell>
          <cell r="C11102" t="str">
            <v>WY</v>
          </cell>
          <cell r="D11102" t="str">
            <v>T99</v>
          </cell>
          <cell r="E11102" t="str">
            <v>Tax - NEC</v>
          </cell>
          <cell r="F11102">
            <v>18507</v>
          </cell>
        </row>
        <row r="11103">
          <cell r="B11103" t="str">
            <v>Wyoming</v>
          </cell>
          <cell r="C11103" t="str">
            <v>WY</v>
          </cell>
          <cell r="D11103" t="str">
            <v>U01</v>
          </cell>
          <cell r="E11103" t="str">
            <v>Miscellaneous - Special Assessments</v>
          </cell>
          <cell r="F11103">
            <v>17275</v>
          </cell>
        </row>
        <row r="11104">
          <cell r="B11104" t="str">
            <v>Wyoming</v>
          </cell>
          <cell r="C11104" t="str">
            <v>WY</v>
          </cell>
          <cell r="D11104" t="str">
            <v>U11</v>
          </cell>
          <cell r="E11104" t="str">
            <v>Miscellaneous - Sale of Property</v>
          </cell>
          <cell r="F11104">
            <v>14649</v>
          </cell>
        </row>
        <row r="11105">
          <cell r="B11105" t="str">
            <v>Wyoming</v>
          </cell>
          <cell r="C11105" t="str">
            <v>WY</v>
          </cell>
          <cell r="D11105" t="str">
            <v>U20</v>
          </cell>
          <cell r="E11105" t="str">
            <v>Miscellaneous - Interest Earnings</v>
          </cell>
          <cell r="F11105">
            <v>669377</v>
          </cell>
        </row>
        <row r="11106">
          <cell r="B11106" t="str">
            <v>Wyoming</v>
          </cell>
          <cell r="C11106" t="str">
            <v>WY</v>
          </cell>
          <cell r="D11106" t="str">
            <v>U30</v>
          </cell>
          <cell r="E11106" t="str">
            <v>Miscellaneous - Fines and Forfeits</v>
          </cell>
          <cell r="F11106">
            <v>6017</v>
          </cell>
        </row>
        <row r="11107">
          <cell r="B11107" t="str">
            <v>Wyoming</v>
          </cell>
          <cell r="C11107" t="str">
            <v>WY</v>
          </cell>
          <cell r="D11107" t="str">
            <v>U40</v>
          </cell>
          <cell r="E11107" t="str">
            <v>Miscellaneous - Rents</v>
          </cell>
          <cell r="F11107">
            <v>20171</v>
          </cell>
        </row>
        <row r="11108">
          <cell r="B11108" t="str">
            <v>Wyoming</v>
          </cell>
          <cell r="C11108" t="str">
            <v>WY</v>
          </cell>
          <cell r="D11108" t="str">
            <v>U41</v>
          </cell>
          <cell r="E11108" t="str">
            <v>Miscellaneous - Royalties</v>
          </cell>
          <cell r="F11108">
            <v>226064</v>
          </cell>
        </row>
        <row r="11109">
          <cell r="B11109" t="str">
            <v>Wyoming</v>
          </cell>
          <cell r="C11109" t="str">
            <v>WY</v>
          </cell>
          <cell r="D11109" t="str">
            <v>U50</v>
          </cell>
          <cell r="E11109" t="str">
            <v>Miscellaneous - Donations From Private Sources</v>
          </cell>
          <cell r="F11109">
            <v>47109</v>
          </cell>
        </row>
        <row r="11110">
          <cell r="B11110" t="str">
            <v>Wyoming</v>
          </cell>
          <cell r="C11110" t="str">
            <v>WY</v>
          </cell>
          <cell r="D11110" t="str">
            <v>U99</v>
          </cell>
          <cell r="E11110" t="str">
            <v>Miscellaneous - General Revenue, NEC</v>
          </cell>
          <cell r="F11110">
            <v>127884</v>
          </cell>
        </row>
        <row r="11111">
          <cell r="B11111" t="str">
            <v>Wyoming</v>
          </cell>
          <cell r="C11111" t="str">
            <v>WY</v>
          </cell>
          <cell r="D11111" t="str">
            <v>W01</v>
          </cell>
          <cell r="E11111" t="str">
            <v>Sinking Funds - Cash and Securities</v>
          </cell>
          <cell r="F11111">
            <v>1321739</v>
          </cell>
        </row>
        <row r="11112">
          <cell r="B11112" t="str">
            <v>Wyoming</v>
          </cell>
          <cell r="C11112" t="str">
            <v>WY</v>
          </cell>
          <cell r="D11112" t="str">
            <v>W31</v>
          </cell>
          <cell r="E11112" t="str">
            <v>Bond Funds - Cash and Securities</v>
          </cell>
          <cell r="F11112">
            <v>240527</v>
          </cell>
        </row>
        <row r="11113">
          <cell r="B11113" t="str">
            <v>Wyoming</v>
          </cell>
          <cell r="C11113" t="str">
            <v>WY</v>
          </cell>
          <cell r="D11113" t="str">
            <v>W61</v>
          </cell>
          <cell r="E11113" t="str">
            <v>Other Funds - Cash and Securities</v>
          </cell>
          <cell r="F11113">
            <v>18721748</v>
          </cell>
        </row>
        <row r="11114">
          <cell r="B11114" t="str">
            <v>Wyoming</v>
          </cell>
          <cell r="C11114" t="str">
            <v>WY</v>
          </cell>
          <cell r="D11114" t="str">
            <v>X01</v>
          </cell>
          <cell r="E11114" t="str">
            <v>Employee Retirement - Local Employee Contribution</v>
          </cell>
          <cell r="F11114">
            <v>105489</v>
          </cell>
        </row>
        <row r="11115">
          <cell r="B11115" t="str">
            <v>Wyoming</v>
          </cell>
          <cell r="C11115" t="str">
            <v>WY</v>
          </cell>
          <cell r="D11115" t="str">
            <v>X02</v>
          </cell>
          <cell r="E11115" t="str">
            <v>Employee Retirement - State Employee Contribution</v>
          </cell>
          <cell r="F11115">
            <v>29414</v>
          </cell>
        </row>
        <row r="11116">
          <cell r="B11116" t="str">
            <v>Wyoming</v>
          </cell>
          <cell r="C11116" t="str">
            <v>WY</v>
          </cell>
          <cell r="D11116" t="str">
            <v>X05</v>
          </cell>
          <cell r="E11116" t="str">
            <v>Employee Retirement - From Other Governments</v>
          </cell>
          <cell r="F11116">
            <v>107449</v>
          </cell>
        </row>
        <row r="11117">
          <cell r="B11117" t="str">
            <v>Wyoming</v>
          </cell>
          <cell r="C11117" t="str">
            <v>WY</v>
          </cell>
          <cell r="D11117" t="str">
            <v>X08</v>
          </cell>
          <cell r="E11117" t="str">
            <v>Employee Retirement - Earnings on Investments (calculated)</v>
          </cell>
          <cell r="F11117">
            <v>-45318</v>
          </cell>
        </row>
        <row r="11118">
          <cell r="B11118" t="str">
            <v>Wyoming</v>
          </cell>
          <cell r="C11118" t="str">
            <v>WY</v>
          </cell>
          <cell r="D11118" t="str">
            <v>X11</v>
          </cell>
          <cell r="E11118" t="str">
            <v>Employee Retirement - Benefit Payments</v>
          </cell>
          <cell r="F11118">
            <v>373479</v>
          </cell>
        </row>
        <row r="11119">
          <cell r="B11119" t="str">
            <v>Wyoming</v>
          </cell>
          <cell r="C11119" t="str">
            <v>WY</v>
          </cell>
          <cell r="D11119" t="str">
            <v>X12</v>
          </cell>
          <cell r="E11119" t="str">
            <v>Employee Retirement - Withdrawals</v>
          </cell>
          <cell r="F11119">
            <v>18541</v>
          </cell>
        </row>
        <row r="11120">
          <cell r="B11120" t="str">
            <v>Wyoming</v>
          </cell>
          <cell r="C11120" t="str">
            <v>WY</v>
          </cell>
          <cell r="D11120" t="str">
            <v>X21</v>
          </cell>
          <cell r="E11120" t="str">
            <v>Employee Retirement - Total Cash and Deposits</v>
          </cell>
          <cell r="F11120">
            <v>356751</v>
          </cell>
        </row>
        <row r="11121">
          <cell r="B11121" t="str">
            <v>Wyoming</v>
          </cell>
          <cell r="C11121" t="str">
            <v>WY</v>
          </cell>
          <cell r="D11121" t="str">
            <v>X30</v>
          </cell>
          <cell r="E11121" t="str">
            <v>Employee Retirement - Total Federal Securities</v>
          </cell>
          <cell r="F11121">
            <v>387665</v>
          </cell>
        </row>
        <row r="11122">
          <cell r="B11122" t="str">
            <v>Wyoming</v>
          </cell>
          <cell r="C11122" t="str">
            <v>WY</v>
          </cell>
          <cell r="D11122" t="str">
            <v>X42</v>
          </cell>
          <cell r="E11122" t="str">
            <v>Employee Retirement - Securities - Mortgages</v>
          </cell>
          <cell r="F11122">
            <v>360710</v>
          </cell>
        </row>
        <row r="11123">
          <cell r="B11123" t="str">
            <v>Wyoming</v>
          </cell>
          <cell r="C11123" t="str">
            <v>WY</v>
          </cell>
          <cell r="D11123" t="str">
            <v>X44</v>
          </cell>
          <cell r="E11123" t="str">
            <v>Employee Retirement - Total Other Securities</v>
          </cell>
          <cell r="F11123">
            <v>1893808</v>
          </cell>
        </row>
        <row r="11124">
          <cell r="B11124" t="str">
            <v>Wyoming</v>
          </cell>
          <cell r="C11124" t="str">
            <v>WY</v>
          </cell>
          <cell r="D11124" t="str">
            <v>X47</v>
          </cell>
          <cell r="E11124" t="str">
            <v>Employee Retirement - Other Investments - Other</v>
          </cell>
          <cell r="F11124">
            <v>664203</v>
          </cell>
        </row>
        <row r="11125">
          <cell r="B11125" t="str">
            <v>Wyoming</v>
          </cell>
          <cell r="C11125" t="str">
            <v>WY</v>
          </cell>
          <cell r="D11125" t="str">
            <v>Y01</v>
          </cell>
          <cell r="E11125" t="str">
            <v>Unemployment Compensation - Contribution</v>
          </cell>
          <cell r="F11125">
            <v>134634</v>
          </cell>
        </row>
        <row r="11126">
          <cell r="B11126" t="str">
            <v>Wyoming</v>
          </cell>
          <cell r="C11126" t="str">
            <v>WY</v>
          </cell>
          <cell r="D11126" t="str">
            <v>Y02</v>
          </cell>
          <cell r="E11126" t="str">
            <v>Unemployment Compensation - Interest Revenue</v>
          </cell>
          <cell r="F11126">
            <v>4707</v>
          </cell>
        </row>
        <row r="11127">
          <cell r="B11127" t="str">
            <v>Wyoming</v>
          </cell>
          <cell r="C11127" t="str">
            <v>WY</v>
          </cell>
          <cell r="D11127" t="str">
            <v>Y05</v>
          </cell>
          <cell r="E11127" t="str">
            <v>Unemployment Compensation - Benefit Payments</v>
          </cell>
          <cell r="F11127">
            <v>87465</v>
          </cell>
        </row>
        <row r="11128">
          <cell r="B11128" t="str">
            <v>Wyoming</v>
          </cell>
          <cell r="C11128" t="str">
            <v>WY</v>
          </cell>
          <cell r="D11128" t="str">
            <v>Y06</v>
          </cell>
          <cell r="E11128" t="str">
            <v>Unemployment Compensation - Extended and Special Payments</v>
          </cell>
          <cell r="F11128">
            <v>36219</v>
          </cell>
        </row>
        <row r="11129">
          <cell r="B11129" t="str">
            <v>Wyoming</v>
          </cell>
          <cell r="C11129" t="str">
            <v>WY</v>
          </cell>
          <cell r="D11129" t="str">
            <v>Y07</v>
          </cell>
          <cell r="E11129" t="str">
            <v>Unemployment Compensation - Balance In US Treasury</v>
          </cell>
          <cell r="F11129">
            <v>188039</v>
          </cell>
        </row>
        <row r="11130">
          <cell r="B11130" t="str">
            <v>Wyoming</v>
          </cell>
          <cell r="C11130" t="str">
            <v>WY</v>
          </cell>
          <cell r="D11130" t="str">
            <v>Y11</v>
          </cell>
          <cell r="E11130" t="str">
            <v>Workers Compensation - Other Contributions</v>
          </cell>
          <cell r="F11130">
            <v>208463</v>
          </cell>
        </row>
        <row r="11131">
          <cell r="B11131" t="str">
            <v>Wyoming</v>
          </cell>
          <cell r="C11131" t="str">
            <v>WY</v>
          </cell>
          <cell r="D11131" t="str">
            <v>Y12</v>
          </cell>
          <cell r="E11131" t="str">
            <v>Workers Compensation - Interest Earnings</v>
          </cell>
          <cell r="F11131">
            <v>60219</v>
          </cell>
        </row>
        <row r="11132">
          <cell r="B11132" t="str">
            <v>Wyoming</v>
          </cell>
          <cell r="C11132" t="str">
            <v>WY</v>
          </cell>
          <cell r="D11132" t="str">
            <v>Y14</v>
          </cell>
          <cell r="E11132" t="str">
            <v>Workers Compensation - Benefit Payments</v>
          </cell>
          <cell r="F11132">
            <v>161541</v>
          </cell>
        </row>
        <row r="11133">
          <cell r="B11133" t="str">
            <v>Wyoming</v>
          </cell>
          <cell r="C11133" t="str">
            <v>WY</v>
          </cell>
          <cell r="D11133" t="str">
            <v>Y21</v>
          </cell>
          <cell r="E11133" t="str">
            <v>Workers Compensation - Cash and Assets</v>
          </cell>
          <cell r="F11133">
            <v>1403348</v>
          </cell>
        </row>
        <row r="11134">
          <cell r="B11134" t="str">
            <v>Wyoming</v>
          </cell>
          <cell r="C11134" t="str">
            <v>WY</v>
          </cell>
          <cell r="D11134" t="str">
            <v>Z00</v>
          </cell>
          <cell r="E11134" t="str">
            <v>Total Salaries and Wages</v>
          </cell>
          <cell r="F11134">
            <v>2435073</v>
          </cell>
        </row>
        <row r="11135">
          <cell r="B11135" t="str">
            <v>Wyoming</v>
          </cell>
          <cell r="C11135" t="str">
            <v>WY</v>
          </cell>
          <cell r="D11135" t="str">
            <v>Z77</v>
          </cell>
          <cell r="E11135" t="str">
            <v>Employee Retirement – Total Corporate Bonds</v>
          </cell>
          <cell r="F11135">
            <v>787480</v>
          </cell>
        </row>
        <row r="11136">
          <cell r="B11136" t="str">
            <v>Wyoming</v>
          </cell>
          <cell r="C11136" t="str">
            <v>WY</v>
          </cell>
          <cell r="D11136" t="str">
            <v>Z78</v>
          </cell>
          <cell r="E11136" t="str">
            <v>Employee Retirement – Corporate Stocks</v>
          </cell>
          <cell r="F11136">
            <v>1782978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36"/>
  <sheetViews>
    <sheetView tabSelected="1" topLeftCell="A9459" workbookViewId="0">
      <selection activeCell="E9475" sqref="E9475"/>
    </sheetView>
  </sheetViews>
  <sheetFormatPr defaultRowHeight="15"/>
  <cols>
    <col min="5" max="5" width="74.42578125" bestFit="1" customWidth="1"/>
  </cols>
  <sheetData>
    <row r="1" spans="1:6">
      <c r="A1" t="s">
        <v>0</v>
      </c>
      <c r="B1" t="s">
        <v>53</v>
      </c>
      <c r="C1" t="s">
        <v>125</v>
      </c>
      <c r="D1" t="s">
        <v>126</v>
      </c>
      <c r="E1" t="s">
        <v>106</v>
      </c>
      <c r="F1" t="s">
        <v>107</v>
      </c>
    </row>
    <row r="2" spans="1:6">
      <c r="A2" t="str">
        <f>[1]Sheet1!B2</f>
        <v>Alabama</v>
      </c>
      <c r="B2" t="str">
        <f>[1]Sheet1!C2</f>
        <v>AL</v>
      </c>
      <c r="C2" t="str">
        <f>LEFT([1]Sheet1!D2,1)</f>
        <v>1</v>
      </c>
      <c r="D2" t="str">
        <f>RIGHT([1]Sheet1!D2,2)</f>
        <v>9T</v>
      </c>
      <c r="E2" t="str">
        <f>[1]Sheet1!E2</f>
        <v>Long Term Debt Beginning Outstanding - Public Debt for Private Purpose</v>
      </c>
      <c r="F2">
        <f>[1]Sheet1!F2</f>
        <v>1616735</v>
      </c>
    </row>
    <row r="3" spans="1:6">
      <c r="A3" t="str">
        <f>[1]Sheet1!B3</f>
        <v>Alabama</v>
      </c>
      <c r="B3" t="str">
        <f>[1]Sheet1!C3</f>
        <v>AL</v>
      </c>
      <c r="C3" t="str">
        <f>LEFT([1]Sheet1!D3,1)</f>
        <v>1</v>
      </c>
      <c r="D3" t="str">
        <f>RIGHT([1]Sheet1!D3,2)</f>
        <v>9U</v>
      </c>
      <c r="E3" t="str">
        <f>[1]Sheet1!E3</f>
        <v>Long Term Debt Beginning Outstanding - Unspecified Public Purpose</v>
      </c>
      <c r="F3">
        <f>[1]Sheet1!F3</f>
        <v>27513824</v>
      </c>
    </row>
    <row r="4" spans="1:6">
      <c r="A4" t="str">
        <f>[1]Sheet1!B4</f>
        <v>Alabama</v>
      </c>
      <c r="B4" t="str">
        <f>[1]Sheet1!C4</f>
        <v>AL</v>
      </c>
      <c r="C4" t="str">
        <f>LEFT([1]Sheet1!D4,1)</f>
        <v>2</v>
      </c>
      <c r="D4" t="str">
        <f>RIGHT([1]Sheet1!D4,2)</f>
        <v>4T</v>
      </c>
      <c r="E4" t="str">
        <f>[1]Sheet1!E4</f>
        <v>Long Term Debt Issue, Nonguaranteed - Public Debt for Private Purpose</v>
      </c>
      <c r="F4">
        <f>[1]Sheet1!F4</f>
        <v>113046</v>
      </c>
    </row>
    <row r="5" spans="1:6">
      <c r="A5" t="str">
        <f>[1]Sheet1!B5</f>
        <v>Alabama</v>
      </c>
      <c r="B5" t="str">
        <f>[1]Sheet1!C5</f>
        <v>AL</v>
      </c>
      <c r="C5" t="str">
        <f>LEFT([1]Sheet1!D5,1)</f>
        <v>2</v>
      </c>
      <c r="D5" t="str">
        <f>RIGHT([1]Sheet1!D5,2)</f>
        <v>9U</v>
      </c>
      <c r="E5" t="str">
        <f>[1]Sheet1!E5</f>
        <v>Long Term Debt Issue, Unspecified Public Purpose</v>
      </c>
      <c r="F5">
        <f>[1]Sheet1!F5</f>
        <v>2274966</v>
      </c>
    </row>
    <row r="6" spans="1:6">
      <c r="A6" t="str">
        <f>[1]Sheet1!B6</f>
        <v>Alabama</v>
      </c>
      <c r="B6" t="str">
        <f>[1]Sheet1!C6</f>
        <v>AL</v>
      </c>
      <c r="C6" t="str">
        <f>LEFT([1]Sheet1!D6,1)</f>
        <v>3</v>
      </c>
      <c r="D6" t="str">
        <f>RIGHT([1]Sheet1!D6,2)</f>
        <v>4T</v>
      </c>
      <c r="E6" t="str">
        <f>[1]Sheet1!E6</f>
        <v>Long Term Debt Retired Nonguaranteed - Public Debt for Private Purpose</v>
      </c>
      <c r="F6">
        <f>[1]Sheet1!F6</f>
        <v>89702</v>
      </c>
    </row>
    <row r="7" spans="1:6">
      <c r="A7" t="str">
        <f>[1]Sheet1!B7</f>
        <v>Alabama</v>
      </c>
      <c r="B7" t="str">
        <f>[1]Sheet1!C7</f>
        <v>AL</v>
      </c>
      <c r="C7" t="str">
        <f>LEFT([1]Sheet1!D7,1)</f>
        <v>3</v>
      </c>
      <c r="D7" t="str">
        <f>RIGHT([1]Sheet1!D7,2)</f>
        <v>9U</v>
      </c>
      <c r="E7" t="str">
        <f>[1]Sheet1!E7</f>
        <v>Long Term Debt Retired Unspecified Public Purpose</v>
      </c>
      <c r="F7">
        <f>[1]Sheet1!F7</f>
        <v>2348233</v>
      </c>
    </row>
    <row r="8" spans="1:6">
      <c r="A8" t="str">
        <f>[1]Sheet1!B8</f>
        <v>Alabama</v>
      </c>
      <c r="B8" t="str">
        <f>[1]Sheet1!C8</f>
        <v>AL</v>
      </c>
      <c r="C8" t="str">
        <f>LEFT([1]Sheet1!D8,1)</f>
        <v>4</v>
      </c>
      <c r="D8" t="str">
        <f>RIGHT([1]Sheet1!D8,2)</f>
        <v>4T</v>
      </c>
      <c r="E8" t="str">
        <f>[1]Sheet1!E8</f>
        <v>Long Term Debt Outstanding Nonguaranteed - Public Debt for Private Purpose</v>
      </c>
      <c r="F8">
        <f>[1]Sheet1!F8</f>
        <v>1639786</v>
      </c>
    </row>
    <row r="9" spans="1:6">
      <c r="A9" t="str">
        <f>[1]Sheet1!B9</f>
        <v>Alabama</v>
      </c>
      <c r="B9" t="str">
        <f>[1]Sheet1!C9</f>
        <v>AL</v>
      </c>
      <c r="C9" t="str">
        <f>LEFT([1]Sheet1!D9,1)</f>
        <v>4</v>
      </c>
      <c r="D9" t="str">
        <f>RIGHT([1]Sheet1!D9,2)</f>
        <v>9U</v>
      </c>
      <c r="E9" t="str">
        <f>[1]Sheet1!E9</f>
        <v>Long Term Debt Outstanding Unspecified Public Purpose</v>
      </c>
      <c r="F9">
        <f>[1]Sheet1!F9</f>
        <v>27390665</v>
      </c>
    </row>
    <row r="10" spans="1:6">
      <c r="A10" t="str">
        <f>[1]Sheet1!B10</f>
        <v>Alabama</v>
      </c>
      <c r="B10" t="str">
        <f>[1]Sheet1!C10</f>
        <v>AL</v>
      </c>
      <c r="C10" t="str">
        <f>LEFT([1]Sheet1!D10,1)</f>
        <v>6</v>
      </c>
      <c r="D10" t="str">
        <f>RIGHT([1]Sheet1!D10,2)</f>
        <v>1V</v>
      </c>
      <c r="E10" t="str">
        <f>[1]Sheet1!E10</f>
        <v>Short Term Debt Outstanding - Beginning</v>
      </c>
      <c r="F10">
        <f>[1]Sheet1!F10</f>
        <v>212447</v>
      </c>
    </row>
    <row r="11" spans="1:6">
      <c r="A11" t="str">
        <f>[1]Sheet1!B11</f>
        <v>Alabama</v>
      </c>
      <c r="B11" t="str">
        <f>[1]Sheet1!C11</f>
        <v>AL</v>
      </c>
      <c r="C11" t="str">
        <f>LEFT([1]Sheet1!D11,1)</f>
        <v>6</v>
      </c>
      <c r="D11" t="str">
        <f>RIGHT([1]Sheet1!D11,2)</f>
        <v>4V</v>
      </c>
      <c r="E11" t="str">
        <f>[1]Sheet1!E11</f>
        <v>Short Term Debt Outstanding - End of Fiscal Year</v>
      </c>
      <c r="F11">
        <f>[1]Sheet1!F11</f>
        <v>285670</v>
      </c>
    </row>
    <row r="12" spans="1:6">
      <c r="A12" t="str">
        <f>[1]Sheet1!B12</f>
        <v>Alabama</v>
      </c>
      <c r="B12" t="str">
        <f>[1]Sheet1!C12</f>
        <v>AL</v>
      </c>
      <c r="C12" t="str">
        <f>LEFT([1]Sheet1!D12,1)</f>
        <v>A</v>
      </c>
      <c r="D12" t="str">
        <f>RIGHT([1]Sheet1!D12,2)</f>
        <v>01</v>
      </c>
      <c r="E12" t="str">
        <f>[1]Sheet1!E12</f>
        <v>Charges - Air Transportation</v>
      </c>
      <c r="F12">
        <f>[1]Sheet1!F12</f>
        <v>99782</v>
      </c>
    </row>
    <row r="13" spans="1:6">
      <c r="A13" t="str">
        <f>[1]Sheet1!B13</f>
        <v>Alabama</v>
      </c>
      <c r="B13" t="str">
        <f>[1]Sheet1!C13</f>
        <v>AL</v>
      </c>
      <c r="C13" t="str">
        <f>LEFT([1]Sheet1!D13,1)</f>
        <v>A</v>
      </c>
      <c r="D13" t="str">
        <f>RIGHT([1]Sheet1!D13,2)</f>
        <v>03</v>
      </c>
      <c r="E13" t="str">
        <f>[1]Sheet1!E13</f>
        <v>Charges - Miscellaneous Commercial Activities</v>
      </c>
      <c r="F13">
        <f>[1]Sheet1!F13</f>
        <v>9394</v>
      </c>
    </row>
    <row r="14" spans="1:6">
      <c r="A14" t="str">
        <f>[1]Sheet1!B14</f>
        <v>Alabama</v>
      </c>
      <c r="B14" t="str">
        <f>[1]Sheet1!C14</f>
        <v>AL</v>
      </c>
      <c r="C14" t="str">
        <f>LEFT([1]Sheet1!D14,1)</f>
        <v>A</v>
      </c>
      <c r="D14" t="str">
        <f>RIGHT([1]Sheet1!D14,2)</f>
        <v>09</v>
      </c>
      <c r="E14" t="str">
        <f>[1]Sheet1!E14</f>
        <v>Charges - Elementary and Secondary Education School Lunch</v>
      </c>
      <c r="F14">
        <f>[1]Sheet1!F14</f>
        <v>125312</v>
      </c>
    </row>
    <row r="15" spans="1:6">
      <c r="A15" t="str">
        <f>[1]Sheet1!B15</f>
        <v>Alabama</v>
      </c>
      <c r="B15" t="str">
        <f>[1]Sheet1!C15</f>
        <v>AL</v>
      </c>
      <c r="C15" t="str">
        <f>LEFT([1]Sheet1!D15,1)</f>
        <v>A</v>
      </c>
      <c r="D15" t="str">
        <f>RIGHT([1]Sheet1!D15,2)</f>
        <v>10</v>
      </c>
      <c r="E15" t="str">
        <f>[1]Sheet1!E15</f>
        <v>Charges - Elementary and Secondary Education School Tuition and Transportation</v>
      </c>
      <c r="F15">
        <f>[1]Sheet1!F15</f>
        <v>4397</v>
      </c>
    </row>
    <row r="16" spans="1:6">
      <c r="A16" t="str">
        <f>[1]Sheet1!B16</f>
        <v>Alabama</v>
      </c>
      <c r="B16" t="str">
        <f>[1]Sheet1!C16</f>
        <v>AL</v>
      </c>
      <c r="C16" t="str">
        <f>LEFT([1]Sheet1!D16,1)</f>
        <v>A</v>
      </c>
      <c r="D16" t="str">
        <f>RIGHT([1]Sheet1!D16,2)</f>
        <v>12</v>
      </c>
      <c r="E16" t="str">
        <f>[1]Sheet1!E16</f>
        <v>Charges - Elementary and Secondary Education - Other</v>
      </c>
      <c r="F16">
        <f>[1]Sheet1!F16</f>
        <v>208193</v>
      </c>
    </row>
    <row r="17" spans="1:6">
      <c r="A17" t="str">
        <f>[1]Sheet1!B17</f>
        <v>Alabama</v>
      </c>
      <c r="B17" t="str">
        <f>[1]Sheet1!C17</f>
        <v>AL</v>
      </c>
      <c r="C17" t="str">
        <f>LEFT([1]Sheet1!D17,1)</f>
        <v>A</v>
      </c>
      <c r="D17" t="str">
        <f>RIGHT([1]Sheet1!D17,2)</f>
        <v>16</v>
      </c>
      <c r="E17" t="str">
        <f>[1]Sheet1!E17</f>
        <v xml:space="preserve"> Charges - Higher Education Auxiliary Enterprises</v>
      </c>
      <c r="F17">
        <f>[1]Sheet1!F17</f>
        <v>374656</v>
      </c>
    </row>
    <row r="18" spans="1:6">
      <c r="A18" t="str">
        <f>[1]Sheet1!B18</f>
        <v>Alabama</v>
      </c>
      <c r="B18" t="str">
        <f>[1]Sheet1!C18</f>
        <v>AL</v>
      </c>
      <c r="C18" t="str">
        <f>LEFT([1]Sheet1!D18,1)</f>
        <v>A</v>
      </c>
      <c r="D18" t="str">
        <f>RIGHT([1]Sheet1!D18,2)</f>
        <v>18</v>
      </c>
      <c r="E18" t="str">
        <f>[1]Sheet1!E18</f>
        <v>Charges - Higher Education - Other</v>
      </c>
      <c r="F18">
        <f>[1]Sheet1!F18</f>
        <v>1659613</v>
      </c>
    </row>
    <row r="19" spans="1:6">
      <c r="A19" t="str">
        <f>[1]Sheet1!B19</f>
        <v>Alabama</v>
      </c>
      <c r="B19" t="str">
        <f>[1]Sheet1!C19</f>
        <v>AL</v>
      </c>
      <c r="C19" t="str">
        <f>LEFT([1]Sheet1!D19,1)</f>
        <v>A</v>
      </c>
      <c r="D19" t="str">
        <f>RIGHT([1]Sheet1!D19,2)</f>
        <v>21</v>
      </c>
      <c r="E19" t="str">
        <f>[1]Sheet1!E19</f>
        <v>Charges - Education - Other State Charges, NEC</v>
      </c>
      <c r="F19">
        <f>[1]Sheet1!F19</f>
        <v>31484</v>
      </c>
    </row>
    <row r="20" spans="1:6">
      <c r="A20" t="str">
        <f>[1]Sheet1!B20</f>
        <v>Alabama</v>
      </c>
      <c r="B20" t="str">
        <f>[1]Sheet1!C20</f>
        <v>AL</v>
      </c>
      <c r="C20" t="str">
        <f>LEFT([1]Sheet1!D20,1)</f>
        <v>A</v>
      </c>
      <c r="D20" t="str">
        <f>RIGHT([1]Sheet1!D20,2)</f>
        <v>36</v>
      </c>
      <c r="E20" t="str">
        <f>[1]Sheet1!E20</f>
        <v>Charges - Hospital Public</v>
      </c>
      <c r="F20">
        <f>[1]Sheet1!F20</f>
        <v>4343716</v>
      </c>
    </row>
    <row r="21" spans="1:6">
      <c r="A21" t="str">
        <f>[1]Sheet1!B21</f>
        <v>Alabama</v>
      </c>
      <c r="B21" t="str">
        <f>[1]Sheet1!C21</f>
        <v>AL</v>
      </c>
      <c r="C21" t="str">
        <f>LEFT([1]Sheet1!D21,1)</f>
        <v>A</v>
      </c>
      <c r="D21" t="str">
        <f>RIGHT([1]Sheet1!D21,2)</f>
        <v>44</v>
      </c>
      <c r="E21" t="str">
        <f>[1]Sheet1!E21</f>
        <v>Charges - Regular Highways</v>
      </c>
      <c r="F21">
        <f>[1]Sheet1!F21</f>
        <v>10767</v>
      </c>
    </row>
    <row r="22" spans="1:6">
      <c r="A22" t="str">
        <f>[1]Sheet1!B22</f>
        <v>Alabama</v>
      </c>
      <c r="B22" t="str">
        <f>[1]Sheet1!C22</f>
        <v>AL</v>
      </c>
      <c r="C22" t="str">
        <f>LEFT([1]Sheet1!D22,1)</f>
        <v>A</v>
      </c>
      <c r="D22" t="str">
        <f>RIGHT([1]Sheet1!D22,2)</f>
        <v>50</v>
      </c>
      <c r="E22" t="str">
        <f>[1]Sheet1!E22</f>
        <v>Charges - Housing and Community Development</v>
      </c>
      <c r="F22">
        <f>[1]Sheet1!F22</f>
        <v>80601</v>
      </c>
    </row>
    <row r="23" spans="1:6">
      <c r="A23" t="str">
        <f>[1]Sheet1!B23</f>
        <v>Alabama</v>
      </c>
      <c r="B23" t="str">
        <f>[1]Sheet1!C23</f>
        <v>AL</v>
      </c>
      <c r="C23" t="str">
        <f>LEFT([1]Sheet1!D23,1)</f>
        <v>A</v>
      </c>
      <c r="D23" t="str">
        <f>RIGHT([1]Sheet1!D23,2)</f>
        <v>59</v>
      </c>
      <c r="E23" t="str">
        <f>[1]Sheet1!E23</f>
        <v>Charges - Natural Resources - Other</v>
      </c>
      <c r="F23">
        <f>[1]Sheet1!F23</f>
        <v>8434</v>
      </c>
    </row>
    <row r="24" spans="1:6">
      <c r="A24" t="str">
        <f>[1]Sheet1!B24</f>
        <v>Alabama</v>
      </c>
      <c r="B24" t="str">
        <f>[1]Sheet1!C24</f>
        <v>AL</v>
      </c>
      <c r="C24" t="str">
        <f>LEFT([1]Sheet1!D24,1)</f>
        <v>A</v>
      </c>
      <c r="D24" t="str">
        <f>RIGHT([1]Sheet1!D24,2)</f>
        <v>60</v>
      </c>
      <c r="E24" t="str">
        <f>[1]Sheet1!E24</f>
        <v>Charges - Parking Facilities</v>
      </c>
      <c r="F24">
        <f>[1]Sheet1!F24</f>
        <v>8501</v>
      </c>
    </row>
    <row r="25" spans="1:6">
      <c r="A25" t="str">
        <f>[1]Sheet1!B25</f>
        <v>Alabama</v>
      </c>
      <c r="B25" t="str">
        <f>[1]Sheet1!C25</f>
        <v>AL</v>
      </c>
      <c r="C25" t="str">
        <f>LEFT([1]Sheet1!D25,1)</f>
        <v>A</v>
      </c>
      <c r="D25" t="str">
        <f>RIGHT([1]Sheet1!D25,2)</f>
        <v>61</v>
      </c>
      <c r="E25" t="str">
        <f>[1]Sheet1!E25</f>
        <v>Charges - Parks and Recreation</v>
      </c>
      <c r="F25">
        <f>[1]Sheet1!F25</f>
        <v>129077</v>
      </c>
    </row>
    <row r="26" spans="1:6">
      <c r="A26" t="str">
        <f>[1]Sheet1!B26</f>
        <v>Alabama</v>
      </c>
      <c r="B26" t="str">
        <f>[1]Sheet1!C26</f>
        <v>AL</v>
      </c>
      <c r="C26" t="str">
        <f>LEFT([1]Sheet1!D26,1)</f>
        <v>A</v>
      </c>
      <c r="D26" t="str">
        <f>RIGHT([1]Sheet1!D26,2)</f>
        <v>80</v>
      </c>
      <c r="E26" t="str">
        <f>[1]Sheet1!E26</f>
        <v>Charges - Sewerage</v>
      </c>
      <c r="F26">
        <f>[1]Sheet1!F26</f>
        <v>464556</v>
      </c>
    </row>
    <row r="27" spans="1:6">
      <c r="A27" t="str">
        <f>[1]Sheet1!B27</f>
        <v>Alabama</v>
      </c>
      <c r="B27" t="str">
        <f>[1]Sheet1!C27</f>
        <v>AL</v>
      </c>
      <c r="C27" t="str">
        <f>LEFT([1]Sheet1!D27,1)</f>
        <v>A</v>
      </c>
      <c r="D27" t="str">
        <f>RIGHT([1]Sheet1!D27,2)</f>
        <v>81</v>
      </c>
      <c r="E27" t="str">
        <f>[1]Sheet1!E27</f>
        <v>Charges - Solid Waste Management</v>
      </c>
      <c r="F27">
        <f>[1]Sheet1!F27</f>
        <v>203574</v>
      </c>
    </row>
    <row r="28" spans="1:6">
      <c r="A28" t="str">
        <f>[1]Sheet1!B28</f>
        <v>Alabama</v>
      </c>
      <c r="B28" t="str">
        <f>[1]Sheet1!C28</f>
        <v>AL</v>
      </c>
      <c r="C28" t="str">
        <f>LEFT([1]Sheet1!D28,1)</f>
        <v>A</v>
      </c>
      <c r="D28" t="str">
        <f>RIGHT([1]Sheet1!D28,2)</f>
        <v>87</v>
      </c>
      <c r="E28" t="str">
        <f>[1]Sheet1!E28</f>
        <v>Charges - Sea and Inland Port Facilities</v>
      </c>
      <c r="F28">
        <f>[1]Sheet1!F28</f>
        <v>144686</v>
      </c>
    </row>
    <row r="29" spans="1:6">
      <c r="A29" t="str">
        <f>[1]Sheet1!B29</f>
        <v>Alabama</v>
      </c>
      <c r="B29" t="str">
        <f>[1]Sheet1!C29</f>
        <v>AL</v>
      </c>
      <c r="C29" t="str">
        <f>LEFT([1]Sheet1!D29,1)</f>
        <v>A</v>
      </c>
      <c r="D29" t="str">
        <f>RIGHT([1]Sheet1!D29,2)</f>
        <v>89</v>
      </c>
      <c r="E29" t="str">
        <f>[1]Sheet1!E29</f>
        <v>Charges - All Other</v>
      </c>
      <c r="F29">
        <f>[1]Sheet1!F29</f>
        <v>441626</v>
      </c>
    </row>
    <row r="30" spans="1:6">
      <c r="A30" t="str">
        <f>[1]Sheet1!B30</f>
        <v>Alabama</v>
      </c>
      <c r="B30" t="str">
        <f>[1]Sheet1!C30</f>
        <v>AL</v>
      </c>
      <c r="C30" t="str">
        <f>LEFT([1]Sheet1!D30,1)</f>
        <v>A</v>
      </c>
      <c r="D30" t="str">
        <f>RIGHT([1]Sheet1!D30,2)</f>
        <v>90</v>
      </c>
      <c r="E30" t="str">
        <f>[1]Sheet1!E30</f>
        <v>Revenue - Liquor Stores</v>
      </c>
      <c r="F30">
        <f>[1]Sheet1!F30</f>
        <v>267388</v>
      </c>
    </row>
    <row r="31" spans="1:6">
      <c r="A31" t="str">
        <f>[1]Sheet1!B31</f>
        <v>Alabama</v>
      </c>
      <c r="B31" t="str">
        <f>[1]Sheet1!C31</f>
        <v>AL</v>
      </c>
      <c r="C31" t="str">
        <f>LEFT([1]Sheet1!D31,1)</f>
        <v>A</v>
      </c>
      <c r="D31" t="str">
        <f>RIGHT([1]Sheet1!D31,2)</f>
        <v>91</v>
      </c>
      <c r="E31" t="str">
        <f>[1]Sheet1!E31</f>
        <v>Revenue - Water Utilities</v>
      </c>
      <c r="F31">
        <f>[1]Sheet1!F31</f>
        <v>750340</v>
      </c>
    </row>
    <row r="32" spans="1:6">
      <c r="A32" t="str">
        <f>[1]Sheet1!B32</f>
        <v>Alabama</v>
      </c>
      <c r="B32" t="str">
        <f>[1]Sheet1!C32</f>
        <v>AL</v>
      </c>
      <c r="C32" t="str">
        <f>LEFT([1]Sheet1!D32,1)</f>
        <v>A</v>
      </c>
      <c r="D32" t="str">
        <f>RIGHT([1]Sheet1!D32,2)</f>
        <v>92</v>
      </c>
      <c r="E32" t="str">
        <f>[1]Sheet1!E32</f>
        <v>Revenue - Electric Utilities</v>
      </c>
      <c r="F32">
        <f>[1]Sheet1!F32</f>
        <v>1719750</v>
      </c>
    </row>
    <row r="33" spans="1:6">
      <c r="A33" t="str">
        <f>[1]Sheet1!B33</f>
        <v>Alabama</v>
      </c>
      <c r="B33" t="str">
        <f>[1]Sheet1!C33</f>
        <v>AL</v>
      </c>
      <c r="C33" t="str">
        <f>LEFT([1]Sheet1!D33,1)</f>
        <v>A</v>
      </c>
      <c r="D33" t="str">
        <f>RIGHT([1]Sheet1!D33,2)</f>
        <v>93</v>
      </c>
      <c r="E33" t="str">
        <f>[1]Sheet1!E33</f>
        <v>Revenue - Gas Utilities</v>
      </c>
      <c r="F33">
        <f>[1]Sheet1!F33</f>
        <v>553444</v>
      </c>
    </row>
    <row r="34" spans="1:6">
      <c r="A34" t="str">
        <f>[1]Sheet1!B34</f>
        <v>Alabama</v>
      </c>
      <c r="B34" t="str">
        <f>[1]Sheet1!C34</f>
        <v>AL</v>
      </c>
      <c r="C34" t="str">
        <f>LEFT([1]Sheet1!D34,1)</f>
        <v>A</v>
      </c>
      <c r="D34" t="str">
        <f>RIGHT([1]Sheet1!D34,2)</f>
        <v>94</v>
      </c>
      <c r="E34" t="str">
        <f>[1]Sheet1!E34</f>
        <v>Revenue - Transit Utilities</v>
      </c>
      <c r="F34">
        <f>[1]Sheet1!F34</f>
        <v>5290</v>
      </c>
    </row>
    <row r="35" spans="1:6">
      <c r="A35" t="str">
        <f>[1]Sheet1!B35</f>
        <v>Alabama</v>
      </c>
      <c r="B35" t="str">
        <f>[1]Sheet1!C35</f>
        <v>AL</v>
      </c>
      <c r="C35" t="str">
        <f>LEFT([1]Sheet1!D35,1)</f>
        <v>B</v>
      </c>
      <c r="D35" t="str">
        <f>RIGHT([1]Sheet1!D35,2)</f>
        <v>01</v>
      </c>
      <c r="E35" t="str">
        <f>[1]Sheet1!E35</f>
        <v>Federal Intergovernmental - Air Transportation</v>
      </c>
      <c r="F35">
        <f>[1]Sheet1!F35</f>
        <v>67452</v>
      </c>
    </row>
    <row r="36" spans="1:6">
      <c r="A36" t="str">
        <f>[1]Sheet1!B36</f>
        <v>Alabama</v>
      </c>
      <c r="B36" t="str">
        <f>[1]Sheet1!C36</f>
        <v>AL</v>
      </c>
      <c r="C36" t="str">
        <f>LEFT([1]Sheet1!D36,1)</f>
        <v>B</v>
      </c>
      <c r="D36" t="str">
        <f>RIGHT([1]Sheet1!D36,2)</f>
        <v>21</v>
      </c>
      <c r="E36" t="str">
        <f>[1]Sheet1!E36</f>
        <v>Federal Intergovernmental - Education</v>
      </c>
      <c r="F36">
        <f>[1]Sheet1!F36</f>
        <v>1626646</v>
      </c>
    </row>
    <row r="37" spans="1:6">
      <c r="A37" t="str">
        <f>[1]Sheet1!B37</f>
        <v>Alabama</v>
      </c>
      <c r="B37" t="str">
        <f>[1]Sheet1!C37</f>
        <v>AL</v>
      </c>
      <c r="C37" t="str">
        <f>LEFT([1]Sheet1!D37,1)</f>
        <v>B</v>
      </c>
      <c r="D37" t="str">
        <f>RIGHT([1]Sheet1!D37,2)</f>
        <v>22</v>
      </c>
      <c r="E37" t="str">
        <f>[1]Sheet1!E37</f>
        <v>Federal Intergovernmental - Employment Security Administration</v>
      </c>
      <c r="F37">
        <f>[1]Sheet1!F37</f>
        <v>110259</v>
      </c>
    </row>
    <row r="38" spans="1:6">
      <c r="A38" t="str">
        <f>[1]Sheet1!B38</f>
        <v>Alabama</v>
      </c>
      <c r="B38" t="str">
        <f>[1]Sheet1!C38</f>
        <v>AL</v>
      </c>
      <c r="C38" t="str">
        <f>LEFT([1]Sheet1!D38,1)</f>
        <v>B</v>
      </c>
      <c r="D38" t="str">
        <f>RIGHT([1]Sheet1!D38,2)</f>
        <v>30</v>
      </c>
      <c r="E38" t="str">
        <f>[1]Sheet1!E38</f>
        <v>Federal Intergovernmental - General Local Government Support</v>
      </c>
      <c r="F38">
        <f>[1]Sheet1!F38</f>
        <v>126803</v>
      </c>
    </row>
    <row r="39" spans="1:6">
      <c r="A39" t="str">
        <f>[1]Sheet1!B39</f>
        <v>Alabama</v>
      </c>
      <c r="B39" t="str">
        <f>[1]Sheet1!C39</f>
        <v>AL</v>
      </c>
      <c r="C39" t="str">
        <f>LEFT([1]Sheet1!D39,1)</f>
        <v>B</v>
      </c>
      <c r="D39" t="str">
        <f>RIGHT([1]Sheet1!D39,2)</f>
        <v>42</v>
      </c>
      <c r="E39" t="str">
        <f>[1]Sheet1!E39</f>
        <v>Federal Intergovernmental - Health and Hospitals</v>
      </c>
      <c r="F39">
        <f>[1]Sheet1!F39</f>
        <v>699624</v>
      </c>
    </row>
    <row r="40" spans="1:6">
      <c r="A40" t="str">
        <f>[1]Sheet1!B40</f>
        <v>Alabama</v>
      </c>
      <c r="B40" t="str">
        <f>[1]Sheet1!C40</f>
        <v>AL</v>
      </c>
      <c r="C40" t="str">
        <f>LEFT([1]Sheet1!D40,1)</f>
        <v>B</v>
      </c>
      <c r="D40" t="str">
        <f>RIGHT([1]Sheet1!D40,2)</f>
        <v>46</v>
      </c>
      <c r="E40" t="str">
        <f>[1]Sheet1!E40</f>
        <v>Federal Intergovernmental - Highways</v>
      </c>
      <c r="F40">
        <f>[1]Sheet1!F40</f>
        <v>688628</v>
      </c>
    </row>
    <row r="41" spans="1:6">
      <c r="A41" t="str">
        <f>[1]Sheet1!B41</f>
        <v>Alabama</v>
      </c>
      <c r="B41" t="str">
        <f>[1]Sheet1!C41</f>
        <v>AL</v>
      </c>
      <c r="C41" t="str">
        <f>LEFT([1]Sheet1!D41,1)</f>
        <v>B</v>
      </c>
      <c r="D41" t="str">
        <f>RIGHT([1]Sheet1!D41,2)</f>
        <v>50</v>
      </c>
      <c r="E41" t="str">
        <f>[1]Sheet1!E41</f>
        <v>Federal Intergovernmental - Housing and Community Development</v>
      </c>
      <c r="F41">
        <f>[1]Sheet1!F41</f>
        <v>484081</v>
      </c>
    </row>
    <row r="42" spans="1:6">
      <c r="A42" t="str">
        <f>[1]Sheet1!B42</f>
        <v>Alabama</v>
      </c>
      <c r="B42" t="str">
        <f>[1]Sheet1!C42</f>
        <v>AL</v>
      </c>
      <c r="C42" t="str">
        <f>LEFT([1]Sheet1!D42,1)</f>
        <v>B</v>
      </c>
      <c r="D42" t="str">
        <f>RIGHT([1]Sheet1!D42,2)</f>
        <v>59</v>
      </c>
      <c r="E42" t="str">
        <f>[1]Sheet1!E42</f>
        <v>Federal Intergovernmental - Natural Resources</v>
      </c>
      <c r="F42">
        <f>[1]Sheet1!F42</f>
        <v>83582</v>
      </c>
    </row>
    <row r="43" spans="1:6">
      <c r="A43" t="str">
        <f>[1]Sheet1!B43</f>
        <v>Alabama</v>
      </c>
      <c r="B43" t="str">
        <f>[1]Sheet1!C43</f>
        <v>AL</v>
      </c>
      <c r="C43" t="str">
        <f>LEFT([1]Sheet1!D43,1)</f>
        <v>B</v>
      </c>
      <c r="D43" t="str">
        <f>RIGHT([1]Sheet1!D43,2)</f>
        <v>79</v>
      </c>
      <c r="E43" t="str">
        <f>[1]Sheet1!E43</f>
        <v>Federal Intergovernmental - Public Welfare</v>
      </c>
      <c r="F43">
        <f>[1]Sheet1!F43</f>
        <v>4713746</v>
      </c>
    </row>
    <row r="44" spans="1:6">
      <c r="A44" t="str">
        <f>[1]Sheet1!B44</f>
        <v>Alabama</v>
      </c>
      <c r="B44" t="str">
        <f>[1]Sheet1!C44</f>
        <v>AL</v>
      </c>
      <c r="C44" t="str">
        <f>LEFT([1]Sheet1!D44,1)</f>
        <v>B</v>
      </c>
      <c r="D44" t="str">
        <f>RIGHT([1]Sheet1!D44,2)</f>
        <v>80</v>
      </c>
      <c r="E44" t="str">
        <f>[1]Sheet1!E44</f>
        <v>Federal Intergovernmental - Sewerage</v>
      </c>
      <c r="F44">
        <f>[1]Sheet1!F44</f>
        <v>21723</v>
      </c>
    </row>
    <row r="45" spans="1:6">
      <c r="A45" t="str">
        <f>[1]Sheet1!B45</f>
        <v>Alabama</v>
      </c>
      <c r="B45" t="str">
        <f>[1]Sheet1!C45</f>
        <v>AL</v>
      </c>
      <c r="C45" t="str">
        <f>LEFT([1]Sheet1!D45,1)</f>
        <v>B</v>
      </c>
      <c r="D45" t="str">
        <f>RIGHT([1]Sheet1!D45,2)</f>
        <v>89</v>
      </c>
      <c r="E45" t="str">
        <f>[1]Sheet1!E45</f>
        <v>Federal Intergovernmental - All Other</v>
      </c>
      <c r="F45">
        <f>[1]Sheet1!F45</f>
        <v>509345</v>
      </c>
    </row>
    <row r="46" spans="1:6">
      <c r="A46" t="str">
        <f>[1]Sheet1!B46</f>
        <v>Alabama</v>
      </c>
      <c r="B46" t="str">
        <f>[1]Sheet1!C46</f>
        <v>AL</v>
      </c>
      <c r="C46" t="str">
        <f>LEFT([1]Sheet1!D46,1)</f>
        <v>B</v>
      </c>
      <c r="D46" t="str">
        <f>RIGHT([1]Sheet1!D46,2)</f>
        <v>91</v>
      </c>
      <c r="E46" t="str">
        <f>[1]Sheet1!E46</f>
        <v>Federal Intergovernmental - Water Utilities</v>
      </c>
      <c r="F46">
        <f>[1]Sheet1!F46</f>
        <v>23540</v>
      </c>
    </row>
    <row r="47" spans="1:6">
      <c r="A47" t="str">
        <f>[1]Sheet1!B47</f>
        <v>Alabama</v>
      </c>
      <c r="B47" t="str">
        <f>[1]Sheet1!C47</f>
        <v>AL</v>
      </c>
      <c r="C47" t="str">
        <f>LEFT([1]Sheet1!D47,1)</f>
        <v>B</v>
      </c>
      <c r="D47" t="str">
        <f>RIGHT([1]Sheet1!D47,2)</f>
        <v>92</v>
      </c>
      <c r="E47" t="str">
        <f>[1]Sheet1!E47</f>
        <v>Federal Intergovernmental - Electric Utilities</v>
      </c>
      <c r="F47">
        <f>[1]Sheet1!F47</f>
        <v>632</v>
      </c>
    </row>
    <row r="48" spans="1:6">
      <c r="A48" t="str">
        <f>[1]Sheet1!B48</f>
        <v>Alabama</v>
      </c>
      <c r="B48" t="str">
        <f>[1]Sheet1!C48</f>
        <v>AL</v>
      </c>
      <c r="C48" t="str">
        <f>LEFT([1]Sheet1!D48,1)</f>
        <v>B</v>
      </c>
      <c r="D48" t="str">
        <f>RIGHT([1]Sheet1!D48,2)</f>
        <v>94</v>
      </c>
      <c r="E48" t="str">
        <f>[1]Sheet1!E48</f>
        <v>Federal Intergovernmental - Transit Utilities</v>
      </c>
      <c r="F48">
        <f>[1]Sheet1!F48</f>
        <v>27244</v>
      </c>
    </row>
    <row r="49" spans="1:6">
      <c r="A49" t="str">
        <f>[1]Sheet1!B49</f>
        <v>Alabama</v>
      </c>
      <c r="B49" t="str">
        <f>[1]Sheet1!C49</f>
        <v>AL</v>
      </c>
      <c r="C49" t="str">
        <f>LEFT([1]Sheet1!D49,1)</f>
        <v>E</v>
      </c>
      <c r="D49" t="str">
        <f>RIGHT([1]Sheet1!D49,2)</f>
        <v>01</v>
      </c>
      <c r="E49" t="str">
        <f>[1]Sheet1!E49</f>
        <v>Current Operations - Air Transportation</v>
      </c>
      <c r="F49">
        <f>[1]Sheet1!F49</f>
        <v>68411</v>
      </c>
    </row>
    <row r="50" spans="1:6">
      <c r="A50" t="str">
        <f>[1]Sheet1!B50</f>
        <v>Alabama</v>
      </c>
      <c r="B50" t="str">
        <f>[1]Sheet1!C50</f>
        <v>AL</v>
      </c>
      <c r="C50" t="str">
        <f>LEFT([1]Sheet1!D50,1)</f>
        <v>E</v>
      </c>
      <c r="D50" t="str">
        <f>RIGHT([1]Sheet1!D50,2)</f>
        <v>03</v>
      </c>
      <c r="E50" t="str">
        <f>[1]Sheet1!E50</f>
        <v>Current Operations - Miscellaneous Commercial Activities, NEC</v>
      </c>
      <c r="F50">
        <f>[1]Sheet1!F50</f>
        <v>9259</v>
      </c>
    </row>
    <row r="51" spans="1:6">
      <c r="A51" t="str">
        <f>[1]Sheet1!B51</f>
        <v>Alabama</v>
      </c>
      <c r="B51" t="str">
        <f>[1]Sheet1!C51</f>
        <v>AL</v>
      </c>
      <c r="C51" t="str">
        <f>LEFT([1]Sheet1!D51,1)</f>
        <v>E</v>
      </c>
      <c r="D51" t="str">
        <f>RIGHT([1]Sheet1!D51,2)</f>
        <v>04</v>
      </c>
      <c r="E51" t="str">
        <f>[1]Sheet1!E51</f>
        <v>Current Operations - Correctional Institutions</v>
      </c>
      <c r="F51">
        <f>[1]Sheet1!F51</f>
        <v>603616</v>
      </c>
    </row>
    <row r="52" spans="1:6">
      <c r="A52" t="str">
        <f>[1]Sheet1!B52</f>
        <v>Alabama</v>
      </c>
      <c r="B52" t="str">
        <f>[1]Sheet1!C52</f>
        <v>AL</v>
      </c>
      <c r="C52" t="str">
        <f>LEFT([1]Sheet1!D52,1)</f>
        <v>E</v>
      </c>
      <c r="D52" t="str">
        <f>RIGHT([1]Sheet1!D52,2)</f>
        <v>05</v>
      </c>
      <c r="E52" t="str">
        <f>[1]Sheet1!E52</f>
        <v>Current Operations - Corrections - Other</v>
      </c>
      <c r="F52">
        <f>[1]Sheet1!F52</f>
        <v>86830</v>
      </c>
    </row>
    <row r="53" spans="1:6">
      <c r="A53" t="str">
        <f>[1]Sheet1!B53</f>
        <v>Alabama</v>
      </c>
      <c r="B53" t="str">
        <f>[1]Sheet1!C53</f>
        <v>AL</v>
      </c>
      <c r="C53" t="str">
        <f>LEFT([1]Sheet1!D53,1)</f>
        <v>E</v>
      </c>
      <c r="D53" t="str">
        <f>RIGHT([1]Sheet1!D53,2)</f>
        <v>12</v>
      </c>
      <c r="E53" t="str">
        <f>[1]Sheet1!E53</f>
        <v>Current Operations - Elementary and Secondary Education</v>
      </c>
      <c r="F53">
        <f>[1]Sheet1!F53</f>
        <v>6645480</v>
      </c>
    </row>
    <row r="54" spans="1:6">
      <c r="A54" t="str">
        <f>[1]Sheet1!B54</f>
        <v>Alabama</v>
      </c>
      <c r="B54" t="str">
        <f>[1]Sheet1!C54</f>
        <v>AL</v>
      </c>
      <c r="C54" t="str">
        <f>LEFT([1]Sheet1!D54,1)</f>
        <v>E</v>
      </c>
      <c r="D54" t="str">
        <f>RIGHT([1]Sheet1!D54,2)</f>
        <v>16</v>
      </c>
      <c r="E54" t="str">
        <f>[1]Sheet1!E54</f>
        <v>Current Operations - Higher Education Auxiliary Enterprises</v>
      </c>
      <c r="F54">
        <f>[1]Sheet1!F54</f>
        <v>376365</v>
      </c>
    </row>
    <row r="55" spans="1:6">
      <c r="A55" t="str">
        <f>[1]Sheet1!B55</f>
        <v>Alabama</v>
      </c>
      <c r="B55" t="str">
        <f>[1]Sheet1!C55</f>
        <v>AL</v>
      </c>
      <c r="C55" t="str">
        <f>LEFT([1]Sheet1!D55,1)</f>
        <v>E</v>
      </c>
      <c r="D55" t="str">
        <f>RIGHT([1]Sheet1!D55,2)</f>
        <v>18</v>
      </c>
      <c r="E55" t="str">
        <f>[1]Sheet1!E55</f>
        <v>Current Operations - Other Higher Education</v>
      </c>
      <c r="F55">
        <f>[1]Sheet1!F55</f>
        <v>3498348</v>
      </c>
    </row>
    <row r="56" spans="1:6">
      <c r="A56" t="str">
        <f>[1]Sheet1!B56</f>
        <v>Alabama</v>
      </c>
      <c r="B56" t="str">
        <f>[1]Sheet1!C56</f>
        <v>AL</v>
      </c>
      <c r="C56" t="str">
        <f>LEFT([1]Sheet1!D56,1)</f>
        <v>E</v>
      </c>
      <c r="D56" t="str">
        <f>RIGHT([1]Sheet1!D56,2)</f>
        <v>21</v>
      </c>
      <c r="E56" t="str">
        <f>[1]Sheet1!E56</f>
        <v>Current Operations - State Education - Other</v>
      </c>
      <c r="F56">
        <f>[1]Sheet1!F56</f>
        <v>313253</v>
      </c>
    </row>
    <row r="57" spans="1:6">
      <c r="A57" t="str">
        <f>[1]Sheet1!B57</f>
        <v>Alabama</v>
      </c>
      <c r="B57" t="str">
        <f>[1]Sheet1!C57</f>
        <v>AL</v>
      </c>
      <c r="C57" t="str">
        <f>LEFT([1]Sheet1!D57,1)</f>
        <v>E</v>
      </c>
      <c r="D57" t="str">
        <f>RIGHT([1]Sheet1!D57,2)</f>
        <v>22</v>
      </c>
      <c r="E57" t="str">
        <f>[1]Sheet1!E57</f>
        <v>Current Operations - Social Insurance Administration</v>
      </c>
      <c r="F57">
        <f>[1]Sheet1!F57</f>
        <v>105298</v>
      </c>
    </row>
    <row r="58" spans="1:6">
      <c r="A58" t="str">
        <f>[1]Sheet1!B58</f>
        <v>Alabama</v>
      </c>
      <c r="B58" t="str">
        <f>[1]Sheet1!C58</f>
        <v>AL</v>
      </c>
      <c r="C58" t="str">
        <f>LEFT([1]Sheet1!D58,1)</f>
        <v>E</v>
      </c>
      <c r="D58" t="str">
        <f>RIGHT([1]Sheet1!D58,2)</f>
        <v>23</v>
      </c>
      <c r="E58" t="str">
        <f>[1]Sheet1!E58</f>
        <v>Current Operations - Financial Administration</v>
      </c>
      <c r="F58">
        <f>[1]Sheet1!F58</f>
        <v>487010</v>
      </c>
    </row>
    <row r="59" spans="1:6">
      <c r="A59" t="str">
        <f>[1]Sheet1!B59</f>
        <v>Alabama</v>
      </c>
      <c r="B59" t="str">
        <f>[1]Sheet1!C59</f>
        <v>AL</v>
      </c>
      <c r="C59" t="str">
        <f>LEFT([1]Sheet1!D59,1)</f>
        <v>E</v>
      </c>
      <c r="D59" t="str">
        <f>RIGHT([1]Sheet1!D59,2)</f>
        <v>24</v>
      </c>
      <c r="E59" t="str">
        <f>[1]Sheet1!E59</f>
        <v>Current Operations - Local Fire Protection</v>
      </c>
      <c r="F59">
        <f>[1]Sheet1!F59</f>
        <v>421188</v>
      </c>
    </row>
    <row r="60" spans="1:6">
      <c r="A60" t="str">
        <f>[1]Sheet1!B60</f>
        <v>Alabama</v>
      </c>
      <c r="B60" t="str">
        <f>[1]Sheet1!C60</f>
        <v>AL</v>
      </c>
      <c r="C60" t="str">
        <f>LEFT([1]Sheet1!D60,1)</f>
        <v>E</v>
      </c>
      <c r="D60" t="str">
        <f>RIGHT([1]Sheet1!D60,2)</f>
        <v>25</v>
      </c>
      <c r="E60" t="str">
        <f>[1]Sheet1!E60</f>
        <v>Current Operations - Judicial and Legal Services</v>
      </c>
      <c r="F60">
        <f>[1]Sheet1!F60</f>
        <v>398547</v>
      </c>
    </row>
    <row r="61" spans="1:6">
      <c r="A61" t="str">
        <f>[1]Sheet1!B61</f>
        <v>Alabama</v>
      </c>
      <c r="B61" t="str">
        <f>[1]Sheet1!C61</f>
        <v>AL</v>
      </c>
      <c r="C61" t="str">
        <f>LEFT([1]Sheet1!D61,1)</f>
        <v>E</v>
      </c>
      <c r="D61" t="str">
        <f>RIGHT([1]Sheet1!D61,2)</f>
        <v>29</v>
      </c>
      <c r="E61" t="str">
        <f>[1]Sheet1!E61</f>
        <v>Current Operations - Central Staff Services</v>
      </c>
      <c r="F61">
        <f>[1]Sheet1!F61</f>
        <v>417626</v>
      </c>
    </row>
    <row r="62" spans="1:6">
      <c r="A62" t="str">
        <f>[1]Sheet1!B62</f>
        <v>Alabama</v>
      </c>
      <c r="B62" t="str">
        <f>[1]Sheet1!C62</f>
        <v>AL</v>
      </c>
      <c r="C62" t="str">
        <f>LEFT([1]Sheet1!D62,1)</f>
        <v>E</v>
      </c>
      <c r="D62" t="str">
        <f>RIGHT([1]Sheet1!D62,2)</f>
        <v>31</v>
      </c>
      <c r="E62" t="str">
        <f>[1]Sheet1!E62</f>
        <v>Current Operations - General Public Buildings</v>
      </c>
      <c r="F62">
        <f>[1]Sheet1!F62</f>
        <v>121804</v>
      </c>
    </row>
    <row r="63" spans="1:6">
      <c r="A63" t="str">
        <f>[1]Sheet1!B63</f>
        <v>Alabama</v>
      </c>
      <c r="B63" t="str">
        <f>[1]Sheet1!C63</f>
        <v>AL</v>
      </c>
      <c r="C63" t="str">
        <f>LEFT([1]Sheet1!D63,1)</f>
        <v>E</v>
      </c>
      <c r="D63" t="str">
        <f>RIGHT([1]Sheet1!D63,2)</f>
        <v>32</v>
      </c>
      <c r="E63" t="str">
        <f>[1]Sheet1!E63</f>
        <v>Current Operations - Health - Other</v>
      </c>
      <c r="F63">
        <f>[1]Sheet1!F63</f>
        <v>903227</v>
      </c>
    </row>
    <row r="64" spans="1:6">
      <c r="A64" t="str">
        <f>[1]Sheet1!B64</f>
        <v>Alabama</v>
      </c>
      <c r="B64" t="str">
        <f>[1]Sheet1!C64</f>
        <v>AL</v>
      </c>
      <c r="C64" t="str">
        <f>LEFT([1]Sheet1!D64,1)</f>
        <v>E</v>
      </c>
      <c r="D64" t="str">
        <f>RIGHT([1]Sheet1!D64,2)</f>
        <v>36</v>
      </c>
      <c r="E64" t="str">
        <f>[1]Sheet1!E64</f>
        <v>Current Operations - Hospitals</v>
      </c>
      <c r="F64">
        <f>[1]Sheet1!F64</f>
        <v>4235906</v>
      </c>
    </row>
    <row r="65" spans="1:6">
      <c r="A65" t="str">
        <f>[1]Sheet1!B65</f>
        <v>Alabama</v>
      </c>
      <c r="B65" t="str">
        <f>[1]Sheet1!C65</f>
        <v>AL</v>
      </c>
      <c r="C65" t="str">
        <f>LEFT([1]Sheet1!D65,1)</f>
        <v>E</v>
      </c>
      <c r="D65" t="str">
        <f>RIGHT([1]Sheet1!D65,2)</f>
        <v>44</v>
      </c>
      <c r="E65" t="str">
        <f>[1]Sheet1!E65</f>
        <v>Current Operations - Regular Highways</v>
      </c>
      <c r="F65">
        <f>[1]Sheet1!F65</f>
        <v>1027526</v>
      </c>
    </row>
    <row r="66" spans="1:6">
      <c r="A66" t="str">
        <f>[1]Sheet1!B66</f>
        <v>Alabama</v>
      </c>
      <c r="B66" t="str">
        <f>[1]Sheet1!C66</f>
        <v>AL</v>
      </c>
      <c r="C66" t="str">
        <f>LEFT([1]Sheet1!D66,1)</f>
        <v>E</v>
      </c>
      <c r="D66" t="str">
        <f>RIGHT([1]Sheet1!D66,2)</f>
        <v>45</v>
      </c>
      <c r="E66" t="str">
        <f>[1]Sheet1!E66</f>
        <v>Current Operations - Toll Highways</v>
      </c>
      <c r="F66">
        <f>[1]Sheet1!F66</f>
        <v>1670</v>
      </c>
    </row>
    <row r="67" spans="1:6">
      <c r="A67" t="str">
        <f>[1]Sheet1!B67</f>
        <v>Alabama</v>
      </c>
      <c r="B67" t="str">
        <f>[1]Sheet1!C67</f>
        <v>AL</v>
      </c>
      <c r="C67" t="str">
        <f>LEFT([1]Sheet1!D67,1)</f>
        <v>E</v>
      </c>
      <c r="D67" t="str">
        <f>RIGHT([1]Sheet1!D67,2)</f>
        <v>50</v>
      </c>
      <c r="E67" t="str">
        <f>[1]Sheet1!E67</f>
        <v>Current Operations - Housing and Community Development</v>
      </c>
      <c r="F67">
        <f>[1]Sheet1!F67</f>
        <v>430927</v>
      </c>
    </row>
    <row r="68" spans="1:6">
      <c r="A68" t="str">
        <f>[1]Sheet1!B68</f>
        <v>Alabama</v>
      </c>
      <c r="B68" t="str">
        <f>[1]Sheet1!C68</f>
        <v>AL</v>
      </c>
      <c r="C68" t="str">
        <f>LEFT([1]Sheet1!D68,1)</f>
        <v>E</v>
      </c>
      <c r="D68" t="str">
        <f>RIGHT([1]Sheet1!D68,2)</f>
        <v>52</v>
      </c>
      <c r="E68" t="str">
        <f>[1]Sheet1!E68</f>
        <v>Current Operations - Libraries</v>
      </c>
      <c r="F68">
        <f>[1]Sheet1!F68</f>
        <v>81288</v>
      </c>
    </row>
    <row r="69" spans="1:6">
      <c r="A69" t="str">
        <f>[1]Sheet1!B69</f>
        <v>Alabama</v>
      </c>
      <c r="B69" t="str">
        <f>[1]Sheet1!C69</f>
        <v>AL</v>
      </c>
      <c r="C69" t="str">
        <f>LEFT([1]Sheet1!D69,1)</f>
        <v>E</v>
      </c>
      <c r="D69" t="str">
        <f>RIGHT([1]Sheet1!D69,2)</f>
        <v>59</v>
      </c>
      <c r="E69" t="str">
        <f>[1]Sheet1!E69</f>
        <v>Current Operations - Natural Resources - Other</v>
      </c>
      <c r="F69">
        <f>[1]Sheet1!F69</f>
        <v>237382</v>
      </c>
    </row>
    <row r="70" spans="1:6">
      <c r="A70" t="str">
        <f>[1]Sheet1!B70</f>
        <v>Alabama</v>
      </c>
      <c r="B70" t="str">
        <f>[1]Sheet1!C70</f>
        <v>AL</v>
      </c>
      <c r="C70" t="str">
        <f>LEFT([1]Sheet1!D70,1)</f>
        <v>E</v>
      </c>
      <c r="D70" t="str">
        <f>RIGHT([1]Sheet1!D70,2)</f>
        <v>60</v>
      </c>
      <c r="E70" t="str">
        <f>[1]Sheet1!E70</f>
        <v>Current Operations - Parking Facilities</v>
      </c>
      <c r="F70">
        <f>[1]Sheet1!F70</f>
        <v>20448</v>
      </c>
    </row>
    <row r="71" spans="1:6">
      <c r="A71" t="str">
        <f>[1]Sheet1!B71</f>
        <v>Alabama</v>
      </c>
      <c r="B71" t="str">
        <f>[1]Sheet1!C71</f>
        <v>AL</v>
      </c>
      <c r="C71" t="str">
        <f>LEFT([1]Sheet1!D71,1)</f>
        <v>E</v>
      </c>
      <c r="D71" t="str">
        <f>RIGHT([1]Sheet1!D71,2)</f>
        <v>61</v>
      </c>
      <c r="E71" t="str">
        <f>[1]Sheet1!E71</f>
        <v>Current Operations - Parks and Recreation</v>
      </c>
      <c r="F71">
        <f>[1]Sheet1!F71</f>
        <v>356516</v>
      </c>
    </row>
    <row r="72" spans="1:6">
      <c r="A72" t="str">
        <f>[1]Sheet1!B72</f>
        <v>Alabama</v>
      </c>
      <c r="B72" t="str">
        <f>[1]Sheet1!C72</f>
        <v>AL</v>
      </c>
      <c r="C72" t="str">
        <f>LEFT([1]Sheet1!D72,1)</f>
        <v>E</v>
      </c>
      <c r="D72" t="str">
        <f>RIGHT([1]Sheet1!D72,2)</f>
        <v>62</v>
      </c>
      <c r="E72" t="str">
        <f>[1]Sheet1!E72</f>
        <v>Current Operations - Police Protection</v>
      </c>
      <c r="F72">
        <f>[1]Sheet1!F72</f>
        <v>1132308</v>
      </c>
    </row>
    <row r="73" spans="1:6">
      <c r="A73" t="str">
        <f>[1]Sheet1!B73</f>
        <v>Alabama</v>
      </c>
      <c r="B73" t="str">
        <f>[1]Sheet1!C73</f>
        <v>AL</v>
      </c>
      <c r="C73" t="str">
        <f>LEFT([1]Sheet1!D73,1)</f>
        <v>E</v>
      </c>
      <c r="D73" t="str">
        <f>RIGHT([1]Sheet1!D73,2)</f>
        <v>66</v>
      </c>
      <c r="E73" t="str">
        <f>[1]Sheet1!E73</f>
        <v>Current Operations - Protective Inspection and Regulation, NEC</v>
      </c>
      <c r="F73">
        <f>[1]Sheet1!F73</f>
        <v>142131</v>
      </c>
    </row>
    <row r="74" spans="1:6">
      <c r="A74" t="str">
        <f>[1]Sheet1!B74</f>
        <v>Alabama</v>
      </c>
      <c r="B74" t="str">
        <f>[1]Sheet1!C74</f>
        <v>AL</v>
      </c>
      <c r="C74" t="str">
        <f>LEFT([1]Sheet1!D74,1)</f>
        <v>E</v>
      </c>
      <c r="D74" t="str">
        <f>RIGHT([1]Sheet1!D74,2)</f>
        <v>74</v>
      </c>
      <c r="E74" t="str">
        <f>[1]Sheet1!E74</f>
        <v>Current Operations - Public Welfare, Vendor Payments for Medical Care</v>
      </c>
      <c r="F74">
        <f>[1]Sheet1!F74</f>
        <v>5499915</v>
      </c>
    </row>
    <row r="75" spans="1:6">
      <c r="A75" t="str">
        <f>[1]Sheet1!B75</f>
        <v>Alabama</v>
      </c>
      <c r="B75" t="str">
        <f>[1]Sheet1!C75</f>
        <v>AL</v>
      </c>
      <c r="C75" t="str">
        <f>LEFT([1]Sheet1!D75,1)</f>
        <v>E</v>
      </c>
      <c r="D75" t="str">
        <f>RIGHT([1]Sheet1!D75,2)</f>
        <v>75</v>
      </c>
      <c r="E75" t="str">
        <f>[1]Sheet1!E75</f>
        <v>Current Operations - Public Welfare, Vendor Payments for Other Purposes</v>
      </c>
      <c r="F75">
        <f>[1]Sheet1!F75</f>
        <v>172090</v>
      </c>
    </row>
    <row r="76" spans="1:6">
      <c r="A76" t="str">
        <f>[1]Sheet1!B76</f>
        <v>Alabama</v>
      </c>
      <c r="B76" t="str">
        <f>[1]Sheet1!C76</f>
        <v>AL</v>
      </c>
      <c r="C76" t="str">
        <f>LEFT([1]Sheet1!D76,1)</f>
        <v>E</v>
      </c>
      <c r="D76" t="str">
        <f>RIGHT([1]Sheet1!D76,2)</f>
        <v>77</v>
      </c>
      <c r="E76" t="str">
        <f>[1]Sheet1!E76</f>
        <v>Current Operations - Public Welfare Institutions</v>
      </c>
      <c r="F76">
        <f>[1]Sheet1!F76</f>
        <v>37847</v>
      </c>
    </row>
    <row r="77" spans="1:6">
      <c r="A77" t="str">
        <f>[1]Sheet1!B77</f>
        <v>Alabama</v>
      </c>
      <c r="B77" t="str">
        <f>[1]Sheet1!C77</f>
        <v>AL</v>
      </c>
      <c r="C77" t="str">
        <f>LEFT([1]Sheet1!D77,1)</f>
        <v>E</v>
      </c>
      <c r="D77" t="str">
        <f>RIGHT([1]Sheet1!D77,2)</f>
        <v>79</v>
      </c>
      <c r="E77" t="str">
        <f>[1]Sheet1!E77</f>
        <v>Current Operations - Public Welfare - Other</v>
      </c>
      <c r="F77">
        <f>[1]Sheet1!F77</f>
        <v>439052</v>
      </c>
    </row>
    <row r="78" spans="1:6">
      <c r="A78" t="str">
        <f>[1]Sheet1!B78</f>
        <v>Alabama</v>
      </c>
      <c r="B78" t="str">
        <f>[1]Sheet1!C78</f>
        <v>AL</v>
      </c>
      <c r="C78" t="str">
        <f>LEFT([1]Sheet1!D78,1)</f>
        <v>E</v>
      </c>
      <c r="D78" t="str">
        <f>RIGHT([1]Sheet1!D78,2)</f>
        <v>80</v>
      </c>
      <c r="E78" t="str">
        <f>[1]Sheet1!E78</f>
        <v>Current Operations - Sewerage</v>
      </c>
      <c r="F78">
        <f>[1]Sheet1!F78</f>
        <v>269451</v>
      </c>
    </row>
    <row r="79" spans="1:6">
      <c r="A79" t="str">
        <f>[1]Sheet1!B79</f>
        <v>Alabama</v>
      </c>
      <c r="B79" t="str">
        <f>[1]Sheet1!C79</f>
        <v>AL</v>
      </c>
      <c r="C79" t="str">
        <f>LEFT([1]Sheet1!D79,1)</f>
        <v>E</v>
      </c>
      <c r="D79" t="str">
        <f>RIGHT([1]Sheet1!D79,2)</f>
        <v>81</v>
      </c>
      <c r="E79" t="str">
        <f>[1]Sheet1!E79</f>
        <v>Current Operations - Solid Waste Management</v>
      </c>
      <c r="F79">
        <f>[1]Sheet1!F79</f>
        <v>239852</v>
      </c>
    </row>
    <row r="80" spans="1:6">
      <c r="A80" t="str">
        <f>[1]Sheet1!B80</f>
        <v>Alabama</v>
      </c>
      <c r="B80" t="str">
        <f>[1]Sheet1!C80</f>
        <v>AL</v>
      </c>
      <c r="C80" t="str">
        <f>LEFT([1]Sheet1!D80,1)</f>
        <v>E</v>
      </c>
      <c r="D80" t="str">
        <f>RIGHT([1]Sheet1!D80,2)</f>
        <v>85</v>
      </c>
      <c r="E80" t="str">
        <f>[1]Sheet1!E80</f>
        <v>Current Operations - State Veterans' Services</v>
      </c>
      <c r="F80">
        <f>[1]Sheet1!F80</f>
        <v>6297</v>
      </c>
    </row>
    <row r="81" spans="1:6">
      <c r="A81" t="str">
        <f>[1]Sheet1!B81</f>
        <v>Alabama</v>
      </c>
      <c r="B81" t="str">
        <f>[1]Sheet1!C81</f>
        <v>AL</v>
      </c>
      <c r="C81" t="str">
        <f>LEFT([1]Sheet1!D81,1)</f>
        <v>E</v>
      </c>
      <c r="D81" t="str">
        <f>RIGHT([1]Sheet1!D81,2)</f>
        <v>87</v>
      </c>
      <c r="E81" t="str">
        <f>[1]Sheet1!E81</f>
        <v>Current Operations - Sea and Inland Port Facilities</v>
      </c>
      <c r="F81">
        <f>[1]Sheet1!F81</f>
        <v>83108</v>
      </c>
    </row>
    <row r="82" spans="1:6">
      <c r="A82" t="str">
        <f>[1]Sheet1!B82</f>
        <v>Alabama</v>
      </c>
      <c r="B82" t="str">
        <f>[1]Sheet1!C82</f>
        <v>AL</v>
      </c>
      <c r="C82" t="str">
        <f>LEFT([1]Sheet1!D82,1)</f>
        <v>E</v>
      </c>
      <c r="D82" t="str">
        <f>RIGHT([1]Sheet1!D82,2)</f>
        <v>89</v>
      </c>
      <c r="E82" t="str">
        <f>[1]Sheet1!E82</f>
        <v>Current Operations - General - Other</v>
      </c>
      <c r="F82">
        <f>[1]Sheet1!F82</f>
        <v>711974</v>
      </c>
    </row>
    <row r="83" spans="1:6">
      <c r="A83" t="str">
        <f>[1]Sheet1!B83</f>
        <v>Alabama</v>
      </c>
      <c r="B83" t="str">
        <f>[1]Sheet1!C83</f>
        <v>AL</v>
      </c>
      <c r="C83" t="str">
        <f>LEFT([1]Sheet1!D83,1)</f>
        <v>E</v>
      </c>
      <c r="D83" t="str">
        <f>RIGHT([1]Sheet1!D83,2)</f>
        <v>90</v>
      </c>
      <c r="E83" t="str">
        <f>[1]Sheet1!E83</f>
        <v>Current Operations - Liquor Stores</v>
      </c>
      <c r="F83">
        <f>[1]Sheet1!F83</f>
        <v>248133</v>
      </c>
    </row>
    <row r="84" spans="1:6">
      <c r="A84" t="str">
        <f>[1]Sheet1!B84</f>
        <v>Alabama</v>
      </c>
      <c r="B84" t="str">
        <f>[1]Sheet1!C84</f>
        <v>AL</v>
      </c>
      <c r="C84" t="str">
        <f>LEFT([1]Sheet1!D84,1)</f>
        <v>E</v>
      </c>
      <c r="D84" t="str">
        <f>RIGHT([1]Sheet1!D84,2)</f>
        <v>91</v>
      </c>
      <c r="E84" t="str">
        <f>[1]Sheet1!E84</f>
        <v>Current Operations - Water Utilities</v>
      </c>
      <c r="F84">
        <f>[1]Sheet1!F84</f>
        <v>516952</v>
      </c>
    </row>
    <row r="85" spans="1:6">
      <c r="A85" t="str">
        <f>[1]Sheet1!B85</f>
        <v>Alabama</v>
      </c>
      <c r="B85" t="str">
        <f>[1]Sheet1!C85</f>
        <v>AL</v>
      </c>
      <c r="C85" t="str">
        <f>LEFT([1]Sheet1!D85,1)</f>
        <v>E</v>
      </c>
      <c r="D85" t="str">
        <f>RIGHT([1]Sheet1!D85,2)</f>
        <v>92</v>
      </c>
      <c r="E85" t="str">
        <f>[1]Sheet1!E85</f>
        <v>Current Operations - Electric Utilities</v>
      </c>
      <c r="F85">
        <f>[1]Sheet1!F85</f>
        <v>1554457</v>
      </c>
    </row>
    <row r="86" spans="1:6">
      <c r="A86" t="str">
        <f>[1]Sheet1!B86</f>
        <v>Alabama</v>
      </c>
      <c r="B86" t="str">
        <f>[1]Sheet1!C86</f>
        <v>AL</v>
      </c>
      <c r="C86" t="str">
        <f>LEFT([1]Sheet1!D86,1)</f>
        <v>E</v>
      </c>
      <c r="D86" t="str">
        <f>RIGHT([1]Sheet1!D86,2)</f>
        <v>93</v>
      </c>
      <c r="E86" t="str">
        <f>[1]Sheet1!E86</f>
        <v>Current Operations - Gas Utilities</v>
      </c>
      <c r="F86">
        <f>[1]Sheet1!F86</f>
        <v>410599</v>
      </c>
    </row>
    <row r="87" spans="1:6">
      <c r="A87" t="str">
        <f>[1]Sheet1!B87</f>
        <v>Alabama</v>
      </c>
      <c r="B87" t="str">
        <f>[1]Sheet1!C87</f>
        <v>AL</v>
      </c>
      <c r="C87" t="str">
        <f>LEFT([1]Sheet1!D87,1)</f>
        <v>E</v>
      </c>
      <c r="D87" t="str">
        <f>RIGHT([1]Sheet1!D87,2)</f>
        <v>94</v>
      </c>
      <c r="E87" t="str">
        <f>[1]Sheet1!E87</f>
        <v>Current Operations - Transit Utilities</v>
      </c>
      <c r="F87">
        <f>[1]Sheet1!F87</f>
        <v>64548</v>
      </c>
    </row>
    <row r="88" spans="1:6">
      <c r="A88" t="str">
        <f>[1]Sheet1!B88</f>
        <v>Alabama</v>
      </c>
      <c r="B88" t="str">
        <f>[1]Sheet1!C88</f>
        <v>AL</v>
      </c>
      <c r="C88" t="str">
        <f>LEFT([1]Sheet1!D88,1)</f>
        <v>F</v>
      </c>
      <c r="D88" t="str">
        <f>RIGHT([1]Sheet1!D88,2)</f>
        <v>01</v>
      </c>
      <c r="E88" t="str">
        <f>[1]Sheet1!E88</f>
        <v>Construction - Air Transportation</v>
      </c>
      <c r="F88">
        <f>[1]Sheet1!F88</f>
        <v>107047</v>
      </c>
    </row>
    <row r="89" spans="1:6">
      <c r="A89" t="str">
        <f>[1]Sheet1!B89</f>
        <v>Alabama</v>
      </c>
      <c r="B89" t="str">
        <f>[1]Sheet1!C89</f>
        <v>AL</v>
      </c>
      <c r="C89" t="str">
        <f>LEFT([1]Sheet1!D89,1)</f>
        <v>F</v>
      </c>
      <c r="D89" t="str">
        <f>RIGHT([1]Sheet1!D89,2)</f>
        <v>03</v>
      </c>
      <c r="E89" t="str">
        <f>[1]Sheet1!E89</f>
        <v>Construction - Miscellaneous Commercial Activities, NEC</v>
      </c>
      <c r="F89">
        <f>[1]Sheet1!F89</f>
        <v>284</v>
      </c>
    </row>
    <row r="90" spans="1:6">
      <c r="A90" t="str">
        <f>[1]Sheet1!B90</f>
        <v>Alabama</v>
      </c>
      <c r="B90" t="str">
        <f>[1]Sheet1!C90</f>
        <v>AL</v>
      </c>
      <c r="C90" t="str">
        <f>LEFT([1]Sheet1!D90,1)</f>
        <v>F</v>
      </c>
      <c r="D90" t="str">
        <f>RIGHT([1]Sheet1!D90,2)</f>
        <v>04</v>
      </c>
      <c r="E90" t="str">
        <f>[1]Sheet1!E90</f>
        <v>Construction - Correctional Institutions</v>
      </c>
      <c r="F90">
        <f>[1]Sheet1!F90</f>
        <v>6746</v>
      </c>
    </row>
    <row r="91" spans="1:6">
      <c r="A91" t="str">
        <f>[1]Sheet1!B91</f>
        <v>Alabama</v>
      </c>
      <c r="B91" t="str">
        <f>[1]Sheet1!C91</f>
        <v>AL</v>
      </c>
      <c r="C91" t="str">
        <f>LEFT([1]Sheet1!D91,1)</f>
        <v>F</v>
      </c>
      <c r="D91" t="str">
        <f>RIGHT([1]Sheet1!D91,2)</f>
        <v>12</v>
      </c>
      <c r="E91" t="str">
        <f>[1]Sheet1!E91</f>
        <v>Construction - Elementary and Secondary Education</v>
      </c>
      <c r="F91">
        <f>[1]Sheet1!F91</f>
        <v>509736</v>
      </c>
    </row>
    <row r="92" spans="1:6">
      <c r="A92" t="str">
        <f>[1]Sheet1!B92</f>
        <v>Alabama</v>
      </c>
      <c r="B92" t="str">
        <f>[1]Sheet1!C92</f>
        <v>AL</v>
      </c>
      <c r="C92" t="str">
        <f>LEFT([1]Sheet1!D92,1)</f>
        <v>F</v>
      </c>
      <c r="D92" t="str">
        <f>RIGHT([1]Sheet1!D92,2)</f>
        <v>16</v>
      </c>
      <c r="E92" t="str">
        <f>[1]Sheet1!E92</f>
        <v>Construction - Higher Education - Auxiliary Enterprises</v>
      </c>
      <c r="F92">
        <f>[1]Sheet1!F92</f>
        <v>70704</v>
      </c>
    </row>
    <row r="93" spans="1:6">
      <c r="A93" t="str">
        <f>[1]Sheet1!B93</f>
        <v>Alabama</v>
      </c>
      <c r="B93" t="str">
        <f>[1]Sheet1!C93</f>
        <v>AL</v>
      </c>
      <c r="C93" t="str">
        <f>LEFT([1]Sheet1!D93,1)</f>
        <v>F</v>
      </c>
      <c r="D93" t="str">
        <f>RIGHT([1]Sheet1!D93,2)</f>
        <v>18</v>
      </c>
      <c r="E93" t="str">
        <f>[1]Sheet1!E93</f>
        <v>Construction - Other Higher Education</v>
      </c>
      <c r="F93">
        <f>[1]Sheet1!F93</f>
        <v>513974</v>
      </c>
    </row>
    <row r="94" spans="1:6">
      <c r="A94" t="str">
        <f>[1]Sheet1!B94</f>
        <v>Alabama</v>
      </c>
      <c r="B94" t="str">
        <f>[1]Sheet1!C94</f>
        <v>AL</v>
      </c>
      <c r="C94" t="str">
        <f>LEFT([1]Sheet1!D94,1)</f>
        <v>F</v>
      </c>
      <c r="D94" t="str">
        <f>RIGHT([1]Sheet1!D94,2)</f>
        <v>21</v>
      </c>
      <c r="E94" t="str">
        <f>[1]Sheet1!E94</f>
        <v>Construction - State Education - Other</v>
      </c>
      <c r="F94">
        <f>[1]Sheet1!F94</f>
        <v>695</v>
      </c>
    </row>
    <row r="95" spans="1:6">
      <c r="A95" t="str">
        <f>[1]Sheet1!B95</f>
        <v>Alabama</v>
      </c>
      <c r="B95" t="str">
        <f>[1]Sheet1!C95</f>
        <v>AL</v>
      </c>
      <c r="C95" t="str">
        <f>LEFT([1]Sheet1!D95,1)</f>
        <v>F</v>
      </c>
      <c r="D95" t="str">
        <f>RIGHT([1]Sheet1!D95,2)</f>
        <v>23</v>
      </c>
      <c r="E95" t="str">
        <f>[1]Sheet1!E95</f>
        <v>Construction - Financial Administration</v>
      </c>
      <c r="F95">
        <f>[1]Sheet1!F95</f>
        <v>1307</v>
      </c>
    </row>
    <row r="96" spans="1:6">
      <c r="A96" t="str">
        <f>[1]Sheet1!B96</f>
        <v>Alabama</v>
      </c>
      <c r="B96" t="str">
        <f>[1]Sheet1!C96</f>
        <v>AL</v>
      </c>
      <c r="C96" t="str">
        <f>LEFT([1]Sheet1!D96,1)</f>
        <v>F</v>
      </c>
      <c r="D96" t="str">
        <f>RIGHT([1]Sheet1!D96,2)</f>
        <v>24</v>
      </c>
      <c r="E96" t="str">
        <f>[1]Sheet1!E96</f>
        <v>Construction - Local Fire Protection</v>
      </c>
      <c r="F96">
        <f>[1]Sheet1!F96</f>
        <v>1964</v>
      </c>
    </row>
    <row r="97" spans="1:6">
      <c r="A97" t="str">
        <f>[1]Sheet1!B97</f>
        <v>Alabama</v>
      </c>
      <c r="B97" t="str">
        <f>[1]Sheet1!C97</f>
        <v>AL</v>
      </c>
      <c r="C97" t="str">
        <f>LEFT([1]Sheet1!D97,1)</f>
        <v>F</v>
      </c>
      <c r="D97" t="str">
        <f>RIGHT([1]Sheet1!D97,2)</f>
        <v>25</v>
      </c>
      <c r="E97" t="str">
        <f>[1]Sheet1!E97</f>
        <v>Construction - Judicial and Legal Services</v>
      </c>
      <c r="F97">
        <f>[1]Sheet1!F97</f>
        <v>2107</v>
      </c>
    </row>
    <row r="98" spans="1:6">
      <c r="A98" t="str">
        <f>[1]Sheet1!B98</f>
        <v>Alabama</v>
      </c>
      <c r="B98" t="str">
        <f>[1]Sheet1!C98</f>
        <v>AL</v>
      </c>
      <c r="C98" t="str">
        <f>LEFT([1]Sheet1!D98,1)</f>
        <v>F</v>
      </c>
      <c r="D98" t="str">
        <f>RIGHT([1]Sheet1!D98,2)</f>
        <v>29</v>
      </c>
      <c r="E98" t="str">
        <f>[1]Sheet1!E98</f>
        <v>Construction - Central Staff Services</v>
      </c>
      <c r="F98">
        <f>[1]Sheet1!F98</f>
        <v>6589</v>
      </c>
    </row>
    <row r="99" spans="1:6">
      <c r="A99" t="str">
        <f>[1]Sheet1!B99</f>
        <v>Alabama</v>
      </c>
      <c r="B99" t="str">
        <f>[1]Sheet1!C99</f>
        <v>AL</v>
      </c>
      <c r="C99" t="str">
        <f>LEFT([1]Sheet1!D99,1)</f>
        <v>F</v>
      </c>
      <c r="D99" t="str">
        <f>RIGHT([1]Sheet1!D99,2)</f>
        <v>31</v>
      </c>
      <c r="E99" t="str">
        <f>[1]Sheet1!E99</f>
        <v>Construction - General Public Buildings</v>
      </c>
      <c r="F99">
        <f>[1]Sheet1!F99</f>
        <v>6596</v>
      </c>
    </row>
    <row r="100" spans="1:6">
      <c r="A100" t="str">
        <f>[1]Sheet1!B100</f>
        <v>Alabama</v>
      </c>
      <c r="B100" t="str">
        <f>[1]Sheet1!C100</f>
        <v>AL</v>
      </c>
      <c r="C100" t="str">
        <f>LEFT([1]Sheet1!D100,1)</f>
        <v>F</v>
      </c>
      <c r="D100" t="str">
        <f>RIGHT([1]Sheet1!D100,2)</f>
        <v>32</v>
      </c>
      <c r="E100" t="str">
        <f>[1]Sheet1!E100</f>
        <v>Construction - Health - Other</v>
      </c>
      <c r="F100">
        <f>[1]Sheet1!F100</f>
        <v>6074</v>
      </c>
    </row>
    <row r="101" spans="1:6">
      <c r="A101" t="str">
        <f>[1]Sheet1!B101</f>
        <v>Alabama</v>
      </c>
      <c r="B101" t="str">
        <f>[1]Sheet1!C101</f>
        <v>AL</v>
      </c>
      <c r="C101" t="str">
        <f>LEFT([1]Sheet1!D101,1)</f>
        <v>F</v>
      </c>
      <c r="D101" t="str">
        <f>RIGHT([1]Sheet1!D101,2)</f>
        <v>36</v>
      </c>
      <c r="E101" t="str">
        <f>[1]Sheet1!E101</f>
        <v>Construction - Hospitals</v>
      </c>
      <c r="F101">
        <f>[1]Sheet1!F101</f>
        <v>165225</v>
      </c>
    </row>
    <row r="102" spans="1:6">
      <c r="A102" t="str">
        <f>[1]Sheet1!B102</f>
        <v>Alabama</v>
      </c>
      <c r="B102" t="str">
        <f>[1]Sheet1!C102</f>
        <v>AL</v>
      </c>
      <c r="C102" t="str">
        <f>LEFT([1]Sheet1!D102,1)</f>
        <v>F</v>
      </c>
      <c r="D102" t="str">
        <f>RIGHT([1]Sheet1!D102,2)</f>
        <v>44</v>
      </c>
      <c r="E102" t="str">
        <f>[1]Sheet1!E102</f>
        <v>Construction - Regular Highways</v>
      </c>
      <c r="F102">
        <f>[1]Sheet1!F102</f>
        <v>1125365</v>
      </c>
    </row>
    <row r="103" spans="1:6">
      <c r="A103" t="str">
        <f>[1]Sheet1!B103</f>
        <v>Alabama</v>
      </c>
      <c r="B103" t="str">
        <f>[1]Sheet1!C103</f>
        <v>AL</v>
      </c>
      <c r="C103" t="str">
        <f>LEFT([1]Sheet1!D103,1)</f>
        <v>F</v>
      </c>
      <c r="D103" t="str">
        <f>RIGHT([1]Sheet1!D103,2)</f>
        <v>45</v>
      </c>
      <c r="E103" t="str">
        <f>[1]Sheet1!E103</f>
        <v>Construction - Toll Highways</v>
      </c>
      <c r="F103">
        <f>[1]Sheet1!F103</f>
        <v>1820</v>
      </c>
    </row>
    <row r="104" spans="1:6">
      <c r="A104" t="str">
        <f>[1]Sheet1!B104</f>
        <v>Alabama</v>
      </c>
      <c r="B104" t="str">
        <f>[1]Sheet1!C104</f>
        <v>AL</v>
      </c>
      <c r="C104" t="str">
        <f>LEFT([1]Sheet1!D104,1)</f>
        <v>F</v>
      </c>
      <c r="D104" t="str">
        <f>RIGHT([1]Sheet1!D104,2)</f>
        <v>50</v>
      </c>
      <c r="E104" t="str">
        <f>[1]Sheet1!E104</f>
        <v>Construction - Housing and Community Development</v>
      </c>
      <c r="F104">
        <f>[1]Sheet1!F104</f>
        <v>62697</v>
      </c>
    </row>
    <row r="105" spans="1:6">
      <c r="A105" t="str">
        <f>[1]Sheet1!B105</f>
        <v>Alabama</v>
      </c>
      <c r="B105" t="str">
        <f>[1]Sheet1!C105</f>
        <v>AL</v>
      </c>
      <c r="C105" t="str">
        <f>LEFT([1]Sheet1!D105,1)</f>
        <v>F</v>
      </c>
      <c r="D105" t="str">
        <f>RIGHT([1]Sheet1!D105,2)</f>
        <v>52</v>
      </c>
      <c r="E105" t="str">
        <f>[1]Sheet1!E105</f>
        <v>Construction - Libraries</v>
      </c>
      <c r="F105">
        <f>[1]Sheet1!F105</f>
        <v>5194</v>
      </c>
    </row>
    <row r="106" spans="1:6">
      <c r="A106" t="str">
        <f>[1]Sheet1!B106</f>
        <v>Alabama</v>
      </c>
      <c r="B106" t="str">
        <f>[1]Sheet1!C106</f>
        <v>AL</v>
      </c>
      <c r="C106" t="str">
        <f>LEFT([1]Sheet1!D106,1)</f>
        <v>F</v>
      </c>
      <c r="D106" t="str">
        <f>RIGHT([1]Sheet1!D106,2)</f>
        <v>59</v>
      </c>
      <c r="E106" t="str">
        <f>[1]Sheet1!E106</f>
        <v>Construction - Natural Resources - Other</v>
      </c>
      <c r="F106">
        <f>[1]Sheet1!F106</f>
        <v>5204</v>
      </c>
    </row>
    <row r="107" spans="1:6">
      <c r="A107" t="str">
        <f>[1]Sheet1!B107</f>
        <v>Alabama</v>
      </c>
      <c r="B107" t="str">
        <f>[1]Sheet1!C107</f>
        <v>AL</v>
      </c>
      <c r="C107" t="str">
        <f>LEFT([1]Sheet1!D107,1)</f>
        <v>F</v>
      </c>
      <c r="D107" t="str">
        <f>RIGHT([1]Sheet1!D107,2)</f>
        <v>61</v>
      </c>
      <c r="E107" t="str">
        <f>[1]Sheet1!E107</f>
        <v>Construction - Parks and Recreation</v>
      </c>
      <c r="F107">
        <f>[1]Sheet1!F107</f>
        <v>25005</v>
      </c>
    </row>
    <row r="108" spans="1:6">
      <c r="A108" t="str">
        <f>[1]Sheet1!B108</f>
        <v>Alabama</v>
      </c>
      <c r="B108" t="str">
        <f>[1]Sheet1!C108</f>
        <v>AL</v>
      </c>
      <c r="C108" t="str">
        <f>LEFT([1]Sheet1!D108,1)</f>
        <v>F</v>
      </c>
      <c r="D108" t="str">
        <f>RIGHT([1]Sheet1!D108,2)</f>
        <v>62</v>
      </c>
      <c r="E108" t="str">
        <f>[1]Sheet1!E108</f>
        <v>Construction - Police Protection</v>
      </c>
      <c r="F108">
        <f>[1]Sheet1!F108</f>
        <v>4382</v>
      </c>
    </row>
    <row r="109" spans="1:6">
      <c r="A109" t="str">
        <f>[1]Sheet1!B109</f>
        <v>Alabama</v>
      </c>
      <c r="B109" t="str">
        <f>[1]Sheet1!C109</f>
        <v>AL</v>
      </c>
      <c r="C109" t="str">
        <f>LEFT([1]Sheet1!D109,1)</f>
        <v>F</v>
      </c>
      <c r="D109" t="str">
        <f>RIGHT([1]Sheet1!D109,2)</f>
        <v>66</v>
      </c>
      <c r="E109" t="str">
        <f>[1]Sheet1!E109</f>
        <v>Construction - Protective Inspection and Regulation, NEC</v>
      </c>
      <c r="F109">
        <f>[1]Sheet1!F109</f>
        <v>10</v>
      </c>
    </row>
    <row r="110" spans="1:6">
      <c r="A110" t="str">
        <f>[1]Sheet1!B110</f>
        <v>Alabama</v>
      </c>
      <c r="B110" t="str">
        <f>[1]Sheet1!C110</f>
        <v>AL</v>
      </c>
      <c r="C110" t="str">
        <f>LEFT([1]Sheet1!D110,1)</f>
        <v>F</v>
      </c>
      <c r="D110" t="str">
        <f>RIGHT([1]Sheet1!D110,2)</f>
        <v>77</v>
      </c>
      <c r="E110" t="str">
        <f>[1]Sheet1!E110</f>
        <v>Construction - Public Welfare Institutions</v>
      </c>
      <c r="F110">
        <f>[1]Sheet1!F110</f>
        <v>18948</v>
      </c>
    </row>
    <row r="111" spans="1:6">
      <c r="A111" t="str">
        <f>[1]Sheet1!B111</f>
        <v>Alabama</v>
      </c>
      <c r="B111" t="str">
        <f>[1]Sheet1!C111</f>
        <v>AL</v>
      </c>
      <c r="C111" t="str">
        <f>LEFT([1]Sheet1!D111,1)</f>
        <v>F</v>
      </c>
      <c r="D111" t="str">
        <f>RIGHT([1]Sheet1!D111,2)</f>
        <v>79</v>
      </c>
      <c r="E111" t="str">
        <f>[1]Sheet1!E111</f>
        <v>Construction - Public Welfare - Other</v>
      </c>
      <c r="F111">
        <f>[1]Sheet1!F111</f>
        <v>11</v>
      </c>
    </row>
    <row r="112" spans="1:6">
      <c r="A112" t="str">
        <f>[1]Sheet1!B112</f>
        <v>Alabama</v>
      </c>
      <c r="B112" t="str">
        <f>[1]Sheet1!C112</f>
        <v>AL</v>
      </c>
      <c r="C112" t="str">
        <f>LEFT([1]Sheet1!D112,1)</f>
        <v>F</v>
      </c>
      <c r="D112" t="str">
        <f>RIGHT([1]Sheet1!D112,2)</f>
        <v>80</v>
      </c>
      <c r="E112" t="str">
        <f>[1]Sheet1!E112</f>
        <v>Construction - Sewerage</v>
      </c>
      <c r="F112">
        <f>[1]Sheet1!F112</f>
        <v>70307</v>
      </c>
    </row>
    <row r="113" spans="1:6">
      <c r="A113" t="str">
        <f>[1]Sheet1!B113</f>
        <v>Alabama</v>
      </c>
      <c r="B113" t="str">
        <f>[1]Sheet1!C113</f>
        <v>AL</v>
      </c>
      <c r="C113" t="str">
        <f>LEFT([1]Sheet1!D113,1)</f>
        <v>F</v>
      </c>
      <c r="D113" t="str">
        <f>RIGHT([1]Sheet1!D113,2)</f>
        <v>81</v>
      </c>
      <c r="E113" t="str">
        <f>[1]Sheet1!E113</f>
        <v>Construction - Solid Waste Management</v>
      </c>
      <c r="F113">
        <f>[1]Sheet1!F113</f>
        <v>9155</v>
      </c>
    </row>
    <row r="114" spans="1:6">
      <c r="A114" t="str">
        <f>[1]Sheet1!B114</f>
        <v>Alabama</v>
      </c>
      <c r="B114" t="str">
        <f>[1]Sheet1!C114</f>
        <v>AL</v>
      </c>
      <c r="C114" t="str">
        <f>LEFT([1]Sheet1!D114,1)</f>
        <v>F</v>
      </c>
      <c r="D114" t="str">
        <f>RIGHT([1]Sheet1!D114,2)</f>
        <v>87</v>
      </c>
      <c r="E114" t="str">
        <f>[1]Sheet1!E114</f>
        <v>Construction - Sea and Inland Port Facilities</v>
      </c>
      <c r="F114">
        <f>[1]Sheet1!F114</f>
        <v>27683</v>
      </c>
    </row>
    <row r="115" spans="1:6">
      <c r="A115" t="str">
        <f>[1]Sheet1!B115</f>
        <v>Alabama</v>
      </c>
      <c r="B115" t="str">
        <f>[1]Sheet1!C115</f>
        <v>AL</v>
      </c>
      <c r="C115" t="str">
        <f>LEFT([1]Sheet1!D115,1)</f>
        <v>F</v>
      </c>
      <c r="D115" t="str">
        <f>RIGHT([1]Sheet1!D115,2)</f>
        <v>89</v>
      </c>
      <c r="E115" t="str">
        <f>[1]Sheet1!E115</f>
        <v>Construction - General - Other</v>
      </c>
      <c r="F115">
        <f>[1]Sheet1!F115</f>
        <v>306299</v>
      </c>
    </row>
    <row r="116" spans="1:6">
      <c r="A116" t="str">
        <f>[1]Sheet1!B116</f>
        <v>Alabama</v>
      </c>
      <c r="B116" t="str">
        <f>[1]Sheet1!C116</f>
        <v>AL</v>
      </c>
      <c r="C116" t="str">
        <f>LEFT([1]Sheet1!D116,1)</f>
        <v>F</v>
      </c>
      <c r="D116" t="str">
        <f>RIGHT([1]Sheet1!D116,2)</f>
        <v>91</v>
      </c>
      <c r="E116" t="str">
        <f>[1]Sheet1!E116</f>
        <v>Construction - Water Utilities</v>
      </c>
      <c r="F116">
        <f>[1]Sheet1!F116</f>
        <v>161426</v>
      </c>
    </row>
    <row r="117" spans="1:6">
      <c r="A117" t="str">
        <f>[1]Sheet1!B117</f>
        <v>Alabama</v>
      </c>
      <c r="B117" t="str">
        <f>[1]Sheet1!C117</f>
        <v>AL</v>
      </c>
      <c r="C117" t="str">
        <f>LEFT([1]Sheet1!D117,1)</f>
        <v>F</v>
      </c>
      <c r="D117" t="str">
        <f>RIGHT([1]Sheet1!D117,2)</f>
        <v>92</v>
      </c>
      <c r="E117" t="str">
        <f>[1]Sheet1!E117</f>
        <v>Construction - Electric Utilities</v>
      </c>
      <c r="F117">
        <f>[1]Sheet1!F117</f>
        <v>52055</v>
      </c>
    </row>
    <row r="118" spans="1:6">
      <c r="A118" t="str">
        <f>[1]Sheet1!B118</f>
        <v>Alabama</v>
      </c>
      <c r="B118" t="str">
        <f>[1]Sheet1!C118</f>
        <v>AL</v>
      </c>
      <c r="C118" t="str">
        <f>LEFT([1]Sheet1!D118,1)</f>
        <v>F</v>
      </c>
      <c r="D118" t="str">
        <f>RIGHT([1]Sheet1!D118,2)</f>
        <v>93</v>
      </c>
      <c r="E118" t="str">
        <f>[1]Sheet1!E118</f>
        <v>Construction - Gas Utilities</v>
      </c>
      <c r="F118">
        <f>[1]Sheet1!F118</f>
        <v>16886</v>
      </c>
    </row>
    <row r="119" spans="1:6">
      <c r="A119" t="str">
        <f>[1]Sheet1!B119</f>
        <v>Alabama</v>
      </c>
      <c r="B119" t="str">
        <f>[1]Sheet1!C119</f>
        <v>AL</v>
      </c>
      <c r="C119" t="str">
        <f>LEFT([1]Sheet1!D119,1)</f>
        <v>F</v>
      </c>
      <c r="D119" t="str">
        <f>RIGHT([1]Sheet1!D119,2)</f>
        <v>94</v>
      </c>
      <c r="E119" t="str">
        <f>[1]Sheet1!E119</f>
        <v>Construction - Transit Utilities</v>
      </c>
      <c r="F119">
        <f>[1]Sheet1!F119</f>
        <v>9483</v>
      </c>
    </row>
    <row r="120" spans="1:6">
      <c r="A120" t="str">
        <f>[1]Sheet1!B120</f>
        <v>Alabama</v>
      </c>
      <c r="B120" t="str">
        <f>[1]Sheet1!C120</f>
        <v>AL</v>
      </c>
      <c r="C120" t="str">
        <f>LEFT([1]Sheet1!D120,1)</f>
        <v>G</v>
      </c>
      <c r="D120" t="str">
        <f>RIGHT([1]Sheet1!D120,2)</f>
        <v>01</v>
      </c>
      <c r="E120" t="str">
        <f>[1]Sheet1!E120</f>
        <v>Other Capital Outlay - Air Transportation</v>
      </c>
      <c r="F120">
        <f>[1]Sheet1!F120</f>
        <v>11177</v>
      </c>
    </row>
    <row r="121" spans="1:6">
      <c r="A121" t="str">
        <f>[1]Sheet1!B121</f>
        <v>Alabama</v>
      </c>
      <c r="B121" t="str">
        <f>[1]Sheet1!C121</f>
        <v>AL</v>
      </c>
      <c r="C121" t="str">
        <f>LEFT([1]Sheet1!D121,1)</f>
        <v>G</v>
      </c>
      <c r="D121" t="str">
        <f>RIGHT([1]Sheet1!D121,2)</f>
        <v>03</v>
      </c>
      <c r="E121" t="str">
        <f>[1]Sheet1!E121</f>
        <v>Other Capital Outlay - Miscellaneous Commercial Activities, NEC</v>
      </c>
      <c r="F121">
        <f>[1]Sheet1!F121</f>
        <v>192</v>
      </c>
    </row>
    <row r="122" spans="1:6">
      <c r="A122" t="str">
        <f>[1]Sheet1!B122</f>
        <v>Alabama</v>
      </c>
      <c r="B122" t="str">
        <f>[1]Sheet1!C122</f>
        <v>AL</v>
      </c>
      <c r="C122" t="str">
        <f>LEFT([1]Sheet1!D122,1)</f>
        <v>G</v>
      </c>
      <c r="D122" t="str">
        <f>RIGHT([1]Sheet1!D122,2)</f>
        <v>04</v>
      </c>
      <c r="E122" t="str">
        <f>[1]Sheet1!E122</f>
        <v>Other Capital Outlay - Correctional Institutions</v>
      </c>
      <c r="F122">
        <f>[1]Sheet1!F122</f>
        <v>14360</v>
      </c>
    </row>
    <row r="123" spans="1:6">
      <c r="A123" t="str">
        <f>[1]Sheet1!B123</f>
        <v>Alabama</v>
      </c>
      <c r="B123" t="str">
        <f>[1]Sheet1!C123</f>
        <v>AL</v>
      </c>
      <c r="C123" t="str">
        <f>LEFT([1]Sheet1!D123,1)</f>
        <v>G</v>
      </c>
      <c r="D123" t="str">
        <f>RIGHT([1]Sheet1!D123,2)</f>
        <v>05</v>
      </c>
      <c r="E123" t="str">
        <f>[1]Sheet1!E123</f>
        <v>Other Capital Outlay - Corrections - Other</v>
      </c>
      <c r="F123">
        <f>[1]Sheet1!F123</f>
        <v>271</v>
      </c>
    </row>
    <row r="124" spans="1:6">
      <c r="A124" t="str">
        <f>[1]Sheet1!B124</f>
        <v>Alabama</v>
      </c>
      <c r="B124" t="str">
        <f>[1]Sheet1!C124</f>
        <v>AL</v>
      </c>
      <c r="C124" t="str">
        <f>LEFT([1]Sheet1!D124,1)</f>
        <v>G</v>
      </c>
      <c r="D124" t="str">
        <f>RIGHT([1]Sheet1!D124,2)</f>
        <v>12</v>
      </c>
      <c r="E124" t="str">
        <f>[1]Sheet1!E124</f>
        <v>Other Capital Outlay - Elementary and Secondary Education</v>
      </c>
      <c r="F124">
        <f>[1]Sheet1!F124</f>
        <v>71720</v>
      </c>
    </row>
    <row r="125" spans="1:6">
      <c r="A125" t="str">
        <f>[1]Sheet1!B125</f>
        <v>Alabama</v>
      </c>
      <c r="B125" t="str">
        <f>[1]Sheet1!C125</f>
        <v>AL</v>
      </c>
      <c r="C125" t="str">
        <f>LEFT([1]Sheet1!D125,1)</f>
        <v>G</v>
      </c>
      <c r="D125" t="str">
        <f>RIGHT([1]Sheet1!D125,2)</f>
        <v>16</v>
      </c>
      <c r="E125" t="str">
        <f>[1]Sheet1!E125</f>
        <v>Other Capital Outlay - Higher Education - Auxiliary Enterprises</v>
      </c>
      <c r="F125">
        <f>[1]Sheet1!F125</f>
        <v>1645</v>
      </c>
    </row>
    <row r="126" spans="1:6">
      <c r="A126" t="str">
        <f>[1]Sheet1!B126</f>
        <v>Alabama</v>
      </c>
      <c r="B126" t="str">
        <f>[1]Sheet1!C126</f>
        <v>AL</v>
      </c>
      <c r="C126" t="str">
        <f>LEFT([1]Sheet1!D126,1)</f>
        <v>G</v>
      </c>
      <c r="D126" t="str">
        <f>RIGHT([1]Sheet1!D126,2)</f>
        <v>18</v>
      </c>
      <c r="E126" t="str">
        <f>[1]Sheet1!E126</f>
        <v>Other Capital Outlay - Other Higher Education</v>
      </c>
      <c r="F126">
        <f>[1]Sheet1!F126</f>
        <v>139918</v>
      </c>
    </row>
    <row r="127" spans="1:6">
      <c r="A127" t="str">
        <f>[1]Sheet1!B127</f>
        <v>Alabama</v>
      </c>
      <c r="B127" t="str">
        <f>[1]Sheet1!C127</f>
        <v>AL</v>
      </c>
      <c r="C127" t="str">
        <f>LEFT([1]Sheet1!D127,1)</f>
        <v>G</v>
      </c>
      <c r="D127" t="str">
        <f>RIGHT([1]Sheet1!D127,2)</f>
        <v>21</v>
      </c>
      <c r="E127" t="str">
        <f>[1]Sheet1!E127</f>
        <v>Other Capital Outlay - State Education - Other</v>
      </c>
      <c r="F127">
        <f>[1]Sheet1!F127</f>
        <v>13769</v>
      </c>
    </row>
    <row r="128" spans="1:6">
      <c r="A128" t="str">
        <f>[1]Sheet1!B128</f>
        <v>Alabama</v>
      </c>
      <c r="B128" t="str">
        <f>[1]Sheet1!C128</f>
        <v>AL</v>
      </c>
      <c r="C128" t="str">
        <f>LEFT([1]Sheet1!D128,1)</f>
        <v>G</v>
      </c>
      <c r="D128" t="str">
        <f>RIGHT([1]Sheet1!D128,2)</f>
        <v>22</v>
      </c>
      <c r="E128" t="str">
        <f>[1]Sheet1!E128</f>
        <v>Other Capital Outlay - Social Insurance Administration</v>
      </c>
      <c r="F128">
        <f>[1]Sheet1!F128</f>
        <v>1707</v>
      </c>
    </row>
    <row r="129" spans="1:6">
      <c r="A129" t="str">
        <f>[1]Sheet1!B129</f>
        <v>Alabama</v>
      </c>
      <c r="B129" t="str">
        <f>[1]Sheet1!C129</f>
        <v>AL</v>
      </c>
      <c r="C129" t="str">
        <f>LEFT([1]Sheet1!D129,1)</f>
        <v>G</v>
      </c>
      <c r="D129" t="str">
        <f>RIGHT([1]Sheet1!D129,2)</f>
        <v>23</v>
      </c>
      <c r="E129" t="str">
        <f>[1]Sheet1!E129</f>
        <v>Other Capital Outlay - Financial Administration</v>
      </c>
      <c r="F129">
        <f>[1]Sheet1!F129</f>
        <v>14172</v>
      </c>
    </row>
    <row r="130" spans="1:6">
      <c r="A130" t="str">
        <f>[1]Sheet1!B130</f>
        <v>Alabama</v>
      </c>
      <c r="B130" t="str">
        <f>[1]Sheet1!C130</f>
        <v>AL</v>
      </c>
      <c r="C130" t="str">
        <f>LEFT([1]Sheet1!D130,1)</f>
        <v>G</v>
      </c>
      <c r="D130" t="str">
        <f>RIGHT([1]Sheet1!D130,2)</f>
        <v>24</v>
      </c>
      <c r="E130" t="str">
        <f>[1]Sheet1!E130</f>
        <v>Other Capital Outlay - Local Fire Protection</v>
      </c>
      <c r="F130">
        <f>[1]Sheet1!F130</f>
        <v>8701</v>
      </c>
    </row>
    <row r="131" spans="1:6">
      <c r="A131" t="str">
        <f>[1]Sheet1!B131</f>
        <v>Alabama</v>
      </c>
      <c r="B131" t="str">
        <f>[1]Sheet1!C131</f>
        <v>AL</v>
      </c>
      <c r="C131" t="str">
        <f>LEFT([1]Sheet1!D131,1)</f>
        <v>G</v>
      </c>
      <c r="D131" t="str">
        <f>RIGHT([1]Sheet1!D131,2)</f>
        <v>25</v>
      </c>
      <c r="E131" t="str">
        <f>[1]Sheet1!E131</f>
        <v>Other Capital Outlay - Judicial and Legal Services</v>
      </c>
      <c r="F131">
        <f>[1]Sheet1!F131</f>
        <v>1309</v>
      </c>
    </row>
    <row r="132" spans="1:6">
      <c r="A132" t="str">
        <f>[1]Sheet1!B132</f>
        <v>Alabama</v>
      </c>
      <c r="B132" t="str">
        <f>[1]Sheet1!C132</f>
        <v>AL</v>
      </c>
      <c r="C132" t="str">
        <f>LEFT([1]Sheet1!D132,1)</f>
        <v>G</v>
      </c>
      <c r="D132" t="str">
        <f>RIGHT([1]Sheet1!D132,2)</f>
        <v>29</v>
      </c>
      <c r="E132" t="str">
        <f>[1]Sheet1!E132</f>
        <v>Other Capital Outlay - Central Staff Services</v>
      </c>
      <c r="F132">
        <f>[1]Sheet1!F132</f>
        <v>8066</v>
      </c>
    </row>
    <row r="133" spans="1:6">
      <c r="A133" t="str">
        <f>[1]Sheet1!B133</f>
        <v>Alabama</v>
      </c>
      <c r="B133" t="str">
        <f>[1]Sheet1!C133</f>
        <v>AL</v>
      </c>
      <c r="C133" t="str">
        <f>LEFT([1]Sheet1!D133,1)</f>
        <v>G</v>
      </c>
      <c r="D133" t="str">
        <f>RIGHT([1]Sheet1!D133,2)</f>
        <v>31</v>
      </c>
      <c r="E133" t="str">
        <f>[1]Sheet1!E133</f>
        <v>Other Capital Outlay - General Public Building</v>
      </c>
      <c r="F133">
        <f>[1]Sheet1!F133</f>
        <v>2342</v>
      </c>
    </row>
    <row r="134" spans="1:6">
      <c r="A134" t="str">
        <f>[1]Sheet1!B134</f>
        <v>Alabama</v>
      </c>
      <c r="B134" t="str">
        <f>[1]Sheet1!C134</f>
        <v>AL</v>
      </c>
      <c r="C134" t="str">
        <f>LEFT([1]Sheet1!D134,1)</f>
        <v>G</v>
      </c>
      <c r="D134" t="str">
        <f>RIGHT([1]Sheet1!D134,2)</f>
        <v>32</v>
      </c>
      <c r="E134" t="str">
        <f>[1]Sheet1!E134</f>
        <v>Other Capital Outlay - Health - Other</v>
      </c>
      <c r="F134">
        <f>[1]Sheet1!F134</f>
        <v>10253</v>
      </c>
    </row>
    <row r="135" spans="1:6">
      <c r="A135" t="str">
        <f>[1]Sheet1!B135</f>
        <v>Alabama</v>
      </c>
      <c r="B135" t="str">
        <f>[1]Sheet1!C135</f>
        <v>AL</v>
      </c>
      <c r="C135" t="str">
        <f>LEFT([1]Sheet1!D135,1)</f>
        <v>G</v>
      </c>
      <c r="D135" t="str">
        <f>RIGHT([1]Sheet1!D135,2)</f>
        <v>36</v>
      </c>
      <c r="E135" t="str">
        <f>[1]Sheet1!E135</f>
        <v>Other Capital Outlay - Hospitals</v>
      </c>
      <c r="F135">
        <f>[1]Sheet1!F135</f>
        <v>139514</v>
      </c>
    </row>
    <row r="136" spans="1:6">
      <c r="A136" t="str">
        <f>[1]Sheet1!B136</f>
        <v>Alabama</v>
      </c>
      <c r="B136" t="str">
        <f>[1]Sheet1!C136</f>
        <v>AL</v>
      </c>
      <c r="C136" t="str">
        <f>LEFT([1]Sheet1!D136,1)</f>
        <v>G</v>
      </c>
      <c r="D136" t="str">
        <f>RIGHT([1]Sheet1!D136,2)</f>
        <v>44</v>
      </c>
      <c r="E136" t="str">
        <f>[1]Sheet1!E136</f>
        <v>Other Capital Outlay - Regular Highways</v>
      </c>
      <c r="F136">
        <f>[1]Sheet1!F136</f>
        <v>87243</v>
      </c>
    </row>
    <row r="137" spans="1:6">
      <c r="A137" t="str">
        <f>[1]Sheet1!B137</f>
        <v>Alabama</v>
      </c>
      <c r="B137" t="str">
        <f>[1]Sheet1!C137</f>
        <v>AL</v>
      </c>
      <c r="C137" t="str">
        <f>LEFT([1]Sheet1!D137,1)</f>
        <v>G</v>
      </c>
      <c r="D137" t="str">
        <f>RIGHT([1]Sheet1!D137,2)</f>
        <v>45</v>
      </c>
      <c r="E137" t="str">
        <f>[1]Sheet1!E137</f>
        <v>Other Capital Outlay - Toll Highways</v>
      </c>
      <c r="F137">
        <f>[1]Sheet1!F137</f>
        <v>102</v>
      </c>
    </row>
    <row r="138" spans="1:6">
      <c r="A138" t="str">
        <f>[1]Sheet1!B138</f>
        <v>Alabama</v>
      </c>
      <c r="B138" t="str">
        <f>[1]Sheet1!C138</f>
        <v>AL</v>
      </c>
      <c r="C138" t="str">
        <f>LEFT([1]Sheet1!D138,1)</f>
        <v>G</v>
      </c>
      <c r="D138" t="str">
        <f>RIGHT([1]Sheet1!D138,2)</f>
        <v>50</v>
      </c>
      <c r="E138" t="str">
        <f>[1]Sheet1!E138</f>
        <v>Other Capital Outlay - Housing and Community Development</v>
      </c>
      <c r="F138">
        <f>[1]Sheet1!F138</f>
        <v>14845</v>
      </c>
    </row>
    <row r="139" spans="1:6">
      <c r="A139" t="str">
        <f>[1]Sheet1!B139</f>
        <v>Alabama</v>
      </c>
      <c r="B139" t="str">
        <f>[1]Sheet1!C139</f>
        <v>AL</v>
      </c>
      <c r="C139" t="str">
        <f>LEFT([1]Sheet1!D139,1)</f>
        <v>G</v>
      </c>
      <c r="D139" t="str">
        <f>RIGHT([1]Sheet1!D139,2)</f>
        <v>52</v>
      </c>
      <c r="E139" t="str">
        <f>[1]Sheet1!E139</f>
        <v>Other Capital Outlay - Libraries</v>
      </c>
      <c r="F139">
        <f>[1]Sheet1!F139</f>
        <v>1681</v>
      </c>
    </row>
    <row r="140" spans="1:6">
      <c r="A140" t="str">
        <f>[1]Sheet1!B140</f>
        <v>Alabama</v>
      </c>
      <c r="B140" t="str">
        <f>[1]Sheet1!C140</f>
        <v>AL</v>
      </c>
      <c r="C140" t="str">
        <f>LEFT([1]Sheet1!D140,1)</f>
        <v>G</v>
      </c>
      <c r="D140" t="str">
        <f>RIGHT([1]Sheet1!D140,2)</f>
        <v>59</v>
      </c>
      <c r="E140" t="str">
        <f>[1]Sheet1!E140</f>
        <v>Other Capital Outlay - Natural Resources - Other</v>
      </c>
      <c r="F140">
        <f>[1]Sheet1!F140</f>
        <v>18629</v>
      </c>
    </row>
    <row r="141" spans="1:6">
      <c r="A141" t="str">
        <f>[1]Sheet1!B141</f>
        <v>Alabama</v>
      </c>
      <c r="B141" t="str">
        <f>[1]Sheet1!C141</f>
        <v>AL</v>
      </c>
      <c r="C141" t="str">
        <f>LEFT([1]Sheet1!D141,1)</f>
        <v>G</v>
      </c>
      <c r="D141" t="str">
        <f>RIGHT([1]Sheet1!D141,2)</f>
        <v>60</v>
      </c>
      <c r="E141" t="str">
        <f>[1]Sheet1!E141</f>
        <v>Other Capital Outlay - Parking Facilities</v>
      </c>
      <c r="F141">
        <f>[1]Sheet1!F141</f>
        <v>120</v>
      </c>
    </row>
    <row r="142" spans="1:6">
      <c r="A142" t="str">
        <f>[1]Sheet1!B142</f>
        <v>Alabama</v>
      </c>
      <c r="B142" t="str">
        <f>[1]Sheet1!C142</f>
        <v>AL</v>
      </c>
      <c r="C142" t="str">
        <f>LEFT([1]Sheet1!D142,1)</f>
        <v>G</v>
      </c>
      <c r="D142" t="str">
        <f>RIGHT([1]Sheet1!D142,2)</f>
        <v>61</v>
      </c>
      <c r="E142" t="str">
        <f>[1]Sheet1!E142</f>
        <v>Other Capital Outlay - Parks and Recreation</v>
      </c>
      <c r="F142">
        <f>[1]Sheet1!F142</f>
        <v>11964</v>
      </c>
    </row>
    <row r="143" spans="1:6">
      <c r="A143" t="str">
        <f>[1]Sheet1!B143</f>
        <v>Alabama</v>
      </c>
      <c r="B143" t="str">
        <f>[1]Sheet1!C143</f>
        <v>AL</v>
      </c>
      <c r="C143" t="str">
        <f>LEFT([1]Sheet1!D143,1)</f>
        <v>G</v>
      </c>
      <c r="D143" t="str">
        <f>RIGHT([1]Sheet1!D143,2)</f>
        <v>62</v>
      </c>
      <c r="E143" t="str">
        <f>[1]Sheet1!E143</f>
        <v>Other Capital Outlay - Police Protection</v>
      </c>
      <c r="F143">
        <f>[1]Sheet1!F143</f>
        <v>19285</v>
      </c>
    </row>
    <row r="144" spans="1:6">
      <c r="A144" t="str">
        <f>[1]Sheet1!B144</f>
        <v>Alabama</v>
      </c>
      <c r="B144" t="str">
        <f>[1]Sheet1!C144</f>
        <v>AL</v>
      </c>
      <c r="C144" t="str">
        <f>LEFT([1]Sheet1!D144,1)</f>
        <v>G</v>
      </c>
      <c r="D144" t="str">
        <f>RIGHT([1]Sheet1!D144,2)</f>
        <v>66</v>
      </c>
      <c r="E144" t="str">
        <f>[1]Sheet1!E144</f>
        <v>Other Capital Outlay - Protective Inspection and Regulation, NEC</v>
      </c>
      <c r="F144">
        <f>[1]Sheet1!F144</f>
        <v>1376</v>
      </c>
    </row>
    <row r="145" spans="1:6">
      <c r="A145" t="str">
        <f>[1]Sheet1!B145</f>
        <v>Alabama</v>
      </c>
      <c r="B145" t="str">
        <f>[1]Sheet1!C145</f>
        <v>AL</v>
      </c>
      <c r="C145" t="str">
        <f>LEFT([1]Sheet1!D145,1)</f>
        <v>G</v>
      </c>
      <c r="D145" t="str">
        <f>RIGHT([1]Sheet1!D145,2)</f>
        <v>77</v>
      </c>
      <c r="E145" t="str">
        <f>[1]Sheet1!E145</f>
        <v>Other Capital Outlay - Public Welfare Institutions</v>
      </c>
      <c r="F145">
        <f>[1]Sheet1!F145</f>
        <v>971</v>
      </c>
    </row>
    <row r="146" spans="1:6">
      <c r="A146" t="str">
        <f>[1]Sheet1!B146</f>
        <v>Alabama</v>
      </c>
      <c r="B146" t="str">
        <f>[1]Sheet1!C146</f>
        <v>AL</v>
      </c>
      <c r="C146" t="str">
        <f>LEFT([1]Sheet1!D146,1)</f>
        <v>G</v>
      </c>
      <c r="D146" t="str">
        <f>RIGHT([1]Sheet1!D146,2)</f>
        <v>79</v>
      </c>
      <c r="E146" t="str">
        <f>[1]Sheet1!E146</f>
        <v>Other Capital Outlay - Public Welfare - Other</v>
      </c>
      <c r="F146">
        <f>[1]Sheet1!F146</f>
        <v>6672</v>
      </c>
    </row>
    <row r="147" spans="1:6">
      <c r="A147" t="str">
        <f>[1]Sheet1!B147</f>
        <v>Alabama</v>
      </c>
      <c r="B147" t="str">
        <f>[1]Sheet1!C147</f>
        <v>AL</v>
      </c>
      <c r="C147" t="str">
        <f>LEFT([1]Sheet1!D147,1)</f>
        <v>G</v>
      </c>
      <c r="D147" t="str">
        <f>RIGHT([1]Sheet1!D147,2)</f>
        <v>80</v>
      </c>
      <c r="E147" t="str">
        <f>[1]Sheet1!E147</f>
        <v>Other Capital Outlay - Sewerage</v>
      </c>
      <c r="F147">
        <f>[1]Sheet1!F147</f>
        <v>22493</v>
      </c>
    </row>
    <row r="148" spans="1:6">
      <c r="A148" t="str">
        <f>[1]Sheet1!B148</f>
        <v>Alabama</v>
      </c>
      <c r="B148" t="str">
        <f>[1]Sheet1!C148</f>
        <v>AL</v>
      </c>
      <c r="C148" t="str">
        <f>LEFT([1]Sheet1!D148,1)</f>
        <v>G</v>
      </c>
      <c r="D148" t="str">
        <f>RIGHT([1]Sheet1!D148,2)</f>
        <v>81</v>
      </c>
      <c r="E148" t="str">
        <f>[1]Sheet1!E148</f>
        <v>Other Capital Outlay - Solid Waste Management</v>
      </c>
      <c r="F148">
        <f>[1]Sheet1!F148</f>
        <v>13342</v>
      </c>
    </row>
    <row r="149" spans="1:6">
      <c r="A149" t="str">
        <f>[1]Sheet1!B149</f>
        <v>Alabama</v>
      </c>
      <c r="B149" t="str">
        <f>[1]Sheet1!C149</f>
        <v>AL</v>
      </c>
      <c r="C149" t="str">
        <f>LEFT([1]Sheet1!D149,1)</f>
        <v>G</v>
      </c>
      <c r="D149" t="str">
        <f>RIGHT([1]Sheet1!D149,2)</f>
        <v>85</v>
      </c>
      <c r="E149" t="str">
        <f>[1]Sheet1!E149</f>
        <v>Other Capital Outlay - State Veterans' Services</v>
      </c>
      <c r="F149">
        <f>[1]Sheet1!F149</f>
        <v>27</v>
      </c>
    </row>
    <row r="150" spans="1:6">
      <c r="A150" t="str">
        <f>[1]Sheet1!B150</f>
        <v>Alabama</v>
      </c>
      <c r="B150" t="str">
        <f>[1]Sheet1!C150</f>
        <v>AL</v>
      </c>
      <c r="C150" t="str">
        <f>LEFT([1]Sheet1!D150,1)</f>
        <v>G</v>
      </c>
      <c r="D150" t="str">
        <f>RIGHT([1]Sheet1!D150,2)</f>
        <v>87</v>
      </c>
      <c r="E150" t="str">
        <f>[1]Sheet1!E150</f>
        <v>Other Capital Outlay - Sea and Inland Port Facilities</v>
      </c>
      <c r="F150">
        <f>[1]Sheet1!F150</f>
        <v>12017</v>
      </c>
    </row>
    <row r="151" spans="1:6">
      <c r="A151" t="str">
        <f>[1]Sheet1!B151</f>
        <v>Alabama</v>
      </c>
      <c r="B151" t="str">
        <f>[1]Sheet1!C151</f>
        <v>AL</v>
      </c>
      <c r="C151" t="str">
        <f>LEFT([1]Sheet1!D151,1)</f>
        <v>G</v>
      </c>
      <c r="D151" t="str">
        <f>RIGHT([1]Sheet1!D151,2)</f>
        <v>89</v>
      </c>
      <c r="E151" t="str">
        <f>[1]Sheet1!E151</f>
        <v>Other Capital Outlay - General - Other</v>
      </c>
      <c r="F151">
        <f>[1]Sheet1!F151</f>
        <v>70322</v>
      </c>
    </row>
    <row r="152" spans="1:6">
      <c r="A152" t="str">
        <f>[1]Sheet1!B152</f>
        <v>Alabama</v>
      </c>
      <c r="B152" t="str">
        <f>[1]Sheet1!C152</f>
        <v>AL</v>
      </c>
      <c r="C152" t="str">
        <f>LEFT([1]Sheet1!D152,1)</f>
        <v>G</v>
      </c>
      <c r="D152" t="str">
        <f>RIGHT([1]Sheet1!D152,2)</f>
        <v>90</v>
      </c>
      <c r="E152" t="str">
        <f>[1]Sheet1!E152</f>
        <v>Other Capital Outlay - Liquor Stores</v>
      </c>
      <c r="F152">
        <f>[1]Sheet1!F152</f>
        <v>734</v>
      </c>
    </row>
    <row r="153" spans="1:6">
      <c r="A153" t="str">
        <f>[1]Sheet1!B153</f>
        <v>Alabama</v>
      </c>
      <c r="B153" t="str">
        <f>[1]Sheet1!C153</f>
        <v>AL</v>
      </c>
      <c r="C153" t="str">
        <f>LEFT([1]Sheet1!D153,1)</f>
        <v>G</v>
      </c>
      <c r="D153" t="str">
        <f>RIGHT([1]Sheet1!D153,2)</f>
        <v>91</v>
      </c>
      <c r="E153" t="str">
        <f>[1]Sheet1!E153</f>
        <v>Other Capital Outlay - Water Utilities</v>
      </c>
      <c r="F153">
        <f>[1]Sheet1!F153</f>
        <v>21789</v>
      </c>
    </row>
    <row r="154" spans="1:6">
      <c r="A154" t="str">
        <f>[1]Sheet1!B154</f>
        <v>Alabama</v>
      </c>
      <c r="B154" t="str">
        <f>[1]Sheet1!C154</f>
        <v>AL</v>
      </c>
      <c r="C154" t="str">
        <f>LEFT([1]Sheet1!D154,1)</f>
        <v>G</v>
      </c>
      <c r="D154" t="str">
        <f>RIGHT([1]Sheet1!D154,2)</f>
        <v>92</v>
      </c>
      <c r="E154" t="str">
        <f>[1]Sheet1!E154</f>
        <v>Other Capital Outlay - Electric Utilities</v>
      </c>
      <c r="F154">
        <f>[1]Sheet1!F154</f>
        <v>5007</v>
      </c>
    </row>
    <row r="155" spans="1:6">
      <c r="A155" t="str">
        <f>[1]Sheet1!B155</f>
        <v>Alabama</v>
      </c>
      <c r="B155" t="str">
        <f>[1]Sheet1!C155</f>
        <v>AL</v>
      </c>
      <c r="C155" t="str">
        <f>LEFT([1]Sheet1!D155,1)</f>
        <v>G</v>
      </c>
      <c r="D155" t="str">
        <f>RIGHT([1]Sheet1!D155,2)</f>
        <v>93</v>
      </c>
      <c r="E155" t="str">
        <f>[1]Sheet1!E155</f>
        <v>Other Capital Outlay - Gas Utilities</v>
      </c>
      <c r="F155">
        <f>[1]Sheet1!F155</f>
        <v>9088</v>
      </c>
    </row>
    <row r="156" spans="1:6">
      <c r="A156" t="str">
        <f>[1]Sheet1!B156</f>
        <v>Alabama</v>
      </c>
      <c r="B156" t="str">
        <f>[1]Sheet1!C156</f>
        <v>AL</v>
      </c>
      <c r="C156" t="str">
        <f>LEFT([1]Sheet1!D156,1)</f>
        <v>G</v>
      </c>
      <c r="D156" t="str">
        <f>RIGHT([1]Sheet1!D156,2)</f>
        <v>94</v>
      </c>
      <c r="E156" t="str">
        <f>[1]Sheet1!E156</f>
        <v>Other Capital Outlay - Transit Utilities</v>
      </c>
      <c r="F156">
        <f>[1]Sheet1!F156</f>
        <v>2497</v>
      </c>
    </row>
    <row r="157" spans="1:6">
      <c r="A157" t="str">
        <f>[1]Sheet1!B157</f>
        <v>Alabama</v>
      </c>
      <c r="B157" t="str">
        <f>[1]Sheet1!C157</f>
        <v>AL</v>
      </c>
      <c r="C157" t="str">
        <f>LEFT([1]Sheet1!D157,1)</f>
        <v>I</v>
      </c>
      <c r="D157" t="str">
        <f>RIGHT([1]Sheet1!D157,2)</f>
        <v>89</v>
      </c>
      <c r="E157" t="str">
        <f>[1]Sheet1!E157</f>
        <v>General - Interest on Debt</v>
      </c>
      <c r="F157">
        <f>[1]Sheet1!F157</f>
        <v>860116</v>
      </c>
    </row>
    <row r="158" spans="1:6">
      <c r="A158" t="str">
        <f>[1]Sheet1!B158</f>
        <v>Alabama</v>
      </c>
      <c r="B158" t="str">
        <f>[1]Sheet1!C158</f>
        <v>AL</v>
      </c>
      <c r="C158" t="str">
        <f>LEFT([1]Sheet1!D158,1)</f>
        <v>I</v>
      </c>
      <c r="D158" t="str">
        <f>RIGHT([1]Sheet1!D158,2)</f>
        <v>91</v>
      </c>
      <c r="E158" t="str">
        <f>[1]Sheet1!E158</f>
        <v>Water Utilities - Interest on Debt</v>
      </c>
      <c r="F158">
        <f>[1]Sheet1!F158</f>
        <v>100328</v>
      </c>
    </row>
    <row r="159" spans="1:6">
      <c r="A159" t="str">
        <f>[1]Sheet1!B159</f>
        <v>Alabama</v>
      </c>
      <c r="B159" t="str">
        <f>[1]Sheet1!C159</f>
        <v>AL</v>
      </c>
      <c r="C159" t="str">
        <f>LEFT([1]Sheet1!D159,1)</f>
        <v>I</v>
      </c>
      <c r="D159" t="str">
        <f>RIGHT([1]Sheet1!D159,2)</f>
        <v>92</v>
      </c>
      <c r="E159" t="str">
        <f>[1]Sheet1!E159</f>
        <v>Electric Utilities - Interest on Debt</v>
      </c>
      <c r="F159">
        <f>[1]Sheet1!F159</f>
        <v>7175</v>
      </c>
    </row>
    <row r="160" spans="1:6">
      <c r="A160" t="str">
        <f>[1]Sheet1!B160</f>
        <v>Alabama</v>
      </c>
      <c r="B160" t="str">
        <f>[1]Sheet1!C160</f>
        <v>AL</v>
      </c>
      <c r="C160" t="str">
        <f>LEFT([1]Sheet1!D160,1)</f>
        <v>I</v>
      </c>
      <c r="D160" t="str">
        <f>RIGHT([1]Sheet1!D160,2)</f>
        <v>93</v>
      </c>
      <c r="E160" t="str">
        <f>[1]Sheet1!E160</f>
        <v>Gas Utilities - Interest on Debt</v>
      </c>
      <c r="F160">
        <f>[1]Sheet1!F160</f>
        <v>43621</v>
      </c>
    </row>
    <row r="161" spans="1:6">
      <c r="A161" t="str">
        <f>[1]Sheet1!B161</f>
        <v>Alabama</v>
      </c>
      <c r="B161" t="str">
        <f>[1]Sheet1!C161</f>
        <v>AL</v>
      </c>
      <c r="C161" t="str">
        <f>LEFT([1]Sheet1!D161,1)</f>
        <v>I</v>
      </c>
      <c r="D161" t="str">
        <f>RIGHT([1]Sheet1!D161,2)</f>
        <v>94</v>
      </c>
      <c r="E161" t="str">
        <f>[1]Sheet1!E161</f>
        <v>Transit Utilities - Interest on Debt</v>
      </c>
      <c r="F161">
        <f>[1]Sheet1!F161</f>
        <v>58</v>
      </c>
    </row>
    <row r="162" spans="1:6">
      <c r="A162" t="str">
        <f>[1]Sheet1!B162</f>
        <v>Alabama</v>
      </c>
      <c r="B162" t="str">
        <f>[1]Sheet1!C162</f>
        <v>AL</v>
      </c>
      <c r="C162" t="str">
        <f>LEFT([1]Sheet1!D162,1)</f>
        <v>J</v>
      </c>
      <c r="D162" t="str">
        <f>RIGHT([1]Sheet1!D162,2)</f>
        <v>19</v>
      </c>
      <c r="E162" t="str">
        <f>[1]Sheet1!E162</f>
        <v>Assistance and Subsidies - State Scholarships and Other Subsidies - Education</v>
      </c>
      <c r="F162">
        <f>[1]Sheet1!F162</f>
        <v>458685</v>
      </c>
    </row>
    <row r="163" spans="1:6">
      <c r="A163" t="str">
        <f>[1]Sheet1!B163</f>
        <v>Alabama</v>
      </c>
      <c r="B163" t="str">
        <f>[1]Sheet1!C163</f>
        <v>AL</v>
      </c>
      <c r="C163" t="str">
        <f>LEFT([1]Sheet1!D163,1)</f>
        <v>J</v>
      </c>
      <c r="D163" t="str">
        <f>RIGHT([1]Sheet1!D163,2)</f>
        <v>67</v>
      </c>
      <c r="E163" t="str">
        <f>[1]Sheet1!E163</f>
        <v>Assistance and Subsidies - Public Welfare, Federal Categorical Assistance Programs</v>
      </c>
      <c r="F163">
        <f>[1]Sheet1!F163</f>
        <v>58061</v>
      </c>
    </row>
    <row r="164" spans="1:6">
      <c r="A164" t="str">
        <f>[1]Sheet1!B164</f>
        <v>Alabama</v>
      </c>
      <c r="B164" t="str">
        <f>[1]Sheet1!C164</f>
        <v>AL</v>
      </c>
      <c r="C164" t="str">
        <f>LEFT([1]Sheet1!D164,1)</f>
        <v>J</v>
      </c>
      <c r="D164" t="str">
        <f>RIGHT([1]Sheet1!D164,2)</f>
        <v>68</v>
      </c>
      <c r="E164" t="str">
        <f>[1]Sheet1!E164</f>
        <v>Assistance and Subsidies - Public Welfare, Cash Assistance Programs - Other</v>
      </c>
      <c r="F164">
        <f>[1]Sheet1!F164</f>
        <v>47402</v>
      </c>
    </row>
    <row r="165" spans="1:6">
      <c r="A165" t="str">
        <f>[1]Sheet1!B165</f>
        <v>Alabama</v>
      </c>
      <c r="B165" t="str">
        <f>[1]Sheet1!C165</f>
        <v>AL</v>
      </c>
      <c r="C165" t="str">
        <f>LEFT([1]Sheet1!D165,1)</f>
        <v>T</v>
      </c>
      <c r="D165" t="str">
        <f>RIGHT([1]Sheet1!D165,2)</f>
        <v>01</v>
      </c>
      <c r="E165" t="str">
        <f>[1]Sheet1!E165</f>
        <v>Tax - Property</v>
      </c>
      <c r="F165">
        <f>[1]Sheet1!F165</f>
        <v>2554034</v>
      </c>
    </row>
    <row r="166" spans="1:6">
      <c r="A166" t="str">
        <f>[1]Sheet1!B166</f>
        <v>Alabama</v>
      </c>
      <c r="B166" t="str">
        <f>[1]Sheet1!C166</f>
        <v>AL</v>
      </c>
      <c r="C166" t="str">
        <f>LEFT([1]Sheet1!D166,1)</f>
        <v>T</v>
      </c>
      <c r="D166" t="str">
        <f>RIGHT([1]Sheet1!D166,2)</f>
        <v>09</v>
      </c>
      <c r="E166" t="str">
        <f>[1]Sheet1!E166</f>
        <v>Tax - General Sales and Gross Receipts</v>
      </c>
      <c r="F166">
        <f>[1]Sheet1!F166</f>
        <v>4153336</v>
      </c>
    </row>
    <row r="167" spans="1:6">
      <c r="A167" t="str">
        <f>[1]Sheet1!B167</f>
        <v>Alabama</v>
      </c>
      <c r="B167" t="str">
        <f>[1]Sheet1!C167</f>
        <v>AL</v>
      </c>
      <c r="C167" t="str">
        <f>LEFT([1]Sheet1!D167,1)</f>
        <v>T</v>
      </c>
      <c r="D167" t="str">
        <f>RIGHT([1]Sheet1!D167,2)</f>
        <v>10</v>
      </c>
      <c r="E167" t="str">
        <f>[1]Sheet1!E167</f>
        <v>Tax - Alcoholic Beverage Sales</v>
      </c>
      <c r="F167">
        <f>[1]Sheet1!F167</f>
        <v>210221</v>
      </c>
    </row>
    <row r="168" spans="1:6">
      <c r="A168" t="str">
        <f>[1]Sheet1!B168</f>
        <v>Alabama</v>
      </c>
      <c r="B168" t="str">
        <f>[1]Sheet1!C168</f>
        <v>AL</v>
      </c>
      <c r="C168" t="str">
        <f>LEFT([1]Sheet1!D168,1)</f>
        <v>T</v>
      </c>
      <c r="D168" t="str">
        <f>RIGHT([1]Sheet1!D168,2)</f>
        <v>11</v>
      </c>
      <c r="E168" t="str">
        <f>[1]Sheet1!E168</f>
        <v>Tax - Amusements Sales</v>
      </c>
      <c r="F168">
        <f>[1]Sheet1!F168</f>
        <v>53</v>
      </c>
    </row>
    <row r="169" spans="1:6">
      <c r="A169" t="str">
        <f>[1]Sheet1!B169</f>
        <v>Alabama</v>
      </c>
      <c r="B169" t="str">
        <f>[1]Sheet1!C169</f>
        <v>AL</v>
      </c>
      <c r="C169" t="str">
        <f>LEFT([1]Sheet1!D169,1)</f>
        <v>T</v>
      </c>
      <c r="D169" t="str">
        <f>RIGHT([1]Sheet1!D169,2)</f>
        <v>12</v>
      </c>
      <c r="E169" t="str">
        <f>[1]Sheet1!E169</f>
        <v>Tax - Insurance Premiums Sales</v>
      </c>
      <c r="F169">
        <f>[1]Sheet1!F169</f>
        <v>278242</v>
      </c>
    </row>
    <row r="170" spans="1:6">
      <c r="A170" t="str">
        <f>[1]Sheet1!B170</f>
        <v>Alabama</v>
      </c>
      <c r="B170" t="str">
        <f>[1]Sheet1!C170</f>
        <v>AL</v>
      </c>
      <c r="C170" t="str">
        <f>LEFT([1]Sheet1!D170,1)</f>
        <v>T</v>
      </c>
      <c r="D170" t="str">
        <f>RIGHT([1]Sheet1!D170,2)</f>
        <v>13</v>
      </c>
      <c r="E170" t="str">
        <f>[1]Sheet1!E170</f>
        <v>Tax - Motor Fuels Sales</v>
      </c>
      <c r="F170">
        <f>[1]Sheet1!F170</f>
        <v>627053</v>
      </c>
    </row>
    <row r="171" spans="1:6">
      <c r="A171" t="str">
        <f>[1]Sheet1!B171</f>
        <v>Alabama</v>
      </c>
      <c r="B171" t="str">
        <f>[1]Sheet1!C171</f>
        <v>AL</v>
      </c>
      <c r="C171" t="str">
        <f>LEFT([1]Sheet1!D171,1)</f>
        <v>T</v>
      </c>
      <c r="D171" t="str">
        <f>RIGHT([1]Sheet1!D171,2)</f>
        <v>14</v>
      </c>
      <c r="E171" t="str">
        <f>[1]Sheet1!E171</f>
        <v>Tax - Pari-mutuels Sales</v>
      </c>
      <c r="F171">
        <f>[1]Sheet1!F171</f>
        <v>2055</v>
      </c>
    </row>
    <row r="172" spans="1:6">
      <c r="A172" t="str">
        <f>[1]Sheet1!B172</f>
        <v>Alabama</v>
      </c>
      <c r="B172" t="str">
        <f>[1]Sheet1!C172</f>
        <v>AL</v>
      </c>
      <c r="C172" t="str">
        <f>LEFT([1]Sheet1!D172,1)</f>
        <v>T</v>
      </c>
      <c r="D172" t="str">
        <f>RIGHT([1]Sheet1!D172,2)</f>
        <v>15</v>
      </c>
      <c r="E172" t="str">
        <f>[1]Sheet1!E172</f>
        <v>Tax - Public Utilities Sales</v>
      </c>
      <c r="F172">
        <f>[1]Sheet1!F172</f>
        <v>793286</v>
      </c>
    </row>
    <row r="173" spans="1:6">
      <c r="A173" t="str">
        <f>[1]Sheet1!B173</f>
        <v>Alabama</v>
      </c>
      <c r="B173" t="str">
        <f>[1]Sheet1!C173</f>
        <v>AL</v>
      </c>
      <c r="C173" t="str">
        <f>LEFT([1]Sheet1!D173,1)</f>
        <v>T</v>
      </c>
      <c r="D173" t="str">
        <f>RIGHT([1]Sheet1!D173,2)</f>
        <v>16</v>
      </c>
      <c r="E173" t="str">
        <f>[1]Sheet1!E173</f>
        <v>Tax - Tobacco Products Sales</v>
      </c>
      <c r="F173">
        <f>[1]Sheet1!F173</f>
        <v>156467</v>
      </c>
    </row>
    <row r="174" spans="1:6">
      <c r="A174" t="str">
        <f>[1]Sheet1!B174</f>
        <v>Alabama</v>
      </c>
      <c r="B174" t="str">
        <f>[1]Sheet1!C174</f>
        <v>AL</v>
      </c>
      <c r="C174" t="str">
        <f>LEFT([1]Sheet1!D174,1)</f>
        <v>T</v>
      </c>
      <c r="D174" t="str">
        <f>RIGHT([1]Sheet1!D174,2)</f>
        <v>19</v>
      </c>
      <c r="E174" t="str">
        <f>[1]Sheet1!E174</f>
        <v>Tax - Other Selective Sales</v>
      </c>
      <c r="F174">
        <f>[1]Sheet1!F174</f>
        <v>576676</v>
      </c>
    </row>
    <row r="175" spans="1:6">
      <c r="A175" t="str">
        <f>[1]Sheet1!B175</f>
        <v>Alabama</v>
      </c>
      <c r="B175" t="str">
        <f>[1]Sheet1!C175</f>
        <v>AL</v>
      </c>
      <c r="C175" t="str">
        <f>LEFT([1]Sheet1!D175,1)</f>
        <v>T</v>
      </c>
      <c r="D175" t="str">
        <f>RIGHT([1]Sheet1!D175,2)</f>
        <v>20</v>
      </c>
      <c r="E175" t="str">
        <f>[1]Sheet1!E175</f>
        <v>Tax - Alcoholic Beverage License</v>
      </c>
      <c r="F175">
        <f>[1]Sheet1!F175</f>
        <v>6572</v>
      </c>
    </row>
    <row r="176" spans="1:6">
      <c r="A176" t="str">
        <f>[1]Sheet1!B176</f>
        <v>Alabama</v>
      </c>
      <c r="B176" t="str">
        <f>[1]Sheet1!C176</f>
        <v>AL</v>
      </c>
      <c r="C176" t="str">
        <f>LEFT([1]Sheet1!D176,1)</f>
        <v>T</v>
      </c>
      <c r="D176" t="str">
        <f>RIGHT([1]Sheet1!D176,2)</f>
        <v>21</v>
      </c>
      <c r="E176" t="str">
        <f>[1]Sheet1!E176</f>
        <v>Tax - Amusements License</v>
      </c>
      <c r="F176">
        <f>[1]Sheet1!F176</f>
        <v>498</v>
      </c>
    </row>
    <row r="177" spans="1:6">
      <c r="A177" t="str">
        <f>[1]Sheet1!B177</f>
        <v>Alabama</v>
      </c>
      <c r="B177" t="str">
        <f>[1]Sheet1!C177</f>
        <v>AL</v>
      </c>
      <c r="C177" t="str">
        <f>LEFT([1]Sheet1!D177,1)</f>
        <v>T</v>
      </c>
      <c r="D177" t="str">
        <f>RIGHT([1]Sheet1!D177,2)</f>
        <v>22</v>
      </c>
      <c r="E177" t="str">
        <f>[1]Sheet1!E177</f>
        <v>Tax - Corporation License</v>
      </c>
      <c r="F177">
        <f>[1]Sheet1!F177</f>
        <v>130843</v>
      </c>
    </row>
    <row r="178" spans="1:6">
      <c r="A178" t="str">
        <f>[1]Sheet1!B178</f>
        <v>Alabama</v>
      </c>
      <c r="B178" t="str">
        <f>[1]Sheet1!C178</f>
        <v>AL</v>
      </c>
      <c r="C178" t="str">
        <f>LEFT([1]Sheet1!D178,1)</f>
        <v>T</v>
      </c>
      <c r="D178" t="str">
        <f>RIGHT([1]Sheet1!D178,2)</f>
        <v>23</v>
      </c>
      <c r="E178" t="str">
        <f>[1]Sheet1!E178</f>
        <v>Tax - Hunting and Fishing License</v>
      </c>
      <c r="F178">
        <f>[1]Sheet1!F178</f>
        <v>20688</v>
      </c>
    </row>
    <row r="179" spans="1:6">
      <c r="A179" t="str">
        <f>[1]Sheet1!B179</f>
        <v>Alabama</v>
      </c>
      <c r="B179" t="str">
        <f>[1]Sheet1!C179</f>
        <v>AL</v>
      </c>
      <c r="C179" t="str">
        <f>LEFT([1]Sheet1!D179,1)</f>
        <v>T</v>
      </c>
      <c r="D179" t="str">
        <f>RIGHT([1]Sheet1!D179,2)</f>
        <v>24</v>
      </c>
      <c r="E179" t="str">
        <f>[1]Sheet1!E179</f>
        <v>Tax - Motor Vehicle License</v>
      </c>
      <c r="F179">
        <f>[1]Sheet1!F179</f>
        <v>221263</v>
      </c>
    </row>
    <row r="180" spans="1:6">
      <c r="A180" t="str">
        <f>[1]Sheet1!B180</f>
        <v>Alabama</v>
      </c>
      <c r="B180" t="str">
        <f>[1]Sheet1!C180</f>
        <v>AL</v>
      </c>
      <c r="C180" t="str">
        <f>LEFT([1]Sheet1!D180,1)</f>
        <v>T</v>
      </c>
      <c r="D180" t="str">
        <f>RIGHT([1]Sheet1!D180,2)</f>
        <v>25</v>
      </c>
      <c r="E180" t="str">
        <f>[1]Sheet1!E180</f>
        <v>Tax - Motor Vehicle Operators License</v>
      </c>
      <c r="F180">
        <f>[1]Sheet1!F180</f>
        <v>21679</v>
      </c>
    </row>
    <row r="181" spans="1:6">
      <c r="A181" t="str">
        <f>[1]Sheet1!B181</f>
        <v>Alabama</v>
      </c>
      <c r="B181" t="str">
        <f>[1]Sheet1!C181</f>
        <v>AL</v>
      </c>
      <c r="C181" t="str">
        <f>LEFT([1]Sheet1!D181,1)</f>
        <v>T</v>
      </c>
      <c r="D181" t="str">
        <f>RIGHT([1]Sheet1!D181,2)</f>
        <v>27</v>
      </c>
      <c r="E181" t="str">
        <f>[1]Sheet1!E181</f>
        <v>Tax - Public Utility License</v>
      </c>
      <c r="F181">
        <f>[1]Sheet1!F181</f>
        <v>33315</v>
      </c>
    </row>
    <row r="182" spans="1:6">
      <c r="A182" t="str">
        <f>[1]Sheet1!B182</f>
        <v>Alabama</v>
      </c>
      <c r="B182" t="str">
        <f>[1]Sheet1!C182</f>
        <v>AL</v>
      </c>
      <c r="C182" t="str">
        <f>LEFT([1]Sheet1!D182,1)</f>
        <v>T</v>
      </c>
      <c r="D182" t="str">
        <f>RIGHT([1]Sheet1!D182,2)</f>
        <v>28</v>
      </c>
      <c r="E182" t="str">
        <f>[1]Sheet1!E182</f>
        <v>Tax - Occupation and Business License, NEC</v>
      </c>
      <c r="F182">
        <f>[1]Sheet1!F182</f>
        <v>444288</v>
      </c>
    </row>
    <row r="183" spans="1:6">
      <c r="A183" t="str">
        <f>[1]Sheet1!B183</f>
        <v>Alabama</v>
      </c>
      <c r="B183" t="str">
        <f>[1]Sheet1!C183</f>
        <v>AL</v>
      </c>
      <c r="C183" t="str">
        <f>LEFT([1]Sheet1!D183,1)</f>
        <v>T</v>
      </c>
      <c r="D183" t="str">
        <f>RIGHT([1]Sheet1!D183,2)</f>
        <v>29</v>
      </c>
      <c r="E183" t="str">
        <f>[1]Sheet1!E183</f>
        <v>Tax - Other License</v>
      </c>
      <c r="F183">
        <f>[1]Sheet1!F183</f>
        <v>143069</v>
      </c>
    </row>
    <row r="184" spans="1:6">
      <c r="A184" t="str">
        <f>[1]Sheet1!B184</f>
        <v>Alabama</v>
      </c>
      <c r="B184" t="str">
        <f>[1]Sheet1!C184</f>
        <v>AL</v>
      </c>
      <c r="C184" t="str">
        <f>LEFT([1]Sheet1!D184,1)</f>
        <v>T</v>
      </c>
      <c r="D184" t="str">
        <f>RIGHT([1]Sheet1!D184,2)</f>
        <v>40</v>
      </c>
      <c r="E184" t="str">
        <f>[1]Sheet1!E184</f>
        <v>Tax - Individual Income</v>
      </c>
      <c r="F184">
        <f>[1]Sheet1!F184</f>
        <v>3118392</v>
      </c>
    </row>
    <row r="185" spans="1:6">
      <c r="A185" t="str">
        <f>[1]Sheet1!B185</f>
        <v>Alabama</v>
      </c>
      <c r="B185" t="str">
        <f>[1]Sheet1!C185</f>
        <v>AL</v>
      </c>
      <c r="C185" t="str">
        <f>LEFT([1]Sheet1!D185,1)</f>
        <v>T</v>
      </c>
      <c r="D185" t="str">
        <f>RIGHT([1]Sheet1!D185,2)</f>
        <v>41</v>
      </c>
      <c r="E185" t="str">
        <f>[1]Sheet1!E185</f>
        <v>Tax - Corporation Net Income</v>
      </c>
      <c r="F185">
        <f>[1]Sheet1!F185</f>
        <v>413253</v>
      </c>
    </row>
    <row r="186" spans="1:6">
      <c r="A186" t="str">
        <f>[1]Sheet1!B186</f>
        <v>Alabama</v>
      </c>
      <c r="B186" t="str">
        <f>[1]Sheet1!C186</f>
        <v>AL</v>
      </c>
      <c r="C186" t="str">
        <f>LEFT([1]Sheet1!D186,1)</f>
        <v>T</v>
      </c>
      <c r="D186" t="str">
        <f>RIGHT([1]Sheet1!D186,2)</f>
        <v>50</v>
      </c>
      <c r="E186" t="str">
        <f>[1]Sheet1!E186</f>
        <v>Tax - Death and Gift</v>
      </c>
      <c r="F186">
        <f>[1]Sheet1!F186</f>
        <v>303</v>
      </c>
    </row>
    <row r="187" spans="1:6">
      <c r="A187" t="str">
        <f>[1]Sheet1!B187</f>
        <v>Alabama</v>
      </c>
      <c r="B187" t="str">
        <f>[1]Sheet1!C187</f>
        <v>AL</v>
      </c>
      <c r="C187" t="str">
        <f>LEFT([1]Sheet1!D187,1)</f>
        <v>T</v>
      </c>
      <c r="D187" t="str">
        <f>RIGHT([1]Sheet1!D187,2)</f>
        <v>51</v>
      </c>
      <c r="E187" t="str">
        <f>[1]Sheet1!E187</f>
        <v>Tax - Documentary and Stock Transfer</v>
      </c>
      <c r="F187">
        <f>[1]Sheet1!F187</f>
        <v>38008</v>
      </c>
    </row>
    <row r="188" spans="1:6">
      <c r="A188" t="str">
        <f>[1]Sheet1!B188</f>
        <v>Alabama</v>
      </c>
      <c r="B188" t="str">
        <f>[1]Sheet1!C188</f>
        <v>AL</v>
      </c>
      <c r="C188" t="str">
        <f>LEFT([1]Sheet1!D188,1)</f>
        <v>T</v>
      </c>
      <c r="D188" t="str">
        <f>RIGHT([1]Sheet1!D188,2)</f>
        <v>53</v>
      </c>
      <c r="E188" t="str">
        <f>[1]Sheet1!E188</f>
        <v>Tax - Severance</v>
      </c>
      <c r="F188">
        <f>[1]Sheet1!F188</f>
        <v>119580</v>
      </c>
    </row>
    <row r="189" spans="1:6">
      <c r="A189" t="str">
        <f>[1]Sheet1!B189</f>
        <v>Alabama</v>
      </c>
      <c r="B189" t="str">
        <f>[1]Sheet1!C189</f>
        <v>AL</v>
      </c>
      <c r="C189" t="str">
        <f>LEFT([1]Sheet1!D189,1)</f>
        <v>T</v>
      </c>
      <c r="D189" t="str">
        <f>RIGHT([1]Sheet1!D189,2)</f>
        <v>99</v>
      </c>
      <c r="E189" t="str">
        <f>[1]Sheet1!E189</f>
        <v>Tax - NEC</v>
      </c>
      <c r="F189">
        <f>[1]Sheet1!F189</f>
        <v>209870</v>
      </c>
    </row>
    <row r="190" spans="1:6">
      <c r="A190" t="str">
        <f>[1]Sheet1!B190</f>
        <v>Alabama</v>
      </c>
      <c r="B190" t="str">
        <f>[1]Sheet1!C190</f>
        <v>AL</v>
      </c>
      <c r="C190" t="str">
        <f>LEFT([1]Sheet1!D190,1)</f>
        <v>U</v>
      </c>
      <c r="D190" t="str">
        <f>RIGHT([1]Sheet1!D190,2)</f>
        <v>01</v>
      </c>
      <c r="E190" t="str">
        <f>[1]Sheet1!E190</f>
        <v>Miscellaneous - Special Assessments</v>
      </c>
      <c r="F190">
        <f>[1]Sheet1!F190</f>
        <v>8778</v>
      </c>
    </row>
    <row r="191" spans="1:6">
      <c r="A191" t="str">
        <f>[1]Sheet1!B191</f>
        <v>Alabama</v>
      </c>
      <c r="B191" t="str">
        <f>[1]Sheet1!C191</f>
        <v>AL</v>
      </c>
      <c r="C191" t="str">
        <f>LEFT([1]Sheet1!D191,1)</f>
        <v>U</v>
      </c>
      <c r="D191" t="str">
        <f>RIGHT([1]Sheet1!D191,2)</f>
        <v>11</v>
      </c>
      <c r="E191" t="str">
        <f>[1]Sheet1!E191</f>
        <v>Miscellaneous - Sale of Property</v>
      </c>
      <c r="F191">
        <f>[1]Sheet1!F191</f>
        <v>79126</v>
      </c>
    </row>
    <row r="192" spans="1:6">
      <c r="A192" t="str">
        <f>[1]Sheet1!B192</f>
        <v>Alabama</v>
      </c>
      <c r="B192" t="str">
        <f>[1]Sheet1!C192</f>
        <v>AL</v>
      </c>
      <c r="C192" t="str">
        <f>LEFT([1]Sheet1!D192,1)</f>
        <v>U</v>
      </c>
      <c r="D192" t="str">
        <f>RIGHT([1]Sheet1!D192,2)</f>
        <v>20</v>
      </c>
      <c r="E192" t="str">
        <f>[1]Sheet1!E192</f>
        <v>Miscellaneous - Interest Earnings</v>
      </c>
      <c r="F192">
        <f>[1]Sheet1!F192</f>
        <v>381954</v>
      </c>
    </row>
    <row r="193" spans="1:6">
      <c r="A193" t="str">
        <f>[1]Sheet1!B193</f>
        <v>Alabama</v>
      </c>
      <c r="B193" t="str">
        <f>[1]Sheet1!C193</f>
        <v>AL</v>
      </c>
      <c r="C193" t="str">
        <f>LEFT([1]Sheet1!D193,1)</f>
        <v>U</v>
      </c>
      <c r="D193" t="str">
        <f>RIGHT([1]Sheet1!D193,2)</f>
        <v>30</v>
      </c>
      <c r="E193" t="str">
        <f>[1]Sheet1!E193</f>
        <v>Miscellaneous - Fines and Forfeits</v>
      </c>
      <c r="F193">
        <f>[1]Sheet1!F193</f>
        <v>229087</v>
      </c>
    </row>
    <row r="194" spans="1:6">
      <c r="A194" t="str">
        <f>[1]Sheet1!B194</f>
        <v>Alabama</v>
      </c>
      <c r="B194" t="str">
        <f>[1]Sheet1!C194</f>
        <v>AL</v>
      </c>
      <c r="C194" t="str">
        <f>LEFT([1]Sheet1!D194,1)</f>
        <v>U</v>
      </c>
      <c r="D194" t="str">
        <f>RIGHT([1]Sheet1!D194,2)</f>
        <v>40</v>
      </c>
      <c r="E194" t="str">
        <f>[1]Sheet1!E194</f>
        <v>Miscellaneous - Rents</v>
      </c>
      <c r="F194">
        <f>[1]Sheet1!F194</f>
        <v>31796</v>
      </c>
    </row>
    <row r="195" spans="1:6">
      <c r="A195" t="str">
        <f>[1]Sheet1!B195</f>
        <v>Alabama</v>
      </c>
      <c r="B195" t="str">
        <f>[1]Sheet1!C195</f>
        <v>AL</v>
      </c>
      <c r="C195" t="str">
        <f>LEFT([1]Sheet1!D195,1)</f>
        <v>U</v>
      </c>
      <c r="D195" t="str">
        <f>RIGHT([1]Sheet1!D195,2)</f>
        <v>41</v>
      </c>
      <c r="E195" t="str">
        <f>[1]Sheet1!E195</f>
        <v>Miscellaneous - Royalties</v>
      </c>
      <c r="F195">
        <f>[1]Sheet1!F195</f>
        <v>78976</v>
      </c>
    </row>
    <row r="196" spans="1:6">
      <c r="A196" t="str">
        <f>[1]Sheet1!B196</f>
        <v>Alabama</v>
      </c>
      <c r="B196" t="str">
        <f>[1]Sheet1!C196</f>
        <v>AL</v>
      </c>
      <c r="C196" t="str">
        <f>LEFT([1]Sheet1!D196,1)</f>
        <v>U</v>
      </c>
      <c r="D196" t="str">
        <f>RIGHT([1]Sheet1!D196,2)</f>
        <v>50</v>
      </c>
      <c r="E196" t="str">
        <f>[1]Sheet1!E196</f>
        <v>Miscellaneous - Donations From Private Sources</v>
      </c>
      <c r="F196">
        <f>[1]Sheet1!F196</f>
        <v>390504</v>
      </c>
    </row>
    <row r="197" spans="1:6">
      <c r="A197" t="str">
        <f>[1]Sheet1!B197</f>
        <v>Alabama</v>
      </c>
      <c r="B197" t="str">
        <f>[1]Sheet1!C197</f>
        <v>AL</v>
      </c>
      <c r="C197" t="str">
        <f>LEFT([1]Sheet1!D197,1)</f>
        <v>U</v>
      </c>
      <c r="D197" t="str">
        <f>RIGHT([1]Sheet1!D197,2)</f>
        <v>99</v>
      </c>
      <c r="E197" t="str">
        <f>[1]Sheet1!E197</f>
        <v>Miscellaneous - General Revenue, NEC</v>
      </c>
      <c r="F197">
        <f>[1]Sheet1!F197</f>
        <v>875497</v>
      </c>
    </row>
    <row r="198" spans="1:6">
      <c r="A198" t="str">
        <f>[1]Sheet1!B198</f>
        <v>Alabama</v>
      </c>
      <c r="B198" t="str">
        <f>[1]Sheet1!C198</f>
        <v>AL</v>
      </c>
      <c r="C198" t="str">
        <f>LEFT([1]Sheet1!D198,1)</f>
        <v>W</v>
      </c>
      <c r="D198" t="str">
        <f>RIGHT([1]Sheet1!D198,2)</f>
        <v>01</v>
      </c>
      <c r="E198" t="str">
        <f>[1]Sheet1!E198</f>
        <v>Sinking Funds - Cash and Securities</v>
      </c>
      <c r="F198">
        <f>[1]Sheet1!F198</f>
        <v>3068783</v>
      </c>
    </row>
    <row r="199" spans="1:6">
      <c r="A199" t="str">
        <f>[1]Sheet1!B199</f>
        <v>Alabama</v>
      </c>
      <c r="B199" t="str">
        <f>[1]Sheet1!C199</f>
        <v>AL</v>
      </c>
      <c r="C199" t="str">
        <f>LEFT([1]Sheet1!D199,1)</f>
        <v>W</v>
      </c>
      <c r="D199" t="str">
        <f>RIGHT([1]Sheet1!D199,2)</f>
        <v>31</v>
      </c>
      <c r="E199" t="str">
        <f>[1]Sheet1!E199</f>
        <v>Bond Funds - Cash and Securities</v>
      </c>
      <c r="F199">
        <f>[1]Sheet1!F199</f>
        <v>2072829</v>
      </c>
    </row>
    <row r="200" spans="1:6">
      <c r="A200" t="str">
        <f>[1]Sheet1!B200</f>
        <v>Alabama</v>
      </c>
      <c r="B200" t="str">
        <f>[1]Sheet1!C200</f>
        <v>AL</v>
      </c>
      <c r="C200" t="str">
        <f>LEFT([1]Sheet1!D200,1)</f>
        <v>W</v>
      </c>
      <c r="D200" t="str">
        <f>RIGHT([1]Sheet1!D200,2)</f>
        <v>61</v>
      </c>
      <c r="E200" t="str">
        <f>[1]Sheet1!E200</f>
        <v>Other Funds - Cash and Securities</v>
      </c>
      <c r="F200">
        <f>[1]Sheet1!F200</f>
        <v>18009827</v>
      </c>
    </row>
    <row r="201" spans="1:6">
      <c r="A201" t="str">
        <f>[1]Sheet1!B201</f>
        <v>Alabama</v>
      </c>
      <c r="B201" t="str">
        <f>[1]Sheet1!C201</f>
        <v>AL</v>
      </c>
      <c r="C201" t="str">
        <f>LEFT([1]Sheet1!D201,1)</f>
        <v>X</v>
      </c>
      <c r="D201" t="str">
        <f>RIGHT([1]Sheet1!D201,2)</f>
        <v>01</v>
      </c>
      <c r="E201" t="str">
        <f>[1]Sheet1!E201</f>
        <v>Employee Retirement - Local Employee Contribution</v>
      </c>
      <c r="F201">
        <f>[1]Sheet1!F201</f>
        <v>635073</v>
      </c>
    </row>
    <row r="202" spans="1:6">
      <c r="A202" t="str">
        <f>[1]Sheet1!B202</f>
        <v>Alabama</v>
      </c>
      <c r="B202" t="str">
        <f>[1]Sheet1!C202</f>
        <v>AL</v>
      </c>
      <c r="C202" t="str">
        <f>LEFT([1]Sheet1!D202,1)</f>
        <v>X</v>
      </c>
      <c r="D202" t="str">
        <f>RIGHT([1]Sheet1!D202,2)</f>
        <v>02</v>
      </c>
      <c r="E202" t="str">
        <f>[1]Sheet1!E202</f>
        <v>Employee Retirement - State Employee Contribution</v>
      </c>
      <c r="F202">
        <f>[1]Sheet1!F202</f>
        <v>83830</v>
      </c>
    </row>
    <row r="203" spans="1:6">
      <c r="A203" t="str">
        <f>[1]Sheet1!B203</f>
        <v>Alabama</v>
      </c>
      <c r="B203" t="str">
        <f>[1]Sheet1!C203</f>
        <v>AL</v>
      </c>
      <c r="C203" t="str">
        <f>LEFT([1]Sheet1!D203,1)</f>
        <v>X</v>
      </c>
      <c r="D203" t="str">
        <f>RIGHT([1]Sheet1!D203,2)</f>
        <v>05</v>
      </c>
      <c r="E203" t="str">
        <f>[1]Sheet1!E203</f>
        <v>Employee Retirement - From Other Governments</v>
      </c>
      <c r="F203">
        <f>[1]Sheet1!F203</f>
        <v>822372</v>
      </c>
    </row>
    <row r="204" spans="1:6">
      <c r="A204" t="str">
        <f>[1]Sheet1!B204</f>
        <v>Alabama</v>
      </c>
      <c r="B204" t="str">
        <f>[1]Sheet1!C204</f>
        <v>AL</v>
      </c>
      <c r="C204" t="str">
        <f>LEFT([1]Sheet1!D204,1)</f>
        <v>X</v>
      </c>
      <c r="D204" t="str">
        <f>RIGHT([1]Sheet1!D204,2)</f>
        <v>08</v>
      </c>
      <c r="E204" t="str">
        <f>[1]Sheet1!E204</f>
        <v>Employee Retirement - Earnings on Investments (calculated)</v>
      </c>
      <c r="F204">
        <f>[1]Sheet1!F204</f>
        <v>4519120</v>
      </c>
    </row>
    <row r="205" spans="1:6">
      <c r="A205" t="str">
        <f>[1]Sheet1!B205</f>
        <v>Alabama</v>
      </c>
      <c r="B205" t="str">
        <f>[1]Sheet1!C205</f>
        <v>AL</v>
      </c>
      <c r="C205" t="str">
        <f>LEFT([1]Sheet1!D205,1)</f>
        <v>X</v>
      </c>
      <c r="D205" t="str">
        <f>RIGHT([1]Sheet1!D205,2)</f>
        <v>11</v>
      </c>
      <c r="E205" t="str">
        <f>[1]Sheet1!E205</f>
        <v>Employee Retirement - Benefit Payments</v>
      </c>
      <c r="F205">
        <f>[1]Sheet1!F205</f>
        <v>2881455</v>
      </c>
    </row>
    <row r="206" spans="1:6">
      <c r="A206" t="str">
        <f>[1]Sheet1!B206</f>
        <v>Alabama</v>
      </c>
      <c r="B206" t="str">
        <f>[1]Sheet1!C206</f>
        <v>AL</v>
      </c>
      <c r="C206" t="str">
        <f>LEFT([1]Sheet1!D206,1)</f>
        <v>X</v>
      </c>
      <c r="D206" t="str">
        <f>RIGHT([1]Sheet1!D206,2)</f>
        <v>12</v>
      </c>
      <c r="E206" t="str">
        <f>[1]Sheet1!E206</f>
        <v>Employee Retirement - Withdrawals</v>
      </c>
      <c r="F206">
        <f>[1]Sheet1!F206</f>
        <v>86236</v>
      </c>
    </row>
    <row r="207" spans="1:6">
      <c r="A207" t="str">
        <f>[1]Sheet1!B207</f>
        <v>Alabama</v>
      </c>
      <c r="B207" t="str">
        <f>[1]Sheet1!C207</f>
        <v>AL</v>
      </c>
      <c r="C207" t="str">
        <f>LEFT([1]Sheet1!D207,1)</f>
        <v>X</v>
      </c>
      <c r="D207" t="str">
        <f>RIGHT([1]Sheet1!D207,2)</f>
        <v>21</v>
      </c>
      <c r="E207" t="str">
        <f>[1]Sheet1!E207</f>
        <v>Employee Retirement - Total Cash and Deposits</v>
      </c>
      <c r="F207">
        <f>[1]Sheet1!F207</f>
        <v>1255627</v>
      </c>
    </row>
    <row r="208" spans="1:6">
      <c r="A208" t="str">
        <f>[1]Sheet1!B208</f>
        <v>Alabama</v>
      </c>
      <c r="B208" t="str">
        <f>[1]Sheet1!C208</f>
        <v>AL</v>
      </c>
      <c r="C208" t="str">
        <f>LEFT([1]Sheet1!D208,1)</f>
        <v>X</v>
      </c>
      <c r="D208" t="str">
        <f>RIGHT([1]Sheet1!D208,2)</f>
        <v>30</v>
      </c>
      <c r="E208" t="str">
        <f>[1]Sheet1!E208</f>
        <v>Employee Retirement - Total Federal Securities</v>
      </c>
      <c r="F208">
        <f>[1]Sheet1!F208</f>
        <v>1158582</v>
      </c>
    </row>
    <row r="209" spans="1:6">
      <c r="A209" t="str">
        <f>[1]Sheet1!B209</f>
        <v>Alabama</v>
      </c>
      <c r="B209" t="str">
        <f>[1]Sheet1!C209</f>
        <v>AL</v>
      </c>
      <c r="C209" t="str">
        <f>LEFT([1]Sheet1!D209,1)</f>
        <v>X</v>
      </c>
      <c r="D209" t="str">
        <f>RIGHT([1]Sheet1!D209,2)</f>
        <v>42</v>
      </c>
      <c r="E209" t="str">
        <f>[1]Sheet1!E209</f>
        <v>Employee Retirement - Securities - Mortgages</v>
      </c>
      <c r="F209">
        <f>[1]Sheet1!F209</f>
        <v>0</v>
      </c>
    </row>
    <row r="210" spans="1:6">
      <c r="A210" t="str">
        <f>[1]Sheet1!B210</f>
        <v>Alabama</v>
      </c>
      <c r="B210" t="str">
        <f>[1]Sheet1!C210</f>
        <v>AL</v>
      </c>
      <c r="C210" t="str">
        <f>LEFT([1]Sheet1!D210,1)</f>
        <v>X</v>
      </c>
      <c r="D210" t="str">
        <f>RIGHT([1]Sheet1!D210,2)</f>
        <v>44</v>
      </c>
      <c r="E210" t="str">
        <f>[1]Sheet1!E210</f>
        <v>Employee Retirement - Total Other Securities</v>
      </c>
      <c r="F210">
        <f>[1]Sheet1!F210</f>
        <v>4078805</v>
      </c>
    </row>
    <row r="211" spans="1:6">
      <c r="A211" t="str">
        <f>[1]Sheet1!B211</f>
        <v>Alabama</v>
      </c>
      <c r="B211" t="str">
        <f>[1]Sheet1!C211</f>
        <v>AL</v>
      </c>
      <c r="C211" t="str">
        <f>LEFT([1]Sheet1!D211,1)</f>
        <v>X</v>
      </c>
      <c r="D211" t="str">
        <f>RIGHT([1]Sheet1!D211,2)</f>
        <v>47</v>
      </c>
      <c r="E211" t="str">
        <f>[1]Sheet1!E211</f>
        <v>Employee Retirement - Other Investments - Other</v>
      </c>
      <c r="F211">
        <f>[1]Sheet1!F211</f>
        <v>74163</v>
      </c>
    </row>
    <row r="212" spans="1:6">
      <c r="A212" t="str">
        <f>[1]Sheet1!B212</f>
        <v>Alabama</v>
      </c>
      <c r="B212" t="str">
        <f>[1]Sheet1!C212</f>
        <v>AL</v>
      </c>
      <c r="C212" t="str">
        <f>LEFT([1]Sheet1!D212,1)</f>
        <v>Y</v>
      </c>
      <c r="D212" t="str">
        <f>RIGHT([1]Sheet1!D212,2)</f>
        <v>01</v>
      </c>
      <c r="E212" t="str">
        <f>[1]Sheet1!E212</f>
        <v>Unemployment Compensation - Contribution</v>
      </c>
      <c r="F212">
        <f>[1]Sheet1!F212</f>
        <v>515295</v>
      </c>
    </row>
    <row r="213" spans="1:6">
      <c r="A213" t="str">
        <f>[1]Sheet1!B213</f>
        <v>Alabama</v>
      </c>
      <c r="B213" t="str">
        <f>[1]Sheet1!C213</f>
        <v>AL</v>
      </c>
      <c r="C213" t="str">
        <f>LEFT([1]Sheet1!D213,1)</f>
        <v>Y</v>
      </c>
      <c r="D213" t="str">
        <f>RIGHT([1]Sheet1!D213,2)</f>
        <v>02</v>
      </c>
      <c r="E213" t="str">
        <f>[1]Sheet1!E213</f>
        <v>Unemployment Compensation - Interest Revenue</v>
      </c>
      <c r="F213">
        <f>[1]Sheet1!F213</f>
        <v>633</v>
      </c>
    </row>
    <row r="214" spans="1:6">
      <c r="A214" t="str">
        <f>[1]Sheet1!B214</f>
        <v>Alabama</v>
      </c>
      <c r="B214" t="str">
        <f>[1]Sheet1!C214</f>
        <v>AL</v>
      </c>
      <c r="C214" t="str">
        <f>LEFT([1]Sheet1!D214,1)</f>
        <v>Y</v>
      </c>
      <c r="D214" t="str">
        <f>RIGHT([1]Sheet1!D214,2)</f>
        <v>05</v>
      </c>
      <c r="E214" t="str">
        <f>[1]Sheet1!E214</f>
        <v>Unemployment Compensation - Benefit Payments</v>
      </c>
      <c r="F214">
        <f>[1]Sheet1!F214</f>
        <v>347482</v>
      </c>
    </row>
    <row r="215" spans="1:6">
      <c r="A215" t="str">
        <f>[1]Sheet1!B215</f>
        <v>Alabama</v>
      </c>
      <c r="B215" t="str">
        <f>[1]Sheet1!C215</f>
        <v>AL</v>
      </c>
      <c r="C215" t="str">
        <f>LEFT([1]Sheet1!D215,1)</f>
        <v>Y</v>
      </c>
      <c r="D215" t="str">
        <f>RIGHT([1]Sheet1!D215,2)</f>
        <v>06</v>
      </c>
      <c r="E215" t="str">
        <f>[1]Sheet1!E215</f>
        <v>Unemployment Compensation - Extended and Special Payments</v>
      </c>
      <c r="F215">
        <f>[1]Sheet1!F215</f>
        <v>364618</v>
      </c>
    </row>
    <row r="216" spans="1:6">
      <c r="A216" t="str">
        <f>[1]Sheet1!B216</f>
        <v>Alabama</v>
      </c>
      <c r="B216" t="str">
        <f>[1]Sheet1!C216</f>
        <v>AL</v>
      </c>
      <c r="C216" t="str">
        <f>LEFT([1]Sheet1!D216,1)</f>
        <v>Y</v>
      </c>
      <c r="D216" t="str">
        <f>RIGHT([1]Sheet1!D216,2)</f>
        <v>07</v>
      </c>
      <c r="E216" t="str">
        <f>[1]Sheet1!E216</f>
        <v>Unemployment Compensation - Balance In US Treasury</v>
      </c>
      <c r="F216">
        <f>[1]Sheet1!F216</f>
        <v>104633</v>
      </c>
    </row>
    <row r="217" spans="1:6">
      <c r="A217" t="str">
        <f>[1]Sheet1!B217</f>
        <v>Alabama</v>
      </c>
      <c r="B217" t="str">
        <f>[1]Sheet1!C217</f>
        <v>AL</v>
      </c>
      <c r="C217" t="str">
        <f>LEFT([1]Sheet1!D217,1)</f>
        <v>Z</v>
      </c>
      <c r="D217" t="str">
        <f>RIGHT([1]Sheet1!D217,2)</f>
        <v>00</v>
      </c>
      <c r="E217" t="str">
        <f>[1]Sheet1!E217</f>
        <v>Total Salaries and Wages</v>
      </c>
      <c r="F217">
        <f>[1]Sheet1!F217</f>
        <v>12013789</v>
      </c>
    </row>
    <row r="218" spans="1:6">
      <c r="A218" t="str">
        <f>[1]Sheet1!B218</f>
        <v>Alabama</v>
      </c>
      <c r="B218" t="str">
        <f>[1]Sheet1!C218</f>
        <v>AL</v>
      </c>
      <c r="C218" t="str">
        <f>LEFT([1]Sheet1!D218,1)</f>
        <v>Z</v>
      </c>
      <c r="D218" t="str">
        <f>RIGHT([1]Sheet1!D218,2)</f>
        <v>77</v>
      </c>
      <c r="E218" t="str">
        <f>[1]Sheet1!E218</f>
        <v>Employee Retirement – Total Corporate Bonds</v>
      </c>
      <c r="F218">
        <f>[1]Sheet1!F218</f>
        <v>6814540</v>
      </c>
    </row>
    <row r="219" spans="1:6">
      <c r="A219" t="str">
        <f>[1]Sheet1!B219</f>
        <v>Alabama</v>
      </c>
      <c r="B219" t="str">
        <f>[1]Sheet1!C219</f>
        <v>AL</v>
      </c>
      <c r="C219" t="str">
        <f>LEFT([1]Sheet1!D219,1)</f>
        <v>Z</v>
      </c>
      <c r="D219" t="str">
        <f>RIGHT([1]Sheet1!D219,2)</f>
        <v>78</v>
      </c>
      <c r="E219" t="str">
        <f>[1]Sheet1!E219</f>
        <v>Employee Retirement – Corporate Stocks</v>
      </c>
      <c r="F219">
        <f>[1]Sheet1!F219</f>
        <v>14114717</v>
      </c>
    </row>
    <row r="220" spans="1:6">
      <c r="A220" t="str">
        <f>[1]Sheet1!B220</f>
        <v>Alaska</v>
      </c>
      <c r="B220" t="str">
        <f>[1]Sheet1!C220</f>
        <v>AK</v>
      </c>
      <c r="C220" t="str">
        <f>LEFT([1]Sheet1!D220,1)</f>
        <v>1</v>
      </c>
      <c r="D220" t="str">
        <f>RIGHT([1]Sheet1!D220,2)</f>
        <v>9T</v>
      </c>
      <c r="E220" t="str">
        <f>[1]Sheet1!E220</f>
        <v>Long Term Debt Beginning Outstanding - Public Debt for Private Purpose</v>
      </c>
      <c r="F220">
        <f>[1]Sheet1!F220</f>
        <v>3731740</v>
      </c>
    </row>
    <row r="221" spans="1:6">
      <c r="A221" t="str">
        <f>[1]Sheet1!B221</f>
        <v>Alaska</v>
      </c>
      <c r="B221" t="str">
        <f>[1]Sheet1!C221</f>
        <v>AK</v>
      </c>
      <c r="C221" t="str">
        <f>LEFT([1]Sheet1!D221,1)</f>
        <v>1</v>
      </c>
      <c r="D221" t="str">
        <f>RIGHT([1]Sheet1!D221,2)</f>
        <v>9U</v>
      </c>
      <c r="E221" t="str">
        <f>[1]Sheet1!E221</f>
        <v>Long Term Debt Beginning Outstanding - Unspecified Public Purpose</v>
      </c>
      <c r="F221">
        <f>[1]Sheet1!F221</f>
        <v>6246853</v>
      </c>
    </row>
    <row r="222" spans="1:6">
      <c r="A222" t="str">
        <f>[1]Sheet1!B222</f>
        <v>Alaska</v>
      </c>
      <c r="B222" t="str">
        <f>[1]Sheet1!C222</f>
        <v>AK</v>
      </c>
      <c r="C222" t="str">
        <f>LEFT([1]Sheet1!D222,1)</f>
        <v>2</v>
      </c>
      <c r="D222" t="str">
        <f>RIGHT([1]Sheet1!D222,2)</f>
        <v>4T</v>
      </c>
      <c r="E222" t="str">
        <f>[1]Sheet1!E222</f>
        <v>Long Term Debt Issue, Nonguaranteed - Public Debt for Private Purpose</v>
      </c>
      <c r="F222">
        <f>[1]Sheet1!F222</f>
        <v>164175</v>
      </c>
    </row>
    <row r="223" spans="1:6">
      <c r="A223" t="str">
        <f>[1]Sheet1!B223</f>
        <v>Alaska</v>
      </c>
      <c r="B223" t="str">
        <f>[1]Sheet1!C223</f>
        <v>AK</v>
      </c>
      <c r="C223" t="str">
        <f>LEFT([1]Sheet1!D223,1)</f>
        <v>2</v>
      </c>
      <c r="D223" t="str">
        <f>RIGHT([1]Sheet1!D223,2)</f>
        <v>9U</v>
      </c>
      <c r="E223" t="str">
        <f>[1]Sheet1!E223</f>
        <v>Long Term Debt Issue, Unspecified Public Purpose</v>
      </c>
      <c r="F223">
        <f>[1]Sheet1!F223</f>
        <v>682419</v>
      </c>
    </row>
    <row r="224" spans="1:6">
      <c r="A224" t="str">
        <f>[1]Sheet1!B224</f>
        <v>Alaska</v>
      </c>
      <c r="B224" t="str">
        <f>[1]Sheet1!C224</f>
        <v>AK</v>
      </c>
      <c r="C224" t="str">
        <f>LEFT([1]Sheet1!D224,1)</f>
        <v>3</v>
      </c>
      <c r="D224" t="str">
        <f>RIGHT([1]Sheet1!D224,2)</f>
        <v>4T</v>
      </c>
      <c r="E224" t="str">
        <f>[1]Sheet1!E224</f>
        <v>Long Term Debt Retired Nonguaranteed - Public Debt for Private Purpose</v>
      </c>
      <c r="F224">
        <f>[1]Sheet1!F224</f>
        <v>509902</v>
      </c>
    </row>
    <row r="225" spans="1:6">
      <c r="A225" t="str">
        <f>[1]Sheet1!B225</f>
        <v>Alaska</v>
      </c>
      <c r="B225" t="str">
        <f>[1]Sheet1!C225</f>
        <v>AK</v>
      </c>
      <c r="C225" t="str">
        <f>LEFT([1]Sheet1!D225,1)</f>
        <v>3</v>
      </c>
      <c r="D225" t="str">
        <f>RIGHT([1]Sheet1!D225,2)</f>
        <v>9U</v>
      </c>
      <c r="E225" t="str">
        <f>[1]Sheet1!E225</f>
        <v>Long Term Debt Retired Unspecified Public Purpose</v>
      </c>
      <c r="F225">
        <f>[1]Sheet1!F225</f>
        <v>928749</v>
      </c>
    </row>
    <row r="226" spans="1:6">
      <c r="A226" t="str">
        <f>[1]Sheet1!B226</f>
        <v>Alaska</v>
      </c>
      <c r="B226" t="str">
        <f>[1]Sheet1!C226</f>
        <v>AK</v>
      </c>
      <c r="C226" t="str">
        <f>LEFT([1]Sheet1!D226,1)</f>
        <v>4</v>
      </c>
      <c r="D226" t="str">
        <f>RIGHT([1]Sheet1!D226,2)</f>
        <v>4T</v>
      </c>
      <c r="E226" t="str">
        <f>[1]Sheet1!E226</f>
        <v>Long Term Debt Outstanding Nonguaranteed - Public Debt for Private Purpose</v>
      </c>
      <c r="F226">
        <f>[1]Sheet1!F226</f>
        <v>3386013</v>
      </c>
    </row>
    <row r="227" spans="1:6">
      <c r="A227" t="str">
        <f>[1]Sheet1!B227</f>
        <v>Alaska</v>
      </c>
      <c r="B227" t="str">
        <f>[1]Sheet1!C227</f>
        <v>AK</v>
      </c>
      <c r="C227" t="str">
        <f>LEFT([1]Sheet1!D227,1)</f>
        <v>4</v>
      </c>
      <c r="D227" t="str">
        <f>RIGHT([1]Sheet1!D227,2)</f>
        <v>9U</v>
      </c>
      <c r="E227" t="str">
        <f>[1]Sheet1!E227</f>
        <v>Long Term Debt Outstanding Unspecified Public Purpose</v>
      </c>
      <c r="F227">
        <f>[1]Sheet1!F227</f>
        <v>6000347</v>
      </c>
    </row>
    <row r="228" spans="1:6">
      <c r="A228" t="str">
        <f>[1]Sheet1!B228</f>
        <v>Alaska</v>
      </c>
      <c r="B228" t="str">
        <f>[1]Sheet1!C228</f>
        <v>AK</v>
      </c>
      <c r="C228" t="str">
        <f>LEFT([1]Sheet1!D228,1)</f>
        <v>6</v>
      </c>
      <c r="D228" t="str">
        <f>RIGHT([1]Sheet1!D228,2)</f>
        <v>1V</v>
      </c>
      <c r="E228" t="str">
        <f>[1]Sheet1!E228</f>
        <v>Short Term Debt Outstanding - Beginning</v>
      </c>
      <c r="F228">
        <f>[1]Sheet1!F228</f>
        <v>130791</v>
      </c>
    </row>
    <row r="229" spans="1:6">
      <c r="A229" t="str">
        <f>[1]Sheet1!B229</f>
        <v>Alaska</v>
      </c>
      <c r="B229" t="str">
        <f>[1]Sheet1!C229</f>
        <v>AK</v>
      </c>
      <c r="C229" t="str">
        <f>LEFT([1]Sheet1!D229,1)</f>
        <v>6</v>
      </c>
      <c r="D229" t="str">
        <f>RIGHT([1]Sheet1!D229,2)</f>
        <v>4V</v>
      </c>
      <c r="E229" t="str">
        <f>[1]Sheet1!E229</f>
        <v>Short Term Debt Outstanding - End of Fiscal Year</v>
      </c>
      <c r="F229">
        <f>[1]Sheet1!F229</f>
        <v>112232</v>
      </c>
    </row>
    <row r="230" spans="1:6">
      <c r="A230" t="str">
        <f>[1]Sheet1!B230</f>
        <v>Alaska</v>
      </c>
      <c r="B230" t="str">
        <f>[1]Sheet1!C230</f>
        <v>AK</v>
      </c>
      <c r="C230" t="str">
        <f>LEFT([1]Sheet1!D230,1)</f>
        <v>A</v>
      </c>
      <c r="D230" t="str">
        <f>RIGHT([1]Sheet1!D230,2)</f>
        <v>01</v>
      </c>
      <c r="E230" t="str">
        <f>[1]Sheet1!E230</f>
        <v>Charges - Air Transportation</v>
      </c>
      <c r="F230">
        <f>[1]Sheet1!F230</f>
        <v>115414</v>
      </c>
    </row>
    <row r="231" spans="1:6">
      <c r="A231" t="str">
        <f>[1]Sheet1!B231</f>
        <v>Alaska</v>
      </c>
      <c r="B231" t="str">
        <f>[1]Sheet1!C231</f>
        <v>AK</v>
      </c>
      <c r="C231" t="str">
        <f>LEFT([1]Sheet1!D231,1)</f>
        <v>A</v>
      </c>
      <c r="D231" t="str">
        <f>RIGHT([1]Sheet1!D231,2)</f>
        <v>03</v>
      </c>
      <c r="E231" t="str">
        <f>[1]Sheet1!E231</f>
        <v>Charges - Miscellaneous Commercial Activities</v>
      </c>
      <c r="F231">
        <f>[1]Sheet1!F231</f>
        <v>149273</v>
      </c>
    </row>
    <row r="232" spans="1:6">
      <c r="A232" t="str">
        <f>[1]Sheet1!B232</f>
        <v>Alaska</v>
      </c>
      <c r="B232" t="str">
        <f>[1]Sheet1!C232</f>
        <v>AK</v>
      </c>
      <c r="C232" t="str">
        <f>LEFT([1]Sheet1!D232,1)</f>
        <v>A</v>
      </c>
      <c r="D232" t="str">
        <f>RIGHT([1]Sheet1!D232,2)</f>
        <v>09</v>
      </c>
      <c r="E232" t="str">
        <f>[1]Sheet1!E232</f>
        <v>Charges - Elementary and Secondary Education School Lunch</v>
      </c>
      <c r="F232">
        <f>[1]Sheet1!F232</f>
        <v>9558</v>
      </c>
    </row>
    <row r="233" spans="1:6">
      <c r="A233" t="str">
        <f>[1]Sheet1!B233</f>
        <v>Alaska</v>
      </c>
      <c r="B233" t="str">
        <f>[1]Sheet1!C233</f>
        <v>AK</v>
      </c>
      <c r="C233" t="str">
        <f>LEFT([1]Sheet1!D233,1)</f>
        <v>A</v>
      </c>
      <c r="D233" t="str">
        <f>RIGHT([1]Sheet1!D233,2)</f>
        <v>12</v>
      </c>
      <c r="E233" t="str">
        <f>[1]Sheet1!E233</f>
        <v>Charges - Elementary and Secondary Education - Other</v>
      </c>
      <c r="F233">
        <f>[1]Sheet1!F233</f>
        <v>19512</v>
      </c>
    </row>
    <row r="234" spans="1:6">
      <c r="A234" t="str">
        <f>[1]Sheet1!B234</f>
        <v>Alaska</v>
      </c>
      <c r="B234" t="str">
        <f>[1]Sheet1!C234</f>
        <v>AK</v>
      </c>
      <c r="C234" t="str">
        <f>LEFT([1]Sheet1!D234,1)</f>
        <v>A</v>
      </c>
      <c r="D234" t="str">
        <f>RIGHT([1]Sheet1!D234,2)</f>
        <v>16</v>
      </c>
      <c r="E234" t="str">
        <f>[1]Sheet1!E234</f>
        <v xml:space="preserve"> Charges - Higher Education Auxiliary Enterprises</v>
      </c>
      <c r="F234">
        <f>[1]Sheet1!F234</f>
        <v>40612</v>
      </c>
    </row>
    <row r="235" spans="1:6">
      <c r="A235" t="str">
        <f>[1]Sheet1!B235</f>
        <v>Alaska</v>
      </c>
      <c r="B235" t="str">
        <f>[1]Sheet1!C235</f>
        <v>AK</v>
      </c>
      <c r="C235" t="str">
        <f>LEFT([1]Sheet1!D235,1)</f>
        <v>A</v>
      </c>
      <c r="D235" t="str">
        <f>RIGHT([1]Sheet1!D235,2)</f>
        <v>18</v>
      </c>
      <c r="E235" t="str">
        <f>[1]Sheet1!E235</f>
        <v>Charges - Higher Education - Other</v>
      </c>
      <c r="F235">
        <f>[1]Sheet1!F235</f>
        <v>136623</v>
      </c>
    </row>
    <row r="236" spans="1:6">
      <c r="A236" t="str">
        <f>[1]Sheet1!B236</f>
        <v>Alaska</v>
      </c>
      <c r="B236" t="str">
        <f>[1]Sheet1!C236</f>
        <v>AK</v>
      </c>
      <c r="C236" t="str">
        <f>LEFT([1]Sheet1!D236,1)</f>
        <v>A</v>
      </c>
      <c r="D236" t="str">
        <f>RIGHT([1]Sheet1!D236,2)</f>
        <v>21</v>
      </c>
      <c r="E236" t="str">
        <f>[1]Sheet1!E236</f>
        <v>Charges - Education - Other State Charges, NEC</v>
      </c>
      <c r="F236">
        <f>[1]Sheet1!F236</f>
        <v>3863</v>
      </c>
    </row>
    <row r="237" spans="1:6">
      <c r="A237" t="str">
        <f>[1]Sheet1!B237</f>
        <v>Alaska</v>
      </c>
      <c r="B237" t="str">
        <f>[1]Sheet1!C237</f>
        <v>AK</v>
      </c>
      <c r="C237" t="str">
        <f>LEFT([1]Sheet1!D237,1)</f>
        <v>A</v>
      </c>
      <c r="D237" t="str">
        <f>RIGHT([1]Sheet1!D237,2)</f>
        <v>36</v>
      </c>
      <c r="E237" t="str">
        <f>[1]Sheet1!E237</f>
        <v>Charges - Hospital Public</v>
      </c>
      <c r="F237">
        <f>[1]Sheet1!F237</f>
        <v>326661</v>
      </c>
    </row>
    <row r="238" spans="1:6">
      <c r="A238" t="str">
        <f>[1]Sheet1!B238</f>
        <v>Alaska</v>
      </c>
      <c r="B238" t="str">
        <f>[1]Sheet1!C238</f>
        <v>AK</v>
      </c>
      <c r="C238" t="str">
        <f>LEFT([1]Sheet1!D238,1)</f>
        <v>A</v>
      </c>
      <c r="D238" t="str">
        <f>RIGHT([1]Sheet1!D238,2)</f>
        <v>44</v>
      </c>
      <c r="E238" t="str">
        <f>[1]Sheet1!E238</f>
        <v>Charges - Regular Highways</v>
      </c>
      <c r="F238">
        <f>[1]Sheet1!F238</f>
        <v>10666</v>
      </c>
    </row>
    <row r="239" spans="1:6">
      <c r="A239" t="str">
        <f>[1]Sheet1!B239</f>
        <v>Alaska</v>
      </c>
      <c r="B239" t="str">
        <f>[1]Sheet1!C239</f>
        <v>AK</v>
      </c>
      <c r="C239" t="str">
        <f>LEFT([1]Sheet1!D239,1)</f>
        <v>A</v>
      </c>
      <c r="D239" t="str">
        <f>RIGHT([1]Sheet1!D239,2)</f>
        <v>45</v>
      </c>
      <c r="E239" t="str">
        <f>[1]Sheet1!E239</f>
        <v>Charges - Toll Highways</v>
      </c>
      <c r="F239">
        <f>[1]Sheet1!F239</f>
        <v>56923</v>
      </c>
    </row>
    <row r="240" spans="1:6">
      <c r="A240" t="str">
        <f>[1]Sheet1!B240</f>
        <v>Alaska</v>
      </c>
      <c r="B240" t="str">
        <f>[1]Sheet1!C240</f>
        <v>AK</v>
      </c>
      <c r="C240" t="str">
        <f>LEFT([1]Sheet1!D240,1)</f>
        <v>A</v>
      </c>
      <c r="D240" t="str">
        <f>RIGHT([1]Sheet1!D240,2)</f>
        <v>50</v>
      </c>
      <c r="E240" t="str">
        <f>[1]Sheet1!E240</f>
        <v>Charges - Housing and Community Development</v>
      </c>
      <c r="F240">
        <f>[1]Sheet1!F240</f>
        <v>27910</v>
      </c>
    </row>
    <row r="241" spans="1:6">
      <c r="A241" t="str">
        <f>[1]Sheet1!B241</f>
        <v>Alaska</v>
      </c>
      <c r="B241" t="str">
        <f>[1]Sheet1!C241</f>
        <v>AK</v>
      </c>
      <c r="C241" t="str">
        <f>LEFT([1]Sheet1!D241,1)</f>
        <v>A</v>
      </c>
      <c r="D241" t="str">
        <f>RIGHT([1]Sheet1!D241,2)</f>
        <v>59</v>
      </c>
      <c r="E241" t="str">
        <f>[1]Sheet1!E241</f>
        <v>Charges - Natural Resources - Other</v>
      </c>
      <c r="F241">
        <f>[1]Sheet1!F241</f>
        <v>24827</v>
      </c>
    </row>
    <row r="242" spans="1:6">
      <c r="A242" t="str">
        <f>[1]Sheet1!B242</f>
        <v>Alaska</v>
      </c>
      <c r="B242" t="str">
        <f>[1]Sheet1!C242</f>
        <v>AK</v>
      </c>
      <c r="C242" t="str">
        <f>LEFT([1]Sheet1!D242,1)</f>
        <v>A</v>
      </c>
      <c r="D242" t="str">
        <f>RIGHT([1]Sheet1!D242,2)</f>
        <v>60</v>
      </c>
      <c r="E242" t="str">
        <f>[1]Sheet1!E242</f>
        <v>Charges - Parking Facilities</v>
      </c>
      <c r="F242">
        <f>[1]Sheet1!F242</f>
        <v>9441</v>
      </c>
    </row>
    <row r="243" spans="1:6">
      <c r="A243" t="str">
        <f>[1]Sheet1!B243</f>
        <v>Alaska</v>
      </c>
      <c r="B243" t="str">
        <f>[1]Sheet1!C243</f>
        <v>AK</v>
      </c>
      <c r="C243" t="str">
        <f>LEFT([1]Sheet1!D243,1)</f>
        <v>A</v>
      </c>
      <c r="D243" t="str">
        <f>RIGHT([1]Sheet1!D243,2)</f>
        <v>61</v>
      </c>
      <c r="E243" t="str">
        <f>[1]Sheet1!E243</f>
        <v>Charges - Parks and Recreation</v>
      </c>
      <c r="F243">
        <f>[1]Sheet1!F243</f>
        <v>21419</v>
      </c>
    </row>
    <row r="244" spans="1:6">
      <c r="A244" t="str">
        <f>[1]Sheet1!B244</f>
        <v>Alaska</v>
      </c>
      <c r="B244" t="str">
        <f>[1]Sheet1!C244</f>
        <v>AK</v>
      </c>
      <c r="C244" t="str">
        <f>LEFT([1]Sheet1!D244,1)</f>
        <v>A</v>
      </c>
      <c r="D244" t="str">
        <f>RIGHT([1]Sheet1!D244,2)</f>
        <v>80</v>
      </c>
      <c r="E244" t="str">
        <f>[1]Sheet1!E244</f>
        <v>Charges - Sewerage</v>
      </c>
      <c r="F244">
        <f>[1]Sheet1!F244</f>
        <v>84265</v>
      </c>
    </row>
    <row r="245" spans="1:6">
      <c r="A245" t="str">
        <f>[1]Sheet1!B245</f>
        <v>Alaska</v>
      </c>
      <c r="B245" t="str">
        <f>[1]Sheet1!C245</f>
        <v>AK</v>
      </c>
      <c r="C245" t="str">
        <f>LEFT([1]Sheet1!D245,1)</f>
        <v>A</v>
      </c>
      <c r="D245" t="str">
        <f>RIGHT([1]Sheet1!D245,2)</f>
        <v>81</v>
      </c>
      <c r="E245" t="str">
        <f>[1]Sheet1!E245</f>
        <v>Charges - Solid Waste Management</v>
      </c>
      <c r="F245">
        <f>[1]Sheet1!F245</f>
        <v>90862</v>
      </c>
    </row>
    <row r="246" spans="1:6">
      <c r="A246" t="str">
        <f>[1]Sheet1!B246</f>
        <v>Alaska</v>
      </c>
      <c r="B246" t="str">
        <f>[1]Sheet1!C246</f>
        <v>AK</v>
      </c>
      <c r="C246" t="str">
        <f>LEFT([1]Sheet1!D246,1)</f>
        <v>A</v>
      </c>
      <c r="D246" t="str">
        <f>RIGHT([1]Sheet1!D246,2)</f>
        <v>87</v>
      </c>
      <c r="E246" t="str">
        <f>[1]Sheet1!E246</f>
        <v>Charges - Sea and Inland Port Facilities</v>
      </c>
      <c r="F246">
        <f>[1]Sheet1!F246</f>
        <v>57954</v>
      </c>
    </row>
    <row r="247" spans="1:6">
      <c r="A247" t="str">
        <f>[1]Sheet1!B247</f>
        <v>Alaska</v>
      </c>
      <c r="B247" t="str">
        <f>[1]Sheet1!C247</f>
        <v>AK</v>
      </c>
      <c r="C247" t="str">
        <f>LEFT([1]Sheet1!D247,1)</f>
        <v>A</v>
      </c>
      <c r="D247" t="str">
        <f>RIGHT([1]Sheet1!D247,2)</f>
        <v>89</v>
      </c>
      <c r="E247" t="str">
        <f>[1]Sheet1!E247</f>
        <v>Charges - All Other</v>
      </c>
      <c r="F247">
        <f>[1]Sheet1!F247</f>
        <v>193287</v>
      </c>
    </row>
    <row r="248" spans="1:6">
      <c r="A248" t="str">
        <f>[1]Sheet1!B248</f>
        <v>Alaska</v>
      </c>
      <c r="B248" t="str">
        <f>[1]Sheet1!C248</f>
        <v>AK</v>
      </c>
      <c r="C248" t="str">
        <f>LEFT([1]Sheet1!D248,1)</f>
        <v>A</v>
      </c>
      <c r="D248" t="str">
        <f>RIGHT([1]Sheet1!D248,2)</f>
        <v>90</v>
      </c>
      <c r="E248" t="str">
        <f>[1]Sheet1!E248</f>
        <v>Revenue - Liquor Stores</v>
      </c>
      <c r="F248">
        <f>[1]Sheet1!F248</f>
        <v>4102</v>
      </c>
    </row>
    <row r="249" spans="1:6">
      <c r="A249" t="str">
        <f>[1]Sheet1!B249</f>
        <v>Alaska</v>
      </c>
      <c r="B249" t="str">
        <f>[1]Sheet1!C249</f>
        <v>AK</v>
      </c>
      <c r="C249" t="str">
        <f>LEFT([1]Sheet1!D249,1)</f>
        <v>A</v>
      </c>
      <c r="D249" t="str">
        <f>RIGHT([1]Sheet1!D249,2)</f>
        <v>91</v>
      </c>
      <c r="E249" t="str">
        <f>[1]Sheet1!E249</f>
        <v>Revenue - Water Utilities</v>
      </c>
      <c r="F249">
        <f>[1]Sheet1!F249</f>
        <v>86266</v>
      </c>
    </row>
    <row r="250" spans="1:6">
      <c r="A250" t="str">
        <f>[1]Sheet1!B250</f>
        <v>Alaska</v>
      </c>
      <c r="B250" t="str">
        <f>[1]Sheet1!C250</f>
        <v>AK</v>
      </c>
      <c r="C250" t="str">
        <f>LEFT([1]Sheet1!D250,1)</f>
        <v>A</v>
      </c>
      <c r="D250" t="str">
        <f>RIGHT([1]Sheet1!D250,2)</f>
        <v>92</v>
      </c>
      <c r="E250" t="str">
        <f>[1]Sheet1!E250</f>
        <v>Revenue - Electric Utilities</v>
      </c>
      <c r="F250">
        <f>[1]Sheet1!F250</f>
        <v>263273</v>
      </c>
    </row>
    <row r="251" spans="1:6">
      <c r="A251" t="str">
        <f>[1]Sheet1!B251</f>
        <v>Alaska</v>
      </c>
      <c r="B251" t="str">
        <f>[1]Sheet1!C251</f>
        <v>AK</v>
      </c>
      <c r="C251" t="str">
        <f>LEFT([1]Sheet1!D251,1)</f>
        <v>A</v>
      </c>
      <c r="D251" t="str">
        <f>RIGHT([1]Sheet1!D251,2)</f>
        <v>93</v>
      </c>
      <c r="E251" t="str">
        <f>[1]Sheet1!E251</f>
        <v>Revenue - Gas Utilities</v>
      </c>
      <c r="F251">
        <f>[1]Sheet1!F251</f>
        <v>1196</v>
      </c>
    </row>
    <row r="252" spans="1:6">
      <c r="A252" t="str">
        <f>[1]Sheet1!B252</f>
        <v>Alaska</v>
      </c>
      <c r="B252" t="str">
        <f>[1]Sheet1!C252</f>
        <v>AK</v>
      </c>
      <c r="C252" t="str">
        <f>LEFT([1]Sheet1!D252,1)</f>
        <v>A</v>
      </c>
      <c r="D252" t="str">
        <f>RIGHT([1]Sheet1!D252,2)</f>
        <v>94</v>
      </c>
      <c r="E252" t="str">
        <f>[1]Sheet1!E252</f>
        <v>Revenue - Transit Utilities</v>
      </c>
      <c r="F252">
        <f>[1]Sheet1!F252</f>
        <v>6863</v>
      </c>
    </row>
    <row r="253" spans="1:6">
      <c r="A253" t="str">
        <f>[1]Sheet1!B253</f>
        <v>Alaska</v>
      </c>
      <c r="B253" t="str">
        <f>[1]Sheet1!C253</f>
        <v>AK</v>
      </c>
      <c r="C253" t="str">
        <f>LEFT([1]Sheet1!D253,1)</f>
        <v>B</v>
      </c>
      <c r="D253" t="str">
        <f>RIGHT([1]Sheet1!D253,2)</f>
        <v>01</v>
      </c>
      <c r="E253" t="str">
        <f>[1]Sheet1!E253</f>
        <v>Federal Intergovernmental - Air Transportation</v>
      </c>
      <c r="F253">
        <f>[1]Sheet1!F253</f>
        <v>244321</v>
      </c>
    </row>
    <row r="254" spans="1:6">
      <c r="A254" t="str">
        <f>[1]Sheet1!B254</f>
        <v>Alaska</v>
      </c>
      <c r="B254" t="str">
        <f>[1]Sheet1!C254</f>
        <v>AK</v>
      </c>
      <c r="C254" t="str">
        <f>LEFT([1]Sheet1!D254,1)</f>
        <v>B</v>
      </c>
      <c r="D254" t="str">
        <f>RIGHT([1]Sheet1!D254,2)</f>
        <v>21</v>
      </c>
      <c r="E254" t="str">
        <f>[1]Sheet1!E254</f>
        <v>Federal Intergovernmental - Education</v>
      </c>
      <c r="F254">
        <f>[1]Sheet1!F254</f>
        <v>479450</v>
      </c>
    </row>
    <row r="255" spans="1:6">
      <c r="A255" t="str">
        <f>[1]Sheet1!B255</f>
        <v>Alaska</v>
      </c>
      <c r="B255" t="str">
        <f>[1]Sheet1!C255</f>
        <v>AK</v>
      </c>
      <c r="C255" t="str">
        <f>LEFT([1]Sheet1!D255,1)</f>
        <v>B</v>
      </c>
      <c r="D255" t="str">
        <f>RIGHT([1]Sheet1!D255,2)</f>
        <v>22</v>
      </c>
      <c r="E255" t="str">
        <f>[1]Sheet1!E255</f>
        <v>Federal Intergovernmental - Employment Security Administration</v>
      </c>
      <c r="F255">
        <f>[1]Sheet1!F255</f>
        <v>40350</v>
      </c>
    </row>
    <row r="256" spans="1:6">
      <c r="A256" t="str">
        <f>[1]Sheet1!B256</f>
        <v>Alaska</v>
      </c>
      <c r="B256" t="str">
        <f>[1]Sheet1!C256</f>
        <v>AK</v>
      </c>
      <c r="C256" t="str">
        <f>LEFT([1]Sheet1!D256,1)</f>
        <v>B</v>
      </c>
      <c r="D256" t="str">
        <f>RIGHT([1]Sheet1!D256,2)</f>
        <v>30</v>
      </c>
      <c r="E256" t="str">
        <f>[1]Sheet1!E256</f>
        <v>Federal Intergovernmental - General Local Government Support</v>
      </c>
      <c r="F256">
        <f>[1]Sheet1!F256</f>
        <v>21864</v>
      </c>
    </row>
    <row r="257" spans="1:6">
      <c r="A257" t="str">
        <f>[1]Sheet1!B257</f>
        <v>Alaska</v>
      </c>
      <c r="B257" t="str">
        <f>[1]Sheet1!C257</f>
        <v>AK</v>
      </c>
      <c r="C257" t="str">
        <f>LEFT([1]Sheet1!D257,1)</f>
        <v>B</v>
      </c>
      <c r="D257" t="str">
        <f>RIGHT([1]Sheet1!D257,2)</f>
        <v>42</v>
      </c>
      <c r="E257" t="str">
        <f>[1]Sheet1!E257</f>
        <v>Federal Intergovernmental - Health and Hospitals</v>
      </c>
      <c r="F257">
        <f>[1]Sheet1!F257</f>
        <v>103154</v>
      </c>
    </row>
    <row r="258" spans="1:6">
      <c r="A258" t="str">
        <f>[1]Sheet1!B258</f>
        <v>Alaska</v>
      </c>
      <c r="B258" t="str">
        <f>[1]Sheet1!C258</f>
        <v>AK</v>
      </c>
      <c r="C258" t="str">
        <f>LEFT([1]Sheet1!D258,1)</f>
        <v>B</v>
      </c>
      <c r="D258" t="str">
        <f>RIGHT([1]Sheet1!D258,2)</f>
        <v>46</v>
      </c>
      <c r="E258" t="str">
        <f>[1]Sheet1!E258</f>
        <v>Federal Intergovernmental - Highways</v>
      </c>
      <c r="F258">
        <f>[1]Sheet1!F258</f>
        <v>420016</v>
      </c>
    </row>
    <row r="259" spans="1:6">
      <c r="A259" t="str">
        <f>[1]Sheet1!B259</f>
        <v>Alaska</v>
      </c>
      <c r="B259" t="str">
        <f>[1]Sheet1!C259</f>
        <v>AK</v>
      </c>
      <c r="C259" t="str">
        <f>LEFT([1]Sheet1!D259,1)</f>
        <v>B</v>
      </c>
      <c r="D259" t="str">
        <f>RIGHT([1]Sheet1!D259,2)</f>
        <v>50</v>
      </c>
      <c r="E259" t="str">
        <f>[1]Sheet1!E259</f>
        <v>Federal Intergovernmental - Housing and Community Development</v>
      </c>
      <c r="F259">
        <f>[1]Sheet1!F259</f>
        <v>202025</v>
      </c>
    </row>
    <row r="260" spans="1:6">
      <c r="A260" t="str">
        <f>[1]Sheet1!B260</f>
        <v>Alaska</v>
      </c>
      <c r="B260" t="str">
        <f>[1]Sheet1!C260</f>
        <v>AK</v>
      </c>
      <c r="C260" t="str">
        <f>LEFT([1]Sheet1!D260,1)</f>
        <v>B</v>
      </c>
      <c r="D260" t="str">
        <f>RIGHT([1]Sheet1!D260,2)</f>
        <v>59</v>
      </c>
      <c r="E260" t="str">
        <f>[1]Sheet1!E260</f>
        <v>Federal Intergovernmental - Natural Resources</v>
      </c>
      <c r="F260">
        <f>[1]Sheet1!F260</f>
        <v>141480</v>
      </c>
    </row>
    <row r="261" spans="1:6">
      <c r="A261" t="str">
        <f>[1]Sheet1!B261</f>
        <v>Alaska</v>
      </c>
      <c r="B261" t="str">
        <f>[1]Sheet1!C261</f>
        <v>AK</v>
      </c>
      <c r="C261" t="str">
        <f>LEFT([1]Sheet1!D261,1)</f>
        <v>B</v>
      </c>
      <c r="D261" t="str">
        <f>RIGHT([1]Sheet1!D261,2)</f>
        <v>79</v>
      </c>
      <c r="E261" t="str">
        <f>[1]Sheet1!E261</f>
        <v>Federal Intergovernmental - Public Welfare</v>
      </c>
      <c r="F261">
        <f>[1]Sheet1!F261</f>
        <v>1137765</v>
      </c>
    </row>
    <row r="262" spans="1:6">
      <c r="A262" t="str">
        <f>[1]Sheet1!B262</f>
        <v>Alaska</v>
      </c>
      <c r="B262" t="str">
        <f>[1]Sheet1!C262</f>
        <v>AK</v>
      </c>
      <c r="C262" t="str">
        <f>LEFT([1]Sheet1!D262,1)</f>
        <v>B</v>
      </c>
      <c r="D262" t="str">
        <f>RIGHT([1]Sheet1!D262,2)</f>
        <v>80</v>
      </c>
      <c r="E262" t="str">
        <f>[1]Sheet1!E262</f>
        <v>Federal Intergovernmental - Sewerage</v>
      </c>
      <c r="F262">
        <f>[1]Sheet1!F262</f>
        <v>9265</v>
      </c>
    </row>
    <row r="263" spans="1:6">
      <c r="A263" t="str">
        <f>[1]Sheet1!B263</f>
        <v>Alaska</v>
      </c>
      <c r="B263" t="str">
        <f>[1]Sheet1!C263</f>
        <v>AK</v>
      </c>
      <c r="C263" t="str">
        <f>LEFT([1]Sheet1!D263,1)</f>
        <v>B</v>
      </c>
      <c r="D263" t="str">
        <f>RIGHT([1]Sheet1!D263,2)</f>
        <v>89</v>
      </c>
      <c r="E263" t="str">
        <f>[1]Sheet1!E263</f>
        <v>Federal Intergovernmental - All Other</v>
      </c>
      <c r="F263">
        <f>[1]Sheet1!F263</f>
        <v>339628</v>
      </c>
    </row>
    <row r="264" spans="1:6">
      <c r="A264" t="str">
        <f>[1]Sheet1!B264</f>
        <v>Alaska</v>
      </c>
      <c r="B264" t="str">
        <f>[1]Sheet1!C264</f>
        <v>AK</v>
      </c>
      <c r="C264" t="str">
        <f>LEFT([1]Sheet1!D264,1)</f>
        <v>B</v>
      </c>
      <c r="D264" t="str">
        <f>RIGHT([1]Sheet1!D264,2)</f>
        <v>91</v>
      </c>
      <c r="E264" t="str">
        <f>[1]Sheet1!E264</f>
        <v>Federal Intergovernmental - Water Utilities</v>
      </c>
      <c r="F264">
        <f>[1]Sheet1!F264</f>
        <v>7372</v>
      </c>
    </row>
    <row r="265" spans="1:6">
      <c r="A265" t="str">
        <f>[1]Sheet1!B265</f>
        <v>Alaska</v>
      </c>
      <c r="B265" t="str">
        <f>[1]Sheet1!C265</f>
        <v>AK</v>
      </c>
      <c r="C265" t="str">
        <f>LEFT([1]Sheet1!D265,1)</f>
        <v>B</v>
      </c>
      <c r="D265" t="str">
        <f>RIGHT([1]Sheet1!D265,2)</f>
        <v>92</v>
      </c>
      <c r="E265" t="str">
        <f>[1]Sheet1!E265</f>
        <v>Federal Intergovernmental - Electric Utilities</v>
      </c>
      <c r="F265">
        <f>[1]Sheet1!F265</f>
        <v>15110</v>
      </c>
    </row>
    <row r="266" spans="1:6">
      <c r="A266" t="str">
        <f>[1]Sheet1!B266</f>
        <v>Alaska</v>
      </c>
      <c r="B266" t="str">
        <f>[1]Sheet1!C266</f>
        <v>AK</v>
      </c>
      <c r="C266" t="str">
        <f>LEFT([1]Sheet1!D266,1)</f>
        <v>E</v>
      </c>
      <c r="D266" t="str">
        <f>RIGHT([1]Sheet1!D266,2)</f>
        <v>01</v>
      </c>
      <c r="E266" t="str">
        <f>[1]Sheet1!E266</f>
        <v>Current Operations - Air Transportation</v>
      </c>
      <c r="F266">
        <f>[1]Sheet1!F266</f>
        <v>143037</v>
      </c>
    </row>
    <row r="267" spans="1:6">
      <c r="A267" t="str">
        <f>[1]Sheet1!B267</f>
        <v>Alaska</v>
      </c>
      <c r="B267" t="str">
        <f>[1]Sheet1!C267</f>
        <v>AK</v>
      </c>
      <c r="C267" t="str">
        <f>LEFT([1]Sheet1!D267,1)</f>
        <v>E</v>
      </c>
      <c r="D267" t="str">
        <f>RIGHT([1]Sheet1!D267,2)</f>
        <v>03</v>
      </c>
      <c r="E267" t="str">
        <f>[1]Sheet1!E267</f>
        <v>Current Operations - Miscellaneous Commercial Activities, NEC</v>
      </c>
      <c r="F267">
        <f>[1]Sheet1!F267</f>
        <v>177488</v>
      </c>
    </row>
    <row r="268" spans="1:6">
      <c r="A268" t="str">
        <f>[1]Sheet1!B268</f>
        <v>Alaska</v>
      </c>
      <c r="B268" t="str">
        <f>[1]Sheet1!C268</f>
        <v>AK</v>
      </c>
      <c r="C268" t="str">
        <f>LEFT([1]Sheet1!D268,1)</f>
        <v>E</v>
      </c>
      <c r="D268" t="str">
        <f>RIGHT([1]Sheet1!D268,2)</f>
        <v>04</v>
      </c>
      <c r="E268" t="str">
        <f>[1]Sheet1!E268</f>
        <v>Current Operations - Correctional Institutions</v>
      </c>
      <c r="F268">
        <f>[1]Sheet1!F268</f>
        <v>258820</v>
      </c>
    </row>
    <row r="269" spans="1:6">
      <c r="A269" t="str">
        <f>[1]Sheet1!B269</f>
        <v>Alaska</v>
      </c>
      <c r="B269" t="str">
        <f>[1]Sheet1!C269</f>
        <v>AK</v>
      </c>
      <c r="C269" t="str">
        <f>LEFT([1]Sheet1!D269,1)</f>
        <v>E</v>
      </c>
      <c r="D269" t="str">
        <f>RIGHT([1]Sheet1!D269,2)</f>
        <v>05</v>
      </c>
      <c r="E269" t="str">
        <f>[1]Sheet1!E269</f>
        <v>Current Operations - Corrections - Other</v>
      </c>
      <c r="F269">
        <f>[1]Sheet1!F269</f>
        <v>41826</v>
      </c>
    </row>
    <row r="270" spans="1:6">
      <c r="A270" t="str">
        <f>[1]Sheet1!B270</f>
        <v>Alaska</v>
      </c>
      <c r="B270" t="str">
        <f>[1]Sheet1!C270</f>
        <v>AK</v>
      </c>
      <c r="C270" t="str">
        <f>LEFT([1]Sheet1!D270,1)</f>
        <v>E</v>
      </c>
      <c r="D270" t="str">
        <f>RIGHT([1]Sheet1!D270,2)</f>
        <v>12</v>
      </c>
      <c r="E270" t="str">
        <f>[1]Sheet1!E270</f>
        <v>Current Operations - Elementary and Secondary Education</v>
      </c>
      <c r="F270">
        <f>[1]Sheet1!F270</f>
        <v>2142433</v>
      </c>
    </row>
    <row r="271" spans="1:6">
      <c r="A271" t="str">
        <f>[1]Sheet1!B271</f>
        <v>Alaska</v>
      </c>
      <c r="B271" t="str">
        <f>[1]Sheet1!C271</f>
        <v>AK</v>
      </c>
      <c r="C271" t="str">
        <f>LEFT([1]Sheet1!D271,1)</f>
        <v>E</v>
      </c>
      <c r="D271" t="str">
        <f>RIGHT([1]Sheet1!D271,2)</f>
        <v>16</v>
      </c>
      <c r="E271" t="str">
        <f>[1]Sheet1!E271</f>
        <v>Current Operations - Higher Education Auxiliary Enterprises</v>
      </c>
      <c r="F271">
        <f>[1]Sheet1!F271</f>
        <v>43756</v>
      </c>
    </row>
    <row r="272" spans="1:6">
      <c r="A272" t="str">
        <f>[1]Sheet1!B272</f>
        <v>Alaska</v>
      </c>
      <c r="B272" t="str">
        <f>[1]Sheet1!C272</f>
        <v>AK</v>
      </c>
      <c r="C272" t="str">
        <f>LEFT([1]Sheet1!D272,1)</f>
        <v>E</v>
      </c>
      <c r="D272" t="str">
        <f>RIGHT([1]Sheet1!D272,2)</f>
        <v>18</v>
      </c>
      <c r="E272" t="str">
        <f>[1]Sheet1!E272</f>
        <v>Current Operations - Other Higher Education</v>
      </c>
      <c r="F272">
        <f>[1]Sheet1!F272</f>
        <v>647028</v>
      </c>
    </row>
    <row r="273" spans="1:6">
      <c r="A273" t="str">
        <f>[1]Sheet1!B273</f>
        <v>Alaska</v>
      </c>
      <c r="B273" t="str">
        <f>[1]Sheet1!C273</f>
        <v>AK</v>
      </c>
      <c r="C273" t="str">
        <f>LEFT([1]Sheet1!D273,1)</f>
        <v>E</v>
      </c>
      <c r="D273" t="str">
        <f>RIGHT([1]Sheet1!D273,2)</f>
        <v>21</v>
      </c>
      <c r="E273" t="str">
        <f>[1]Sheet1!E273</f>
        <v>Current Operations - State Education - Other</v>
      </c>
      <c r="F273">
        <f>[1]Sheet1!F273</f>
        <v>98699</v>
      </c>
    </row>
    <row r="274" spans="1:6">
      <c r="A274" t="str">
        <f>[1]Sheet1!B274</f>
        <v>Alaska</v>
      </c>
      <c r="B274" t="str">
        <f>[1]Sheet1!C274</f>
        <v>AK</v>
      </c>
      <c r="C274" t="str">
        <f>LEFT([1]Sheet1!D274,1)</f>
        <v>E</v>
      </c>
      <c r="D274" t="str">
        <f>RIGHT([1]Sheet1!D274,2)</f>
        <v>22</v>
      </c>
      <c r="E274" t="str">
        <f>[1]Sheet1!E274</f>
        <v>Current Operations - Social Insurance Administration</v>
      </c>
      <c r="F274">
        <f>[1]Sheet1!F274</f>
        <v>43856</v>
      </c>
    </row>
    <row r="275" spans="1:6">
      <c r="A275" t="str">
        <f>[1]Sheet1!B275</f>
        <v>Alaska</v>
      </c>
      <c r="B275" t="str">
        <f>[1]Sheet1!C275</f>
        <v>AK</v>
      </c>
      <c r="C275" t="str">
        <f>LEFT([1]Sheet1!D275,1)</f>
        <v>E</v>
      </c>
      <c r="D275" t="str">
        <f>RIGHT([1]Sheet1!D275,2)</f>
        <v>23</v>
      </c>
      <c r="E275" t="str">
        <f>[1]Sheet1!E275</f>
        <v>Current Operations - Financial Administration</v>
      </c>
      <c r="F275">
        <f>[1]Sheet1!F275</f>
        <v>346324</v>
      </c>
    </row>
    <row r="276" spans="1:6">
      <c r="A276" t="str">
        <f>[1]Sheet1!B276</f>
        <v>Alaska</v>
      </c>
      <c r="B276" t="str">
        <f>[1]Sheet1!C276</f>
        <v>AK</v>
      </c>
      <c r="C276" t="str">
        <f>LEFT([1]Sheet1!D276,1)</f>
        <v>E</v>
      </c>
      <c r="D276" t="str">
        <f>RIGHT([1]Sheet1!D276,2)</f>
        <v>24</v>
      </c>
      <c r="E276" t="str">
        <f>[1]Sheet1!E276</f>
        <v>Current Operations - Local Fire Protection</v>
      </c>
      <c r="F276">
        <f>[1]Sheet1!F276</f>
        <v>154314</v>
      </c>
    </row>
    <row r="277" spans="1:6">
      <c r="A277" t="str">
        <f>[1]Sheet1!B277</f>
        <v>Alaska</v>
      </c>
      <c r="B277" t="str">
        <f>[1]Sheet1!C277</f>
        <v>AK</v>
      </c>
      <c r="C277" t="str">
        <f>LEFT([1]Sheet1!D277,1)</f>
        <v>E</v>
      </c>
      <c r="D277" t="str">
        <f>RIGHT([1]Sheet1!D277,2)</f>
        <v>25</v>
      </c>
      <c r="E277" t="str">
        <f>[1]Sheet1!E277</f>
        <v>Current Operations - Judicial and Legal Services</v>
      </c>
      <c r="F277">
        <f>[1]Sheet1!F277</f>
        <v>258643</v>
      </c>
    </row>
    <row r="278" spans="1:6">
      <c r="A278" t="str">
        <f>[1]Sheet1!B278</f>
        <v>Alaska</v>
      </c>
      <c r="B278" t="str">
        <f>[1]Sheet1!C278</f>
        <v>AK</v>
      </c>
      <c r="C278" t="str">
        <f>LEFT([1]Sheet1!D278,1)</f>
        <v>E</v>
      </c>
      <c r="D278" t="str">
        <f>RIGHT([1]Sheet1!D278,2)</f>
        <v>29</v>
      </c>
      <c r="E278" t="str">
        <f>[1]Sheet1!E278</f>
        <v>Current Operations - Central Staff Services</v>
      </c>
      <c r="F278">
        <f>[1]Sheet1!F278</f>
        <v>244239</v>
      </c>
    </row>
    <row r="279" spans="1:6">
      <c r="A279" t="str">
        <f>[1]Sheet1!B279</f>
        <v>Alaska</v>
      </c>
      <c r="B279" t="str">
        <f>[1]Sheet1!C279</f>
        <v>AK</v>
      </c>
      <c r="C279" t="str">
        <f>LEFT([1]Sheet1!D279,1)</f>
        <v>E</v>
      </c>
      <c r="D279" t="str">
        <f>RIGHT([1]Sheet1!D279,2)</f>
        <v>31</v>
      </c>
      <c r="E279" t="str">
        <f>[1]Sheet1!E279</f>
        <v>Current Operations - General Public Buildings</v>
      </c>
      <c r="F279">
        <f>[1]Sheet1!F279</f>
        <v>93685</v>
      </c>
    </row>
    <row r="280" spans="1:6">
      <c r="A280" t="str">
        <f>[1]Sheet1!B280</f>
        <v>Alaska</v>
      </c>
      <c r="B280" t="str">
        <f>[1]Sheet1!C280</f>
        <v>AK</v>
      </c>
      <c r="C280" t="str">
        <f>LEFT([1]Sheet1!D280,1)</f>
        <v>E</v>
      </c>
      <c r="D280" t="str">
        <f>RIGHT([1]Sheet1!D280,2)</f>
        <v>32</v>
      </c>
      <c r="E280" t="str">
        <f>[1]Sheet1!E280</f>
        <v>Current Operations - Health - Other</v>
      </c>
      <c r="F280">
        <f>[1]Sheet1!F280</f>
        <v>236285</v>
      </c>
    </row>
    <row r="281" spans="1:6">
      <c r="A281" t="str">
        <f>[1]Sheet1!B281</f>
        <v>Alaska</v>
      </c>
      <c r="B281" t="str">
        <f>[1]Sheet1!C281</f>
        <v>AK</v>
      </c>
      <c r="C281" t="str">
        <f>LEFT([1]Sheet1!D281,1)</f>
        <v>E</v>
      </c>
      <c r="D281" t="str">
        <f>RIGHT([1]Sheet1!D281,2)</f>
        <v>36</v>
      </c>
      <c r="E281" t="str">
        <f>[1]Sheet1!E281</f>
        <v>Current Operations - Hospitals</v>
      </c>
      <c r="F281">
        <f>[1]Sheet1!F281</f>
        <v>370574</v>
      </c>
    </row>
    <row r="282" spans="1:6">
      <c r="A282" t="str">
        <f>[1]Sheet1!B282</f>
        <v>Alaska</v>
      </c>
      <c r="B282" t="str">
        <f>[1]Sheet1!C282</f>
        <v>AK</v>
      </c>
      <c r="C282" t="str">
        <f>LEFT([1]Sheet1!D282,1)</f>
        <v>E</v>
      </c>
      <c r="D282" t="str">
        <f>RIGHT([1]Sheet1!D282,2)</f>
        <v>44</v>
      </c>
      <c r="E282" t="str">
        <f>[1]Sheet1!E282</f>
        <v>Current Operations - Regular Highways</v>
      </c>
      <c r="F282">
        <f>[1]Sheet1!F282</f>
        <v>583822</v>
      </c>
    </row>
    <row r="283" spans="1:6">
      <c r="A283" t="str">
        <f>[1]Sheet1!B283</f>
        <v>Alaska</v>
      </c>
      <c r="B283" t="str">
        <f>[1]Sheet1!C283</f>
        <v>AK</v>
      </c>
      <c r="C283" t="str">
        <f>LEFT([1]Sheet1!D283,1)</f>
        <v>E</v>
      </c>
      <c r="D283" t="str">
        <f>RIGHT([1]Sheet1!D283,2)</f>
        <v>45</v>
      </c>
      <c r="E283" t="str">
        <f>[1]Sheet1!E283</f>
        <v>Current Operations - Toll Highways</v>
      </c>
      <c r="F283">
        <f>[1]Sheet1!F283</f>
        <v>166001</v>
      </c>
    </row>
    <row r="284" spans="1:6">
      <c r="A284" t="str">
        <f>[1]Sheet1!B284</f>
        <v>Alaska</v>
      </c>
      <c r="B284" t="str">
        <f>[1]Sheet1!C284</f>
        <v>AK</v>
      </c>
      <c r="C284" t="str">
        <f>LEFT([1]Sheet1!D284,1)</f>
        <v>E</v>
      </c>
      <c r="D284" t="str">
        <f>RIGHT([1]Sheet1!D284,2)</f>
        <v>50</v>
      </c>
      <c r="E284" t="str">
        <f>[1]Sheet1!E284</f>
        <v>Current Operations - Housing and Community Development</v>
      </c>
      <c r="F284">
        <f>[1]Sheet1!F284</f>
        <v>251915</v>
      </c>
    </row>
    <row r="285" spans="1:6">
      <c r="A285" t="str">
        <f>[1]Sheet1!B285</f>
        <v>Alaska</v>
      </c>
      <c r="B285" t="str">
        <f>[1]Sheet1!C285</f>
        <v>AK</v>
      </c>
      <c r="C285" t="str">
        <f>LEFT([1]Sheet1!D285,1)</f>
        <v>E</v>
      </c>
      <c r="D285" t="str">
        <f>RIGHT([1]Sheet1!D285,2)</f>
        <v>52</v>
      </c>
      <c r="E285" t="str">
        <f>[1]Sheet1!E285</f>
        <v>Current Operations - Libraries</v>
      </c>
      <c r="F285">
        <f>[1]Sheet1!F285</f>
        <v>35554</v>
      </c>
    </row>
    <row r="286" spans="1:6">
      <c r="A286" t="str">
        <f>[1]Sheet1!B286</f>
        <v>Alaska</v>
      </c>
      <c r="B286" t="str">
        <f>[1]Sheet1!C286</f>
        <v>AK</v>
      </c>
      <c r="C286" t="str">
        <f>LEFT([1]Sheet1!D286,1)</f>
        <v>E</v>
      </c>
      <c r="D286" t="str">
        <f>RIGHT([1]Sheet1!D286,2)</f>
        <v>59</v>
      </c>
      <c r="E286" t="str">
        <f>[1]Sheet1!E286</f>
        <v>Current Operations - Natural Resources - Other</v>
      </c>
      <c r="F286">
        <f>[1]Sheet1!F286</f>
        <v>304302</v>
      </c>
    </row>
    <row r="287" spans="1:6">
      <c r="A287" t="str">
        <f>[1]Sheet1!B287</f>
        <v>Alaska</v>
      </c>
      <c r="B287" t="str">
        <f>[1]Sheet1!C287</f>
        <v>AK</v>
      </c>
      <c r="C287" t="str">
        <f>LEFT([1]Sheet1!D287,1)</f>
        <v>E</v>
      </c>
      <c r="D287" t="str">
        <f>RIGHT([1]Sheet1!D287,2)</f>
        <v>60</v>
      </c>
      <c r="E287" t="str">
        <f>[1]Sheet1!E287</f>
        <v>Current Operations - Parking Facilities</v>
      </c>
      <c r="F287">
        <f>[1]Sheet1!F287</f>
        <v>6060</v>
      </c>
    </row>
    <row r="288" spans="1:6">
      <c r="A288" t="str">
        <f>[1]Sheet1!B288</f>
        <v>Alaska</v>
      </c>
      <c r="B288" t="str">
        <f>[1]Sheet1!C288</f>
        <v>AK</v>
      </c>
      <c r="C288" t="str">
        <f>LEFT([1]Sheet1!D288,1)</f>
        <v>E</v>
      </c>
      <c r="D288" t="str">
        <f>RIGHT([1]Sheet1!D288,2)</f>
        <v>61</v>
      </c>
      <c r="E288" t="str">
        <f>[1]Sheet1!E288</f>
        <v>Current Operations - Parks and Recreation</v>
      </c>
      <c r="F288">
        <f>[1]Sheet1!F288</f>
        <v>82308</v>
      </c>
    </row>
    <row r="289" spans="1:6">
      <c r="A289" t="str">
        <f>[1]Sheet1!B289</f>
        <v>Alaska</v>
      </c>
      <c r="B289" t="str">
        <f>[1]Sheet1!C289</f>
        <v>AK</v>
      </c>
      <c r="C289" t="str">
        <f>LEFT([1]Sheet1!D289,1)</f>
        <v>E</v>
      </c>
      <c r="D289" t="str">
        <f>RIGHT([1]Sheet1!D289,2)</f>
        <v>62</v>
      </c>
      <c r="E289" t="str">
        <f>[1]Sheet1!E289</f>
        <v>Current Operations - Police Protection</v>
      </c>
      <c r="F289">
        <f>[1]Sheet1!F289</f>
        <v>329084</v>
      </c>
    </row>
    <row r="290" spans="1:6">
      <c r="A290" t="str">
        <f>[1]Sheet1!B290</f>
        <v>Alaska</v>
      </c>
      <c r="B290" t="str">
        <f>[1]Sheet1!C290</f>
        <v>AK</v>
      </c>
      <c r="C290" t="str">
        <f>LEFT([1]Sheet1!D290,1)</f>
        <v>E</v>
      </c>
      <c r="D290" t="str">
        <f>RIGHT([1]Sheet1!D290,2)</f>
        <v>66</v>
      </c>
      <c r="E290" t="str">
        <f>[1]Sheet1!E290</f>
        <v>Current Operations - Protective Inspection and Regulation, NEC</v>
      </c>
      <c r="F290">
        <f>[1]Sheet1!F290</f>
        <v>38555</v>
      </c>
    </row>
    <row r="291" spans="1:6">
      <c r="A291" t="str">
        <f>[1]Sheet1!B291</f>
        <v>Alaska</v>
      </c>
      <c r="B291" t="str">
        <f>[1]Sheet1!C291</f>
        <v>AK</v>
      </c>
      <c r="C291" t="str">
        <f>LEFT([1]Sheet1!D291,1)</f>
        <v>E</v>
      </c>
      <c r="D291" t="str">
        <f>RIGHT([1]Sheet1!D291,2)</f>
        <v>74</v>
      </c>
      <c r="E291" t="str">
        <f>[1]Sheet1!E291</f>
        <v>Current Operations - Public Welfare, Vendor Payments for Medical Care</v>
      </c>
      <c r="F291">
        <f>[1]Sheet1!F291</f>
        <v>1393649</v>
      </c>
    </row>
    <row r="292" spans="1:6">
      <c r="A292" t="str">
        <f>[1]Sheet1!B292</f>
        <v>Alaska</v>
      </c>
      <c r="B292" t="str">
        <f>[1]Sheet1!C292</f>
        <v>AK</v>
      </c>
      <c r="C292" t="str">
        <f>LEFT([1]Sheet1!D292,1)</f>
        <v>E</v>
      </c>
      <c r="D292" t="str">
        <f>RIGHT([1]Sheet1!D292,2)</f>
        <v>75</v>
      </c>
      <c r="E292" t="str">
        <f>[1]Sheet1!E292</f>
        <v>Current Operations - Public Welfare, Vendor Payments for Other Purposes</v>
      </c>
      <c r="F292">
        <f>[1]Sheet1!F292</f>
        <v>143918</v>
      </c>
    </row>
    <row r="293" spans="1:6">
      <c r="A293" t="str">
        <f>[1]Sheet1!B293</f>
        <v>Alaska</v>
      </c>
      <c r="B293" t="str">
        <f>[1]Sheet1!C293</f>
        <v>AK</v>
      </c>
      <c r="C293" t="str">
        <f>LEFT([1]Sheet1!D293,1)</f>
        <v>E</v>
      </c>
      <c r="D293" t="str">
        <f>RIGHT([1]Sheet1!D293,2)</f>
        <v>77</v>
      </c>
      <c r="E293" t="str">
        <f>[1]Sheet1!E293</f>
        <v>Current Operations - Public Welfare Institutions</v>
      </c>
      <c r="F293">
        <f>[1]Sheet1!F293</f>
        <v>52742</v>
      </c>
    </row>
    <row r="294" spans="1:6">
      <c r="A294" t="str">
        <f>[1]Sheet1!B294</f>
        <v>Alaska</v>
      </c>
      <c r="B294" t="str">
        <f>[1]Sheet1!C294</f>
        <v>AK</v>
      </c>
      <c r="C294" t="str">
        <f>LEFT([1]Sheet1!D294,1)</f>
        <v>E</v>
      </c>
      <c r="D294" t="str">
        <f>RIGHT([1]Sheet1!D294,2)</f>
        <v>79</v>
      </c>
      <c r="E294" t="str">
        <f>[1]Sheet1!E294</f>
        <v>Current Operations - Public Welfare - Other</v>
      </c>
      <c r="F294">
        <f>[1]Sheet1!F294</f>
        <v>191369</v>
      </c>
    </row>
    <row r="295" spans="1:6">
      <c r="A295" t="str">
        <f>[1]Sheet1!B295</f>
        <v>Alaska</v>
      </c>
      <c r="B295" t="str">
        <f>[1]Sheet1!C295</f>
        <v>AK</v>
      </c>
      <c r="C295" t="str">
        <f>LEFT([1]Sheet1!D295,1)</f>
        <v>E</v>
      </c>
      <c r="D295" t="str">
        <f>RIGHT([1]Sheet1!D295,2)</f>
        <v>80</v>
      </c>
      <c r="E295" t="str">
        <f>[1]Sheet1!E295</f>
        <v>Current Operations - Sewerage</v>
      </c>
      <c r="F295">
        <f>[1]Sheet1!F295</f>
        <v>64093</v>
      </c>
    </row>
    <row r="296" spans="1:6">
      <c r="A296" t="str">
        <f>[1]Sheet1!B296</f>
        <v>Alaska</v>
      </c>
      <c r="B296" t="str">
        <f>[1]Sheet1!C296</f>
        <v>AK</v>
      </c>
      <c r="C296" t="str">
        <f>LEFT([1]Sheet1!D296,1)</f>
        <v>E</v>
      </c>
      <c r="D296" t="str">
        <f>RIGHT([1]Sheet1!D296,2)</f>
        <v>81</v>
      </c>
      <c r="E296" t="str">
        <f>[1]Sheet1!E296</f>
        <v>Current Operations - Solid Waste Management</v>
      </c>
      <c r="F296">
        <f>[1]Sheet1!F296</f>
        <v>80945</v>
      </c>
    </row>
    <row r="297" spans="1:6">
      <c r="A297" t="str">
        <f>[1]Sheet1!B297</f>
        <v>Alaska</v>
      </c>
      <c r="B297" t="str">
        <f>[1]Sheet1!C297</f>
        <v>AK</v>
      </c>
      <c r="C297" t="str">
        <f>LEFT([1]Sheet1!D297,1)</f>
        <v>E</v>
      </c>
      <c r="D297" t="str">
        <f>RIGHT([1]Sheet1!D297,2)</f>
        <v>85</v>
      </c>
      <c r="E297" t="str">
        <f>[1]Sheet1!E297</f>
        <v>Current Operations - State Veterans' Services</v>
      </c>
      <c r="F297">
        <f>[1]Sheet1!F297</f>
        <v>4537</v>
      </c>
    </row>
    <row r="298" spans="1:6">
      <c r="A298" t="str">
        <f>[1]Sheet1!B298</f>
        <v>Alaska</v>
      </c>
      <c r="B298" t="str">
        <f>[1]Sheet1!C298</f>
        <v>AK</v>
      </c>
      <c r="C298" t="str">
        <f>LEFT([1]Sheet1!D298,1)</f>
        <v>E</v>
      </c>
      <c r="D298" t="str">
        <f>RIGHT([1]Sheet1!D298,2)</f>
        <v>87</v>
      </c>
      <c r="E298" t="str">
        <f>[1]Sheet1!E298</f>
        <v>Current Operations - Sea and Inland Port Facilities</v>
      </c>
      <c r="F298">
        <f>[1]Sheet1!F298</f>
        <v>50440</v>
      </c>
    </row>
    <row r="299" spans="1:6">
      <c r="A299" t="str">
        <f>[1]Sheet1!B299</f>
        <v>Alaska</v>
      </c>
      <c r="B299" t="str">
        <f>[1]Sheet1!C299</f>
        <v>AK</v>
      </c>
      <c r="C299" t="str">
        <f>LEFT([1]Sheet1!D299,1)</f>
        <v>E</v>
      </c>
      <c r="D299" t="str">
        <f>RIGHT([1]Sheet1!D299,2)</f>
        <v>89</v>
      </c>
      <c r="E299" t="str">
        <f>[1]Sheet1!E299</f>
        <v>Current Operations - General - Other</v>
      </c>
      <c r="F299">
        <f>[1]Sheet1!F299</f>
        <v>1084383</v>
      </c>
    </row>
    <row r="300" spans="1:6">
      <c r="A300" t="str">
        <f>[1]Sheet1!B300</f>
        <v>Alaska</v>
      </c>
      <c r="B300" t="str">
        <f>[1]Sheet1!C300</f>
        <v>AK</v>
      </c>
      <c r="C300" t="str">
        <f>LEFT([1]Sheet1!D300,1)</f>
        <v>E</v>
      </c>
      <c r="D300" t="str">
        <f>RIGHT([1]Sheet1!D300,2)</f>
        <v>90</v>
      </c>
      <c r="E300" t="str">
        <f>[1]Sheet1!E300</f>
        <v>Current Operations - Liquor Stores</v>
      </c>
      <c r="F300">
        <f>[1]Sheet1!F300</f>
        <v>2892</v>
      </c>
    </row>
    <row r="301" spans="1:6">
      <c r="A301" t="str">
        <f>[1]Sheet1!B301</f>
        <v>Alaska</v>
      </c>
      <c r="B301" t="str">
        <f>[1]Sheet1!C301</f>
        <v>AK</v>
      </c>
      <c r="C301" t="str">
        <f>LEFT([1]Sheet1!D301,1)</f>
        <v>E</v>
      </c>
      <c r="D301" t="str">
        <f>RIGHT([1]Sheet1!D301,2)</f>
        <v>91</v>
      </c>
      <c r="E301" t="str">
        <f>[1]Sheet1!E301</f>
        <v>Current Operations - Water Utilities</v>
      </c>
      <c r="F301">
        <f>[1]Sheet1!F301</f>
        <v>57329</v>
      </c>
    </row>
    <row r="302" spans="1:6">
      <c r="A302" t="str">
        <f>[1]Sheet1!B302</f>
        <v>Alaska</v>
      </c>
      <c r="B302" t="str">
        <f>[1]Sheet1!C302</f>
        <v>AK</v>
      </c>
      <c r="C302" t="str">
        <f>LEFT([1]Sheet1!D302,1)</f>
        <v>E</v>
      </c>
      <c r="D302" t="str">
        <f>RIGHT([1]Sheet1!D302,2)</f>
        <v>92</v>
      </c>
      <c r="E302" t="str">
        <f>[1]Sheet1!E302</f>
        <v>Current Operations - Electric Utilities</v>
      </c>
      <c r="F302">
        <f>[1]Sheet1!F302</f>
        <v>334638</v>
      </c>
    </row>
    <row r="303" spans="1:6">
      <c r="A303" t="str">
        <f>[1]Sheet1!B303</f>
        <v>Alaska</v>
      </c>
      <c r="B303" t="str">
        <f>[1]Sheet1!C303</f>
        <v>AK</v>
      </c>
      <c r="C303" t="str">
        <f>LEFT([1]Sheet1!D303,1)</f>
        <v>E</v>
      </c>
      <c r="D303" t="str">
        <f>RIGHT([1]Sheet1!D303,2)</f>
        <v>93</v>
      </c>
      <c r="E303" t="str">
        <f>[1]Sheet1!E303</f>
        <v>Current Operations - Gas Utilities</v>
      </c>
      <c r="F303">
        <f>[1]Sheet1!F303</f>
        <v>9984</v>
      </c>
    </row>
    <row r="304" spans="1:6">
      <c r="A304" t="str">
        <f>[1]Sheet1!B304</f>
        <v>Alaska</v>
      </c>
      <c r="B304" t="str">
        <f>[1]Sheet1!C304</f>
        <v>AK</v>
      </c>
      <c r="C304" t="str">
        <f>LEFT([1]Sheet1!D304,1)</f>
        <v>E</v>
      </c>
      <c r="D304" t="str">
        <f>RIGHT([1]Sheet1!D304,2)</f>
        <v>94</v>
      </c>
      <c r="E304" t="str">
        <f>[1]Sheet1!E304</f>
        <v>Current Operations - Transit Utilities</v>
      </c>
      <c r="F304">
        <f>[1]Sheet1!F304</f>
        <v>53187</v>
      </c>
    </row>
    <row r="305" spans="1:6">
      <c r="A305" t="str">
        <f>[1]Sheet1!B305</f>
        <v>Alaska</v>
      </c>
      <c r="B305" t="str">
        <f>[1]Sheet1!C305</f>
        <v>AK</v>
      </c>
      <c r="C305" t="str">
        <f>LEFT([1]Sheet1!D305,1)</f>
        <v>F</v>
      </c>
      <c r="D305" t="str">
        <f>RIGHT([1]Sheet1!D305,2)</f>
        <v>01</v>
      </c>
      <c r="E305" t="str">
        <f>[1]Sheet1!E305</f>
        <v>Construction - Air Transportation</v>
      </c>
      <c r="F305">
        <f>[1]Sheet1!F305</f>
        <v>212255</v>
      </c>
    </row>
    <row r="306" spans="1:6">
      <c r="A306" t="str">
        <f>[1]Sheet1!B306</f>
        <v>Alaska</v>
      </c>
      <c r="B306" t="str">
        <f>[1]Sheet1!C306</f>
        <v>AK</v>
      </c>
      <c r="C306" t="str">
        <f>LEFT([1]Sheet1!D306,1)</f>
        <v>F</v>
      </c>
      <c r="D306" t="str">
        <f>RIGHT([1]Sheet1!D306,2)</f>
        <v>03</v>
      </c>
      <c r="E306" t="str">
        <f>[1]Sheet1!E306</f>
        <v>Construction - Miscellaneous Commercial Activities, NEC</v>
      </c>
      <c r="F306">
        <f>[1]Sheet1!F306</f>
        <v>150372</v>
      </c>
    </row>
    <row r="307" spans="1:6">
      <c r="A307" t="str">
        <f>[1]Sheet1!B307</f>
        <v>Alaska</v>
      </c>
      <c r="B307" t="str">
        <f>[1]Sheet1!C307</f>
        <v>AK</v>
      </c>
      <c r="C307" t="str">
        <f>LEFT([1]Sheet1!D307,1)</f>
        <v>F</v>
      </c>
      <c r="D307" t="str">
        <f>RIGHT([1]Sheet1!D307,2)</f>
        <v>04</v>
      </c>
      <c r="E307" t="str">
        <f>[1]Sheet1!E307</f>
        <v>Construction - Correctional Institutions</v>
      </c>
      <c r="F307">
        <f>[1]Sheet1!F307</f>
        <v>5683</v>
      </c>
    </row>
    <row r="308" spans="1:6">
      <c r="A308" t="str">
        <f>[1]Sheet1!B308</f>
        <v>Alaska</v>
      </c>
      <c r="B308" t="str">
        <f>[1]Sheet1!C308</f>
        <v>AK</v>
      </c>
      <c r="C308" t="str">
        <f>LEFT([1]Sheet1!D308,1)</f>
        <v>F</v>
      </c>
      <c r="D308" t="str">
        <f>RIGHT([1]Sheet1!D308,2)</f>
        <v>05</v>
      </c>
      <c r="E308" t="str">
        <f>[1]Sheet1!E308</f>
        <v>Construction - Corrections - Other</v>
      </c>
      <c r="F308">
        <f>[1]Sheet1!F308</f>
        <v>9261</v>
      </c>
    </row>
    <row r="309" spans="1:6">
      <c r="A309" t="str">
        <f>[1]Sheet1!B309</f>
        <v>Alaska</v>
      </c>
      <c r="B309" t="str">
        <f>[1]Sheet1!C309</f>
        <v>AK</v>
      </c>
      <c r="C309" t="str">
        <f>LEFT([1]Sheet1!D309,1)</f>
        <v>F</v>
      </c>
      <c r="D309" t="str">
        <f>RIGHT([1]Sheet1!D309,2)</f>
        <v>12</v>
      </c>
      <c r="E309" t="str">
        <f>[1]Sheet1!E309</f>
        <v>Construction - Elementary and Secondary Education</v>
      </c>
      <c r="F309">
        <f>[1]Sheet1!F309</f>
        <v>93230</v>
      </c>
    </row>
    <row r="310" spans="1:6">
      <c r="A310" t="str">
        <f>[1]Sheet1!B310</f>
        <v>Alaska</v>
      </c>
      <c r="B310" t="str">
        <f>[1]Sheet1!C310</f>
        <v>AK</v>
      </c>
      <c r="C310" t="str">
        <f>LEFT([1]Sheet1!D310,1)</f>
        <v>F</v>
      </c>
      <c r="D310" t="str">
        <f>RIGHT([1]Sheet1!D310,2)</f>
        <v>18</v>
      </c>
      <c r="E310" t="str">
        <f>[1]Sheet1!E310</f>
        <v>Construction - Other Higher Education</v>
      </c>
      <c r="F310">
        <f>[1]Sheet1!F310</f>
        <v>186329</v>
      </c>
    </row>
    <row r="311" spans="1:6">
      <c r="A311" t="str">
        <f>[1]Sheet1!B311</f>
        <v>Alaska</v>
      </c>
      <c r="B311" t="str">
        <f>[1]Sheet1!C311</f>
        <v>AK</v>
      </c>
      <c r="C311" t="str">
        <f>LEFT([1]Sheet1!D311,1)</f>
        <v>F</v>
      </c>
      <c r="D311" t="str">
        <f>RIGHT([1]Sheet1!D311,2)</f>
        <v>21</v>
      </c>
      <c r="E311" t="str">
        <f>[1]Sheet1!E311</f>
        <v>Construction - State Education - Other</v>
      </c>
      <c r="F311">
        <f>[1]Sheet1!F311</f>
        <v>837</v>
      </c>
    </row>
    <row r="312" spans="1:6">
      <c r="A312" t="str">
        <f>[1]Sheet1!B312</f>
        <v>Alaska</v>
      </c>
      <c r="B312" t="str">
        <f>[1]Sheet1!C312</f>
        <v>AK</v>
      </c>
      <c r="C312" t="str">
        <f>LEFT([1]Sheet1!D312,1)</f>
        <v>F</v>
      </c>
      <c r="D312" t="str">
        <f>RIGHT([1]Sheet1!D312,2)</f>
        <v>23</v>
      </c>
      <c r="E312" t="str">
        <f>[1]Sheet1!E312</f>
        <v>Construction - Financial Administration</v>
      </c>
      <c r="F312">
        <f>[1]Sheet1!F312</f>
        <v>74</v>
      </c>
    </row>
    <row r="313" spans="1:6">
      <c r="A313" t="str">
        <f>[1]Sheet1!B313</f>
        <v>Alaska</v>
      </c>
      <c r="B313" t="str">
        <f>[1]Sheet1!C313</f>
        <v>AK</v>
      </c>
      <c r="C313" t="str">
        <f>LEFT([1]Sheet1!D313,1)</f>
        <v>F</v>
      </c>
      <c r="D313" t="str">
        <f>RIGHT([1]Sheet1!D313,2)</f>
        <v>24</v>
      </c>
      <c r="E313" t="str">
        <f>[1]Sheet1!E313</f>
        <v>Construction - Local Fire Protection</v>
      </c>
      <c r="F313">
        <f>[1]Sheet1!F313</f>
        <v>9198</v>
      </c>
    </row>
    <row r="314" spans="1:6">
      <c r="A314" t="str">
        <f>[1]Sheet1!B314</f>
        <v>Alaska</v>
      </c>
      <c r="B314" t="str">
        <f>[1]Sheet1!C314</f>
        <v>AK</v>
      </c>
      <c r="C314" t="str">
        <f>LEFT([1]Sheet1!D314,1)</f>
        <v>F</v>
      </c>
      <c r="D314" t="str">
        <f>RIGHT([1]Sheet1!D314,2)</f>
        <v>25</v>
      </c>
      <c r="E314" t="str">
        <f>[1]Sheet1!E314</f>
        <v>Construction - Judicial and Legal Services</v>
      </c>
      <c r="F314">
        <f>[1]Sheet1!F314</f>
        <v>4852</v>
      </c>
    </row>
    <row r="315" spans="1:6">
      <c r="A315" t="str">
        <f>[1]Sheet1!B315</f>
        <v>Alaska</v>
      </c>
      <c r="B315" t="str">
        <f>[1]Sheet1!C315</f>
        <v>AK</v>
      </c>
      <c r="C315" t="str">
        <f>LEFT([1]Sheet1!D315,1)</f>
        <v>F</v>
      </c>
      <c r="D315" t="str">
        <f>RIGHT([1]Sheet1!D315,2)</f>
        <v>29</v>
      </c>
      <c r="E315" t="str">
        <f>[1]Sheet1!E315</f>
        <v>Construction - Central Staff Services</v>
      </c>
      <c r="F315">
        <f>[1]Sheet1!F315</f>
        <v>889</v>
      </c>
    </row>
    <row r="316" spans="1:6">
      <c r="A316" t="str">
        <f>[1]Sheet1!B316</f>
        <v>Alaska</v>
      </c>
      <c r="B316" t="str">
        <f>[1]Sheet1!C316</f>
        <v>AK</v>
      </c>
      <c r="C316" t="str">
        <f>LEFT([1]Sheet1!D316,1)</f>
        <v>F</v>
      </c>
      <c r="D316" t="str">
        <f>RIGHT([1]Sheet1!D316,2)</f>
        <v>31</v>
      </c>
      <c r="E316" t="str">
        <f>[1]Sheet1!E316</f>
        <v>Construction - General Public Buildings</v>
      </c>
      <c r="F316">
        <f>[1]Sheet1!F316</f>
        <v>20392</v>
      </c>
    </row>
    <row r="317" spans="1:6">
      <c r="A317" t="str">
        <f>[1]Sheet1!B317</f>
        <v>Alaska</v>
      </c>
      <c r="B317" t="str">
        <f>[1]Sheet1!C317</f>
        <v>AK</v>
      </c>
      <c r="C317" t="str">
        <f>LEFT([1]Sheet1!D317,1)</f>
        <v>F</v>
      </c>
      <c r="D317" t="str">
        <f>RIGHT([1]Sheet1!D317,2)</f>
        <v>32</v>
      </c>
      <c r="E317" t="str">
        <f>[1]Sheet1!E317</f>
        <v>Construction - Health - Other</v>
      </c>
      <c r="F317">
        <f>[1]Sheet1!F317</f>
        <v>3051</v>
      </c>
    </row>
    <row r="318" spans="1:6">
      <c r="A318" t="str">
        <f>[1]Sheet1!B318</f>
        <v>Alaska</v>
      </c>
      <c r="B318" t="str">
        <f>[1]Sheet1!C318</f>
        <v>AK</v>
      </c>
      <c r="C318" t="str">
        <f>LEFT([1]Sheet1!D318,1)</f>
        <v>F</v>
      </c>
      <c r="D318" t="str">
        <f>RIGHT([1]Sheet1!D318,2)</f>
        <v>36</v>
      </c>
      <c r="E318" t="str">
        <f>[1]Sheet1!E318</f>
        <v>Construction - Hospitals</v>
      </c>
      <c r="F318">
        <f>[1]Sheet1!F318</f>
        <v>8324</v>
      </c>
    </row>
    <row r="319" spans="1:6">
      <c r="A319" t="str">
        <f>[1]Sheet1!B319</f>
        <v>Alaska</v>
      </c>
      <c r="B319" t="str">
        <f>[1]Sheet1!C319</f>
        <v>AK</v>
      </c>
      <c r="C319" t="str">
        <f>LEFT([1]Sheet1!D319,1)</f>
        <v>F</v>
      </c>
      <c r="D319" t="str">
        <f>RIGHT([1]Sheet1!D319,2)</f>
        <v>44</v>
      </c>
      <c r="E319" t="str">
        <f>[1]Sheet1!E319</f>
        <v>Construction - Regular Highways</v>
      </c>
      <c r="F319">
        <f>[1]Sheet1!F319</f>
        <v>429669</v>
      </c>
    </row>
    <row r="320" spans="1:6">
      <c r="A320" t="str">
        <f>[1]Sheet1!B320</f>
        <v>Alaska</v>
      </c>
      <c r="B320" t="str">
        <f>[1]Sheet1!C320</f>
        <v>AK</v>
      </c>
      <c r="C320" t="str">
        <f>LEFT([1]Sheet1!D320,1)</f>
        <v>F</v>
      </c>
      <c r="D320" t="str">
        <f>RIGHT([1]Sheet1!D320,2)</f>
        <v>45</v>
      </c>
      <c r="E320" t="str">
        <f>[1]Sheet1!E320</f>
        <v>Construction - Toll Highways</v>
      </c>
      <c r="F320">
        <f>[1]Sheet1!F320</f>
        <v>40185</v>
      </c>
    </row>
    <row r="321" spans="1:6">
      <c r="A321" t="str">
        <f>[1]Sheet1!B321</f>
        <v>Alaska</v>
      </c>
      <c r="B321" t="str">
        <f>[1]Sheet1!C321</f>
        <v>AK</v>
      </c>
      <c r="C321" t="str">
        <f>LEFT([1]Sheet1!D321,1)</f>
        <v>F</v>
      </c>
      <c r="D321" t="str">
        <f>RIGHT([1]Sheet1!D321,2)</f>
        <v>50</v>
      </c>
      <c r="E321" t="str">
        <f>[1]Sheet1!E321</f>
        <v>Construction - Housing and Community Development</v>
      </c>
      <c r="F321">
        <f>[1]Sheet1!F321</f>
        <v>61314</v>
      </c>
    </row>
    <row r="322" spans="1:6">
      <c r="A322" t="str">
        <f>[1]Sheet1!B322</f>
        <v>Alaska</v>
      </c>
      <c r="B322" t="str">
        <f>[1]Sheet1!C322</f>
        <v>AK</v>
      </c>
      <c r="C322" t="str">
        <f>LEFT([1]Sheet1!D322,1)</f>
        <v>F</v>
      </c>
      <c r="D322" t="str">
        <f>RIGHT([1]Sheet1!D322,2)</f>
        <v>52</v>
      </c>
      <c r="E322" t="str">
        <f>[1]Sheet1!E322</f>
        <v>Construction - Libraries</v>
      </c>
      <c r="F322">
        <f>[1]Sheet1!F322</f>
        <v>1834</v>
      </c>
    </row>
    <row r="323" spans="1:6">
      <c r="A323" t="str">
        <f>[1]Sheet1!B323</f>
        <v>Alaska</v>
      </c>
      <c r="B323" t="str">
        <f>[1]Sheet1!C323</f>
        <v>AK</v>
      </c>
      <c r="C323" t="str">
        <f>LEFT([1]Sheet1!D323,1)</f>
        <v>F</v>
      </c>
      <c r="D323" t="str">
        <f>RIGHT([1]Sheet1!D323,2)</f>
        <v>59</v>
      </c>
      <c r="E323" t="str">
        <f>[1]Sheet1!E323</f>
        <v>Construction - Natural Resources - Other</v>
      </c>
      <c r="F323">
        <f>[1]Sheet1!F323</f>
        <v>15034</v>
      </c>
    </row>
    <row r="324" spans="1:6">
      <c r="A324" t="str">
        <f>[1]Sheet1!B324</f>
        <v>Alaska</v>
      </c>
      <c r="B324" t="str">
        <f>[1]Sheet1!C324</f>
        <v>AK</v>
      </c>
      <c r="C324" t="str">
        <f>LEFT([1]Sheet1!D324,1)</f>
        <v>F</v>
      </c>
      <c r="D324" t="str">
        <f>RIGHT([1]Sheet1!D324,2)</f>
        <v>60</v>
      </c>
      <c r="E324" t="str">
        <f>[1]Sheet1!E324</f>
        <v>Construction - Parking Facilities</v>
      </c>
      <c r="F324">
        <f>[1]Sheet1!F324</f>
        <v>50</v>
      </c>
    </row>
    <row r="325" spans="1:6">
      <c r="A325" t="str">
        <f>[1]Sheet1!B325</f>
        <v>Alaska</v>
      </c>
      <c r="B325" t="str">
        <f>[1]Sheet1!C325</f>
        <v>AK</v>
      </c>
      <c r="C325" t="str">
        <f>LEFT([1]Sheet1!D325,1)</f>
        <v>F</v>
      </c>
      <c r="D325" t="str">
        <f>RIGHT([1]Sheet1!D325,2)</f>
        <v>61</v>
      </c>
      <c r="E325" t="str">
        <f>[1]Sheet1!E325</f>
        <v>Construction - Parks and Recreation</v>
      </c>
      <c r="F325">
        <f>[1]Sheet1!F325</f>
        <v>36576</v>
      </c>
    </row>
    <row r="326" spans="1:6">
      <c r="A326" t="str">
        <f>[1]Sheet1!B326</f>
        <v>Alaska</v>
      </c>
      <c r="B326" t="str">
        <f>[1]Sheet1!C326</f>
        <v>AK</v>
      </c>
      <c r="C326" t="str">
        <f>LEFT([1]Sheet1!D326,1)</f>
        <v>F</v>
      </c>
      <c r="D326" t="str">
        <f>RIGHT([1]Sheet1!D326,2)</f>
        <v>62</v>
      </c>
      <c r="E326" t="str">
        <f>[1]Sheet1!E326</f>
        <v>Construction - Police Protection</v>
      </c>
      <c r="F326">
        <f>[1]Sheet1!F326</f>
        <v>13980</v>
      </c>
    </row>
    <row r="327" spans="1:6">
      <c r="A327" t="str">
        <f>[1]Sheet1!B327</f>
        <v>Alaska</v>
      </c>
      <c r="B327" t="str">
        <f>[1]Sheet1!C327</f>
        <v>AK</v>
      </c>
      <c r="C327" t="str">
        <f>LEFT([1]Sheet1!D327,1)</f>
        <v>F</v>
      </c>
      <c r="D327" t="str">
        <f>RIGHT([1]Sheet1!D327,2)</f>
        <v>77</v>
      </c>
      <c r="E327" t="str">
        <f>[1]Sheet1!E327</f>
        <v>Construction - Public Welfare Institutions</v>
      </c>
      <c r="F327">
        <f>[1]Sheet1!F327</f>
        <v>365</v>
      </c>
    </row>
    <row r="328" spans="1:6">
      <c r="A328" t="str">
        <f>[1]Sheet1!B328</f>
        <v>Alaska</v>
      </c>
      <c r="B328" t="str">
        <f>[1]Sheet1!C328</f>
        <v>AK</v>
      </c>
      <c r="C328" t="str">
        <f>LEFT([1]Sheet1!D328,1)</f>
        <v>F</v>
      </c>
      <c r="D328" t="str">
        <f>RIGHT([1]Sheet1!D328,2)</f>
        <v>80</v>
      </c>
      <c r="E328" t="str">
        <f>[1]Sheet1!E328</f>
        <v>Construction - Sewerage</v>
      </c>
      <c r="F328">
        <f>[1]Sheet1!F328</f>
        <v>24942</v>
      </c>
    </row>
    <row r="329" spans="1:6">
      <c r="A329" t="str">
        <f>[1]Sheet1!B329</f>
        <v>Alaska</v>
      </c>
      <c r="B329" t="str">
        <f>[1]Sheet1!C329</f>
        <v>AK</v>
      </c>
      <c r="C329" t="str">
        <f>LEFT([1]Sheet1!D329,1)</f>
        <v>F</v>
      </c>
      <c r="D329" t="str">
        <f>RIGHT([1]Sheet1!D329,2)</f>
        <v>81</v>
      </c>
      <c r="E329" t="str">
        <f>[1]Sheet1!E329</f>
        <v>Construction - Solid Waste Management</v>
      </c>
      <c r="F329">
        <f>[1]Sheet1!F329</f>
        <v>18150</v>
      </c>
    </row>
    <row r="330" spans="1:6">
      <c r="A330" t="str">
        <f>[1]Sheet1!B330</f>
        <v>Alaska</v>
      </c>
      <c r="B330" t="str">
        <f>[1]Sheet1!C330</f>
        <v>AK</v>
      </c>
      <c r="C330" t="str">
        <f>LEFT([1]Sheet1!D330,1)</f>
        <v>F</v>
      </c>
      <c r="D330" t="str">
        <f>RIGHT([1]Sheet1!D330,2)</f>
        <v>87</v>
      </c>
      <c r="E330" t="str">
        <f>[1]Sheet1!E330</f>
        <v>Construction - Sea and Inland Port Facilities</v>
      </c>
      <c r="F330">
        <f>[1]Sheet1!F330</f>
        <v>47623</v>
      </c>
    </row>
    <row r="331" spans="1:6">
      <c r="A331" t="str">
        <f>[1]Sheet1!B331</f>
        <v>Alaska</v>
      </c>
      <c r="B331" t="str">
        <f>[1]Sheet1!C331</f>
        <v>AK</v>
      </c>
      <c r="C331" t="str">
        <f>LEFT([1]Sheet1!D331,1)</f>
        <v>F</v>
      </c>
      <c r="D331" t="str">
        <f>RIGHT([1]Sheet1!D331,2)</f>
        <v>89</v>
      </c>
      <c r="E331" t="str">
        <f>[1]Sheet1!E331</f>
        <v>Construction - General - Other</v>
      </c>
      <c r="F331">
        <f>[1]Sheet1!F331</f>
        <v>171050</v>
      </c>
    </row>
    <row r="332" spans="1:6">
      <c r="A332" t="str">
        <f>[1]Sheet1!B332</f>
        <v>Alaska</v>
      </c>
      <c r="B332" t="str">
        <f>[1]Sheet1!C332</f>
        <v>AK</v>
      </c>
      <c r="C332" t="str">
        <f>LEFT([1]Sheet1!D332,1)</f>
        <v>F</v>
      </c>
      <c r="D332" t="str">
        <f>RIGHT([1]Sheet1!D332,2)</f>
        <v>91</v>
      </c>
      <c r="E332" t="str">
        <f>[1]Sheet1!E332</f>
        <v>Construction - Water Utilities</v>
      </c>
      <c r="F332">
        <f>[1]Sheet1!F332</f>
        <v>63435</v>
      </c>
    </row>
    <row r="333" spans="1:6">
      <c r="A333" t="str">
        <f>[1]Sheet1!B333</f>
        <v>Alaska</v>
      </c>
      <c r="B333" t="str">
        <f>[1]Sheet1!C333</f>
        <v>AK</v>
      </c>
      <c r="C333" t="str">
        <f>LEFT([1]Sheet1!D333,1)</f>
        <v>F</v>
      </c>
      <c r="D333" t="str">
        <f>RIGHT([1]Sheet1!D333,2)</f>
        <v>92</v>
      </c>
      <c r="E333" t="str">
        <f>[1]Sheet1!E333</f>
        <v>Construction - Electric Utilities</v>
      </c>
      <c r="F333">
        <f>[1]Sheet1!F333</f>
        <v>140705</v>
      </c>
    </row>
    <row r="334" spans="1:6">
      <c r="A334" t="str">
        <f>[1]Sheet1!B334</f>
        <v>Alaska</v>
      </c>
      <c r="B334" t="str">
        <f>[1]Sheet1!C334</f>
        <v>AK</v>
      </c>
      <c r="C334" t="str">
        <f>LEFT([1]Sheet1!D334,1)</f>
        <v>F</v>
      </c>
      <c r="D334" t="str">
        <f>RIGHT([1]Sheet1!D334,2)</f>
        <v>94</v>
      </c>
      <c r="E334" t="str">
        <f>[1]Sheet1!E334</f>
        <v>Construction - Transit Utilities</v>
      </c>
      <c r="F334">
        <f>[1]Sheet1!F334</f>
        <v>7131</v>
      </c>
    </row>
    <row r="335" spans="1:6">
      <c r="A335" t="str">
        <f>[1]Sheet1!B335</f>
        <v>Alaska</v>
      </c>
      <c r="B335" t="str">
        <f>[1]Sheet1!C335</f>
        <v>AK</v>
      </c>
      <c r="C335" t="str">
        <f>LEFT([1]Sheet1!D335,1)</f>
        <v>G</v>
      </c>
      <c r="D335" t="str">
        <f>RIGHT([1]Sheet1!D335,2)</f>
        <v>01</v>
      </c>
      <c r="E335" t="str">
        <f>[1]Sheet1!E335</f>
        <v>Other Capital Outlay - Air Transportation</v>
      </c>
      <c r="F335">
        <f>[1]Sheet1!F335</f>
        <v>6273</v>
      </c>
    </row>
    <row r="336" spans="1:6">
      <c r="A336" t="str">
        <f>[1]Sheet1!B336</f>
        <v>Alaska</v>
      </c>
      <c r="B336" t="str">
        <f>[1]Sheet1!C336</f>
        <v>AK</v>
      </c>
      <c r="C336" t="str">
        <f>LEFT([1]Sheet1!D336,1)</f>
        <v>G</v>
      </c>
      <c r="D336" t="str">
        <f>RIGHT([1]Sheet1!D336,2)</f>
        <v>03</v>
      </c>
      <c r="E336" t="str">
        <f>[1]Sheet1!E336</f>
        <v>Other Capital Outlay - Miscellaneous Commercial Activities, NEC</v>
      </c>
      <c r="F336">
        <f>[1]Sheet1!F336</f>
        <v>37151</v>
      </c>
    </row>
    <row r="337" spans="1:6">
      <c r="A337" t="str">
        <f>[1]Sheet1!B337</f>
        <v>Alaska</v>
      </c>
      <c r="B337" t="str">
        <f>[1]Sheet1!C337</f>
        <v>AK</v>
      </c>
      <c r="C337" t="str">
        <f>LEFT([1]Sheet1!D337,1)</f>
        <v>G</v>
      </c>
      <c r="D337" t="str">
        <f>RIGHT([1]Sheet1!D337,2)</f>
        <v>04</v>
      </c>
      <c r="E337" t="str">
        <f>[1]Sheet1!E337</f>
        <v>Other Capital Outlay - Correctional Institutions</v>
      </c>
      <c r="F337">
        <f>[1]Sheet1!F337</f>
        <v>531</v>
      </c>
    </row>
    <row r="338" spans="1:6">
      <c r="A338" t="str">
        <f>[1]Sheet1!B338</f>
        <v>Alaska</v>
      </c>
      <c r="B338" t="str">
        <f>[1]Sheet1!C338</f>
        <v>AK</v>
      </c>
      <c r="C338" t="str">
        <f>LEFT([1]Sheet1!D338,1)</f>
        <v>G</v>
      </c>
      <c r="D338" t="str">
        <f>RIGHT([1]Sheet1!D338,2)</f>
        <v>05</v>
      </c>
      <c r="E338" t="str">
        <f>[1]Sheet1!E338</f>
        <v>Other Capital Outlay - Corrections - Other</v>
      </c>
      <c r="F338">
        <f>[1]Sheet1!F338</f>
        <v>118</v>
      </c>
    </row>
    <row r="339" spans="1:6">
      <c r="A339" t="str">
        <f>[1]Sheet1!B339</f>
        <v>Alaska</v>
      </c>
      <c r="B339" t="str">
        <f>[1]Sheet1!C339</f>
        <v>AK</v>
      </c>
      <c r="C339" t="str">
        <f>LEFT([1]Sheet1!D339,1)</f>
        <v>G</v>
      </c>
      <c r="D339" t="str">
        <f>RIGHT([1]Sheet1!D339,2)</f>
        <v>12</v>
      </c>
      <c r="E339" t="str">
        <f>[1]Sheet1!E339</f>
        <v>Other Capital Outlay - Elementary and Secondary Education</v>
      </c>
      <c r="F339">
        <f>[1]Sheet1!F339</f>
        <v>53371</v>
      </c>
    </row>
    <row r="340" spans="1:6">
      <c r="A340" t="str">
        <f>[1]Sheet1!B340</f>
        <v>Alaska</v>
      </c>
      <c r="B340" t="str">
        <f>[1]Sheet1!C340</f>
        <v>AK</v>
      </c>
      <c r="C340" t="str">
        <f>LEFT([1]Sheet1!D340,1)</f>
        <v>G</v>
      </c>
      <c r="D340" t="str">
        <f>RIGHT([1]Sheet1!D340,2)</f>
        <v>16</v>
      </c>
      <c r="E340" t="str">
        <f>[1]Sheet1!E340</f>
        <v>Other Capital Outlay - Higher Education - Auxiliary Enterprises</v>
      </c>
      <c r="F340">
        <f>[1]Sheet1!F340</f>
        <v>600</v>
      </c>
    </row>
    <row r="341" spans="1:6">
      <c r="A341" t="str">
        <f>[1]Sheet1!B341</f>
        <v>Alaska</v>
      </c>
      <c r="B341" t="str">
        <f>[1]Sheet1!C341</f>
        <v>AK</v>
      </c>
      <c r="C341" t="str">
        <f>LEFT([1]Sheet1!D341,1)</f>
        <v>G</v>
      </c>
      <c r="D341" t="str">
        <f>RIGHT([1]Sheet1!D341,2)</f>
        <v>18</v>
      </c>
      <c r="E341" t="str">
        <f>[1]Sheet1!E341</f>
        <v>Other Capital Outlay - Other Higher Education</v>
      </c>
      <c r="F341">
        <f>[1]Sheet1!F341</f>
        <v>16947</v>
      </c>
    </row>
    <row r="342" spans="1:6">
      <c r="A342" t="str">
        <f>[1]Sheet1!B342</f>
        <v>Alaska</v>
      </c>
      <c r="B342" t="str">
        <f>[1]Sheet1!C342</f>
        <v>AK</v>
      </c>
      <c r="C342" t="str">
        <f>LEFT([1]Sheet1!D342,1)</f>
        <v>G</v>
      </c>
      <c r="D342" t="str">
        <f>RIGHT([1]Sheet1!D342,2)</f>
        <v>21</v>
      </c>
      <c r="E342" t="str">
        <f>[1]Sheet1!E342</f>
        <v>Other Capital Outlay - State Education - Other</v>
      </c>
      <c r="F342">
        <f>[1]Sheet1!F342</f>
        <v>65</v>
      </c>
    </row>
    <row r="343" spans="1:6">
      <c r="A343" t="str">
        <f>[1]Sheet1!B343</f>
        <v>Alaska</v>
      </c>
      <c r="B343" t="str">
        <f>[1]Sheet1!C343</f>
        <v>AK</v>
      </c>
      <c r="C343" t="str">
        <f>LEFT([1]Sheet1!D343,1)</f>
        <v>G</v>
      </c>
      <c r="D343" t="str">
        <f>RIGHT([1]Sheet1!D343,2)</f>
        <v>22</v>
      </c>
      <c r="E343" t="str">
        <f>[1]Sheet1!E343</f>
        <v>Other Capital Outlay - Social Insurance Administration</v>
      </c>
      <c r="F343">
        <f>[1]Sheet1!F343</f>
        <v>64</v>
      </c>
    </row>
    <row r="344" spans="1:6">
      <c r="A344" t="str">
        <f>[1]Sheet1!B344</f>
        <v>Alaska</v>
      </c>
      <c r="B344" t="str">
        <f>[1]Sheet1!C344</f>
        <v>AK</v>
      </c>
      <c r="C344" t="str">
        <f>LEFT([1]Sheet1!D344,1)</f>
        <v>G</v>
      </c>
      <c r="D344" t="str">
        <f>RIGHT([1]Sheet1!D344,2)</f>
        <v>23</v>
      </c>
      <c r="E344" t="str">
        <f>[1]Sheet1!E344</f>
        <v>Other Capital Outlay - Financial Administration</v>
      </c>
      <c r="F344">
        <f>[1]Sheet1!F344</f>
        <v>1146</v>
      </c>
    </row>
    <row r="345" spans="1:6">
      <c r="A345" t="str">
        <f>[1]Sheet1!B345</f>
        <v>Alaska</v>
      </c>
      <c r="B345" t="str">
        <f>[1]Sheet1!C345</f>
        <v>AK</v>
      </c>
      <c r="C345" t="str">
        <f>LEFT([1]Sheet1!D345,1)</f>
        <v>G</v>
      </c>
      <c r="D345" t="str">
        <f>RIGHT([1]Sheet1!D345,2)</f>
        <v>24</v>
      </c>
      <c r="E345" t="str">
        <f>[1]Sheet1!E345</f>
        <v>Other Capital Outlay - Local Fire Protection</v>
      </c>
      <c r="F345">
        <f>[1]Sheet1!F345</f>
        <v>5006</v>
      </c>
    </row>
    <row r="346" spans="1:6">
      <c r="A346" t="str">
        <f>[1]Sheet1!B346</f>
        <v>Alaska</v>
      </c>
      <c r="B346" t="str">
        <f>[1]Sheet1!C346</f>
        <v>AK</v>
      </c>
      <c r="C346" t="str">
        <f>LEFT([1]Sheet1!D346,1)</f>
        <v>G</v>
      </c>
      <c r="D346" t="str">
        <f>RIGHT([1]Sheet1!D346,2)</f>
        <v>25</v>
      </c>
      <c r="E346" t="str">
        <f>[1]Sheet1!E346</f>
        <v>Other Capital Outlay - Judicial and Legal Services</v>
      </c>
      <c r="F346">
        <f>[1]Sheet1!F346</f>
        <v>837</v>
      </c>
    </row>
    <row r="347" spans="1:6">
      <c r="A347" t="str">
        <f>[1]Sheet1!B347</f>
        <v>Alaska</v>
      </c>
      <c r="B347" t="str">
        <f>[1]Sheet1!C347</f>
        <v>AK</v>
      </c>
      <c r="C347" t="str">
        <f>LEFT([1]Sheet1!D347,1)</f>
        <v>G</v>
      </c>
      <c r="D347" t="str">
        <f>RIGHT([1]Sheet1!D347,2)</f>
        <v>29</v>
      </c>
      <c r="E347" t="str">
        <f>[1]Sheet1!E347</f>
        <v>Other Capital Outlay - Central Staff Services</v>
      </c>
      <c r="F347">
        <f>[1]Sheet1!F347</f>
        <v>856</v>
      </c>
    </row>
    <row r="348" spans="1:6">
      <c r="A348" t="str">
        <f>[1]Sheet1!B348</f>
        <v>Alaska</v>
      </c>
      <c r="B348" t="str">
        <f>[1]Sheet1!C348</f>
        <v>AK</v>
      </c>
      <c r="C348" t="str">
        <f>LEFT([1]Sheet1!D348,1)</f>
        <v>G</v>
      </c>
      <c r="D348" t="str">
        <f>RIGHT([1]Sheet1!D348,2)</f>
        <v>31</v>
      </c>
      <c r="E348" t="str">
        <f>[1]Sheet1!E348</f>
        <v>Other Capital Outlay - General Public Building</v>
      </c>
      <c r="F348">
        <f>[1]Sheet1!F348</f>
        <v>4321</v>
      </c>
    </row>
    <row r="349" spans="1:6">
      <c r="A349" t="str">
        <f>[1]Sheet1!B349</f>
        <v>Alaska</v>
      </c>
      <c r="B349" t="str">
        <f>[1]Sheet1!C349</f>
        <v>AK</v>
      </c>
      <c r="C349" t="str">
        <f>LEFT([1]Sheet1!D349,1)</f>
        <v>G</v>
      </c>
      <c r="D349" t="str">
        <f>RIGHT([1]Sheet1!D349,2)</f>
        <v>32</v>
      </c>
      <c r="E349" t="str">
        <f>[1]Sheet1!E349</f>
        <v>Other Capital Outlay - Health - Other</v>
      </c>
      <c r="F349">
        <f>[1]Sheet1!F349</f>
        <v>8416</v>
      </c>
    </row>
    <row r="350" spans="1:6">
      <c r="A350" t="str">
        <f>[1]Sheet1!B350</f>
        <v>Alaska</v>
      </c>
      <c r="B350" t="str">
        <f>[1]Sheet1!C350</f>
        <v>AK</v>
      </c>
      <c r="C350" t="str">
        <f>LEFT([1]Sheet1!D350,1)</f>
        <v>G</v>
      </c>
      <c r="D350" t="str">
        <f>RIGHT([1]Sheet1!D350,2)</f>
        <v>36</v>
      </c>
      <c r="E350" t="str">
        <f>[1]Sheet1!E350</f>
        <v>Other Capital Outlay - Hospitals</v>
      </c>
      <c r="F350">
        <f>[1]Sheet1!F350</f>
        <v>4285</v>
      </c>
    </row>
    <row r="351" spans="1:6">
      <c r="A351" t="str">
        <f>[1]Sheet1!B351</f>
        <v>Alaska</v>
      </c>
      <c r="B351" t="str">
        <f>[1]Sheet1!C351</f>
        <v>AK</v>
      </c>
      <c r="C351" t="str">
        <f>LEFT([1]Sheet1!D351,1)</f>
        <v>G</v>
      </c>
      <c r="D351" t="str">
        <f>RIGHT([1]Sheet1!D351,2)</f>
        <v>44</v>
      </c>
      <c r="E351" t="str">
        <f>[1]Sheet1!E351</f>
        <v>Other Capital Outlay - Regular Highways</v>
      </c>
      <c r="F351">
        <f>[1]Sheet1!F351</f>
        <v>59441</v>
      </c>
    </row>
    <row r="352" spans="1:6">
      <c r="A352" t="str">
        <f>[1]Sheet1!B352</f>
        <v>Alaska</v>
      </c>
      <c r="B352" t="str">
        <f>[1]Sheet1!C352</f>
        <v>AK</v>
      </c>
      <c r="C352" t="str">
        <f>LEFT([1]Sheet1!D352,1)</f>
        <v>G</v>
      </c>
      <c r="D352" t="str">
        <f>RIGHT([1]Sheet1!D352,2)</f>
        <v>45</v>
      </c>
      <c r="E352" t="str">
        <f>[1]Sheet1!E352</f>
        <v>Other Capital Outlay - Toll Highways</v>
      </c>
      <c r="F352">
        <f>[1]Sheet1!F352</f>
        <v>1</v>
      </c>
    </row>
    <row r="353" spans="1:6">
      <c r="A353" t="str">
        <f>[1]Sheet1!B353</f>
        <v>Alaska</v>
      </c>
      <c r="B353" t="str">
        <f>[1]Sheet1!C353</f>
        <v>AK</v>
      </c>
      <c r="C353" t="str">
        <f>LEFT([1]Sheet1!D353,1)</f>
        <v>G</v>
      </c>
      <c r="D353" t="str">
        <f>RIGHT([1]Sheet1!D353,2)</f>
        <v>50</v>
      </c>
      <c r="E353" t="str">
        <f>[1]Sheet1!E353</f>
        <v>Other Capital Outlay - Housing and Community Development</v>
      </c>
      <c r="F353">
        <f>[1]Sheet1!F353</f>
        <v>1018</v>
      </c>
    </row>
    <row r="354" spans="1:6">
      <c r="A354" t="str">
        <f>[1]Sheet1!B354</f>
        <v>Alaska</v>
      </c>
      <c r="B354" t="str">
        <f>[1]Sheet1!C354</f>
        <v>AK</v>
      </c>
      <c r="C354" t="str">
        <f>LEFT([1]Sheet1!D354,1)</f>
        <v>G</v>
      </c>
      <c r="D354" t="str">
        <f>RIGHT([1]Sheet1!D354,2)</f>
        <v>52</v>
      </c>
      <c r="E354" t="str">
        <f>[1]Sheet1!E354</f>
        <v>Other Capital Outlay - Libraries</v>
      </c>
      <c r="F354">
        <f>[1]Sheet1!F354</f>
        <v>786</v>
      </c>
    </row>
    <row r="355" spans="1:6">
      <c r="A355" t="str">
        <f>[1]Sheet1!B355</f>
        <v>Alaska</v>
      </c>
      <c r="B355" t="str">
        <f>[1]Sheet1!C355</f>
        <v>AK</v>
      </c>
      <c r="C355" t="str">
        <f>LEFT([1]Sheet1!D355,1)</f>
        <v>G</v>
      </c>
      <c r="D355" t="str">
        <f>RIGHT([1]Sheet1!D355,2)</f>
        <v>59</v>
      </c>
      <c r="E355" t="str">
        <f>[1]Sheet1!E355</f>
        <v>Other Capital Outlay - Natural Resources - Other</v>
      </c>
      <c r="F355">
        <f>[1]Sheet1!F355</f>
        <v>5132</v>
      </c>
    </row>
    <row r="356" spans="1:6">
      <c r="A356" t="str">
        <f>[1]Sheet1!B356</f>
        <v>Alaska</v>
      </c>
      <c r="B356" t="str">
        <f>[1]Sheet1!C356</f>
        <v>AK</v>
      </c>
      <c r="C356" t="str">
        <f>LEFT([1]Sheet1!D356,1)</f>
        <v>G</v>
      </c>
      <c r="D356" t="str">
        <f>RIGHT([1]Sheet1!D356,2)</f>
        <v>61</v>
      </c>
      <c r="E356" t="str">
        <f>[1]Sheet1!E356</f>
        <v>Other Capital Outlay - Parks and Recreation</v>
      </c>
      <c r="F356">
        <f>[1]Sheet1!F356</f>
        <v>756</v>
      </c>
    </row>
    <row r="357" spans="1:6">
      <c r="A357" t="str">
        <f>[1]Sheet1!B357</f>
        <v>Alaska</v>
      </c>
      <c r="B357" t="str">
        <f>[1]Sheet1!C357</f>
        <v>AK</v>
      </c>
      <c r="C357" t="str">
        <f>LEFT([1]Sheet1!D357,1)</f>
        <v>G</v>
      </c>
      <c r="D357" t="str">
        <f>RIGHT([1]Sheet1!D357,2)</f>
        <v>62</v>
      </c>
      <c r="E357" t="str">
        <f>[1]Sheet1!E357</f>
        <v>Other Capital Outlay - Police Protection</v>
      </c>
      <c r="F357">
        <f>[1]Sheet1!F357</f>
        <v>2312</v>
      </c>
    </row>
    <row r="358" spans="1:6">
      <c r="A358" t="str">
        <f>[1]Sheet1!B358</f>
        <v>Alaska</v>
      </c>
      <c r="B358" t="str">
        <f>[1]Sheet1!C358</f>
        <v>AK</v>
      </c>
      <c r="C358" t="str">
        <f>LEFT([1]Sheet1!D358,1)</f>
        <v>G</v>
      </c>
      <c r="D358" t="str">
        <f>RIGHT([1]Sheet1!D358,2)</f>
        <v>66</v>
      </c>
      <c r="E358" t="str">
        <f>[1]Sheet1!E358</f>
        <v>Other Capital Outlay - Protective Inspection and Regulation, NEC</v>
      </c>
      <c r="F358">
        <f>[1]Sheet1!F358</f>
        <v>63</v>
      </c>
    </row>
    <row r="359" spans="1:6">
      <c r="A359" t="str">
        <f>[1]Sheet1!B359</f>
        <v>Alaska</v>
      </c>
      <c r="B359" t="str">
        <f>[1]Sheet1!C359</f>
        <v>AK</v>
      </c>
      <c r="C359" t="str">
        <f>LEFT([1]Sheet1!D359,1)</f>
        <v>G</v>
      </c>
      <c r="D359" t="str">
        <f>RIGHT([1]Sheet1!D359,2)</f>
        <v>77</v>
      </c>
      <c r="E359" t="str">
        <f>[1]Sheet1!E359</f>
        <v>Other Capital Outlay - Public Welfare Institutions</v>
      </c>
      <c r="F359">
        <f>[1]Sheet1!F359</f>
        <v>224</v>
      </c>
    </row>
    <row r="360" spans="1:6">
      <c r="A360" t="str">
        <f>[1]Sheet1!B360</f>
        <v>Alaska</v>
      </c>
      <c r="B360" t="str">
        <f>[1]Sheet1!C360</f>
        <v>AK</v>
      </c>
      <c r="C360" t="str">
        <f>LEFT([1]Sheet1!D360,1)</f>
        <v>G</v>
      </c>
      <c r="D360" t="str">
        <f>RIGHT([1]Sheet1!D360,2)</f>
        <v>79</v>
      </c>
      <c r="E360" t="str">
        <f>[1]Sheet1!E360</f>
        <v>Other Capital Outlay - Public Welfare - Other</v>
      </c>
      <c r="F360">
        <f>[1]Sheet1!F360</f>
        <v>161</v>
      </c>
    </row>
    <row r="361" spans="1:6">
      <c r="A361" t="str">
        <f>[1]Sheet1!B361</f>
        <v>Alaska</v>
      </c>
      <c r="B361" t="str">
        <f>[1]Sheet1!C361</f>
        <v>AK</v>
      </c>
      <c r="C361" t="str">
        <f>LEFT([1]Sheet1!D361,1)</f>
        <v>G</v>
      </c>
      <c r="D361" t="str">
        <f>RIGHT([1]Sheet1!D361,2)</f>
        <v>80</v>
      </c>
      <c r="E361" t="str">
        <f>[1]Sheet1!E361</f>
        <v>Other Capital Outlay - Sewerage</v>
      </c>
      <c r="F361">
        <f>[1]Sheet1!F361</f>
        <v>2005</v>
      </c>
    </row>
    <row r="362" spans="1:6">
      <c r="A362" t="str">
        <f>[1]Sheet1!B362</f>
        <v>Alaska</v>
      </c>
      <c r="B362" t="str">
        <f>[1]Sheet1!C362</f>
        <v>AK</v>
      </c>
      <c r="C362" t="str">
        <f>LEFT([1]Sheet1!D362,1)</f>
        <v>G</v>
      </c>
      <c r="D362" t="str">
        <f>RIGHT([1]Sheet1!D362,2)</f>
        <v>81</v>
      </c>
      <c r="E362" t="str">
        <f>[1]Sheet1!E362</f>
        <v>Other Capital Outlay - Solid Waste Management</v>
      </c>
      <c r="F362">
        <f>[1]Sheet1!F362</f>
        <v>389</v>
      </c>
    </row>
    <row r="363" spans="1:6">
      <c r="A363" t="str">
        <f>[1]Sheet1!B363</f>
        <v>Alaska</v>
      </c>
      <c r="B363" t="str">
        <f>[1]Sheet1!C363</f>
        <v>AK</v>
      </c>
      <c r="C363" t="str">
        <f>LEFT([1]Sheet1!D363,1)</f>
        <v>G</v>
      </c>
      <c r="D363" t="str">
        <f>RIGHT([1]Sheet1!D363,2)</f>
        <v>85</v>
      </c>
      <c r="E363" t="str">
        <f>[1]Sheet1!E363</f>
        <v>Other Capital Outlay - State Veterans' Services</v>
      </c>
      <c r="F363">
        <f>[1]Sheet1!F363</f>
        <v>7</v>
      </c>
    </row>
    <row r="364" spans="1:6">
      <c r="A364" t="str">
        <f>[1]Sheet1!B364</f>
        <v>Alaska</v>
      </c>
      <c r="B364" t="str">
        <f>[1]Sheet1!C364</f>
        <v>AK</v>
      </c>
      <c r="C364" t="str">
        <f>LEFT([1]Sheet1!D364,1)</f>
        <v>G</v>
      </c>
      <c r="D364" t="str">
        <f>RIGHT([1]Sheet1!D364,2)</f>
        <v>87</v>
      </c>
      <c r="E364" t="str">
        <f>[1]Sheet1!E364</f>
        <v>Other Capital Outlay - Sea and Inland Port Facilities</v>
      </c>
      <c r="F364">
        <f>[1]Sheet1!F364</f>
        <v>7959</v>
      </c>
    </row>
    <row r="365" spans="1:6">
      <c r="A365" t="str">
        <f>[1]Sheet1!B365</f>
        <v>Alaska</v>
      </c>
      <c r="B365" t="str">
        <f>[1]Sheet1!C365</f>
        <v>AK</v>
      </c>
      <c r="C365" t="str">
        <f>LEFT([1]Sheet1!D365,1)</f>
        <v>G</v>
      </c>
      <c r="D365" t="str">
        <f>RIGHT([1]Sheet1!D365,2)</f>
        <v>89</v>
      </c>
      <c r="E365" t="str">
        <f>[1]Sheet1!E365</f>
        <v>Other Capital Outlay - General - Other</v>
      </c>
      <c r="F365">
        <f>[1]Sheet1!F365</f>
        <v>83248</v>
      </c>
    </row>
    <row r="366" spans="1:6">
      <c r="A366" t="str">
        <f>[1]Sheet1!B366</f>
        <v>Alaska</v>
      </c>
      <c r="B366" t="str">
        <f>[1]Sheet1!C366</f>
        <v>AK</v>
      </c>
      <c r="C366" t="str">
        <f>LEFT([1]Sheet1!D366,1)</f>
        <v>G</v>
      </c>
      <c r="D366" t="str">
        <f>RIGHT([1]Sheet1!D366,2)</f>
        <v>91</v>
      </c>
      <c r="E366" t="str">
        <f>[1]Sheet1!E366</f>
        <v>Other Capital Outlay - Water Utilities</v>
      </c>
      <c r="F366">
        <f>[1]Sheet1!F366</f>
        <v>120</v>
      </c>
    </row>
    <row r="367" spans="1:6">
      <c r="A367" t="str">
        <f>[1]Sheet1!B367</f>
        <v>Alaska</v>
      </c>
      <c r="B367" t="str">
        <f>[1]Sheet1!C367</f>
        <v>AK</v>
      </c>
      <c r="C367" t="str">
        <f>LEFT([1]Sheet1!D367,1)</f>
        <v>G</v>
      </c>
      <c r="D367" t="str">
        <f>RIGHT([1]Sheet1!D367,2)</f>
        <v>92</v>
      </c>
      <c r="E367" t="str">
        <f>[1]Sheet1!E367</f>
        <v>Other Capital Outlay - Electric Utilities</v>
      </c>
      <c r="F367">
        <f>[1]Sheet1!F367</f>
        <v>1683</v>
      </c>
    </row>
    <row r="368" spans="1:6">
      <c r="A368" t="str">
        <f>[1]Sheet1!B368</f>
        <v>Alaska</v>
      </c>
      <c r="B368" t="str">
        <f>[1]Sheet1!C368</f>
        <v>AK</v>
      </c>
      <c r="C368" t="str">
        <f>LEFT([1]Sheet1!D368,1)</f>
        <v>I</v>
      </c>
      <c r="D368" t="str">
        <f>RIGHT([1]Sheet1!D368,2)</f>
        <v>89</v>
      </c>
      <c r="E368" t="str">
        <f>[1]Sheet1!E368</f>
        <v>General - Interest on Debt</v>
      </c>
      <c r="F368">
        <f>[1]Sheet1!F368</f>
        <v>410518</v>
      </c>
    </row>
    <row r="369" spans="1:6">
      <c r="A369" t="str">
        <f>[1]Sheet1!B369</f>
        <v>Alaska</v>
      </c>
      <c r="B369" t="str">
        <f>[1]Sheet1!C369</f>
        <v>AK</v>
      </c>
      <c r="C369" t="str">
        <f>LEFT([1]Sheet1!D369,1)</f>
        <v>I</v>
      </c>
      <c r="D369" t="str">
        <f>RIGHT([1]Sheet1!D369,2)</f>
        <v>91</v>
      </c>
      <c r="E369" t="str">
        <f>[1]Sheet1!E369</f>
        <v>Water Utilities - Interest on Debt</v>
      </c>
      <c r="F369">
        <f>[1]Sheet1!F369</f>
        <v>7600</v>
      </c>
    </row>
    <row r="370" spans="1:6">
      <c r="A370" t="str">
        <f>[1]Sheet1!B370</f>
        <v>Alaska</v>
      </c>
      <c r="B370" t="str">
        <f>[1]Sheet1!C370</f>
        <v>AK</v>
      </c>
      <c r="C370" t="str">
        <f>LEFT([1]Sheet1!D370,1)</f>
        <v>I</v>
      </c>
      <c r="D370" t="str">
        <f>RIGHT([1]Sheet1!D370,2)</f>
        <v>92</v>
      </c>
      <c r="E370" t="str">
        <f>[1]Sheet1!E370</f>
        <v>Electric Utilities - Interest on Debt</v>
      </c>
      <c r="F370">
        <f>[1]Sheet1!F370</f>
        <v>27990</v>
      </c>
    </row>
    <row r="371" spans="1:6">
      <c r="A371" t="str">
        <f>[1]Sheet1!B371</f>
        <v>Alaska</v>
      </c>
      <c r="B371" t="str">
        <f>[1]Sheet1!C371</f>
        <v>AK</v>
      </c>
      <c r="C371" t="str">
        <f>LEFT([1]Sheet1!D371,1)</f>
        <v>J</v>
      </c>
      <c r="D371" t="str">
        <f>RIGHT([1]Sheet1!D371,2)</f>
        <v>19</v>
      </c>
      <c r="E371" t="str">
        <f>[1]Sheet1!E371</f>
        <v>Assistance and Subsidies - State Scholarships and Other Subsidies - Education</v>
      </c>
      <c r="F371">
        <f>[1]Sheet1!F371</f>
        <v>19449</v>
      </c>
    </row>
    <row r="372" spans="1:6">
      <c r="A372" t="str">
        <f>[1]Sheet1!B372</f>
        <v>Alaska</v>
      </c>
      <c r="B372" t="str">
        <f>[1]Sheet1!C372</f>
        <v>AK</v>
      </c>
      <c r="C372" t="str">
        <f>LEFT([1]Sheet1!D372,1)</f>
        <v>J</v>
      </c>
      <c r="D372" t="str">
        <f>RIGHT([1]Sheet1!D372,2)</f>
        <v>67</v>
      </c>
      <c r="E372" t="str">
        <f>[1]Sheet1!E372</f>
        <v>Assistance and Subsidies - Public Welfare, Federal Categorical Assistance Programs</v>
      </c>
      <c r="F372">
        <f>[1]Sheet1!F372</f>
        <v>32769</v>
      </c>
    </row>
    <row r="373" spans="1:6">
      <c r="A373" t="str">
        <f>[1]Sheet1!B373</f>
        <v>Alaska</v>
      </c>
      <c r="B373" t="str">
        <f>[1]Sheet1!C373</f>
        <v>AK</v>
      </c>
      <c r="C373" t="str">
        <f>LEFT([1]Sheet1!D373,1)</f>
        <v>J</v>
      </c>
      <c r="D373" t="str">
        <f>RIGHT([1]Sheet1!D373,2)</f>
        <v>68</v>
      </c>
      <c r="E373" t="str">
        <f>[1]Sheet1!E373</f>
        <v>Assistance and Subsidies - Public Welfare, Cash Assistance Programs - Other</v>
      </c>
      <c r="F373">
        <f>[1]Sheet1!F373</f>
        <v>134290</v>
      </c>
    </row>
    <row r="374" spans="1:6">
      <c r="A374" t="str">
        <f>[1]Sheet1!B374</f>
        <v>Alaska</v>
      </c>
      <c r="B374" t="str">
        <f>[1]Sheet1!C374</f>
        <v>AK</v>
      </c>
      <c r="C374" t="str">
        <f>LEFT([1]Sheet1!D374,1)</f>
        <v>T</v>
      </c>
      <c r="D374" t="str">
        <f>RIGHT([1]Sheet1!D374,2)</f>
        <v>01</v>
      </c>
      <c r="E374" t="str">
        <f>[1]Sheet1!E374</f>
        <v>Tax - Property</v>
      </c>
      <c r="F374">
        <f>[1]Sheet1!F374</f>
        <v>1522748</v>
      </c>
    </row>
    <row r="375" spans="1:6">
      <c r="A375" t="str">
        <f>[1]Sheet1!B375</f>
        <v>Alaska</v>
      </c>
      <c r="B375" t="str">
        <f>[1]Sheet1!C375</f>
        <v>AK</v>
      </c>
      <c r="C375" t="str">
        <f>LEFT([1]Sheet1!D375,1)</f>
        <v>T</v>
      </c>
      <c r="D375" t="str">
        <f>RIGHT([1]Sheet1!D375,2)</f>
        <v>09</v>
      </c>
      <c r="E375" t="str">
        <f>[1]Sheet1!E375</f>
        <v>Tax - General Sales and Gross Receipts</v>
      </c>
      <c r="F375">
        <f>[1]Sheet1!F375</f>
        <v>201984</v>
      </c>
    </row>
    <row r="376" spans="1:6">
      <c r="A376" t="str">
        <f>[1]Sheet1!B376</f>
        <v>Alaska</v>
      </c>
      <c r="B376" t="str">
        <f>[1]Sheet1!C376</f>
        <v>AK</v>
      </c>
      <c r="C376" t="str">
        <f>LEFT([1]Sheet1!D376,1)</f>
        <v>T</v>
      </c>
      <c r="D376" t="str">
        <f>RIGHT([1]Sheet1!D376,2)</f>
        <v>10</v>
      </c>
      <c r="E376" t="str">
        <f>[1]Sheet1!E376</f>
        <v>Tax - Alcoholic Beverage Sales</v>
      </c>
      <c r="F376">
        <f>[1]Sheet1!F376</f>
        <v>45010</v>
      </c>
    </row>
    <row r="377" spans="1:6">
      <c r="A377" t="str">
        <f>[1]Sheet1!B377</f>
        <v>Alaska</v>
      </c>
      <c r="B377" t="str">
        <f>[1]Sheet1!C377</f>
        <v>AK</v>
      </c>
      <c r="C377" t="str">
        <f>LEFT([1]Sheet1!D377,1)</f>
        <v>T</v>
      </c>
      <c r="D377" t="str">
        <f>RIGHT([1]Sheet1!D377,2)</f>
        <v>11</v>
      </c>
      <c r="E377" t="str">
        <f>[1]Sheet1!E377</f>
        <v>Tax - Amusements Sales</v>
      </c>
      <c r="F377">
        <f>[1]Sheet1!F377</f>
        <v>8711</v>
      </c>
    </row>
    <row r="378" spans="1:6">
      <c r="A378" t="str">
        <f>[1]Sheet1!B378</f>
        <v>Alaska</v>
      </c>
      <c r="B378" t="str">
        <f>[1]Sheet1!C378</f>
        <v>AK</v>
      </c>
      <c r="C378" t="str">
        <f>LEFT([1]Sheet1!D378,1)</f>
        <v>T</v>
      </c>
      <c r="D378" t="str">
        <f>RIGHT([1]Sheet1!D378,2)</f>
        <v>12</v>
      </c>
      <c r="E378" t="str">
        <f>[1]Sheet1!E378</f>
        <v>Tax - Insurance Premiums Sales</v>
      </c>
      <c r="F378">
        <f>[1]Sheet1!F378</f>
        <v>61684</v>
      </c>
    </row>
    <row r="379" spans="1:6">
      <c r="A379" t="str">
        <f>[1]Sheet1!B379</f>
        <v>Alaska</v>
      </c>
      <c r="B379" t="str">
        <f>[1]Sheet1!C379</f>
        <v>AK</v>
      </c>
      <c r="C379" t="str">
        <f>LEFT([1]Sheet1!D379,1)</f>
        <v>T</v>
      </c>
      <c r="D379" t="str">
        <f>RIGHT([1]Sheet1!D379,2)</f>
        <v>13</v>
      </c>
      <c r="E379" t="str">
        <f>[1]Sheet1!E379</f>
        <v>Tax - Motor Fuels Sales</v>
      </c>
      <c r="F379">
        <f>[1]Sheet1!F379</f>
        <v>40980</v>
      </c>
    </row>
    <row r="380" spans="1:6">
      <c r="A380" t="str">
        <f>[1]Sheet1!B380</f>
        <v>Alaska</v>
      </c>
      <c r="B380" t="str">
        <f>[1]Sheet1!C380</f>
        <v>AK</v>
      </c>
      <c r="C380" t="str">
        <f>LEFT([1]Sheet1!D380,1)</f>
        <v>T</v>
      </c>
      <c r="D380" t="str">
        <f>RIGHT([1]Sheet1!D380,2)</f>
        <v>15</v>
      </c>
      <c r="E380" t="str">
        <f>[1]Sheet1!E380</f>
        <v>Tax - Public Utilities Sales</v>
      </c>
      <c r="F380">
        <f>[1]Sheet1!F380</f>
        <v>4730</v>
      </c>
    </row>
    <row r="381" spans="1:6">
      <c r="A381" t="str">
        <f>[1]Sheet1!B381</f>
        <v>Alaska</v>
      </c>
      <c r="B381" t="str">
        <f>[1]Sheet1!C381</f>
        <v>AK</v>
      </c>
      <c r="C381" t="str">
        <f>LEFT([1]Sheet1!D381,1)</f>
        <v>T</v>
      </c>
      <c r="D381" t="str">
        <f>RIGHT([1]Sheet1!D381,2)</f>
        <v>16</v>
      </c>
      <c r="E381" t="str">
        <f>[1]Sheet1!E381</f>
        <v>Tax - Tobacco Products Sales</v>
      </c>
      <c r="F381">
        <f>[1]Sheet1!F381</f>
        <v>94761</v>
      </c>
    </row>
    <row r="382" spans="1:6">
      <c r="A382" t="str">
        <f>[1]Sheet1!B382</f>
        <v>Alaska</v>
      </c>
      <c r="B382" t="str">
        <f>[1]Sheet1!C382</f>
        <v>AK</v>
      </c>
      <c r="C382" t="str">
        <f>LEFT([1]Sheet1!D382,1)</f>
        <v>T</v>
      </c>
      <c r="D382" t="str">
        <f>RIGHT([1]Sheet1!D382,2)</f>
        <v>19</v>
      </c>
      <c r="E382" t="str">
        <f>[1]Sheet1!E382</f>
        <v>Tax - Other Selective Sales</v>
      </c>
      <c r="F382">
        <f>[1]Sheet1!F382</f>
        <v>77338</v>
      </c>
    </row>
    <row r="383" spans="1:6">
      <c r="A383" t="str">
        <f>[1]Sheet1!B383</f>
        <v>Alaska</v>
      </c>
      <c r="B383" t="str">
        <f>[1]Sheet1!C383</f>
        <v>AK</v>
      </c>
      <c r="C383" t="str">
        <f>LEFT([1]Sheet1!D383,1)</f>
        <v>T</v>
      </c>
      <c r="D383" t="str">
        <f>RIGHT([1]Sheet1!D383,2)</f>
        <v>20</v>
      </c>
      <c r="E383" t="str">
        <f>[1]Sheet1!E383</f>
        <v>Tax - Alcoholic Beverage License</v>
      </c>
      <c r="F383">
        <f>[1]Sheet1!F383</f>
        <v>1864</v>
      </c>
    </row>
    <row r="384" spans="1:6">
      <c r="A384" t="str">
        <f>[1]Sheet1!B384</f>
        <v>Alaska</v>
      </c>
      <c r="B384" t="str">
        <f>[1]Sheet1!C384</f>
        <v>AK</v>
      </c>
      <c r="C384" t="str">
        <f>LEFT([1]Sheet1!D384,1)</f>
        <v>T</v>
      </c>
      <c r="D384" t="str">
        <f>RIGHT([1]Sheet1!D384,2)</f>
        <v>21</v>
      </c>
      <c r="E384" t="str">
        <f>[1]Sheet1!E384</f>
        <v>Tax - Amusements License</v>
      </c>
      <c r="F384">
        <f>[1]Sheet1!F384</f>
        <v>1</v>
      </c>
    </row>
    <row r="385" spans="1:6">
      <c r="A385" t="str">
        <f>[1]Sheet1!B385</f>
        <v>Alaska</v>
      </c>
      <c r="B385" t="str">
        <f>[1]Sheet1!C385</f>
        <v>AK</v>
      </c>
      <c r="C385" t="str">
        <f>LEFT([1]Sheet1!D385,1)</f>
        <v>T</v>
      </c>
      <c r="D385" t="str">
        <f>RIGHT([1]Sheet1!D385,2)</f>
        <v>23</v>
      </c>
      <c r="E385" t="str">
        <f>[1]Sheet1!E385</f>
        <v>Tax - Hunting and Fishing License</v>
      </c>
      <c r="F385">
        <f>[1]Sheet1!F385</f>
        <v>27316</v>
      </c>
    </row>
    <row r="386" spans="1:6">
      <c r="A386" t="str">
        <f>[1]Sheet1!B386</f>
        <v>Alaska</v>
      </c>
      <c r="B386" t="str">
        <f>[1]Sheet1!C386</f>
        <v>AK</v>
      </c>
      <c r="C386" t="str">
        <f>LEFT([1]Sheet1!D386,1)</f>
        <v>T</v>
      </c>
      <c r="D386" t="str">
        <f>RIGHT([1]Sheet1!D386,2)</f>
        <v>24</v>
      </c>
      <c r="E386" t="str">
        <f>[1]Sheet1!E386</f>
        <v>Tax - Motor Vehicle License</v>
      </c>
      <c r="F386">
        <f>[1]Sheet1!F386</f>
        <v>72464</v>
      </c>
    </row>
    <row r="387" spans="1:6">
      <c r="A387" t="str">
        <f>[1]Sheet1!B387</f>
        <v>Alaska</v>
      </c>
      <c r="B387" t="str">
        <f>[1]Sheet1!C387</f>
        <v>AK</v>
      </c>
      <c r="C387" t="str">
        <f>LEFT([1]Sheet1!D387,1)</f>
        <v>T</v>
      </c>
      <c r="D387" t="str">
        <f>RIGHT([1]Sheet1!D387,2)</f>
        <v>27</v>
      </c>
      <c r="E387" t="str">
        <f>[1]Sheet1!E387</f>
        <v>Tax - Public Utility License</v>
      </c>
      <c r="F387">
        <f>[1]Sheet1!F387</f>
        <v>774</v>
      </c>
    </row>
    <row r="388" spans="1:6">
      <c r="A388" t="str">
        <f>[1]Sheet1!B388</f>
        <v>Alaska</v>
      </c>
      <c r="B388" t="str">
        <f>[1]Sheet1!C388</f>
        <v>AK</v>
      </c>
      <c r="C388" t="str">
        <f>LEFT([1]Sheet1!D388,1)</f>
        <v>T</v>
      </c>
      <c r="D388" t="str">
        <f>RIGHT([1]Sheet1!D388,2)</f>
        <v>28</v>
      </c>
      <c r="E388" t="str">
        <f>[1]Sheet1!E388</f>
        <v>Tax - Occupation and Business License, NEC</v>
      </c>
      <c r="F388">
        <f>[1]Sheet1!F388</f>
        <v>39705</v>
      </c>
    </row>
    <row r="389" spans="1:6">
      <c r="A389" t="str">
        <f>[1]Sheet1!B389</f>
        <v>Alaska</v>
      </c>
      <c r="B389" t="str">
        <f>[1]Sheet1!C389</f>
        <v>AK</v>
      </c>
      <c r="C389" t="str">
        <f>LEFT([1]Sheet1!D389,1)</f>
        <v>T</v>
      </c>
      <c r="D389" t="str">
        <f>RIGHT([1]Sheet1!D389,2)</f>
        <v>29</v>
      </c>
      <c r="E389" t="str">
        <f>[1]Sheet1!E389</f>
        <v>Tax - Other License</v>
      </c>
      <c r="F389">
        <f>[1]Sheet1!F389</f>
        <v>25899</v>
      </c>
    </row>
    <row r="390" spans="1:6">
      <c r="A390" t="str">
        <f>[1]Sheet1!B390</f>
        <v>Alaska</v>
      </c>
      <c r="B390" t="str">
        <f>[1]Sheet1!C390</f>
        <v>AK</v>
      </c>
      <c r="C390" t="str">
        <f>LEFT([1]Sheet1!D390,1)</f>
        <v>T</v>
      </c>
      <c r="D390" t="str">
        <f>RIGHT([1]Sheet1!D390,2)</f>
        <v>41</v>
      </c>
      <c r="E390" t="str">
        <f>[1]Sheet1!E390</f>
        <v>Tax - Corporation Net Income</v>
      </c>
      <c r="F390">
        <f>[1]Sheet1!F390</f>
        <v>663144</v>
      </c>
    </row>
    <row r="391" spans="1:6">
      <c r="A391" t="str">
        <f>[1]Sheet1!B391</f>
        <v>Alaska</v>
      </c>
      <c r="B391" t="str">
        <f>[1]Sheet1!C391</f>
        <v>AK</v>
      </c>
      <c r="C391" t="str">
        <f>LEFT([1]Sheet1!D391,1)</f>
        <v>T</v>
      </c>
      <c r="D391" t="str">
        <f>RIGHT([1]Sheet1!D391,2)</f>
        <v>53</v>
      </c>
      <c r="E391" t="str">
        <f>[1]Sheet1!E391</f>
        <v>Tax - Severance</v>
      </c>
      <c r="F391">
        <f>[1]Sheet1!F391</f>
        <v>5789441</v>
      </c>
    </row>
    <row r="392" spans="1:6">
      <c r="A392" t="str">
        <f>[1]Sheet1!B392</f>
        <v>Alaska</v>
      </c>
      <c r="B392" t="str">
        <f>[1]Sheet1!C392</f>
        <v>AK</v>
      </c>
      <c r="C392" t="str">
        <f>LEFT([1]Sheet1!D392,1)</f>
        <v>T</v>
      </c>
      <c r="D392" t="str">
        <f>RIGHT([1]Sheet1!D392,2)</f>
        <v>99</v>
      </c>
      <c r="E392" t="str">
        <f>[1]Sheet1!E392</f>
        <v>Tax - NEC</v>
      </c>
      <c r="F392">
        <f>[1]Sheet1!F392</f>
        <v>11</v>
      </c>
    </row>
    <row r="393" spans="1:6">
      <c r="A393" t="str">
        <f>[1]Sheet1!B393</f>
        <v>Alaska</v>
      </c>
      <c r="B393" t="str">
        <f>[1]Sheet1!C393</f>
        <v>AK</v>
      </c>
      <c r="C393" t="str">
        <f>LEFT([1]Sheet1!D393,1)</f>
        <v>U</v>
      </c>
      <c r="D393" t="str">
        <f>RIGHT([1]Sheet1!D393,2)</f>
        <v>01</v>
      </c>
      <c r="E393" t="str">
        <f>[1]Sheet1!E393</f>
        <v>Miscellaneous - Special Assessments</v>
      </c>
      <c r="F393">
        <f>[1]Sheet1!F393</f>
        <v>14360</v>
      </c>
    </row>
    <row r="394" spans="1:6">
      <c r="A394" t="str">
        <f>[1]Sheet1!B394</f>
        <v>Alaska</v>
      </c>
      <c r="B394" t="str">
        <f>[1]Sheet1!C394</f>
        <v>AK</v>
      </c>
      <c r="C394" t="str">
        <f>LEFT([1]Sheet1!D394,1)</f>
        <v>U</v>
      </c>
      <c r="D394" t="str">
        <f>RIGHT([1]Sheet1!D394,2)</f>
        <v>11</v>
      </c>
      <c r="E394" t="str">
        <f>[1]Sheet1!E394</f>
        <v>Miscellaneous - Sale of Property</v>
      </c>
      <c r="F394">
        <f>[1]Sheet1!F394</f>
        <v>235522</v>
      </c>
    </row>
    <row r="395" spans="1:6">
      <c r="A395" t="str">
        <f>[1]Sheet1!B395</f>
        <v>Alaska</v>
      </c>
      <c r="B395" t="str">
        <f>[1]Sheet1!C395</f>
        <v>AK</v>
      </c>
      <c r="C395" t="str">
        <f>LEFT([1]Sheet1!D395,1)</f>
        <v>U</v>
      </c>
      <c r="D395" t="str">
        <f>RIGHT([1]Sheet1!D395,2)</f>
        <v>20</v>
      </c>
      <c r="E395" t="str">
        <f>[1]Sheet1!E395</f>
        <v>Miscellaneous - Interest Earnings</v>
      </c>
      <c r="F395">
        <f>[1]Sheet1!F395</f>
        <v>772989</v>
      </c>
    </row>
    <row r="396" spans="1:6">
      <c r="A396" t="str">
        <f>[1]Sheet1!B396</f>
        <v>Alaska</v>
      </c>
      <c r="B396" t="str">
        <f>[1]Sheet1!C396</f>
        <v>AK</v>
      </c>
      <c r="C396" t="str">
        <f>LEFT([1]Sheet1!D396,1)</f>
        <v>U</v>
      </c>
      <c r="D396" t="str">
        <f>RIGHT([1]Sheet1!D396,2)</f>
        <v>30</v>
      </c>
      <c r="E396" t="str">
        <f>[1]Sheet1!E396</f>
        <v>Miscellaneous - Fines and Forfeits</v>
      </c>
      <c r="F396">
        <f>[1]Sheet1!F396</f>
        <v>22053</v>
      </c>
    </row>
    <row r="397" spans="1:6">
      <c r="A397" t="str">
        <f>[1]Sheet1!B397</f>
        <v>Alaska</v>
      </c>
      <c r="B397" t="str">
        <f>[1]Sheet1!C397</f>
        <v>AK</v>
      </c>
      <c r="C397" t="str">
        <f>LEFT([1]Sheet1!D397,1)</f>
        <v>U</v>
      </c>
      <c r="D397" t="str">
        <f>RIGHT([1]Sheet1!D397,2)</f>
        <v>40</v>
      </c>
      <c r="E397" t="str">
        <f>[1]Sheet1!E397</f>
        <v>Miscellaneous - Rents</v>
      </c>
      <c r="F397">
        <f>[1]Sheet1!F397</f>
        <v>95662</v>
      </c>
    </row>
    <row r="398" spans="1:6">
      <c r="A398" t="str">
        <f>[1]Sheet1!B398</f>
        <v>Alaska</v>
      </c>
      <c r="B398" t="str">
        <f>[1]Sheet1!C398</f>
        <v>AK</v>
      </c>
      <c r="C398" t="str">
        <f>LEFT([1]Sheet1!D398,1)</f>
        <v>U</v>
      </c>
      <c r="D398" t="str">
        <f>RIGHT([1]Sheet1!D398,2)</f>
        <v>41</v>
      </c>
      <c r="E398" t="str">
        <f>[1]Sheet1!E398</f>
        <v>Miscellaneous - Royalties</v>
      </c>
      <c r="F398">
        <f>[1]Sheet1!F398</f>
        <v>2111118</v>
      </c>
    </row>
    <row r="399" spans="1:6">
      <c r="A399" t="str">
        <f>[1]Sheet1!B399</f>
        <v>Alaska</v>
      </c>
      <c r="B399" t="str">
        <f>[1]Sheet1!C399</f>
        <v>AK</v>
      </c>
      <c r="C399" t="str">
        <f>LEFT([1]Sheet1!D399,1)</f>
        <v>U</v>
      </c>
      <c r="D399" t="str">
        <f>RIGHT([1]Sheet1!D399,2)</f>
        <v>50</v>
      </c>
      <c r="E399" t="str">
        <f>[1]Sheet1!E399</f>
        <v>Miscellaneous - Donations From Private Sources</v>
      </c>
      <c r="F399">
        <f>[1]Sheet1!F399</f>
        <v>66774</v>
      </c>
    </row>
    <row r="400" spans="1:6">
      <c r="A400" t="str">
        <f>[1]Sheet1!B400</f>
        <v>Alaska</v>
      </c>
      <c r="B400" t="str">
        <f>[1]Sheet1!C400</f>
        <v>AK</v>
      </c>
      <c r="C400" t="str">
        <f>LEFT([1]Sheet1!D400,1)</f>
        <v>U</v>
      </c>
      <c r="D400" t="str">
        <f>RIGHT([1]Sheet1!D400,2)</f>
        <v>99</v>
      </c>
      <c r="E400" t="str">
        <f>[1]Sheet1!E400</f>
        <v>Miscellaneous - General Revenue, NEC</v>
      </c>
      <c r="F400">
        <f>[1]Sheet1!F400</f>
        <v>656025</v>
      </c>
    </row>
    <row r="401" spans="1:6">
      <c r="A401" t="str">
        <f>[1]Sheet1!B401</f>
        <v>Alaska</v>
      </c>
      <c r="B401" t="str">
        <f>[1]Sheet1!C401</f>
        <v>AK</v>
      </c>
      <c r="C401" t="str">
        <f>LEFT([1]Sheet1!D401,1)</f>
        <v>W</v>
      </c>
      <c r="D401" t="str">
        <f>RIGHT([1]Sheet1!D401,2)</f>
        <v>01</v>
      </c>
      <c r="E401" t="str">
        <f>[1]Sheet1!E401</f>
        <v>Sinking Funds - Cash and Securities</v>
      </c>
      <c r="F401">
        <f>[1]Sheet1!F401</f>
        <v>3800512</v>
      </c>
    </row>
    <row r="402" spans="1:6">
      <c r="A402" t="str">
        <f>[1]Sheet1!B402</f>
        <v>Alaska</v>
      </c>
      <c r="B402" t="str">
        <f>[1]Sheet1!C402</f>
        <v>AK</v>
      </c>
      <c r="C402" t="str">
        <f>LEFT([1]Sheet1!D402,1)</f>
        <v>W</v>
      </c>
      <c r="D402" t="str">
        <f>RIGHT([1]Sheet1!D402,2)</f>
        <v>31</v>
      </c>
      <c r="E402" t="str">
        <f>[1]Sheet1!E402</f>
        <v>Bond Funds - Cash and Securities</v>
      </c>
      <c r="F402">
        <f>[1]Sheet1!F402</f>
        <v>475690</v>
      </c>
    </row>
    <row r="403" spans="1:6">
      <c r="A403" t="str">
        <f>[1]Sheet1!B403</f>
        <v>Alaska</v>
      </c>
      <c r="B403" t="str">
        <f>[1]Sheet1!C403</f>
        <v>AK</v>
      </c>
      <c r="C403" t="str">
        <f>LEFT([1]Sheet1!D403,1)</f>
        <v>W</v>
      </c>
      <c r="D403" t="str">
        <f>RIGHT([1]Sheet1!D403,2)</f>
        <v>61</v>
      </c>
      <c r="E403" t="str">
        <f>[1]Sheet1!E403</f>
        <v>Other Funds - Cash and Securities</v>
      </c>
      <c r="F403">
        <f>[1]Sheet1!F403</f>
        <v>63212575</v>
      </c>
    </row>
    <row r="404" spans="1:6">
      <c r="A404" t="str">
        <f>[1]Sheet1!B404</f>
        <v>Alaska</v>
      </c>
      <c r="B404" t="str">
        <f>[1]Sheet1!C404</f>
        <v>AK</v>
      </c>
      <c r="C404" t="str">
        <f>LEFT([1]Sheet1!D404,1)</f>
        <v>X</v>
      </c>
      <c r="D404" t="str">
        <f>RIGHT([1]Sheet1!D404,2)</f>
        <v>01</v>
      </c>
      <c r="E404" t="str">
        <f>[1]Sheet1!E404</f>
        <v>Employee Retirement - Local Employee Contribution</v>
      </c>
      <c r="F404">
        <f>[1]Sheet1!F404</f>
        <v>109568</v>
      </c>
    </row>
    <row r="405" spans="1:6">
      <c r="A405" t="str">
        <f>[1]Sheet1!B405</f>
        <v>Alaska</v>
      </c>
      <c r="B405" t="str">
        <f>[1]Sheet1!C405</f>
        <v>AK</v>
      </c>
      <c r="C405" t="str">
        <f>LEFT([1]Sheet1!D405,1)</f>
        <v>X</v>
      </c>
      <c r="D405" t="str">
        <f>RIGHT([1]Sheet1!D405,2)</f>
        <v>02</v>
      </c>
      <c r="E405" t="str">
        <f>[1]Sheet1!E405</f>
        <v>Employee Retirement - State Employee Contribution</v>
      </c>
      <c r="F405">
        <f>[1]Sheet1!F405</f>
        <v>56293</v>
      </c>
    </row>
    <row r="406" spans="1:6">
      <c r="A406" t="str">
        <f>[1]Sheet1!B406</f>
        <v>Alaska</v>
      </c>
      <c r="B406" t="str">
        <f>[1]Sheet1!C406</f>
        <v>AK</v>
      </c>
      <c r="C406" t="str">
        <f>LEFT([1]Sheet1!D406,1)</f>
        <v>X</v>
      </c>
      <c r="D406" t="str">
        <f>RIGHT([1]Sheet1!D406,2)</f>
        <v>05</v>
      </c>
      <c r="E406" t="str">
        <f>[1]Sheet1!E406</f>
        <v>Employee Retirement - From Other Governments</v>
      </c>
      <c r="F406">
        <f>[1]Sheet1!F406</f>
        <v>222044</v>
      </c>
    </row>
    <row r="407" spans="1:6">
      <c r="A407" t="str">
        <f>[1]Sheet1!B407</f>
        <v>Alaska</v>
      </c>
      <c r="B407" t="str">
        <f>[1]Sheet1!C407</f>
        <v>AK</v>
      </c>
      <c r="C407" t="str">
        <f>LEFT([1]Sheet1!D407,1)</f>
        <v>X</v>
      </c>
      <c r="D407" t="str">
        <f>RIGHT([1]Sheet1!D407,2)</f>
        <v>08</v>
      </c>
      <c r="E407" t="str">
        <f>[1]Sheet1!E407</f>
        <v>Employee Retirement - Earnings on Investments (calculated)</v>
      </c>
      <c r="F407">
        <f>[1]Sheet1!F407</f>
        <v>42564</v>
      </c>
    </row>
    <row r="408" spans="1:6">
      <c r="A408" t="str">
        <f>[1]Sheet1!B408</f>
        <v>Alaska</v>
      </c>
      <c r="B408" t="str">
        <f>[1]Sheet1!C408</f>
        <v>AK</v>
      </c>
      <c r="C408" t="str">
        <f>LEFT([1]Sheet1!D408,1)</f>
        <v>X</v>
      </c>
      <c r="D408" t="str">
        <f>RIGHT([1]Sheet1!D408,2)</f>
        <v>11</v>
      </c>
      <c r="E408" t="str">
        <f>[1]Sheet1!E408</f>
        <v>Employee Retirement - Benefit Payments</v>
      </c>
      <c r="F408">
        <f>[1]Sheet1!F408</f>
        <v>959478</v>
      </c>
    </row>
    <row r="409" spans="1:6">
      <c r="A409" t="str">
        <f>[1]Sheet1!B409</f>
        <v>Alaska</v>
      </c>
      <c r="B409" t="str">
        <f>[1]Sheet1!C409</f>
        <v>AK</v>
      </c>
      <c r="C409" t="str">
        <f>LEFT([1]Sheet1!D409,1)</f>
        <v>X</v>
      </c>
      <c r="D409" t="str">
        <f>RIGHT([1]Sheet1!D409,2)</f>
        <v>12</v>
      </c>
      <c r="E409" t="str">
        <f>[1]Sheet1!E409</f>
        <v>Employee Retirement - Withdrawals</v>
      </c>
      <c r="F409">
        <f>[1]Sheet1!F409</f>
        <v>14029</v>
      </c>
    </row>
    <row r="410" spans="1:6">
      <c r="A410" t="str">
        <f>[1]Sheet1!B410</f>
        <v>Alaska</v>
      </c>
      <c r="B410" t="str">
        <f>[1]Sheet1!C410</f>
        <v>AK</v>
      </c>
      <c r="C410" t="str">
        <f>LEFT([1]Sheet1!D410,1)</f>
        <v>X</v>
      </c>
      <c r="D410" t="str">
        <f>RIGHT([1]Sheet1!D410,2)</f>
        <v>21</v>
      </c>
      <c r="E410" t="str">
        <f>[1]Sheet1!E410</f>
        <v>Employee Retirement - Total Cash and Deposits</v>
      </c>
      <c r="F410">
        <f>[1]Sheet1!F410</f>
        <v>169515</v>
      </c>
    </row>
    <row r="411" spans="1:6">
      <c r="A411" t="str">
        <f>[1]Sheet1!B411</f>
        <v>Alaska</v>
      </c>
      <c r="B411" t="str">
        <f>[1]Sheet1!C411</f>
        <v>AK</v>
      </c>
      <c r="C411" t="str">
        <f>LEFT([1]Sheet1!D411,1)</f>
        <v>X</v>
      </c>
      <c r="D411" t="str">
        <f>RIGHT([1]Sheet1!D411,2)</f>
        <v>30</v>
      </c>
      <c r="E411" t="str">
        <f>[1]Sheet1!E411</f>
        <v>Employee Retirement - Total Federal Securities</v>
      </c>
      <c r="F411">
        <f>[1]Sheet1!F411</f>
        <v>987276</v>
      </c>
    </row>
    <row r="412" spans="1:6">
      <c r="A412" t="str">
        <f>[1]Sheet1!B412</f>
        <v>Alaska</v>
      </c>
      <c r="B412" t="str">
        <f>[1]Sheet1!C412</f>
        <v>AK</v>
      </c>
      <c r="C412" t="str">
        <f>LEFT([1]Sheet1!D412,1)</f>
        <v>X</v>
      </c>
      <c r="D412" t="str">
        <f>RIGHT([1]Sheet1!D412,2)</f>
        <v>42</v>
      </c>
      <c r="E412" t="str">
        <f>[1]Sheet1!E412</f>
        <v>Employee Retirement - Securities - Mortgages</v>
      </c>
      <c r="F412">
        <f>[1]Sheet1!F412</f>
        <v>0</v>
      </c>
    </row>
    <row r="413" spans="1:6">
      <c r="A413" t="str">
        <f>[1]Sheet1!B413</f>
        <v>Alaska</v>
      </c>
      <c r="B413" t="str">
        <f>[1]Sheet1!C413</f>
        <v>AK</v>
      </c>
      <c r="C413" t="str">
        <f>LEFT([1]Sheet1!D413,1)</f>
        <v>X</v>
      </c>
      <c r="D413" t="str">
        <f>RIGHT([1]Sheet1!D413,2)</f>
        <v>44</v>
      </c>
      <c r="E413" t="str">
        <f>[1]Sheet1!E413</f>
        <v>Employee Retirement - Total Other Securities</v>
      </c>
      <c r="F413">
        <f>[1]Sheet1!F413</f>
        <v>2359731</v>
      </c>
    </row>
    <row r="414" spans="1:6">
      <c r="A414" t="str">
        <f>[1]Sheet1!B414</f>
        <v>Alaska</v>
      </c>
      <c r="B414" t="str">
        <f>[1]Sheet1!C414</f>
        <v>AK</v>
      </c>
      <c r="C414" t="str">
        <f>LEFT([1]Sheet1!D414,1)</f>
        <v>X</v>
      </c>
      <c r="D414" t="str">
        <f>RIGHT([1]Sheet1!D414,2)</f>
        <v>47</v>
      </c>
      <c r="E414" t="str">
        <f>[1]Sheet1!E414</f>
        <v>Employee Retirement - Other Investments - Other</v>
      </c>
      <c r="F414">
        <f>[1]Sheet1!F414</f>
        <v>1489228</v>
      </c>
    </row>
    <row r="415" spans="1:6">
      <c r="A415" t="str">
        <f>[1]Sheet1!B415</f>
        <v>Alaska</v>
      </c>
      <c r="B415" t="str">
        <f>[1]Sheet1!C415</f>
        <v>AK</v>
      </c>
      <c r="C415" t="str">
        <f>LEFT([1]Sheet1!D415,1)</f>
        <v>Y</v>
      </c>
      <c r="D415" t="str">
        <f>RIGHT([1]Sheet1!D415,2)</f>
        <v>01</v>
      </c>
      <c r="E415" t="str">
        <f>[1]Sheet1!E415</f>
        <v>Unemployment Compensation - Contribution</v>
      </c>
      <c r="F415">
        <f>[1]Sheet1!F415</f>
        <v>206644</v>
      </c>
    </row>
    <row r="416" spans="1:6">
      <c r="A416" t="str">
        <f>[1]Sheet1!B416</f>
        <v>Alaska</v>
      </c>
      <c r="B416" t="str">
        <f>[1]Sheet1!C416</f>
        <v>AK</v>
      </c>
      <c r="C416" t="str">
        <f>LEFT([1]Sheet1!D416,1)</f>
        <v>Y</v>
      </c>
      <c r="D416" t="str">
        <f>RIGHT([1]Sheet1!D416,2)</f>
        <v>02</v>
      </c>
      <c r="E416" t="str">
        <f>[1]Sheet1!E416</f>
        <v>Unemployment Compensation - Interest Revenue</v>
      </c>
      <c r="F416">
        <f>[1]Sheet1!F416</f>
        <v>6887</v>
      </c>
    </row>
    <row r="417" spans="1:6">
      <c r="A417" t="str">
        <f>[1]Sheet1!B417</f>
        <v>Alaska</v>
      </c>
      <c r="B417" t="str">
        <f>[1]Sheet1!C417</f>
        <v>AK</v>
      </c>
      <c r="C417" t="str">
        <f>LEFT([1]Sheet1!D417,1)</f>
        <v>Y</v>
      </c>
      <c r="D417" t="str">
        <f>RIGHT([1]Sheet1!D417,2)</f>
        <v>05</v>
      </c>
      <c r="E417" t="str">
        <f>[1]Sheet1!E417</f>
        <v>Unemployment Compensation - Benefit Payments</v>
      </c>
      <c r="F417">
        <f>[1]Sheet1!F417</f>
        <v>171002</v>
      </c>
    </row>
    <row r="418" spans="1:6">
      <c r="A418" t="str">
        <f>[1]Sheet1!B418</f>
        <v>Alaska</v>
      </c>
      <c r="B418" t="str">
        <f>[1]Sheet1!C418</f>
        <v>AK</v>
      </c>
      <c r="C418" t="str">
        <f>LEFT([1]Sheet1!D418,1)</f>
        <v>Y</v>
      </c>
      <c r="D418" t="str">
        <f>RIGHT([1]Sheet1!D418,2)</f>
        <v>06</v>
      </c>
      <c r="E418" t="str">
        <f>[1]Sheet1!E418</f>
        <v>Unemployment Compensation - Extended and Special Payments</v>
      </c>
      <c r="F418">
        <f>[1]Sheet1!F418</f>
        <v>178999</v>
      </c>
    </row>
    <row r="419" spans="1:6">
      <c r="A419" t="str">
        <f>[1]Sheet1!B419</f>
        <v>Alaska</v>
      </c>
      <c r="B419" t="str">
        <f>[1]Sheet1!C419</f>
        <v>AK</v>
      </c>
      <c r="C419" t="str">
        <f>LEFT([1]Sheet1!D419,1)</f>
        <v>Y</v>
      </c>
      <c r="D419" t="str">
        <f>RIGHT([1]Sheet1!D419,2)</f>
        <v>07</v>
      </c>
      <c r="E419" t="str">
        <f>[1]Sheet1!E419</f>
        <v>Unemployment Compensation - Balance In US Treasury</v>
      </c>
      <c r="F419">
        <f>[1]Sheet1!F419</f>
        <v>235125</v>
      </c>
    </row>
    <row r="420" spans="1:6">
      <c r="A420" t="str">
        <f>[1]Sheet1!B420</f>
        <v>Alaska</v>
      </c>
      <c r="B420" t="str">
        <f>[1]Sheet1!C420</f>
        <v>AK</v>
      </c>
      <c r="C420" t="str">
        <f>LEFT([1]Sheet1!D420,1)</f>
        <v>Y</v>
      </c>
      <c r="D420" t="str">
        <f>RIGHT([1]Sheet1!D420,2)</f>
        <v>11</v>
      </c>
      <c r="E420" t="str">
        <f>[1]Sheet1!E420</f>
        <v>Workers Compensation - Other Contributions</v>
      </c>
      <c r="F420">
        <f>[1]Sheet1!F420</f>
        <v>4890</v>
      </c>
    </row>
    <row r="421" spans="1:6">
      <c r="A421" t="str">
        <f>[1]Sheet1!B421</f>
        <v>Alaska</v>
      </c>
      <c r="B421" t="str">
        <f>[1]Sheet1!C421</f>
        <v>AK</v>
      </c>
      <c r="C421" t="str">
        <f>LEFT([1]Sheet1!D421,1)</f>
        <v>Y</v>
      </c>
      <c r="D421" t="str">
        <f>RIGHT([1]Sheet1!D421,2)</f>
        <v>14</v>
      </c>
      <c r="E421" t="str">
        <f>[1]Sheet1!E421</f>
        <v>Workers Compensation - Benefit Payments</v>
      </c>
      <c r="F421">
        <f>[1]Sheet1!F421</f>
        <v>4452</v>
      </c>
    </row>
    <row r="422" spans="1:6">
      <c r="A422" t="str">
        <f>[1]Sheet1!B422</f>
        <v>Alaska</v>
      </c>
      <c r="B422" t="str">
        <f>[1]Sheet1!C422</f>
        <v>AK</v>
      </c>
      <c r="C422" t="str">
        <f>LEFT([1]Sheet1!D422,1)</f>
        <v>Y</v>
      </c>
      <c r="D422" t="str">
        <f>RIGHT([1]Sheet1!D422,2)</f>
        <v>21</v>
      </c>
      <c r="E422" t="str">
        <f>[1]Sheet1!E422</f>
        <v>Workers Compensation - Cash and Assets</v>
      </c>
      <c r="F422">
        <f>[1]Sheet1!F422</f>
        <v>18312</v>
      </c>
    </row>
    <row r="423" spans="1:6">
      <c r="A423" t="str">
        <f>[1]Sheet1!B423</f>
        <v>Alaska</v>
      </c>
      <c r="B423" t="str">
        <f>[1]Sheet1!C423</f>
        <v>AK</v>
      </c>
      <c r="C423" t="str">
        <f>LEFT([1]Sheet1!D423,1)</f>
        <v>Z</v>
      </c>
      <c r="D423" t="str">
        <f>RIGHT([1]Sheet1!D423,2)</f>
        <v>00</v>
      </c>
      <c r="E423" t="str">
        <f>[1]Sheet1!E423</f>
        <v>Total Salaries and Wages</v>
      </c>
      <c r="F423">
        <f>[1]Sheet1!F423</f>
        <v>3461085</v>
      </c>
    </row>
    <row r="424" spans="1:6">
      <c r="A424" t="str">
        <f>[1]Sheet1!B424</f>
        <v>Alaska</v>
      </c>
      <c r="B424" t="str">
        <f>[1]Sheet1!C424</f>
        <v>AK</v>
      </c>
      <c r="C424" t="str">
        <f>LEFT([1]Sheet1!D424,1)</f>
        <v>Z</v>
      </c>
      <c r="D424" t="str">
        <f>RIGHT([1]Sheet1!D424,2)</f>
        <v>77</v>
      </c>
      <c r="E424" t="str">
        <f>[1]Sheet1!E424</f>
        <v>Employee Retirement – Total Corporate Bonds</v>
      </c>
      <c r="F424">
        <f>[1]Sheet1!F424</f>
        <v>327508</v>
      </c>
    </row>
    <row r="425" spans="1:6">
      <c r="A425" t="str">
        <f>[1]Sheet1!B425</f>
        <v>Alaska</v>
      </c>
      <c r="B425" t="str">
        <f>[1]Sheet1!C425</f>
        <v>AK</v>
      </c>
      <c r="C425" t="str">
        <f>LEFT([1]Sheet1!D425,1)</f>
        <v>Z</v>
      </c>
      <c r="D425" t="str">
        <f>RIGHT([1]Sheet1!D425,2)</f>
        <v>78</v>
      </c>
      <c r="E425" t="str">
        <f>[1]Sheet1!E425</f>
        <v>Employee Retirement – Corporate Stocks</v>
      </c>
      <c r="F425">
        <f>[1]Sheet1!F425</f>
        <v>3768239</v>
      </c>
    </row>
    <row r="426" spans="1:6">
      <c r="A426" t="str">
        <f>[1]Sheet1!B426</f>
        <v>Arizona</v>
      </c>
      <c r="B426" t="str">
        <f>[1]Sheet1!C426</f>
        <v>AZ</v>
      </c>
      <c r="C426" t="str">
        <f>LEFT([1]Sheet1!D426,1)</f>
        <v>1</v>
      </c>
      <c r="D426" t="str">
        <f>RIGHT([1]Sheet1!D426,2)</f>
        <v>9T</v>
      </c>
      <c r="E426" t="str">
        <f>[1]Sheet1!E426</f>
        <v>Long Term Debt Beginning Outstanding - Public Debt for Private Purpose</v>
      </c>
      <c r="F426">
        <f>[1]Sheet1!F426</f>
        <v>9160792</v>
      </c>
    </row>
    <row r="427" spans="1:6">
      <c r="A427" t="str">
        <f>[1]Sheet1!B427</f>
        <v>Arizona</v>
      </c>
      <c r="B427" t="str">
        <f>[1]Sheet1!C427</f>
        <v>AZ</v>
      </c>
      <c r="C427" t="str">
        <f>LEFT([1]Sheet1!D427,1)</f>
        <v>1</v>
      </c>
      <c r="D427" t="str">
        <f>RIGHT([1]Sheet1!D427,2)</f>
        <v>9U</v>
      </c>
      <c r="E427" t="str">
        <f>[1]Sheet1!E427</f>
        <v>Long Term Debt Beginning Outstanding - Unspecified Public Purpose</v>
      </c>
      <c r="F427">
        <f>[1]Sheet1!F427</f>
        <v>40709786</v>
      </c>
    </row>
    <row r="428" spans="1:6">
      <c r="A428" t="str">
        <f>[1]Sheet1!B428</f>
        <v>Arizona</v>
      </c>
      <c r="B428" t="str">
        <f>[1]Sheet1!C428</f>
        <v>AZ</v>
      </c>
      <c r="C428" t="str">
        <f>LEFT([1]Sheet1!D428,1)</f>
        <v>2</v>
      </c>
      <c r="D428" t="str">
        <f>RIGHT([1]Sheet1!D428,2)</f>
        <v>4T</v>
      </c>
      <c r="E428" t="str">
        <f>[1]Sheet1!E428</f>
        <v>Long Term Debt Issue, Nonguaranteed - Public Debt for Private Purpose</v>
      </c>
      <c r="F428">
        <f>[1]Sheet1!F428</f>
        <v>638542</v>
      </c>
    </row>
    <row r="429" spans="1:6">
      <c r="A429" t="str">
        <f>[1]Sheet1!B429</f>
        <v>Arizona</v>
      </c>
      <c r="B429" t="str">
        <f>[1]Sheet1!C429</f>
        <v>AZ</v>
      </c>
      <c r="C429" t="str">
        <f>LEFT([1]Sheet1!D429,1)</f>
        <v>2</v>
      </c>
      <c r="D429" t="str">
        <f>RIGHT([1]Sheet1!D429,2)</f>
        <v>9U</v>
      </c>
      <c r="E429" t="str">
        <f>[1]Sheet1!E429</f>
        <v>Long Term Debt Issue, Unspecified Public Purpose</v>
      </c>
      <c r="F429">
        <f>[1]Sheet1!F429</f>
        <v>4970446</v>
      </c>
    </row>
    <row r="430" spans="1:6">
      <c r="A430" t="str">
        <f>[1]Sheet1!B430</f>
        <v>Arizona</v>
      </c>
      <c r="B430" t="str">
        <f>[1]Sheet1!C430</f>
        <v>AZ</v>
      </c>
      <c r="C430" t="str">
        <f>LEFT([1]Sheet1!D430,1)</f>
        <v>3</v>
      </c>
      <c r="D430" t="str">
        <f>RIGHT([1]Sheet1!D430,2)</f>
        <v>4T</v>
      </c>
      <c r="E430" t="str">
        <f>[1]Sheet1!E430</f>
        <v>Long Term Debt Retired Nonguaranteed - Public Debt for Private Purpose</v>
      </c>
      <c r="F430">
        <f>[1]Sheet1!F430</f>
        <v>1031344</v>
      </c>
    </row>
    <row r="431" spans="1:6">
      <c r="A431" t="str">
        <f>[1]Sheet1!B431</f>
        <v>Arizona</v>
      </c>
      <c r="B431" t="str">
        <f>[1]Sheet1!C431</f>
        <v>AZ</v>
      </c>
      <c r="C431" t="str">
        <f>LEFT([1]Sheet1!D431,1)</f>
        <v>3</v>
      </c>
      <c r="D431" t="str">
        <f>RIGHT([1]Sheet1!D431,2)</f>
        <v>9U</v>
      </c>
      <c r="E431" t="str">
        <f>[1]Sheet1!E431</f>
        <v>Long Term Debt Retired Unspecified Public Purpose</v>
      </c>
      <c r="F431">
        <f>[1]Sheet1!F431</f>
        <v>5364473</v>
      </c>
    </row>
    <row r="432" spans="1:6">
      <c r="A432" t="str">
        <f>[1]Sheet1!B432</f>
        <v>Arizona</v>
      </c>
      <c r="B432" t="str">
        <f>[1]Sheet1!C432</f>
        <v>AZ</v>
      </c>
      <c r="C432" t="str">
        <f>LEFT([1]Sheet1!D432,1)</f>
        <v>4</v>
      </c>
      <c r="D432" t="str">
        <f>RIGHT([1]Sheet1!D432,2)</f>
        <v>4T</v>
      </c>
      <c r="E432" t="str">
        <f>[1]Sheet1!E432</f>
        <v>Long Term Debt Outstanding Nonguaranteed - Public Debt for Private Purpose</v>
      </c>
      <c r="F432">
        <f>[1]Sheet1!F432</f>
        <v>8768239</v>
      </c>
    </row>
    <row r="433" spans="1:6">
      <c r="A433" t="str">
        <f>[1]Sheet1!B433</f>
        <v>Arizona</v>
      </c>
      <c r="B433" t="str">
        <f>[1]Sheet1!C433</f>
        <v>AZ</v>
      </c>
      <c r="C433" t="str">
        <f>LEFT([1]Sheet1!D433,1)</f>
        <v>4</v>
      </c>
      <c r="D433" t="str">
        <f>RIGHT([1]Sheet1!D433,2)</f>
        <v>9U</v>
      </c>
      <c r="E433" t="str">
        <f>[1]Sheet1!E433</f>
        <v>Long Term Debt Outstanding Unspecified Public Purpose</v>
      </c>
      <c r="F433">
        <f>[1]Sheet1!F433</f>
        <v>40575709</v>
      </c>
    </row>
    <row r="434" spans="1:6">
      <c r="A434" t="str">
        <f>[1]Sheet1!B434</f>
        <v>Arizona</v>
      </c>
      <c r="B434" t="str">
        <f>[1]Sheet1!C434</f>
        <v>AZ</v>
      </c>
      <c r="C434" t="str">
        <f>LEFT([1]Sheet1!D434,1)</f>
        <v>6</v>
      </c>
      <c r="D434" t="str">
        <f>RIGHT([1]Sheet1!D434,2)</f>
        <v>1V</v>
      </c>
      <c r="E434" t="str">
        <f>[1]Sheet1!E434</f>
        <v>Short Term Debt Outstanding - Beginning</v>
      </c>
      <c r="F434">
        <f>[1]Sheet1!F434</f>
        <v>117211</v>
      </c>
    </row>
    <row r="435" spans="1:6">
      <c r="A435" t="str">
        <f>[1]Sheet1!B435</f>
        <v>Arizona</v>
      </c>
      <c r="B435" t="str">
        <f>[1]Sheet1!C435</f>
        <v>AZ</v>
      </c>
      <c r="C435" t="str">
        <f>LEFT([1]Sheet1!D435,1)</f>
        <v>6</v>
      </c>
      <c r="D435" t="str">
        <f>RIGHT([1]Sheet1!D435,2)</f>
        <v>4V</v>
      </c>
      <c r="E435" t="str">
        <f>[1]Sheet1!E435</f>
        <v>Short Term Debt Outstanding - End of Fiscal Year</v>
      </c>
      <c r="F435">
        <f>[1]Sheet1!F435</f>
        <v>122759</v>
      </c>
    </row>
    <row r="436" spans="1:6">
      <c r="A436" t="str">
        <f>[1]Sheet1!B436</f>
        <v>Arizona</v>
      </c>
      <c r="B436" t="str">
        <f>[1]Sheet1!C436</f>
        <v>AZ</v>
      </c>
      <c r="C436" t="str">
        <f>LEFT([1]Sheet1!D436,1)</f>
        <v>A</v>
      </c>
      <c r="D436" t="str">
        <f>RIGHT([1]Sheet1!D436,2)</f>
        <v>01</v>
      </c>
      <c r="E436" t="str">
        <f>[1]Sheet1!E436</f>
        <v>Charges - Air Transportation</v>
      </c>
      <c r="F436">
        <f>[1]Sheet1!F436</f>
        <v>444411</v>
      </c>
    </row>
    <row r="437" spans="1:6">
      <c r="A437" t="str">
        <f>[1]Sheet1!B437</f>
        <v>Arizona</v>
      </c>
      <c r="B437" t="str">
        <f>[1]Sheet1!C437</f>
        <v>AZ</v>
      </c>
      <c r="C437" t="str">
        <f>LEFT([1]Sheet1!D437,1)</f>
        <v>A</v>
      </c>
      <c r="D437" t="str">
        <f>RIGHT([1]Sheet1!D437,2)</f>
        <v>03</v>
      </c>
      <c r="E437" t="str">
        <f>[1]Sheet1!E437</f>
        <v>Charges - Miscellaneous Commercial Activities</v>
      </c>
      <c r="F437">
        <f>[1]Sheet1!F437</f>
        <v>16601</v>
      </c>
    </row>
    <row r="438" spans="1:6">
      <c r="A438" t="str">
        <f>[1]Sheet1!B438</f>
        <v>Arizona</v>
      </c>
      <c r="B438" t="str">
        <f>[1]Sheet1!C438</f>
        <v>AZ</v>
      </c>
      <c r="C438" t="str">
        <f>LEFT([1]Sheet1!D438,1)</f>
        <v>A</v>
      </c>
      <c r="D438" t="str">
        <f>RIGHT([1]Sheet1!D438,2)</f>
        <v>09</v>
      </c>
      <c r="E438" t="str">
        <f>[1]Sheet1!E438</f>
        <v>Charges - Elementary and Secondary Education School Lunch</v>
      </c>
      <c r="F438">
        <f>[1]Sheet1!F438</f>
        <v>96322</v>
      </c>
    </row>
    <row r="439" spans="1:6">
      <c r="A439" t="str">
        <f>[1]Sheet1!B439</f>
        <v>Arizona</v>
      </c>
      <c r="B439" t="str">
        <f>[1]Sheet1!C439</f>
        <v>AZ</v>
      </c>
      <c r="C439" t="str">
        <f>LEFT([1]Sheet1!D439,1)</f>
        <v>A</v>
      </c>
      <c r="D439" t="str">
        <f>RIGHT([1]Sheet1!D439,2)</f>
        <v>10</v>
      </c>
      <c r="E439" t="str">
        <f>[1]Sheet1!E439</f>
        <v>Charges - Elementary and Secondary Education School Tuition and Transportation</v>
      </c>
      <c r="F439">
        <f>[1]Sheet1!F439</f>
        <v>1689</v>
      </c>
    </row>
    <row r="440" spans="1:6">
      <c r="A440" t="str">
        <f>[1]Sheet1!B440</f>
        <v>Arizona</v>
      </c>
      <c r="B440" t="str">
        <f>[1]Sheet1!C440</f>
        <v>AZ</v>
      </c>
      <c r="C440" t="str">
        <f>LEFT([1]Sheet1!D440,1)</f>
        <v>A</v>
      </c>
      <c r="D440" t="str">
        <f>RIGHT([1]Sheet1!D440,2)</f>
        <v>12</v>
      </c>
      <c r="E440" t="str">
        <f>[1]Sheet1!E440</f>
        <v>Charges - Elementary and Secondary Education - Other</v>
      </c>
      <c r="F440">
        <f>[1]Sheet1!F440</f>
        <v>134743</v>
      </c>
    </row>
    <row r="441" spans="1:6">
      <c r="A441" t="str">
        <f>[1]Sheet1!B441</f>
        <v>Arizona</v>
      </c>
      <c r="B441" t="str">
        <f>[1]Sheet1!C441</f>
        <v>AZ</v>
      </c>
      <c r="C441" t="str">
        <f>LEFT([1]Sheet1!D441,1)</f>
        <v>A</v>
      </c>
      <c r="D441" t="str">
        <f>RIGHT([1]Sheet1!D441,2)</f>
        <v>16</v>
      </c>
      <c r="E441" t="str">
        <f>[1]Sheet1!E441</f>
        <v xml:space="preserve"> Charges - Higher Education Auxiliary Enterprises</v>
      </c>
      <c r="F441">
        <f>[1]Sheet1!F441</f>
        <v>339637</v>
      </c>
    </row>
    <row r="442" spans="1:6">
      <c r="A442" t="str">
        <f>[1]Sheet1!B442</f>
        <v>Arizona</v>
      </c>
      <c r="B442" t="str">
        <f>[1]Sheet1!C442</f>
        <v>AZ</v>
      </c>
      <c r="C442" t="str">
        <f>LEFT([1]Sheet1!D442,1)</f>
        <v>A</v>
      </c>
      <c r="D442" t="str">
        <f>RIGHT([1]Sheet1!D442,2)</f>
        <v>18</v>
      </c>
      <c r="E442" t="str">
        <f>[1]Sheet1!E442</f>
        <v>Charges - Higher Education - Other</v>
      </c>
      <c r="F442">
        <f>[1]Sheet1!F442</f>
        <v>1592882</v>
      </c>
    </row>
    <row r="443" spans="1:6">
      <c r="A443" t="str">
        <f>[1]Sheet1!B443</f>
        <v>Arizona</v>
      </c>
      <c r="B443" t="str">
        <f>[1]Sheet1!C443</f>
        <v>AZ</v>
      </c>
      <c r="C443" t="str">
        <f>LEFT([1]Sheet1!D443,1)</f>
        <v>A</v>
      </c>
      <c r="D443" t="str">
        <f>RIGHT([1]Sheet1!D443,2)</f>
        <v>21</v>
      </c>
      <c r="E443" t="str">
        <f>[1]Sheet1!E443</f>
        <v>Charges - Education - Other State Charges, NEC</v>
      </c>
      <c r="F443">
        <f>[1]Sheet1!F443</f>
        <v>27427</v>
      </c>
    </row>
    <row r="444" spans="1:6">
      <c r="A444" t="str">
        <f>[1]Sheet1!B444</f>
        <v>Arizona</v>
      </c>
      <c r="B444" t="str">
        <f>[1]Sheet1!C444</f>
        <v>AZ</v>
      </c>
      <c r="C444" t="str">
        <f>LEFT([1]Sheet1!D444,1)</f>
        <v>A</v>
      </c>
      <c r="D444" t="str">
        <f>RIGHT([1]Sheet1!D444,2)</f>
        <v>36</v>
      </c>
      <c r="E444" t="str">
        <f>[1]Sheet1!E444</f>
        <v>Charges - Hospital Public</v>
      </c>
      <c r="F444">
        <f>[1]Sheet1!F444</f>
        <v>1938708</v>
      </c>
    </row>
    <row r="445" spans="1:6">
      <c r="A445" t="str">
        <f>[1]Sheet1!B445</f>
        <v>Arizona</v>
      </c>
      <c r="B445" t="str">
        <f>[1]Sheet1!C445</f>
        <v>AZ</v>
      </c>
      <c r="C445" t="str">
        <f>LEFT([1]Sheet1!D445,1)</f>
        <v>A</v>
      </c>
      <c r="D445" t="str">
        <f>RIGHT([1]Sheet1!D445,2)</f>
        <v>44</v>
      </c>
      <c r="E445" t="str">
        <f>[1]Sheet1!E445</f>
        <v>Charges - Regular Highways</v>
      </c>
      <c r="F445">
        <f>[1]Sheet1!F445</f>
        <v>14280</v>
      </c>
    </row>
    <row r="446" spans="1:6">
      <c r="A446" t="str">
        <f>[1]Sheet1!B446</f>
        <v>Arizona</v>
      </c>
      <c r="B446" t="str">
        <f>[1]Sheet1!C446</f>
        <v>AZ</v>
      </c>
      <c r="C446" t="str">
        <f>LEFT([1]Sheet1!D446,1)</f>
        <v>A</v>
      </c>
      <c r="D446" t="str">
        <f>RIGHT([1]Sheet1!D446,2)</f>
        <v>50</v>
      </c>
      <c r="E446" t="str">
        <f>[1]Sheet1!E446</f>
        <v>Charges - Housing and Community Development</v>
      </c>
      <c r="F446">
        <f>[1]Sheet1!F446</f>
        <v>27875</v>
      </c>
    </row>
    <row r="447" spans="1:6">
      <c r="A447" t="str">
        <f>[1]Sheet1!B447</f>
        <v>Arizona</v>
      </c>
      <c r="B447" t="str">
        <f>[1]Sheet1!C447</f>
        <v>AZ</v>
      </c>
      <c r="C447" t="str">
        <f>LEFT([1]Sheet1!D447,1)</f>
        <v>A</v>
      </c>
      <c r="D447" t="str">
        <f>RIGHT([1]Sheet1!D447,2)</f>
        <v>59</v>
      </c>
      <c r="E447" t="str">
        <f>[1]Sheet1!E447</f>
        <v>Charges - Natural Resources - Other</v>
      </c>
      <c r="F447">
        <f>[1]Sheet1!F447</f>
        <v>124100</v>
      </c>
    </row>
    <row r="448" spans="1:6">
      <c r="A448" t="str">
        <f>[1]Sheet1!B448</f>
        <v>Arizona</v>
      </c>
      <c r="B448" t="str">
        <f>[1]Sheet1!C448</f>
        <v>AZ</v>
      </c>
      <c r="C448" t="str">
        <f>LEFT([1]Sheet1!D448,1)</f>
        <v>A</v>
      </c>
      <c r="D448" t="str">
        <f>RIGHT([1]Sheet1!D448,2)</f>
        <v>60</v>
      </c>
      <c r="E448" t="str">
        <f>[1]Sheet1!E448</f>
        <v>Charges - Parking Facilities</v>
      </c>
      <c r="F448">
        <f>[1]Sheet1!F448</f>
        <v>4362</v>
      </c>
    </row>
    <row r="449" spans="1:6">
      <c r="A449" t="str">
        <f>[1]Sheet1!B449</f>
        <v>Arizona</v>
      </c>
      <c r="B449" t="str">
        <f>[1]Sheet1!C449</f>
        <v>AZ</v>
      </c>
      <c r="C449" t="str">
        <f>LEFT([1]Sheet1!D449,1)</f>
        <v>A</v>
      </c>
      <c r="D449" t="str">
        <f>RIGHT([1]Sheet1!D449,2)</f>
        <v>61</v>
      </c>
      <c r="E449" t="str">
        <f>[1]Sheet1!E449</f>
        <v>Charges - Parks and Recreation</v>
      </c>
      <c r="F449">
        <f>[1]Sheet1!F449</f>
        <v>123166</v>
      </c>
    </row>
    <row r="450" spans="1:6">
      <c r="A450" t="str">
        <f>[1]Sheet1!B450</f>
        <v>Arizona</v>
      </c>
      <c r="B450" t="str">
        <f>[1]Sheet1!C450</f>
        <v>AZ</v>
      </c>
      <c r="C450" t="str">
        <f>LEFT([1]Sheet1!D450,1)</f>
        <v>A</v>
      </c>
      <c r="D450" t="str">
        <f>RIGHT([1]Sheet1!D450,2)</f>
        <v>80</v>
      </c>
      <c r="E450" t="str">
        <f>[1]Sheet1!E450</f>
        <v>Charges - Sewerage</v>
      </c>
      <c r="F450">
        <f>[1]Sheet1!F450</f>
        <v>859362</v>
      </c>
    </row>
    <row r="451" spans="1:6">
      <c r="A451" t="str">
        <f>[1]Sheet1!B451</f>
        <v>Arizona</v>
      </c>
      <c r="B451" t="str">
        <f>[1]Sheet1!C451</f>
        <v>AZ</v>
      </c>
      <c r="C451" t="str">
        <f>LEFT([1]Sheet1!D451,1)</f>
        <v>A</v>
      </c>
      <c r="D451" t="str">
        <f>RIGHT([1]Sheet1!D451,2)</f>
        <v>81</v>
      </c>
      <c r="E451" t="str">
        <f>[1]Sheet1!E451</f>
        <v>Charges - Solid Waste Management</v>
      </c>
      <c r="F451">
        <f>[1]Sheet1!F451</f>
        <v>446811</v>
      </c>
    </row>
    <row r="452" spans="1:6">
      <c r="A452" t="str">
        <f>[1]Sheet1!B452</f>
        <v>Arizona</v>
      </c>
      <c r="B452" t="str">
        <f>[1]Sheet1!C452</f>
        <v>AZ</v>
      </c>
      <c r="C452" t="str">
        <f>LEFT([1]Sheet1!D452,1)</f>
        <v>A</v>
      </c>
      <c r="D452" t="str">
        <f>RIGHT([1]Sheet1!D452,2)</f>
        <v>89</v>
      </c>
      <c r="E452" t="str">
        <f>[1]Sheet1!E452</f>
        <v>Charges - All Other</v>
      </c>
      <c r="F452">
        <f>[1]Sheet1!F452</f>
        <v>788098</v>
      </c>
    </row>
    <row r="453" spans="1:6">
      <c r="A453" t="str">
        <f>[1]Sheet1!B453</f>
        <v>Arizona</v>
      </c>
      <c r="B453" t="str">
        <f>[1]Sheet1!C453</f>
        <v>AZ</v>
      </c>
      <c r="C453" t="str">
        <f>LEFT([1]Sheet1!D453,1)</f>
        <v>A</v>
      </c>
      <c r="D453" t="str">
        <f>RIGHT([1]Sheet1!D453,2)</f>
        <v>91</v>
      </c>
      <c r="E453" t="str">
        <f>[1]Sheet1!E453</f>
        <v>Revenue - Water Utilities</v>
      </c>
      <c r="F453">
        <f>[1]Sheet1!F453</f>
        <v>1354344</v>
      </c>
    </row>
    <row r="454" spans="1:6">
      <c r="A454" t="str">
        <f>[1]Sheet1!B454</f>
        <v>Arizona</v>
      </c>
      <c r="B454" t="str">
        <f>[1]Sheet1!C454</f>
        <v>AZ</v>
      </c>
      <c r="C454" t="str">
        <f>LEFT([1]Sheet1!D454,1)</f>
        <v>A</v>
      </c>
      <c r="D454" t="str">
        <f>RIGHT([1]Sheet1!D454,2)</f>
        <v>92</v>
      </c>
      <c r="E454" t="str">
        <f>[1]Sheet1!E454</f>
        <v>Revenue - Electric Utilities</v>
      </c>
      <c r="F454">
        <f>[1]Sheet1!F454</f>
        <v>3115821</v>
      </c>
    </row>
    <row r="455" spans="1:6">
      <c r="A455" t="str">
        <f>[1]Sheet1!B455</f>
        <v>Arizona</v>
      </c>
      <c r="B455" t="str">
        <f>[1]Sheet1!C455</f>
        <v>AZ</v>
      </c>
      <c r="C455" t="str">
        <f>LEFT([1]Sheet1!D455,1)</f>
        <v>A</v>
      </c>
      <c r="D455" t="str">
        <f>RIGHT([1]Sheet1!D455,2)</f>
        <v>93</v>
      </c>
      <c r="E455" t="str">
        <f>[1]Sheet1!E455</f>
        <v>Revenue - Gas Utilities</v>
      </c>
      <c r="F455">
        <f>[1]Sheet1!F455</f>
        <v>44335</v>
      </c>
    </row>
    <row r="456" spans="1:6">
      <c r="A456" t="str">
        <f>[1]Sheet1!B456</f>
        <v>Arizona</v>
      </c>
      <c r="B456" t="str">
        <f>[1]Sheet1!C456</f>
        <v>AZ</v>
      </c>
      <c r="C456" t="str">
        <f>LEFT([1]Sheet1!D456,1)</f>
        <v>A</v>
      </c>
      <c r="D456" t="str">
        <f>RIGHT([1]Sheet1!D456,2)</f>
        <v>94</v>
      </c>
      <c r="E456" t="str">
        <f>[1]Sheet1!E456</f>
        <v>Revenue - Transit Utilities</v>
      </c>
      <c r="F456">
        <f>[1]Sheet1!F456</f>
        <v>134829</v>
      </c>
    </row>
    <row r="457" spans="1:6">
      <c r="A457" t="str">
        <f>[1]Sheet1!B457</f>
        <v>Arizona</v>
      </c>
      <c r="B457" t="str">
        <f>[1]Sheet1!C457</f>
        <v>AZ</v>
      </c>
      <c r="C457" t="str">
        <f>LEFT([1]Sheet1!D457,1)</f>
        <v>B</v>
      </c>
      <c r="D457" t="str">
        <f>RIGHT([1]Sheet1!D457,2)</f>
        <v>01</v>
      </c>
      <c r="E457" t="str">
        <f>[1]Sheet1!E457</f>
        <v>Federal Intergovernmental - Air Transportation</v>
      </c>
      <c r="F457">
        <f>[1]Sheet1!F457</f>
        <v>64581</v>
      </c>
    </row>
    <row r="458" spans="1:6">
      <c r="A458" t="str">
        <f>[1]Sheet1!B458</f>
        <v>Arizona</v>
      </c>
      <c r="B458" t="str">
        <f>[1]Sheet1!C458</f>
        <v>AZ</v>
      </c>
      <c r="C458" t="str">
        <f>LEFT([1]Sheet1!D458,1)</f>
        <v>B</v>
      </c>
      <c r="D458" t="str">
        <f>RIGHT([1]Sheet1!D458,2)</f>
        <v>21</v>
      </c>
      <c r="E458" t="str">
        <f>[1]Sheet1!E458</f>
        <v>Federal Intergovernmental - Education</v>
      </c>
      <c r="F458">
        <f>[1]Sheet1!F458</f>
        <v>1823115</v>
      </c>
    </row>
    <row r="459" spans="1:6">
      <c r="A459" t="str">
        <f>[1]Sheet1!B459</f>
        <v>Arizona</v>
      </c>
      <c r="B459" t="str">
        <f>[1]Sheet1!C459</f>
        <v>AZ</v>
      </c>
      <c r="C459" t="str">
        <f>LEFT([1]Sheet1!D459,1)</f>
        <v>B</v>
      </c>
      <c r="D459" t="str">
        <f>RIGHT([1]Sheet1!D459,2)</f>
        <v>22</v>
      </c>
      <c r="E459" t="str">
        <f>[1]Sheet1!E459</f>
        <v>Federal Intergovernmental - Employment Security Administration</v>
      </c>
      <c r="F459">
        <f>[1]Sheet1!F459</f>
        <v>88577</v>
      </c>
    </row>
    <row r="460" spans="1:6">
      <c r="A460" t="str">
        <f>[1]Sheet1!B460</f>
        <v>Arizona</v>
      </c>
      <c r="B460" t="str">
        <f>[1]Sheet1!C460</f>
        <v>AZ</v>
      </c>
      <c r="C460" t="str">
        <f>LEFT([1]Sheet1!D460,1)</f>
        <v>B</v>
      </c>
      <c r="D460" t="str">
        <f>RIGHT([1]Sheet1!D460,2)</f>
        <v>30</v>
      </c>
      <c r="E460" t="str">
        <f>[1]Sheet1!E460</f>
        <v>Federal Intergovernmental - General Local Government Support</v>
      </c>
      <c r="F460">
        <f>[1]Sheet1!F460</f>
        <v>15192</v>
      </c>
    </row>
    <row r="461" spans="1:6">
      <c r="A461" t="str">
        <f>[1]Sheet1!B461</f>
        <v>Arizona</v>
      </c>
      <c r="B461" t="str">
        <f>[1]Sheet1!C461</f>
        <v>AZ</v>
      </c>
      <c r="C461" t="str">
        <f>LEFT([1]Sheet1!D461,1)</f>
        <v>B</v>
      </c>
      <c r="D461" t="str">
        <f>RIGHT([1]Sheet1!D461,2)</f>
        <v>42</v>
      </c>
      <c r="E461" t="str">
        <f>[1]Sheet1!E461</f>
        <v>Federal Intergovernmental - Health and Hospitals</v>
      </c>
      <c r="F461">
        <f>[1]Sheet1!F461</f>
        <v>378592</v>
      </c>
    </row>
    <row r="462" spans="1:6">
      <c r="A462" t="str">
        <f>[1]Sheet1!B462</f>
        <v>Arizona</v>
      </c>
      <c r="B462" t="str">
        <f>[1]Sheet1!C462</f>
        <v>AZ</v>
      </c>
      <c r="C462" t="str">
        <f>LEFT([1]Sheet1!D462,1)</f>
        <v>B</v>
      </c>
      <c r="D462" t="str">
        <f>RIGHT([1]Sheet1!D462,2)</f>
        <v>46</v>
      </c>
      <c r="E462" t="str">
        <f>[1]Sheet1!E462</f>
        <v>Federal Intergovernmental - Highways</v>
      </c>
      <c r="F462">
        <f>[1]Sheet1!F462</f>
        <v>916454</v>
      </c>
    </row>
    <row r="463" spans="1:6">
      <c r="A463" t="str">
        <f>[1]Sheet1!B463</f>
        <v>Arizona</v>
      </c>
      <c r="B463" t="str">
        <f>[1]Sheet1!C463</f>
        <v>AZ</v>
      </c>
      <c r="C463" t="str">
        <f>LEFT([1]Sheet1!D463,1)</f>
        <v>B</v>
      </c>
      <c r="D463" t="str">
        <f>RIGHT([1]Sheet1!D463,2)</f>
        <v>50</v>
      </c>
      <c r="E463" t="str">
        <f>[1]Sheet1!E463</f>
        <v>Federal Intergovernmental - Housing and Community Development</v>
      </c>
      <c r="F463">
        <f>[1]Sheet1!F463</f>
        <v>330184</v>
      </c>
    </row>
    <row r="464" spans="1:6">
      <c r="A464" t="str">
        <f>[1]Sheet1!B464</f>
        <v>Arizona</v>
      </c>
      <c r="B464" t="str">
        <f>[1]Sheet1!C464</f>
        <v>AZ</v>
      </c>
      <c r="C464" t="str">
        <f>LEFT([1]Sheet1!D464,1)</f>
        <v>B</v>
      </c>
      <c r="D464" t="str">
        <f>RIGHT([1]Sheet1!D464,2)</f>
        <v>59</v>
      </c>
      <c r="E464" t="str">
        <f>[1]Sheet1!E464</f>
        <v>Federal Intergovernmental - Natural Resources</v>
      </c>
      <c r="F464">
        <f>[1]Sheet1!F464</f>
        <v>90664</v>
      </c>
    </row>
    <row r="465" spans="1:6">
      <c r="A465" t="str">
        <f>[1]Sheet1!B465</f>
        <v>Arizona</v>
      </c>
      <c r="B465" t="str">
        <f>[1]Sheet1!C465</f>
        <v>AZ</v>
      </c>
      <c r="C465" t="str">
        <f>LEFT([1]Sheet1!D465,1)</f>
        <v>B</v>
      </c>
      <c r="D465" t="str">
        <f>RIGHT([1]Sheet1!D465,2)</f>
        <v>79</v>
      </c>
      <c r="E465" t="str">
        <f>[1]Sheet1!E465</f>
        <v>Federal Intergovernmental - Public Welfare</v>
      </c>
      <c r="F465">
        <f>[1]Sheet1!F465</f>
        <v>6758101</v>
      </c>
    </row>
    <row r="466" spans="1:6">
      <c r="A466" t="str">
        <f>[1]Sheet1!B466</f>
        <v>Arizona</v>
      </c>
      <c r="B466" t="str">
        <f>[1]Sheet1!C466</f>
        <v>AZ</v>
      </c>
      <c r="C466" t="str">
        <f>LEFT([1]Sheet1!D466,1)</f>
        <v>B</v>
      </c>
      <c r="D466" t="str">
        <f>RIGHT([1]Sheet1!D466,2)</f>
        <v>80</v>
      </c>
      <c r="E466" t="str">
        <f>[1]Sheet1!E466</f>
        <v>Federal Intergovernmental - Sewerage</v>
      </c>
      <c r="F466">
        <f>[1]Sheet1!F466</f>
        <v>5366</v>
      </c>
    </row>
    <row r="467" spans="1:6">
      <c r="A467" t="str">
        <f>[1]Sheet1!B467</f>
        <v>Arizona</v>
      </c>
      <c r="B467" t="str">
        <f>[1]Sheet1!C467</f>
        <v>AZ</v>
      </c>
      <c r="C467" t="str">
        <f>LEFT([1]Sheet1!D467,1)</f>
        <v>B</v>
      </c>
      <c r="D467" t="str">
        <f>RIGHT([1]Sheet1!D467,2)</f>
        <v>89</v>
      </c>
      <c r="E467" t="str">
        <f>[1]Sheet1!E467</f>
        <v>Federal Intergovernmental - All Other</v>
      </c>
      <c r="F467">
        <f>[1]Sheet1!F467</f>
        <v>697078</v>
      </c>
    </row>
    <row r="468" spans="1:6">
      <c r="A468" t="str">
        <f>[1]Sheet1!B468</f>
        <v>Arizona</v>
      </c>
      <c r="B468" t="str">
        <f>[1]Sheet1!C468</f>
        <v>AZ</v>
      </c>
      <c r="C468" t="str">
        <f>LEFT([1]Sheet1!D468,1)</f>
        <v>B</v>
      </c>
      <c r="D468" t="str">
        <f>RIGHT([1]Sheet1!D468,2)</f>
        <v>91</v>
      </c>
      <c r="E468" t="str">
        <f>[1]Sheet1!E468</f>
        <v>Federal Intergovernmental - Water Utilities</v>
      </c>
      <c r="F468">
        <f>[1]Sheet1!F468</f>
        <v>19309</v>
      </c>
    </row>
    <row r="469" spans="1:6">
      <c r="A469" t="str">
        <f>[1]Sheet1!B469</f>
        <v>Arizona</v>
      </c>
      <c r="B469" t="str">
        <f>[1]Sheet1!C469</f>
        <v>AZ</v>
      </c>
      <c r="C469" t="str">
        <f>LEFT([1]Sheet1!D469,1)</f>
        <v>B</v>
      </c>
      <c r="D469" t="str">
        <f>RIGHT([1]Sheet1!D469,2)</f>
        <v>92</v>
      </c>
      <c r="E469" t="str">
        <f>[1]Sheet1!E469</f>
        <v>Federal Intergovernmental - Electric Utilities</v>
      </c>
      <c r="F469">
        <f>[1]Sheet1!F469</f>
        <v>15414</v>
      </c>
    </row>
    <row r="470" spans="1:6">
      <c r="A470" t="str">
        <f>[1]Sheet1!B470</f>
        <v>Arizona</v>
      </c>
      <c r="B470" t="str">
        <f>[1]Sheet1!C470</f>
        <v>AZ</v>
      </c>
      <c r="C470" t="str">
        <f>LEFT([1]Sheet1!D470,1)</f>
        <v>B</v>
      </c>
      <c r="D470" t="str">
        <f>RIGHT([1]Sheet1!D470,2)</f>
        <v>94</v>
      </c>
      <c r="E470" t="str">
        <f>[1]Sheet1!E470</f>
        <v>Federal Intergovernmental - Transit Utilities</v>
      </c>
      <c r="F470">
        <f>[1]Sheet1!F470</f>
        <v>150358</v>
      </c>
    </row>
    <row r="471" spans="1:6">
      <c r="A471" t="str">
        <f>[1]Sheet1!B471</f>
        <v>Arizona</v>
      </c>
      <c r="B471" t="str">
        <f>[1]Sheet1!C471</f>
        <v>AZ</v>
      </c>
      <c r="C471" t="str">
        <f>LEFT([1]Sheet1!D471,1)</f>
        <v>E</v>
      </c>
      <c r="D471" t="str">
        <f>RIGHT([1]Sheet1!D471,2)</f>
        <v>01</v>
      </c>
      <c r="E471" t="str">
        <f>[1]Sheet1!E471</f>
        <v>Current Operations - Air Transportation</v>
      </c>
      <c r="F471">
        <f>[1]Sheet1!F471</f>
        <v>263095</v>
      </c>
    </row>
    <row r="472" spans="1:6">
      <c r="A472" t="str">
        <f>[1]Sheet1!B472</f>
        <v>Arizona</v>
      </c>
      <c r="B472" t="str">
        <f>[1]Sheet1!C472</f>
        <v>AZ</v>
      </c>
      <c r="C472" t="str">
        <f>LEFT([1]Sheet1!D472,1)</f>
        <v>E</v>
      </c>
      <c r="D472" t="str">
        <f>RIGHT([1]Sheet1!D472,2)</f>
        <v>03</v>
      </c>
      <c r="E472" t="str">
        <f>[1]Sheet1!E472</f>
        <v>Current Operations - Miscellaneous Commercial Activities, NEC</v>
      </c>
      <c r="F472">
        <f>[1]Sheet1!F472</f>
        <v>4036</v>
      </c>
    </row>
    <row r="473" spans="1:6">
      <c r="A473" t="str">
        <f>[1]Sheet1!B473</f>
        <v>Arizona</v>
      </c>
      <c r="B473" t="str">
        <f>[1]Sheet1!C473</f>
        <v>AZ</v>
      </c>
      <c r="C473" t="str">
        <f>LEFT([1]Sheet1!D473,1)</f>
        <v>E</v>
      </c>
      <c r="D473" t="str">
        <f>RIGHT([1]Sheet1!D473,2)</f>
        <v>04</v>
      </c>
      <c r="E473" t="str">
        <f>[1]Sheet1!E473</f>
        <v>Current Operations - Correctional Institutions</v>
      </c>
      <c r="F473">
        <f>[1]Sheet1!F473</f>
        <v>1121226</v>
      </c>
    </row>
    <row r="474" spans="1:6">
      <c r="A474" t="str">
        <f>[1]Sheet1!B474</f>
        <v>Arizona</v>
      </c>
      <c r="B474" t="str">
        <f>[1]Sheet1!C474</f>
        <v>AZ</v>
      </c>
      <c r="C474" t="str">
        <f>LEFT([1]Sheet1!D474,1)</f>
        <v>E</v>
      </c>
      <c r="D474" t="str">
        <f>RIGHT([1]Sheet1!D474,2)</f>
        <v>05</v>
      </c>
      <c r="E474" t="str">
        <f>[1]Sheet1!E474</f>
        <v>Current Operations - Corrections - Other</v>
      </c>
      <c r="F474">
        <f>[1]Sheet1!F474</f>
        <v>347381</v>
      </c>
    </row>
    <row r="475" spans="1:6">
      <c r="A475" t="str">
        <f>[1]Sheet1!B475</f>
        <v>Arizona</v>
      </c>
      <c r="B475" t="str">
        <f>[1]Sheet1!C475</f>
        <v>AZ</v>
      </c>
      <c r="C475" t="str">
        <f>LEFT([1]Sheet1!D475,1)</f>
        <v>E</v>
      </c>
      <c r="D475" t="str">
        <f>RIGHT([1]Sheet1!D475,2)</f>
        <v>12</v>
      </c>
      <c r="E475" t="str">
        <f>[1]Sheet1!E475</f>
        <v>Current Operations - Elementary and Secondary Education</v>
      </c>
      <c r="F475">
        <f>[1]Sheet1!F475</f>
        <v>7199266</v>
      </c>
    </row>
    <row r="476" spans="1:6">
      <c r="A476" t="str">
        <f>[1]Sheet1!B476</f>
        <v>Arizona</v>
      </c>
      <c r="B476" t="str">
        <f>[1]Sheet1!C476</f>
        <v>AZ</v>
      </c>
      <c r="C476" t="str">
        <f>LEFT([1]Sheet1!D476,1)</f>
        <v>E</v>
      </c>
      <c r="D476" t="str">
        <f>RIGHT([1]Sheet1!D476,2)</f>
        <v>16</v>
      </c>
      <c r="E476" t="str">
        <f>[1]Sheet1!E476</f>
        <v>Current Operations - Higher Education Auxiliary Enterprises</v>
      </c>
      <c r="F476">
        <f>[1]Sheet1!F476</f>
        <v>407238</v>
      </c>
    </row>
    <row r="477" spans="1:6">
      <c r="A477" t="str">
        <f>[1]Sheet1!B477</f>
        <v>Arizona</v>
      </c>
      <c r="B477" t="str">
        <f>[1]Sheet1!C477</f>
        <v>AZ</v>
      </c>
      <c r="C477" t="str">
        <f>LEFT([1]Sheet1!D477,1)</f>
        <v>E</v>
      </c>
      <c r="D477" t="str">
        <f>RIGHT([1]Sheet1!D477,2)</f>
        <v>18</v>
      </c>
      <c r="E477" t="str">
        <f>[1]Sheet1!E477</f>
        <v>Current Operations - Other Higher Education</v>
      </c>
      <c r="F477">
        <f>[1]Sheet1!F477</f>
        <v>3648216</v>
      </c>
    </row>
    <row r="478" spans="1:6">
      <c r="A478" t="str">
        <f>[1]Sheet1!B478</f>
        <v>Arizona</v>
      </c>
      <c r="B478" t="str">
        <f>[1]Sheet1!C478</f>
        <v>AZ</v>
      </c>
      <c r="C478" t="str">
        <f>LEFT([1]Sheet1!D478,1)</f>
        <v>E</v>
      </c>
      <c r="D478" t="str">
        <f>RIGHT([1]Sheet1!D478,2)</f>
        <v>21</v>
      </c>
      <c r="E478" t="str">
        <f>[1]Sheet1!E478</f>
        <v>Current Operations - State Education - Other</v>
      </c>
      <c r="F478">
        <f>[1]Sheet1!F478</f>
        <v>275494</v>
      </c>
    </row>
    <row r="479" spans="1:6">
      <c r="A479" t="str">
        <f>[1]Sheet1!B479</f>
        <v>Arizona</v>
      </c>
      <c r="B479" t="str">
        <f>[1]Sheet1!C479</f>
        <v>AZ</v>
      </c>
      <c r="C479" t="str">
        <f>LEFT([1]Sheet1!D479,1)</f>
        <v>E</v>
      </c>
      <c r="D479" t="str">
        <f>RIGHT([1]Sheet1!D479,2)</f>
        <v>22</v>
      </c>
      <c r="E479" t="str">
        <f>[1]Sheet1!E479</f>
        <v>Current Operations - Social Insurance Administration</v>
      </c>
      <c r="F479">
        <f>[1]Sheet1!F479</f>
        <v>96683</v>
      </c>
    </row>
    <row r="480" spans="1:6">
      <c r="A480" t="str">
        <f>[1]Sheet1!B480</f>
        <v>Arizona</v>
      </c>
      <c r="B480" t="str">
        <f>[1]Sheet1!C480</f>
        <v>AZ</v>
      </c>
      <c r="C480" t="str">
        <f>LEFT([1]Sheet1!D480,1)</f>
        <v>E</v>
      </c>
      <c r="D480" t="str">
        <f>RIGHT([1]Sheet1!D480,2)</f>
        <v>23</v>
      </c>
      <c r="E480" t="str">
        <f>[1]Sheet1!E480</f>
        <v>Current Operations - Financial Administration</v>
      </c>
      <c r="F480">
        <f>[1]Sheet1!F480</f>
        <v>541279</v>
      </c>
    </row>
    <row r="481" spans="1:6">
      <c r="A481" t="str">
        <f>[1]Sheet1!B481</f>
        <v>Arizona</v>
      </c>
      <c r="B481" t="str">
        <f>[1]Sheet1!C481</f>
        <v>AZ</v>
      </c>
      <c r="C481" t="str">
        <f>LEFT([1]Sheet1!D481,1)</f>
        <v>E</v>
      </c>
      <c r="D481" t="str">
        <f>RIGHT([1]Sheet1!D481,2)</f>
        <v>24</v>
      </c>
      <c r="E481" t="str">
        <f>[1]Sheet1!E481</f>
        <v>Current Operations - Local Fire Protection</v>
      </c>
      <c r="F481">
        <f>[1]Sheet1!F481</f>
        <v>981631</v>
      </c>
    </row>
    <row r="482" spans="1:6">
      <c r="A482" t="str">
        <f>[1]Sheet1!B482</f>
        <v>Arizona</v>
      </c>
      <c r="B482" t="str">
        <f>[1]Sheet1!C482</f>
        <v>AZ</v>
      </c>
      <c r="C482" t="str">
        <f>LEFT([1]Sheet1!D482,1)</f>
        <v>E</v>
      </c>
      <c r="D482" t="str">
        <f>RIGHT([1]Sheet1!D482,2)</f>
        <v>25</v>
      </c>
      <c r="E482" t="str">
        <f>[1]Sheet1!E482</f>
        <v>Current Operations - Judicial and Legal Services</v>
      </c>
      <c r="F482">
        <f>[1]Sheet1!F482</f>
        <v>944335</v>
      </c>
    </row>
    <row r="483" spans="1:6">
      <c r="A483" t="str">
        <f>[1]Sheet1!B483</f>
        <v>Arizona</v>
      </c>
      <c r="B483" t="str">
        <f>[1]Sheet1!C483</f>
        <v>AZ</v>
      </c>
      <c r="C483" t="str">
        <f>LEFT([1]Sheet1!D483,1)</f>
        <v>E</v>
      </c>
      <c r="D483" t="str">
        <f>RIGHT([1]Sheet1!D483,2)</f>
        <v>29</v>
      </c>
      <c r="E483" t="str">
        <f>[1]Sheet1!E483</f>
        <v>Current Operations - Central Staff Services</v>
      </c>
      <c r="F483">
        <f>[1]Sheet1!F483</f>
        <v>463750</v>
      </c>
    </row>
    <row r="484" spans="1:6">
      <c r="A484" t="str">
        <f>[1]Sheet1!B484</f>
        <v>Arizona</v>
      </c>
      <c r="B484" t="str">
        <f>[1]Sheet1!C484</f>
        <v>AZ</v>
      </c>
      <c r="C484" t="str">
        <f>LEFT([1]Sheet1!D484,1)</f>
        <v>E</v>
      </c>
      <c r="D484" t="str">
        <f>RIGHT([1]Sheet1!D484,2)</f>
        <v>31</v>
      </c>
      <c r="E484" t="str">
        <f>[1]Sheet1!E484</f>
        <v>Current Operations - General Public Buildings</v>
      </c>
      <c r="F484">
        <f>[1]Sheet1!F484</f>
        <v>103858</v>
      </c>
    </row>
    <row r="485" spans="1:6">
      <c r="A485" t="str">
        <f>[1]Sheet1!B485</f>
        <v>Arizona</v>
      </c>
      <c r="B485" t="str">
        <f>[1]Sheet1!C485</f>
        <v>AZ</v>
      </c>
      <c r="C485" t="str">
        <f>LEFT([1]Sheet1!D485,1)</f>
        <v>E</v>
      </c>
      <c r="D485" t="str">
        <f>RIGHT([1]Sheet1!D485,2)</f>
        <v>32</v>
      </c>
      <c r="E485" t="str">
        <f>[1]Sheet1!E485</f>
        <v>Current Operations - Health - Other</v>
      </c>
      <c r="F485">
        <f>[1]Sheet1!F485</f>
        <v>2139553</v>
      </c>
    </row>
    <row r="486" spans="1:6">
      <c r="A486" t="str">
        <f>[1]Sheet1!B486</f>
        <v>Arizona</v>
      </c>
      <c r="B486" t="str">
        <f>[1]Sheet1!C486</f>
        <v>AZ</v>
      </c>
      <c r="C486" t="str">
        <f>LEFT([1]Sheet1!D486,1)</f>
        <v>E</v>
      </c>
      <c r="D486" t="str">
        <f>RIGHT([1]Sheet1!D486,2)</f>
        <v>36</v>
      </c>
      <c r="E486" t="str">
        <f>[1]Sheet1!E486</f>
        <v>Current Operations - Hospitals</v>
      </c>
      <c r="F486">
        <f>[1]Sheet1!F486</f>
        <v>1437266</v>
      </c>
    </row>
    <row r="487" spans="1:6">
      <c r="A487" t="str">
        <f>[1]Sheet1!B487</f>
        <v>Arizona</v>
      </c>
      <c r="B487" t="str">
        <f>[1]Sheet1!C487</f>
        <v>AZ</v>
      </c>
      <c r="C487" t="str">
        <f>LEFT([1]Sheet1!D487,1)</f>
        <v>E</v>
      </c>
      <c r="D487" t="str">
        <f>RIGHT([1]Sheet1!D487,2)</f>
        <v>44</v>
      </c>
      <c r="E487" t="str">
        <f>[1]Sheet1!E487</f>
        <v>Current Operations - Regular Highways</v>
      </c>
      <c r="F487">
        <f>[1]Sheet1!F487</f>
        <v>935945</v>
      </c>
    </row>
    <row r="488" spans="1:6">
      <c r="A488" t="str">
        <f>[1]Sheet1!B488</f>
        <v>Arizona</v>
      </c>
      <c r="B488" t="str">
        <f>[1]Sheet1!C488</f>
        <v>AZ</v>
      </c>
      <c r="C488" t="str">
        <f>LEFT([1]Sheet1!D488,1)</f>
        <v>E</v>
      </c>
      <c r="D488" t="str">
        <f>RIGHT([1]Sheet1!D488,2)</f>
        <v>50</v>
      </c>
      <c r="E488" t="str">
        <f>[1]Sheet1!E488</f>
        <v>Current Operations - Housing and Community Development</v>
      </c>
      <c r="F488">
        <f>[1]Sheet1!F488</f>
        <v>520485</v>
      </c>
    </row>
    <row r="489" spans="1:6">
      <c r="A489" t="str">
        <f>[1]Sheet1!B489</f>
        <v>Arizona</v>
      </c>
      <c r="B489" t="str">
        <f>[1]Sheet1!C489</f>
        <v>AZ</v>
      </c>
      <c r="C489" t="str">
        <f>LEFT([1]Sheet1!D489,1)</f>
        <v>E</v>
      </c>
      <c r="D489" t="str">
        <f>RIGHT([1]Sheet1!D489,2)</f>
        <v>52</v>
      </c>
      <c r="E489" t="str">
        <f>[1]Sheet1!E489</f>
        <v>Current Operations - Libraries</v>
      </c>
      <c r="F489">
        <f>[1]Sheet1!F489</f>
        <v>150935</v>
      </c>
    </row>
    <row r="490" spans="1:6">
      <c r="A490" t="str">
        <f>[1]Sheet1!B490</f>
        <v>Arizona</v>
      </c>
      <c r="B490" t="str">
        <f>[1]Sheet1!C490</f>
        <v>AZ</v>
      </c>
      <c r="C490" t="str">
        <f>LEFT([1]Sheet1!D490,1)</f>
        <v>E</v>
      </c>
      <c r="D490" t="str">
        <f>RIGHT([1]Sheet1!D490,2)</f>
        <v>59</v>
      </c>
      <c r="E490" t="str">
        <f>[1]Sheet1!E490</f>
        <v>Current Operations - Natural Resources - Other</v>
      </c>
      <c r="F490">
        <f>[1]Sheet1!F490</f>
        <v>416505</v>
      </c>
    </row>
    <row r="491" spans="1:6">
      <c r="A491" t="str">
        <f>[1]Sheet1!B491</f>
        <v>Arizona</v>
      </c>
      <c r="B491" t="str">
        <f>[1]Sheet1!C491</f>
        <v>AZ</v>
      </c>
      <c r="C491" t="str">
        <f>LEFT([1]Sheet1!D491,1)</f>
        <v>E</v>
      </c>
      <c r="D491" t="str">
        <f>RIGHT([1]Sheet1!D491,2)</f>
        <v>60</v>
      </c>
      <c r="E491" t="str">
        <f>[1]Sheet1!E491</f>
        <v>Current Operations - Parking Facilities</v>
      </c>
      <c r="F491">
        <f>[1]Sheet1!F491</f>
        <v>2655</v>
      </c>
    </row>
    <row r="492" spans="1:6">
      <c r="A492" t="str">
        <f>[1]Sheet1!B492</f>
        <v>Arizona</v>
      </c>
      <c r="B492" t="str">
        <f>[1]Sheet1!C492</f>
        <v>AZ</v>
      </c>
      <c r="C492" t="str">
        <f>LEFT([1]Sheet1!D492,1)</f>
        <v>E</v>
      </c>
      <c r="D492" t="str">
        <f>RIGHT([1]Sheet1!D492,2)</f>
        <v>61</v>
      </c>
      <c r="E492" t="str">
        <f>[1]Sheet1!E492</f>
        <v>Current Operations - Parks and Recreation</v>
      </c>
      <c r="F492">
        <f>[1]Sheet1!F492</f>
        <v>514132</v>
      </c>
    </row>
    <row r="493" spans="1:6">
      <c r="A493" t="str">
        <f>[1]Sheet1!B493</f>
        <v>Arizona</v>
      </c>
      <c r="B493" t="str">
        <f>[1]Sheet1!C493</f>
        <v>AZ</v>
      </c>
      <c r="C493" t="str">
        <f>LEFT([1]Sheet1!D493,1)</f>
        <v>E</v>
      </c>
      <c r="D493" t="str">
        <f>RIGHT([1]Sheet1!D493,2)</f>
        <v>62</v>
      </c>
      <c r="E493" t="str">
        <f>[1]Sheet1!E493</f>
        <v>Current Operations - Police Protection</v>
      </c>
      <c r="F493">
        <f>[1]Sheet1!F493</f>
        <v>1965745</v>
      </c>
    </row>
    <row r="494" spans="1:6">
      <c r="A494" t="str">
        <f>[1]Sheet1!B494</f>
        <v>Arizona</v>
      </c>
      <c r="B494" t="str">
        <f>[1]Sheet1!C494</f>
        <v>AZ</v>
      </c>
      <c r="C494" t="str">
        <f>LEFT([1]Sheet1!D494,1)</f>
        <v>E</v>
      </c>
      <c r="D494" t="str">
        <f>RIGHT([1]Sheet1!D494,2)</f>
        <v>66</v>
      </c>
      <c r="E494" t="str">
        <f>[1]Sheet1!E494</f>
        <v>Current Operations - Protective Inspection and Regulation, NEC</v>
      </c>
      <c r="F494">
        <f>[1]Sheet1!F494</f>
        <v>221008</v>
      </c>
    </row>
    <row r="495" spans="1:6">
      <c r="A495" t="str">
        <f>[1]Sheet1!B495</f>
        <v>Arizona</v>
      </c>
      <c r="B495" t="str">
        <f>[1]Sheet1!C495</f>
        <v>AZ</v>
      </c>
      <c r="C495" t="str">
        <f>LEFT([1]Sheet1!D495,1)</f>
        <v>E</v>
      </c>
      <c r="D495" t="str">
        <f>RIGHT([1]Sheet1!D495,2)</f>
        <v>74</v>
      </c>
      <c r="E495" t="str">
        <f>[1]Sheet1!E495</f>
        <v>Current Operations - Public Welfare, Vendor Payments for Medical Care</v>
      </c>
      <c r="F495">
        <f>[1]Sheet1!F495</f>
        <v>6668427</v>
      </c>
    </row>
    <row r="496" spans="1:6">
      <c r="A496" t="str">
        <f>[1]Sheet1!B496</f>
        <v>Arizona</v>
      </c>
      <c r="B496" t="str">
        <f>[1]Sheet1!C496</f>
        <v>AZ</v>
      </c>
      <c r="C496" t="str">
        <f>LEFT([1]Sheet1!D496,1)</f>
        <v>E</v>
      </c>
      <c r="D496" t="str">
        <f>RIGHT([1]Sheet1!D496,2)</f>
        <v>75</v>
      </c>
      <c r="E496" t="str">
        <f>[1]Sheet1!E496</f>
        <v>Current Operations - Public Welfare, Vendor Payments for Other Purposes</v>
      </c>
      <c r="F496">
        <f>[1]Sheet1!F496</f>
        <v>30041</v>
      </c>
    </row>
    <row r="497" spans="1:6">
      <c r="A497" t="str">
        <f>[1]Sheet1!B497</f>
        <v>Arizona</v>
      </c>
      <c r="B497" t="str">
        <f>[1]Sheet1!C497</f>
        <v>AZ</v>
      </c>
      <c r="C497" t="str">
        <f>LEFT([1]Sheet1!D497,1)</f>
        <v>E</v>
      </c>
      <c r="D497" t="str">
        <f>RIGHT([1]Sheet1!D497,2)</f>
        <v>77</v>
      </c>
      <c r="E497" t="str">
        <f>[1]Sheet1!E497</f>
        <v>Current Operations - Public Welfare Institutions</v>
      </c>
      <c r="F497">
        <f>[1]Sheet1!F497</f>
        <v>126718</v>
      </c>
    </row>
    <row r="498" spans="1:6">
      <c r="A498" t="str">
        <f>[1]Sheet1!B498</f>
        <v>Arizona</v>
      </c>
      <c r="B498" t="str">
        <f>[1]Sheet1!C498</f>
        <v>AZ</v>
      </c>
      <c r="C498" t="str">
        <f>LEFT([1]Sheet1!D498,1)</f>
        <v>E</v>
      </c>
      <c r="D498" t="str">
        <f>RIGHT([1]Sheet1!D498,2)</f>
        <v>79</v>
      </c>
      <c r="E498" t="str">
        <f>[1]Sheet1!E498</f>
        <v>Current Operations - Public Welfare - Other</v>
      </c>
      <c r="F498">
        <f>[1]Sheet1!F498</f>
        <v>1173533</v>
      </c>
    </row>
    <row r="499" spans="1:6">
      <c r="A499" t="str">
        <f>[1]Sheet1!B499</f>
        <v>Arizona</v>
      </c>
      <c r="B499" t="str">
        <f>[1]Sheet1!C499</f>
        <v>AZ</v>
      </c>
      <c r="C499" t="str">
        <f>LEFT([1]Sheet1!D499,1)</f>
        <v>E</v>
      </c>
      <c r="D499" t="str">
        <f>RIGHT([1]Sheet1!D499,2)</f>
        <v>80</v>
      </c>
      <c r="E499" t="str">
        <f>[1]Sheet1!E499</f>
        <v>Current Operations - Sewerage</v>
      </c>
      <c r="F499">
        <f>[1]Sheet1!F499</f>
        <v>504834</v>
      </c>
    </row>
    <row r="500" spans="1:6">
      <c r="A500" t="str">
        <f>[1]Sheet1!B500</f>
        <v>Arizona</v>
      </c>
      <c r="B500" t="str">
        <f>[1]Sheet1!C500</f>
        <v>AZ</v>
      </c>
      <c r="C500" t="str">
        <f>LEFT([1]Sheet1!D500,1)</f>
        <v>E</v>
      </c>
      <c r="D500" t="str">
        <f>RIGHT([1]Sheet1!D500,2)</f>
        <v>81</v>
      </c>
      <c r="E500" t="str">
        <f>[1]Sheet1!E500</f>
        <v>Current Operations - Solid Waste Management</v>
      </c>
      <c r="F500">
        <f>[1]Sheet1!F500</f>
        <v>331488</v>
      </c>
    </row>
    <row r="501" spans="1:6">
      <c r="A501" t="str">
        <f>[1]Sheet1!B501</f>
        <v>Arizona</v>
      </c>
      <c r="B501" t="str">
        <f>[1]Sheet1!C501</f>
        <v>AZ</v>
      </c>
      <c r="C501" t="str">
        <f>LEFT([1]Sheet1!D501,1)</f>
        <v>E</v>
      </c>
      <c r="D501" t="str">
        <f>RIGHT([1]Sheet1!D501,2)</f>
        <v>85</v>
      </c>
      <c r="E501" t="str">
        <f>[1]Sheet1!E501</f>
        <v>Current Operations - State Veterans' Services</v>
      </c>
      <c r="F501">
        <f>[1]Sheet1!F501</f>
        <v>9552</v>
      </c>
    </row>
    <row r="502" spans="1:6">
      <c r="A502" t="str">
        <f>[1]Sheet1!B502</f>
        <v>Arizona</v>
      </c>
      <c r="B502" t="str">
        <f>[1]Sheet1!C502</f>
        <v>AZ</v>
      </c>
      <c r="C502" t="str">
        <f>LEFT([1]Sheet1!D502,1)</f>
        <v>E</v>
      </c>
      <c r="D502" t="str">
        <f>RIGHT([1]Sheet1!D502,2)</f>
        <v>89</v>
      </c>
      <c r="E502" t="str">
        <f>[1]Sheet1!E502</f>
        <v>Current Operations - General - Other</v>
      </c>
      <c r="F502">
        <f>[1]Sheet1!F502</f>
        <v>910322</v>
      </c>
    </row>
    <row r="503" spans="1:6">
      <c r="A503" t="str">
        <f>[1]Sheet1!B503</f>
        <v>Arizona</v>
      </c>
      <c r="B503" t="str">
        <f>[1]Sheet1!C503</f>
        <v>AZ</v>
      </c>
      <c r="C503" t="str">
        <f>LEFT([1]Sheet1!D503,1)</f>
        <v>E</v>
      </c>
      <c r="D503" t="str">
        <f>RIGHT([1]Sheet1!D503,2)</f>
        <v>91</v>
      </c>
      <c r="E503" t="str">
        <f>[1]Sheet1!E503</f>
        <v>Current Operations - Water Utilities</v>
      </c>
      <c r="F503">
        <f>[1]Sheet1!F503</f>
        <v>649656</v>
      </c>
    </row>
    <row r="504" spans="1:6">
      <c r="A504" t="str">
        <f>[1]Sheet1!B504</f>
        <v>Arizona</v>
      </c>
      <c r="B504" t="str">
        <f>[1]Sheet1!C504</f>
        <v>AZ</v>
      </c>
      <c r="C504" t="str">
        <f>LEFT([1]Sheet1!D504,1)</f>
        <v>E</v>
      </c>
      <c r="D504" t="str">
        <f>RIGHT([1]Sheet1!D504,2)</f>
        <v>92</v>
      </c>
      <c r="E504" t="str">
        <f>[1]Sheet1!E504</f>
        <v>Current Operations - Electric Utilities</v>
      </c>
      <c r="F504">
        <f>[1]Sheet1!F504</f>
        <v>2295468</v>
      </c>
    </row>
    <row r="505" spans="1:6">
      <c r="A505" t="str">
        <f>[1]Sheet1!B505</f>
        <v>Arizona</v>
      </c>
      <c r="B505" t="str">
        <f>[1]Sheet1!C505</f>
        <v>AZ</v>
      </c>
      <c r="C505" t="str">
        <f>LEFT([1]Sheet1!D505,1)</f>
        <v>E</v>
      </c>
      <c r="D505" t="str">
        <f>RIGHT([1]Sheet1!D505,2)</f>
        <v>93</v>
      </c>
      <c r="E505" t="str">
        <f>[1]Sheet1!E505</f>
        <v>Current Operations - Gas Utilities</v>
      </c>
      <c r="F505">
        <f>[1]Sheet1!F505</f>
        <v>29265</v>
      </c>
    </row>
    <row r="506" spans="1:6">
      <c r="A506" t="str">
        <f>[1]Sheet1!B506</f>
        <v>Arizona</v>
      </c>
      <c r="B506" t="str">
        <f>[1]Sheet1!C506</f>
        <v>AZ</v>
      </c>
      <c r="C506" t="str">
        <f>LEFT([1]Sheet1!D506,1)</f>
        <v>E</v>
      </c>
      <c r="D506" t="str">
        <f>RIGHT([1]Sheet1!D506,2)</f>
        <v>94</v>
      </c>
      <c r="E506" t="str">
        <f>[1]Sheet1!E506</f>
        <v>Current Operations - Transit Utilities</v>
      </c>
      <c r="F506">
        <f>[1]Sheet1!F506</f>
        <v>505452</v>
      </c>
    </row>
    <row r="507" spans="1:6">
      <c r="A507" t="str">
        <f>[1]Sheet1!B507</f>
        <v>Arizona</v>
      </c>
      <c r="B507" t="str">
        <f>[1]Sheet1!C507</f>
        <v>AZ</v>
      </c>
      <c r="C507" t="str">
        <f>LEFT([1]Sheet1!D507,1)</f>
        <v>F</v>
      </c>
      <c r="D507" t="str">
        <f>RIGHT([1]Sheet1!D507,2)</f>
        <v>01</v>
      </c>
      <c r="E507" t="str">
        <f>[1]Sheet1!E507</f>
        <v>Construction - Air Transportation</v>
      </c>
      <c r="F507">
        <f>[1]Sheet1!F507</f>
        <v>258510</v>
      </c>
    </row>
    <row r="508" spans="1:6">
      <c r="A508" t="str">
        <f>[1]Sheet1!B508</f>
        <v>Arizona</v>
      </c>
      <c r="B508" t="str">
        <f>[1]Sheet1!C508</f>
        <v>AZ</v>
      </c>
      <c r="C508" t="str">
        <f>LEFT([1]Sheet1!D508,1)</f>
        <v>F</v>
      </c>
      <c r="D508" t="str">
        <f>RIGHT([1]Sheet1!D508,2)</f>
        <v>04</v>
      </c>
      <c r="E508" t="str">
        <f>[1]Sheet1!E508</f>
        <v>Construction - Correctional Institutions</v>
      </c>
      <c r="F508">
        <f>[1]Sheet1!F508</f>
        <v>33602</v>
      </c>
    </row>
    <row r="509" spans="1:6">
      <c r="A509" t="str">
        <f>[1]Sheet1!B509</f>
        <v>Arizona</v>
      </c>
      <c r="B509" t="str">
        <f>[1]Sheet1!C509</f>
        <v>AZ</v>
      </c>
      <c r="C509" t="str">
        <f>LEFT([1]Sheet1!D509,1)</f>
        <v>F</v>
      </c>
      <c r="D509" t="str">
        <f>RIGHT([1]Sheet1!D509,2)</f>
        <v>05</v>
      </c>
      <c r="E509" t="str">
        <f>[1]Sheet1!E509</f>
        <v>Construction - Corrections - Other</v>
      </c>
      <c r="F509">
        <f>[1]Sheet1!F509</f>
        <v>16944</v>
      </c>
    </row>
    <row r="510" spans="1:6">
      <c r="A510" t="str">
        <f>[1]Sheet1!B510</f>
        <v>Arizona</v>
      </c>
      <c r="B510" t="str">
        <f>[1]Sheet1!C510</f>
        <v>AZ</v>
      </c>
      <c r="C510" t="str">
        <f>LEFT([1]Sheet1!D510,1)</f>
        <v>F</v>
      </c>
      <c r="D510" t="str">
        <f>RIGHT([1]Sheet1!D510,2)</f>
        <v>12</v>
      </c>
      <c r="E510" t="str">
        <f>[1]Sheet1!E510</f>
        <v>Construction - Elementary and Secondary Education</v>
      </c>
      <c r="F510">
        <f>[1]Sheet1!F510</f>
        <v>487805</v>
      </c>
    </row>
    <row r="511" spans="1:6">
      <c r="A511" t="str">
        <f>[1]Sheet1!B511</f>
        <v>Arizona</v>
      </c>
      <c r="B511" t="str">
        <f>[1]Sheet1!C511</f>
        <v>AZ</v>
      </c>
      <c r="C511" t="str">
        <f>LEFT([1]Sheet1!D511,1)</f>
        <v>F</v>
      </c>
      <c r="D511" t="str">
        <f>RIGHT([1]Sheet1!D511,2)</f>
        <v>16</v>
      </c>
      <c r="E511" t="str">
        <f>[1]Sheet1!E511</f>
        <v>Construction - Higher Education - Auxiliary Enterprises</v>
      </c>
      <c r="F511">
        <f>[1]Sheet1!F511</f>
        <v>146174</v>
      </c>
    </row>
    <row r="512" spans="1:6">
      <c r="A512" t="str">
        <f>[1]Sheet1!B512</f>
        <v>Arizona</v>
      </c>
      <c r="B512" t="str">
        <f>[1]Sheet1!C512</f>
        <v>AZ</v>
      </c>
      <c r="C512" t="str">
        <f>LEFT([1]Sheet1!D512,1)</f>
        <v>F</v>
      </c>
      <c r="D512" t="str">
        <f>RIGHT([1]Sheet1!D512,2)</f>
        <v>18</v>
      </c>
      <c r="E512" t="str">
        <f>[1]Sheet1!E512</f>
        <v>Construction - Other Higher Education</v>
      </c>
      <c r="F512">
        <f>[1]Sheet1!F512</f>
        <v>475070</v>
      </c>
    </row>
    <row r="513" spans="1:6">
      <c r="A513" t="str">
        <f>[1]Sheet1!B513</f>
        <v>Arizona</v>
      </c>
      <c r="B513" t="str">
        <f>[1]Sheet1!C513</f>
        <v>AZ</v>
      </c>
      <c r="C513" t="str">
        <f>LEFT([1]Sheet1!D513,1)</f>
        <v>F</v>
      </c>
      <c r="D513" t="str">
        <f>RIGHT([1]Sheet1!D513,2)</f>
        <v>21</v>
      </c>
      <c r="E513" t="str">
        <f>[1]Sheet1!E513</f>
        <v>Construction - State Education - Other</v>
      </c>
      <c r="F513">
        <f>[1]Sheet1!F513</f>
        <v>13</v>
      </c>
    </row>
    <row r="514" spans="1:6">
      <c r="A514" t="str">
        <f>[1]Sheet1!B514</f>
        <v>Arizona</v>
      </c>
      <c r="B514" t="str">
        <f>[1]Sheet1!C514</f>
        <v>AZ</v>
      </c>
      <c r="C514" t="str">
        <f>LEFT([1]Sheet1!D514,1)</f>
        <v>F</v>
      </c>
      <c r="D514" t="str">
        <f>RIGHT([1]Sheet1!D514,2)</f>
        <v>23</v>
      </c>
      <c r="E514" t="str">
        <f>[1]Sheet1!E514</f>
        <v>Construction - Financial Administration</v>
      </c>
      <c r="F514">
        <f>[1]Sheet1!F514</f>
        <v>7325</v>
      </c>
    </row>
    <row r="515" spans="1:6">
      <c r="A515" t="str">
        <f>[1]Sheet1!B515</f>
        <v>Arizona</v>
      </c>
      <c r="B515" t="str">
        <f>[1]Sheet1!C515</f>
        <v>AZ</v>
      </c>
      <c r="C515" t="str">
        <f>LEFT([1]Sheet1!D515,1)</f>
        <v>F</v>
      </c>
      <c r="D515" t="str">
        <f>RIGHT([1]Sheet1!D515,2)</f>
        <v>24</v>
      </c>
      <c r="E515" t="str">
        <f>[1]Sheet1!E515</f>
        <v>Construction - Local Fire Protection</v>
      </c>
      <c r="F515">
        <f>[1]Sheet1!F515</f>
        <v>38339</v>
      </c>
    </row>
    <row r="516" spans="1:6">
      <c r="A516" t="str">
        <f>[1]Sheet1!B516</f>
        <v>Arizona</v>
      </c>
      <c r="B516" t="str">
        <f>[1]Sheet1!C516</f>
        <v>AZ</v>
      </c>
      <c r="C516" t="str">
        <f>LEFT([1]Sheet1!D516,1)</f>
        <v>F</v>
      </c>
      <c r="D516" t="str">
        <f>RIGHT([1]Sheet1!D516,2)</f>
        <v>25</v>
      </c>
      <c r="E516" t="str">
        <f>[1]Sheet1!E516</f>
        <v>Construction - Judicial and Legal Services</v>
      </c>
      <c r="F516">
        <f>[1]Sheet1!F516</f>
        <v>20470</v>
      </c>
    </row>
    <row r="517" spans="1:6">
      <c r="A517" t="str">
        <f>[1]Sheet1!B517</f>
        <v>Arizona</v>
      </c>
      <c r="B517" t="str">
        <f>[1]Sheet1!C517</f>
        <v>AZ</v>
      </c>
      <c r="C517" t="str">
        <f>LEFT([1]Sheet1!D517,1)</f>
        <v>F</v>
      </c>
      <c r="D517" t="str">
        <f>RIGHT([1]Sheet1!D517,2)</f>
        <v>29</v>
      </c>
      <c r="E517" t="str">
        <f>[1]Sheet1!E517</f>
        <v>Construction - Central Staff Services</v>
      </c>
      <c r="F517">
        <f>[1]Sheet1!F517</f>
        <v>5616</v>
      </c>
    </row>
    <row r="518" spans="1:6">
      <c r="A518" t="str">
        <f>[1]Sheet1!B518</f>
        <v>Arizona</v>
      </c>
      <c r="B518" t="str">
        <f>[1]Sheet1!C518</f>
        <v>AZ</v>
      </c>
      <c r="C518" t="str">
        <f>LEFT([1]Sheet1!D518,1)</f>
        <v>F</v>
      </c>
      <c r="D518" t="str">
        <f>RIGHT([1]Sheet1!D518,2)</f>
        <v>31</v>
      </c>
      <c r="E518" t="str">
        <f>[1]Sheet1!E518</f>
        <v>Construction - General Public Buildings</v>
      </c>
      <c r="F518">
        <f>[1]Sheet1!F518</f>
        <v>22610</v>
      </c>
    </row>
    <row r="519" spans="1:6">
      <c r="A519" t="str">
        <f>[1]Sheet1!B519</f>
        <v>Arizona</v>
      </c>
      <c r="B519" t="str">
        <f>[1]Sheet1!C519</f>
        <v>AZ</v>
      </c>
      <c r="C519" t="str">
        <f>LEFT([1]Sheet1!D519,1)</f>
        <v>F</v>
      </c>
      <c r="D519" t="str">
        <f>RIGHT([1]Sheet1!D519,2)</f>
        <v>32</v>
      </c>
      <c r="E519" t="str">
        <f>[1]Sheet1!E519</f>
        <v>Construction - Health - Other</v>
      </c>
      <c r="F519">
        <f>[1]Sheet1!F519</f>
        <v>4132</v>
      </c>
    </row>
    <row r="520" spans="1:6">
      <c r="A520" t="str">
        <f>[1]Sheet1!B520</f>
        <v>Arizona</v>
      </c>
      <c r="B520" t="str">
        <f>[1]Sheet1!C520</f>
        <v>AZ</v>
      </c>
      <c r="C520" t="str">
        <f>LEFT([1]Sheet1!D520,1)</f>
        <v>F</v>
      </c>
      <c r="D520" t="str">
        <f>RIGHT([1]Sheet1!D520,2)</f>
        <v>36</v>
      </c>
      <c r="E520" t="str">
        <f>[1]Sheet1!E520</f>
        <v>Construction - Hospitals</v>
      </c>
      <c r="F520">
        <f>[1]Sheet1!F520</f>
        <v>64153</v>
      </c>
    </row>
    <row r="521" spans="1:6">
      <c r="A521" t="str">
        <f>[1]Sheet1!B521</f>
        <v>Arizona</v>
      </c>
      <c r="B521" t="str">
        <f>[1]Sheet1!C521</f>
        <v>AZ</v>
      </c>
      <c r="C521" t="str">
        <f>LEFT([1]Sheet1!D521,1)</f>
        <v>F</v>
      </c>
      <c r="D521" t="str">
        <f>RIGHT([1]Sheet1!D521,2)</f>
        <v>44</v>
      </c>
      <c r="E521" t="str">
        <f>[1]Sheet1!E521</f>
        <v>Construction - Regular Highways</v>
      </c>
      <c r="F521">
        <f>[1]Sheet1!F521</f>
        <v>1207568</v>
      </c>
    </row>
    <row r="522" spans="1:6">
      <c r="A522" t="str">
        <f>[1]Sheet1!B522</f>
        <v>Arizona</v>
      </c>
      <c r="B522" t="str">
        <f>[1]Sheet1!C522</f>
        <v>AZ</v>
      </c>
      <c r="C522" t="str">
        <f>LEFT([1]Sheet1!D522,1)</f>
        <v>F</v>
      </c>
      <c r="D522" t="str">
        <f>RIGHT([1]Sheet1!D522,2)</f>
        <v>50</v>
      </c>
      <c r="E522" t="str">
        <f>[1]Sheet1!E522</f>
        <v>Construction - Housing and Community Development</v>
      </c>
      <c r="F522">
        <f>[1]Sheet1!F522</f>
        <v>56783</v>
      </c>
    </row>
    <row r="523" spans="1:6">
      <c r="A523" t="str">
        <f>[1]Sheet1!B523</f>
        <v>Arizona</v>
      </c>
      <c r="B523" t="str">
        <f>[1]Sheet1!C523</f>
        <v>AZ</v>
      </c>
      <c r="C523" t="str">
        <f>LEFT([1]Sheet1!D523,1)</f>
        <v>F</v>
      </c>
      <c r="D523" t="str">
        <f>RIGHT([1]Sheet1!D523,2)</f>
        <v>52</v>
      </c>
      <c r="E523" t="str">
        <f>[1]Sheet1!E523</f>
        <v>Construction - Libraries</v>
      </c>
      <c r="F523">
        <f>[1]Sheet1!F523</f>
        <v>3111</v>
      </c>
    </row>
    <row r="524" spans="1:6">
      <c r="A524" t="str">
        <f>[1]Sheet1!B524</f>
        <v>Arizona</v>
      </c>
      <c r="B524" t="str">
        <f>[1]Sheet1!C524</f>
        <v>AZ</v>
      </c>
      <c r="C524" t="str">
        <f>LEFT([1]Sheet1!D524,1)</f>
        <v>F</v>
      </c>
      <c r="D524" t="str">
        <f>RIGHT([1]Sheet1!D524,2)</f>
        <v>59</v>
      </c>
      <c r="E524" t="str">
        <f>[1]Sheet1!E524</f>
        <v>Construction - Natural Resources - Other</v>
      </c>
      <c r="F524">
        <f>[1]Sheet1!F524</f>
        <v>65614</v>
      </c>
    </row>
    <row r="525" spans="1:6">
      <c r="A525" t="str">
        <f>[1]Sheet1!B525</f>
        <v>Arizona</v>
      </c>
      <c r="B525" t="str">
        <f>[1]Sheet1!C525</f>
        <v>AZ</v>
      </c>
      <c r="C525" t="str">
        <f>LEFT([1]Sheet1!D525,1)</f>
        <v>F</v>
      </c>
      <c r="D525" t="str">
        <f>RIGHT([1]Sheet1!D525,2)</f>
        <v>61</v>
      </c>
      <c r="E525" t="str">
        <f>[1]Sheet1!E525</f>
        <v>Construction - Parks and Recreation</v>
      </c>
      <c r="F525">
        <f>[1]Sheet1!F525</f>
        <v>64556</v>
      </c>
    </row>
    <row r="526" spans="1:6">
      <c r="A526" t="str">
        <f>[1]Sheet1!B526</f>
        <v>Arizona</v>
      </c>
      <c r="B526" t="str">
        <f>[1]Sheet1!C526</f>
        <v>AZ</v>
      </c>
      <c r="C526" t="str">
        <f>LEFT([1]Sheet1!D526,1)</f>
        <v>F</v>
      </c>
      <c r="D526" t="str">
        <f>RIGHT([1]Sheet1!D526,2)</f>
        <v>62</v>
      </c>
      <c r="E526" t="str">
        <f>[1]Sheet1!E526</f>
        <v>Construction - Police Protection</v>
      </c>
      <c r="F526">
        <f>[1]Sheet1!F526</f>
        <v>45314</v>
      </c>
    </row>
    <row r="527" spans="1:6">
      <c r="A527" t="str">
        <f>[1]Sheet1!B527</f>
        <v>Arizona</v>
      </c>
      <c r="B527" t="str">
        <f>[1]Sheet1!C527</f>
        <v>AZ</v>
      </c>
      <c r="C527" t="str">
        <f>LEFT([1]Sheet1!D527,1)</f>
        <v>F</v>
      </c>
      <c r="D527" t="str">
        <f>RIGHT([1]Sheet1!D527,2)</f>
        <v>66</v>
      </c>
      <c r="E527" t="str">
        <f>[1]Sheet1!E527</f>
        <v>Construction - Protective Inspection and Regulation, NEC</v>
      </c>
      <c r="F527">
        <f>[1]Sheet1!F527</f>
        <v>301</v>
      </c>
    </row>
    <row r="528" spans="1:6">
      <c r="A528" t="str">
        <f>[1]Sheet1!B528</f>
        <v>Arizona</v>
      </c>
      <c r="B528" t="str">
        <f>[1]Sheet1!C528</f>
        <v>AZ</v>
      </c>
      <c r="C528" t="str">
        <f>LEFT([1]Sheet1!D528,1)</f>
        <v>F</v>
      </c>
      <c r="D528" t="str">
        <f>RIGHT([1]Sheet1!D528,2)</f>
        <v>77</v>
      </c>
      <c r="E528" t="str">
        <f>[1]Sheet1!E528</f>
        <v>Construction - Public Welfare Institutions</v>
      </c>
      <c r="F528">
        <f>[1]Sheet1!F528</f>
        <v>2140</v>
      </c>
    </row>
    <row r="529" spans="1:6">
      <c r="A529" t="str">
        <f>[1]Sheet1!B529</f>
        <v>Arizona</v>
      </c>
      <c r="B529" t="str">
        <f>[1]Sheet1!C529</f>
        <v>AZ</v>
      </c>
      <c r="C529" t="str">
        <f>LEFT([1]Sheet1!D529,1)</f>
        <v>F</v>
      </c>
      <c r="D529" t="str">
        <f>RIGHT([1]Sheet1!D529,2)</f>
        <v>79</v>
      </c>
      <c r="E529" t="str">
        <f>[1]Sheet1!E529</f>
        <v>Construction - Public Welfare - Other</v>
      </c>
      <c r="F529">
        <f>[1]Sheet1!F529</f>
        <v>244</v>
      </c>
    </row>
    <row r="530" spans="1:6">
      <c r="A530" t="str">
        <f>[1]Sheet1!B530</f>
        <v>Arizona</v>
      </c>
      <c r="B530" t="str">
        <f>[1]Sheet1!C530</f>
        <v>AZ</v>
      </c>
      <c r="C530" t="str">
        <f>LEFT([1]Sheet1!D530,1)</f>
        <v>F</v>
      </c>
      <c r="D530" t="str">
        <f>RIGHT([1]Sheet1!D530,2)</f>
        <v>80</v>
      </c>
      <c r="E530" t="str">
        <f>[1]Sheet1!E530</f>
        <v>Construction - Sewerage</v>
      </c>
      <c r="F530">
        <f>[1]Sheet1!F530</f>
        <v>389665</v>
      </c>
    </row>
    <row r="531" spans="1:6">
      <c r="A531" t="str">
        <f>[1]Sheet1!B531</f>
        <v>Arizona</v>
      </c>
      <c r="B531" t="str">
        <f>[1]Sheet1!C531</f>
        <v>AZ</v>
      </c>
      <c r="C531" t="str">
        <f>LEFT([1]Sheet1!D531,1)</f>
        <v>F</v>
      </c>
      <c r="D531" t="str">
        <f>RIGHT([1]Sheet1!D531,2)</f>
        <v>81</v>
      </c>
      <c r="E531" t="str">
        <f>[1]Sheet1!E531</f>
        <v>Construction - Solid Waste Management</v>
      </c>
      <c r="F531">
        <f>[1]Sheet1!F531</f>
        <v>21235</v>
      </c>
    </row>
    <row r="532" spans="1:6">
      <c r="A532" t="str">
        <f>[1]Sheet1!B532</f>
        <v>Arizona</v>
      </c>
      <c r="B532" t="str">
        <f>[1]Sheet1!C532</f>
        <v>AZ</v>
      </c>
      <c r="C532" t="str">
        <f>LEFT([1]Sheet1!D532,1)</f>
        <v>F</v>
      </c>
      <c r="D532" t="str">
        <f>RIGHT([1]Sheet1!D532,2)</f>
        <v>85</v>
      </c>
      <c r="E532" t="str">
        <f>[1]Sheet1!E532</f>
        <v>Construction - State Veterans' Services</v>
      </c>
      <c r="F532">
        <f>[1]Sheet1!F532</f>
        <v>139</v>
      </c>
    </row>
    <row r="533" spans="1:6">
      <c r="A533" t="str">
        <f>[1]Sheet1!B533</f>
        <v>Arizona</v>
      </c>
      <c r="B533" t="str">
        <f>[1]Sheet1!C533</f>
        <v>AZ</v>
      </c>
      <c r="C533" t="str">
        <f>LEFT([1]Sheet1!D533,1)</f>
        <v>F</v>
      </c>
      <c r="D533" t="str">
        <f>RIGHT([1]Sheet1!D533,2)</f>
        <v>89</v>
      </c>
      <c r="E533" t="str">
        <f>[1]Sheet1!E533</f>
        <v>Construction - General - Other</v>
      </c>
      <c r="F533">
        <f>[1]Sheet1!F533</f>
        <v>321577</v>
      </c>
    </row>
    <row r="534" spans="1:6">
      <c r="A534" t="str">
        <f>[1]Sheet1!B534</f>
        <v>Arizona</v>
      </c>
      <c r="B534" t="str">
        <f>[1]Sheet1!C534</f>
        <v>AZ</v>
      </c>
      <c r="C534" t="str">
        <f>LEFT([1]Sheet1!D534,1)</f>
        <v>F</v>
      </c>
      <c r="D534" t="str">
        <f>RIGHT([1]Sheet1!D534,2)</f>
        <v>91</v>
      </c>
      <c r="E534" t="str">
        <f>[1]Sheet1!E534</f>
        <v>Construction - Water Utilities</v>
      </c>
      <c r="F534">
        <f>[1]Sheet1!F534</f>
        <v>290287</v>
      </c>
    </row>
    <row r="535" spans="1:6">
      <c r="A535" t="str">
        <f>[1]Sheet1!B535</f>
        <v>Arizona</v>
      </c>
      <c r="B535" t="str">
        <f>[1]Sheet1!C535</f>
        <v>AZ</v>
      </c>
      <c r="C535" t="str">
        <f>LEFT([1]Sheet1!D535,1)</f>
        <v>F</v>
      </c>
      <c r="D535" t="str">
        <f>RIGHT([1]Sheet1!D535,2)</f>
        <v>92</v>
      </c>
      <c r="E535" t="str">
        <f>[1]Sheet1!E535</f>
        <v>Construction - Electric Utilities</v>
      </c>
      <c r="F535">
        <f>[1]Sheet1!F535</f>
        <v>446393</v>
      </c>
    </row>
    <row r="536" spans="1:6">
      <c r="A536" t="str">
        <f>[1]Sheet1!B536</f>
        <v>Arizona</v>
      </c>
      <c r="B536" t="str">
        <f>[1]Sheet1!C536</f>
        <v>AZ</v>
      </c>
      <c r="C536" t="str">
        <f>LEFT([1]Sheet1!D536,1)</f>
        <v>F</v>
      </c>
      <c r="D536" t="str">
        <f>RIGHT([1]Sheet1!D536,2)</f>
        <v>93</v>
      </c>
      <c r="E536" t="str">
        <f>[1]Sheet1!E536</f>
        <v>Construction - Gas Utilities</v>
      </c>
      <c r="F536">
        <f>[1]Sheet1!F536</f>
        <v>12939</v>
      </c>
    </row>
    <row r="537" spans="1:6">
      <c r="A537" t="str">
        <f>[1]Sheet1!B537</f>
        <v>Arizona</v>
      </c>
      <c r="B537" t="str">
        <f>[1]Sheet1!C537</f>
        <v>AZ</v>
      </c>
      <c r="C537" t="str">
        <f>LEFT([1]Sheet1!D537,1)</f>
        <v>F</v>
      </c>
      <c r="D537" t="str">
        <f>RIGHT([1]Sheet1!D537,2)</f>
        <v>94</v>
      </c>
      <c r="E537" t="str">
        <f>[1]Sheet1!E537</f>
        <v>Construction - Transit Utilities</v>
      </c>
      <c r="F537">
        <f>[1]Sheet1!F537</f>
        <v>155352</v>
      </c>
    </row>
    <row r="538" spans="1:6">
      <c r="A538" t="str">
        <f>[1]Sheet1!B538</f>
        <v>Arizona</v>
      </c>
      <c r="B538" t="str">
        <f>[1]Sheet1!C538</f>
        <v>AZ</v>
      </c>
      <c r="C538" t="str">
        <f>LEFT([1]Sheet1!D538,1)</f>
        <v>G</v>
      </c>
      <c r="D538" t="str">
        <f>RIGHT([1]Sheet1!D538,2)</f>
        <v>01</v>
      </c>
      <c r="E538" t="str">
        <f>[1]Sheet1!E538</f>
        <v>Other Capital Outlay - Air Transportation</v>
      </c>
      <c r="F538">
        <f>[1]Sheet1!F538</f>
        <v>54922</v>
      </c>
    </row>
    <row r="539" spans="1:6">
      <c r="A539" t="str">
        <f>[1]Sheet1!B539</f>
        <v>Arizona</v>
      </c>
      <c r="B539" t="str">
        <f>[1]Sheet1!C539</f>
        <v>AZ</v>
      </c>
      <c r="C539" t="str">
        <f>LEFT([1]Sheet1!D539,1)</f>
        <v>G</v>
      </c>
      <c r="D539" t="str">
        <f>RIGHT([1]Sheet1!D539,2)</f>
        <v>03</v>
      </c>
      <c r="E539" t="str">
        <f>[1]Sheet1!E539</f>
        <v>Other Capital Outlay - Miscellaneous Commercial Activities, NEC</v>
      </c>
      <c r="F539">
        <f>[1]Sheet1!F539</f>
        <v>14</v>
      </c>
    </row>
    <row r="540" spans="1:6">
      <c r="A540" t="str">
        <f>[1]Sheet1!B540</f>
        <v>Arizona</v>
      </c>
      <c r="B540" t="str">
        <f>[1]Sheet1!C540</f>
        <v>AZ</v>
      </c>
      <c r="C540" t="str">
        <f>LEFT([1]Sheet1!D540,1)</f>
        <v>G</v>
      </c>
      <c r="D540" t="str">
        <f>RIGHT([1]Sheet1!D540,2)</f>
        <v>04</v>
      </c>
      <c r="E540" t="str">
        <f>[1]Sheet1!E540</f>
        <v>Other Capital Outlay - Correctional Institutions</v>
      </c>
      <c r="F540">
        <f>[1]Sheet1!F540</f>
        <v>19949</v>
      </c>
    </row>
    <row r="541" spans="1:6">
      <c r="A541" t="str">
        <f>[1]Sheet1!B541</f>
        <v>Arizona</v>
      </c>
      <c r="B541" t="str">
        <f>[1]Sheet1!C541</f>
        <v>AZ</v>
      </c>
      <c r="C541" t="str">
        <f>LEFT([1]Sheet1!D541,1)</f>
        <v>G</v>
      </c>
      <c r="D541" t="str">
        <f>RIGHT([1]Sheet1!D541,2)</f>
        <v>05</v>
      </c>
      <c r="E541" t="str">
        <f>[1]Sheet1!E541</f>
        <v>Other Capital Outlay - Corrections - Other</v>
      </c>
      <c r="F541">
        <f>[1]Sheet1!F541</f>
        <v>5378</v>
      </c>
    </row>
    <row r="542" spans="1:6">
      <c r="A542" t="str">
        <f>[1]Sheet1!B542</f>
        <v>Arizona</v>
      </c>
      <c r="B542" t="str">
        <f>[1]Sheet1!C542</f>
        <v>AZ</v>
      </c>
      <c r="C542" t="str">
        <f>LEFT([1]Sheet1!D542,1)</f>
        <v>G</v>
      </c>
      <c r="D542" t="str">
        <f>RIGHT([1]Sheet1!D542,2)</f>
        <v>12</v>
      </c>
      <c r="E542" t="str">
        <f>[1]Sheet1!E542</f>
        <v>Other Capital Outlay - Elementary and Secondary Education</v>
      </c>
      <c r="F542">
        <f>[1]Sheet1!F542</f>
        <v>211510</v>
      </c>
    </row>
    <row r="543" spans="1:6">
      <c r="A543" t="str">
        <f>[1]Sheet1!B543</f>
        <v>Arizona</v>
      </c>
      <c r="B543" t="str">
        <f>[1]Sheet1!C543</f>
        <v>AZ</v>
      </c>
      <c r="C543" t="str">
        <f>LEFT([1]Sheet1!D543,1)</f>
        <v>G</v>
      </c>
      <c r="D543" t="str">
        <f>RIGHT([1]Sheet1!D543,2)</f>
        <v>16</v>
      </c>
      <c r="E543" t="str">
        <f>[1]Sheet1!E543</f>
        <v>Other Capital Outlay - Higher Education - Auxiliary Enterprises</v>
      </c>
      <c r="F543">
        <f>[1]Sheet1!F543</f>
        <v>6838</v>
      </c>
    </row>
    <row r="544" spans="1:6">
      <c r="A544" t="str">
        <f>[1]Sheet1!B544</f>
        <v>Arizona</v>
      </c>
      <c r="B544" t="str">
        <f>[1]Sheet1!C544</f>
        <v>AZ</v>
      </c>
      <c r="C544" t="str">
        <f>LEFT([1]Sheet1!D544,1)</f>
        <v>G</v>
      </c>
      <c r="D544" t="str">
        <f>RIGHT([1]Sheet1!D544,2)</f>
        <v>18</v>
      </c>
      <c r="E544" t="str">
        <f>[1]Sheet1!E544</f>
        <v>Other Capital Outlay - Other Higher Education</v>
      </c>
      <c r="F544">
        <f>[1]Sheet1!F544</f>
        <v>81814</v>
      </c>
    </row>
    <row r="545" spans="1:6">
      <c r="A545" t="str">
        <f>[1]Sheet1!B545</f>
        <v>Arizona</v>
      </c>
      <c r="B545" t="str">
        <f>[1]Sheet1!C545</f>
        <v>AZ</v>
      </c>
      <c r="C545" t="str">
        <f>LEFT([1]Sheet1!D545,1)</f>
        <v>G</v>
      </c>
      <c r="D545" t="str">
        <f>RIGHT([1]Sheet1!D545,2)</f>
        <v>21</v>
      </c>
      <c r="E545" t="str">
        <f>[1]Sheet1!E545</f>
        <v>Other Capital Outlay - State Education - Other</v>
      </c>
      <c r="F545">
        <f>[1]Sheet1!F545</f>
        <v>8967</v>
      </c>
    </row>
    <row r="546" spans="1:6">
      <c r="A546" t="str">
        <f>[1]Sheet1!B546</f>
        <v>Arizona</v>
      </c>
      <c r="B546" t="str">
        <f>[1]Sheet1!C546</f>
        <v>AZ</v>
      </c>
      <c r="C546" t="str">
        <f>LEFT([1]Sheet1!D546,1)</f>
        <v>G</v>
      </c>
      <c r="D546" t="str">
        <f>RIGHT([1]Sheet1!D546,2)</f>
        <v>23</v>
      </c>
      <c r="E546" t="str">
        <f>[1]Sheet1!E546</f>
        <v>Other Capital Outlay - Financial Administration</v>
      </c>
      <c r="F546">
        <f>[1]Sheet1!F546</f>
        <v>7454</v>
      </c>
    </row>
    <row r="547" spans="1:6">
      <c r="A547" t="str">
        <f>[1]Sheet1!B547</f>
        <v>Arizona</v>
      </c>
      <c r="B547" t="str">
        <f>[1]Sheet1!C547</f>
        <v>AZ</v>
      </c>
      <c r="C547" t="str">
        <f>LEFT([1]Sheet1!D547,1)</f>
        <v>G</v>
      </c>
      <c r="D547" t="str">
        <f>RIGHT([1]Sheet1!D547,2)</f>
        <v>24</v>
      </c>
      <c r="E547" t="str">
        <f>[1]Sheet1!E547</f>
        <v>Other Capital Outlay - Local Fire Protection</v>
      </c>
      <c r="F547">
        <f>[1]Sheet1!F547</f>
        <v>28968</v>
      </c>
    </row>
    <row r="548" spans="1:6">
      <c r="A548" t="str">
        <f>[1]Sheet1!B548</f>
        <v>Arizona</v>
      </c>
      <c r="B548" t="str">
        <f>[1]Sheet1!C548</f>
        <v>AZ</v>
      </c>
      <c r="C548" t="str">
        <f>LEFT([1]Sheet1!D548,1)</f>
        <v>G</v>
      </c>
      <c r="D548" t="str">
        <f>RIGHT([1]Sheet1!D548,2)</f>
        <v>25</v>
      </c>
      <c r="E548" t="str">
        <f>[1]Sheet1!E548</f>
        <v>Other Capital Outlay - Judicial and Legal Services</v>
      </c>
      <c r="F548">
        <f>[1]Sheet1!F548</f>
        <v>8935</v>
      </c>
    </row>
    <row r="549" spans="1:6">
      <c r="A549" t="str">
        <f>[1]Sheet1!B549</f>
        <v>Arizona</v>
      </c>
      <c r="B549" t="str">
        <f>[1]Sheet1!C549</f>
        <v>AZ</v>
      </c>
      <c r="C549" t="str">
        <f>LEFT([1]Sheet1!D549,1)</f>
        <v>G</v>
      </c>
      <c r="D549" t="str">
        <f>RIGHT([1]Sheet1!D549,2)</f>
        <v>29</v>
      </c>
      <c r="E549" t="str">
        <f>[1]Sheet1!E549</f>
        <v>Other Capital Outlay - Central Staff Services</v>
      </c>
      <c r="F549">
        <f>[1]Sheet1!F549</f>
        <v>16568</v>
      </c>
    </row>
    <row r="550" spans="1:6">
      <c r="A550" t="str">
        <f>[1]Sheet1!B550</f>
        <v>Arizona</v>
      </c>
      <c r="B550" t="str">
        <f>[1]Sheet1!C550</f>
        <v>AZ</v>
      </c>
      <c r="C550" t="str">
        <f>LEFT([1]Sheet1!D550,1)</f>
        <v>G</v>
      </c>
      <c r="D550" t="str">
        <f>RIGHT([1]Sheet1!D550,2)</f>
        <v>31</v>
      </c>
      <c r="E550" t="str">
        <f>[1]Sheet1!E550</f>
        <v>Other Capital Outlay - General Public Building</v>
      </c>
      <c r="F550">
        <f>[1]Sheet1!F550</f>
        <v>9066</v>
      </c>
    </row>
    <row r="551" spans="1:6">
      <c r="A551" t="str">
        <f>[1]Sheet1!B551</f>
        <v>Arizona</v>
      </c>
      <c r="B551" t="str">
        <f>[1]Sheet1!C551</f>
        <v>AZ</v>
      </c>
      <c r="C551" t="str">
        <f>LEFT([1]Sheet1!D551,1)</f>
        <v>G</v>
      </c>
      <c r="D551" t="str">
        <f>RIGHT([1]Sheet1!D551,2)</f>
        <v>32</v>
      </c>
      <c r="E551" t="str">
        <f>[1]Sheet1!E551</f>
        <v>Other Capital Outlay - Health - Other</v>
      </c>
      <c r="F551">
        <f>[1]Sheet1!F551</f>
        <v>7545</v>
      </c>
    </row>
    <row r="552" spans="1:6">
      <c r="A552" t="str">
        <f>[1]Sheet1!B552</f>
        <v>Arizona</v>
      </c>
      <c r="B552" t="str">
        <f>[1]Sheet1!C552</f>
        <v>AZ</v>
      </c>
      <c r="C552" t="str">
        <f>LEFT([1]Sheet1!D552,1)</f>
        <v>G</v>
      </c>
      <c r="D552" t="str">
        <f>RIGHT([1]Sheet1!D552,2)</f>
        <v>36</v>
      </c>
      <c r="E552" t="str">
        <f>[1]Sheet1!E552</f>
        <v>Other Capital Outlay - Hospitals</v>
      </c>
      <c r="F552">
        <f>[1]Sheet1!F552</f>
        <v>32694</v>
      </c>
    </row>
    <row r="553" spans="1:6">
      <c r="A553" t="str">
        <f>[1]Sheet1!B553</f>
        <v>Arizona</v>
      </c>
      <c r="B553" t="str">
        <f>[1]Sheet1!C553</f>
        <v>AZ</v>
      </c>
      <c r="C553" t="str">
        <f>LEFT([1]Sheet1!D553,1)</f>
        <v>G</v>
      </c>
      <c r="D553" t="str">
        <f>RIGHT([1]Sheet1!D553,2)</f>
        <v>44</v>
      </c>
      <c r="E553" t="str">
        <f>[1]Sheet1!E553</f>
        <v>Other Capital Outlay - Regular Highways</v>
      </c>
      <c r="F553">
        <f>[1]Sheet1!F553</f>
        <v>188686</v>
      </c>
    </row>
    <row r="554" spans="1:6">
      <c r="A554" t="str">
        <f>[1]Sheet1!B554</f>
        <v>Arizona</v>
      </c>
      <c r="B554" t="str">
        <f>[1]Sheet1!C554</f>
        <v>AZ</v>
      </c>
      <c r="C554" t="str">
        <f>LEFT([1]Sheet1!D554,1)</f>
        <v>G</v>
      </c>
      <c r="D554" t="str">
        <f>RIGHT([1]Sheet1!D554,2)</f>
        <v>50</v>
      </c>
      <c r="E554" t="str">
        <f>[1]Sheet1!E554</f>
        <v>Other Capital Outlay - Housing and Community Development</v>
      </c>
      <c r="F554">
        <f>[1]Sheet1!F554</f>
        <v>2794</v>
      </c>
    </row>
    <row r="555" spans="1:6">
      <c r="A555" t="str">
        <f>[1]Sheet1!B555</f>
        <v>Arizona</v>
      </c>
      <c r="B555" t="str">
        <f>[1]Sheet1!C555</f>
        <v>AZ</v>
      </c>
      <c r="C555" t="str">
        <f>LEFT([1]Sheet1!D555,1)</f>
        <v>G</v>
      </c>
      <c r="D555" t="str">
        <f>RIGHT([1]Sheet1!D555,2)</f>
        <v>52</v>
      </c>
      <c r="E555" t="str">
        <f>[1]Sheet1!E555</f>
        <v>Other Capital Outlay - Libraries</v>
      </c>
      <c r="F555">
        <f>[1]Sheet1!F555</f>
        <v>5839</v>
      </c>
    </row>
    <row r="556" spans="1:6">
      <c r="A556" t="str">
        <f>[1]Sheet1!B556</f>
        <v>Arizona</v>
      </c>
      <c r="B556" t="str">
        <f>[1]Sheet1!C556</f>
        <v>AZ</v>
      </c>
      <c r="C556" t="str">
        <f>LEFT([1]Sheet1!D556,1)</f>
        <v>G</v>
      </c>
      <c r="D556" t="str">
        <f>RIGHT([1]Sheet1!D556,2)</f>
        <v>59</v>
      </c>
      <c r="E556" t="str">
        <f>[1]Sheet1!E556</f>
        <v>Other Capital Outlay - Natural Resources - Other</v>
      </c>
      <c r="F556">
        <f>[1]Sheet1!F556</f>
        <v>28139</v>
      </c>
    </row>
    <row r="557" spans="1:6">
      <c r="A557" t="str">
        <f>[1]Sheet1!B557</f>
        <v>Arizona</v>
      </c>
      <c r="B557" t="str">
        <f>[1]Sheet1!C557</f>
        <v>AZ</v>
      </c>
      <c r="C557" t="str">
        <f>LEFT([1]Sheet1!D557,1)</f>
        <v>G</v>
      </c>
      <c r="D557" t="str">
        <f>RIGHT([1]Sheet1!D557,2)</f>
        <v>60</v>
      </c>
      <c r="E557" t="str">
        <f>[1]Sheet1!E557</f>
        <v>Other Capital Outlay - Parking Facilities</v>
      </c>
      <c r="F557">
        <f>[1]Sheet1!F557</f>
        <v>239</v>
      </c>
    </row>
    <row r="558" spans="1:6">
      <c r="A558" t="str">
        <f>[1]Sheet1!B558</f>
        <v>Arizona</v>
      </c>
      <c r="B558" t="str">
        <f>[1]Sheet1!C558</f>
        <v>AZ</v>
      </c>
      <c r="C558" t="str">
        <f>LEFT([1]Sheet1!D558,1)</f>
        <v>G</v>
      </c>
      <c r="D558" t="str">
        <f>RIGHT([1]Sheet1!D558,2)</f>
        <v>61</v>
      </c>
      <c r="E558" t="str">
        <f>[1]Sheet1!E558</f>
        <v>Other Capital Outlay - Parks and Recreation</v>
      </c>
      <c r="F558">
        <f>[1]Sheet1!F558</f>
        <v>32304</v>
      </c>
    </row>
    <row r="559" spans="1:6">
      <c r="A559" t="str">
        <f>[1]Sheet1!B559</f>
        <v>Arizona</v>
      </c>
      <c r="B559" t="str">
        <f>[1]Sheet1!C559</f>
        <v>AZ</v>
      </c>
      <c r="C559" t="str">
        <f>LEFT([1]Sheet1!D559,1)</f>
        <v>G</v>
      </c>
      <c r="D559" t="str">
        <f>RIGHT([1]Sheet1!D559,2)</f>
        <v>62</v>
      </c>
      <c r="E559" t="str">
        <f>[1]Sheet1!E559</f>
        <v>Other Capital Outlay - Police Protection</v>
      </c>
      <c r="F559">
        <f>[1]Sheet1!F559</f>
        <v>50319</v>
      </c>
    </row>
    <row r="560" spans="1:6">
      <c r="A560" t="str">
        <f>[1]Sheet1!B560</f>
        <v>Arizona</v>
      </c>
      <c r="B560" t="str">
        <f>[1]Sheet1!C560</f>
        <v>AZ</v>
      </c>
      <c r="C560" t="str">
        <f>LEFT([1]Sheet1!D560,1)</f>
        <v>G</v>
      </c>
      <c r="D560" t="str">
        <f>RIGHT([1]Sheet1!D560,2)</f>
        <v>66</v>
      </c>
      <c r="E560" t="str">
        <f>[1]Sheet1!E560</f>
        <v>Other Capital Outlay - Protective Inspection and Regulation, NEC</v>
      </c>
      <c r="F560">
        <f>[1]Sheet1!F560</f>
        <v>7805</v>
      </c>
    </row>
    <row r="561" spans="1:6">
      <c r="A561" t="str">
        <f>[1]Sheet1!B561</f>
        <v>Arizona</v>
      </c>
      <c r="B561" t="str">
        <f>[1]Sheet1!C561</f>
        <v>AZ</v>
      </c>
      <c r="C561" t="str">
        <f>LEFT([1]Sheet1!D561,1)</f>
        <v>G</v>
      </c>
      <c r="D561" t="str">
        <f>RIGHT([1]Sheet1!D561,2)</f>
        <v>77</v>
      </c>
      <c r="E561" t="str">
        <f>[1]Sheet1!E561</f>
        <v>Other Capital Outlay - Public Welfare Institutions</v>
      </c>
      <c r="F561">
        <f>[1]Sheet1!F561</f>
        <v>1887</v>
      </c>
    </row>
    <row r="562" spans="1:6">
      <c r="A562" t="str">
        <f>[1]Sheet1!B562</f>
        <v>Arizona</v>
      </c>
      <c r="B562" t="str">
        <f>[1]Sheet1!C562</f>
        <v>AZ</v>
      </c>
      <c r="C562" t="str">
        <f>LEFT([1]Sheet1!D562,1)</f>
        <v>G</v>
      </c>
      <c r="D562" t="str">
        <f>RIGHT([1]Sheet1!D562,2)</f>
        <v>79</v>
      </c>
      <c r="E562" t="str">
        <f>[1]Sheet1!E562</f>
        <v>Other Capital Outlay - Public Welfare - Other</v>
      </c>
      <c r="F562">
        <f>[1]Sheet1!F562</f>
        <v>29431</v>
      </c>
    </row>
    <row r="563" spans="1:6">
      <c r="A563" t="str">
        <f>[1]Sheet1!B563</f>
        <v>Arizona</v>
      </c>
      <c r="B563" t="str">
        <f>[1]Sheet1!C563</f>
        <v>AZ</v>
      </c>
      <c r="C563" t="str">
        <f>LEFT([1]Sheet1!D563,1)</f>
        <v>G</v>
      </c>
      <c r="D563" t="str">
        <f>RIGHT([1]Sheet1!D563,2)</f>
        <v>80</v>
      </c>
      <c r="E563" t="str">
        <f>[1]Sheet1!E563</f>
        <v>Other Capital Outlay - Sewerage</v>
      </c>
      <c r="F563">
        <f>[1]Sheet1!F563</f>
        <v>8922</v>
      </c>
    </row>
    <row r="564" spans="1:6">
      <c r="A564" t="str">
        <f>[1]Sheet1!B564</f>
        <v>Arizona</v>
      </c>
      <c r="B564" t="str">
        <f>[1]Sheet1!C564</f>
        <v>AZ</v>
      </c>
      <c r="C564" t="str">
        <f>LEFT([1]Sheet1!D564,1)</f>
        <v>G</v>
      </c>
      <c r="D564" t="str">
        <f>RIGHT([1]Sheet1!D564,2)</f>
        <v>81</v>
      </c>
      <c r="E564" t="str">
        <f>[1]Sheet1!E564</f>
        <v>Other Capital Outlay - Solid Waste Management</v>
      </c>
      <c r="F564">
        <f>[1]Sheet1!F564</f>
        <v>9781</v>
      </c>
    </row>
    <row r="565" spans="1:6">
      <c r="A565" t="str">
        <f>[1]Sheet1!B565</f>
        <v>Arizona</v>
      </c>
      <c r="B565" t="str">
        <f>[1]Sheet1!C565</f>
        <v>AZ</v>
      </c>
      <c r="C565" t="str">
        <f>LEFT([1]Sheet1!D565,1)</f>
        <v>G</v>
      </c>
      <c r="D565" t="str">
        <f>RIGHT([1]Sheet1!D565,2)</f>
        <v>85</v>
      </c>
      <c r="E565" t="str">
        <f>[1]Sheet1!E565</f>
        <v>Other Capital Outlay - State Veterans' Services</v>
      </c>
      <c r="F565">
        <f>[1]Sheet1!F565</f>
        <v>347</v>
      </c>
    </row>
    <row r="566" spans="1:6">
      <c r="A566" t="str">
        <f>[1]Sheet1!B566</f>
        <v>Arizona</v>
      </c>
      <c r="B566" t="str">
        <f>[1]Sheet1!C566</f>
        <v>AZ</v>
      </c>
      <c r="C566" t="str">
        <f>LEFT([1]Sheet1!D566,1)</f>
        <v>G</v>
      </c>
      <c r="D566" t="str">
        <f>RIGHT([1]Sheet1!D566,2)</f>
        <v>89</v>
      </c>
      <c r="E566" t="str">
        <f>[1]Sheet1!E566</f>
        <v>Other Capital Outlay - General - Other</v>
      </c>
      <c r="F566">
        <f>[1]Sheet1!F566</f>
        <v>94645</v>
      </c>
    </row>
    <row r="567" spans="1:6">
      <c r="A567" t="str">
        <f>[1]Sheet1!B567</f>
        <v>Arizona</v>
      </c>
      <c r="B567" t="str">
        <f>[1]Sheet1!C567</f>
        <v>AZ</v>
      </c>
      <c r="C567" t="str">
        <f>LEFT([1]Sheet1!D567,1)</f>
        <v>G</v>
      </c>
      <c r="D567" t="str">
        <f>RIGHT([1]Sheet1!D567,2)</f>
        <v>91</v>
      </c>
      <c r="E567" t="str">
        <f>[1]Sheet1!E567</f>
        <v>Other Capital Outlay - Water Utilities</v>
      </c>
      <c r="F567">
        <f>[1]Sheet1!F567</f>
        <v>11311</v>
      </c>
    </row>
    <row r="568" spans="1:6">
      <c r="A568" t="str">
        <f>[1]Sheet1!B568</f>
        <v>Arizona</v>
      </c>
      <c r="B568" t="str">
        <f>[1]Sheet1!C568</f>
        <v>AZ</v>
      </c>
      <c r="C568" t="str">
        <f>LEFT([1]Sheet1!D568,1)</f>
        <v>G</v>
      </c>
      <c r="D568" t="str">
        <f>RIGHT([1]Sheet1!D568,2)</f>
        <v>92</v>
      </c>
      <c r="E568" t="str">
        <f>[1]Sheet1!E568</f>
        <v>Other Capital Outlay - Electric Utilities</v>
      </c>
      <c r="F568">
        <f>[1]Sheet1!F568</f>
        <v>24517</v>
      </c>
    </row>
    <row r="569" spans="1:6">
      <c r="A569" t="str">
        <f>[1]Sheet1!B569</f>
        <v>Arizona</v>
      </c>
      <c r="B569" t="str">
        <f>[1]Sheet1!C569</f>
        <v>AZ</v>
      </c>
      <c r="C569" t="str">
        <f>LEFT([1]Sheet1!D569,1)</f>
        <v>G</v>
      </c>
      <c r="D569" t="str">
        <f>RIGHT([1]Sheet1!D569,2)</f>
        <v>93</v>
      </c>
      <c r="E569" t="str">
        <f>[1]Sheet1!E569</f>
        <v>Other Capital Outlay - Gas Utilities</v>
      </c>
      <c r="F569">
        <f>[1]Sheet1!F569</f>
        <v>824</v>
      </c>
    </row>
    <row r="570" spans="1:6">
      <c r="A570" t="str">
        <f>[1]Sheet1!B570</f>
        <v>Arizona</v>
      </c>
      <c r="B570" t="str">
        <f>[1]Sheet1!C570</f>
        <v>AZ</v>
      </c>
      <c r="C570" t="str">
        <f>LEFT([1]Sheet1!D570,1)</f>
        <v>G</v>
      </c>
      <c r="D570" t="str">
        <f>RIGHT([1]Sheet1!D570,2)</f>
        <v>94</v>
      </c>
      <c r="E570" t="str">
        <f>[1]Sheet1!E570</f>
        <v>Other Capital Outlay - Transit Utilities</v>
      </c>
      <c r="F570">
        <f>[1]Sheet1!F570</f>
        <v>50463</v>
      </c>
    </row>
    <row r="571" spans="1:6">
      <c r="A571" t="str">
        <f>[1]Sheet1!B571</f>
        <v>Arizona</v>
      </c>
      <c r="B571" t="str">
        <f>[1]Sheet1!C571</f>
        <v>AZ</v>
      </c>
      <c r="C571" t="str">
        <f>LEFT([1]Sheet1!D571,1)</f>
        <v>I</v>
      </c>
      <c r="D571" t="str">
        <f>RIGHT([1]Sheet1!D571,2)</f>
        <v>89</v>
      </c>
      <c r="E571" t="str">
        <f>[1]Sheet1!E571</f>
        <v>General - Interest on Debt</v>
      </c>
      <c r="F571">
        <f>[1]Sheet1!F571</f>
        <v>1666001</v>
      </c>
    </row>
    <row r="572" spans="1:6">
      <c r="A572" t="str">
        <f>[1]Sheet1!B572</f>
        <v>Arizona</v>
      </c>
      <c r="B572" t="str">
        <f>[1]Sheet1!C572</f>
        <v>AZ</v>
      </c>
      <c r="C572" t="str">
        <f>LEFT([1]Sheet1!D572,1)</f>
        <v>I</v>
      </c>
      <c r="D572" t="str">
        <f>RIGHT([1]Sheet1!D572,2)</f>
        <v>91</v>
      </c>
      <c r="E572" t="str">
        <f>[1]Sheet1!E572</f>
        <v>Water Utilities - Interest on Debt</v>
      </c>
      <c r="F572">
        <f>[1]Sheet1!F572</f>
        <v>234067</v>
      </c>
    </row>
    <row r="573" spans="1:6">
      <c r="A573" t="str">
        <f>[1]Sheet1!B573</f>
        <v>Arizona</v>
      </c>
      <c r="B573" t="str">
        <f>[1]Sheet1!C573</f>
        <v>AZ</v>
      </c>
      <c r="C573" t="str">
        <f>LEFT([1]Sheet1!D573,1)</f>
        <v>I</v>
      </c>
      <c r="D573" t="str">
        <f>RIGHT([1]Sheet1!D573,2)</f>
        <v>92</v>
      </c>
      <c r="E573" t="str">
        <f>[1]Sheet1!E573</f>
        <v>Electric Utilities - Interest on Debt</v>
      </c>
      <c r="F573">
        <f>[1]Sheet1!F573</f>
        <v>250774</v>
      </c>
    </row>
    <row r="574" spans="1:6">
      <c r="A574" t="str">
        <f>[1]Sheet1!B574</f>
        <v>Arizona</v>
      </c>
      <c r="B574" t="str">
        <f>[1]Sheet1!C574</f>
        <v>AZ</v>
      </c>
      <c r="C574" t="str">
        <f>LEFT([1]Sheet1!D574,1)</f>
        <v>I</v>
      </c>
      <c r="D574" t="str">
        <f>RIGHT([1]Sheet1!D574,2)</f>
        <v>93</v>
      </c>
      <c r="E574" t="str">
        <f>[1]Sheet1!E574</f>
        <v>Gas Utilities - Interest on Debt</v>
      </c>
      <c r="F574">
        <f>[1]Sheet1!F574</f>
        <v>3269</v>
      </c>
    </row>
    <row r="575" spans="1:6">
      <c r="A575" t="str">
        <f>[1]Sheet1!B575</f>
        <v>Arizona</v>
      </c>
      <c r="B575" t="str">
        <f>[1]Sheet1!C575</f>
        <v>AZ</v>
      </c>
      <c r="C575" t="str">
        <f>LEFT([1]Sheet1!D575,1)</f>
        <v>I</v>
      </c>
      <c r="D575" t="str">
        <f>RIGHT([1]Sheet1!D575,2)</f>
        <v>94</v>
      </c>
      <c r="E575" t="str">
        <f>[1]Sheet1!E575</f>
        <v>Transit Utilities - Interest on Debt</v>
      </c>
      <c r="F575">
        <f>[1]Sheet1!F575</f>
        <v>8040</v>
      </c>
    </row>
    <row r="576" spans="1:6">
      <c r="A576" t="str">
        <f>[1]Sheet1!B576</f>
        <v>Arizona</v>
      </c>
      <c r="B576" t="str">
        <f>[1]Sheet1!C576</f>
        <v>AZ</v>
      </c>
      <c r="C576" t="str">
        <f>LEFT([1]Sheet1!D576,1)</f>
        <v>J</v>
      </c>
      <c r="D576" t="str">
        <f>RIGHT([1]Sheet1!D576,2)</f>
        <v>19</v>
      </c>
      <c r="E576" t="str">
        <f>[1]Sheet1!E576</f>
        <v>Assistance and Subsidies - State Scholarships and Other Subsidies - Education</v>
      </c>
      <c r="F576">
        <f>[1]Sheet1!F576</f>
        <v>571932</v>
      </c>
    </row>
    <row r="577" spans="1:6">
      <c r="A577" t="str">
        <f>[1]Sheet1!B577</f>
        <v>Arizona</v>
      </c>
      <c r="B577" t="str">
        <f>[1]Sheet1!C577</f>
        <v>AZ</v>
      </c>
      <c r="C577" t="str">
        <f>LEFT([1]Sheet1!D577,1)</f>
        <v>J</v>
      </c>
      <c r="D577" t="str">
        <f>RIGHT([1]Sheet1!D577,2)</f>
        <v>67</v>
      </c>
      <c r="E577" t="str">
        <f>[1]Sheet1!E577</f>
        <v>Assistance and Subsidies - Public Welfare, Federal Categorical Assistance Programs</v>
      </c>
      <c r="F577">
        <f>[1]Sheet1!F577</f>
        <v>81674</v>
      </c>
    </row>
    <row r="578" spans="1:6">
      <c r="A578" t="str">
        <f>[1]Sheet1!B578</f>
        <v>Arizona</v>
      </c>
      <c r="B578" t="str">
        <f>[1]Sheet1!C578</f>
        <v>AZ</v>
      </c>
      <c r="C578" t="str">
        <f>LEFT([1]Sheet1!D578,1)</f>
        <v>J</v>
      </c>
      <c r="D578" t="str">
        <f>RIGHT([1]Sheet1!D578,2)</f>
        <v>68</v>
      </c>
      <c r="E578" t="str">
        <f>[1]Sheet1!E578</f>
        <v>Assistance and Subsidies - Public Welfare, Cash Assistance Programs - Other</v>
      </c>
      <c r="F578">
        <f>[1]Sheet1!F578</f>
        <v>19835</v>
      </c>
    </row>
    <row r="579" spans="1:6">
      <c r="A579" t="str">
        <f>[1]Sheet1!B579</f>
        <v>Arizona</v>
      </c>
      <c r="B579" t="str">
        <f>[1]Sheet1!C579</f>
        <v>AZ</v>
      </c>
      <c r="C579" t="str">
        <f>LEFT([1]Sheet1!D579,1)</f>
        <v>T</v>
      </c>
      <c r="D579" t="str">
        <f>RIGHT([1]Sheet1!D579,2)</f>
        <v>01</v>
      </c>
      <c r="E579" t="str">
        <f>[1]Sheet1!E579</f>
        <v>Tax - Property</v>
      </c>
      <c r="F579">
        <f>[1]Sheet1!F579</f>
        <v>6846633</v>
      </c>
    </row>
    <row r="580" spans="1:6">
      <c r="A580" t="str">
        <f>[1]Sheet1!B580</f>
        <v>Arizona</v>
      </c>
      <c r="B580" t="str">
        <f>[1]Sheet1!C580</f>
        <v>AZ</v>
      </c>
      <c r="C580" t="str">
        <f>LEFT([1]Sheet1!D580,1)</f>
        <v>T</v>
      </c>
      <c r="D580" t="str">
        <f>RIGHT([1]Sheet1!D580,2)</f>
        <v>09</v>
      </c>
      <c r="E580" t="str">
        <f>[1]Sheet1!E580</f>
        <v>Tax - General Sales and Gross Receipts</v>
      </c>
      <c r="F580">
        <f>[1]Sheet1!F580</f>
        <v>8584254</v>
      </c>
    </row>
    <row r="581" spans="1:6">
      <c r="A581" t="str">
        <f>[1]Sheet1!B581</f>
        <v>Arizona</v>
      </c>
      <c r="B581" t="str">
        <f>[1]Sheet1!C581</f>
        <v>AZ</v>
      </c>
      <c r="C581" t="str">
        <f>LEFT([1]Sheet1!D581,1)</f>
        <v>T</v>
      </c>
      <c r="D581" t="str">
        <f>RIGHT([1]Sheet1!D581,2)</f>
        <v>10</v>
      </c>
      <c r="E581" t="str">
        <f>[1]Sheet1!E581</f>
        <v>Tax - Alcoholic Beverage Sales</v>
      </c>
      <c r="F581">
        <f>[1]Sheet1!F581</f>
        <v>68379</v>
      </c>
    </row>
    <row r="582" spans="1:6">
      <c r="A582" t="str">
        <f>[1]Sheet1!B582</f>
        <v>Arizona</v>
      </c>
      <c r="B582" t="str">
        <f>[1]Sheet1!C582</f>
        <v>AZ</v>
      </c>
      <c r="C582" t="str">
        <f>LEFT([1]Sheet1!D582,1)</f>
        <v>T</v>
      </c>
      <c r="D582" t="str">
        <f>RIGHT([1]Sheet1!D582,2)</f>
        <v>11</v>
      </c>
      <c r="E582" t="str">
        <f>[1]Sheet1!E582</f>
        <v>Tax - Amusements Sales</v>
      </c>
      <c r="F582">
        <f>[1]Sheet1!F582</f>
        <v>521</v>
      </c>
    </row>
    <row r="583" spans="1:6">
      <c r="A583" t="str">
        <f>[1]Sheet1!B583</f>
        <v>Arizona</v>
      </c>
      <c r="B583" t="str">
        <f>[1]Sheet1!C583</f>
        <v>AZ</v>
      </c>
      <c r="C583" t="str">
        <f>LEFT([1]Sheet1!D583,1)</f>
        <v>T</v>
      </c>
      <c r="D583" t="str">
        <f>RIGHT([1]Sheet1!D583,2)</f>
        <v>12</v>
      </c>
      <c r="E583" t="str">
        <f>[1]Sheet1!E583</f>
        <v>Tax - Insurance Premiums Sales</v>
      </c>
      <c r="F583">
        <f>[1]Sheet1!F583</f>
        <v>426497</v>
      </c>
    </row>
    <row r="584" spans="1:6">
      <c r="A584" t="str">
        <f>[1]Sheet1!B584</f>
        <v>Arizona</v>
      </c>
      <c r="B584" t="str">
        <f>[1]Sheet1!C584</f>
        <v>AZ</v>
      </c>
      <c r="C584" t="str">
        <f>LEFT([1]Sheet1!D584,1)</f>
        <v>T</v>
      </c>
      <c r="D584" t="str">
        <f>RIGHT([1]Sheet1!D584,2)</f>
        <v>13</v>
      </c>
      <c r="E584" t="str">
        <f>[1]Sheet1!E584</f>
        <v>Tax - Motor Fuels Sales</v>
      </c>
      <c r="F584">
        <f>[1]Sheet1!F584</f>
        <v>896983</v>
      </c>
    </row>
    <row r="585" spans="1:6">
      <c r="A585" t="str">
        <f>[1]Sheet1!B585</f>
        <v>Arizona</v>
      </c>
      <c r="B585" t="str">
        <f>[1]Sheet1!C585</f>
        <v>AZ</v>
      </c>
      <c r="C585" t="str">
        <f>LEFT([1]Sheet1!D585,1)</f>
        <v>T</v>
      </c>
      <c r="D585" t="str">
        <f>RIGHT([1]Sheet1!D585,2)</f>
        <v>14</v>
      </c>
      <c r="E585" t="str">
        <f>[1]Sheet1!E585</f>
        <v>Tax - Pari-mutuels Sales</v>
      </c>
      <c r="F585">
        <f>[1]Sheet1!F585</f>
        <v>254</v>
      </c>
    </row>
    <row r="586" spans="1:6">
      <c r="A586" t="str">
        <f>[1]Sheet1!B586</f>
        <v>Arizona</v>
      </c>
      <c r="B586" t="str">
        <f>[1]Sheet1!C586</f>
        <v>AZ</v>
      </c>
      <c r="C586" t="str">
        <f>LEFT([1]Sheet1!D586,1)</f>
        <v>T</v>
      </c>
      <c r="D586" t="str">
        <f>RIGHT([1]Sheet1!D586,2)</f>
        <v>15</v>
      </c>
      <c r="E586" t="str">
        <f>[1]Sheet1!E586</f>
        <v>Tax - Public Utilities Sales</v>
      </c>
      <c r="F586">
        <f>[1]Sheet1!F586</f>
        <v>198986</v>
      </c>
    </row>
    <row r="587" spans="1:6">
      <c r="A587" t="str">
        <f>[1]Sheet1!B587</f>
        <v>Arizona</v>
      </c>
      <c r="B587" t="str">
        <f>[1]Sheet1!C587</f>
        <v>AZ</v>
      </c>
      <c r="C587" t="str">
        <f>LEFT([1]Sheet1!D587,1)</f>
        <v>T</v>
      </c>
      <c r="D587" t="str">
        <f>RIGHT([1]Sheet1!D587,2)</f>
        <v>16</v>
      </c>
      <c r="E587" t="str">
        <f>[1]Sheet1!E587</f>
        <v>Tax - Tobacco Products Sales</v>
      </c>
      <c r="F587">
        <f>[1]Sheet1!F587</f>
        <v>319467</v>
      </c>
    </row>
    <row r="588" spans="1:6">
      <c r="A588" t="str">
        <f>[1]Sheet1!B588</f>
        <v>Arizona</v>
      </c>
      <c r="B588" t="str">
        <f>[1]Sheet1!C588</f>
        <v>AZ</v>
      </c>
      <c r="C588" t="str">
        <f>LEFT([1]Sheet1!D588,1)</f>
        <v>T</v>
      </c>
      <c r="D588" t="str">
        <f>RIGHT([1]Sheet1!D588,2)</f>
        <v>19</v>
      </c>
      <c r="E588" t="str">
        <f>[1]Sheet1!E588</f>
        <v>Tax - Other Selective Sales</v>
      </c>
      <c r="F588">
        <f>[1]Sheet1!F588</f>
        <v>222271</v>
      </c>
    </row>
    <row r="589" spans="1:6">
      <c r="A589" t="str">
        <f>[1]Sheet1!B589</f>
        <v>Arizona</v>
      </c>
      <c r="B589" t="str">
        <f>[1]Sheet1!C589</f>
        <v>AZ</v>
      </c>
      <c r="C589" t="str">
        <f>LEFT([1]Sheet1!D589,1)</f>
        <v>T</v>
      </c>
      <c r="D589" t="str">
        <f>RIGHT([1]Sheet1!D589,2)</f>
        <v>20</v>
      </c>
      <c r="E589" t="str">
        <f>[1]Sheet1!E589</f>
        <v>Tax - Alcoholic Beverage License</v>
      </c>
      <c r="F589">
        <f>[1]Sheet1!F589</f>
        <v>9149</v>
      </c>
    </row>
    <row r="590" spans="1:6">
      <c r="A590" t="str">
        <f>[1]Sheet1!B590</f>
        <v>Arizona</v>
      </c>
      <c r="B590" t="str">
        <f>[1]Sheet1!C590</f>
        <v>AZ</v>
      </c>
      <c r="C590" t="str">
        <f>LEFT([1]Sheet1!D590,1)</f>
        <v>T</v>
      </c>
      <c r="D590" t="str">
        <f>RIGHT([1]Sheet1!D590,2)</f>
        <v>21</v>
      </c>
      <c r="E590" t="str">
        <f>[1]Sheet1!E590</f>
        <v>Tax - Amusements License</v>
      </c>
      <c r="F590">
        <f>[1]Sheet1!F590</f>
        <v>3121</v>
      </c>
    </row>
    <row r="591" spans="1:6">
      <c r="A591" t="str">
        <f>[1]Sheet1!B591</f>
        <v>Arizona</v>
      </c>
      <c r="B591" t="str">
        <f>[1]Sheet1!C591</f>
        <v>AZ</v>
      </c>
      <c r="C591" t="str">
        <f>LEFT([1]Sheet1!D591,1)</f>
        <v>T</v>
      </c>
      <c r="D591" t="str">
        <f>RIGHT([1]Sheet1!D591,2)</f>
        <v>22</v>
      </c>
      <c r="E591" t="str">
        <f>[1]Sheet1!E591</f>
        <v>Tax - Corporation License</v>
      </c>
      <c r="F591">
        <f>[1]Sheet1!F591</f>
        <v>10518</v>
      </c>
    </row>
    <row r="592" spans="1:6">
      <c r="A592" t="str">
        <f>[1]Sheet1!B592</f>
        <v>Arizona</v>
      </c>
      <c r="B592" t="str">
        <f>[1]Sheet1!C592</f>
        <v>AZ</v>
      </c>
      <c r="C592" t="str">
        <f>LEFT([1]Sheet1!D592,1)</f>
        <v>T</v>
      </c>
      <c r="D592" t="str">
        <f>RIGHT([1]Sheet1!D592,2)</f>
        <v>23</v>
      </c>
      <c r="E592" t="str">
        <f>[1]Sheet1!E592</f>
        <v>Tax - Hunting and Fishing License</v>
      </c>
      <c r="F592">
        <f>[1]Sheet1!F592</f>
        <v>29258</v>
      </c>
    </row>
    <row r="593" spans="1:6">
      <c r="A593" t="str">
        <f>[1]Sheet1!B593</f>
        <v>Arizona</v>
      </c>
      <c r="B593" t="str">
        <f>[1]Sheet1!C593</f>
        <v>AZ</v>
      </c>
      <c r="C593" t="str">
        <f>LEFT([1]Sheet1!D593,1)</f>
        <v>T</v>
      </c>
      <c r="D593" t="str">
        <f>RIGHT([1]Sheet1!D593,2)</f>
        <v>24</v>
      </c>
      <c r="E593" t="str">
        <f>[1]Sheet1!E593</f>
        <v>Tax - Motor Vehicle License</v>
      </c>
      <c r="F593">
        <f>[1]Sheet1!F593</f>
        <v>170992</v>
      </c>
    </row>
    <row r="594" spans="1:6">
      <c r="A594" t="str">
        <f>[1]Sheet1!B594</f>
        <v>Arizona</v>
      </c>
      <c r="B594" t="str">
        <f>[1]Sheet1!C594</f>
        <v>AZ</v>
      </c>
      <c r="C594" t="str">
        <f>LEFT([1]Sheet1!D594,1)</f>
        <v>T</v>
      </c>
      <c r="D594" t="str">
        <f>RIGHT([1]Sheet1!D594,2)</f>
        <v>25</v>
      </c>
      <c r="E594" t="str">
        <f>[1]Sheet1!E594</f>
        <v>Tax - Motor Vehicle Operators License</v>
      </c>
      <c r="F594">
        <f>[1]Sheet1!F594</f>
        <v>29898</v>
      </c>
    </row>
    <row r="595" spans="1:6">
      <c r="A595" t="str">
        <f>[1]Sheet1!B595</f>
        <v>Arizona</v>
      </c>
      <c r="B595" t="str">
        <f>[1]Sheet1!C595</f>
        <v>AZ</v>
      </c>
      <c r="C595" t="str">
        <f>LEFT([1]Sheet1!D595,1)</f>
        <v>T</v>
      </c>
      <c r="D595" t="str">
        <f>RIGHT([1]Sheet1!D595,2)</f>
        <v>27</v>
      </c>
      <c r="E595" t="str">
        <f>[1]Sheet1!E595</f>
        <v>Tax - Public Utility License</v>
      </c>
      <c r="F595">
        <f>[1]Sheet1!F595</f>
        <v>30673</v>
      </c>
    </row>
    <row r="596" spans="1:6">
      <c r="A596" t="str">
        <f>[1]Sheet1!B596</f>
        <v>Arizona</v>
      </c>
      <c r="B596" t="str">
        <f>[1]Sheet1!C596</f>
        <v>AZ</v>
      </c>
      <c r="C596" t="str">
        <f>LEFT([1]Sheet1!D596,1)</f>
        <v>T</v>
      </c>
      <c r="D596" t="str">
        <f>RIGHT([1]Sheet1!D596,2)</f>
        <v>28</v>
      </c>
      <c r="E596" t="str">
        <f>[1]Sheet1!E596</f>
        <v>Tax - Occupation and Business License, NEC</v>
      </c>
      <c r="F596">
        <f>[1]Sheet1!F596</f>
        <v>234384</v>
      </c>
    </row>
    <row r="597" spans="1:6">
      <c r="A597" t="str">
        <f>[1]Sheet1!B597</f>
        <v>Arizona</v>
      </c>
      <c r="B597" t="str">
        <f>[1]Sheet1!C597</f>
        <v>AZ</v>
      </c>
      <c r="C597" t="str">
        <f>LEFT([1]Sheet1!D597,1)</f>
        <v>T</v>
      </c>
      <c r="D597" t="str">
        <f>RIGHT([1]Sheet1!D597,2)</f>
        <v>29</v>
      </c>
      <c r="E597" t="str">
        <f>[1]Sheet1!E597</f>
        <v>Tax - Other License</v>
      </c>
      <c r="F597">
        <f>[1]Sheet1!F597</f>
        <v>168924</v>
      </c>
    </row>
    <row r="598" spans="1:6">
      <c r="A598" t="str">
        <f>[1]Sheet1!B598</f>
        <v>Arizona</v>
      </c>
      <c r="B598" t="str">
        <f>[1]Sheet1!C598</f>
        <v>AZ</v>
      </c>
      <c r="C598" t="str">
        <f>LEFT([1]Sheet1!D598,1)</f>
        <v>T</v>
      </c>
      <c r="D598" t="str">
        <f>RIGHT([1]Sheet1!D598,2)</f>
        <v>40</v>
      </c>
      <c r="E598" t="str">
        <f>[1]Sheet1!E598</f>
        <v>Tax - Individual Income</v>
      </c>
      <c r="F598">
        <f>[1]Sheet1!F598</f>
        <v>3093904</v>
      </c>
    </row>
    <row r="599" spans="1:6">
      <c r="A599" t="str">
        <f>[1]Sheet1!B599</f>
        <v>Arizona</v>
      </c>
      <c r="B599" t="str">
        <f>[1]Sheet1!C599</f>
        <v>AZ</v>
      </c>
      <c r="C599" t="str">
        <f>LEFT([1]Sheet1!D599,1)</f>
        <v>T</v>
      </c>
      <c r="D599" t="str">
        <f>RIGHT([1]Sheet1!D599,2)</f>
        <v>41</v>
      </c>
      <c r="E599" t="str">
        <f>[1]Sheet1!E599</f>
        <v>Tax - Corporation Net Income</v>
      </c>
      <c r="F599">
        <f>[1]Sheet1!F599</f>
        <v>647809</v>
      </c>
    </row>
    <row r="600" spans="1:6">
      <c r="A600" t="str">
        <f>[1]Sheet1!B600</f>
        <v>Arizona</v>
      </c>
      <c r="B600" t="str">
        <f>[1]Sheet1!C600</f>
        <v>AZ</v>
      </c>
      <c r="C600" t="str">
        <f>LEFT([1]Sheet1!D600,1)</f>
        <v>T</v>
      </c>
      <c r="D600" t="str">
        <f>RIGHT([1]Sheet1!D600,2)</f>
        <v>50</v>
      </c>
      <c r="E600" t="str">
        <f>[1]Sheet1!E600</f>
        <v>Tax - Death and Gift</v>
      </c>
      <c r="F600">
        <f>[1]Sheet1!F600</f>
        <v>200</v>
      </c>
    </row>
    <row r="601" spans="1:6">
      <c r="A601" t="str">
        <f>[1]Sheet1!B601</f>
        <v>Arizona</v>
      </c>
      <c r="B601" t="str">
        <f>[1]Sheet1!C601</f>
        <v>AZ</v>
      </c>
      <c r="C601" t="str">
        <f>LEFT([1]Sheet1!D601,1)</f>
        <v>T</v>
      </c>
      <c r="D601" t="str">
        <f>RIGHT([1]Sheet1!D601,2)</f>
        <v>51</v>
      </c>
      <c r="E601" t="str">
        <f>[1]Sheet1!E601</f>
        <v>Tax - Documentary and Stock Transfer</v>
      </c>
      <c r="F601">
        <f>[1]Sheet1!F601</f>
        <v>7495</v>
      </c>
    </row>
    <row r="602" spans="1:6">
      <c r="A602" t="str">
        <f>[1]Sheet1!B602</f>
        <v>Arizona</v>
      </c>
      <c r="B602" t="str">
        <f>[1]Sheet1!C602</f>
        <v>AZ</v>
      </c>
      <c r="C602" t="str">
        <f>LEFT([1]Sheet1!D602,1)</f>
        <v>T</v>
      </c>
      <c r="D602" t="str">
        <f>RIGHT([1]Sheet1!D602,2)</f>
        <v>53</v>
      </c>
      <c r="E602" t="str">
        <f>[1]Sheet1!E602</f>
        <v>Tax - Severance</v>
      </c>
      <c r="F602">
        <f>[1]Sheet1!F602</f>
        <v>40578</v>
      </c>
    </row>
    <row r="603" spans="1:6">
      <c r="A603" t="str">
        <f>[1]Sheet1!B603</f>
        <v>Arizona</v>
      </c>
      <c r="B603" t="str">
        <f>[1]Sheet1!C603</f>
        <v>AZ</v>
      </c>
      <c r="C603" t="str">
        <f>LEFT([1]Sheet1!D603,1)</f>
        <v>T</v>
      </c>
      <c r="D603" t="str">
        <f>RIGHT([1]Sheet1!D603,2)</f>
        <v>99</v>
      </c>
      <c r="E603" t="str">
        <f>[1]Sheet1!E603</f>
        <v>Tax - NEC</v>
      </c>
      <c r="F603">
        <f>[1]Sheet1!F603</f>
        <v>97586</v>
      </c>
    </row>
    <row r="604" spans="1:6">
      <c r="A604" t="str">
        <f>[1]Sheet1!B604</f>
        <v>Arizona</v>
      </c>
      <c r="B604" t="str">
        <f>[1]Sheet1!C604</f>
        <v>AZ</v>
      </c>
      <c r="C604" t="str">
        <f>LEFT([1]Sheet1!D604,1)</f>
        <v>U</v>
      </c>
      <c r="D604" t="str">
        <f>RIGHT([1]Sheet1!D604,2)</f>
        <v>01</v>
      </c>
      <c r="E604" t="str">
        <f>[1]Sheet1!E604</f>
        <v>Miscellaneous - Special Assessments</v>
      </c>
      <c r="F604">
        <f>[1]Sheet1!F604</f>
        <v>85175</v>
      </c>
    </row>
    <row r="605" spans="1:6">
      <c r="A605" t="str">
        <f>[1]Sheet1!B605</f>
        <v>Arizona</v>
      </c>
      <c r="B605" t="str">
        <f>[1]Sheet1!C605</f>
        <v>AZ</v>
      </c>
      <c r="C605" t="str">
        <f>LEFT([1]Sheet1!D605,1)</f>
        <v>U</v>
      </c>
      <c r="D605" t="str">
        <f>RIGHT([1]Sheet1!D605,2)</f>
        <v>11</v>
      </c>
      <c r="E605" t="str">
        <f>[1]Sheet1!E605</f>
        <v>Miscellaneous - Sale of Property</v>
      </c>
      <c r="F605">
        <f>[1]Sheet1!F605</f>
        <v>192242</v>
      </c>
    </row>
    <row r="606" spans="1:6">
      <c r="A606" t="str">
        <f>[1]Sheet1!B606</f>
        <v>Arizona</v>
      </c>
      <c r="B606" t="str">
        <f>[1]Sheet1!C606</f>
        <v>AZ</v>
      </c>
      <c r="C606" t="str">
        <f>LEFT([1]Sheet1!D606,1)</f>
        <v>U</v>
      </c>
      <c r="D606" t="str">
        <f>RIGHT([1]Sheet1!D606,2)</f>
        <v>20</v>
      </c>
      <c r="E606" t="str">
        <f>[1]Sheet1!E606</f>
        <v>Miscellaneous - Interest Earnings</v>
      </c>
      <c r="F606">
        <f>[1]Sheet1!F606</f>
        <v>564756</v>
      </c>
    </row>
    <row r="607" spans="1:6">
      <c r="A607" t="str">
        <f>[1]Sheet1!B607</f>
        <v>Arizona</v>
      </c>
      <c r="B607" t="str">
        <f>[1]Sheet1!C607</f>
        <v>AZ</v>
      </c>
      <c r="C607" t="str">
        <f>LEFT([1]Sheet1!D607,1)</f>
        <v>U</v>
      </c>
      <c r="D607" t="str">
        <f>RIGHT([1]Sheet1!D607,2)</f>
        <v>30</v>
      </c>
      <c r="E607" t="str">
        <f>[1]Sheet1!E607</f>
        <v>Miscellaneous - Fines and Forfeits</v>
      </c>
      <c r="F607">
        <f>[1]Sheet1!F607</f>
        <v>355177</v>
      </c>
    </row>
    <row r="608" spans="1:6">
      <c r="A608" t="str">
        <f>[1]Sheet1!B608</f>
        <v>Arizona</v>
      </c>
      <c r="B608" t="str">
        <f>[1]Sheet1!C608</f>
        <v>AZ</v>
      </c>
      <c r="C608" t="str">
        <f>LEFT([1]Sheet1!D608,1)</f>
        <v>U</v>
      </c>
      <c r="D608" t="str">
        <f>RIGHT([1]Sheet1!D608,2)</f>
        <v>40</v>
      </c>
      <c r="E608" t="str">
        <f>[1]Sheet1!E608</f>
        <v>Miscellaneous - Rents</v>
      </c>
      <c r="F608">
        <f>[1]Sheet1!F608</f>
        <v>111236</v>
      </c>
    </row>
    <row r="609" spans="1:6">
      <c r="A609" t="str">
        <f>[1]Sheet1!B609</f>
        <v>Arizona</v>
      </c>
      <c r="B609" t="str">
        <f>[1]Sheet1!C609</f>
        <v>AZ</v>
      </c>
      <c r="C609" t="str">
        <f>LEFT([1]Sheet1!D609,1)</f>
        <v>U</v>
      </c>
      <c r="D609" t="str">
        <f>RIGHT([1]Sheet1!D609,2)</f>
        <v>41</v>
      </c>
      <c r="E609" t="str">
        <f>[1]Sheet1!E609</f>
        <v>Miscellaneous - Royalties</v>
      </c>
      <c r="F609">
        <f>[1]Sheet1!F609</f>
        <v>2178</v>
      </c>
    </row>
    <row r="610" spans="1:6">
      <c r="A610" t="str">
        <f>[1]Sheet1!B610</f>
        <v>Arizona</v>
      </c>
      <c r="B610" t="str">
        <f>[1]Sheet1!C610</f>
        <v>AZ</v>
      </c>
      <c r="C610" t="str">
        <f>LEFT([1]Sheet1!D610,1)</f>
        <v>U</v>
      </c>
      <c r="D610" t="str">
        <f>RIGHT([1]Sheet1!D610,2)</f>
        <v>50</v>
      </c>
      <c r="E610" t="str">
        <f>[1]Sheet1!E610</f>
        <v>Miscellaneous - Donations From Private Sources</v>
      </c>
      <c r="F610">
        <f>[1]Sheet1!F610</f>
        <v>488557</v>
      </c>
    </row>
    <row r="611" spans="1:6">
      <c r="A611" t="str">
        <f>[1]Sheet1!B611</f>
        <v>Arizona</v>
      </c>
      <c r="B611" t="str">
        <f>[1]Sheet1!C611</f>
        <v>AZ</v>
      </c>
      <c r="C611" t="str">
        <f>LEFT([1]Sheet1!D611,1)</f>
        <v>U</v>
      </c>
      <c r="D611" t="str">
        <f>RIGHT([1]Sheet1!D611,2)</f>
        <v>95</v>
      </c>
      <c r="E611" t="str">
        <f>[1]Sheet1!E611</f>
        <v>Miscellaneous - Net Lottery Revenue</v>
      </c>
      <c r="F611">
        <f>[1]Sheet1!F611</f>
        <v>206171</v>
      </c>
    </row>
    <row r="612" spans="1:6">
      <c r="A612" t="str">
        <f>[1]Sheet1!B612</f>
        <v>Arizona</v>
      </c>
      <c r="B612" t="str">
        <f>[1]Sheet1!C612</f>
        <v>AZ</v>
      </c>
      <c r="C612" t="str">
        <f>LEFT([1]Sheet1!D612,1)</f>
        <v>U</v>
      </c>
      <c r="D612" t="str">
        <f>RIGHT([1]Sheet1!D612,2)</f>
        <v>99</v>
      </c>
      <c r="E612" t="str">
        <f>[1]Sheet1!E612</f>
        <v>Miscellaneous - General Revenue, NEC</v>
      </c>
      <c r="F612">
        <f>[1]Sheet1!F612</f>
        <v>923465</v>
      </c>
    </row>
    <row r="613" spans="1:6">
      <c r="A613" t="str">
        <f>[1]Sheet1!B613</f>
        <v>Arizona</v>
      </c>
      <c r="B613" t="str">
        <f>[1]Sheet1!C613</f>
        <v>AZ</v>
      </c>
      <c r="C613" t="str">
        <f>LEFT([1]Sheet1!D613,1)</f>
        <v>W</v>
      </c>
      <c r="D613" t="str">
        <f>RIGHT([1]Sheet1!D613,2)</f>
        <v>01</v>
      </c>
      <c r="E613" t="str">
        <f>[1]Sheet1!E613</f>
        <v>Sinking Funds - Cash and Securities</v>
      </c>
      <c r="F613">
        <f>[1]Sheet1!F613</f>
        <v>10008590</v>
      </c>
    </row>
    <row r="614" spans="1:6">
      <c r="A614" t="str">
        <f>[1]Sheet1!B614</f>
        <v>Arizona</v>
      </c>
      <c r="B614" t="str">
        <f>[1]Sheet1!C614</f>
        <v>AZ</v>
      </c>
      <c r="C614" t="str">
        <f>LEFT([1]Sheet1!D614,1)</f>
        <v>W</v>
      </c>
      <c r="D614" t="str">
        <f>RIGHT([1]Sheet1!D614,2)</f>
        <v>31</v>
      </c>
      <c r="E614" t="str">
        <f>[1]Sheet1!E614</f>
        <v>Bond Funds - Cash and Securities</v>
      </c>
      <c r="F614">
        <f>[1]Sheet1!F614</f>
        <v>4501622</v>
      </c>
    </row>
    <row r="615" spans="1:6">
      <c r="A615" t="str">
        <f>[1]Sheet1!B615</f>
        <v>Arizona</v>
      </c>
      <c r="B615" t="str">
        <f>[1]Sheet1!C615</f>
        <v>AZ</v>
      </c>
      <c r="C615" t="str">
        <f>LEFT([1]Sheet1!D615,1)</f>
        <v>W</v>
      </c>
      <c r="D615" t="str">
        <f>RIGHT([1]Sheet1!D615,2)</f>
        <v>61</v>
      </c>
      <c r="E615" t="str">
        <f>[1]Sheet1!E615</f>
        <v>Other Funds - Cash and Securities</v>
      </c>
      <c r="F615">
        <f>[1]Sheet1!F615</f>
        <v>20588911</v>
      </c>
    </row>
    <row r="616" spans="1:6">
      <c r="A616" t="str">
        <f>[1]Sheet1!B616</f>
        <v>Arizona</v>
      </c>
      <c r="B616" t="str">
        <f>[1]Sheet1!C616</f>
        <v>AZ</v>
      </c>
      <c r="C616" t="str">
        <f>LEFT([1]Sheet1!D616,1)</f>
        <v>X</v>
      </c>
      <c r="D616" t="str">
        <f>RIGHT([1]Sheet1!D616,2)</f>
        <v>01</v>
      </c>
      <c r="E616" t="str">
        <f>[1]Sheet1!E616</f>
        <v>Employee Retirement - Local Employee Contribution</v>
      </c>
      <c r="F616">
        <f>[1]Sheet1!F616</f>
        <v>983556</v>
      </c>
    </row>
    <row r="617" spans="1:6">
      <c r="A617" t="str">
        <f>[1]Sheet1!B617</f>
        <v>Arizona</v>
      </c>
      <c r="B617" t="str">
        <f>[1]Sheet1!C617</f>
        <v>AZ</v>
      </c>
      <c r="C617" t="str">
        <f>LEFT([1]Sheet1!D617,1)</f>
        <v>X</v>
      </c>
      <c r="D617" t="str">
        <f>RIGHT([1]Sheet1!D617,2)</f>
        <v>02</v>
      </c>
      <c r="E617" t="str">
        <f>[1]Sheet1!E617</f>
        <v>Employee Retirement - State Employee Contribution</v>
      </c>
      <c r="F617">
        <f>[1]Sheet1!F617</f>
        <v>228885</v>
      </c>
    </row>
    <row r="618" spans="1:6">
      <c r="A618" t="str">
        <f>[1]Sheet1!B618</f>
        <v>Arizona</v>
      </c>
      <c r="B618" t="str">
        <f>[1]Sheet1!C618</f>
        <v>AZ</v>
      </c>
      <c r="C618" t="str">
        <f>LEFT([1]Sheet1!D618,1)</f>
        <v>X</v>
      </c>
      <c r="D618" t="str">
        <f>RIGHT([1]Sheet1!D618,2)</f>
        <v>05</v>
      </c>
      <c r="E618" t="str">
        <f>[1]Sheet1!E618</f>
        <v>Employee Retirement - From Other Governments</v>
      </c>
      <c r="F618">
        <f>[1]Sheet1!F618</f>
        <v>1041871</v>
      </c>
    </row>
    <row r="619" spans="1:6">
      <c r="A619" t="str">
        <f>[1]Sheet1!B619</f>
        <v>Arizona</v>
      </c>
      <c r="B619" t="str">
        <f>[1]Sheet1!C619</f>
        <v>AZ</v>
      </c>
      <c r="C619" t="str">
        <f>LEFT([1]Sheet1!D619,1)</f>
        <v>X</v>
      </c>
      <c r="D619" t="str">
        <f>RIGHT([1]Sheet1!D619,2)</f>
        <v>08</v>
      </c>
      <c r="E619" t="str">
        <f>[1]Sheet1!E619</f>
        <v>Employee Retirement - Earnings on Investments (calculated)</v>
      </c>
      <c r="F619">
        <f>[1]Sheet1!F619</f>
        <v>494335</v>
      </c>
    </row>
    <row r="620" spans="1:6">
      <c r="A620" t="str">
        <f>[1]Sheet1!B620</f>
        <v>Arizona</v>
      </c>
      <c r="B620" t="str">
        <f>[1]Sheet1!C620</f>
        <v>AZ</v>
      </c>
      <c r="C620" t="str">
        <f>LEFT([1]Sheet1!D620,1)</f>
        <v>X</v>
      </c>
      <c r="D620" t="str">
        <f>RIGHT([1]Sheet1!D620,2)</f>
        <v>11</v>
      </c>
      <c r="E620" t="str">
        <f>[1]Sheet1!E620</f>
        <v>Employee Retirement - Benefit Payments</v>
      </c>
      <c r="F620">
        <f>[1]Sheet1!F620</f>
        <v>3254241</v>
      </c>
    </row>
    <row r="621" spans="1:6">
      <c r="A621" t="str">
        <f>[1]Sheet1!B621</f>
        <v>Arizona</v>
      </c>
      <c r="B621" t="str">
        <f>[1]Sheet1!C621</f>
        <v>AZ</v>
      </c>
      <c r="C621" t="str">
        <f>LEFT([1]Sheet1!D621,1)</f>
        <v>X</v>
      </c>
      <c r="D621" t="str">
        <f>RIGHT([1]Sheet1!D621,2)</f>
        <v>12</v>
      </c>
      <c r="E621" t="str">
        <f>[1]Sheet1!E621</f>
        <v>Employee Retirement - Withdrawals</v>
      </c>
      <c r="F621">
        <f>[1]Sheet1!F621</f>
        <v>251258</v>
      </c>
    </row>
    <row r="622" spans="1:6">
      <c r="A622" t="str">
        <f>[1]Sheet1!B622</f>
        <v>Arizona</v>
      </c>
      <c r="B622" t="str">
        <f>[1]Sheet1!C622</f>
        <v>AZ</v>
      </c>
      <c r="C622" t="str">
        <f>LEFT([1]Sheet1!D622,1)</f>
        <v>X</v>
      </c>
      <c r="D622" t="str">
        <f>RIGHT([1]Sheet1!D622,2)</f>
        <v>21</v>
      </c>
      <c r="E622" t="str">
        <f>[1]Sheet1!E622</f>
        <v>Employee Retirement - Total Cash and Deposits</v>
      </c>
      <c r="F622">
        <f>[1]Sheet1!F622</f>
        <v>1696435</v>
      </c>
    </row>
    <row r="623" spans="1:6">
      <c r="A623" t="str">
        <f>[1]Sheet1!B623</f>
        <v>Arizona</v>
      </c>
      <c r="B623" t="str">
        <f>[1]Sheet1!C623</f>
        <v>AZ</v>
      </c>
      <c r="C623" t="str">
        <f>LEFT([1]Sheet1!D623,1)</f>
        <v>X</v>
      </c>
      <c r="D623" t="str">
        <f>RIGHT([1]Sheet1!D623,2)</f>
        <v>30</v>
      </c>
      <c r="E623" t="str">
        <f>[1]Sheet1!E623</f>
        <v>Employee Retirement - Total Federal Securities</v>
      </c>
      <c r="F623">
        <f>[1]Sheet1!F623</f>
        <v>3526824</v>
      </c>
    </row>
    <row r="624" spans="1:6">
      <c r="A624" t="str">
        <f>[1]Sheet1!B624</f>
        <v>Arizona</v>
      </c>
      <c r="B624" t="str">
        <f>[1]Sheet1!C624</f>
        <v>AZ</v>
      </c>
      <c r="C624" t="str">
        <f>LEFT([1]Sheet1!D624,1)</f>
        <v>X</v>
      </c>
      <c r="D624" t="str">
        <f>RIGHT([1]Sheet1!D624,2)</f>
        <v>42</v>
      </c>
      <c r="E624" t="str">
        <f>[1]Sheet1!E624</f>
        <v>Employee Retirement - Securities - Mortgages</v>
      </c>
      <c r="F624">
        <f>[1]Sheet1!F624</f>
        <v>0</v>
      </c>
    </row>
    <row r="625" spans="1:6">
      <c r="A625" t="str">
        <f>[1]Sheet1!B625</f>
        <v>Arizona</v>
      </c>
      <c r="B625" t="str">
        <f>[1]Sheet1!C625</f>
        <v>AZ</v>
      </c>
      <c r="C625" t="str">
        <f>LEFT([1]Sheet1!D625,1)</f>
        <v>X</v>
      </c>
      <c r="D625" t="str">
        <f>RIGHT([1]Sheet1!D625,2)</f>
        <v>44</v>
      </c>
      <c r="E625" t="str">
        <f>[1]Sheet1!E625</f>
        <v>Employee Retirement - Total Other Securities</v>
      </c>
      <c r="F625">
        <f>[1]Sheet1!F625</f>
        <v>6458470</v>
      </c>
    </row>
    <row r="626" spans="1:6">
      <c r="A626" t="str">
        <f>[1]Sheet1!B626</f>
        <v>Arizona</v>
      </c>
      <c r="B626" t="str">
        <f>[1]Sheet1!C626</f>
        <v>AZ</v>
      </c>
      <c r="C626" t="str">
        <f>LEFT([1]Sheet1!D626,1)</f>
        <v>X</v>
      </c>
      <c r="D626" t="str">
        <f>RIGHT([1]Sheet1!D626,2)</f>
        <v>47</v>
      </c>
      <c r="E626" t="str">
        <f>[1]Sheet1!E626</f>
        <v>Employee Retirement - Other Investments - Other</v>
      </c>
      <c r="F626">
        <f>[1]Sheet1!F626</f>
        <v>2962027</v>
      </c>
    </row>
    <row r="627" spans="1:6">
      <c r="A627" t="str">
        <f>[1]Sheet1!B627</f>
        <v>Arizona</v>
      </c>
      <c r="B627" t="str">
        <f>[1]Sheet1!C627</f>
        <v>AZ</v>
      </c>
      <c r="C627" t="str">
        <f>LEFT([1]Sheet1!D627,1)</f>
        <v>Y</v>
      </c>
      <c r="D627" t="str">
        <f>RIGHT([1]Sheet1!D627,2)</f>
        <v>01</v>
      </c>
      <c r="E627" t="str">
        <f>[1]Sheet1!E627</f>
        <v>Unemployment Compensation - Contribution</v>
      </c>
      <c r="F627">
        <f>[1]Sheet1!F627</f>
        <v>430941</v>
      </c>
    </row>
    <row r="628" spans="1:6">
      <c r="A628" t="str">
        <f>[1]Sheet1!B628</f>
        <v>Arizona</v>
      </c>
      <c r="B628" t="str">
        <f>[1]Sheet1!C628</f>
        <v>AZ</v>
      </c>
      <c r="C628" t="str">
        <f>LEFT([1]Sheet1!D628,1)</f>
        <v>Y</v>
      </c>
      <c r="D628" t="str">
        <f>RIGHT([1]Sheet1!D628,2)</f>
        <v>04</v>
      </c>
      <c r="E628" t="str">
        <f>[1]Sheet1!E628</f>
        <v>Unemployment Compensation - Federal Advances</v>
      </c>
      <c r="F628">
        <f>[1]Sheet1!F628</f>
        <v>240730</v>
      </c>
    </row>
    <row r="629" spans="1:6">
      <c r="A629" t="str">
        <f>[1]Sheet1!B629</f>
        <v>Arizona</v>
      </c>
      <c r="B629" t="str">
        <f>[1]Sheet1!C629</f>
        <v>AZ</v>
      </c>
      <c r="C629" t="str">
        <f>LEFT([1]Sheet1!D629,1)</f>
        <v>Y</v>
      </c>
      <c r="D629" t="str">
        <f>RIGHT([1]Sheet1!D629,2)</f>
        <v>05</v>
      </c>
      <c r="E629" t="str">
        <f>[1]Sheet1!E629</f>
        <v>Unemployment Compensation - Benefit Payments</v>
      </c>
      <c r="F629">
        <f>[1]Sheet1!F629</f>
        <v>531771</v>
      </c>
    </row>
    <row r="630" spans="1:6">
      <c r="A630" t="str">
        <f>[1]Sheet1!B630</f>
        <v>Arizona</v>
      </c>
      <c r="B630" t="str">
        <f>[1]Sheet1!C630</f>
        <v>AZ</v>
      </c>
      <c r="C630" t="str">
        <f>LEFT([1]Sheet1!D630,1)</f>
        <v>Y</v>
      </c>
      <c r="D630" t="str">
        <f>RIGHT([1]Sheet1!D630,2)</f>
        <v>06</v>
      </c>
      <c r="E630" t="str">
        <f>[1]Sheet1!E630</f>
        <v>Unemployment Compensation - Extended and Special Payments</v>
      </c>
      <c r="F630">
        <f>[1]Sheet1!F630</f>
        <v>518234</v>
      </c>
    </row>
    <row r="631" spans="1:6">
      <c r="A631" t="str">
        <f>[1]Sheet1!B631</f>
        <v>Arizona</v>
      </c>
      <c r="B631" t="str">
        <f>[1]Sheet1!C631</f>
        <v>AZ</v>
      </c>
      <c r="C631" t="str">
        <f>LEFT([1]Sheet1!D631,1)</f>
        <v>Y</v>
      </c>
      <c r="D631" t="str">
        <f>RIGHT([1]Sheet1!D631,2)</f>
        <v>07</v>
      </c>
      <c r="E631" t="str">
        <f>[1]Sheet1!E631</f>
        <v>Unemployment Compensation - Balance In US Treasury</v>
      </c>
      <c r="F631">
        <f>[1]Sheet1!F631</f>
        <v>10938</v>
      </c>
    </row>
    <row r="632" spans="1:6">
      <c r="A632" t="str">
        <f>[1]Sheet1!B632</f>
        <v>Arizona</v>
      </c>
      <c r="B632" t="str">
        <f>[1]Sheet1!C632</f>
        <v>AZ</v>
      </c>
      <c r="C632" t="str">
        <f>LEFT([1]Sheet1!D632,1)</f>
        <v>Y</v>
      </c>
      <c r="D632" t="str">
        <f>RIGHT([1]Sheet1!D632,2)</f>
        <v>08</v>
      </c>
      <c r="E632" t="str">
        <f>[1]Sheet1!E632</f>
        <v>Unemployment Compensation - Other Balance (+ or -)</v>
      </c>
      <c r="F632">
        <f>[1]Sheet1!F632</f>
        <v>-229790</v>
      </c>
    </row>
    <row r="633" spans="1:6">
      <c r="A633" t="str">
        <f>[1]Sheet1!B633</f>
        <v>Arizona</v>
      </c>
      <c r="B633" t="str">
        <f>[1]Sheet1!C633</f>
        <v>AZ</v>
      </c>
      <c r="C633" t="str">
        <f>LEFT([1]Sheet1!D633,1)</f>
        <v>Y</v>
      </c>
      <c r="D633" t="str">
        <f>RIGHT([1]Sheet1!D633,2)</f>
        <v>11</v>
      </c>
      <c r="E633" t="str">
        <f>[1]Sheet1!E633</f>
        <v>Workers Compensation - Other Contributions</v>
      </c>
      <c r="F633">
        <f>[1]Sheet1!F633</f>
        <v>175656</v>
      </c>
    </row>
    <row r="634" spans="1:6">
      <c r="A634" t="str">
        <f>[1]Sheet1!B634</f>
        <v>Arizona</v>
      </c>
      <c r="B634" t="str">
        <f>[1]Sheet1!C634</f>
        <v>AZ</v>
      </c>
      <c r="C634" t="str">
        <f>LEFT([1]Sheet1!D634,1)</f>
        <v>Y</v>
      </c>
      <c r="D634" t="str">
        <f>RIGHT([1]Sheet1!D634,2)</f>
        <v>12</v>
      </c>
      <c r="E634" t="str">
        <f>[1]Sheet1!E634</f>
        <v>Workers Compensation - Interest Earnings</v>
      </c>
      <c r="F634">
        <f>[1]Sheet1!F634</f>
        <v>190089</v>
      </c>
    </row>
    <row r="635" spans="1:6">
      <c r="A635" t="str">
        <f>[1]Sheet1!B635</f>
        <v>Arizona</v>
      </c>
      <c r="B635" t="str">
        <f>[1]Sheet1!C635</f>
        <v>AZ</v>
      </c>
      <c r="C635" t="str">
        <f>LEFT([1]Sheet1!D635,1)</f>
        <v>Y</v>
      </c>
      <c r="D635" t="str">
        <f>RIGHT([1]Sheet1!D635,2)</f>
        <v>14</v>
      </c>
      <c r="E635" t="str">
        <f>[1]Sheet1!E635</f>
        <v>Workers Compensation - Benefit Payments</v>
      </c>
      <c r="F635">
        <f>[1]Sheet1!F635</f>
        <v>140642</v>
      </c>
    </row>
    <row r="636" spans="1:6">
      <c r="A636" t="str">
        <f>[1]Sheet1!B636</f>
        <v>Arizona</v>
      </c>
      <c r="B636" t="str">
        <f>[1]Sheet1!C636</f>
        <v>AZ</v>
      </c>
      <c r="C636" t="str">
        <f>LEFT([1]Sheet1!D636,1)</f>
        <v>Y</v>
      </c>
      <c r="D636" t="str">
        <f>RIGHT([1]Sheet1!D636,2)</f>
        <v>21</v>
      </c>
      <c r="E636" t="str">
        <f>[1]Sheet1!E636</f>
        <v>Workers Compensation - Cash and Assets</v>
      </c>
      <c r="F636">
        <f>[1]Sheet1!F636</f>
        <v>3323994</v>
      </c>
    </row>
    <row r="637" spans="1:6">
      <c r="A637" t="str">
        <f>[1]Sheet1!B637</f>
        <v>Arizona</v>
      </c>
      <c r="B637" t="str">
        <f>[1]Sheet1!C637</f>
        <v>AZ</v>
      </c>
      <c r="C637" t="str">
        <f>LEFT([1]Sheet1!D637,1)</f>
        <v>Z</v>
      </c>
      <c r="D637" t="str">
        <f>RIGHT([1]Sheet1!D637,2)</f>
        <v>00</v>
      </c>
      <c r="E637" t="str">
        <f>[1]Sheet1!E637</f>
        <v>Total Salaries and Wages</v>
      </c>
      <c r="F637">
        <f>[1]Sheet1!F637</f>
        <v>13754166</v>
      </c>
    </row>
    <row r="638" spans="1:6">
      <c r="A638" t="str">
        <f>[1]Sheet1!B638</f>
        <v>Arizona</v>
      </c>
      <c r="B638" t="str">
        <f>[1]Sheet1!C638</f>
        <v>AZ</v>
      </c>
      <c r="C638" t="str">
        <f>LEFT([1]Sheet1!D638,1)</f>
        <v>Z</v>
      </c>
      <c r="D638" t="str">
        <f>RIGHT([1]Sheet1!D638,2)</f>
        <v>77</v>
      </c>
      <c r="E638" t="str">
        <f>[1]Sheet1!E638</f>
        <v>Employee Retirement – Total Corporate Bonds</v>
      </c>
      <c r="F638">
        <f>[1]Sheet1!F638</f>
        <v>3524056</v>
      </c>
    </row>
    <row r="639" spans="1:6">
      <c r="A639" t="str">
        <f>[1]Sheet1!B639</f>
        <v>Arizona</v>
      </c>
      <c r="B639" t="str">
        <f>[1]Sheet1!C639</f>
        <v>AZ</v>
      </c>
      <c r="C639" t="str">
        <f>LEFT([1]Sheet1!D639,1)</f>
        <v>Z</v>
      </c>
      <c r="D639" t="str">
        <f>RIGHT([1]Sheet1!D639,2)</f>
        <v>78</v>
      </c>
      <c r="E639" t="str">
        <f>[1]Sheet1!E639</f>
        <v>Employee Retirement – Corporate Stocks</v>
      </c>
      <c r="F639">
        <f>[1]Sheet1!F639</f>
        <v>17093116</v>
      </c>
    </row>
    <row r="640" spans="1:6">
      <c r="A640" t="str">
        <f>[1]Sheet1!B640</f>
        <v>Arkansas</v>
      </c>
      <c r="B640" t="str">
        <f>[1]Sheet1!C640</f>
        <v>AR</v>
      </c>
      <c r="C640" t="str">
        <f>LEFT([1]Sheet1!D640,1)</f>
        <v>1</v>
      </c>
      <c r="D640" t="str">
        <f>RIGHT([1]Sheet1!D640,2)</f>
        <v>9T</v>
      </c>
      <c r="E640" t="str">
        <f>[1]Sheet1!E640</f>
        <v>Long Term Debt Beginning Outstanding - Public Debt for Private Purpose</v>
      </c>
      <c r="F640">
        <f>[1]Sheet1!F640</f>
        <v>4278320</v>
      </c>
    </row>
    <row r="641" spans="1:6">
      <c r="A641" t="str">
        <f>[1]Sheet1!B641</f>
        <v>Arkansas</v>
      </c>
      <c r="B641" t="str">
        <f>[1]Sheet1!C641</f>
        <v>AR</v>
      </c>
      <c r="C641" t="str">
        <f>LEFT([1]Sheet1!D641,1)</f>
        <v>1</v>
      </c>
      <c r="D641" t="str">
        <f>RIGHT([1]Sheet1!D641,2)</f>
        <v>9U</v>
      </c>
      <c r="E641" t="str">
        <f>[1]Sheet1!E641</f>
        <v>Long Term Debt Beginning Outstanding - Unspecified Public Purpose</v>
      </c>
      <c r="F641">
        <f>[1]Sheet1!F641</f>
        <v>9697924</v>
      </c>
    </row>
    <row r="642" spans="1:6">
      <c r="A642" t="str">
        <f>[1]Sheet1!B642</f>
        <v>Arkansas</v>
      </c>
      <c r="B642" t="str">
        <f>[1]Sheet1!C642</f>
        <v>AR</v>
      </c>
      <c r="C642" t="str">
        <f>LEFT([1]Sheet1!D642,1)</f>
        <v>2</v>
      </c>
      <c r="D642" t="str">
        <f>RIGHT([1]Sheet1!D642,2)</f>
        <v>4T</v>
      </c>
      <c r="E642" t="str">
        <f>[1]Sheet1!E642</f>
        <v>Long Term Debt Issue, Nonguaranteed - Public Debt for Private Purpose</v>
      </c>
      <c r="F642">
        <f>[1]Sheet1!F642</f>
        <v>98117</v>
      </c>
    </row>
    <row r="643" spans="1:6">
      <c r="A643" t="str">
        <f>[1]Sheet1!B643</f>
        <v>Arkansas</v>
      </c>
      <c r="B643" t="str">
        <f>[1]Sheet1!C643</f>
        <v>AR</v>
      </c>
      <c r="C643" t="str">
        <f>LEFT([1]Sheet1!D643,1)</f>
        <v>2</v>
      </c>
      <c r="D643" t="str">
        <f>RIGHT([1]Sheet1!D643,2)</f>
        <v>9U</v>
      </c>
      <c r="E643" t="str">
        <f>[1]Sheet1!E643</f>
        <v>Long Term Debt Issue, Unspecified Public Purpose</v>
      </c>
      <c r="F643">
        <f>[1]Sheet1!F643</f>
        <v>1645649</v>
      </c>
    </row>
    <row r="644" spans="1:6">
      <c r="A644" t="str">
        <f>[1]Sheet1!B644</f>
        <v>Arkansas</v>
      </c>
      <c r="B644" t="str">
        <f>[1]Sheet1!C644</f>
        <v>AR</v>
      </c>
      <c r="C644" t="str">
        <f>LEFT([1]Sheet1!D644,1)</f>
        <v>3</v>
      </c>
      <c r="D644" t="str">
        <f>RIGHT([1]Sheet1!D644,2)</f>
        <v>4T</v>
      </c>
      <c r="E644" t="str">
        <f>[1]Sheet1!E644</f>
        <v>Long Term Debt Retired Nonguaranteed - Public Debt for Private Purpose</v>
      </c>
      <c r="F644">
        <f>[1]Sheet1!F644</f>
        <v>298128</v>
      </c>
    </row>
    <row r="645" spans="1:6">
      <c r="A645" t="str">
        <f>[1]Sheet1!B645</f>
        <v>Arkansas</v>
      </c>
      <c r="B645" t="str">
        <f>[1]Sheet1!C645</f>
        <v>AR</v>
      </c>
      <c r="C645" t="str">
        <f>LEFT([1]Sheet1!D645,1)</f>
        <v>3</v>
      </c>
      <c r="D645" t="str">
        <f>RIGHT([1]Sheet1!D645,2)</f>
        <v>9U</v>
      </c>
      <c r="E645" t="str">
        <f>[1]Sheet1!E645</f>
        <v>Long Term Debt Retired Unspecified Public Purpose</v>
      </c>
      <c r="F645">
        <f>[1]Sheet1!F645</f>
        <v>1552447</v>
      </c>
    </row>
    <row r="646" spans="1:6">
      <c r="A646" t="str">
        <f>[1]Sheet1!B646</f>
        <v>Arkansas</v>
      </c>
      <c r="B646" t="str">
        <f>[1]Sheet1!C646</f>
        <v>AR</v>
      </c>
      <c r="C646" t="str">
        <f>LEFT([1]Sheet1!D646,1)</f>
        <v>4</v>
      </c>
      <c r="D646" t="str">
        <f>RIGHT([1]Sheet1!D646,2)</f>
        <v>4T</v>
      </c>
      <c r="E646" t="str">
        <f>[1]Sheet1!E646</f>
        <v>Long Term Debt Outstanding Nonguaranteed - Public Debt for Private Purpose</v>
      </c>
      <c r="F646">
        <f>[1]Sheet1!F646</f>
        <v>4079569</v>
      </c>
    </row>
    <row r="647" spans="1:6">
      <c r="A647" t="str">
        <f>[1]Sheet1!B647</f>
        <v>Arkansas</v>
      </c>
      <c r="B647" t="str">
        <f>[1]Sheet1!C647</f>
        <v>AR</v>
      </c>
      <c r="C647" t="str">
        <f>LEFT([1]Sheet1!D647,1)</f>
        <v>4</v>
      </c>
      <c r="D647" t="str">
        <f>RIGHT([1]Sheet1!D647,2)</f>
        <v>9U</v>
      </c>
      <c r="E647" t="str">
        <f>[1]Sheet1!E647</f>
        <v>Long Term Debt Outstanding Unspecified Public Purpose</v>
      </c>
      <c r="F647">
        <f>[1]Sheet1!F647</f>
        <v>9878119</v>
      </c>
    </row>
    <row r="648" spans="1:6">
      <c r="A648" t="str">
        <f>[1]Sheet1!B648</f>
        <v>Arkansas</v>
      </c>
      <c r="B648" t="str">
        <f>[1]Sheet1!C648</f>
        <v>AR</v>
      </c>
      <c r="C648" t="str">
        <f>LEFT([1]Sheet1!D648,1)</f>
        <v>6</v>
      </c>
      <c r="D648" t="str">
        <f>RIGHT([1]Sheet1!D648,2)</f>
        <v>1V</v>
      </c>
      <c r="E648" t="str">
        <f>[1]Sheet1!E648</f>
        <v>Short Term Debt Outstanding - Beginning</v>
      </c>
      <c r="F648">
        <f>[1]Sheet1!F648</f>
        <v>8777</v>
      </c>
    </row>
    <row r="649" spans="1:6">
      <c r="A649" t="str">
        <f>[1]Sheet1!B649</f>
        <v>Arkansas</v>
      </c>
      <c r="B649" t="str">
        <f>[1]Sheet1!C649</f>
        <v>AR</v>
      </c>
      <c r="C649" t="str">
        <f>LEFT([1]Sheet1!D649,1)</f>
        <v>6</v>
      </c>
      <c r="D649" t="str">
        <f>RIGHT([1]Sheet1!D649,2)</f>
        <v>4V</v>
      </c>
      <c r="E649" t="str">
        <f>[1]Sheet1!E649</f>
        <v>Short Term Debt Outstanding - End of Fiscal Year</v>
      </c>
      <c r="F649">
        <f>[1]Sheet1!F649</f>
        <v>9019</v>
      </c>
    </row>
    <row r="650" spans="1:6">
      <c r="A650" t="str">
        <f>[1]Sheet1!B650</f>
        <v>Arkansas</v>
      </c>
      <c r="B650" t="str">
        <f>[1]Sheet1!C650</f>
        <v>AR</v>
      </c>
      <c r="C650" t="str">
        <f>LEFT([1]Sheet1!D650,1)</f>
        <v>A</v>
      </c>
      <c r="D650" t="str">
        <f>RIGHT([1]Sheet1!D650,2)</f>
        <v>01</v>
      </c>
      <c r="E650" t="str">
        <f>[1]Sheet1!E650</f>
        <v>Charges - Air Transportation</v>
      </c>
      <c r="F650">
        <f>[1]Sheet1!F650</f>
        <v>67686</v>
      </c>
    </row>
    <row r="651" spans="1:6">
      <c r="A651" t="str">
        <f>[1]Sheet1!B651</f>
        <v>Arkansas</v>
      </c>
      <c r="B651" t="str">
        <f>[1]Sheet1!C651</f>
        <v>AR</v>
      </c>
      <c r="C651" t="str">
        <f>LEFT([1]Sheet1!D651,1)</f>
        <v>A</v>
      </c>
      <c r="D651" t="str">
        <f>RIGHT([1]Sheet1!D651,2)</f>
        <v>03</v>
      </c>
      <c r="E651" t="str">
        <f>[1]Sheet1!E651</f>
        <v>Charges - Miscellaneous Commercial Activities</v>
      </c>
      <c r="F651">
        <f>[1]Sheet1!F651</f>
        <v>30648</v>
      </c>
    </row>
    <row r="652" spans="1:6">
      <c r="A652" t="str">
        <f>[1]Sheet1!B652</f>
        <v>Arkansas</v>
      </c>
      <c r="B652" t="str">
        <f>[1]Sheet1!C652</f>
        <v>AR</v>
      </c>
      <c r="C652" t="str">
        <f>LEFT([1]Sheet1!D652,1)</f>
        <v>A</v>
      </c>
      <c r="D652" t="str">
        <f>RIGHT([1]Sheet1!D652,2)</f>
        <v>09</v>
      </c>
      <c r="E652" t="str">
        <f>[1]Sheet1!E652</f>
        <v>Charges - Elementary and Secondary Education School Lunch</v>
      </c>
      <c r="F652">
        <f>[1]Sheet1!F652</f>
        <v>56458</v>
      </c>
    </row>
    <row r="653" spans="1:6">
      <c r="A653" t="str">
        <f>[1]Sheet1!B653</f>
        <v>Arkansas</v>
      </c>
      <c r="B653" t="str">
        <f>[1]Sheet1!C653</f>
        <v>AR</v>
      </c>
      <c r="C653" t="str">
        <f>LEFT([1]Sheet1!D653,1)</f>
        <v>A</v>
      </c>
      <c r="D653" t="str">
        <f>RIGHT([1]Sheet1!D653,2)</f>
        <v>10</v>
      </c>
      <c r="E653" t="str">
        <f>[1]Sheet1!E653</f>
        <v>Charges - Elementary and Secondary Education School Tuition and Transportation</v>
      </c>
      <c r="F653">
        <f>[1]Sheet1!F653</f>
        <v>9612</v>
      </c>
    </row>
    <row r="654" spans="1:6">
      <c r="A654" t="str">
        <f>[1]Sheet1!B654</f>
        <v>Arkansas</v>
      </c>
      <c r="B654" t="str">
        <f>[1]Sheet1!C654</f>
        <v>AR</v>
      </c>
      <c r="C654" t="str">
        <f>LEFT([1]Sheet1!D654,1)</f>
        <v>A</v>
      </c>
      <c r="D654" t="str">
        <f>RIGHT([1]Sheet1!D654,2)</f>
        <v>12</v>
      </c>
      <c r="E654" t="str">
        <f>[1]Sheet1!E654</f>
        <v>Charges - Elementary and Secondary Education - Other</v>
      </c>
      <c r="F654">
        <f>[1]Sheet1!F654</f>
        <v>85609</v>
      </c>
    </row>
    <row r="655" spans="1:6">
      <c r="A655" t="str">
        <f>[1]Sheet1!B655</f>
        <v>Arkansas</v>
      </c>
      <c r="B655" t="str">
        <f>[1]Sheet1!C655</f>
        <v>AR</v>
      </c>
      <c r="C655" t="str">
        <f>LEFT([1]Sheet1!D655,1)</f>
        <v>A</v>
      </c>
      <c r="D655" t="str">
        <f>RIGHT([1]Sheet1!D655,2)</f>
        <v>16</v>
      </c>
      <c r="E655" t="str">
        <f>[1]Sheet1!E655</f>
        <v xml:space="preserve"> Charges - Higher Education Auxiliary Enterprises</v>
      </c>
      <c r="F655">
        <f>[1]Sheet1!F655</f>
        <v>246420</v>
      </c>
    </row>
    <row r="656" spans="1:6">
      <c r="A656" t="str">
        <f>[1]Sheet1!B656</f>
        <v>Arkansas</v>
      </c>
      <c r="B656" t="str">
        <f>[1]Sheet1!C656</f>
        <v>AR</v>
      </c>
      <c r="C656" t="str">
        <f>LEFT([1]Sheet1!D656,1)</f>
        <v>A</v>
      </c>
      <c r="D656" t="str">
        <f>RIGHT([1]Sheet1!D656,2)</f>
        <v>18</v>
      </c>
      <c r="E656" t="str">
        <f>[1]Sheet1!E656</f>
        <v>Charges - Higher Education - Other</v>
      </c>
      <c r="F656">
        <f>[1]Sheet1!F656</f>
        <v>617027</v>
      </c>
    </row>
    <row r="657" spans="1:6">
      <c r="A657" t="str">
        <f>[1]Sheet1!B657</f>
        <v>Arkansas</v>
      </c>
      <c r="B657" t="str">
        <f>[1]Sheet1!C657</f>
        <v>AR</v>
      </c>
      <c r="C657" t="str">
        <f>LEFT([1]Sheet1!D657,1)</f>
        <v>A</v>
      </c>
      <c r="D657" t="str">
        <f>RIGHT([1]Sheet1!D657,2)</f>
        <v>21</v>
      </c>
      <c r="E657" t="str">
        <f>[1]Sheet1!E657</f>
        <v>Charges - Education - Other State Charges, NEC</v>
      </c>
      <c r="F657">
        <f>[1]Sheet1!F657</f>
        <v>1803</v>
      </c>
    </row>
    <row r="658" spans="1:6">
      <c r="A658" t="str">
        <f>[1]Sheet1!B658</f>
        <v>Arkansas</v>
      </c>
      <c r="B658" t="str">
        <f>[1]Sheet1!C658</f>
        <v>AR</v>
      </c>
      <c r="C658" t="str">
        <f>LEFT([1]Sheet1!D658,1)</f>
        <v>A</v>
      </c>
      <c r="D658" t="str">
        <f>RIGHT([1]Sheet1!D658,2)</f>
        <v>36</v>
      </c>
      <c r="E658" t="str">
        <f>[1]Sheet1!E658</f>
        <v>Charges - Hospital Public</v>
      </c>
      <c r="F658">
        <f>[1]Sheet1!F658</f>
        <v>1171673</v>
      </c>
    </row>
    <row r="659" spans="1:6">
      <c r="A659" t="str">
        <f>[1]Sheet1!B659</f>
        <v>Arkansas</v>
      </c>
      <c r="B659" t="str">
        <f>[1]Sheet1!C659</f>
        <v>AR</v>
      </c>
      <c r="C659" t="str">
        <f>LEFT([1]Sheet1!D659,1)</f>
        <v>A</v>
      </c>
      <c r="D659" t="str">
        <f>RIGHT([1]Sheet1!D659,2)</f>
        <v>44</v>
      </c>
      <c r="E659" t="str">
        <f>[1]Sheet1!E659</f>
        <v>Charges - Regular Highways</v>
      </c>
      <c r="F659">
        <f>[1]Sheet1!F659</f>
        <v>5363</v>
      </c>
    </row>
    <row r="660" spans="1:6">
      <c r="A660" t="str">
        <f>[1]Sheet1!B660</f>
        <v>Arkansas</v>
      </c>
      <c r="B660" t="str">
        <f>[1]Sheet1!C660</f>
        <v>AR</v>
      </c>
      <c r="C660" t="str">
        <f>LEFT([1]Sheet1!D660,1)</f>
        <v>A</v>
      </c>
      <c r="D660" t="str">
        <f>RIGHT([1]Sheet1!D660,2)</f>
        <v>50</v>
      </c>
      <c r="E660" t="str">
        <f>[1]Sheet1!E660</f>
        <v>Charges - Housing and Community Development</v>
      </c>
      <c r="F660">
        <f>[1]Sheet1!F660</f>
        <v>28884</v>
      </c>
    </row>
    <row r="661" spans="1:6">
      <c r="A661" t="str">
        <f>[1]Sheet1!B661</f>
        <v>Arkansas</v>
      </c>
      <c r="B661" t="str">
        <f>[1]Sheet1!C661</f>
        <v>AR</v>
      </c>
      <c r="C661" t="str">
        <f>LEFT([1]Sheet1!D661,1)</f>
        <v>A</v>
      </c>
      <c r="D661" t="str">
        <f>RIGHT([1]Sheet1!D661,2)</f>
        <v>59</v>
      </c>
      <c r="E661" t="str">
        <f>[1]Sheet1!E661</f>
        <v>Charges - Natural Resources - Other</v>
      </c>
      <c r="F661">
        <f>[1]Sheet1!F661</f>
        <v>25864</v>
      </c>
    </row>
    <row r="662" spans="1:6">
      <c r="A662" t="str">
        <f>[1]Sheet1!B662</f>
        <v>Arkansas</v>
      </c>
      <c r="B662" t="str">
        <f>[1]Sheet1!C662</f>
        <v>AR</v>
      </c>
      <c r="C662" t="str">
        <f>LEFT([1]Sheet1!D662,1)</f>
        <v>A</v>
      </c>
      <c r="D662" t="str">
        <f>RIGHT([1]Sheet1!D662,2)</f>
        <v>60</v>
      </c>
      <c r="E662" t="str">
        <f>[1]Sheet1!E662</f>
        <v>Charges - Parking Facilities</v>
      </c>
      <c r="F662">
        <f>[1]Sheet1!F662</f>
        <v>3759</v>
      </c>
    </row>
    <row r="663" spans="1:6">
      <c r="A663" t="str">
        <f>[1]Sheet1!B663</f>
        <v>Arkansas</v>
      </c>
      <c r="B663" t="str">
        <f>[1]Sheet1!C663</f>
        <v>AR</v>
      </c>
      <c r="C663" t="str">
        <f>LEFT([1]Sheet1!D663,1)</f>
        <v>A</v>
      </c>
      <c r="D663" t="str">
        <f>RIGHT([1]Sheet1!D663,2)</f>
        <v>61</v>
      </c>
      <c r="E663" t="str">
        <f>[1]Sheet1!E663</f>
        <v>Charges - Parks and Recreation</v>
      </c>
      <c r="F663">
        <f>[1]Sheet1!F663</f>
        <v>58695</v>
      </c>
    </row>
    <row r="664" spans="1:6">
      <c r="A664" t="str">
        <f>[1]Sheet1!B664</f>
        <v>Arkansas</v>
      </c>
      <c r="B664" t="str">
        <f>[1]Sheet1!C664</f>
        <v>AR</v>
      </c>
      <c r="C664" t="str">
        <f>LEFT([1]Sheet1!D664,1)</f>
        <v>A</v>
      </c>
      <c r="D664" t="str">
        <f>RIGHT([1]Sheet1!D664,2)</f>
        <v>80</v>
      </c>
      <c r="E664" t="str">
        <f>[1]Sheet1!E664</f>
        <v>Charges - Sewerage</v>
      </c>
      <c r="F664">
        <f>[1]Sheet1!F664</f>
        <v>271836</v>
      </c>
    </row>
    <row r="665" spans="1:6">
      <c r="A665" t="str">
        <f>[1]Sheet1!B665</f>
        <v>Arkansas</v>
      </c>
      <c r="B665" t="str">
        <f>[1]Sheet1!C665</f>
        <v>AR</v>
      </c>
      <c r="C665" t="str">
        <f>LEFT([1]Sheet1!D665,1)</f>
        <v>A</v>
      </c>
      <c r="D665" t="str">
        <f>RIGHT([1]Sheet1!D665,2)</f>
        <v>81</v>
      </c>
      <c r="E665" t="str">
        <f>[1]Sheet1!E665</f>
        <v>Charges - Solid Waste Management</v>
      </c>
      <c r="F665">
        <f>[1]Sheet1!F665</f>
        <v>165405</v>
      </c>
    </row>
    <row r="666" spans="1:6">
      <c r="A666" t="str">
        <f>[1]Sheet1!B666</f>
        <v>Arkansas</v>
      </c>
      <c r="B666" t="str">
        <f>[1]Sheet1!C666</f>
        <v>AR</v>
      </c>
      <c r="C666" t="str">
        <f>LEFT([1]Sheet1!D666,1)</f>
        <v>A</v>
      </c>
      <c r="D666" t="str">
        <f>RIGHT([1]Sheet1!D666,2)</f>
        <v>87</v>
      </c>
      <c r="E666" t="str">
        <f>[1]Sheet1!E666</f>
        <v>Charges - Sea and Inland Port Facilities</v>
      </c>
      <c r="F666">
        <f>[1]Sheet1!F666</f>
        <v>3295</v>
      </c>
    </row>
    <row r="667" spans="1:6">
      <c r="A667" t="str">
        <f>[1]Sheet1!B667</f>
        <v>Arkansas</v>
      </c>
      <c r="B667" t="str">
        <f>[1]Sheet1!C667</f>
        <v>AR</v>
      </c>
      <c r="C667" t="str">
        <f>LEFT([1]Sheet1!D667,1)</f>
        <v>A</v>
      </c>
      <c r="D667" t="str">
        <f>RIGHT([1]Sheet1!D667,2)</f>
        <v>89</v>
      </c>
      <c r="E667" t="str">
        <f>[1]Sheet1!E667</f>
        <v>Charges - All Other</v>
      </c>
      <c r="F667">
        <f>[1]Sheet1!F667</f>
        <v>293935</v>
      </c>
    </row>
    <row r="668" spans="1:6">
      <c r="A668" t="str">
        <f>[1]Sheet1!B668</f>
        <v>Arkansas</v>
      </c>
      <c r="B668" t="str">
        <f>[1]Sheet1!C668</f>
        <v>AR</v>
      </c>
      <c r="C668" t="str">
        <f>LEFT([1]Sheet1!D668,1)</f>
        <v>A</v>
      </c>
      <c r="D668" t="str">
        <f>RIGHT([1]Sheet1!D668,2)</f>
        <v>91</v>
      </c>
      <c r="E668" t="str">
        <f>[1]Sheet1!E668</f>
        <v>Revenue - Water Utilities</v>
      </c>
      <c r="F668">
        <f>[1]Sheet1!F668</f>
        <v>470004</v>
      </c>
    </row>
    <row r="669" spans="1:6">
      <c r="A669" t="str">
        <f>[1]Sheet1!B669</f>
        <v>Arkansas</v>
      </c>
      <c r="B669" t="str">
        <f>[1]Sheet1!C669</f>
        <v>AR</v>
      </c>
      <c r="C669" t="str">
        <f>LEFT([1]Sheet1!D669,1)</f>
        <v>A</v>
      </c>
      <c r="D669" t="str">
        <f>RIGHT([1]Sheet1!D669,2)</f>
        <v>92</v>
      </c>
      <c r="E669" t="str">
        <f>[1]Sheet1!E669</f>
        <v>Revenue - Electric Utilities</v>
      </c>
      <c r="F669">
        <f>[1]Sheet1!F669</f>
        <v>525687</v>
      </c>
    </row>
    <row r="670" spans="1:6">
      <c r="A670" t="str">
        <f>[1]Sheet1!B670</f>
        <v>Arkansas</v>
      </c>
      <c r="B670" t="str">
        <f>[1]Sheet1!C670</f>
        <v>AR</v>
      </c>
      <c r="C670" t="str">
        <f>LEFT([1]Sheet1!D670,1)</f>
        <v>A</v>
      </c>
      <c r="D670" t="str">
        <f>RIGHT([1]Sheet1!D670,2)</f>
        <v>93</v>
      </c>
      <c r="E670" t="str">
        <f>[1]Sheet1!E670</f>
        <v>Revenue - Gas Utilities</v>
      </c>
      <c r="F670">
        <f>[1]Sheet1!F670</f>
        <v>4409</v>
      </c>
    </row>
    <row r="671" spans="1:6">
      <c r="A671" t="str">
        <f>[1]Sheet1!B671</f>
        <v>Arkansas</v>
      </c>
      <c r="B671" t="str">
        <f>[1]Sheet1!C671</f>
        <v>AR</v>
      </c>
      <c r="C671" t="str">
        <f>LEFT([1]Sheet1!D671,1)</f>
        <v>A</v>
      </c>
      <c r="D671" t="str">
        <f>RIGHT([1]Sheet1!D671,2)</f>
        <v>94</v>
      </c>
      <c r="E671" t="str">
        <f>[1]Sheet1!E671</f>
        <v>Revenue - Transit Utilities</v>
      </c>
      <c r="F671">
        <f>[1]Sheet1!F671</f>
        <v>3357</v>
      </c>
    </row>
    <row r="672" spans="1:6">
      <c r="A672" t="str">
        <f>[1]Sheet1!B672</f>
        <v>Arkansas</v>
      </c>
      <c r="B672" t="str">
        <f>[1]Sheet1!C672</f>
        <v>AR</v>
      </c>
      <c r="C672" t="str">
        <f>LEFT([1]Sheet1!D672,1)</f>
        <v>B</v>
      </c>
      <c r="D672" t="str">
        <f>RIGHT([1]Sheet1!D672,2)</f>
        <v>01</v>
      </c>
      <c r="E672" t="str">
        <f>[1]Sheet1!E672</f>
        <v>Federal Intergovernmental - Air Transportation</v>
      </c>
      <c r="F672">
        <f>[1]Sheet1!F672</f>
        <v>39580</v>
      </c>
    </row>
    <row r="673" spans="1:6">
      <c r="A673" t="str">
        <f>[1]Sheet1!B673</f>
        <v>Arkansas</v>
      </c>
      <c r="B673" t="str">
        <f>[1]Sheet1!C673</f>
        <v>AR</v>
      </c>
      <c r="C673" t="str">
        <f>LEFT([1]Sheet1!D673,1)</f>
        <v>B</v>
      </c>
      <c r="D673" t="str">
        <f>RIGHT([1]Sheet1!D673,2)</f>
        <v>21</v>
      </c>
      <c r="E673" t="str">
        <f>[1]Sheet1!E673</f>
        <v>Federal Intergovernmental - Education</v>
      </c>
      <c r="F673">
        <f>[1]Sheet1!F673</f>
        <v>963394</v>
      </c>
    </row>
    <row r="674" spans="1:6">
      <c r="A674" t="str">
        <f>[1]Sheet1!B674</f>
        <v>Arkansas</v>
      </c>
      <c r="B674" t="str">
        <f>[1]Sheet1!C674</f>
        <v>AR</v>
      </c>
      <c r="C674" t="str">
        <f>LEFT([1]Sheet1!D674,1)</f>
        <v>B</v>
      </c>
      <c r="D674" t="str">
        <f>RIGHT([1]Sheet1!D674,2)</f>
        <v>22</v>
      </c>
      <c r="E674" t="str">
        <f>[1]Sheet1!E674</f>
        <v>Federal Intergovernmental - Employment Security Administration</v>
      </c>
      <c r="F674">
        <f>[1]Sheet1!F674</f>
        <v>96463</v>
      </c>
    </row>
    <row r="675" spans="1:6">
      <c r="A675" t="str">
        <f>[1]Sheet1!B675</f>
        <v>Arkansas</v>
      </c>
      <c r="B675" t="str">
        <f>[1]Sheet1!C675</f>
        <v>AR</v>
      </c>
      <c r="C675" t="str">
        <f>LEFT([1]Sheet1!D675,1)</f>
        <v>B</v>
      </c>
      <c r="D675" t="str">
        <f>RIGHT([1]Sheet1!D675,2)</f>
        <v>30</v>
      </c>
      <c r="E675" t="str">
        <f>[1]Sheet1!E675</f>
        <v>Federal Intergovernmental - General Local Government Support</v>
      </c>
      <c r="F675">
        <f>[1]Sheet1!F675</f>
        <v>7452</v>
      </c>
    </row>
    <row r="676" spans="1:6">
      <c r="A676" t="str">
        <f>[1]Sheet1!B676</f>
        <v>Arkansas</v>
      </c>
      <c r="B676" t="str">
        <f>[1]Sheet1!C676</f>
        <v>AR</v>
      </c>
      <c r="C676" t="str">
        <f>LEFT([1]Sheet1!D676,1)</f>
        <v>B</v>
      </c>
      <c r="D676" t="str">
        <f>RIGHT([1]Sheet1!D676,2)</f>
        <v>42</v>
      </c>
      <c r="E676" t="str">
        <f>[1]Sheet1!E676</f>
        <v>Federal Intergovernmental - Health and Hospitals</v>
      </c>
      <c r="F676">
        <f>[1]Sheet1!F676</f>
        <v>123637</v>
      </c>
    </row>
    <row r="677" spans="1:6">
      <c r="A677" t="str">
        <f>[1]Sheet1!B677</f>
        <v>Arkansas</v>
      </c>
      <c r="B677" t="str">
        <f>[1]Sheet1!C677</f>
        <v>AR</v>
      </c>
      <c r="C677" t="str">
        <f>LEFT([1]Sheet1!D677,1)</f>
        <v>B</v>
      </c>
      <c r="D677" t="str">
        <f>RIGHT([1]Sheet1!D677,2)</f>
        <v>46</v>
      </c>
      <c r="E677" t="str">
        <f>[1]Sheet1!E677</f>
        <v>Federal Intergovernmental - Highways</v>
      </c>
      <c r="F677">
        <f>[1]Sheet1!F677</f>
        <v>611375</v>
      </c>
    </row>
    <row r="678" spans="1:6">
      <c r="A678" t="str">
        <f>[1]Sheet1!B678</f>
        <v>Arkansas</v>
      </c>
      <c r="B678" t="str">
        <f>[1]Sheet1!C678</f>
        <v>AR</v>
      </c>
      <c r="C678" t="str">
        <f>LEFT([1]Sheet1!D678,1)</f>
        <v>B</v>
      </c>
      <c r="D678" t="str">
        <f>RIGHT([1]Sheet1!D678,2)</f>
        <v>50</v>
      </c>
      <c r="E678" t="str">
        <f>[1]Sheet1!E678</f>
        <v>Federal Intergovernmental - Housing and Community Development</v>
      </c>
      <c r="F678">
        <f>[1]Sheet1!F678</f>
        <v>212788</v>
      </c>
    </row>
    <row r="679" spans="1:6">
      <c r="A679" t="str">
        <f>[1]Sheet1!B679</f>
        <v>Arkansas</v>
      </c>
      <c r="B679" t="str">
        <f>[1]Sheet1!C679</f>
        <v>AR</v>
      </c>
      <c r="C679" t="str">
        <f>LEFT([1]Sheet1!D679,1)</f>
        <v>B</v>
      </c>
      <c r="D679" t="str">
        <f>RIGHT([1]Sheet1!D679,2)</f>
        <v>59</v>
      </c>
      <c r="E679" t="str">
        <f>[1]Sheet1!E679</f>
        <v>Federal Intergovernmental - Natural Resources</v>
      </c>
      <c r="F679">
        <f>[1]Sheet1!F679</f>
        <v>77550</v>
      </c>
    </row>
    <row r="680" spans="1:6">
      <c r="A680" t="str">
        <f>[1]Sheet1!B680</f>
        <v>Arkansas</v>
      </c>
      <c r="B680" t="str">
        <f>[1]Sheet1!C680</f>
        <v>AR</v>
      </c>
      <c r="C680" t="str">
        <f>LEFT([1]Sheet1!D680,1)</f>
        <v>B</v>
      </c>
      <c r="D680" t="str">
        <f>RIGHT([1]Sheet1!D680,2)</f>
        <v>79</v>
      </c>
      <c r="E680" t="str">
        <f>[1]Sheet1!E680</f>
        <v>Federal Intergovernmental - Public Welfare</v>
      </c>
      <c r="F680">
        <f>[1]Sheet1!F680</f>
        <v>3268710</v>
      </c>
    </row>
    <row r="681" spans="1:6">
      <c r="A681" t="str">
        <f>[1]Sheet1!B681</f>
        <v>Arkansas</v>
      </c>
      <c r="B681" t="str">
        <f>[1]Sheet1!C681</f>
        <v>AR</v>
      </c>
      <c r="C681" t="str">
        <f>LEFT([1]Sheet1!D681,1)</f>
        <v>B</v>
      </c>
      <c r="D681" t="str">
        <f>RIGHT([1]Sheet1!D681,2)</f>
        <v>80</v>
      </c>
      <c r="E681" t="str">
        <f>[1]Sheet1!E681</f>
        <v>Federal Intergovernmental - Sewerage</v>
      </c>
      <c r="F681">
        <f>[1]Sheet1!F681</f>
        <v>17361</v>
      </c>
    </row>
    <row r="682" spans="1:6">
      <c r="A682" t="str">
        <f>[1]Sheet1!B682</f>
        <v>Arkansas</v>
      </c>
      <c r="B682" t="str">
        <f>[1]Sheet1!C682</f>
        <v>AR</v>
      </c>
      <c r="C682" t="str">
        <f>LEFT([1]Sheet1!D682,1)</f>
        <v>B</v>
      </c>
      <c r="D682" t="str">
        <f>RIGHT([1]Sheet1!D682,2)</f>
        <v>89</v>
      </c>
      <c r="E682" t="str">
        <f>[1]Sheet1!E682</f>
        <v>Federal Intergovernmental - All Other</v>
      </c>
      <c r="F682">
        <f>[1]Sheet1!F682</f>
        <v>797936</v>
      </c>
    </row>
    <row r="683" spans="1:6">
      <c r="A683" t="str">
        <f>[1]Sheet1!B683</f>
        <v>Arkansas</v>
      </c>
      <c r="B683" t="str">
        <f>[1]Sheet1!C683</f>
        <v>AR</v>
      </c>
      <c r="C683" t="str">
        <f>LEFT([1]Sheet1!D683,1)</f>
        <v>B</v>
      </c>
      <c r="D683" t="str">
        <f>RIGHT([1]Sheet1!D683,2)</f>
        <v>91</v>
      </c>
      <c r="E683" t="str">
        <f>[1]Sheet1!E683</f>
        <v>Federal Intergovernmental - Water Utilities</v>
      </c>
      <c r="F683">
        <f>[1]Sheet1!F683</f>
        <v>43468</v>
      </c>
    </row>
    <row r="684" spans="1:6">
      <c r="A684" t="str">
        <f>[1]Sheet1!B684</f>
        <v>Arkansas</v>
      </c>
      <c r="B684" t="str">
        <f>[1]Sheet1!C684</f>
        <v>AR</v>
      </c>
      <c r="C684" t="str">
        <f>LEFT([1]Sheet1!D684,1)</f>
        <v>B</v>
      </c>
      <c r="D684" t="str">
        <f>RIGHT([1]Sheet1!D684,2)</f>
        <v>92</v>
      </c>
      <c r="E684" t="str">
        <f>[1]Sheet1!E684</f>
        <v>Federal Intergovernmental - Electric Utilities</v>
      </c>
      <c r="F684">
        <f>[1]Sheet1!F684</f>
        <v>1460</v>
      </c>
    </row>
    <row r="685" spans="1:6">
      <c r="A685" t="str">
        <f>[1]Sheet1!B685</f>
        <v>Arkansas</v>
      </c>
      <c r="B685" t="str">
        <f>[1]Sheet1!C685</f>
        <v>AR</v>
      </c>
      <c r="C685" t="str">
        <f>LEFT([1]Sheet1!D685,1)</f>
        <v>B</v>
      </c>
      <c r="D685" t="str">
        <f>RIGHT([1]Sheet1!D685,2)</f>
        <v>94</v>
      </c>
      <c r="E685" t="str">
        <f>[1]Sheet1!E685</f>
        <v>Federal Intergovernmental - Transit Utilities</v>
      </c>
      <c r="F685">
        <f>[1]Sheet1!F685</f>
        <v>8295</v>
      </c>
    </row>
    <row r="686" spans="1:6">
      <c r="A686" t="str">
        <f>[1]Sheet1!B686</f>
        <v>Arkansas</v>
      </c>
      <c r="B686" t="str">
        <f>[1]Sheet1!C686</f>
        <v>AR</v>
      </c>
      <c r="C686" t="str">
        <f>LEFT([1]Sheet1!D686,1)</f>
        <v>E</v>
      </c>
      <c r="D686" t="str">
        <f>RIGHT([1]Sheet1!D686,2)</f>
        <v>01</v>
      </c>
      <c r="E686" t="str">
        <f>[1]Sheet1!E686</f>
        <v>Current Operations - Air Transportation</v>
      </c>
      <c r="F686">
        <f>[1]Sheet1!F686</f>
        <v>44361</v>
      </c>
    </row>
    <row r="687" spans="1:6">
      <c r="A687" t="str">
        <f>[1]Sheet1!B687</f>
        <v>Arkansas</v>
      </c>
      <c r="B687" t="str">
        <f>[1]Sheet1!C687</f>
        <v>AR</v>
      </c>
      <c r="C687" t="str">
        <f>LEFT([1]Sheet1!D687,1)</f>
        <v>E</v>
      </c>
      <c r="D687" t="str">
        <f>RIGHT([1]Sheet1!D687,2)</f>
        <v>03</v>
      </c>
      <c r="E687" t="str">
        <f>[1]Sheet1!E687</f>
        <v>Current Operations - Miscellaneous Commercial Activities, NEC</v>
      </c>
      <c r="F687">
        <f>[1]Sheet1!F687</f>
        <v>26199</v>
      </c>
    </row>
    <row r="688" spans="1:6">
      <c r="A688" t="str">
        <f>[1]Sheet1!B688</f>
        <v>Arkansas</v>
      </c>
      <c r="B688" t="str">
        <f>[1]Sheet1!C688</f>
        <v>AR</v>
      </c>
      <c r="C688" t="str">
        <f>LEFT([1]Sheet1!D688,1)</f>
        <v>E</v>
      </c>
      <c r="D688" t="str">
        <f>RIGHT([1]Sheet1!D688,2)</f>
        <v>04</v>
      </c>
      <c r="E688" t="str">
        <f>[1]Sheet1!E688</f>
        <v>Current Operations - Correctional Institutions</v>
      </c>
      <c r="F688">
        <f>[1]Sheet1!F688</f>
        <v>446308</v>
      </c>
    </row>
    <row r="689" spans="1:6">
      <c r="A689" t="str">
        <f>[1]Sheet1!B689</f>
        <v>Arkansas</v>
      </c>
      <c r="B689" t="str">
        <f>[1]Sheet1!C689</f>
        <v>AR</v>
      </c>
      <c r="C689" t="str">
        <f>LEFT([1]Sheet1!D689,1)</f>
        <v>E</v>
      </c>
      <c r="D689" t="str">
        <f>RIGHT([1]Sheet1!D689,2)</f>
        <v>05</v>
      </c>
      <c r="E689" t="str">
        <f>[1]Sheet1!E689</f>
        <v>Current Operations - Corrections - Other</v>
      </c>
      <c r="F689">
        <f>[1]Sheet1!F689</f>
        <v>66418</v>
      </c>
    </row>
    <row r="690" spans="1:6">
      <c r="A690" t="str">
        <f>[1]Sheet1!B690</f>
        <v>Arkansas</v>
      </c>
      <c r="B690" t="str">
        <f>[1]Sheet1!C690</f>
        <v>AR</v>
      </c>
      <c r="C690" t="str">
        <f>LEFT([1]Sheet1!D690,1)</f>
        <v>E</v>
      </c>
      <c r="D690" t="str">
        <f>RIGHT([1]Sheet1!D690,2)</f>
        <v>12</v>
      </c>
      <c r="E690" t="str">
        <f>[1]Sheet1!E690</f>
        <v>Current Operations - Elementary and Secondary Education</v>
      </c>
      <c r="F690">
        <f>[1]Sheet1!F690</f>
        <v>4372626</v>
      </c>
    </row>
    <row r="691" spans="1:6">
      <c r="A691" t="str">
        <f>[1]Sheet1!B691</f>
        <v>Arkansas</v>
      </c>
      <c r="B691" t="str">
        <f>[1]Sheet1!C691</f>
        <v>AR</v>
      </c>
      <c r="C691" t="str">
        <f>LEFT([1]Sheet1!D691,1)</f>
        <v>E</v>
      </c>
      <c r="D691" t="str">
        <f>RIGHT([1]Sheet1!D691,2)</f>
        <v>16</v>
      </c>
      <c r="E691" t="str">
        <f>[1]Sheet1!E691</f>
        <v>Current Operations - Higher Education Auxiliary Enterprises</v>
      </c>
      <c r="F691">
        <f>[1]Sheet1!F691</f>
        <v>247386</v>
      </c>
    </row>
    <row r="692" spans="1:6">
      <c r="A692" t="str">
        <f>[1]Sheet1!B692</f>
        <v>Arkansas</v>
      </c>
      <c r="B692" t="str">
        <f>[1]Sheet1!C692</f>
        <v>AR</v>
      </c>
      <c r="C692" t="str">
        <f>LEFT([1]Sheet1!D692,1)</f>
        <v>E</v>
      </c>
      <c r="D692" t="str">
        <f>RIGHT([1]Sheet1!D692,2)</f>
        <v>18</v>
      </c>
      <c r="E692" t="str">
        <f>[1]Sheet1!E692</f>
        <v>Current Operations - Other Higher Education</v>
      </c>
      <c r="F692">
        <f>[1]Sheet1!F692</f>
        <v>2030065</v>
      </c>
    </row>
    <row r="693" spans="1:6">
      <c r="A693" t="str">
        <f>[1]Sheet1!B693</f>
        <v>Arkansas</v>
      </c>
      <c r="B693" t="str">
        <f>[1]Sheet1!C693</f>
        <v>AR</v>
      </c>
      <c r="C693" t="str">
        <f>LEFT([1]Sheet1!D693,1)</f>
        <v>E</v>
      </c>
      <c r="D693" t="str">
        <f>RIGHT([1]Sheet1!D693,2)</f>
        <v>21</v>
      </c>
      <c r="E693" t="str">
        <f>[1]Sheet1!E693</f>
        <v>Current Operations - State Education - Other</v>
      </c>
      <c r="F693">
        <f>[1]Sheet1!F693</f>
        <v>132195</v>
      </c>
    </row>
    <row r="694" spans="1:6">
      <c r="A694" t="str">
        <f>[1]Sheet1!B694</f>
        <v>Arkansas</v>
      </c>
      <c r="B694" t="str">
        <f>[1]Sheet1!C694</f>
        <v>AR</v>
      </c>
      <c r="C694" t="str">
        <f>LEFT([1]Sheet1!D694,1)</f>
        <v>E</v>
      </c>
      <c r="D694" t="str">
        <f>RIGHT([1]Sheet1!D694,2)</f>
        <v>22</v>
      </c>
      <c r="E694" t="str">
        <f>[1]Sheet1!E694</f>
        <v>Current Operations - Social Insurance Administration</v>
      </c>
      <c r="F694">
        <f>[1]Sheet1!F694</f>
        <v>94893</v>
      </c>
    </row>
    <row r="695" spans="1:6">
      <c r="A695" t="str">
        <f>[1]Sheet1!B695</f>
        <v>Arkansas</v>
      </c>
      <c r="B695" t="str">
        <f>[1]Sheet1!C695</f>
        <v>AR</v>
      </c>
      <c r="C695" t="str">
        <f>LEFT([1]Sheet1!D695,1)</f>
        <v>E</v>
      </c>
      <c r="D695" t="str">
        <f>RIGHT([1]Sheet1!D695,2)</f>
        <v>23</v>
      </c>
      <c r="E695" t="str">
        <f>[1]Sheet1!E695</f>
        <v>Current Operations - Financial Administration</v>
      </c>
      <c r="F695">
        <f>[1]Sheet1!F695</f>
        <v>575797</v>
      </c>
    </row>
    <row r="696" spans="1:6">
      <c r="A696" t="str">
        <f>[1]Sheet1!B696</f>
        <v>Arkansas</v>
      </c>
      <c r="B696" t="str">
        <f>[1]Sheet1!C696</f>
        <v>AR</v>
      </c>
      <c r="C696" t="str">
        <f>LEFT([1]Sheet1!D696,1)</f>
        <v>E</v>
      </c>
      <c r="D696" t="str">
        <f>RIGHT([1]Sheet1!D696,2)</f>
        <v>24</v>
      </c>
      <c r="E696" t="str">
        <f>[1]Sheet1!E696</f>
        <v>Current Operations - Local Fire Protection</v>
      </c>
      <c r="F696">
        <f>[1]Sheet1!F696</f>
        <v>233583</v>
      </c>
    </row>
    <row r="697" spans="1:6">
      <c r="A697" t="str">
        <f>[1]Sheet1!B697</f>
        <v>Arkansas</v>
      </c>
      <c r="B697" t="str">
        <f>[1]Sheet1!C697</f>
        <v>AR</v>
      </c>
      <c r="C697" t="str">
        <f>LEFT([1]Sheet1!D697,1)</f>
        <v>E</v>
      </c>
      <c r="D697" t="str">
        <f>RIGHT([1]Sheet1!D697,2)</f>
        <v>25</v>
      </c>
      <c r="E697" t="str">
        <f>[1]Sheet1!E697</f>
        <v>Current Operations - Judicial and Legal Services</v>
      </c>
      <c r="F697">
        <f>[1]Sheet1!F697</f>
        <v>203583</v>
      </c>
    </row>
    <row r="698" spans="1:6">
      <c r="A698" t="str">
        <f>[1]Sheet1!B698</f>
        <v>Arkansas</v>
      </c>
      <c r="B698" t="str">
        <f>[1]Sheet1!C698</f>
        <v>AR</v>
      </c>
      <c r="C698" t="str">
        <f>LEFT([1]Sheet1!D698,1)</f>
        <v>E</v>
      </c>
      <c r="D698" t="str">
        <f>RIGHT([1]Sheet1!D698,2)</f>
        <v>29</v>
      </c>
      <c r="E698" t="str">
        <f>[1]Sheet1!E698</f>
        <v>Current Operations - Central Staff Services</v>
      </c>
      <c r="F698">
        <f>[1]Sheet1!F698</f>
        <v>191652</v>
      </c>
    </row>
    <row r="699" spans="1:6">
      <c r="A699" t="str">
        <f>[1]Sheet1!B699</f>
        <v>Arkansas</v>
      </c>
      <c r="B699" t="str">
        <f>[1]Sheet1!C699</f>
        <v>AR</v>
      </c>
      <c r="C699" t="str">
        <f>LEFT([1]Sheet1!D699,1)</f>
        <v>E</v>
      </c>
      <c r="D699" t="str">
        <f>RIGHT([1]Sheet1!D699,2)</f>
        <v>31</v>
      </c>
      <c r="E699" t="str">
        <f>[1]Sheet1!E699</f>
        <v>Current Operations - General Public Buildings</v>
      </c>
      <c r="F699">
        <f>[1]Sheet1!F699</f>
        <v>37277</v>
      </c>
    </row>
    <row r="700" spans="1:6">
      <c r="A700" t="str">
        <f>[1]Sheet1!B700</f>
        <v>Arkansas</v>
      </c>
      <c r="B700" t="str">
        <f>[1]Sheet1!C700</f>
        <v>AR</v>
      </c>
      <c r="C700" t="str">
        <f>LEFT([1]Sheet1!D700,1)</f>
        <v>E</v>
      </c>
      <c r="D700" t="str">
        <f>RIGHT([1]Sheet1!D700,2)</f>
        <v>32</v>
      </c>
      <c r="E700" t="str">
        <f>[1]Sheet1!E700</f>
        <v>Current Operations - Health - Other</v>
      </c>
      <c r="F700">
        <f>[1]Sheet1!F700</f>
        <v>334190</v>
      </c>
    </row>
    <row r="701" spans="1:6">
      <c r="A701" t="str">
        <f>[1]Sheet1!B701</f>
        <v>Arkansas</v>
      </c>
      <c r="B701" t="str">
        <f>[1]Sheet1!C701</f>
        <v>AR</v>
      </c>
      <c r="C701" t="str">
        <f>LEFT([1]Sheet1!D701,1)</f>
        <v>E</v>
      </c>
      <c r="D701" t="str">
        <f>RIGHT([1]Sheet1!D701,2)</f>
        <v>36</v>
      </c>
      <c r="E701" t="str">
        <f>[1]Sheet1!E701</f>
        <v>Current Operations - Hospitals</v>
      </c>
      <c r="F701">
        <f>[1]Sheet1!F701</f>
        <v>1076873</v>
      </c>
    </row>
    <row r="702" spans="1:6">
      <c r="A702" t="str">
        <f>[1]Sheet1!B702</f>
        <v>Arkansas</v>
      </c>
      <c r="B702" t="str">
        <f>[1]Sheet1!C702</f>
        <v>AR</v>
      </c>
      <c r="C702" t="str">
        <f>LEFT([1]Sheet1!D702,1)</f>
        <v>E</v>
      </c>
      <c r="D702" t="str">
        <f>RIGHT([1]Sheet1!D702,2)</f>
        <v>44</v>
      </c>
      <c r="E702" t="str">
        <f>[1]Sheet1!E702</f>
        <v>Current Operations - Regular Highways</v>
      </c>
      <c r="F702">
        <f>[1]Sheet1!F702</f>
        <v>674590</v>
      </c>
    </row>
    <row r="703" spans="1:6">
      <c r="A703" t="str">
        <f>[1]Sheet1!B703</f>
        <v>Arkansas</v>
      </c>
      <c r="B703" t="str">
        <f>[1]Sheet1!C703</f>
        <v>AR</v>
      </c>
      <c r="C703" t="str">
        <f>LEFT([1]Sheet1!D703,1)</f>
        <v>E</v>
      </c>
      <c r="D703" t="str">
        <f>RIGHT([1]Sheet1!D703,2)</f>
        <v>50</v>
      </c>
      <c r="E703" t="str">
        <f>[1]Sheet1!E703</f>
        <v>Current Operations - Housing and Community Development</v>
      </c>
      <c r="F703">
        <f>[1]Sheet1!F703</f>
        <v>188820</v>
      </c>
    </row>
    <row r="704" spans="1:6">
      <c r="A704" t="str">
        <f>[1]Sheet1!B704</f>
        <v>Arkansas</v>
      </c>
      <c r="B704" t="str">
        <f>[1]Sheet1!C704</f>
        <v>AR</v>
      </c>
      <c r="C704" t="str">
        <f>LEFT([1]Sheet1!D704,1)</f>
        <v>E</v>
      </c>
      <c r="D704" t="str">
        <f>RIGHT([1]Sheet1!D704,2)</f>
        <v>52</v>
      </c>
      <c r="E704" t="str">
        <f>[1]Sheet1!E704</f>
        <v>Current Operations - Libraries</v>
      </c>
      <c r="F704">
        <f>[1]Sheet1!F704</f>
        <v>84831</v>
      </c>
    </row>
    <row r="705" spans="1:6">
      <c r="A705" t="str">
        <f>[1]Sheet1!B705</f>
        <v>Arkansas</v>
      </c>
      <c r="B705" t="str">
        <f>[1]Sheet1!C705</f>
        <v>AR</v>
      </c>
      <c r="C705" t="str">
        <f>LEFT([1]Sheet1!D705,1)</f>
        <v>E</v>
      </c>
      <c r="D705" t="str">
        <f>RIGHT([1]Sheet1!D705,2)</f>
        <v>59</v>
      </c>
      <c r="E705" t="str">
        <f>[1]Sheet1!E705</f>
        <v>Current Operations - Natural Resources - Other</v>
      </c>
      <c r="F705">
        <f>[1]Sheet1!F705</f>
        <v>253354</v>
      </c>
    </row>
    <row r="706" spans="1:6">
      <c r="A706" t="str">
        <f>[1]Sheet1!B706</f>
        <v>Arkansas</v>
      </c>
      <c r="B706" t="str">
        <f>[1]Sheet1!C706</f>
        <v>AR</v>
      </c>
      <c r="C706" t="str">
        <f>LEFT([1]Sheet1!D706,1)</f>
        <v>E</v>
      </c>
      <c r="D706" t="str">
        <f>RIGHT([1]Sheet1!D706,2)</f>
        <v>60</v>
      </c>
      <c r="E706" t="str">
        <f>[1]Sheet1!E706</f>
        <v>Current Operations - Parking Facilities</v>
      </c>
      <c r="F706">
        <f>[1]Sheet1!F706</f>
        <v>2093</v>
      </c>
    </row>
    <row r="707" spans="1:6">
      <c r="A707" t="str">
        <f>[1]Sheet1!B707</f>
        <v>Arkansas</v>
      </c>
      <c r="B707" t="str">
        <f>[1]Sheet1!C707</f>
        <v>AR</v>
      </c>
      <c r="C707" t="str">
        <f>LEFT([1]Sheet1!D707,1)</f>
        <v>E</v>
      </c>
      <c r="D707" t="str">
        <f>RIGHT([1]Sheet1!D707,2)</f>
        <v>61</v>
      </c>
      <c r="E707" t="str">
        <f>[1]Sheet1!E707</f>
        <v>Current Operations - Parks and Recreation</v>
      </c>
      <c r="F707">
        <f>[1]Sheet1!F707</f>
        <v>172812</v>
      </c>
    </row>
    <row r="708" spans="1:6">
      <c r="A708" t="str">
        <f>[1]Sheet1!B708</f>
        <v>Arkansas</v>
      </c>
      <c r="B708" t="str">
        <f>[1]Sheet1!C708</f>
        <v>AR</v>
      </c>
      <c r="C708" t="str">
        <f>LEFT([1]Sheet1!D708,1)</f>
        <v>E</v>
      </c>
      <c r="D708" t="str">
        <f>RIGHT([1]Sheet1!D708,2)</f>
        <v>62</v>
      </c>
      <c r="E708" t="str">
        <f>[1]Sheet1!E708</f>
        <v>Current Operations - Police Protection</v>
      </c>
      <c r="F708">
        <f>[1]Sheet1!F708</f>
        <v>573165</v>
      </c>
    </row>
    <row r="709" spans="1:6">
      <c r="A709" t="str">
        <f>[1]Sheet1!B709</f>
        <v>Arkansas</v>
      </c>
      <c r="B709" t="str">
        <f>[1]Sheet1!C709</f>
        <v>AR</v>
      </c>
      <c r="C709" t="str">
        <f>LEFT([1]Sheet1!D709,1)</f>
        <v>E</v>
      </c>
      <c r="D709" t="str">
        <f>RIGHT([1]Sheet1!D709,2)</f>
        <v>66</v>
      </c>
      <c r="E709" t="str">
        <f>[1]Sheet1!E709</f>
        <v>Current Operations - Protective Inspection and Regulation, NEC</v>
      </c>
      <c r="F709">
        <f>[1]Sheet1!F709</f>
        <v>97011</v>
      </c>
    </row>
    <row r="710" spans="1:6">
      <c r="A710" t="str">
        <f>[1]Sheet1!B710</f>
        <v>Arkansas</v>
      </c>
      <c r="B710" t="str">
        <f>[1]Sheet1!C710</f>
        <v>AR</v>
      </c>
      <c r="C710" t="str">
        <f>LEFT([1]Sheet1!D710,1)</f>
        <v>E</v>
      </c>
      <c r="D710" t="str">
        <f>RIGHT([1]Sheet1!D710,2)</f>
        <v>74</v>
      </c>
      <c r="E710" t="str">
        <f>[1]Sheet1!E710</f>
        <v>Current Operations - Public Welfare, Vendor Payments for Medical Care</v>
      </c>
      <c r="F710">
        <f>[1]Sheet1!F710</f>
        <v>4491729</v>
      </c>
    </row>
    <row r="711" spans="1:6">
      <c r="A711" t="str">
        <f>[1]Sheet1!B711</f>
        <v>Arkansas</v>
      </c>
      <c r="B711" t="str">
        <f>[1]Sheet1!C711</f>
        <v>AR</v>
      </c>
      <c r="C711" t="str">
        <f>LEFT([1]Sheet1!D711,1)</f>
        <v>E</v>
      </c>
      <c r="D711" t="str">
        <f>RIGHT([1]Sheet1!D711,2)</f>
        <v>75</v>
      </c>
      <c r="E711" t="str">
        <f>[1]Sheet1!E711</f>
        <v>Current Operations - Public Welfare, Vendor Payments for Other Purposes</v>
      </c>
      <c r="F711">
        <f>[1]Sheet1!F711</f>
        <v>9</v>
      </c>
    </row>
    <row r="712" spans="1:6">
      <c r="A712" t="str">
        <f>[1]Sheet1!B712</f>
        <v>Arkansas</v>
      </c>
      <c r="B712" t="str">
        <f>[1]Sheet1!C712</f>
        <v>AR</v>
      </c>
      <c r="C712" t="str">
        <f>LEFT([1]Sheet1!D712,1)</f>
        <v>E</v>
      </c>
      <c r="D712" t="str">
        <f>RIGHT([1]Sheet1!D712,2)</f>
        <v>77</v>
      </c>
      <c r="E712" t="str">
        <f>[1]Sheet1!E712</f>
        <v>Current Operations - Public Welfare Institutions</v>
      </c>
      <c r="F712">
        <f>[1]Sheet1!F712</f>
        <v>22756</v>
      </c>
    </row>
    <row r="713" spans="1:6">
      <c r="A713" t="str">
        <f>[1]Sheet1!B713</f>
        <v>Arkansas</v>
      </c>
      <c r="B713" t="str">
        <f>[1]Sheet1!C713</f>
        <v>AR</v>
      </c>
      <c r="C713" t="str">
        <f>LEFT([1]Sheet1!D713,1)</f>
        <v>E</v>
      </c>
      <c r="D713" t="str">
        <f>RIGHT([1]Sheet1!D713,2)</f>
        <v>79</v>
      </c>
      <c r="E713" t="str">
        <f>[1]Sheet1!E713</f>
        <v>Current Operations - Public Welfare - Other</v>
      </c>
      <c r="F713">
        <f>[1]Sheet1!F713</f>
        <v>657983</v>
      </c>
    </row>
    <row r="714" spans="1:6">
      <c r="A714" t="str">
        <f>[1]Sheet1!B714</f>
        <v>Arkansas</v>
      </c>
      <c r="B714" t="str">
        <f>[1]Sheet1!C714</f>
        <v>AR</v>
      </c>
      <c r="C714" t="str">
        <f>LEFT([1]Sheet1!D714,1)</f>
        <v>E</v>
      </c>
      <c r="D714" t="str">
        <f>RIGHT([1]Sheet1!D714,2)</f>
        <v>80</v>
      </c>
      <c r="E714" t="str">
        <f>[1]Sheet1!E714</f>
        <v>Current Operations - Sewerage</v>
      </c>
      <c r="F714">
        <f>[1]Sheet1!F714</f>
        <v>177096</v>
      </c>
    </row>
    <row r="715" spans="1:6">
      <c r="A715" t="str">
        <f>[1]Sheet1!B715</f>
        <v>Arkansas</v>
      </c>
      <c r="B715" t="str">
        <f>[1]Sheet1!C715</f>
        <v>AR</v>
      </c>
      <c r="C715" t="str">
        <f>LEFT([1]Sheet1!D715,1)</f>
        <v>E</v>
      </c>
      <c r="D715" t="str">
        <f>RIGHT([1]Sheet1!D715,2)</f>
        <v>81</v>
      </c>
      <c r="E715" t="str">
        <f>[1]Sheet1!E715</f>
        <v>Current Operations - Solid Waste Management</v>
      </c>
      <c r="F715">
        <f>[1]Sheet1!F715</f>
        <v>198737</v>
      </c>
    </row>
    <row r="716" spans="1:6">
      <c r="A716" t="str">
        <f>[1]Sheet1!B716</f>
        <v>Arkansas</v>
      </c>
      <c r="B716" t="str">
        <f>[1]Sheet1!C716</f>
        <v>AR</v>
      </c>
      <c r="C716" t="str">
        <f>LEFT([1]Sheet1!D716,1)</f>
        <v>E</v>
      </c>
      <c r="D716" t="str">
        <f>RIGHT([1]Sheet1!D716,2)</f>
        <v>85</v>
      </c>
      <c r="E716" t="str">
        <f>[1]Sheet1!E716</f>
        <v>Current Operations - State Veterans' Services</v>
      </c>
      <c r="F716">
        <f>[1]Sheet1!F716</f>
        <v>2032</v>
      </c>
    </row>
    <row r="717" spans="1:6">
      <c r="A717" t="str">
        <f>[1]Sheet1!B717</f>
        <v>Arkansas</v>
      </c>
      <c r="B717" t="str">
        <f>[1]Sheet1!C717</f>
        <v>AR</v>
      </c>
      <c r="C717" t="str">
        <f>LEFT([1]Sheet1!D717,1)</f>
        <v>E</v>
      </c>
      <c r="D717" t="str">
        <f>RIGHT([1]Sheet1!D717,2)</f>
        <v>87</v>
      </c>
      <c r="E717" t="str">
        <f>[1]Sheet1!E717</f>
        <v>Current Operations - Sea and Inland Port Facilities</v>
      </c>
      <c r="F717">
        <f>[1]Sheet1!F717</f>
        <v>1821</v>
      </c>
    </row>
    <row r="718" spans="1:6">
      <c r="A718" t="str">
        <f>[1]Sheet1!B718</f>
        <v>Arkansas</v>
      </c>
      <c r="B718" t="str">
        <f>[1]Sheet1!C718</f>
        <v>AR</v>
      </c>
      <c r="C718" t="str">
        <f>LEFT([1]Sheet1!D718,1)</f>
        <v>E</v>
      </c>
      <c r="D718" t="str">
        <f>RIGHT([1]Sheet1!D718,2)</f>
        <v>89</v>
      </c>
      <c r="E718" t="str">
        <f>[1]Sheet1!E718</f>
        <v>Current Operations - General - Other</v>
      </c>
      <c r="F718">
        <f>[1]Sheet1!F718</f>
        <v>421810</v>
      </c>
    </row>
    <row r="719" spans="1:6">
      <c r="A719" t="str">
        <f>[1]Sheet1!B719</f>
        <v>Arkansas</v>
      </c>
      <c r="B719" t="str">
        <f>[1]Sheet1!C719</f>
        <v>AR</v>
      </c>
      <c r="C719" t="str">
        <f>LEFT([1]Sheet1!D719,1)</f>
        <v>E</v>
      </c>
      <c r="D719" t="str">
        <f>RIGHT([1]Sheet1!D719,2)</f>
        <v>91</v>
      </c>
      <c r="E719" t="str">
        <f>[1]Sheet1!E719</f>
        <v>Current Operations - Water Utilities</v>
      </c>
      <c r="F719">
        <f>[1]Sheet1!F719</f>
        <v>309253</v>
      </c>
    </row>
    <row r="720" spans="1:6">
      <c r="A720" t="str">
        <f>[1]Sheet1!B720</f>
        <v>Arkansas</v>
      </c>
      <c r="B720" t="str">
        <f>[1]Sheet1!C720</f>
        <v>AR</v>
      </c>
      <c r="C720" t="str">
        <f>LEFT([1]Sheet1!D720,1)</f>
        <v>E</v>
      </c>
      <c r="D720" t="str">
        <f>RIGHT([1]Sheet1!D720,2)</f>
        <v>92</v>
      </c>
      <c r="E720" t="str">
        <f>[1]Sheet1!E720</f>
        <v>Current Operations - Electric Utilities</v>
      </c>
      <c r="F720">
        <f>[1]Sheet1!F720</f>
        <v>449236</v>
      </c>
    </row>
    <row r="721" spans="1:6">
      <c r="A721" t="str">
        <f>[1]Sheet1!B721</f>
        <v>Arkansas</v>
      </c>
      <c r="B721" t="str">
        <f>[1]Sheet1!C721</f>
        <v>AR</v>
      </c>
      <c r="C721" t="str">
        <f>LEFT([1]Sheet1!D721,1)</f>
        <v>E</v>
      </c>
      <c r="D721" t="str">
        <f>RIGHT([1]Sheet1!D721,2)</f>
        <v>93</v>
      </c>
      <c r="E721" t="str">
        <f>[1]Sheet1!E721</f>
        <v>Current Operations - Gas Utilities</v>
      </c>
      <c r="F721">
        <f>[1]Sheet1!F721</f>
        <v>3753</v>
      </c>
    </row>
    <row r="722" spans="1:6">
      <c r="A722" t="str">
        <f>[1]Sheet1!B722</f>
        <v>Arkansas</v>
      </c>
      <c r="B722" t="str">
        <f>[1]Sheet1!C722</f>
        <v>AR</v>
      </c>
      <c r="C722" t="str">
        <f>LEFT([1]Sheet1!D722,1)</f>
        <v>E</v>
      </c>
      <c r="D722" t="str">
        <f>RIGHT([1]Sheet1!D722,2)</f>
        <v>94</v>
      </c>
      <c r="E722" t="str">
        <f>[1]Sheet1!E722</f>
        <v>Current Operations - Transit Utilities</v>
      </c>
      <c r="F722">
        <f>[1]Sheet1!F722</f>
        <v>24142</v>
      </c>
    </row>
    <row r="723" spans="1:6">
      <c r="A723" t="str">
        <f>[1]Sheet1!B723</f>
        <v>Arkansas</v>
      </c>
      <c r="B723" t="str">
        <f>[1]Sheet1!C723</f>
        <v>AR</v>
      </c>
      <c r="C723" t="str">
        <f>LEFT([1]Sheet1!D723,1)</f>
        <v>F</v>
      </c>
      <c r="D723" t="str">
        <f>RIGHT([1]Sheet1!D723,2)</f>
        <v>01</v>
      </c>
      <c r="E723" t="str">
        <f>[1]Sheet1!E723</f>
        <v>Construction - Air Transportation</v>
      </c>
      <c r="F723">
        <f>[1]Sheet1!F723</f>
        <v>59294</v>
      </c>
    </row>
    <row r="724" spans="1:6">
      <c r="A724" t="str">
        <f>[1]Sheet1!B724</f>
        <v>Arkansas</v>
      </c>
      <c r="B724" t="str">
        <f>[1]Sheet1!C724</f>
        <v>AR</v>
      </c>
      <c r="C724" t="str">
        <f>LEFT([1]Sheet1!D724,1)</f>
        <v>F</v>
      </c>
      <c r="D724" t="str">
        <f>RIGHT([1]Sheet1!D724,2)</f>
        <v>03</v>
      </c>
      <c r="E724" t="str">
        <f>[1]Sheet1!E724</f>
        <v>Construction - Miscellaneous Commercial Activities, NEC</v>
      </c>
      <c r="F724">
        <f>[1]Sheet1!F724</f>
        <v>3289</v>
      </c>
    </row>
    <row r="725" spans="1:6">
      <c r="A725" t="str">
        <f>[1]Sheet1!B725</f>
        <v>Arkansas</v>
      </c>
      <c r="B725" t="str">
        <f>[1]Sheet1!C725</f>
        <v>AR</v>
      </c>
      <c r="C725" t="str">
        <f>LEFT([1]Sheet1!D725,1)</f>
        <v>F</v>
      </c>
      <c r="D725" t="str">
        <f>RIGHT([1]Sheet1!D725,2)</f>
        <v>04</v>
      </c>
      <c r="E725" t="str">
        <f>[1]Sheet1!E725</f>
        <v>Construction - Correctional Institutions</v>
      </c>
      <c r="F725">
        <f>[1]Sheet1!F725</f>
        <v>44074</v>
      </c>
    </row>
    <row r="726" spans="1:6">
      <c r="A726" t="str">
        <f>[1]Sheet1!B726</f>
        <v>Arkansas</v>
      </c>
      <c r="B726" t="str">
        <f>[1]Sheet1!C726</f>
        <v>AR</v>
      </c>
      <c r="C726" t="str">
        <f>LEFT([1]Sheet1!D726,1)</f>
        <v>F</v>
      </c>
      <c r="D726" t="str">
        <f>RIGHT([1]Sheet1!D726,2)</f>
        <v>12</v>
      </c>
      <c r="E726" t="str">
        <f>[1]Sheet1!E726</f>
        <v>Construction - Elementary and Secondary Education</v>
      </c>
      <c r="F726">
        <f>[1]Sheet1!F726</f>
        <v>402905</v>
      </c>
    </row>
    <row r="727" spans="1:6">
      <c r="A727" t="str">
        <f>[1]Sheet1!B727</f>
        <v>Arkansas</v>
      </c>
      <c r="B727" t="str">
        <f>[1]Sheet1!C727</f>
        <v>AR</v>
      </c>
      <c r="C727" t="str">
        <f>LEFT([1]Sheet1!D727,1)</f>
        <v>F</v>
      </c>
      <c r="D727" t="str">
        <f>RIGHT([1]Sheet1!D727,2)</f>
        <v>16</v>
      </c>
      <c r="E727" t="str">
        <f>[1]Sheet1!E727</f>
        <v>Construction - Higher Education - Auxiliary Enterprises</v>
      </c>
      <c r="F727">
        <f>[1]Sheet1!F727</f>
        <v>83437</v>
      </c>
    </row>
    <row r="728" spans="1:6">
      <c r="A728" t="str">
        <f>[1]Sheet1!B728</f>
        <v>Arkansas</v>
      </c>
      <c r="B728" t="str">
        <f>[1]Sheet1!C728</f>
        <v>AR</v>
      </c>
      <c r="C728" t="str">
        <f>LEFT([1]Sheet1!D728,1)</f>
        <v>F</v>
      </c>
      <c r="D728" t="str">
        <f>RIGHT([1]Sheet1!D728,2)</f>
        <v>18</v>
      </c>
      <c r="E728" t="str">
        <f>[1]Sheet1!E728</f>
        <v>Construction - Other Higher Education</v>
      </c>
      <c r="F728">
        <f>[1]Sheet1!F728</f>
        <v>195022</v>
      </c>
    </row>
    <row r="729" spans="1:6">
      <c r="A729" t="str">
        <f>[1]Sheet1!B729</f>
        <v>Arkansas</v>
      </c>
      <c r="B729" t="str">
        <f>[1]Sheet1!C729</f>
        <v>AR</v>
      </c>
      <c r="C729" t="str">
        <f>LEFT([1]Sheet1!D729,1)</f>
        <v>F</v>
      </c>
      <c r="D729" t="str">
        <f>RIGHT([1]Sheet1!D729,2)</f>
        <v>21</v>
      </c>
      <c r="E729" t="str">
        <f>[1]Sheet1!E729</f>
        <v>Construction - State Education - Other</v>
      </c>
      <c r="F729">
        <f>[1]Sheet1!F729</f>
        <v>1751</v>
      </c>
    </row>
    <row r="730" spans="1:6">
      <c r="A730" t="str">
        <f>[1]Sheet1!B730</f>
        <v>Arkansas</v>
      </c>
      <c r="B730" t="str">
        <f>[1]Sheet1!C730</f>
        <v>AR</v>
      </c>
      <c r="C730" t="str">
        <f>LEFT([1]Sheet1!D730,1)</f>
        <v>F</v>
      </c>
      <c r="D730" t="str">
        <f>RIGHT([1]Sheet1!D730,2)</f>
        <v>22</v>
      </c>
      <c r="E730" t="str">
        <f>[1]Sheet1!E730</f>
        <v>Construction - Social Insurance Administration</v>
      </c>
      <c r="F730">
        <f>[1]Sheet1!F730</f>
        <v>17</v>
      </c>
    </row>
    <row r="731" spans="1:6">
      <c r="A731" t="str">
        <f>[1]Sheet1!B731</f>
        <v>Arkansas</v>
      </c>
      <c r="B731" t="str">
        <f>[1]Sheet1!C731</f>
        <v>AR</v>
      </c>
      <c r="C731" t="str">
        <f>LEFT([1]Sheet1!D731,1)</f>
        <v>F</v>
      </c>
      <c r="D731" t="str">
        <f>RIGHT([1]Sheet1!D731,2)</f>
        <v>23</v>
      </c>
      <c r="E731" t="str">
        <f>[1]Sheet1!E731</f>
        <v>Construction - Financial Administration</v>
      </c>
      <c r="F731">
        <f>[1]Sheet1!F731</f>
        <v>104</v>
      </c>
    </row>
    <row r="732" spans="1:6">
      <c r="A732" t="str">
        <f>[1]Sheet1!B732</f>
        <v>Arkansas</v>
      </c>
      <c r="B732" t="str">
        <f>[1]Sheet1!C732</f>
        <v>AR</v>
      </c>
      <c r="C732" t="str">
        <f>LEFT([1]Sheet1!D732,1)</f>
        <v>F</v>
      </c>
      <c r="D732" t="str">
        <f>RIGHT([1]Sheet1!D732,2)</f>
        <v>24</v>
      </c>
      <c r="E732" t="str">
        <f>[1]Sheet1!E732</f>
        <v>Construction - Local Fire Protection</v>
      </c>
      <c r="F732">
        <f>[1]Sheet1!F732</f>
        <v>3853</v>
      </c>
    </row>
    <row r="733" spans="1:6">
      <c r="A733" t="str">
        <f>[1]Sheet1!B733</f>
        <v>Arkansas</v>
      </c>
      <c r="B733" t="str">
        <f>[1]Sheet1!C733</f>
        <v>AR</v>
      </c>
      <c r="C733" t="str">
        <f>LEFT([1]Sheet1!D733,1)</f>
        <v>F</v>
      </c>
      <c r="D733" t="str">
        <f>RIGHT([1]Sheet1!D733,2)</f>
        <v>25</v>
      </c>
      <c r="E733" t="str">
        <f>[1]Sheet1!E733</f>
        <v>Construction - Judicial and Legal Services</v>
      </c>
      <c r="F733">
        <f>[1]Sheet1!F733</f>
        <v>1598</v>
      </c>
    </row>
    <row r="734" spans="1:6">
      <c r="A734" t="str">
        <f>[1]Sheet1!B734</f>
        <v>Arkansas</v>
      </c>
      <c r="B734" t="str">
        <f>[1]Sheet1!C734</f>
        <v>AR</v>
      </c>
      <c r="C734" t="str">
        <f>LEFT([1]Sheet1!D734,1)</f>
        <v>F</v>
      </c>
      <c r="D734" t="str">
        <f>RIGHT([1]Sheet1!D734,2)</f>
        <v>29</v>
      </c>
      <c r="E734" t="str">
        <f>[1]Sheet1!E734</f>
        <v>Construction - Central Staff Services</v>
      </c>
      <c r="F734">
        <f>[1]Sheet1!F734</f>
        <v>47</v>
      </c>
    </row>
    <row r="735" spans="1:6">
      <c r="A735" t="str">
        <f>[1]Sheet1!B735</f>
        <v>Arkansas</v>
      </c>
      <c r="B735" t="str">
        <f>[1]Sheet1!C735</f>
        <v>AR</v>
      </c>
      <c r="C735" t="str">
        <f>LEFT([1]Sheet1!D735,1)</f>
        <v>F</v>
      </c>
      <c r="D735" t="str">
        <f>RIGHT([1]Sheet1!D735,2)</f>
        <v>31</v>
      </c>
      <c r="E735" t="str">
        <f>[1]Sheet1!E735</f>
        <v>Construction - General Public Buildings</v>
      </c>
      <c r="F735">
        <f>[1]Sheet1!F735</f>
        <v>808</v>
      </c>
    </row>
    <row r="736" spans="1:6">
      <c r="A736" t="str">
        <f>[1]Sheet1!B736</f>
        <v>Arkansas</v>
      </c>
      <c r="B736" t="str">
        <f>[1]Sheet1!C736</f>
        <v>AR</v>
      </c>
      <c r="C736" t="str">
        <f>LEFT([1]Sheet1!D736,1)</f>
        <v>F</v>
      </c>
      <c r="D736" t="str">
        <f>RIGHT([1]Sheet1!D736,2)</f>
        <v>32</v>
      </c>
      <c r="E736" t="str">
        <f>[1]Sheet1!E736</f>
        <v>Construction - Health - Other</v>
      </c>
      <c r="F736">
        <f>[1]Sheet1!F736</f>
        <v>814</v>
      </c>
    </row>
    <row r="737" spans="1:6">
      <c r="A737" t="str">
        <f>[1]Sheet1!B737</f>
        <v>Arkansas</v>
      </c>
      <c r="B737" t="str">
        <f>[1]Sheet1!C737</f>
        <v>AR</v>
      </c>
      <c r="C737" t="str">
        <f>LEFT([1]Sheet1!D737,1)</f>
        <v>F</v>
      </c>
      <c r="D737" t="str">
        <f>RIGHT([1]Sheet1!D737,2)</f>
        <v>36</v>
      </c>
      <c r="E737" t="str">
        <f>[1]Sheet1!E737</f>
        <v>Construction - Hospitals</v>
      </c>
      <c r="F737">
        <f>[1]Sheet1!F737</f>
        <v>33335</v>
      </c>
    </row>
    <row r="738" spans="1:6">
      <c r="A738" t="str">
        <f>[1]Sheet1!B738</f>
        <v>Arkansas</v>
      </c>
      <c r="B738" t="str">
        <f>[1]Sheet1!C738</f>
        <v>AR</v>
      </c>
      <c r="C738" t="str">
        <f>LEFT([1]Sheet1!D738,1)</f>
        <v>F</v>
      </c>
      <c r="D738" t="str">
        <f>RIGHT([1]Sheet1!D738,2)</f>
        <v>44</v>
      </c>
      <c r="E738" t="str">
        <f>[1]Sheet1!E738</f>
        <v>Construction - Regular Highways</v>
      </c>
      <c r="F738">
        <f>[1]Sheet1!F738</f>
        <v>700535</v>
      </c>
    </row>
    <row r="739" spans="1:6">
      <c r="A739" t="str">
        <f>[1]Sheet1!B739</f>
        <v>Arkansas</v>
      </c>
      <c r="B739" t="str">
        <f>[1]Sheet1!C739</f>
        <v>AR</v>
      </c>
      <c r="C739" t="str">
        <f>LEFT([1]Sheet1!D739,1)</f>
        <v>F</v>
      </c>
      <c r="D739" t="str">
        <f>RIGHT([1]Sheet1!D739,2)</f>
        <v>50</v>
      </c>
      <c r="E739" t="str">
        <f>[1]Sheet1!E739</f>
        <v>Construction - Housing and Community Development</v>
      </c>
      <c r="F739">
        <f>[1]Sheet1!F739</f>
        <v>26770</v>
      </c>
    </row>
    <row r="740" spans="1:6">
      <c r="A740" t="str">
        <f>[1]Sheet1!B740</f>
        <v>Arkansas</v>
      </c>
      <c r="B740" t="str">
        <f>[1]Sheet1!C740</f>
        <v>AR</v>
      </c>
      <c r="C740" t="str">
        <f>LEFT([1]Sheet1!D740,1)</f>
        <v>F</v>
      </c>
      <c r="D740" t="str">
        <f>RIGHT([1]Sheet1!D740,2)</f>
        <v>52</v>
      </c>
      <c r="E740" t="str">
        <f>[1]Sheet1!E740</f>
        <v>Construction - Libraries</v>
      </c>
      <c r="F740">
        <f>[1]Sheet1!F740</f>
        <v>7188</v>
      </c>
    </row>
    <row r="741" spans="1:6">
      <c r="A741" t="str">
        <f>[1]Sheet1!B741</f>
        <v>Arkansas</v>
      </c>
      <c r="B741" t="str">
        <f>[1]Sheet1!C741</f>
        <v>AR</v>
      </c>
      <c r="C741" t="str">
        <f>LEFT([1]Sheet1!D741,1)</f>
        <v>F</v>
      </c>
      <c r="D741" t="str">
        <f>RIGHT([1]Sheet1!D741,2)</f>
        <v>59</v>
      </c>
      <c r="E741" t="str">
        <f>[1]Sheet1!E741</f>
        <v>Construction - Natural Resources - Other</v>
      </c>
      <c r="F741">
        <f>[1]Sheet1!F741</f>
        <v>5270</v>
      </c>
    </row>
    <row r="742" spans="1:6">
      <c r="A742" t="str">
        <f>[1]Sheet1!B742</f>
        <v>Arkansas</v>
      </c>
      <c r="B742" t="str">
        <f>[1]Sheet1!C742</f>
        <v>AR</v>
      </c>
      <c r="C742" t="str">
        <f>LEFT([1]Sheet1!D742,1)</f>
        <v>F</v>
      </c>
      <c r="D742" t="str">
        <f>RIGHT([1]Sheet1!D742,2)</f>
        <v>60</v>
      </c>
      <c r="E742" t="str">
        <f>[1]Sheet1!E742</f>
        <v>Construction - Parking Facilities</v>
      </c>
      <c r="F742">
        <f>[1]Sheet1!F742</f>
        <v>80</v>
      </c>
    </row>
    <row r="743" spans="1:6">
      <c r="A743" t="str">
        <f>[1]Sheet1!B743</f>
        <v>Arkansas</v>
      </c>
      <c r="B743" t="str">
        <f>[1]Sheet1!C743</f>
        <v>AR</v>
      </c>
      <c r="C743" t="str">
        <f>LEFT([1]Sheet1!D743,1)</f>
        <v>F</v>
      </c>
      <c r="D743" t="str">
        <f>RIGHT([1]Sheet1!D743,2)</f>
        <v>61</v>
      </c>
      <c r="E743" t="str">
        <f>[1]Sheet1!E743</f>
        <v>Construction - Parks and Recreation</v>
      </c>
      <c r="F743">
        <f>[1]Sheet1!F743</f>
        <v>24529</v>
      </c>
    </row>
    <row r="744" spans="1:6">
      <c r="A744" t="str">
        <f>[1]Sheet1!B744</f>
        <v>Arkansas</v>
      </c>
      <c r="B744" t="str">
        <f>[1]Sheet1!C744</f>
        <v>AR</v>
      </c>
      <c r="C744" t="str">
        <f>LEFT([1]Sheet1!D744,1)</f>
        <v>F</v>
      </c>
      <c r="D744" t="str">
        <f>RIGHT([1]Sheet1!D744,2)</f>
        <v>62</v>
      </c>
      <c r="E744" t="str">
        <f>[1]Sheet1!E744</f>
        <v>Construction - Police Protection</v>
      </c>
      <c r="F744">
        <f>[1]Sheet1!F744</f>
        <v>2095</v>
      </c>
    </row>
    <row r="745" spans="1:6">
      <c r="A745" t="str">
        <f>[1]Sheet1!B745</f>
        <v>Arkansas</v>
      </c>
      <c r="B745" t="str">
        <f>[1]Sheet1!C745</f>
        <v>AR</v>
      </c>
      <c r="C745" t="str">
        <f>LEFT([1]Sheet1!D745,1)</f>
        <v>F</v>
      </c>
      <c r="D745" t="str">
        <f>RIGHT([1]Sheet1!D745,2)</f>
        <v>80</v>
      </c>
      <c r="E745" t="str">
        <f>[1]Sheet1!E745</f>
        <v>Construction - Sewerage</v>
      </c>
      <c r="F745">
        <f>[1]Sheet1!F745</f>
        <v>89934</v>
      </c>
    </row>
    <row r="746" spans="1:6">
      <c r="A746" t="str">
        <f>[1]Sheet1!B746</f>
        <v>Arkansas</v>
      </c>
      <c r="B746" t="str">
        <f>[1]Sheet1!C746</f>
        <v>AR</v>
      </c>
      <c r="C746" t="str">
        <f>LEFT([1]Sheet1!D746,1)</f>
        <v>F</v>
      </c>
      <c r="D746" t="str">
        <f>RIGHT([1]Sheet1!D746,2)</f>
        <v>81</v>
      </c>
      <c r="E746" t="str">
        <f>[1]Sheet1!E746</f>
        <v>Construction - Solid Waste Management</v>
      </c>
      <c r="F746">
        <f>[1]Sheet1!F746</f>
        <v>7069</v>
      </c>
    </row>
    <row r="747" spans="1:6">
      <c r="A747" t="str">
        <f>[1]Sheet1!B747</f>
        <v>Arkansas</v>
      </c>
      <c r="B747" t="str">
        <f>[1]Sheet1!C747</f>
        <v>AR</v>
      </c>
      <c r="C747" t="str">
        <f>LEFT([1]Sheet1!D747,1)</f>
        <v>F</v>
      </c>
      <c r="D747" t="str">
        <f>RIGHT([1]Sheet1!D747,2)</f>
        <v>85</v>
      </c>
      <c r="E747" t="str">
        <f>[1]Sheet1!E747</f>
        <v>Construction - State Veterans' Services</v>
      </c>
      <c r="F747">
        <f>[1]Sheet1!F747</f>
        <v>2826</v>
      </c>
    </row>
    <row r="748" spans="1:6">
      <c r="A748" t="str">
        <f>[1]Sheet1!B748</f>
        <v>Arkansas</v>
      </c>
      <c r="B748" t="str">
        <f>[1]Sheet1!C748</f>
        <v>AR</v>
      </c>
      <c r="C748" t="str">
        <f>LEFT([1]Sheet1!D748,1)</f>
        <v>F</v>
      </c>
      <c r="D748" t="str">
        <f>RIGHT([1]Sheet1!D748,2)</f>
        <v>87</v>
      </c>
      <c r="E748" t="str">
        <f>[1]Sheet1!E748</f>
        <v>Construction - Sea and Inland Port Facilities</v>
      </c>
      <c r="F748">
        <f>[1]Sheet1!F748</f>
        <v>2285</v>
      </c>
    </row>
    <row r="749" spans="1:6">
      <c r="A749" t="str">
        <f>[1]Sheet1!B749</f>
        <v>Arkansas</v>
      </c>
      <c r="B749" t="str">
        <f>[1]Sheet1!C749</f>
        <v>AR</v>
      </c>
      <c r="C749" t="str">
        <f>LEFT([1]Sheet1!D749,1)</f>
        <v>F</v>
      </c>
      <c r="D749" t="str">
        <f>RIGHT([1]Sheet1!D749,2)</f>
        <v>89</v>
      </c>
      <c r="E749" t="str">
        <f>[1]Sheet1!E749</f>
        <v>Construction - General - Other</v>
      </c>
      <c r="F749">
        <f>[1]Sheet1!F749</f>
        <v>30877</v>
      </c>
    </row>
    <row r="750" spans="1:6">
      <c r="A750" t="str">
        <f>[1]Sheet1!B750</f>
        <v>Arkansas</v>
      </c>
      <c r="B750" t="str">
        <f>[1]Sheet1!C750</f>
        <v>AR</v>
      </c>
      <c r="C750" t="str">
        <f>LEFT([1]Sheet1!D750,1)</f>
        <v>F</v>
      </c>
      <c r="D750" t="str">
        <f>RIGHT([1]Sheet1!D750,2)</f>
        <v>91</v>
      </c>
      <c r="E750" t="str">
        <f>[1]Sheet1!E750</f>
        <v>Construction - Water Utilities</v>
      </c>
      <c r="F750">
        <f>[1]Sheet1!F750</f>
        <v>144940</v>
      </c>
    </row>
    <row r="751" spans="1:6">
      <c r="A751" t="str">
        <f>[1]Sheet1!B751</f>
        <v>Arkansas</v>
      </c>
      <c r="B751" t="str">
        <f>[1]Sheet1!C751</f>
        <v>AR</v>
      </c>
      <c r="C751" t="str">
        <f>LEFT([1]Sheet1!D751,1)</f>
        <v>F</v>
      </c>
      <c r="D751" t="str">
        <f>RIGHT([1]Sheet1!D751,2)</f>
        <v>92</v>
      </c>
      <c r="E751" t="str">
        <f>[1]Sheet1!E751</f>
        <v>Construction - Electric Utilities</v>
      </c>
      <c r="F751">
        <f>[1]Sheet1!F751</f>
        <v>16856</v>
      </c>
    </row>
    <row r="752" spans="1:6">
      <c r="A752" t="str">
        <f>[1]Sheet1!B752</f>
        <v>Arkansas</v>
      </c>
      <c r="B752" t="str">
        <f>[1]Sheet1!C752</f>
        <v>AR</v>
      </c>
      <c r="C752" t="str">
        <f>LEFT([1]Sheet1!D752,1)</f>
        <v>F</v>
      </c>
      <c r="D752" t="str">
        <f>RIGHT([1]Sheet1!D752,2)</f>
        <v>93</v>
      </c>
      <c r="E752" t="str">
        <f>[1]Sheet1!E752</f>
        <v>Construction - Gas Utilities</v>
      </c>
      <c r="F752">
        <f>[1]Sheet1!F752</f>
        <v>47</v>
      </c>
    </row>
    <row r="753" spans="1:6">
      <c r="A753" t="str">
        <f>[1]Sheet1!B753</f>
        <v>Arkansas</v>
      </c>
      <c r="B753" t="str">
        <f>[1]Sheet1!C753</f>
        <v>AR</v>
      </c>
      <c r="C753" t="str">
        <f>LEFT([1]Sheet1!D753,1)</f>
        <v>F</v>
      </c>
      <c r="D753" t="str">
        <f>RIGHT([1]Sheet1!D753,2)</f>
        <v>94</v>
      </c>
      <c r="E753" t="str">
        <f>[1]Sheet1!E753</f>
        <v>Construction - Transit Utilities</v>
      </c>
      <c r="F753">
        <f>[1]Sheet1!F753</f>
        <v>771</v>
      </c>
    </row>
    <row r="754" spans="1:6">
      <c r="A754" t="str">
        <f>[1]Sheet1!B754</f>
        <v>Arkansas</v>
      </c>
      <c r="B754" t="str">
        <f>[1]Sheet1!C754</f>
        <v>AR</v>
      </c>
      <c r="C754" t="str">
        <f>LEFT([1]Sheet1!D754,1)</f>
        <v>G</v>
      </c>
      <c r="D754" t="str">
        <f>RIGHT([1]Sheet1!D754,2)</f>
        <v>01</v>
      </c>
      <c r="E754" t="str">
        <f>[1]Sheet1!E754</f>
        <v>Other Capital Outlay - Air Transportation</v>
      </c>
      <c r="F754">
        <f>[1]Sheet1!F754</f>
        <v>3869</v>
      </c>
    </row>
    <row r="755" spans="1:6">
      <c r="A755" t="str">
        <f>[1]Sheet1!B755</f>
        <v>Arkansas</v>
      </c>
      <c r="B755" t="str">
        <f>[1]Sheet1!C755</f>
        <v>AR</v>
      </c>
      <c r="C755" t="str">
        <f>LEFT([1]Sheet1!D755,1)</f>
        <v>G</v>
      </c>
      <c r="D755" t="str">
        <f>RIGHT([1]Sheet1!D755,2)</f>
        <v>03</v>
      </c>
      <c r="E755" t="str">
        <f>[1]Sheet1!E755</f>
        <v>Other Capital Outlay - Miscellaneous Commercial Activities, NEC</v>
      </c>
      <c r="F755">
        <f>[1]Sheet1!F755</f>
        <v>63</v>
      </c>
    </row>
    <row r="756" spans="1:6">
      <c r="A756" t="str">
        <f>[1]Sheet1!B756</f>
        <v>Arkansas</v>
      </c>
      <c r="B756" t="str">
        <f>[1]Sheet1!C756</f>
        <v>AR</v>
      </c>
      <c r="C756" t="str">
        <f>LEFT([1]Sheet1!D756,1)</f>
        <v>G</v>
      </c>
      <c r="D756" t="str">
        <f>RIGHT([1]Sheet1!D756,2)</f>
        <v>04</v>
      </c>
      <c r="E756" t="str">
        <f>[1]Sheet1!E756</f>
        <v>Other Capital Outlay - Correctional Institutions</v>
      </c>
      <c r="F756">
        <f>[1]Sheet1!F756</f>
        <v>1326</v>
      </c>
    </row>
    <row r="757" spans="1:6">
      <c r="A757" t="str">
        <f>[1]Sheet1!B757</f>
        <v>Arkansas</v>
      </c>
      <c r="B757" t="str">
        <f>[1]Sheet1!C757</f>
        <v>AR</v>
      </c>
      <c r="C757" t="str">
        <f>LEFT([1]Sheet1!D757,1)</f>
        <v>G</v>
      </c>
      <c r="D757" t="str">
        <f>RIGHT([1]Sheet1!D757,2)</f>
        <v>05</v>
      </c>
      <c r="E757" t="str">
        <f>[1]Sheet1!E757</f>
        <v>Other Capital Outlay - Corrections - Other</v>
      </c>
      <c r="F757">
        <f>[1]Sheet1!F757</f>
        <v>8</v>
      </c>
    </row>
    <row r="758" spans="1:6">
      <c r="A758" t="str">
        <f>[1]Sheet1!B758</f>
        <v>Arkansas</v>
      </c>
      <c r="B758" t="str">
        <f>[1]Sheet1!C758</f>
        <v>AR</v>
      </c>
      <c r="C758" t="str">
        <f>LEFT([1]Sheet1!D758,1)</f>
        <v>G</v>
      </c>
      <c r="D758" t="str">
        <f>RIGHT([1]Sheet1!D758,2)</f>
        <v>12</v>
      </c>
      <c r="E758" t="str">
        <f>[1]Sheet1!E758</f>
        <v>Other Capital Outlay - Elementary and Secondary Education</v>
      </c>
      <c r="F758">
        <f>[1]Sheet1!F758</f>
        <v>209515</v>
      </c>
    </row>
    <row r="759" spans="1:6">
      <c r="A759" t="str">
        <f>[1]Sheet1!B759</f>
        <v>Arkansas</v>
      </c>
      <c r="B759" t="str">
        <f>[1]Sheet1!C759</f>
        <v>AR</v>
      </c>
      <c r="C759" t="str">
        <f>LEFT([1]Sheet1!D759,1)</f>
        <v>G</v>
      </c>
      <c r="D759" t="str">
        <f>RIGHT([1]Sheet1!D759,2)</f>
        <v>16</v>
      </c>
      <c r="E759" t="str">
        <f>[1]Sheet1!E759</f>
        <v>Other Capital Outlay - Higher Education - Auxiliary Enterprises</v>
      </c>
      <c r="F759">
        <f>[1]Sheet1!F759</f>
        <v>4004</v>
      </c>
    </row>
    <row r="760" spans="1:6">
      <c r="A760" t="str">
        <f>[1]Sheet1!B760</f>
        <v>Arkansas</v>
      </c>
      <c r="B760" t="str">
        <f>[1]Sheet1!C760</f>
        <v>AR</v>
      </c>
      <c r="C760" t="str">
        <f>LEFT([1]Sheet1!D760,1)</f>
        <v>G</v>
      </c>
      <c r="D760" t="str">
        <f>RIGHT([1]Sheet1!D760,2)</f>
        <v>18</v>
      </c>
      <c r="E760" t="str">
        <f>[1]Sheet1!E760</f>
        <v>Other Capital Outlay - Other Higher Education</v>
      </c>
      <c r="F760">
        <f>[1]Sheet1!F760</f>
        <v>82917</v>
      </c>
    </row>
    <row r="761" spans="1:6">
      <c r="A761" t="str">
        <f>[1]Sheet1!B761</f>
        <v>Arkansas</v>
      </c>
      <c r="B761" t="str">
        <f>[1]Sheet1!C761</f>
        <v>AR</v>
      </c>
      <c r="C761" t="str">
        <f>LEFT([1]Sheet1!D761,1)</f>
        <v>G</v>
      </c>
      <c r="D761" t="str">
        <f>RIGHT([1]Sheet1!D761,2)</f>
        <v>23</v>
      </c>
      <c r="E761" t="str">
        <f>[1]Sheet1!E761</f>
        <v>Other Capital Outlay - Financial Administration</v>
      </c>
      <c r="F761">
        <f>[1]Sheet1!F761</f>
        <v>2221</v>
      </c>
    </row>
    <row r="762" spans="1:6">
      <c r="A762" t="str">
        <f>[1]Sheet1!B762</f>
        <v>Arkansas</v>
      </c>
      <c r="B762" t="str">
        <f>[1]Sheet1!C762</f>
        <v>AR</v>
      </c>
      <c r="C762" t="str">
        <f>LEFT([1]Sheet1!D762,1)</f>
        <v>G</v>
      </c>
      <c r="D762" t="str">
        <f>RIGHT([1]Sheet1!D762,2)</f>
        <v>24</v>
      </c>
      <c r="E762" t="str">
        <f>[1]Sheet1!E762</f>
        <v>Other Capital Outlay - Local Fire Protection</v>
      </c>
      <c r="F762">
        <f>[1]Sheet1!F762</f>
        <v>10836</v>
      </c>
    </row>
    <row r="763" spans="1:6">
      <c r="A763" t="str">
        <f>[1]Sheet1!B763</f>
        <v>Arkansas</v>
      </c>
      <c r="B763" t="str">
        <f>[1]Sheet1!C763</f>
        <v>AR</v>
      </c>
      <c r="C763" t="str">
        <f>LEFT([1]Sheet1!D763,1)</f>
        <v>G</v>
      </c>
      <c r="D763" t="str">
        <f>RIGHT([1]Sheet1!D763,2)</f>
        <v>25</v>
      </c>
      <c r="E763" t="str">
        <f>[1]Sheet1!E763</f>
        <v>Other Capital Outlay - Judicial and Legal Services</v>
      </c>
      <c r="F763">
        <f>[1]Sheet1!F763</f>
        <v>209</v>
      </c>
    </row>
    <row r="764" spans="1:6">
      <c r="A764" t="str">
        <f>[1]Sheet1!B764</f>
        <v>Arkansas</v>
      </c>
      <c r="B764" t="str">
        <f>[1]Sheet1!C764</f>
        <v>AR</v>
      </c>
      <c r="C764" t="str">
        <f>LEFT([1]Sheet1!D764,1)</f>
        <v>G</v>
      </c>
      <c r="D764" t="str">
        <f>RIGHT([1]Sheet1!D764,2)</f>
        <v>29</v>
      </c>
      <c r="E764" t="str">
        <f>[1]Sheet1!E764</f>
        <v>Other Capital Outlay - Central Staff Services</v>
      </c>
      <c r="F764">
        <f>[1]Sheet1!F764</f>
        <v>3729</v>
      </c>
    </row>
    <row r="765" spans="1:6">
      <c r="A765" t="str">
        <f>[1]Sheet1!B765</f>
        <v>Arkansas</v>
      </c>
      <c r="B765" t="str">
        <f>[1]Sheet1!C765</f>
        <v>AR</v>
      </c>
      <c r="C765" t="str">
        <f>LEFT([1]Sheet1!D765,1)</f>
        <v>G</v>
      </c>
      <c r="D765" t="str">
        <f>RIGHT([1]Sheet1!D765,2)</f>
        <v>31</v>
      </c>
      <c r="E765" t="str">
        <f>[1]Sheet1!E765</f>
        <v>Other Capital Outlay - General Public Building</v>
      </c>
      <c r="F765">
        <f>[1]Sheet1!F765</f>
        <v>1362</v>
      </c>
    </row>
    <row r="766" spans="1:6">
      <c r="A766" t="str">
        <f>[1]Sheet1!B766</f>
        <v>Arkansas</v>
      </c>
      <c r="B766" t="str">
        <f>[1]Sheet1!C766</f>
        <v>AR</v>
      </c>
      <c r="C766" t="str">
        <f>LEFT([1]Sheet1!D766,1)</f>
        <v>G</v>
      </c>
      <c r="D766" t="str">
        <f>RIGHT([1]Sheet1!D766,2)</f>
        <v>32</v>
      </c>
      <c r="E766" t="str">
        <f>[1]Sheet1!E766</f>
        <v>Other Capital Outlay - Health - Other</v>
      </c>
      <c r="F766">
        <f>[1]Sheet1!F766</f>
        <v>1686</v>
      </c>
    </row>
    <row r="767" spans="1:6">
      <c r="A767" t="str">
        <f>[1]Sheet1!B767</f>
        <v>Arkansas</v>
      </c>
      <c r="B767" t="str">
        <f>[1]Sheet1!C767</f>
        <v>AR</v>
      </c>
      <c r="C767" t="str">
        <f>LEFT([1]Sheet1!D767,1)</f>
        <v>G</v>
      </c>
      <c r="D767" t="str">
        <f>RIGHT([1]Sheet1!D767,2)</f>
        <v>36</v>
      </c>
      <c r="E767" t="str">
        <f>[1]Sheet1!E767</f>
        <v>Other Capital Outlay - Hospitals</v>
      </c>
      <c r="F767">
        <f>[1]Sheet1!F767</f>
        <v>13075</v>
      </c>
    </row>
    <row r="768" spans="1:6">
      <c r="A768" t="str">
        <f>[1]Sheet1!B768</f>
        <v>Arkansas</v>
      </c>
      <c r="B768" t="str">
        <f>[1]Sheet1!C768</f>
        <v>AR</v>
      </c>
      <c r="C768" t="str">
        <f>LEFT([1]Sheet1!D768,1)</f>
        <v>G</v>
      </c>
      <c r="D768" t="str">
        <f>RIGHT([1]Sheet1!D768,2)</f>
        <v>44</v>
      </c>
      <c r="E768" t="str">
        <f>[1]Sheet1!E768</f>
        <v>Other Capital Outlay - Regular Highways</v>
      </c>
      <c r="F768">
        <f>[1]Sheet1!F768</f>
        <v>66241</v>
      </c>
    </row>
    <row r="769" spans="1:6">
      <c r="A769" t="str">
        <f>[1]Sheet1!B769</f>
        <v>Arkansas</v>
      </c>
      <c r="B769" t="str">
        <f>[1]Sheet1!C769</f>
        <v>AR</v>
      </c>
      <c r="C769" t="str">
        <f>LEFT([1]Sheet1!D769,1)</f>
        <v>G</v>
      </c>
      <c r="D769" t="str">
        <f>RIGHT([1]Sheet1!D769,2)</f>
        <v>50</v>
      </c>
      <c r="E769" t="str">
        <f>[1]Sheet1!E769</f>
        <v>Other Capital Outlay - Housing and Community Development</v>
      </c>
      <c r="F769">
        <f>[1]Sheet1!F769</f>
        <v>1504</v>
      </c>
    </row>
    <row r="770" spans="1:6">
      <c r="A770" t="str">
        <f>[1]Sheet1!B770</f>
        <v>Arkansas</v>
      </c>
      <c r="B770" t="str">
        <f>[1]Sheet1!C770</f>
        <v>AR</v>
      </c>
      <c r="C770" t="str">
        <f>LEFT([1]Sheet1!D770,1)</f>
        <v>G</v>
      </c>
      <c r="D770" t="str">
        <f>RIGHT([1]Sheet1!D770,2)</f>
        <v>52</v>
      </c>
      <c r="E770" t="str">
        <f>[1]Sheet1!E770</f>
        <v>Other Capital Outlay - Libraries</v>
      </c>
      <c r="F770">
        <f>[1]Sheet1!F770</f>
        <v>2256</v>
      </c>
    </row>
    <row r="771" spans="1:6">
      <c r="A771" t="str">
        <f>[1]Sheet1!B771</f>
        <v>Arkansas</v>
      </c>
      <c r="B771" t="str">
        <f>[1]Sheet1!C771</f>
        <v>AR</v>
      </c>
      <c r="C771" t="str">
        <f>LEFT([1]Sheet1!D771,1)</f>
        <v>G</v>
      </c>
      <c r="D771" t="str">
        <f>RIGHT([1]Sheet1!D771,2)</f>
        <v>59</v>
      </c>
      <c r="E771" t="str">
        <f>[1]Sheet1!E771</f>
        <v>Other Capital Outlay - Natural Resources - Other</v>
      </c>
      <c r="F771">
        <f>[1]Sheet1!F771</f>
        <v>3714</v>
      </c>
    </row>
    <row r="772" spans="1:6">
      <c r="A772" t="str">
        <f>[1]Sheet1!B772</f>
        <v>Arkansas</v>
      </c>
      <c r="B772" t="str">
        <f>[1]Sheet1!C772</f>
        <v>AR</v>
      </c>
      <c r="C772" t="str">
        <f>LEFT([1]Sheet1!D772,1)</f>
        <v>G</v>
      </c>
      <c r="D772" t="str">
        <f>RIGHT([1]Sheet1!D772,2)</f>
        <v>60</v>
      </c>
      <c r="E772" t="str">
        <f>[1]Sheet1!E772</f>
        <v>Other Capital Outlay - Parking Facilities</v>
      </c>
      <c r="F772">
        <f>[1]Sheet1!F772</f>
        <v>48</v>
      </c>
    </row>
    <row r="773" spans="1:6">
      <c r="A773" t="str">
        <f>[1]Sheet1!B773</f>
        <v>Arkansas</v>
      </c>
      <c r="B773" t="str">
        <f>[1]Sheet1!C773</f>
        <v>AR</v>
      </c>
      <c r="C773" t="str">
        <f>LEFT([1]Sheet1!D773,1)</f>
        <v>G</v>
      </c>
      <c r="D773" t="str">
        <f>RIGHT([1]Sheet1!D773,2)</f>
        <v>61</v>
      </c>
      <c r="E773" t="str">
        <f>[1]Sheet1!E773</f>
        <v>Other Capital Outlay - Parks and Recreation</v>
      </c>
      <c r="F773">
        <f>[1]Sheet1!F773</f>
        <v>4896</v>
      </c>
    </row>
    <row r="774" spans="1:6">
      <c r="A774" t="str">
        <f>[1]Sheet1!B774</f>
        <v>Arkansas</v>
      </c>
      <c r="B774" t="str">
        <f>[1]Sheet1!C774</f>
        <v>AR</v>
      </c>
      <c r="C774" t="str">
        <f>LEFT([1]Sheet1!D774,1)</f>
        <v>G</v>
      </c>
      <c r="D774" t="str">
        <f>RIGHT([1]Sheet1!D774,2)</f>
        <v>62</v>
      </c>
      <c r="E774" t="str">
        <f>[1]Sheet1!E774</f>
        <v>Other Capital Outlay - Police Protection</v>
      </c>
      <c r="F774">
        <f>[1]Sheet1!F774</f>
        <v>11619</v>
      </c>
    </row>
    <row r="775" spans="1:6">
      <c r="A775" t="str">
        <f>[1]Sheet1!B775</f>
        <v>Arkansas</v>
      </c>
      <c r="B775" t="str">
        <f>[1]Sheet1!C775</f>
        <v>AR</v>
      </c>
      <c r="C775" t="str">
        <f>LEFT([1]Sheet1!D775,1)</f>
        <v>G</v>
      </c>
      <c r="D775" t="str">
        <f>RIGHT([1]Sheet1!D775,2)</f>
        <v>66</v>
      </c>
      <c r="E775" t="str">
        <f>[1]Sheet1!E775</f>
        <v>Other Capital Outlay - Protective Inspection and Regulation, NEC</v>
      </c>
      <c r="F775">
        <f>[1]Sheet1!F775</f>
        <v>7</v>
      </c>
    </row>
    <row r="776" spans="1:6">
      <c r="A776" t="str">
        <f>[1]Sheet1!B776</f>
        <v>Arkansas</v>
      </c>
      <c r="B776" t="str">
        <f>[1]Sheet1!C776</f>
        <v>AR</v>
      </c>
      <c r="C776" t="str">
        <f>LEFT([1]Sheet1!D776,1)</f>
        <v>G</v>
      </c>
      <c r="D776" t="str">
        <f>RIGHT([1]Sheet1!D776,2)</f>
        <v>80</v>
      </c>
      <c r="E776" t="str">
        <f>[1]Sheet1!E776</f>
        <v>Other Capital Outlay - Sewerage</v>
      </c>
      <c r="F776">
        <f>[1]Sheet1!F776</f>
        <v>9478</v>
      </c>
    </row>
    <row r="777" spans="1:6">
      <c r="A777" t="str">
        <f>[1]Sheet1!B777</f>
        <v>Arkansas</v>
      </c>
      <c r="B777" t="str">
        <f>[1]Sheet1!C777</f>
        <v>AR</v>
      </c>
      <c r="C777" t="str">
        <f>LEFT([1]Sheet1!D777,1)</f>
        <v>G</v>
      </c>
      <c r="D777" t="str">
        <f>RIGHT([1]Sheet1!D777,2)</f>
        <v>81</v>
      </c>
      <c r="E777" t="str">
        <f>[1]Sheet1!E777</f>
        <v>Other Capital Outlay - Solid Waste Management</v>
      </c>
      <c r="F777">
        <f>[1]Sheet1!F777</f>
        <v>12206</v>
      </c>
    </row>
    <row r="778" spans="1:6">
      <c r="A778" t="str">
        <f>[1]Sheet1!B778</f>
        <v>Arkansas</v>
      </c>
      <c r="B778" t="str">
        <f>[1]Sheet1!C778</f>
        <v>AR</v>
      </c>
      <c r="C778" t="str">
        <f>LEFT([1]Sheet1!D778,1)</f>
        <v>G</v>
      </c>
      <c r="D778" t="str">
        <f>RIGHT([1]Sheet1!D778,2)</f>
        <v>89</v>
      </c>
      <c r="E778" t="str">
        <f>[1]Sheet1!E778</f>
        <v>Other Capital Outlay - General - Other</v>
      </c>
      <c r="F778">
        <f>[1]Sheet1!F778</f>
        <v>13704</v>
      </c>
    </row>
    <row r="779" spans="1:6">
      <c r="A779" t="str">
        <f>[1]Sheet1!B779</f>
        <v>Arkansas</v>
      </c>
      <c r="B779" t="str">
        <f>[1]Sheet1!C779</f>
        <v>AR</v>
      </c>
      <c r="C779" t="str">
        <f>LEFT([1]Sheet1!D779,1)</f>
        <v>G</v>
      </c>
      <c r="D779" t="str">
        <f>RIGHT([1]Sheet1!D779,2)</f>
        <v>91</v>
      </c>
      <c r="E779" t="str">
        <f>[1]Sheet1!E779</f>
        <v>Other Capital Outlay - Water Utilities</v>
      </c>
      <c r="F779">
        <f>[1]Sheet1!F779</f>
        <v>18274</v>
      </c>
    </row>
    <row r="780" spans="1:6">
      <c r="A780" t="str">
        <f>[1]Sheet1!B780</f>
        <v>Arkansas</v>
      </c>
      <c r="B780" t="str">
        <f>[1]Sheet1!C780</f>
        <v>AR</v>
      </c>
      <c r="C780" t="str">
        <f>LEFT([1]Sheet1!D780,1)</f>
        <v>G</v>
      </c>
      <c r="D780" t="str">
        <f>RIGHT([1]Sheet1!D780,2)</f>
        <v>92</v>
      </c>
      <c r="E780" t="str">
        <f>[1]Sheet1!E780</f>
        <v>Other Capital Outlay - Electric Utilities</v>
      </c>
      <c r="F780">
        <f>[1]Sheet1!F780</f>
        <v>13801</v>
      </c>
    </row>
    <row r="781" spans="1:6">
      <c r="A781" t="str">
        <f>[1]Sheet1!B781</f>
        <v>Arkansas</v>
      </c>
      <c r="B781" t="str">
        <f>[1]Sheet1!C781</f>
        <v>AR</v>
      </c>
      <c r="C781" t="str">
        <f>LEFT([1]Sheet1!D781,1)</f>
        <v>G</v>
      </c>
      <c r="D781" t="str">
        <f>RIGHT([1]Sheet1!D781,2)</f>
        <v>93</v>
      </c>
      <c r="E781" t="str">
        <f>[1]Sheet1!E781</f>
        <v>Other Capital Outlay - Gas Utilities</v>
      </c>
      <c r="F781">
        <f>[1]Sheet1!F781</f>
        <v>1</v>
      </c>
    </row>
    <row r="782" spans="1:6">
      <c r="A782" t="str">
        <f>[1]Sheet1!B782</f>
        <v>Arkansas</v>
      </c>
      <c r="B782" t="str">
        <f>[1]Sheet1!C782</f>
        <v>AR</v>
      </c>
      <c r="C782" t="str">
        <f>LEFT([1]Sheet1!D782,1)</f>
        <v>G</v>
      </c>
      <c r="D782" t="str">
        <f>RIGHT([1]Sheet1!D782,2)</f>
        <v>94</v>
      </c>
      <c r="E782" t="str">
        <f>[1]Sheet1!E782</f>
        <v>Other Capital Outlay - Transit Utilities</v>
      </c>
      <c r="F782">
        <f>[1]Sheet1!F782</f>
        <v>2671</v>
      </c>
    </row>
    <row r="783" spans="1:6">
      <c r="A783" t="str">
        <f>[1]Sheet1!B783</f>
        <v>Arkansas</v>
      </c>
      <c r="B783" t="str">
        <f>[1]Sheet1!C783</f>
        <v>AR</v>
      </c>
      <c r="C783" t="str">
        <f>LEFT([1]Sheet1!D783,1)</f>
        <v>I</v>
      </c>
      <c r="D783" t="str">
        <f>RIGHT([1]Sheet1!D783,2)</f>
        <v>89</v>
      </c>
      <c r="E783" t="str">
        <f>[1]Sheet1!E783</f>
        <v>General - Interest on Debt</v>
      </c>
      <c r="F783">
        <f>[1]Sheet1!F783</f>
        <v>501778</v>
      </c>
    </row>
    <row r="784" spans="1:6">
      <c r="A784" t="str">
        <f>[1]Sheet1!B784</f>
        <v>Arkansas</v>
      </c>
      <c r="B784" t="str">
        <f>[1]Sheet1!C784</f>
        <v>AR</v>
      </c>
      <c r="C784" t="str">
        <f>LEFT([1]Sheet1!D784,1)</f>
        <v>I</v>
      </c>
      <c r="D784" t="str">
        <f>RIGHT([1]Sheet1!D784,2)</f>
        <v>91</v>
      </c>
      <c r="E784" t="str">
        <f>[1]Sheet1!E784</f>
        <v>Water Utilities - Interest on Debt</v>
      </c>
      <c r="F784">
        <f>[1]Sheet1!F784</f>
        <v>44718</v>
      </c>
    </row>
    <row r="785" spans="1:6">
      <c r="A785" t="str">
        <f>[1]Sheet1!B785</f>
        <v>Arkansas</v>
      </c>
      <c r="B785" t="str">
        <f>[1]Sheet1!C785</f>
        <v>AR</v>
      </c>
      <c r="C785" t="str">
        <f>LEFT([1]Sheet1!D785,1)</f>
        <v>I</v>
      </c>
      <c r="D785" t="str">
        <f>RIGHT([1]Sheet1!D785,2)</f>
        <v>92</v>
      </c>
      <c r="E785" t="str">
        <f>[1]Sheet1!E785</f>
        <v>Electric Utilities - Interest on Debt</v>
      </c>
      <c r="F785">
        <f>[1]Sheet1!F785</f>
        <v>6135</v>
      </c>
    </row>
    <row r="786" spans="1:6">
      <c r="A786" t="str">
        <f>[1]Sheet1!B786</f>
        <v>Arkansas</v>
      </c>
      <c r="B786" t="str">
        <f>[1]Sheet1!C786</f>
        <v>AR</v>
      </c>
      <c r="C786" t="str">
        <f>LEFT([1]Sheet1!D786,1)</f>
        <v>J</v>
      </c>
      <c r="D786" t="str">
        <f>RIGHT([1]Sheet1!D786,2)</f>
        <v>19</v>
      </c>
      <c r="E786" t="str">
        <f>[1]Sheet1!E786</f>
        <v>Assistance and Subsidies - State Scholarships and Other Subsidies - Education</v>
      </c>
      <c r="F786">
        <f>[1]Sheet1!F786</f>
        <v>512914</v>
      </c>
    </row>
    <row r="787" spans="1:6">
      <c r="A787" t="str">
        <f>[1]Sheet1!B787</f>
        <v>Arkansas</v>
      </c>
      <c r="B787" t="str">
        <f>[1]Sheet1!C787</f>
        <v>AR</v>
      </c>
      <c r="C787" t="str">
        <f>LEFT([1]Sheet1!D787,1)</f>
        <v>J</v>
      </c>
      <c r="D787" t="str">
        <f>RIGHT([1]Sheet1!D787,2)</f>
        <v>67</v>
      </c>
      <c r="E787" t="str">
        <f>[1]Sheet1!E787</f>
        <v>Assistance and Subsidies - Public Welfare, Federal Categorical Assistance Programs</v>
      </c>
      <c r="F787">
        <f>[1]Sheet1!F787</f>
        <v>14838</v>
      </c>
    </row>
    <row r="788" spans="1:6">
      <c r="A788" t="str">
        <f>[1]Sheet1!B788</f>
        <v>Arkansas</v>
      </c>
      <c r="B788" t="str">
        <f>[1]Sheet1!C788</f>
        <v>AR</v>
      </c>
      <c r="C788" t="str">
        <f>LEFT([1]Sheet1!D788,1)</f>
        <v>J</v>
      </c>
      <c r="D788" t="str">
        <f>RIGHT([1]Sheet1!D788,2)</f>
        <v>68</v>
      </c>
      <c r="E788" t="str">
        <f>[1]Sheet1!E788</f>
        <v>Assistance and Subsidies - Public Welfare, Cash Assistance Programs - Other</v>
      </c>
      <c r="F788">
        <f>[1]Sheet1!F788</f>
        <v>41</v>
      </c>
    </row>
    <row r="789" spans="1:6">
      <c r="A789" t="str">
        <f>[1]Sheet1!B789</f>
        <v>Arkansas</v>
      </c>
      <c r="B789" t="str">
        <f>[1]Sheet1!C789</f>
        <v>AR</v>
      </c>
      <c r="C789" t="str">
        <f>LEFT([1]Sheet1!D789,1)</f>
        <v>S</v>
      </c>
      <c r="D789" t="str">
        <f>RIGHT([1]Sheet1!D789,2)</f>
        <v>89</v>
      </c>
      <c r="E789" t="str">
        <f>[1]Sheet1!E789</f>
        <v>Intergovernmental to Federal - General - Other</v>
      </c>
      <c r="F789">
        <f>[1]Sheet1!F789</f>
        <v>21</v>
      </c>
    </row>
    <row r="790" spans="1:6">
      <c r="A790" t="str">
        <f>[1]Sheet1!B790</f>
        <v>Arkansas</v>
      </c>
      <c r="B790" t="str">
        <f>[1]Sheet1!C790</f>
        <v>AR</v>
      </c>
      <c r="C790" t="str">
        <f>LEFT([1]Sheet1!D790,1)</f>
        <v>T</v>
      </c>
      <c r="D790" t="str">
        <f>RIGHT([1]Sheet1!D790,2)</f>
        <v>01</v>
      </c>
      <c r="E790" t="str">
        <f>[1]Sheet1!E790</f>
        <v>Tax - Property</v>
      </c>
      <c r="F790">
        <f>[1]Sheet1!F790</f>
        <v>1949974</v>
      </c>
    </row>
    <row r="791" spans="1:6">
      <c r="A791" t="str">
        <f>[1]Sheet1!B791</f>
        <v>Arkansas</v>
      </c>
      <c r="B791" t="str">
        <f>[1]Sheet1!C791</f>
        <v>AR</v>
      </c>
      <c r="C791" t="str">
        <f>LEFT([1]Sheet1!D791,1)</f>
        <v>T</v>
      </c>
      <c r="D791" t="str">
        <f>RIGHT([1]Sheet1!D791,2)</f>
        <v>09</v>
      </c>
      <c r="E791" t="str">
        <f>[1]Sheet1!E791</f>
        <v>Tax - General Sales and Gross Receipts</v>
      </c>
      <c r="F791">
        <f>[1]Sheet1!F791</f>
        <v>3743030</v>
      </c>
    </row>
    <row r="792" spans="1:6">
      <c r="A792" t="str">
        <f>[1]Sheet1!B792</f>
        <v>Arkansas</v>
      </c>
      <c r="B792" t="str">
        <f>[1]Sheet1!C792</f>
        <v>AR</v>
      </c>
      <c r="C792" t="str">
        <f>LEFT([1]Sheet1!D792,1)</f>
        <v>T</v>
      </c>
      <c r="D792" t="str">
        <f>RIGHT([1]Sheet1!D792,2)</f>
        <v>10</v>
      </c>
      <c r="E792" t="str">
        <f>[1]Sheet1!E792</f>
        <v>Tax - Alcoholic Beverage Sales</v>
      </c>
      <c r="F792">
        <f>[1]Sheet1!F792</f>
        <v>53445</v>
      </c>
    </row>
    <row r="793" spans="1:6">
      <c r="A793" t="str">
        <f>[1]Sheet1!B793</f>
        <v>Arkansas</v>
      </c>
      <c r="B793" t="str">
        <f>[1]Sheet1!C793</f>
        <v>AR</v>
      </c>
      <c r="C793" t="str">
        <f>LEFT([1]Sheet1!D793,1)</f>
        <v>T</v>
      </c>
      <c r="D793" t="str">
        <f>RIGHT([1]Sheet1!D793,2)</f>
        <v>11</v>
      </c>
      <c r="E793" t="str">
        <f>[1]Sheet1!E793</f>
        <v>Tax - Amusements Sales</v>
      </c>
      <c r="F793">
        <f>[1]Sheet1!F793</f>
        <v>27640</v>
      </c>
    </row>
    <row r="794" spans="1:6">
      <c r="A794" t="str">
        <f>[1]Sheet1!B794</f>
        <v>Arkansas</v>
      </c>
      <c r="B794" t="str">
        <f>[1]Sheet1!C794</f>
        <v>AR</v>
      </c>
      <c r="C794" t="str">
        <f>LEFT([1]Sheet1!D794,1)</f>
        <v>T</v>
      </c>
      <c r="D794" t="str">
        <f>RIGHT([1]Sheet1!D794,2)</f>
        <v>12</v>
      </c>
      <c r="E794" t="str">
        <f>[1]Sheet1!E794</f>
        <v>Tax - Insurance Premiums Sales</v>
      </c>
      <c r="F794">
        <f>[1]Sheet1!F794</f>
        <v>156828</v>
      </c>
    </row>
    <row r="795" spans="1:6">
      <c r="A795" t="str">
        <f>[1]Sheet1!B795</f>
        <v>Arkansas</v>
      </c>
      <c r="B795" t="str">
        <f>[1]Sheet1!C795</f>
        <v>AR</v>
      </c>
      <c r="C795" t="str">
        <f>LEFT([1]Sheet1!D795,1)</f>
        <v>T</v>
      </c>
      <c r="D795" t="str">
        <f>RIGHT([1]Sheet1!D795,2)</f>
        <v>13</v>
      </c>
      <c r="E795" t="str">
        <f>[1]Sheet1!E795</f>
        <v>Tax - Motor Fuels Sales</v>
      </c>
      <c r="F795">
        <f>[1]Sheet1!F795</f>
        <v>467123</v>
      </c>
    </row>
    <row r="796" spans="1:6">
      <c r="A796" t="str">
        <f>[1]Sheet1!B796</f>
        <v>Arkansas</v>
      </c>
      <c r="B796" t="str">
        <f>[1]Sheet1!C796</f>
        <v>AR</v>
      </c>
      <c r="C796" t="str">
        <f>LEFT([1]Sheet1!D796,1)</f>
        <v>T</v>
      </c>
      <c r="D796" t="str">
        <f>RIGHT([1]Sheet1!D796,2)</f>
        <v>14</v>
      </c>
      <c r="E796" t="str">
        <f>[1]Sheet1!E796</f>
        <v>Tax - Pari-mutuels Sales</v>
      </c>
      <c r="F796">
        <f>[1]Sheet1!F796</f>
        <v>5550</v>
      </c>
    </row>
    <row r="797" spans="1:6">
      <c r="A797" t="str">
        <f>[1]Sheet1!B797</f>
        <v>Arkansas</v>
      </c>
      <c r="B797" t="str">
        <f>[1]Sheet1!C797</f>
        <v>AR</v>
      </c>
      <c r="C797" t="str">
        <f>LEFT([1]Sheet1!D797,1)</f>
        <v>T</v>
      </c>
      <c r="D797" t="str">
        <f>RIGHT([1]Sheet1!D797,2)</f>
        <v>15</v>
      </c>
      <c r="E797" t="str">
        <f>[1]Sheet1!E797</f>
        <v>Tax - Public Utilities Sales</v>
      </c>
      <c r="F797">
        <f>[1]Sheet1!F797</f>
        <v>149286</v>
      </c>
    </row>
    <row r="798" spans="1:6">
      <c r="A798" t="str">
        <f>[1]Sheet1!B798</f>
        <v>Arkansas</v>
      </c>
      <c r="B798" t="str">
        <f>[1]Sheet1!C798</f>
        <v>AR</v>
      </c>
      <c r="C798" t="str">
        <f>LEFT([1]Sheet1!D798,1)</f>
        <v>T</v>
      </c>
      <c r="D798" t="str">
        <f>RIGHT([1]Sheet1!D798,2)</f>
        <v>16</v>
      </c>
      <c r="E798" t="str">
        <f>[1]Sheet1!E798</f>
        <v>Tax - Tobacco Products Sales</v>
      </c>
      <c r="F798">
        <f>[1]Sheet1!F798</f>
        <v>246976</v>
      </c>
    </row>
    <row r="799" spans="1:6">
      <c r="A799" t="str">
        <f>[1]Sheet1!B799</f>
        <v>Arkansas</v>
      </c>
      <c r="B799" t="str">
        <f>[1]Sheet1!C799</f>
        <v>AR</v>
      </c>
      <c r="C799" t="str">
        <f>LEFT([1]Sheet1!D799,1)</f>
        <v>T</v>
      </c>
      <c r="D799" t="str">
        <f>RIGHT([1]Sheet1!D799,2)</f>
        <v>19</v>
      </c>
      <c r="E799" t="str">
        <f>[1]Sheet1!E799</f>
        <v>Tax - Other Selective Sales</v>
      </c>
      <c r="F799">
        <f>[1]Sheet1!F799</f>
        <v>262682</v>
      </c>
    </row>
    <row r="800" spans="1:6">
      <c r="A800" t="str">
        <f>[1]Sheet1!B800</f>
        <v>Arkansas</v>
      </c>
      <c r="B800" t="str">
        <f>[1]Sheet1!C800</f>
        <v>AR</v>
      </c>
      <c r="C800" t="str">
        <f>LEFT([1]Sheet1!D800,1)</f>
        <v>T</v>
      </c>
      <c r="D800" t="str">
        <f>RIGHT([1]Sheet1!D800,2)</f>
        <v>20</v>
      </c>
      <c r="E800" t="str">
        <f>[1]Sheet1!E800</f>
        <v>Tax - Alcoholic Beverage License</v>
      </c>
      <c r="F800">
        <f>[1]Sheet1!F800</f>
        <v>4920</v>
      </c>
    </row>
    <row r="801" spans="1:6">
      <c r="A801" t="str">
        <f>[1]Sheet1!B801</f>
        <v>Arkansas</v>
      </c>
      <c r="B801" t="str">
        <f>[1]Sheet1!C801</f>
        <v>AR</v>
      </c>
      <c r="C801" t="str">
        <f>LEFT([1]Sheet1!D801,1)</f>
        <v>T</v>
      </c>
      <c r="D801" t="str">
        <f>RIGHT([1]Sheet1!D801,2)</f>
        <v>21</v>
      </c>
      <c r="E801" t="str">
        <f>[1]Sheet1!E801</f>
        <v>Tax - Amusements License</v>
      </c>
      <c r="F801">
        <f>[1]Sheet1!F801</f>
        <v>451</v>
      </c>
    </row>
    <row r="802" spans="1:6">
      <c r="A802" t="str">
        <f>[1]Sheet1!B802</f>
        <v>Arkansas</v>
      </c>
      <c r="B802" t="str">
        <f>[1]Sheet1!C802</f>
        <v>AR</v>
      </c>
      <c r="C802" t="str">
        <f>LEFT([1]Sheet1!D802,1)</f>
        <v>T</v>
      </c>
      <c r="D802" t="str">
        <f>RIGHT([1]Sheet1!D802,2)</f>
        <v>22</v>
      </c>
      <c r="E802" t="str">
        <f>[1]Sheet1!E802</f>
        <v>Tax - Corporation License</v>
      </c>
      <c r="F802">
        <f>[1]Sheet1!F802</f>
        <v>24690</v>
      </c>
    </row>
    <row r="803" spans="1:6">
      <c r="A803" t="str">
        <f>[1]Sheet1!B803</f>
        <v>Arkansas</v>
      </c>
      <c r="B803" t="str">
        <f>[1]Sheet1!C803</f>
        <v>AR</v>
      </c>
      <c r="C803" t="str">
        <f>LEFT([1]Sheet1!D803,1)</f>
        <v>T</v>
      </c>
      <c r="D803" t="str">
        <f>RIGHT([1]Sheet1!D803,2)</f>
        <v>23</v>
      </c>
      <c r="E803" t="str">
        <f>[1]Sheet1!E803</f>
        <v>Tax - Hunting and Fishing License</v>
      </c>
      <c r="F803">
        <f>[1]Sheet1!F803</f>
        <v>21696</v>
      </c>
    </row>
    <row r="804" spans="1:6">
      <c r="A804" t="str">
        <f>[1]Sheet1!B804</f>
        <v>Arkansas</v>
      </c>
      <c r="B804" t="str">
        <f>[1]Sheet1!C804</f>
        <v>AR</v>
      </c>
      <c r="C804" t="str">
        <f>LEFT([1]Sheet1!D804,1)</f>
        <v>T</v>
      </c>
      <c r="D804" t="str">
        <f>RIGHT([1]Sheet1!D804,2)</f>
        <v>24</v>
      </c>
      <c r="E804" t="str">
        <f>[1]Sheet1!E804</f>
        <v>Tax - Motor Vehicle License</v>
      </c>
      <c r="F804">
        <f>[1]Sheet1!F804</f>
        <v>154095</v>
      </c>
    </row>
    <row r="805" spans="1:6">
      <c r="A805" t="str">
        <f>[1]Sheet1!B805</f>
        <v>Arkansas</v>
      </c>
      <c r="B805" t="str">
        <f>[1]Sheet1!C805</f>
        <v>AR</v>
      </c>
      <c r="C805" t="str">
        <f>LEFT([1]Sheet1!D805,1)</f>
        <v>T</v>
      </c>
      <c r="D805" t="str">
        <f>RIGHT([1]Sheet1!D805,2)</f>
        <v>25</v>
      </c>
      <c r="E805" t="str">
        <f>[1]Sheet1!E805</f>
        <v>Tax - Motor Vehicle Operators License</v>
      </c>
      <c r="F805">
        <f>[1]Sheet1!F805</f>
        <v>17604</v>
      </c>
    </row>
    <row r="806" spans="1:6">
      <c r="A806" t="str">
        <f>[1]Sheet1!B806</f>
        <v>Arkansas</v>
      </c>
      <c r="B806" t="str">
        <f>[1]Sheet1!C806</f>
        <v>AR</v>
      </c>
      <c r="C806" t="str">
        <f>LEFT([1]Sheet1!D806,1)</f>
        <v>T</v>
      </c>
      <c r="D806" t="str">
        <f>RIGHT([1]Sheet1!D806,2)</f>
        <v>27</v>
      </c>
      <c r="E806" t="str">
        <f>[1]Sheet1!E806</f>
        <v>Tax - Public Utility License</v>
      </c>
      <c r="F806">
        <f>[1]Sheet1!F806</f>
        <v>10146</v>
      </c>
    </row>
    <row r="807" spans="1:6">
      <c r="A807" t="str">
        <f>[1]Sheet1!B807</f>
        <v>Arkansas</v>
      </c>
      <c r="B807" t="str">
        <f>[1]Sheet1!C807</f>
        <v>AR</v>
      </c>
      <c r="C807" t="str">
        <f>LEFT([1]Sheet1!D807,1)</f>
        <v>T</v>
      </c>
      <c r="D807" t="str">
        <f>RIGHT([1]Sheet1!D807,2)</f>
        <v>28</v>
      </c>
      <c r="E807" t="str">
        <f>[1]Sheet1!E807</f>
        <v>Tax - Occupation and Business License, NEC</v>
      </c>
      <c r="F807">
        <f>[1]Sheet1!F807</f>
        <v>139003</v>
      </c>
    </row>
    <row r="808" spans="1:6">
      <c r="A808" t="str">
        <f>[1]Sheet1!B808</f>
        <v>Arkansas</v>
      </c>
      <c r="B808" t="str">
        <f>[1]Sheet1!C808</f>
        <v>AR</v>
      </c>
      <c r="C808" t="str">
        <f>LEFT([1]Sheet1!D808,1)</f>
        <v>T</v>
      </c>
      <c r="D808" t="str">
        <f>RIGHT([1]Sheet1!D808,2)</f>
        <v>29</v>
      </c>
      <c r="E808" t="str">
        <f>[1]Sheet1!E808</f>
        <v>Tax - Other License</v>
      </c>
      <c r="F808">
        <f>[1]Sheet1!F808</f>
        <v>16795</v>
      </c>
    </row>
    <row r="809" spans="1:6">
      <c r="A809" t="str">
        <f>[1]Sheet1!B809</f>
        <v>Arkansas</v>
      </c>
      <c r="B809" t="str">
        <f>[1]Sheet1!C809</f>
        <v>AR</v>
      </c>
      <c r="C809" t="str">
        <f>LEFT([1]Sheet1!D809,1)</f>
        <v>T</v>
      </c>
      <c r="D809" t="str">
        <f>RIGHT([1]Sheet1!D809,2)</f>
        <v>40</v>
      </c>
      <c r="E809" t="str">
        <f>[1]Sheet1!E809</f>
        <v>Tax - Individual Income</v>
      </c>
      <c r="F809">
        <f>[1]Sheet1!F809</f>
        <v>2401902</v>
      </c>
    </row>
    <row r="810" spans="1:6">
      <c r="A810" t="str">
        <f>[1]Sheet1!B810</f>
        <v>Arkansas</v>
      </c>
      <c r="B810" t="str">
        <f>[1]Sheet1!C810</f>
        <v>AR</v>
      </c>
      <c r="C810" t="str">
        <f>LEFT([1]Sheet1!D810,1)</f>
        <v>T</v>
      </c>
      <c r="D810" t="str">
        <f>RIGHT([1]Sheet1!D810,2)</f>
        <v>41</v>
      </c>
      <c r="E810" t="str">
        <f>[1]Sheet1!E810</f>
        <v>Tax - Corporation Net Income</v>
      </c>
      <c r="F810">
        <f>[1]Sheet1!F810</f>
        <v>404083</v>
      </c>
    </row>
    <row r="811" spans="1:6">
      <c r="A811" t="str">
        <f>[1]Sheet1!B811</f>
        <v>Arkansas</v>
      </c>
      <c r="B811" t="str">
        <f>[1]Sheet1!C811</f>
        <v>AR</v>
      </c>
      <c r="C811" t="str">
        <f>LEFT([1]Sheet1!D811,1)</f>
        <v>T</v>
      </c>
      <c r="D811" t="str">
        <f>RIGHT([1]Sheet1!D811,2)</f>
        <v>51</v>
      </c>
      <c r="E811" t="str">
        <f>[1]Sheet1!E811</f>
        <v>Tax - Documentary and Stock Transfer</v>
      </c>
      <c r="F811">
        <f>[1]Sheet1!F811</f>
        <v>25750</v>
      </c>
    </row>
    <row r="812" spans="1:6">
      <c r="A812" t="str">
        <f>[1]Sheet1!B812</f>
        <v>Arkansas</v>
      </c>
      <c r="B812" t="str">
        <f>[1]Sheet1!C812</f>
        <v>AR</v>
      </c>
      <c r="C812" t="str">
        <f>LEFT([1]Sheet1!D812,1)</f>
        <v>T</v>
      </c>
      <c r="D812" t="str">
        <f>RIGHT([1]Sheet1!D812,2)</f>
        <v>53</v>
      </c>
      <c r="E812" t="str">
        <f>[1]Sheet1!E812</f>
        <v>Tax - Severance</v>
      </c>
      <c r="F812">
        <f>[1]Sheet1!F812</f>
        <v>82770</v>
      </c>
    </row>
    <row r="813" spans="1:6">
      <c r="A813" t="str">
        <f>[1]Sheet1!B813</f>
        <v>Arkansas</v>
      </c>
      <c r="B813" t="str">
        <f>[1]Sheet1!C813</f>
        <v>AR</v>
      </c>
      <c r="C813" t="str">
        <f>LEFT([1]Sheet1!D813,1)</f>
        <v>T</v>
      </c>
      <c r="D813" t="str">
        <f>RIGHT([1]Sheet1!D813,2)</f>
        <v>99</v>
      </c>
      <c r="E813" t="str">
        <f>[1]Sheet1!E813</f>
        <v>Tax - NEC</v>
      </c>
      <c r="F813">
        <f>[1]Sheet1!F813</f>
        <v>27204</v>
      </c>
    </row>
    <row r="814" spans="1:6">
      <c r="A814" t="str">
        <f>[1]Sheet1!B814</f>
        <v>Arkansas</v>
      </c>
      <c r="B814" t="str">
        <f>[1]Sheet1!C814</f>
        <v>AR</v>
      </c>
      <c r="C814" t="str">
        <f>LEFT([1]Sheet1!D814,1)</f>
        <v>U</v>
      </c>
      <c r="D814" t="str">
        <f>RIGHT([1]Sheet1!D814,2)</f>
        <v>01</v>
      </c>
      <c r="E814" t="str">
        <f>[1]Sheet1!E814</f>
        <v>Miscellaneous - Special Assessments</v>
      </c>
      <c r="F814">
        <f>[1]Sheet1!F814</f>
        <v>35185</v>
      </c>
    </row>
    <row r="815" spans="1:6">
      <c r="A815" t="str">
        <f>[1]Sheet1!B815</f>
        <v>Arkansas</v>
      </c>
      <c r="B815" t="str">
        <f>[1]Sheet1!C815</f>
        <v>AR</v>
      </c>
      <c r="C815" t="str">
        <f>LEFT([1]Sheet1!D815,1)</f>
        <v>U</v>
      </c>
      <c r="D815" t="str">
        <f>RIGHT([1]Sheet1!D815,2)</f>
        <v>11</v>
      </c>
      <c r="E815" t="str">
        <f>[1]Sheet1!E815</f>
        <v>Miscellaneous - Sale of Property</v>
      </c>
      <c r="F815">
        <f>[1]Sheet1!F815</f>
        <v>19934</v>
      </c>
    </row>
    <row r="816" spans="1:6">
      <c r="A816" t="str">
        <f>[1]Sheet1!B816</f>
        <v>Arkansas</v>
      </c>
      <c r="B816" t="str">
        <f>[1]Sheet1!C816</f>
        <v>AR</v>
      </c>
      <c r="C816" t="str">
        <f>LEFT([1]Sheet1!D816,1)</f>
        <v>U</v>
      </c>
      <c r="D816" t="str">
        <f>RIGHT([1]Sheet1!D816,2)</f>
        <v>20</v>
      </c>
      <c r="E816" t="str">
        <f>[1]Sheet1!E816</f>
        <v>Miscellaneous - Interest Earnings</v>
      </c>
      <c r="F816">
        <f>[1]Sheet1!F816</f>
        <v>301122</v>
      </c>
    </row>
    <row r="817" spans="1:6">
      <c r="A817" t="str">
        <f>[1]Sheet1!B817</f>
        <v>Arkansas</v>
      </c>
      <c r="B817" t="str">
        <f>[1]Sheet1!C817</f>
        <v>AR</v>
      </c>
      <c r="C817" t="str">
        <f>LEFT([1]Sheet1!D817,1)</f>
        <v>U</v>
      </c>
      <c r="D817" t="str">
        <f>RIGHT([1]Sheet1!D817,2)</f>
        <v>30</v>
      </c>
      <c r="E817" t="str">
        <f>[1]Sheet1!E817</f>
        <v>Miscellaneous - Fines and Forfeits</v>
      </c>
      <c r="F817">
        <f>[1]Sheet1!F817</f>
        <v>119280</v>
      </c>
    </row>
    <row r="818" spans="1:6">
      <c r="A818" t="str">
        <f>[1]Sheet1!B818</f>
        <v>Arkansas</v>
      </c>
      <c r="B818" t="str">
        <f>[1]Sheet1!C818</f>
        <v>AR</v>
      </c>
      <c r="C818" t="str">
        <f>LEFT([1]Sheet1!D818,1)</f>
        <v>U</v>
      </c>
      <c r="D818" t="str">
        <f>RIGHT([1]Sheet1!D818,2)</f>
        <v>40</v>
      </c>
      <c r="E818" t="str">
        <f>[1]Sheet1!E818</f>
        <v>Miscellaneous - Rents</v>
      </c>
      <c r="F818">
        <f>[1]Sheet1!F818</f>
        <v>24495</v>
      </c>
    </row>
    <row r="819" spans="1:6">
      <c r="A819" t="str">
        <f>[1]Sheet1!B819</f>
        <v>Arkansas</v>
      </c>
      <c r="B819" t="str">
        <f>[1]Sheet1!C819</f>
        <v>AR</v>
      </c>
      <c r="C819" t="str">
        <f>LEFT([1]Sheet1!D819,1)</f>
        <v>U</v>
      </c>
      <c r="D819" t="str">
        <f>RIGHT([1]Sheet1!D819,2)</f>
        <v>41</v>
      </c>
      <c r="E819" t="str">
        <f>[1]Sheet1!E819</f>
        <v>Miscellaneous - Royalties</v>
      </c>
      <c r="F819">
        <f>[1]Sheet1!F819</f>
        <v>3383</v>
      </c>
    </row>
    <row r="820" spans="1:6">
      <c r="A820" t="str">
        <f>[1]Sheet1!B820</f>
        <v>Arkansas</v>
      </c>
      <c r="B820" t="str">
        <f>[1]Sheet1!C820</f>
        <v>AR</v>
      </c>
      <c r="C820" t="str">
        <f>LEFT([1]Sheet1!D820,1)</f>
        <v>U</v>
      </c>
      <c r="D820" t="str">
        <f>RIGHT([1]Sheet1!D820,2)</f>
        <v>50</v>
      </c>
      <c r="E820" t="str">
        <f>[1]Sheet1!E820</f>
        <v>Miscellaneous - Donations From Private Sources</v>
      </c>
      <c r="F820">
        <f>[1]Sheet1!F820</f>
        <v>253463</v>
      </c>
    </row>
    <row r="821" spans="1:6">
      <c r="A821" t="str">
        <f>[1]Sheet1!B821</f>
        <v>Arkansas</v>
      </c>
      <c r="B821" t="str">
        <f>[1]Sheet1!C821</f>
        <v>AR</v>
      </c>
      <c r="C821" t="str">
        <f>LEFT([1]Sheet1!D821,1)</f>
        <v>U</v>
      </c>
      <c r="D821" t="str">
        <f>RIGHT([1]Sheet1!D821,2)</f>
        <v>95</v>
      </c>
      <c r="E821" t="str">
        <f>[1]Sheet1!E821</f>
        <v>Miscellaneous - Net Lottery Revenue</v>
      </c>
      <c r="F821">
        <f>[1]Sheet1!F821</f>
        <v>131548</v>
      </c>
    </row>
    <row r="822" spans="1:6">
      <c r="A822" t="str">
        <f>[1]Sheet1!B822</f>
        <v>Arkansas</v>
      </c>
      <c r="B822" t="str">
        <f>[1]Sheet1!C822</f>
        <v>AR</v>
      </c>
      <c r="C822" t="str">
        <f>LEFT([1]Sheet1!D822,1)</f>
        <v>U</v>
      </c>
      <c r="D822" t="str">
        <f>RIGHT([1]Sheet1!D822,2)</f>
        <v>99</v>
      </c>
      <c r="E822" t="str">
        <f>[1]Sheet1!E822</f>
        <v>Miscellaneous - General Revenue, NEC</v>
      </c>
      <c r="F822">
        <f>[1]Sheet1!F822</f>
        <v>503404</v>
      </c>
    </row>
    <row r="823" spans="1:6">
      <c r="A823" t="str">
        <f>[1]Sheet1!B823</f>
        <v>Arkansas</v>
      </c>
      <c r="B823" t="str">
        <f>[1]Sheet1!C823</f>
        <v>AR</v>
      </c>
      <c r="C823" t="str">
        <f>LEFT([1]Sheet1!D823,1)</f>
        <v>W</v>
      </c>
      <c r="D823" t="str">
        <f>RIGHT([1]Sheet1!D823,2)</f>
        <v>01</v>
      </c>
      <c r="E823" t="str">
        <f>[1]Sheet1!E823</f>
        <v>Sinking Funds - Cash and Securities</v>
      </c>
      <c r="F823">
        <f>[1]Sheet1!F823</f>
        <v>5166992</v>
      </c>
    </row>
    <row r="824" spans="1:6">
      <c r="A824" t="str">
        <f>[1]Sheet1!B824</f>
        <v>Arkansas</v>
      </c>
      <c r="B824" t="str">
        <f>[1]Sheet1!C824</f>
        <v>AR</v>
      </c>
      <c r="C824" t="str">
        <f>LEFT([1]Sheet1!D824,1)</f>
        <v>W</v>
      </c>
      <c r="D824" t="str">
        <f>RIGHT([1]Sheet1!D824,2)</f>
        <v>31</v>
      </c>
      <c r="E824" t="str">
        <f>[1]Sheet1!E824</f>
        <v>Bond Funds - Cash and Securities</v>
      </c>
      <c r="F824">
        <f>[1]Sheet1!F824</f>
        <v>1289576</v>
      </c>
    </row>
    <row r="825" spans="1:6">
      <c r="A825" t="str">
        <f>[1]Sheet1!B825</f>
        <v>Arkansas</v>
      </c>
      <c r="B825" t="str">
        <f>[1]Sheet1!C825</f>
        <v>AR</v>
      </c>
      <c r="C825" t="str">
        <f>LEFT([1]Sheet1!D825,1)</f>
        <v>W</v>
      </c>
      <c r="D825" t="str">
        <f>RIGHT([1]Sheet1!D825,2)</f>
        <v>61</v>
      </c>
      <c r="E825" t="str">
        <f>[1]Sheet1!E825</f>
        <v>Other Funds - Cash and Securities</v>
      </c>
      <c r="F825">
        <f>[1]Sheet1!F825</f>
        <v>7993323</v>
      </c>
    </row>
    <row r="826" spans="1:6">
      <c r="A826" t="str">
        <f>[1]Sheet1!B826</f>
        <v>Arkansas</v>
      </c>
      <c r="B826" t="str">
        <f>[1]Sheet1!C826</f>
        <v>AR</v>
      </c>
      <c r="C826" t="str">
        <f>LEFT([1]Sheet1!D826,1)</f>
        <v>X</v>
      </c>
      <c r="D826" t="str">
        <f>RIGHT([1]Sheet1!D826,2)</f>
        <v>01</v>
      </c>
      <c r="E826" t="str">
        <f>[1]Sheet1!E826</f>
        <v>Employee Retirement - Local Employee Contribution</v>
      </c>
      <c r="F826">
        <f>[1]Sheet1!F826</f>
        <v>144850</v>
      </c>
    </row>
    <row r="827" spans="1:6">
      <c r="A827" t="str">
        <f>[1]Sheet1!B827</f>
        <v>Arkansas</v>
      </c>
      <c r="B827" t="str">
        <f>[1]Sheet1!C827</f>
        <v>AR</v>
      </c>
      <c r="C827" t="str">
        <f>LEFT([1]Sheet1!D827,1)</f>
        <v>X</v>
      </c>
      <c r="D827" t="str">
        <f>RIGHT([1]Sheet1!D827,2)</f>
        <v>02</v>
      </c>
      <c r="E827" t="str">
        <f>[1]Sheet1!E827</f>
        <v>Employee Retirement - State Employee Contribution</v>
      </c>
      <c r="F827">
        <f>[1]Sheet1!F827</f>
        <v>42996</v>
      </c>
    </row>
    <row r="828" spans="1:6">
      <c r="A828" t="str">
        <f>[1]Sheet1!B828</f>
        <v>Arkansas</v>
      </c>
      <c r="B828" t="str">
        <f>[1]Sheet1!C828</f>
        <v>AR</v>
      </c>
      <c r="C828" t="str">
        <f>LEFT([1]Sheet1!D828,1)</f>
        <v>X</v>
      </c>
      <c r="D828" t="str">
        <f>RIGHT([1]Sheet1!D828,2)</f>
        <v>05</v>
      </c>
      <c r="E828" t="str">
        <f>[1]Sheet1!E828</f>
        <v>Employee Retirement - From Other Governments</v>
      </c>
      <c r="F828">
        <f>[1]Sheet1!F828</f>
        <v>445946</v>
      </c>
    </row>
    <row r="829" spans="1:6">
      <c r="A829" t="str">
        <f>[1]Sheet1!B829</f>
        <v>Arkansas</v>
      </c>
      <c r="B829" t="str">
        <f>[1]Sheet1!C829</f>
        <v>AR</v>
      </c>
      <c r="C829" t="str">
        <f>LEFT([1]Sheet1!D829,1)</f>
        <v>X</v>
      </c>
      <c r="D829" t="str">
        <f>RIGHT([1]Sheet1!D829,2)</f>
        <v>08</v>
      </c>
      <c r="E829" t="str">
        <f>[1]Sheet1!E829</f>
        <v>Employee Retirement - Earnings on Investments (calculated)</v>
      </c>
      <c r="F829">
        <f>[1]Sheet1!F829</f>
        <v>-68897</v>
      </c>
    </row>
    <row r="830" spans="1:6">
      <c r="A830" t="str">
        <f>[1]Sheet1!B830</f>
        <v>Arkansas</v>
      </c>
      <c r="B830" t="str">
        <f>[1]Sheet1!C830</f>
        <v>AR</v>
      </c>
      <c r="C830" t="str">
        <f>LEFT([1]Sheet1!D830,1)</f>
        <v>X</v>
      </c>
      <c r="D830" t="str">
        <f>RIGHT([1]Sheet1!D830,2)</f>
        <v>11</v>
      </c>
      <c r="E830" t="str">
        <f>[1]Sheet1!E830</f>
        <v>Employee Retirement - Benefit Payments</v>
      </c>
      <c r="F830">
        <f>[1]Sheet1!F830</f>
        <v>1272339</v>
      </c>
    </row>
    <row r="831" spans="1:6">
      <c r="A831" t="str">
        <f>[1]Sheet1!B831</f>
        <v>Arkansas</v>
      </c>
      <c r="B831" t="str">
        <f>[1]Sheet1!C831</f>
        <v>AR</v>
      </c>
      <c r="C831" t="str">
        <f>LEFT([1]Sheet1!D831,1)</f>
        <v>X</v>
      </c>
      <c r="D831" t="str">
        <f>RIGHT([1]Sheet1!D831,2)</f>
        <v>12</v>
      </c>
      <c r="E831" t="str">
        <f>[1]Sheet1!E831</f>
        <v>Employee Retirement - Withdrawals</v>
      </c>
      <c r="F831">
        <f>[1]Sheet1!F831</f>
        <v>18856</v>
      </c>
    </row>
    <row r="832" spans="1:6">
      <c r="A832" t="str">
        <f>[1]Sheet1!B832</f>
        <v>Arkansas</v>
      </c>
      <c r="B832" t="str">
        <f>[1]Sheet1!C832</f>
        <v>AR</v>
      </c>
      <c r="C832" t="str">
        <f>LEFT([1]Sheet1!D832,1)</f>
        <v>X</v>
      </c>
      <c r="D832" t="str">
        <f>RIGHT([1]Sheet1!D832,2)</f>
        <v>21</v>
      </c>
      <c r="E832" t="str">
        <f>[1]Sheet1!E832</f>
        <v>Employee Retirement - Total Cash and Deposits</v>
      </c>
      <c r="F832">
        <f>[1]Sheet1!F832</f>
        <v>661716</v>
      </c>
    </row>
    <row r="833" spans="1:6">
      <c r="A833" t="str">
        <f>[1]Sheet1!B833</f>
        <v>Arkansas</v>
      </c>
      <c r="B833" t="str">
        <f>[1]Sheet1!C833</f>
        <v>AR</v>
      </c>
      <c r="C833" t="str">
        <f>LEFT([1]Sheet1!D833,1)</f>
        <v>X</v>
      </c>
      <c r="D833" t="str">
        <f>RIGHT([1]Sheet1!D833,2)</f>
        <v>30</v>
      </c>
      <c r="E833" t="str">
        <f>[1]Sheet1!E833</f>
        <v>Employee Retirement - Total Federal Securities</v>
      </c>
      <c r="F833">
        <f>[1]Sheet1!F833</f>
        <v>596794</v>
      </c>
    </row>
    <row r="834" spans="1:6">
      <c r="A834" t="str">
        <f>[1]Sheet1!B834</f>
        <v>Arkansas</v>
      </c>
      <c r="B834" t="str">
        <f>[1]Sheet1!C834</f>
        <v>AR</v>
      </c>
      <c r="C834" t="str">
        <f>LEFT([1]Sheet1!D834,1)</f>
        <v>X</v>
      </c>
      <c r="D834" t="str">
        <f>RIGHT([1]Sheet1!D834,2)</f>
        <v>42</v>
      </c>
      <c r="E834" t="str">
        <f>[1]Sheet1!E834</f>
        <v>Employee Retirement - Securities - Mortgages</v>
      </c>
      <c r="F834">
        <f>[1]Sheet1!F834</f>
        <v>42666</v>
      </c>
    </row>
    <row r="835" spans="1:6">
      <c r="A835" t="str">
        <f>[1]Sheet1!B835</f>
        <v>Arkansas</v>
      </c>
      <c r="B835" t="str">
        <f>[1]Sheet1!C835</f>
        <v>AR</v>
      </c>
      <c r="C835" t="str">
        <f>LEFT([1]Sheet1!D835,1)</f>
        <v>X</v>
      </c>
      <c r="D835" t="str">
        <f>RIGHT([1]Sheet1!D835,2)</f>
        <v>44</v>
      </c>
      <c r="E835" t="str">
        <f>[1]Sheet1!E835</f>
        <v>Employee Retirement - Total Other Securities</v>
      </c>
      <c r="F835">
        <f>[1]Sheet1!F835</f>
        <v>5405278</v>
      </c>
    </row>
    <row r="836" spans="1:6">
      <c r="A836" t="str">
        <f>[1]Sheet1!B836</f>
        <v>Arkansas</v>
      </c>
      <c r="B836" t="str">
        <f>[1]Sheet1!C836</f>
        <v>AR</v>
      </c>
      <c r="C836" t="str">
        <f>LEFT([1]Sheet1!D836,1)</f>
        <v>X</v>
      </c>
      <c r="D836" t="str">
        <f>RIGHT([1]Sheet1!D836,2)</f>
        <v>47</v>
      </c>
      <c r="E836" t="str">
        <f>[1]Sheet1!E836</f>
        <v>Employee Retirement - Other Investments - Other</v>
      </c>
      <c r="F836">
        <f>[1]Sheet1!F836</f>
        <v>2977439</v>
      </c>
    </row>
    <row r="837" spans="1:6">
      <c r="A837" t="str">
        <f>[1]Sheet1!B837</f>
        <v>Arkansas</v>
      </c>
      <c r="B837" t="str">
        <f>[1]Sheet1!C837</f>
        <v>AR</v>
      </c>
      <c r="C837" t="str">
        <f>LEFT([1]Sheet1!D837,1)</f>
        <v>Y</v>
      </c>
      <c r="D837" t="str">
        <f>RIGHT([1]Sheet1!D837,2)</f>
        <v>01</v>
      </c>
      <c r="E837" t="str">
        <f>[1]Sheet1!E837</f>
        <v>Unemployment Compensation - Contribution</v>
      </c>
      <c r="F837">
        <f>[1]Sheet1!F837</f>
        <v>438132</v>
      </c>
    </row>
    <row r="838" spans="1:6">
      <c r="A838" t="str">
        <f>[1]Sheet1!B838</f>
        <v>Arkansas</v>
      </c>
      <c r="B838" t="str">
        <f>[1]Sheet1!C838</f>
        <v>AR</v>
      </c>
      <c r="C838" t="str">
        <f>LEFT([1]Sheet1!D838,1)</f>
        <v>Y</v>
      </c>
      <c r="D838" t="str">
        <f>RIGHT([1]Sheet1!D838,2)</f>
        <v>04</v>
      </c>
      <c r="E838" t="str">
        <f>[1]Sheet1!E838</f>
        <v>Unemployment Compensation - Federal Advances</v>
      </c>
      <c r="F838">
        <f>[1]Sheet1!F838</f>
        <v>310372</v>
      </c>
    </row>
    <row r="839" spans="1:6">
      <c r="A839" t="str">
        <f>[1]Sheet1!B839</f>
        <v>Arkansas</v>
      </c>
      <c r="B839" t="str">
        <f>[1]Sheet1!C839</f>
        <v>AR</v>
      </c>
      <c r="C839" t="str">
        <f>LEFT([1]Sheet1!D839,1)</f>
        <v>Y</v>
      </c>
      <c r="D839" t="str">
        <f>RIGHT([1]Sheet1!D839,2)</f>
        <v>05</v>
      </c>
      <c r="E839" t="str">
        <f>[1]Sheet1!E839</f>
        <v>Unemployment Compensation - Benefit Payments</v>
      </c>
      <c r="F839">
        <f>[1]Sheet1!F839</f>
        <v>364884</v>
      </c>
    </row>
    <row r="840" spans="1:6">
      <c r="A840" t="str">
        <f>[1]Sheet1!B840</f>
        <v>Arkansas</v>
      </c>
      <c r="B840" t="str">
        <f>[1]Sheet1!C840</f>
        <v>AR</v>
      </c>
      <c r="C840" t="str">
        <f>LEFT([1]Sheet1!D840,1)</f>
        <v>Y</v>
      </c>
      <c r="D840" t="str">
        <f>RIGHT([1]Sheet1!D840,2)</f>
        <v>06</v>
      </c>
      <c r="E840" t="str">
        <f>[1]Sheet1!E840</f>
        <v>Unemployment Compensation - Extended and Special Payments</v>
      </c>
      <c r="F840">
        <f>[1]Sheet1!F840</f>
        <v>249698</v>
      </c>
    </row>
    <row r="841" spans="1:6">
      <c r="A841" t="str">
        <f>[1]Sheet1!B841</f>
        <v>Arkansas</v>
      </c>
      <c r="B841" t="str">
        <f>[1]Sheet1!C841</f>
        <v>AR</v>
      </c>
      <c r="C841" t="str">
        <f>LEFT([1]Sheet1!D841,1)</f>
        <v>Y</v>
      </c>
      <c r="D841" t="str">
        <f>RIGHT([1]Sheet1!D841,2)</f>
        <v>07</v>
      </c>
      <c r="E841" t="str">
        <f>[1]Sheet1!E841</f>
        <v>Unemployment Compensation - Balance In US Treasury</v>
      </c>
      <c r="F841">
        <f>[1]Sheet1!F841</f>
        <v>176968</v>
      </c>
    </row>
    <row r="842" spans="1:6">
      <c r="A842" t="str">
        <f>[1]Sheet1!B842</f>
        <v>Arkansas</v>
      </c>
      <c r="B842" t="str">
        <f>[1]Sheet1!C842</f>
        <v>AR</v>
      </c>
      <c r="C842" t="str">
        <f>LEFT([1]Sheet1!D842,1)</f>
        <v>Y</v>
      </c>
      <c r="D842" t="str">
        <f>RIGHT([1]Sheet1!D842,2)</f>
        <v>08</v>
      </c>
      <c r="E842" t="str">
        <f>[1]Sheet1!E842</f>
        <v>Unemployment Compensation - Other Balance (+ or -)</v>
      </c>
      <c r="F842">
        <f>[1]Sheet1!F842</f>
        <v>-133404</v>
      </c>
    </row>
    <row r="843" spans="1:6">
      <c r="A843" t="str">
        <f>[1]Sheet1!B843</f>
        <v>Arkansas</v>
      </c>
      <c r="B843" t="str">
        <f>[1]Sheet1!C843</f>
        <v>AR</v>
      </c>
      <c r="C843" t="str">
        <f>LEFT([1]Sheet1!D843,1)</f>
        <v>Y</v>
      </c>
      <c r="D843" t="str">
        <f>RIGHT([1]Sheet1!D843,2)</f>
        <v>11</v>
      </c>
      <c r="E843" t="str">
        <f>[1]Sheet1!E843</f>
        <v>Workers Compensation - Other Contributions</v>
      </c>
      <c r="F843">
        <f>[1]Sheet1!F843</f>
        <v>19118</v>
      </c>
    </row>
    <row r="844" spans="1:6">
      <c r="A844" t="str">
        <f>[1]Sheet1!B844</f>
        <v>Arkansas</v>
      </c>
      <c r="B844" t="str">
        <f>[1]Sheet1!C844</f>
        <v>AR</v>
      </c>
      <c r="C844" t="str">
        <f>LEFT([1]Sheet1!D844,1)</f>
        <v>Y</v>
      </c>
      <c r="D844" t="str">
        <f>RIGHT([1]Sheet1!D844,2)</f>
        <v>12</v>
      </c>
      <c r="E844" t="str">
        <f>[1]Sheet1!E844</f>
        <v>Workers Compensation - Interest Earnings</v>
      </c>
      <c r="F844">
        <f>[1]Sheet1!F844</f>
        <v>1123</v>
      </c>
    </row>
    <row r="845" spans="1:6">
      <c r="A845" t="str">
        <f>[1]Sheet1!B845</f>
        <v>Arkansas</v>
      </c>
      <c r="B845" t="str">
        <f>[1]Sheet1!C845</f>
        <v>AR</v>
      </c>
      <c r="C845" t="str">
        <f>LEFT([1]Sheet1!D845,1)</f>
        <v>Y</v>
      </c>
      <c r="D845" t="str">
        <f>RIGHT([1]Sheet1!D845,2)</f>
        <v>14</v>
      </c>
      <c r="E845" t="str">
        <f>[1]Sheet1!E845</f>
        <v>Workers Compensation - Benefit Payments</v>
      </c>
      <c r="F845">
        <f>[1]Sheet1!F845</f>
        <v>15660</v>
      </c>
    </row>
    <row r="846" spans="1:6">
      <c r="A846" t="str">
        <f>[1]Sheet1!B846</f>
        <v>Arkansas</v>
      </c>
      <c r="B846" t="str">
        <f>[1]Sheet1!C846</f>
        <v>AR</v>
      </c>
      <c r="C846" t="str">
        <f>LEFT([1]Sheet1!D846,1)</f>
        <v>Y</v>
      </c>
      <c r="D846" t="str">
        <f>RIGHT([1]Sheet1!D846,2)</f>
        <v>21</v>
      </c>
      <c r="E846" t="str">
        <f>[1]Sheet1!E846</f>
        <v>Workers Compensation - Cash and Assets</v>
      </c>
      <c r="F846">
        <f>[1]Sheet1!F846</f>
        <v>141053</v>
      </c>
    </row>
    <row r="847" spans="1:6">
      <c r="A847" t="str">
        <f>[1]Sheet1!B847</f>
        <v>Arkansas</v>
      </c>
      <c r="B847" t="str">
        <f>[1]Sheet1!C847</f>
        <v>AR</v>
      </c>
      <c r="C847" t="str">
        <f>LEFT([1]Sheet1!D847,1)</f>
        <v>Z</v>
      </c>
      <c r="D847" t="str">
        <f>RIGHT([1]Sheet1!D847,2)</f>
        <v>00</v>
      </c>
      <c r="E847" t="str">
        <f>[1]Sheet1!E847</f>
        <v>Total Salaries and Wages</v>
      </c>
      <c r="F847">
        <f>[1]Sheet1!F847</f>
        <v>6955486</v>
      </c>
    </row>
    <row r="848" spans="1:6">
      <c r="A848" t="str">
        <f>[1]Sheet1!B848</f>
        <v>Arkansas</v>
      </c>
      <c r="B848" t="str">
        <f>[1]Sheet1!C848</f>
        <v>AR</v>
      </c>
      <c r="C848" t="str">
        <f>LEFT([1]Sheet1!D848,1)</f>
        <v>Z</v>
      </c>
      <c r="D848" t="str">
        <f>RIGHT([1]Sheet1!D848,2)</f>
        <v>77</v>
      </c>
      <c r="E848" t="str">
        <f>[1]Sheet1!E848</f>
        <v>Employee Retirement – Total Corporate Bonds</v>
      </c>
      <c r="F848">
        <f>[1]Sheet1!F848</f>
        <v>4737541</v>
      </c>
    </row>
    <row r="849" spans="1:6">
      <c r="A849" t="str">
        <f>[1]Sheet1!B849</f>
        <v>Arkansas</v>
      </c>
      <c r="B849" t="str">
        <f>[1]Sheet1!C849</f>
        <v>AR</v>
      </c>
      <c r="C849" t="str">
        <f>LEFT([1]Sheet1!D849,1)</f>
        <v>Z</v>
      </c>
      <c r="D849" t="str">
        <f>RIGHT([1]Sheet1!D849,2)</f>
        <v>78</v>
      </c>
      <c r="E849" t="str">
        <f>[1]Sheet1!E849</f>
        <v>Employee Retirement – Corporate Stocks</v>
      </c>
      <c r="F849">
        <f>[1]Sheet1!F849</f>
        <v>5812997</v>
      </c>
    </row>
    <row r="850" spans="1:6">
      <c r="A850" t="str">
        <f>[1]Sheet1!B850</f>
        <v>California</v>
      </c>
      <c r="B850" t="str">
        <f>[1]Sheet1!C850</f>
        <v>CA</v>
      </c>
      <c r="C850" t="str">
        <f>LEFT([1]Sheet1!D850,1)</f>
        <v>1</v>
      </c>
      <c r="D850" t="str">
        <f>RIGHT([1]Sheet1!D850,2)</f>
        <v>9T</v>
      </c>
      <c r="E850" t="str">
        <f>[1]Sheet1!E850</f>
        <v>Long Term Debt Beginning Outstanding - Public Debt for Private Purpose</v>
      </c>
      <c r="F850">
        <f>[1]Sheet1!F850</f>
        <v>42572571</v>
      </c>
    </row>
    <row r="851" spans="1:6">
      <c r="A851" t="str">
        <f>[1]Sheet1!B851</f>
        <v>California</v>
      </c>
      <c r="B851" t="str">
        <f>[1]Sheet1!C851</f>
        <v>CA</v>
      </c>
      <c r="C851" t="str">
        <f>LEFT([1]Sheet1!D851,1)</f>
        <v>1</v>
      </c>
      <c r="D851" t="str">
        <f>RIGHT([1]Sheet1!D851,2)</f>
        <v>9U</v>
      </c>
      <c r="E851" t="str">
        <f>[1]Sheet1!E851</f>
        <v>Long Term Debt Beginning Outstanding - Unspecified Public Purpose</v>
      </c>
      <c r="F851">
        <f>[1]Sheet1!F851</f>
        <v>371715353</v>
      </c>
    </row>
    <row r="852" spans="1:6">
      <c r="A852" t="str">
        <f>[1]Sheet1!B852</f>
        <v>California</v>
      </c>
      <c r="B852" t="str">
        <f>[1]Sheet1!C852</f>
        <v>CA</v>
      </c>
      <c r="C852" t="str">
        <f>LEFT([1]Sheet1!D852,1)</f>
        <v>2</v>
      </c>
      <c r="D852" t="str">
        <f>RIGHT([1]Sheet1!D852,2)</f>
        <v>4T</v>
      </c>
      <c r="E852" t="str">
        <f>[1]Sheet1!E852</f>
        <v>Long Term Debt Issue, Nonguaranteed - Public Debt for Private Purpose</v>
      </c>
      <c r="F852">
        <f>[1]Sheet1!F852</f>
        <v>4648070</v>
      </c>
    </row>
    <row r="853" spans="1:6">
      <c r="A853" t="str">
        <f>[1]Sheet1!B853</f>
        <v>California</v>
      </c>
      <c r="B853" t="str">
        <f>[1]Sheet1!C853</f>
        <v>CA</v>
      </c>
      <c r="C853" t="str">
        <f>LEFT([1]Sheet1!D853,1)</f>
        <v>2</v>
      </c>
      <c r="D853" t="str">
        <f>RIGHT([1]Sheet1!D853,2)</f>
        <v>9U</v>
      </c>
      <c r="E853" t="str">
        <f>[1]Sheet1!E853</f>
        <v>Long Term Debt Issue, Unspecified Public Purpose</v>
      </c>
      <c r="F853">
        <f>[1]Sheet1!F853</f>
        <v>38400951</v>
      </c>
    </row>
    <row r="854" spans="1:6">
      <c r="A854" t="str">
        <f>[1]Sheet1!B854</f>
        <v>California</v>
      </c>
      <c r="B854" t="str">
        <f>[1]Sheet1!C854</f>
        <v>CA</v>
      </c>
      <c r="C854" t="str">
        <f>LEFT([1]Sheet1!D854,1)</f>
        <v>3</v>
      </c>
      <c r="D854" t="str">
        <f>RIGHT([1]Sheet1!D854,2)</f>
        <v>4T</v>
      </c>
      <c r="E854" t="str">
        <f>[1]Sheet1!E854</f>
        <v>Long Term Debt Retired Nonguaranteed - Public Debt for Private Purpose</v>
      </c>
      <c r="F854">
        <f>[1]Sheet1!F854</f>
        <v>5277627</v>
      </c>
    </row>
    <row r="855" spans="1:6">
      <c r="A855" t="str">
        <f>[1]Sheet1!B855</f>
        <v>California</v>
      </c>
      <c r="B855" t="str">
        <f>[1]Sheet1!C855</f>
        <v>CA</v>
      </c>
      <c r="C855" t="str">
        <f>LEFT([1]Sheet1!D855,1)</f>
        <v>3</v>
      </c>
      <c r="D855" t="str">
        <f>RIGHT([1]Sheet1!D855,2)</f>
        <v>9U</v>
      </c>
      <c r="E855" t="str">
        <f>[1]Sheet1!E855</f>
        <v>Long Term Debt Retired Unspecified Public Purpose</v>
      </c>
      <c r="F855">
        <f>[1]Sheet1!F855</f>
        <v>34872516</v>
      </c>
    </row>
    <row r="856" spans="1:6">
      <c r="A856" t="str">
        <f>[1]Sheet1!B856</f>
        <v>California</v>
      </c>
      <c r="B856" t="str">
        <f>[1]Sheet1!C856</f>
        <v>CA</v>
      </c>
      <c r="C856" t="str">
        <f>LEFT([1]Sheet1!D856,1)</f>
        <v>4</v>
      </c>
      <c r="D856" t="str">
        <f>RIGHT([1]Sheet1!D856,2)</f>
        <v>4T</v>
      </c>
      <c r="E856" t="str">
        <f>[1]Sheet1!E856</f>
        <v>Long Term Debt Outstanding Nonguaranteed - Public Debt for Private Purpose</v>
      </c>
      <c r="F856">
        <f>[1]Sheet1!F856</f>
        <v>42538435</v>
      </c>
    </row>
    <row r="857" spans="1:6">
      <c r="A857" t="str">
        <f>[1]Sheet1!B857</f>
        <v>California</v>
      </c>
      <c r="B857" t="str">
        <f>[1]Sheet1!C857</f>
        <v>CA</v>
      </c>
      <c r="C857" t="str">
        <f>LEFT([1]Sheet1!D857,1)</f>
        <v>4</v>
      </c>
      <c r="D857" t="str">
        <f>RIGHT([1]Sheet1!D857,2)</f>
        <v>9U</v>
      </c>
      <c r="E857" t="str">
        <f>[1]Sheet1!E857</f>
        <v>Long Term Debt Outstanding Unspecified Public Purpose</v>
      </c>
      <c r="F857">
        <f>[1]Sheet1!F857</f>
        <v>376206851</v>
      </c>
    </row>
    <row r="858" spans="1:6">
      <c r="A858" t="str">
        <f>[1]Sheet1!B858</f>
        <v>California</v>
      </c>
      <c r="B858" t="str">
        <f>[1]Sheet1!C858</f>
        <v>CA</v>
      </c>
      <c r="C858" t="str">
        <f>LEFT([1]Sheet1!D858,1)</f>
        <v>6</v>
      </c>
      <c r="D858" t="str">
        <f>RIGHT([1]Sheet1!D858,2)</f>
        <v>1V</v>
      </c>
      <c r="E858" t="str">
        <f>[1]Sheet1!E858</f>
        <v>Short Term Debt Outstanding - Beginning</v>
      </c>
      <c r="F858">
        <f>[1]Sheet1!F858</f>
        <v>1607089</v>
      </c>
    </row>
    <row r="859" spans="1:6">
      <c r="A859" t="str">
        <f>[1]Sheet1!B859</f>
        <v>California</v>
      </c>
      <c r="B859" t="str">
        <f>[1]Sheet1!C859</f>
        <v>CA</v>
      </c>
      <c r="C859" t="str">
        <f>LEFT([1]Sheet1!D859,1)</f>
        <v>6</v>
      </c>
      <c r="D859" t="str">
        <f>RIGHT([1]Sheet1!D859,2)</f>
        <v>4V</v>
      </c>
      <c r="E859" t="str">
        <f>[1]Sheet1!E859</f>
        <v>Short Term Debt Outstanding - End of Fiscal Year</v>
      </c>
      <c r="F859">
        <f>[1]Sheet1!F859</f>
        <v>1384881</v>
      </c>
    </row>
    <row r="860" spans="1:6">
      <c r="A860" t="str">
        <f>[1]Sheet1!B860</f>
        <v>California</v>
      </c>
      <c r="B860" t="str">
        <f>[1]Sheet1!C860</f>
        <v>CA</v>
      </c>
      <c r="C860" t="str">
        <f>LEFT([1]Sheet1!D860,1)</f>
        <v>A</v>
      </c>
      <c r="D860" t="str">
        <f>RIGHT([1]Sheet1!D860,2)</f>
        <v>01</v>
      </c>
      <c r="E860" t="str">
        <f>[1]Sheet1!E860</f>
        <v>Charges - Air Transportation</v>
      </c>
      <c r="F860">
        <f>[1]Sheet1!F860</f>
        <v>2737204</v>
      </c>
    </row>
    <row r="861" spans="1:6">
      <c r="A861" t="str">
        <f>[1]Sheet1!B861</f>
        <v>California</v>
      </c>
      <c r="B861" t="str">
        <f>[1]Sheet1!C861</f>
        <v>CA</v>
      </c>
      <c r="C861" t="str">
        <f>LEFT([1]Sheet1!D861,1)</f>
        <v>A</v>
      </c>
      <c r="D861" t="str">
        <f>RIGHT([1]Sheet1!D861,2)</f>
        <v>03</v>
      </c>
      <c r="E861" t="str">
        <f>[1]Sheet1!E861</f>
        <v>Charges - Miscellaneous Commercial Activities</v>
      </c>
      <c r="F861">
        <f>[1]Sheet1!F861</f>
        <v>1379423</v>
      </c>
    </row>
    <row r="862" spans="1:6">
      <c r="A862" t="str">
        <f>[1]Sheet1!B862</f>
        <v>California</v>
      </c>
      <c r="B862" t="str">
        <f>[1]Sheet1!C862</f>
        <v>CA</v>
      </c>
      <c r="C862" t="str">
        <f>LEFT([1]Sheet1!D862,1)</f>
        <v>A</v>
      </c>
      <c r="D862" t="str">
        <f>RIGHT([1]Sheet1!D862,2)</f>
        <v>09</v>
      </c>
      <c r="E862" t="str">
        <f>[1]Sheet1!E862</f>
        <v>Charges - Elementary and Secondary Education School Lunch</v>
      </c>
      <c r="F862">
        <f>[1]Sheet1!F862</f>
        <v>409987</v>
      </c>
    </row>
    <row r="863" spans="1:6">
      <c r="A863" t="str">
        <f>[1]Sheet1!B863</f>
        <v>California</v>
      </c>
      <c r="B863" t="str">
        <f>[1]Sheet1!C863</f>
        <v>CA</v>
      </c>
      <c r="C863" t="str">
        <f>LEFT([1]Sheet1!D863,1)</f>
        <v>A</v>
      </c>
      <c r="D863" t="str">
        <f>RIGHT([1]Sheet1!D863,2)</f>
        <v>10</v>
      </c>
      <c r="E863" t="str">
        <f>[1]Sheet1!E863</f>
        <v>Charges - Elementary and Secondary Education School Tuition and Transportation</v>
      </c>
      <c r="F863">
        <f>[1]Sheet1!F863</f>
        <v>68473</v>
      </c>
    </row>
    <row r="864" spans="1:6">
      <c r="A864" t="str">
        <f>[1]Sheet1!B864</f>
        <v>California</v>
      </c>
      <c r="B864" t="str">
        <f>[1]Sheet1!C864</f>
        <v>CA</v>
      </c>
      <c r="C864" t="str">
        <f>LEFT([1]Sheet1!D864,1)</f>
        <v>A</v>
      </c>
      <c r="D864" t="str">
        <f>RIGHT([1]Sheet1!D864,2)</f>
        <v>12</v>
      </c>
      <c r="E864" t="str">
        <f>[1]Sheet1!E864</f>
        <v>Charges - Elementary and Secondary Education - Other</v>
      </c>
      <c r="F864">
        <f>[1]Sheet1!F864</f>
        <v>592857</v>
      </c>
    </row>
    <row r="865" spans="1:6">
      <c r="A865" t="str">
        <f>[1]Sheet1!B865</f>
        <v>California</v>
      </c>
      <c r="B865" t="str">
        <f>[1]Sheet1!C865</f>
        <v>CA</v>
      </c>
      <c r="C865" t="str">
        <f>LEFT([1]Sheet1!D865,1)</f>
        <v>A</v>
      </c>
      <c r="D865" t="str">
        <f>RIGHT([1]Sheet1!D865,2)</f>
        <v>16</v>
      </c>
      <c r="E865" t="str">
        <f>[1]Sheet1!E865</f>
        <v xml:space="preserve"> Charges - Higher Education Auxiliary Enterprises</v>
      </c>
      <c r="F865">
        <f>[1]Sheet1!F865</f>
        <v>2025625</v>
      </c>
    </row>
    <row r="866" spans="1:6">
      <c r="A866" t="str">
        <f>[1]Sheet1!B866</f>
        <v>California</v>
      </c>
      <c r="B866" t="str">
        <f>[1]Sheet1!C866</f>
        <v>CA</v>
      </c>
      <c r="C866" t="str">
        <f>LEFT([1]Sheet1!D866,1)</f>
        <v>A</v>
      </c>
      <c r="D866" t="str">
        <f>RIGHT([1]Sheet1!D866,2)</f>
        <v>18</v>
      </c>
      <c r="E866" t="str">
        <f>[1]Sheet1!E866</f>
        <v>Charges - Higher Education - Other</v>
      </c>
      <c r="F866">
        <f>[1]Sheet1!F866</f>
        <v>6285210</v>
      </c>
    </row>
    <row r="867" spans="1:6">
      <c r="A867" t="str">
        <f>[1]Sheet1!B867</f>
        <v>California</v>
      </c>
      <c r="B867" t="str">
        <f>[1]Sheet1!C867</f>
        <v>CA</v>
      </c>
      <c r="C867" t="str">
        <f>LEFT([1]Sheet1!D867,1)</f>
        <v>A</v>
      </c>
      <c r="D867" t="str">
        <f>RIGHT([1]Sheet1!D867,2)</f>
        <v>21</v>
      </c>
      <c r="E867" t="str">
        <f>[1]Sheet1!E867</f>
        <v>Charges - Education - Other State Charges, NEC</v>
      </c>
      <c r="F867">
        <f>[1]Sheet1!F867</f>
        <v>5498</v>
      </c>
    </row>
    <row r="868" spans="1:6">
      <c r="A868" t="str">
        <f>[1]Sheet1!B868</f>
        <v>California</v>
      </c>
      <c r="B868" t="str">
        <f>[1]Sheet1!C868</f>
        <v>CA</v>
      </c>
      <c r="C868" t="str">
        <f>LEFT([1]Sheet1!D868,1)</f>
        <v>A</v>
      </c>
      <c r="D868" t="str">
        <f>RIGHT([1]Sheet1!D868,2)</f>
        <v>36</v>
      </c>
      <c r="E868" t="str">
        <f>[1]Sheet1!E868</f>
        <v>Charges - Hospital Public</v>
      </c>
      <c r="F868">
        <f>[1]Sheet1!F868</f>
        <v>17555700</v>
      </c>
    </row>
    <row r="869" spans="1:6">
      <c r="A869" t="str">
        <f>[1]Sheet1!B869</f>
        <v>California</v>
      </c>
      <c r="B869" t="str">
        <f>[1]Sheet1!C869</f>
        <v>CA</v>
      </c>
      <c r="C869" t="str">
        <f>LEFT([1]Sheet1!D869,1)</f>
        <v>A</v>
      </c>
      <c r="D869" t="str">
        <f>RIGHT([1]Sheet1!D869,2)</f>
        <v>44</v>
      </c>
      <c r="E869" t="str">
        <f>[1]Sheet1!E869</f>
        <v>Charges - Regular Highways</v>
      </c>
      <c r="F869">
        <f>[1]Sheet1!F869</f>
        <v>482031</v>
      </c>
    </row>
    <row r="870" spans="1:6">
      <c r="A870" t="str">
        <f>[1]Sheet1!B870</f>
        <v>California</v>
      </c>
      <c r="B870" t="str">
        <f>[1]Sheet1!C870</f>
        <v>CA</v>
      </c>
      <c r="C870" t="str">
        <f>LEFT([1]Sheet1!D870,1)</f>
        <v>A</v>
      </c>
      <c r="D870" t="str">
        <f>RIGHT([1]Sheet1!D870,2)</f>
        <v>45</v>
      </c>
      <c r="E870" t="str">
        <f>[1]Sheet1!E870</f>
        <v>Charges - Toll Highways</v>
      </c>
      <c r="F870">
        <f>[1]Sheet1!F870</f>
        <v>115592</v>
      </c>
    </row>
    <row r="871" spans="1:6">
      <c r="A871" t="str">
        <f>[1]Sheet1!B871</f>
        <v>California</v>
      </c>
      <c r="B871" t="str">
        <f>[1]Sheet1!C871</f>
        <v>CA</v>
      </c>
      <c r="C871" t="str">
        <f>LEFT([1]Sheet1!D871,1)</f>
        <v>A</v>
      </c>
      <c r="D871" t="str">
        <f>RIGHT([1]Sheet1!D871,2)</f>
        <v>50</v>
      </c>
      <c r="E871" t="str">
        <f>[1]Sheet1!E871</f>
        <v>Charges - Housing and Community Development</v>
      </c>
      <c r="F871">
        <f>[1]Sheet1!F871</f>
        <v>845382</v>
      </c>
    </row>
    <row r="872" spans="1:6">
      <c r="A872" t="str">
        <f>[1]Sheet1!B872</f>
        <v>California</v>
      </c>
      <c r="B872" t="str">
        <f>[1]Sheet1!C872</f>
        <v>CA</v>
      </c>
      <c r="C872" t="str">
        <f>LEFT([1]Sheet1!D872,1)</f>
        <v>A</v>
      </c>
      <c r="D872" t="str">
        <f>RIGHT([1]Sheet1!D872,2)</f>
        <v>59</v>
      </c>
      <c r="E872" t="str">
        <f>[1]Sheet1!E872</f>
        <v>Charges - Natural Resources - Other</v>
      </c>
      <c r="F872">
        <f>[1]Sheet1!F872</f>
        <v>1919435</v>
      </c>
    </row>
    <row r="873" spans="1:6">
      <c r="A873" t="str">
        <f>[1]Sheet1!B873</f>
        <v>California</v>
      </c>
      <c r="B873" t="str">
        <f>[1]Sheet1!C873</f>
        <v>CA</v>
      </c>
      <c r="C873" t="str">
        <f>LEFT([1]Sheet1!D873,1)</f>
        <v>A</v>
      </c>
      <c r="D873" t="str">
        <f>RIGHT([1]Sheet1!D873,2)</f>
        <v>60</v>
      </c>
      <c r="E873" t="str">
        <f>[1]Sheet1!E873</f>
        <v>Charges - Parking Facilities</v>
      </c>
      <c r="F873">
        <f>[1]Sheet1!F873</f>
        <v>484498</v>
      </c>
    </row>
    <row r="874" spans="1:6">
      <c r="A874" t="str">
        <f>[1]Sheet1!B874</f>
        <v>California</v>
      </c>
      <c r="B874" t="str">
        <f>[1]Sheet1!C874</f>
        <v>CA</v>
      </c>
      <c r="C874" t="str">
        <f>LEFT([1]Sheet1!D874,1)</f>
        <v>A</v>
      </c>
      <c r="D874" t="str">
        <f>RIGHT([1]Sheet1!D874,2)</f>
        <v>61</v>
      </c>
      <c r="E874" t="str">
        <f>[1]Sheet1!E874</f>
        <v>Charges - Parks and Recreation</v>
      </c>
      <c r="F874">
        <f>[1]Sheet1!F874</f>
        <v>1446165</v>
      </c>
    </row>
    <row r="875" spans="1:6">
      <c r="A875" t="str">
        <f>[1]Sheet1!B875</f>
        <v>California</v>
      </c>
      <c r="B875" t="str">
        <f>[1]Sheet1!C875</f>
        <v>CA</v>
      </c>
      <c r="C875" t="str">
        <f>LEFT([1]Sheet1!D875,1)</f>
        <v>A</v>
      </c>
      <c r="D875" t="str">
        <f>RIGHT([1]Sheet1!D875,2)</f>
        <v>80</v>
      </c>
      <c r="E875" t="str">
        <f>[1]Sheet1!E875</f>
        <v>Charges - Sewerage</v>
      </c>
      <c r="F875">
        <f>[1]Sheet1!F875</f>
        <v>6437778</v>
      </c>
    </row>
    <row r="876" spans="1:6">
      <c r="A876" t="str">
        <f>[1]Sheet1!B876</f>
        <v>California</v>
      </c>
      <c r="B876" t="str">
        <f>[1]Sheet1!C876</f>
        <v>CA</v>
      </c>
      <c r="C876" t="str">
        <f>LEFT([1]Sheet1!D876,1)</f>
        <v>A</v>
      </c>
      <c r="D876" t="str">
        <f>RIGHT([1]Sheet1!D876,2)</f>
        <v>81</v>
      </c>
      <c r="E876" t="str">
        <f>[1]Sheet1!E876</f>
        <v>Charges - Solid Waste Management</v>
      </c>
      <c r="F876">
        <f>[1]Sheet1!F876</f>
        <v>2679797</v>
      </c>
    </row>
    <row r="877" spans="1:6">
      <c r="A877" t="str">
        <f>[1]Sheet1!B877</f>
        <v>California</v>
      </c>
      <c r="B877" t="str">
        <f>[1]Sheet1!C877</f>
        <v>CA</v>
      </c>
      <c r="C877" t="str">
        <f>LEFT([1]Sheet1!D877,1)</f>
        <v>A</v>
      </c>
      <c r="D877" t="str">
        <f>RIGHT([1]Sheet1!D877,2)</f>
        <v>87</v>
      </c>
      <c r="E877" t="str">
        <f>[1]Sheet1!E877</f>
        <v>Charges - Sea and Inland Port Facilities</v>
      </c>
      <c r="F877">
        <f>[1]Sheet1!F877</f>
        <v>1288840</v>
      </c>
    </row>
    <row r="878" spans="1:6">
      <c r="A878" t="str">
        <f>[1]Sheet1!B878</f>
        <v>California</v>
      </c>
      <c r="B878" t="str">
        <f>[1]Sheet1!C878</f>
        <v>CA</v>
      </c>
      <c r="C878" t="str">
        <f>LEFT([1]Sheet1!D878,1)</f>
        <v>A</v>
      </c>
      <c r="D878" t="str">
        <f>RIGHT([1]Sheet1!D878,2)</f>
        <v>89</v>
      </c>
      <c r="E878" t="str">
        <f>[1]Sheet1!E878</f>
        <v>Charges - All Other</v>
      </c>
      <c r="F878">
        <f>[1]Sheet1!F878</f>
        <v>13951046</v>
      </c>
    </row>
    <row r="879" spans="1:6">
      <c r="A879" t="str">
        <f>[1]Sheet1!B879</f>
        <v>California</v>
      </c>
      <c r="B879" t="str">
        <f>[1]Sheet1!C879</f>
        <v>CA</v>
      </c>
      <c r="C879" t="str">
        <f>LEFT([1]Sheet1!D879,1)</f>
        <v>A</v>
      </c>
      <c r="D879" t="str">
        <f>RIGHT([1]Sheet1!D879,2)</f>
        <v>91</v>
      </c>
      <c r="E879" t="str">
        <f>[1]Sheet1!E879</f>
        <v>Revenue - Water Utilities</v>
      </c>
      <c r="F879">
        <f>[1]Sheet1!F879</f>
        <v>11460441</v>
      </c>
    </row>
    <row r="880" spans="1:6">
      <c r="A880" t="str">
        <f>[1]Sheet1!B880</f>
        <v>California</v>
      </c>
      <c r="B880" t="str">
        <f>[1]Sheet1!C880</f>
        <v>CA</v>
      </c>
      <c r="C880" t="str">
        <f>LEFT([1]Sheet1!D880,1)</f>
        <v>A</v>
      </c>
      <c r="D880" t="str">
        <f>RIGHT([1]Sheet1!D880,2)</f>
        <v>92</v>
      </c>
      <c r="E880" t="str">
        <f>[1]Sheet1!E880</f>
        <v>Revenue - Electric Utilities</v>
      </c>
      <c r="F880">
        <f>[1]Sheet1!F880</f>
        <v>11165692</v>
      </c>
    </row>
    <row r="881" spans="1:6">
      <c r="A881" t="str">
        <f>[1]Sheet1!B881</f>
        <v>California</v>
      </c>
      <c r="B881" t="str">
        <f>[1]Sheet1!C881</f>
        <v>CA</v>
      </c>
      <c r="C881" t="str">
        <f>LEFT([1]Sheet1!D881,1)</f>
        <v>A</v>
      </c>
      <c r="D881" t="str">
        <f>RIGHT([1]Sheet1!D881,2)</f>
        <v>93</v>
      </c>
      <c r="E881" t="str">
        <f>[1]Sheet1!E881</f>
        <v>Revenue - Gas Utilities</v>
      </c>
      <c r="F881">
        <f>[1]Sheet1!F881</f>
        <v>248207</v>
      </c>
    </row>
    <row r="882" spans="1:6">
      <c r="A882" t="str">
        <f>[1]Sheet1!B882</f>
        <v>California</v>
      </c>
      <c r="B882" t="str">
        <f>[1]Sheet1!C882</f>
        <v>CA</v>
      </c>
      <c r="C882" t="str">
        <f>LEFT([1]Sheet1!D882,1)</f>
        <v>A</v>
      </c>
      <c r="D882" t="str">
        <f>RIGHT([1]Sheet1!D882,2)</f>
        <v>94</v>
      </c>
      <c r="E882" t="str">
        <f>[1]Sheet1!E882</f>
        <v>Revenue - Transit Utilities</v>
      </c>
      <c r="F882">
        <f>[1]Sheet1!F882</f>
        <v>1984396</v>
      </c>
    </row>
    <row r="883" spans="1:6">
      <c r="A883" t="str">
        <f>[1]Sheet1!B883</f>
        <v>California</v>
      </c>
      <c r="B883" t="str">
        <f>[1]Sheet1!C883</f>
        <v>CA</v>
      </c>
      <c r="C883" t="str">
        <f>LEFT([1]Sheet1!D883,1)</f>
        <v>B</v>
      </c>
      <c r="D883" t="str">
        <f>RIGHT([1]Sheet1!D883,2)</f>
        <v>01</v>
      </c>
      <c r="E883" t="str">
        <f>[1]Sheet1!E883</f>
        <v>Federal Intergovernmental - Air Transportation</v>
      </c>
      <c r="F883">
        <f>[1]Sheet1!F883</f>
        <v>259667</v>
      </c>
    </row>
    <row r="884" spans="1:6">
      <c r="A884" t="str">
        <f>[1]Sheet1!B884</f>
        <v>California</v>
      </c>
      <c r="B884" t="str">
        <f>[1]Sheet1!C884</f>
        <v>CA</v>
      </c>
      <c r="C884" t="str">
        <f>LEFT([1]Sheet1!D884,1)</f>
        <v>B</v>
      </c>
      <c r="D884" t="str">
        <f>RIGHT([1]Sheet1!D884,2)</f>
        <v>21</v>
      </c>
      <c r="E884" t="str">
        <f>[1]Sheet1!E884</f>
        <v>Federal Intergovernmental - Education</v>
      </c>
      <c r="F884">
        <f>[1]Sheet1!F884</f>
        <v>11403009</v>
      </c>
    </row>
    <row r="885" spans="1:6">
      <c r="A885" t="str">
        <f>[1]Sheet1!B885</f>
        <v>California</v>
      </c>
      <c r="B885" t="str">
        <f>[1]Sheet1!C885</f>
        <v>CA</v>
      </c>
      <c r="C885" t="str">
        <f>LEFT([1]Sheet1!D885,1)</f>
        <v>B</v>
      </c>
      <c r="D885" t="str">
        <f>RIGHT([1]Sheet1!D885,2)</f>
        <v>22</v>
      </c>
      <c r="E885" t="str">
        <f>[1]Sheet1!E885</f>
        <v>Federal Intergovernmental - Employment Security Administration</v>
      </c>
      <c r="F885">
        <f>[1]Sheet1!F885</f>
        <v>508241</v>
      </c>
    </row>
    <row r="886" spans="1:6">
      <c r="A886" t="str">
        <f>[1]Sheet1!B886</f>
        <v>California</v>
      </c>
      <c r="B886" t="str">
        <f>[1]Sheet1!C886</f>
        <v>CA</v>
      </c>
      <c r="C886" t="str">
        <f>LEFT([1]Sheet1!D886,1)</f>
        <v>B</v>
      </c>
      <c r="D886" t="str">
        <f>RIGHT([1]Sheet1!D886,2)</f>
        <v>30</v>
      </c>
      <c r="E886" t="str">
        <f>[1]Sheet1!E886</f>
        <v>Federal Intergovernmental - General Local Government Support</v>
      </c>
      <c r="F886">
        <f>[1]Sheet1!F886</f>
        <v>40516</v>
      </c>
    </row>
    <row r="887" spans="1:6">
      <c r="A887" t="str">
        <f>[1]Sheet1!B887</f>
        <v>California</v>
      </c>
      <c r="B887" t="str">
        <f>[1]Sheet1!C887</f>
        <v>CA</v>
      </c>
      <c r="C887" t="str">
        <f>LEFT([1]Sheet1!D887,1)</f>
        <v>B</v>
      </c>
      <c r="D887" t="str">
        <f>RIGHT([1]Sheet1!D887,2)</f>
        <v>42</v>
      </c>
      <c r="E887" t="str">
        <f>[1]Sheet1!E887</f>
        <v>Federal Intergovernmental - Health and Hospitals</v>
      </c>
      <c r="F887">
        <f>[1]Sheet1!F887</f>
        <v>3069606</v>
      </c>
    </row>
    <row r="888" spans="1:6">
      <c r="A888" t="str">
        <f>[1]Sheet1!B888</f>
        <v>California</v>
      </c>
      <c r="B888" t="str">
        <f>[1]Sheet1!C888</f>
        <v>CA</v>
      </c>
      <c r="C888" t="str">
        <f>LEFT([1]Sheet1!D888,1)</f>
        <v>B</v>
      </c>
      <c r="D888" t="str">
        <f>RIGHT([1]Sheet1!D888,2)</f>
        <v>46</v>
      </c>
      <c r="E888" t="str">
        <f>[1]Sheet1!E888</f>
        <v>Federal Intergovernmental - Highways</v>
      </c>
      <c r="F888">
        <f>[1]Sheet1!F888</f>
        <v>5089659</v>
      </c>
    </row>
    <row r="889" spans="1:6">
      <c r="A889" t="str">
        <f>[1]Sheet1!B889</f>
        <v>California</v>
      </c>
      <c r="B889" t="str">
        <f>[1]Sheet1!C889</f>
        <v>CA</v>
      </c>
      <c r="C889" t="str">
        <f>LEFT([1]Sheet1!D889,1)</f>
        <v>B</v>
      </c>
      <c r="D889" t="str">
        <f>RIGHT([1]Sheet1!D889,2)</f>
        <v>50</v>
      </c>
      <c r="E889" t="str">
        <f>[1]Sheet1!E889</f>
        <v>Federal Intergovernmental - Housing and Community Development</v>
      </c>
      <c r="F889">
        <f>[1]Sheet1!F889</f>
        <v>5139914</v>
      </c>
    </row>
    <row r="890" spans="1:6">
      <c r="A890" t="str">
        <f>[1]Sheet1!B890</f>
        <v>California</v>
      </c>
      <c r="B890" t="str">
        <f>[1]Sheet1!C890</f>
        <v>CA</v>
      </c>
      <c r="C890" t="str">
        <f>LEFT([1]Sheet1!D890,1)</f>
        <v>B</v>
      </c>
      <c r="D890" t="str">
        <f>RIGHT([1]Sheet1!D890,2)</f>
        <v>59</v>
      </c>
      <c r="E890" t="str">
        <f>[1]Sheet1!E890</f>
        <v>Federal Intergovernmental - Natural Resources</v>
      </c>
      <c r="F890">
        <f>[1]Sheet1!F890</f>
        <v>289987</v>
      </c>
    </row>
    <row r="891" spans="1:6">
      <c r="A891" t="str">
        <f>[1]Sheet1!B891</f>
        <v>California</v>
      </c>
      <c r="B891" t="str">
        <f>[1]Sheet1!C891</f>
        <v>CA</v>
      </c>
      <c r="C891" t="str">
        <f>LEFT([1]Sheet1!D891,1)</f>
        <v>B</v>
      </c>
      <c r="D891" t="str">
        <f>RIGHT([1]Sheet1!D891,2)</f>
        <v>79</v>
      </c>
      <c r="E891" t="str">
        <f>[1]Sheet1!E891</f>
        <v>Federal Intergovernmental - Public Welfare</v>
      </c>
      <c r="F891">
        <f>[1]Sheet1!F891</f>
        <v>33233592</v>
      </c>
    </row>
    <row r="892" spans="1:6">
      <c r="A892" t="str">
        <f>[1]Sheet1!B892</f>
        <v>California</v>
      </c>
      <c r="B892" t="str">
        <f>[1]Sheet1!C892</f>
        <v>CA</v>
      </c>
      <c r="C892" t="str">
        <f>LEFT([1]Sheet1!D892,1)</f>
        <v>B</v>
      </c>
      <c r="D892" t="str">
        <f>RIGHT([1]Sheet1!D892,2)</f>
        <v>80</v>
      </c>
      <c r="E892" t="str">
        <f>[1]Sheet1!E892</f>
        <v>Federal Intergovernmental - Sewerage</v>
      </c>
      <c r="F892">
        <f>[1]Sheet1!F892</f>
        <v>233706</v>
      </c>
    </row>
    <row r="893" spans="1:6">
      <c r="A893" t="str">
        <f>[1]Sheet1!B893</f>
        <v>California</v>
      </c>
      <c r="B893" t="str">
        <f>[1]Sheet1!C893</f>
        <v>CA</v>
      </c>
      <c r="C893" t="str">
        <f>LEFT([1]Sheet1!D893,1)</f>
        <v>B</v>
      </c>
      <c r="D893" t="str">
        <f>RIGHT([1]Sheet1!D893,2)</f>
        <v>89</v>
      </c>
      <c r="E893" t="str">
        <f>[1]Sheet1!E893</f>
        <v>Federal Intergovernmental - All Other</v>
      </c>
      <c r="F893">
        <f>[1]Sheet1!F893</f>
        <v>4529894</v>
      </c>
    </row>
    <row r="894" spans="1:6">
      <c r="A894" t="str">
        <f>[1]Sheet1!B894</f>
        <v>California</v>
      </c>
      <c r="B894" t="str">
        <f>[1]Sheet1!C894</f>
        <v>CA</v>
      </c>
      <c r="C894" t="str">
        <f>LEFT([1]Sheet1!D894,1)</f>
        <v>B</v>
      </c>
      <c r="D894" t="str">
        <f>RIGHT([1]Sheet1!D894,2)</f>
        <v>91</v>
      </c>
      <c r="E894" t="str">
        <f>[1]Sheet1!E894</f>
        <v>Federal Intergovernmental - Water Utilities</v>
      </c>
      <c r="F894">
        <f>[1]Sheet1!F894</f>
        <v>81199</v>
      </c>
    </row>
    <row r="895" spans="1:6">
      <c r="A895" t="str">
        <f>[1]Sheet1!B895</f>
        <v>California</v>
      </c>
      <c r="B895" t="str">
        <f>[1]Sheet1!C895</f>
        <v>CA</v>
      </c>
      <c r="C895" t="str">
        <f>LEFT([1]Sheet1!D895,1)</f>
        <v>B</v>
      </c>
      <c r="D895" t="str">
        <f>RIGHT([1]Sheet1!D895,2)</f>
        <v>92</v>
      </c>
      <c r="E895" t="str">
        <f>[1]Sheet1!E895</f>
        <v>Federal Intergovernmental - Electric Utilities</v>
      </c>
      <c r="F895">
        <f>[1]Sheet1!F895</f>
        <v>16099</v>
      </c>
    </row>
    <row r="896" spans="1:6">
      <c r="A896" t="str">
        <f>[1]Sheet1!B896</f>
        <v>California</v>
      </c>
      <c r="B896" t="str">
        <f>[1]Sheet1!C896</f>
        <v>CA</v>
      </c>
      <c r="C896" t="str">
        <f>LEFT([1]Sheet1!D896,1)</f>
        <v>B</v>
      </c>
      <c r="D896" t="str">
        <f>RIGHT([1]Sheet1!D896,2)</f>
        <v>93</v>
      </c>
      <c r="E896" t="str">
        <f>[1]Sheet1!E896</f>
        <v>Federal Intergovernmental - Gas Utilities</v>
      </c>
      <c r="F896">
        <f>[1]Sheet1!F896</f>
        <v>38</v>
      </c>
    </row>
    <row r="897" spans="1:6">
      <c r="A897" t="str">
        <f>[1]Sheet1!B897</f>
        <v>California</v>
      </c>
      <c r="B897" t="str">
        <f>[1]Sheet1!C897</f>
        <v>CA</v>
      </c>
      <c r="C897" t="str">
        <f>LEFT([1]Sheet1!D897,1)</f>
        <v>B</v>
      </c>
      <c r="D897" t="str">
        <f>RIGHT([1]Sheet1!D897,2)</f>
        <v>94</v>
      </c>
      <c r="E897" t="str">
        <f>[1]Sheet1!E897</f>
        <v>Federal Intergovernmental - Transit Utilities</v>
      </c>
      <c r="F897">
        <f>[1]Sheet1!F897</f>
        <v>1764376</v>
      </c>
    </row>
    <row r="898" spans="1:6">
      <c r="A898" t="str">
        <f>[1]Sheet1!B898</f>
        <v>California</v>
      </c>
      <c r="B898" t="str">
        <f>[1]Sheet1!C898</f>
        <v>CA</v>
      </c>
      <c r="C898" t="str">
        <f>LEFT([1]Sheet1!D898,1)</f>
        <v>E</v>
      </c>
      <c r="D898" t="str">
        <f>RIGHT([1]Sheet1!D898,2)</f>
        <v>01</v>
      </c>
      <c r="E898" t="str">
        <f>[1]Sheet1!E898</f>
        <v>Current Operations - Air Transportation</v>
      </c>
      <c r="F898">
        <f>[1]Sheet1!F898</f>
        <v>1717274</v>
      </c>
    </row>
    <row r="899" spans="1:6">
      <c r="A899" t="str">
        <f>[1]Sheet1!B899</f>
        <v>California</v>
      </c>
      <c r="B899" t="str">
        <f>[1]Sheet1!C899</f>
        <v>CA</v>
      </c>
      <c r="C899" t="str">
        <f>LEFT([1]Sheet1!D899,1)</f>
        <v>E</v>
      </c>
      <c r="D899" t="str">
        <f>RIGHT([1]Sheet1!D899,2)</f>
        <v>03</v>
      </c>
      <c r="E899" t="str">
        <f>[1]Sheet1!E899</f>
        <v>Current Operations - Miscellaneous Commercial Activities, NEC</v>
      </c>
      <c r="F899">
        <f>[1]Sheet1!F899</f>
        <v>1415415</v>
      </c>
    </row>
    <row r="900" spans="1:6">
      <c r="A900" t="str">
        <f>[1]Sheet1!B900</f>
        <v>California</v>
      </c>
      <c r="B900" t="str">
        <f>[1]Sheet1!C900</f>
        <v>CA</v>
      </c>
      <c r="C900" t="str">
        <f>LEFT([1]Sheet1!D900,1)</f>
        <v>E</v>
      </c>
      <c r="D900" t="str">
        <f>RIGHT([1]Sheet1!D900,2)</f>
        <v>04</v>
      </c>
      <c r="E900" t="str">
        <f>[1]Sheet1!E900</f>
        <v>Current Operations - Correctional Institutions</v>
      </c>
      <c r="F900">
        <f>[1]Sheet1!F900</f>
        <v>10398268</v>
      </c>
    </row>
    <row r="901" spans="1:6">
      <c r="A901" t="str">
        <f>[1]Sheet1!B901</f>
        <v>California</v>
      </c>
      <c r="B901" t="str">
        <f>[1]Sheet1!C901</f>
        <v>CA</v>
      </c>
      <c r="C901" t="str">
        <f>LEFT([1]Sheet1!D901,1)</f>
        <v>E</v>
      </c>
      <c r="D901" t="str">
        <f>RIGHT([1]Sheet1!D901,2)</f>
        <v>05</v>
      </c>
      <c r="E901" t="str">
        <f>[1]Sheet1!E901</f>
        <v>Current Operations - Corrections - Other</v>
      </c>
      <c r="F901">
        <f>[1]Sheet1!F901</f>
        <v>2341094</v>
      </c>
    </row>
    <row r="902" spans="1:6">
      <c r="A902" t="str">
        <f>[1]Sheet1!B902</f>
        <v>California</v>
      </c>
      <c r="B902" t="str">
        <f>[1]Sheet1!C902</f>
        <v>CA</v>
      </c>
      <c r="C902" t="str">
        <f>LEFT([1]Sheet1!D902,1)</f>
        <v>E</v>
      </c>
      <c r="D902" t="str">
        <f>RIGHT([1]Sheet1!D902,2)</f>
        <v>12</v>
      </c>
      <c r="E902" t="str">
        <f>[1]Sheet1!E902</f>
        <v>Current Operations - Elementary and Secondary Education</v>
      </c>
      <c r="F902">
        <f>[1]Sheet1!F902</f>
        <v>60058814</v>
      </c>
    </row>
    <row r="903" spans="1:6">
      <c r="A903" t="str">
        <f>[1]Sheet1!B903</f>
        <v>California</v>
      </c>
      <c r="B903" t="str">
        <f>[1]Sheet1!C903</f>
        <v>CA</v>
      </c>
      <c r="C903" t="str">
        <f>LEFT([1]Sheet1!D903,1)</f>
        <v>E</v>
      </c>
      <c r="D903" t="str">
        <f>RIGHT([1]Sheet1!D903,2)</f>
        <v>16</v>
      </c>
      <c r="E903" t="str">
        <f>[1]Sheet1!E903</f>
        <v>Current Operations - Higher Education Auxiliary Enterprises</v>
      </c>
      <c r="F903">
        <f>[1]Sheet1!F903</f>
        <v>2053084</v>
      </c>
    </row>
    <row r="904" spans="1:6">
      <c r="A904" t="str">
        <f>[1]Sheet1!B904</f>
        <v>California</v>
      </c>
      <c r="B904" t="str">
        <f>[1]Sheet1!C904</f>
        <v>CA</v>
      </c>
      <c r="C904" t="str">
        <f>LEFT([1]Sheet1!D904,1)</f>
        <v>E</v>
      </c>
      <c r="D904" t="str">
        <f>RIGHT([1]Sheet1!D904,2)</f>
        <v>18</v>
      </c>
      <c r="E904" t="str">
        <f>[1]Sheet1!E904</f>
        <v>Current Operations - Other Higher Education</v>
      </c>
      <c r="F904">
        <f>[1]Sheet1!F904</f>
        <v>29501105</v>
      </c>
    </row>
    <row r="905" spans="1:6">
      <c r="A905" t="str">
        <f>[1]Sheet1!B905</f>
        <v>California</v>
      </c>
      <c r="B905" t="str">
        <f>[1]Sheet1!C905</f>
        <v>CA</v>
      </c>
      <c r="C905" t="str">
        <f>LEFT([1]Sheet1!D905,1)</f>
        <v>E</v>
      </c>
      <c r="D905" t="str">
        <f>RIGHT([1]Sheet1!D905,2)</f>
        <v>21</v>
      </c>
      <c r="E905" t="str">
        <f>[1]Sheet1!E905</f>
        <v>Current Operations - State Education - Other</v>
      </c>
      <c r="F905">
        <f>[1]Sheet1!F905</f>
        <v>790808</v>
      </c>
    </row>
    <row r="906" spans="1:6">
      <c r="A906" t="str">
        <f>[1]Sheet1!B906</f>
        <v>California</v>
      </c>
      <c r="B906" t="str">
        <f>[1]Sheet1!C906</f>
        <v>CA</v>
      </c>
      <c r="C906" t="str">
        <f>LEFT([1]Sheet1!D906,1)</f>
        <v>E</v>
      </c>
      <c r="D906" t="str">
        <f>RIGHT([1]Sheet1!D906,2)</f>
        <v>22</v>
      </c>
      <c r="E906" t="str">
        <f>[1]Sheet1!E906</f>
        <v>Current Operations - Social Insurance Administration</v>
      </c>
      <c r="F906">
        <f>[1]Sheet1!F906</f>
        <v>501428</v>
      </c>
    </row>
    <row r="907" spans="1:6">
      <c r="A907" t="str">
        <f>[1]Sheet1!B907</f>
        <v>California</v>
      </c>
      <c r="B907" t="str">
        <f>[1]Sheet1!C907</f>
        <v>CA</v>
      </c>
      <c r="C907" t="str">
        <f>LEFT([1]Sheet1!D907,1)</f>
        <v>E</v>
      </c>
      <c r="D907" t="str">
        <f>RIGHT([1]Sheet1!D907,2)</f>
        <v>23</v>
      </c>
      <c r="E907" t="str">
        <f>[1]Sheet1!E907</f>
        <v>Current Operations - Financial Administration</v>
      </c>
      <c r="F907">
        <f>[1]Sheet1!F907</f>
        <v>5131331</v>
      </c>
    </row>
    <row r="908" spans="1:6">
      <c r="A908" t="str">
        <f>[1]Sheet1!B908</f>
        <v>California</v>
      </c>
      <c r="B908" t="str">
        <f>[1]Sheet1!C908</f>
        <v>CA</v>
      </c>
      <c r="C908" t="str">
        <f>LEFT([1]Sheet1!D908,1)</f>
        <v>E</v>
      </c>
      <c r="D908" t="str">
        <f>RIGHT([1]Sheet1!D908,2)</f>
        <v>24</v>
      </c>
      <c r="E908" t="str">
        <f>[1]Sheet1!E908</f>
        <v>Current Operations - Local Fire Protection</v>
      </c>
      <c r="F908">
        <f>[1]Sheet1!F908</f>
        <v>6529019</v>
      </c>
    </row>
    <row r="909" spans="1:6">
      <c r="A909" t="str">
        <f>[1]Sheet1!B909</f>
        <v>California</v>
      </c>
      <c r="B909" t="str">
        <f>[1]Sheet1!C909</f>
        <v>CA</v>
      </c>
      <c r="C909" t="str">
        <f>LEFT([1]Sheet1!D909,1)</f>
        <v>E</v>
      </c>
      <c r="D909" t="str">
        <f>RIGHT([1]Sheet1!D909,2)</f>
        <v>25</v>
      </c>
      <c r="E909" t="str">
        <f>[1]Sheet1!E909</f>
        <v>Current Operations - Judicial and Legal Services</v>
      </c>
      <c r="F909">
        <f>[1]Sheet1!F909</f>
        <v>7966442</v>
      </c>
    </row>
    <row r="910" spans="1:6">
      <c r="A910" t="str">
        <f>[1]Sheet1!B910</f>
        <v>California</v>
      </c>
      <c r="B910" t="str">
        <f>[1]Sheet1!C910</f>
        <v>CA</v>
      </c>
      <c r="C910" t="str">
        <f>LEFT([1]Sheet1!D910,1)</f>
        <v>E</v>
      </c>
      <c r="D910" t="str">
        <f>RIGHT([1]Sheet1!D910,2)</f>
        <v>29</v>
      </c>
      <c r="E910" t="str">
        <f>[1]Sheet1!E910</f>
        <v>Current Operations - Central Staff Services</v>
      </c>
      <c r="F910">
        <f>[1]Sheet1!F910</f>
        <v>4849936</v>
      </c>
    </row>
    <row r="911" spans="1:6">
      <c r="A911" t="str">
        <f>[1]Sheet1!B911</f>
        <v>California</v>
      </c>
      <c r="B911" t="str">
        <f>[1]Sheet1!C911</f>
        <v>CA</v>
      </c>
      <c r="C911" t="str">
        <f>LEFT([1]Sheet1!D911,1)</f>
        <v>E</v>
      </c>
      <c r="D911" t="str">
        <f>RIGHT([1]Sheet1!D911,2)</f>
        <v>31</v>
      </c>
      <c r="E911" t="str">
        <f>[1]Sheet1!E911</f>
        <v>Current Operations - General Public Buildings</v>
      </c>
      <c r="F911">
        <f>[1]Sheet1!F911</f>
        <v>532099</v>
      </c>
    </row>
    <row r="912" spans="1:6">
      <c r="A912" t="str">
        <f>[1]Sheet1!B912</f>
        <v>California</v>
      </c>
      <c r="B912" t="str">
        <f>[1]Sheet1!C912</f>
        <v>CA</v>
      </c>
      <c r="C912" t="str">
        <f>LEFT([1]Sheet1!D912,1)</f>
        <v>E</v>
      </c>
      <c r="D912" t="str">
        <f>RIGHT([1]Sheet1!D912,2)</f>
        <v>32</v>
      </c>
      <c r="E912" t="str">
        <f>[1]Sheet1!E912</f>
        <v>Current Operations - Health - Other</v>
      </c>
      <c r="F912">
        <f>[1]Sheet1!F912</f>
        <v>13013536</v>
      </c>
    </row>
    <row r="913" spans="1:6">
      <c r="A913" t="str">
        <f>[1]Sheet1!B913</f>
        <v>California</v>
      </c>
      <c r="B913" t="str">
        <f>[1]Sheet1!C913</f>
        <v>CA</v>
      </c>
      <c r="C913" t="str">
        <f>LEFT([1]Sheet1!D913,1)</f>
        <v>E</v>
      </c>
      <c r="D913" t="str">
        <f>RIGHT([1]Sheet1!D913,2)</f>
        <v>36</v>
      </c>
      <c r="E913" t="str">
        <f>[1]Sheet1!E913</f>
        <v>Current Operations - Hospitals</v>
      </c>
      <c r="F913">
        <f>[1]Sheet1!F913</f>
        <v>20760199</v>
      </c>
    </row>
    <row r="914" spans="1:6">
      <c r="A914" t="str">
        <f>[1]Sheet1!B914</f>
        <v>California</v>
      </c>
      <c r="B914" t="str">
        <f>[1]Sheet1!C914</f>
        <v>CA</v>
      </c>
      <c r="C914" t="str">
        <f>LEFT([1]Sheet1!D914,1)</f>
        <v>E</v>
      </c>
      <c r="D914" t="str">
        <f>RIGHT([1]Sheet1!D914,2)</f>
        <v>44</v>
      </c>
      <c r="E914" t="str">
        <f>[1]Sheet1!E914</f>
        <v>Current Operations - Regular Highways</v>
      </c>
      <c r="F914">
        <f>[1]Sheet1!F914</f>
        <v>10559453</v>
      </c>
    </row>
    <row r="915" spans="1:6">
      <c r="A915" t="str">
        <f>[1]Sheet1!B915</f>
        <v>California</v>
      </c>
      <c r="B915" t="str">
        <f>[1]Sheet1!C915</f>
        <v>CA</v>
      </c>
      <c r="C915" t="str">
        <f>LEFT([1]Sheet1!D915,1)</f>
        <v>E</v>
      </c>
      <c r="D915" t="str">
        <f>RIGHT([1]Sheet1!D915,2)</f>
        <v>45</v>
      </c>
      <c r="E915" t="str">
        <f>[1]Sheet1!E915</f>
        <v>Current Operations - Toll Highways</v>
      </c>
      <c r="F915">
        <f>[1]Sheet1!F915</f>
        <v>84023</v>
      </c>
    </row>
    <row r="916" spans="1:6">
      <c r="A916" t="str">
        <f>[1]Sheet1!B916</f>
        <v>California</v>
      </c>
      <c r="B916" t="str">
        <f>[1]Sheet1!C916</f>
        <v>CA</v>
      </c>
      <c r="C916" t="str">
        <f>LEFT([1]Sheet1!D916,1)</f>
        <v>E</v>
      </c>
      <c r="D916" t="str">
        <f>RIGHT([1]Sheet1!D916,2)</f>
        <v>50</v>
      </c>
      <c r="E916" t="str">
        <f>[1]Sheet1!E916</f>
        <v>Current Operations - Housing and Community Development</v>
      </c>
      <c r="F916">
        <f>[1]Sheet1!F916</f>
        <v>6717505</v>
      </c>
    </row>
    <row r="917" spans="1:6">
      <c r="A917" t="str">
        <f>[1]Sheet1!B917</f>
        <v>California</v>
      </c>
      <c r="B917" t="str">
        <f>[1]Sheet1!C917</f>
        <v>CA</v>
      </c>
      <c r="C917" t="str">
        <f>LEFT([1]Sheet1!D917,1)</f>
        <v>E</v>
      </c>
      <c r="D917" t="str">
        <f>RIGHT([1]Sheet1!D917,2)</f>
        <v>52</v>
      </c>
      <c r="E917" t="str">
        <f>[1]Sheet1!E917</f>
        <v>Current Operations - Libraries</v>
      </c>
      <c r="F917">
        <f>[1]Sheet1!F917</f>
        <v>1213526</v>
      </c>
    </row>
    <row r="918" spans="1:6">
      <c r="A918" t="str">
        <f>[1]Sheet1!B918</f>
        <v>California</v>
      </c>
      <c r="B918" t="str">
        <f>[1]Sheet1!C918</f>
        <v>CA</v>
      </c>
      <c r="C918" t="str">
        <f>LEFT([1]Sheet1!D918,1)</f>
        <v>E</v>
      </c>
      <c r="D918" t="str">
        <f>RIGHT([1]Sheet1!D918,2)</f>
        <v>59</v>
      </c>
      <c r="E918" t="str">
        <f>[1]Sheet1!E918</f>
        <v>Current Operations - Natural Resources - Other</v>
      </c>
      <c r="F918">
        <f>[1]Sheet1!F918</f>
        <v>4413242</v>
      </c>
    </row>
    <row r="919" spans="1:6">
      <c r="A919" t="str">
        <f>[1]Sheet1!B919</f>
        <v>California</v>
      </c>
      <c r="B919" t="str">
        <f>[1]Sheet1!C919</f>
        <v>CA</v>
      </c>
      <c r="C919" t="str">
        <f>LEFT([1]Sheet1!D919,1)</f>
        <v>E</v>
      </c>
      <c r="D919" t="str">
        <f>RIGHT([1]Sheet1!D919,2)</f>
        <v>60</v>
      </c>
      <c r="E919" t="str">
        <f>[1]Sheet1!E919</f>
        <v>Current Operations - Parking Facilities</v>
      </c>
      <c r="F919">
        <f>[1]Sheet1!F919</f>
        <v>330077</v>
      </c>
    </row>
    <row r="920" spans="1:6">
      <c r="A920" t="str">
        <f>[1]Sheet1!B920</f>
        <v>California</v>
      </c>
      <c r="B920" t="str">
        <f>[1]Sheet1!C920</f>
        <v>CA</v>
      </c>
      <c r="C920" t="str">
        <f>LEFT([1]Sheet1!D920,1)</f>
        <v>E</v>
      </c>
      <c r="D920" t="str">
        <f>RIGHT([1]Sheet1!D920,2)</f>
        <v>61</v>
      </c>
      <c r="E920" t="str">
        <f>[1]Sheet1!E920</f>
        <v>Current Operations - Parks and Recreation</v>
      </c>
      <c r="F920">
        <f>[1]Sheet1!F920</f>
        <v>4442225</v>
      </c>
    </row>
    <row r="921" spans="1:6">
      <c r="A921" t="str">
        <f>[1]Sheet1!B921</f>
        <v>California</v>
      </c>
      <c r="B921" t="str">
        <f>[1]Sheet1!C921</f>
        <v>CA</v>
      </c>
      <c r="C921" t="str">
        <f>LEFT([1]Sheet1!D921,1)</f>
        <v>E</v>
      </c>
      <c r="D921" t="str">
        <f>RIGHT([1]Sheet1!D921,2)</f>
        <v>62</v>
      </c>
      <c r="E921" t="str">
        <f>[1]Sheet1!E921</f>
        <v>Current Operations - Police Protection</v>
      </c>
      <c r="F921">
        <f>[1]Sheet1!F921</f>
        <v>14550483</v>
      </c>
    </row>
    <row r="922" spans="1:6">
      <c r="A922" t="str">
        <f>[1]Sheet1!B922</f>
        <v>California</v>
      </c>
      <c r="B922" t="str">
        <f>[1]Sheet1!C922</f>
        <v>CA</v>
      </c>
      <c r="C922" t="str">
        <f>LEFT([1]Sheet1!D922,1)</f>
        <v>E</v>
      </c>
      <c r="D922" t="str">
        <f>RIGHT([1]Sheet1!D922,2)</f>
        <v>66</v>
      </c>
      <c r="E922" t="str">
        <f>[1]Sheet1!E922</f>
        <v>Current Operations - Protective Inspection and Regulation, NEC</v>
      </c>
      <c r="F922">
        <f>[1]Sheet1!F922</f>
        <v>4082906</v>
      </c>
    </row>
    <row r="923" spans="1:6">
      <c r="A923" t="str">
        <f>[1]Sheet1!B923</f>
        <v>California</v>
      </c>
      <c r="B923" t="str">
        <f>[1]Sheet1!C923</f>
        <v>CA</v>
      </c>
      <c r="C923" t="str">
        <f>LEFT([1]Sheet1!D923,1)</f>
        <v>E</v>
      </c>
      <c r="D923" t="str">
        <f>RIGHT([1]Sheet1!D923,2)</f>
        <v>74</v>
      </c>
      <c r="E923" t="str">
        <f>[1]Sheet1!E923</f>
        <v>Current Operations - Public Welfare, Vendor Payments for Medical Care</v>
      </c>
      <c r="F923">
        <f>[1]Sheet1!F923</f>
        <v>40200222</v>
      </c>
    </row>
    <row r="924" spans="1:6">
      <c r="A924" t="str">
        <f>[1]Sheet1!B924</f>
        <v>California</v>
      </c>
      <c r="B924" t="str">
        <f>[1]Sheet1!C924</f>
        <v>CA</v>
      </c>
      <c r="C924" t="str">
        <f>LEFT([1]Sheet1!D924,1)</f>
        <v>E</v>
      </c>
      <c r="D924" t="str">
        <f>RIGHT([1]Sheet1!D924,2)</f>
        <v>75</v>
      </c>
      <c r="E924" t="str">
        <f>[1]Sheet1!E924</f>
        <v>Current Operations - Public Welfare, Vendor Payments for Other Purposes</v>
      </c>
      <c r="F924">
        <f>[1]Sheet1!F924</f>
        <v>287993</v>
      </c>
    </row>
    <row r="925" spans="1:6">
      <c r="A925" t="str">
        <f>[1]Sheet1!B925</f>
        <v>California</v>
      </c>
      <c r="B925" t="str">
        <f>[1]Sheet1!C925</f>
        <v>CA</v>
      </c>
      <c r="C925" t="str">
        <f>LEFT([1]Sheet1!D925,1)</f>
        <v>E</v>
      </c>
      <c r="D925" t="str">
        <f>RIGHT([1]Sheet1!D925,2)</f>
        <v>77</v>
      </c>
      <c r="E925" t="str">
        <f>[1]Sheet1!E925</f>
        <v>Current Operations - Public Welfare Institutions</v>
      </c>
      <c r="F925">
        <f>[1]Sheet1!F925</f>
        <v>187934</v>
      </c>
    </row>
    <row r="926" spans="1:6">
      <c r="A926" t="str">
        <f>[1]Sheet1!B926</f>
        <v>California</v>
      </c>
      <c r="B926" t="str">
        <f>[1]Sheet1!C926</f>
        <v>CA</v>
      </c>
      <c r="C926" t="str">
        <f>LEFT([1]Sheet1!D926,1)</f>
        <v>E</v>
      </c>
      <c r="D926" t="str">
        <f>RIGHT([1]Sheet1!D926,2)</f>
        <v>79</v>
      </c>
      <c r="E926" t="str">
        <f>[1]Sheet1!E926</f>
        <v>Current Operations - Public Welfare - Other</v>
      </c>
      <c r="F926">
        <f>[1]Sheet1!F926</f>
        <v>13416119</v>
      </c>
    </row>
    <row r="927" spans="1:6">
      <c r="A927" t="str">
        <f>[1]Sheet1!B927</f>
        <v>California</v>
      </c>
      <c r="B927" t="str">
        <f>[1]Sheet1!C927</f>
        <v>CA</v>
      </c>
      <c r="C927" t="str">
        <f>LEFT([1]Sheet1!D927,1)</f>
        <v>E</v>
      </c>
      <c r="D927" t="str">
        <f>RIGHT([1]Sheet1!D927,2)</f>
        <v>80</v>
      </c>
      <c r="E927" t="str">
        <f>[1]Sheet1!E927</f>
        <v>Current Operations - Sewerage</v>
      </c>
      <c r="F927">
        <f>[1]Sheet1!F927</f>
        <v>4635073</v>
      </c>
    </row>
    <row r="928" spans="1:6">
      <c r="A928" t="str">
        <f>[1]Sheet1!B928</f>
        <v>California</v>
      </c>
      <c r="B928" t="str">
        <f>[1]Sheet1!C928</f>
        <v>CA</v>
      </c>
      <c r="C928" t="str">
        <f>LEFT([1]Sheet1!D928,1)</f>
        <v>E</v>
      </c>
      <c r="D928" t="str">
        <f>RIGHT([1]Sheet1!D928,2)</f>
        <v>81</v>
      </c>
      <c r="E928" t="str">
        <f>[1]Sheet1!E928</f>
        <v>Current Operations - Solid Waste Management</v>
      </c>
      <c r="F928">
        <f>[1]Sheet1!F928</f>
        <v>3831892</v>
      </c>
    </row>
    <row r="929" spans="1:6">
      <c r="A929" t="str">
        <f>[1]Sheet1!B929</f>
        <v>California</v>
      </c>
      <c r="B929" t="str">
        <f>[1]Sheet1!C929</f>
        <v>CA</v>
      </c>
      <c r="C929" t="str">
        <f>LEFT([1]Sheet1!D929,1)</f>
        <v>E</v>
      </c>
      <c r="D929" t="str">
        <f>RIGHT([1]Sheet1!D929,2)</f>
        <v>85</v>
      </c>
      <c r="E929" t="str">
        <f>[1]Sheet1!E929</f>
        <v>Current Operations - State Veterans' Services</v>
      </c>
      <c r="F929">
        <f>[1]Sheet1!F929</f>
        <v>8468</v>
      </c>
    </row>
    <row r="930" spans="1:6">
      <c r="A930" t="str">
        <f>[1]Sheet1!B930</f>
        <v>California</v>
      </c>
      <c r="B930" t="str">
        <f>[1]Sheet1!C930</f>
        <v>CA</v>
      </c>
      <c r="C930" t="str">
        <f>LEFT([1]Sheet1!D930,1)</f>
        <v>E</v>
      </c>
      <c r="D930" t="str">
        <f>RIGHT([1]Sheet1!D930,2)</f>
        <v>87</v>
      </c>
      <c r="E930" t="str">
        <f>[1]Sheet1!E930</f>
        <v>Current Operations - Sea and Inland Port Facilities</v>
      </c>
      <c r="F930">
        <f>[1]Sheet1!F930</f>
        <v>639227</v>
      </c>
    </row>
    <row r="931" spans="1:6">
      <c r="A931" t="str">
        <f>[1]Sheet1!B931</f>
        <v>California</v>
      </c>
      <c r="B931" t="str">
        <f>[1]Sheet1!C931</f>
        <v>CA</v>
      </c>
      <c r="C931" t="str">
        <f>LEFT([1]Sheet1!D931,1)</f>
        <v>E</v>
      </c>
      <c r="D931" t="str">
        <f>RIGHT([1]Sheet1!D931,2)</f>
        <v>89</v>
      </c>
      <c r="E931" t="str">
        <f>[1]Sheet1!E931</f>
        <v>Current Operations - General - Other</v>
      </c>
      <c r="F931">
        <f>[1]Sheet1!F931</f>
        <v>9680882</v>
      </c>
    </row>
    <row r="932" spans="1:6">
      <c r="A932" t="str">
        <f>[1]Sheet1!B932</f>
        <v>California</v>
      </c>
      <c r="B932" t="str">
        <f>[1]Sheet1!C932</f>
        <v>CA</v>
      </c>
      <c r="C932" t="str">
        <f>LEFT([1]Sheet1!D932,1)</f>
        <v>E</v>
      </c>
      <c r="D932" t="str">
        <f>RIGHT([1]Sheet1!D932,2)</f>
        <v>91</v>
      </c>
      <c r="E932" t="str">
        <f>[1]Sheet1!E932</f>
        <v>Current Operations - Water Utilities</v>
      </c>
      <c r="F932">
        <f>[1]Sheet1!F932</f>
        <v>8973696</v>
      </c>
    </row>
    <row r="933" spans="1:6">
      <c r="A933" t="str">
        <f>[1]Sheet1!B933</f>
        <v>California</v>
      </c>
      <c r="B933" t="str">
        <f>[1]Sheet1!C933</f>
        <v>CA</v>
      </c>
      <c r="C933" t="str">
        <f>LEFT([1]Sheet1!D933,1)</f>
        <v>E</v>
      </c>
      <c r="D933" t="str">
        <f>RIGHT([1]Sheet1!D933,2)</f>
        <v>92</v>
      </c>
      <c r="E933" t="str">
        <f>[1]Sheet1!E933</f>
        <v>Current Operations - Electric Utilities</v>
      </c>
      <c r="F933">
        <f>[1]Sheet1!F933</f>
        <v>8729462</v>
      </c>
    </row>
    <row r="934" spans="1:6">
      <c r="A934" t="str">
        <f>[1]Sheet1!B934</f>
        <v>California</v>
      </c>
      <c r="B934" t="str">
        <f>[1]Sheet1!C934</f>
        <v>CA</v>
      </c>
      <c r="C934" t="str">
        <f>LEFT([1]Sheet1!D934,1)</f>
        <v>E</v>
      </c>
      <c r="D934" t="str">
        <f>RIGHT([1]Sheet1!D934,2)</f>
        <v>93</v>
      </c>
      <c r="E934" t="str">
        <f>[1]Sheet1!E934</f>
        <v>Current Operations - Gas Utilities</v>
      </c>
      <c r="F934">
        <f>[1]Sheet1!F934</f>
        <v>147304</v>
      </c>
    </row>
    <row r="935" spans="1:6">
      <c r="A935" t="str">
        <f>[1]Sheet1!B935</f>
        <v>California</v>
      </c>
      <c r="B935" t="str">
        <f>[1]Sheet1!C935</f>
        <v>CA</v>
      </c>
      <c r="C935" t="str">
        <f>LEFT([1]Sheet1!D935,1)</f>
        <v>E</v>
      </c>
      <c r="D935" t="str">
        <f>RIGHT([1]Sheet1!D935,2)</f>
        <v>94</v>
      </c>
      <c r="E935" t="str">
        <f>[1]Sheet1!E935</f>
        <v>Current Operations - Transit Utilities</v>
      </c>
      <c r="F935">
        <f>[1]Sheet1!F935</f>
        <v>7404328</v>
      </c>
    </row>
    <row r="936" spans="1:6">
      <c r="A936" t="str">
        <f>[1]Sheet1!B936</f>
        <v>California</v>
      </c>
      <c r="B936" t="str">
        <f>[1]Sheet1!C936</f>
        <v>CA</v>
      </c>
      <c r="C936" t="str">
        <f>LEFT([1]Sheet1!D936,1)</f>
        <v>F</v>
      </c>
      <c r="D936" t="str">
        <f>RIGHT([1]Sheet1!D936,2)</f>
        <v>01</v>
      </c>
      <c r="E936" t="str">
        <f>[1]Sheet1!E936</f>
        <v>Construction - Air Transportation</v>
      </c>
      <c r="F936">
        <f>[1]Sheet1!F936</f>
        <v>1660687</v>
      </c>
    </row>
    <row r="937" spans="1:6">
      <c r="A937" t="str">
        <f>[1]Sheet1!B937</f>
        <v>California</v>
      </c>
      <c r="B937" t="str">
        <f>[1]Sheet1!C937</f>
        <v>CA</v>
      </c>
      <c r="C937" t="str">
        <f>LEFT([1]Sheet1!D937,1)</f>
        <v>F</v>
      </c>
      <c r="D937" t="str">
        <f>RIGHT([1]Sheet1!D937,2)</f>
        <v>03</v>
      </c>
      <c r="E937" t="str">
        <f>[1]Sheet1!E937</f>
        <v>Construction - Miscellaneous Commercial Activities, NEC</v>
      </c>
      <c r="F937">
        <f>[1]Sheet1!F937</f>
        <v>8347</v>
      </c>
    </row>
    <row r="938" spans="1:6">
      <c r="A938" t="str">
        <f>[1]Sheet1!B938</f>
        <v>California</v>
      </c>
      <c r="B938" t="str">
        <f>[1]Sheet1!C938</f>
        <v>CA</v>
      </c>
      <c r="C938" t="str">
        <f>LEFT([1]Sheet1!D938,1)</f>
        <v>F</v>
      </c>
      <c r="D938" t="str">
        <f>RIGHT([1]Sheet1!D938,2)</f>
        <v>04</v>
      </c>
      <c r="E938" t="str">
        <f>[1]Sheet1!E938</f>
        <v>Construction - Correctional Institutions</v>
      </c>
      <c r="F938">
        <f>[1]Sheet1!F938</f>
        <v>823671</v>
      </c>
    </row>
    <row r="939" spans="1:6">
      <c r="A939" t="str">
        <f>[1]Sheet1!B939</f>
        <v>California</v>
      </c>
      <c r="B939" t="str">
        <f>[1]Sheet1!C939</f>
        <v>CA</v>
      </c>
      <c r="C939" t="str">
        <f>LEFT([1]Sheet1!D939,1)</f>
        <v>F</v>
      </c>
      <c r="D939" t="str">
        <f>RIGHT([1]Sheet1!D939,2)</f>
        <v>05</v>
      </c>
      <c r="E939" t="str">
        <f>[1]Sheet1!E939</f>
        <v>Construction - Corrections - Other</v>
      </c>
      <c r="F939">
        <f>[1]Sheet1!F939</f>
        <v>8440</v>
      </c>
    </row>
    <row r="940" spans="1:6">
      <c r="A940" t="str">
        <f>[1]Sheet1!B940</f>
        <v>California</v>
      </c>
      <c r="B940" t="str">
        <f>[1]Sheet1!C940</f>
        <v>CA</v>
      </c>
      <c r="C940" t="str">
        <f>LEFT([1]Sheet1!D940,1)</f>
        <v>F</v>
      </c>
      <c r="D940" t="str">
        <f>RIGHT([1]Sheet1!D940,2)</f>
        <v>12</v>
      </c>
      <c r="E940" t="str">
        <f>[1]Sheet1!E940</f>
        <v>Construction - Elementary and Secondary Education</v>
      </c>
      <c r="F940">
        <f>[1]Sheet1!F940</f>
        <v>6194845</v>
      </c>
    </row>
    <row r="941" spans="1:6">
      <c r="A941" t="str">
        <f>[1]Sheet1!B941</f>
        <v>California</v>
      </c>
      <c r="B941" t="str">
        <f>[1]Sheet1!C941</f>
        <v>CA</v>
      </c>
      <c r="C941" t="str">
        <f>LEFT([1]Sheet1!D941,1)</f>
        <v>F</v>
      </c>
      <c r="D941" t="str">
        <f>RIGHT([1]Sheet1!D941,2)</f>
        <v>16</v>
      </c>
      <c r="E941" t="str">
        <f>[1]Sheet1!E941</f>
        <v>Construction - Higher Education - Auxiliary Enterprises</v>
      </c>
      <c r="F941">
        <f>[1]Sheet1!F941</f>
        <v>562731</v>
      </c>
    </row>
    <row r="942" spans="1:6">
      <c r="A942" t="str">
        <f>[1]Sheet1!B942</f>
        <v>California</v>
      </c>
      <c r="B942" t="str">
        <f>[1]Sheet1!C942</f>
        <v>CA</v>
      </c>
      <c r="C942" t="str">
        <f>LEFT([1]Sheet1!D942,1)</f>
        <v>F</v>
      </c>
      <c r="D942" t="str">
        <f>RIGHT([1]Sheet1!D942,2)</f>
        <v>18</v>
      </c>
      <c r="E942" t="str">
        <f>[1]Sheet1!E942</f>
        <v>Construction - Other Higher Education</v>
      </c>
      <c r="F942">
        <f>[1]Sheet1!F942</f>
        <v>3122967</v>
      </c>
    </row>
    <row r="943" spans="1:6">
      <c r="A943" t="str">
        <f>[1]Sheet1!B943</f>
        <v>California</v>
      </c>
      <c r="B943" t="str">
        <f>[1]Sheet1!C943</f>
        <v>CA</v>
      </c>
      <c r="C943" t="str">
        <f>LEFT([1]Sheet1!D943,1)</f>
        <v>F</v>
      </c>
      <c r="D943" t="str">
        <f>RIGHT([1]Sheet1!D943,2)</f>
        <v>21</v>
      </c>
      <c r="E943" t="str">
        <f>[1]Sheet1!E943</f>
        <v>Construction - State Education - Other</v>
      </c>
      <c r="F943">
        <f>[1]Sheet1!F943</f>
        <v>1909</v>
      </c>
    </row>
    <row r="944" spans="1:6">
      <c r="A944" t="str">
        <f>[1]Sheet1!B944</f>
        <v>California</v>
      </c>
      <c r="B944" t="str">
        <f>[1]Sheet1!C944</f>
        <v>CA</v>
      </c>
      <c r="C944" t="str">
        <f>LEFT([1]Sheet1!D944,1)</f>
        <v>F</v>
      </c>
      <c r="D944" t="str">
        <f>RIGHT([1]Sheet1!D944,2)</f>
        <v>23</v>
      </c>
      <c r="E944" t="str">
        <f>[1]Sheet1!E944</f>
        <v>Construction - Financial Administration</v>
      </c>
      <c r="F944">
        <f>[1]Sheet1!F944</f>
        <v>7877</v>
      </c>
    </row>
    <row r="945" spans="1:6">
      <c r="A945" t="str">
        <f>[1]Sheet1!B945</f>
        <v>California</v>
      </c>
      <c r="B945" t="str">
        <f>[1]Sheet1!C945</f>
        <v>CA</v>
      </c>
      <c r="C945" t="str">
        <f>LEFT([1]Sheet1!D945,1)</f>
        <v>F</v>
      </c>
      <c r="D945" t="str">
        <f>RIGHT([1]Sheet1!D945,2)</f>
        <v>24</v>
      </c>
      <c r="E945" t="str">
        <f>[1]Sheet1!E945</f>
        <v>Construction - Local Fire Protection</v>
      </c>
      <c r="F945">
        <f>[1]Sheet1!F945</f>
        <v>195083</v>
      </c>
    </row>
    <row r="946" spans="1:6">
      <c r="A946" t="str">
        <f>[1]Sheet1!B946</f>
        <v>California</v>
      </c>
      <c r="B946" t="str">
        <f>[1]Sheet1!C946</f>
        <v>CA</v>
      </c>
      <c r="C946" t="str">
        <f>LEFT([1]Sheet1!D946,1)</f>
        <v>F</v>
      </c>
      <c r="D946" t="str">
        <f>RIGHT([1]Sheet1!D946,2)</f>
        <v>25</v>
      </c>
      <c r="E946" t="str">
        <f>[1]Sheet1!E946</f>
        <v>Construction - Judicial and Legal Services</v>
      </c>
      <c r="F946">
        <f>[1]Sheet1!F946</f>
        <v>602497</v>
      </c>
    </row>
    <row r="947" spans="1:6">
      <c r="A947" t="str">
        <f>[1]Sheet1!B947</f>
        <v>California</v>
      </c>
      <c r="B947" t="str">
        <f>[1]Sheet1!C947</f>
        <v>CA</v>
      </c>
      <c r="C947" t="str">
        <f>LEFT([1]Sheet1!D947,1)</f>
        <v>F</v>
      </c>
      <c r="D947" t="str">
        <f>RIGHT([1]Sheet1!D947,2)</f>
        <v>29</v>
      </c>
      <c r="E947" t="str">
        <f>[1]Sheet1!E947</f>
        <v>Construction - Central Staff Services</v>
      </c>
      <c r="F947">
        <f>[1]Sheet1!F947</f>
        <v>403842</v>
      </c>
    </row>
    <row r="948" spans="1:6">
      <c r="A948" t="str">
        <f>[1]Sheet1!B948</f>
        <v>California</v>
      </c>
      <c r="B948" t="str">
        <f>[1]Sheet1!C948</f>
        <v>CA</v>
      </c>
      <c r="C948" t="str">
        <f>LEFT([1]Sheet1!D948,1)</f>
        <v>F</v>
      </c>
      <c r="D948" t="str">
        <f>RIGHT([1]Sheet1!D948,2)</f>
        <v>31</v>
      </c>
      <c r="E948" t="str">
        <f>[1]Sheet1!E948</f>
        <v>Construction - General Public Buildings</v>
      </c>
      <c r="F948">
        <f>[1]Sheet1!F948</f>
        <v>44206</v>
      </c>
    </row>
    <row r="949" spans="1:6">
      <c r="A949" t="str">
        <f>[1]Sheet1!B949</f>
        <v>California</v>
      </c>
      <c r="B949" t="str">
        <f>[1]Sheet1!C949</f>
        <v>CA</v>
      </c>
      <c r="C949" t="str">
        <f>LEFT([1]Sheet1!D949,1)</f>
        <v>F</v>
      </c>
      <c r="D949" t="str">
        <f>RIGHT([1]Sheet1!D949,2)</f>
        <v>32</v>
      </c>
      <c r="E949" t="str">
        <f>[1]Sheet1!E949</f>
        <v>Construction - Health - Other</v>
      </c>
      <c r="F949">
        <f>[1]Sheet1!F949</f>
        <v>92863</v>
      </c>
    </row>
    <row r="950" spans="1:6">
      <c r="A950" t="str">
        <f>[1]Sheet1!B950</f>
        <v>California</v>
      </c>
      <c r="B950" t="str">
        <f>[1]Sheet1!C950</f>
        <v>CA</v>
      </c>
      <c r="C950" t="str">
        <f>LEFT([1]Sheet1!D950,1)</f>
        <v>F</v>
      </c>
      <c r="D950" t="str">
        <f>RIGHT([1]Sheet1!D950,2)</f>
        <v>36</v>
      </c>
      <c r="E950" t="str">
        <f>[1]Sheet1!E950</f>
        <v>Construction - Hospitals</v>
      </c>
      <c r="F950">
        <f>[1]Sheet1!F950</f>
        <v>1475405</v>
      </c>
    </row>
    <row r="951" spans="1:6">
      <c r="A951" t="str">
        <f>[1]Sheet1!B951</f>
        <v>California</v>
      </c>
      <c r="B951" t="str">
        <f>[1]Sheet1!C951</f>
        <v>CA</v>
      </c>
      <c r="C951" t="str">
        <f>LEFT([1]Sheet1!D951,1)</f>
        <v>F</v>
      </c>
      <c r="D951" t="str">
        <f>RIGHT([1]Sheet1!D951,2)</f>
        <v>44</v>
      </c>
      <c r="E951" t="str">
        <f>[1]Sheet1!E951</f>
        <v>Construction - Regular Highways</v>
      </c>
      <c r="F951">
        <f>[1]Sheet1!F951</f>
        <v>6786667</v>
      </c>
    </row>
    <row r="952" spans="1:6">
      <c r="A952" t="str">
        <f>[1]Sheet1!B952</f>
        <v>California</v>
      </c>
      <c r="B952" t="str">
        <f>[1]Sheet1!C952</f>
        <v>CA</v>
      </c>
      <c r="C952" t="str">
        <f>LEFT([1]Sheet1!D952,1)</f>
        <v>F</v>
      </c>
      <c r="D952" t="str">
        <f>RIGHT([1]Sheet1!D952,2)</f>
        <v>50</v>
      </c>
      <c r="E952" t="str">
        <f>[1]Sheet1!E952</f>
        <v>Construction - Housing and Community Development</v>
      </c>
      <c r="F952">
        <f>[1]Sheet1!F952</f>
        <v>1953981</v>
      </c>
    </row>
    <row r="953" spans="1:6">
      <c r="A953" t="str">
        <f>[1]Sheet1!B953</f>
        <v>California</v>
      </c>
      <c r="B953" t="str">
        <f>[1]Sheet1!C953</f>
        <v>CA</v>
      </c>
      <c r="C953" t="str">
        <f>LEFT([1]Sheet1!D953,1)</f>
        <v>F</v>
      </c>
      <c r="D953" t="str">
        <f>RIGHT([1]Sheet1!D953,2)</f>
        <v>52</v>
      </c>
      <c r="E953" t="str">
        <f>[1]Sheet1!E953</f>
        <v>Construction - Libraries</v>
      </c>
      <c r="F953">
        <f>[1]Sheet1!F953</f>
        <v>148923</v>
      </c>
    </row>
    <row r="954" spans="1:6">
      <c r="A954" t="str">
        <f>[1]Sheet1!B954</f>
        <v>California</v>
      </c>
      <c r="B954" t="str">
        <f>[1]Sheet1!C954</f>
        <v>CA</v>
      </c>
      <c r="C954" t="str">
        <f>LEFT([1]Sheet1!D954,1)</f>
        <v>F</v>
      </c>
      <c r="D954" t="str">
        <f>RIGHT([1]Sheet1!D954,2)</f>
        <v>59</v>
      </c>
      <c r="E954" t="str">
        <f>[1]Sheet1!E954</f>
        <v>Construction - Natural Resources - Other</v>
      </c>
      <c r="F954">
        <f>[1]Sheet1!F954</f>
        <v>830610</v>
      </c>
    </row>
    <row r="955" spans="1:6">
      <c r="A955" t="str">
        <f>[1]Sheet1!B955</f>
        <v>California</v>
      </c>
      <c r="B955" t="str">
        <f>[1]Sheet1!C955</f>
        <v>CA</v>
      </c>
      <c r="C955" t="str">
        <f>LEFT([1]Sheet1!D955,1)</f>
        <v>F</v>
      </c>
      <c r="D955" t="str">
        <f>RIGHT([1]Sheet1!D955,2)</f>
        <v>60</v>
      </c>
      <c r="E955" t="str">
        <f>[1]Sheet1!E955</f>
        <v>Construction - Parking Facilities</v>
      </c>
      <c r="F955">
        <f>[1]Sheet1!F955</f>
        <v>36436</v>
      </c>
    </row>
    <row r="956" spans="1:6">
      <c r="A956" t="str">
        <f>[1]Sheet1!B956</f>
        <v>California</v>
      </c>
      <c r="B956" t="str">
        <f>[1]Sheet1!C956</f>
        <v>CA</v>
      </c>
      <c r="C956" t="str">
        <f>LEFT([1]Sheet1!D956,1)</f>
        <v>F</v>
      </c>
      <c r="D956" t="str">
        <f>RIGHT([1]Sheet1!D956,2)</f>
        <v>61</v>
      </c>
      <c r="E956" t="str">
        <f>[1]Sheet1!E956</f>
        <v>Construction - Parks and Recreation</v>
      </c>
      <c r="F956">
        <f>[1]Sheet1!F956</f>
        <v>747403</v>
      </c>
    </row>
    <row r="957" spans="1:6">
      <c r="A957" t="str">
        <f>[1]Sheet1!B957</f>
        <v>California</v>
      </c>
      <c r="B957" t="str">
        <f>[1]Sheet1!C957</f>
        <v>CA</v>
      </c>
      <c r="C957" t="str">
        <f>LEFT([1]Sheet1!D957,1)</f>
        <v>F</v>
      </c>
      <c r="D957" t="str">
        <f>RIGHT([1]Sheet1!D957,2)</f>
        <v>62</v>
      </c>
      <c r="E957" t="str">
        <f>[1]Sheet1!E957</f>
        <v>Construction - Police Protection</v>
      </c>
      <c r="F957">
        <f>[1]Sheet1!F957</f>
        <v>125265</v>
      </c>
    </row>
    <row r="958" spans="1:6">
      <c r="A958" t="str">
        <f>[1]Sheet1!B958</f>
        <v>California</v>
      </c>
      <c r="B958" t="str">
        <f>[1]Sheet1!C958</f>
        <v>CA</v>
      </c>
      <c r="C958" t="str">
        <f>LEFT([1]Sheet1!D958,1)</f>
        <v>F</v>
      </c>
      <c r="D958" t="str">
        <f>RIGHT([1]Sheet1!D958,2)</f>
        <v>66</v>
      </c>
      <c r="E958" t="str">
        <f>[1]Sheet1!E958</f>
        <v>Construction - Protective Inspection and Regulation, NEC</v>
      </c>
      <c r="F958">
        <f>[1]Sheet1!F958</f>
        <v>179371</v>
      </c>
    </row>
    <row r="959" spans="1:6">
      <c r="A959" t="str">
        <f>[1]Sheet1!B959</f>
        <v>California</v>
      </c>
      <c r="B959" t="str">
        <f>[1]Sheet1!C959</f>
        <v>CA</v>
      </c>
      <c r="C959" t="str">
        <f>LEFT([1]Sheet1!D959,1)</f>
        <v>F</v>
      </c>
      <c r="D959" t="str">
        <f>RIGHT([1]Sheet1!D959,2)</f>
        <v>77</v>
      </c>
      <c r="E959" t="str">
        <f>[1]Sheet1!E959</f>
        <v>Construction - Public Welfare Institutions</v>
      </c>
      <c r="F959">
        <f>[1]Sheet1!F959</f>
        <v>101616</v>
      </c>
    </row>
    <row r="960" spans="1:6">
      <c r="A960" t="str">
        <f>[1]Sheet1!B960</f>
        <v>California</v>
      </c>
      <c r="B960" t="str">
        <f>[1]Sheet1!C960</f>
        <v>CA</v>
      </c>
      <c r="C960" t="str">
        <f>LEFT([1]Sheet1!D960,1)</f>
        <v>F</v>
      </c>
      <c r="D960" t="str">
        <f>RIGHT([1]Sheet1!D960,2)</f>
        <v>79</v>
      </c>
      <c r="E960" t="str">
        <f>[1]Sheet1!E960</f>
        <v>Construction - Public Welfare - Other</v>
      </c>
      <c r="F960">
        <f>[1]Sheet1!F960</f>
        <v>6</v>
      </c>
    </row>
    <row r="961" spans="1:6">
      <c r="A961" t="str">
        <f>[1]Sheet1!B961</f>
        <v>California</v>
      </c>
      <c r="B961" t="str">
        <f>[1]Sheet1!C961</f>
        <v>CA</v>
      </c>
      <c r="C961" t="str">
        <f>LEFT([1]Sheet1!D961,1)</f>
        <v>F</v>
      </c>
      <c r="D961" t="str">
        <f>RIGHT([1]Sheet1!D961,2)</f>
        <v>80</v>
      </c>
      <c r="E961" t="str">
        <f>[1]Sheet1!E961</f>
        <v>Construction - Sewerage</v>
      </c>
      <c r="F961">
        <f>[1]Sheet1!F961</f>
        <v>1499353</v>
      </c>
    </row>
    <row r="962" spans="1:6">
      <c r="A962" t="str">
        <f>[1]Sheet1!B962</f>
        <v>California</v>
      </c>
      <c r="B962" t="str">
        <f>[1]Sheet1!C962</f>
        <v>CA</v>
      </c>
      <c r="C962" t="str">
        <f>LEFT([1]Sheet1!D962,1)</f>
        <v>F</v>
      </c>
      <c r="D962" t="str">
        <f>RIGHT([1]Sheet1!D962,2)</f>
        <v>81</v>
      </c>
      <c r="E962" t="str">
        <f>[1]Sheet1!E962</f>
        <v>Construction - Solid Waste Management</v>
      </c>
      <c r="F962">
        <f>[1]Sheet1!F962</f>
        <v>81617</v>
      </c>
    </row>
    <row r="963" spans="1:6">
      <c r="A963" t="str">
        <f>[1]Sheet1!B963</f>
        <v>California</v>
      </c>
      <c r="B963" t="str">
        <f>[1]Sheet1!C963</f>
        <v>CA</v>
      </c>
      <c r="C963" t="str">
        <f>LEFT([1]Sheet1!D963,1)</f>
        <v>F</v>
      </c>
      <c r="D963" t="str">
        <f>RIGHT([1]Sheet1!D963,2)</f>
        <v>87</v>
      </c>
      <c r="E963" t="str">
        <f>[1]Sheet1!E963</f>
        <v>Construction - Sea and Inland Port Facilities</v>
      </c>
      <c r="F963">
        <f>[1]Sheet1!F963</f>
        <v>582876</v>
      </c>
    </row>
    <row r="964" spans="1:6">
      <c r="A964" t="str">
        <f>[1]Sheet1!B964</f>
        <v>California</v>
      </c>
      <c r="B964" t="str">
        <f>[1]Sheet1!C964</f>
        <v>CA</v>
      </c>
      <c r="C964" t="str">
        <f>LEFT([1]Sheet1!D964,1)</f>
        <v>F</v>
      </c>
      <c r="D964" t="str">
        <f>RIGHT([1]Sheet1!D964,2)</f>
        <v>89</v>
      </c>
      <c r="E964" t="str">
        <f>[1]Sheet1!E964</f>
        <v>Construction - General - Other</v>
      </c>
      <c r="F964">
        <f>[1]Sheet1!F964</f>
        <v>1158392</v>
      </c>
    </row>
    <row r="965" spans="1:6">
      <c r="A965" t="str">
        <f>[1]Sheet1!B965</f>
        <v>California</v>
      </c>
      <c r="B965" t="str">
        <f>[1]Sheet1!C965</f>
        <v>CA</v>
      </c>
      <c r="C965" t="str">
        <f>LEFT([1]Sheet1!D965,1)</f>
        <v>F</v>
      </c>
      <c r="D965" t="str">
        <f>RIGHT([1]Sheet1!D965,2)</f>
        <v>91</v>
      </c>
      <c r="E965" t="str">
        <f>[1]Sheet1!E965</f>
        <v>Construction - Water Utilities</v>
      </c>
      <c r="F965">
        <f>[1]Sheet1!F965</f>
        <v>3389014</v>
      </c>
    </row>
    <row r="966" spans="1:6">
      <c r="A966" t="str">
        <f>[1]Sheet1!B966</f>
        <v>California</v>
      </c>
      <c r="B966" t="str">
        <f>[1]Sheet1!C966</f>
        <v>CA</v>
      </c>
      <c r="C966" t="str">
        <f>LEFT([1]Sheet1!D966,1)</f>
        <v>F</v>
      </c>
      <c r="D966" t="str">
        <f>RIGHT([1]Sheet1!D966,2)</f>
        <v>92</v>
      </c>
      <c r="E966" t="str">
        <f>[1]Sheet1!E966</f>
        <v>Construction - Electric Utilities</v>
      </c>
      <c r="F966">
        <f>[1]Sheet1!F966</f>
        <v>2320280</v>
      </c>
    </row>
    <row r="967" spans="1:6">
      <c r="A967" t="str">
        <f>[1]Sheet1!B967</f>
        <v>California</v>
      </c>
      <c r="B967" t="str">
        <f>[1]Sheet1!C967</f>
        <v>CA</v>
      </c>
      <c r="C967" t="str">
        <f>LEFT([1]Sheet1!D967,1)</f>
        <v>F</v>
      </c>
      <c r="D967" t="str">
        <f>RIGHT([1]Sheet1!D967,2)</f>
        <v>93</v>
      </c>
      <c r="E967" t="str">
        <f>[1]Sheet1!E967</f>
        <v>Construction - Gas Utilities</v>
      </c>
      <c r="F967">
        <f>[1]Sheet1!F967</f>
        <v>15274</v>
      </c>
    </row>
    <row r="968" spans="1:6">
      <c r="A968" t="str">
        <f>[1]Sheet1!B968</f>
        <v>California</v>
      </c>
      <c r="B968" t="str">
        <f>[1]Sheet1!C968</f>
        <v>CA</v>
      </c>
      <c r="C968" t="str">
        <f>LEFT([1]Sheet1!D968,1)</f>
        <v>F</v>
      </c>
      <c r="D968" t="str">
        <f>RIGHT([1]Sheet1!D968,2)</f>
        <v>94</v>
      </c>
      <c r="E968" t="str">
        <f>[1]Sheet1!E968</f>
        <v>Construction - Transit Utilities</v>
      </c>
      <c r="F968">
        <f>[1]Sheet1!F968</f>
        <v>2275260</v>
      </c>
    </row>
    <row r="969" spans="1:6">
      <c r="A969" t="str">
        <f>[1]Sheet1!B969</f>
        <v>California</v>
      </c>
      <c r="B969" t="str">
        <f>[1]Sheet1!C969</f>
        <v>CA</v>
      </c>
      <c r="C969" t="str">
        <f>LEFT([1]Sheet1!D969,1)</f>
        <v>G</v>
      </c>
      <c r="D969" t="str">
        <f>RIGHT([1]Sheet1!D969,2)</f>
        <v>01</v>
      </c>
      <c r="E969" t="str">
        <f>[1]Sheet1!E969</f>
        <v>Other Capital Outlay - Air Transportation</v>
      </c>
      <c r="F969">
        <f>[1]Sheet1!F969</f>
        <v>141058</v>
      </c>
    </row>
    <row r="970" spans="1:6">
      <c r="A970" t="str">
        <f>[1]Sheet1!B970</f>
        <v>California</v>
      </c>
      <c r="B970" t="str">
        <f>[1]Sheet1!C970</f>
        <v>CA</v>
      </c>
      <c r="C970" t="str">
        <f>LEFT([1]Sheet1!D970,1)</f>
        <v>G</v>
      </c>
      <c r="D970" t="str">
        <f>RIGHT([1]Sheet1!D970,2)</f>
        <v>03</v>
      </c>
      <c r="E970" t="str">
        <f>[1]Sheet1!E970</f>
        <v>Other Capital Outlay - Miscellaneous Commercial Activities, NEC</v>
      </c>
      <c r="F970">
        <f>[1]Sheet1!F970</f>
        <v>39</v>
      </c>
    </row>
    <row r="971" spans="1:6">
      <c r="A971" t="str">
        <f>[1]Sheet1!B971</f>
        <v>California</v>
      </c>
      <c r="B971" t="str">
        <f>[1]Sheet1!C971</f>
        <v>CA</v>
      </c>
      <c r="C971" t="str">
        <f>LEFT([1]Sheet1!D971,1)</f>
        <v>G</v>
      </c>
      <c r="D971" t="str">
        <f>RIGHT([1]Sheet1!D971,2)</f>
        <v>04</v>
      </c>
      <c r="E971" t="str">
        <f>[1]Sheet1!E971</f>
        <v>Other Capital Outlay - Correctional Institutions</v>
      </c>
      <c r="F971">
        <f>[1]Sheet1!F971</f>
        <v>103694</v>
      </c>
    </row>
    <row r="972" spans="1:6">
      <c r="A972" t="str">
        <f>[1]Sheet1!B972</f>
        <v>California</v>
      </c>
      <c r="B972" t="str">
        <f>[1]Sheet1!C972</f>
        <v>CA</v>
      </c>
      <c r="C972" t="str">
        <f>LEFT([1]Sheet1!D972,1)</f>
        <v>G</v>
      </c>
      <c r="D972" t="str">
        <f>RIGHT([1]Sheet1!D972,2)</f>
        <v>05</v>
      </c>
      <c r="E972" t="str">
        <f>[1]Sheet1!E972</f>
        <v>Other Capital Outlay - Corrections - Other</v>
      </c>
      <c r="F972">
        <f>[1]Sheet1!F972</f>
        <v>15937</v>
      </c>
    </row>
    <row r="973" spans="1:6">
      <c r="A973" t="str">
        <f>[1]Sheet1!B973</f>
        <v>California</v>
      </c>
      <c r="B973" t="str">
        <f>[1]Sheet1!C973</f>
        <v>CA</v>
      </c>
      <c r="C973" t="str">
        <f>LEFT([1]Sheet1!D973,1)</f>
        <v>G</v>
      </c>
      <c r="D973" t="str">
        <f>RIGHT([1]Sheet1!D973,2)</f>
        <v>12</v>
      </c>
      <c r="E973" t="str">
        <f>[1]Sheet1!E973</f>
        <v>Other Capital Outlay - Elementary and Secondary Education</v>
      </c>
      <c r="F973">
        <f>[1]Sheet1!F973</f>
        <v>569268</v>
      </c>
    </row>
    <row r="974" spans="1:6">
      <c r="A974" t="str">
        <f>[1]Sheet1!B974</f>
        <v>California</v>
      </c>
      <c r="B974" t="str">
        <f>[1]Sheet1!C974</f>
        <v>CA</v>
      </c>
      <c r="C974" t="str">
        <f>LEFT([1]Sheet1!D974,1)</f>
        <v>G</v>
      </c>
      <c r="D974" t="str">
        <f>RIGHT([1]Sheet1!D974,2)</f>
        <v>16</v>
      </c>
      <c r="E974" t="str">
        <f>[1]Sheet1!E974</f>
        <v>Other Capital Outlay - Higher Education - Auxiliary Enterprises</v>
      </c>
      <c r="F974">
        <f>[1]Sheet1!F974</f>
        <v>12430</v>
      </c>
    </row>
    <row r="975" spans="1:6">
      <c r="A975" t="str">
        <f>[1]Sheet1!B975</f>
        <v>California</v>
      </c>
      <c r="B975" t="str">
        <f>[1]Sheet1!C975</f>
        <v>CA</v>
      </c>
      <c r="C975" t="str">
        <f>LEFT([1]Sheet1!D975,1)</f>
        <v>G</v>
      </c>
      <c r="D975" t="str">
        <f>RIGHT([1]Sheet1!D975,2)</f>
        <v>18</v>
      </c>
      <c r="E975" t="str">
        <f>[1]Sheet1!E975</f>
        <v>Other Capital Outlay - Other Higher Education</v>
      </c>
      <c r="F975">
        <f>[1]Sheet1!F975</f>
        <v>592257</v>
      </c>
    </row>
    <row r="976" spans="1:6">
      <c r="A976" t="str">
        <f>[1]Sheet1!B976</f>
        <v>California</v>
      </c>
      <c r="B976" t="str">
        <f>[1]Sheet1!C976</f>
        <v>CA</v>
      </c>
      <c r="C976" t="str">
        <f>LEFT([1]Sheet1!D976,1)</f>
        <v>G</v>
      </c>
      <c r="D976" t="str">
        <f>RIGHT([1]Sheet1!D976,2)</f>
        <v>21</v>
      </c>
      <c r="E976" t="str">
        <f>[1]Sheet1!E976</f>
        <v>Other Capital Outlay - State Education - Other</v>
      </c>
      <c r="F976">
        <f>[1]Sheet1!F976</f>
        <v>267</v>
      </c>
    </row>
    <row r="977" spans="1:6">
      <c r="A977" t="str">
        <f>[1]Sheet1!B977</f>
        <v>California</v>
      </c>
      <c r="B977" t="str">
        <f>[1]Sheet1!C977</f>
        <v>CA</v>
      </c>
      <c r="C977" t="str">
        <f>LEFT([1]Sheet1!D977,1)</f>
        <v>G</v>
      </c>
      <c r="D977" t="str">
        <f>RIGHT([1]Sheet1!D977,2)</f>
        <v>22</v>
      </c>
      <c r="E977" t="str">
        <f>[1]Sheet1!E977</f>
        <v>Other Capital Outlay - Social Insurance Administration</v>
      </c>
      <c r="F977">
        <f>[1]Sheet1!F977</f>
        <v>2912</v>
      </c>
    </row>
    <row r="978" spans="1:6">
      <c r="A978" t="str">
        <f>[1]Sheet1!B978</f>
        <v>California</v>
      </c>
      <c r="B978" t="str">
        <f>[1]Sheet1!C978</f>
        <v>CA</v>
      </c>
      <c r="C978" t="str">
        <f>LEFT([1]Sheet1!D978,1)</f>
        <v>G</v>
      </c>
      <c r="D978" t="str">
        <f>RIGHT([1]Sheet1!D978,2)</f>
        <v>23</v>
      </c>
      <c r="E978" t="str">
        <f>[1]Sheet1!E978</f>
        <v>Other Capital Outlay - Financial Administration</v>
      </c>
      <c r="F978">
        <f>[1]Sheet1!F978</f>
        <v>39322</v>
      </c>
    </row>
    <row r="979" spans="1:6">
      <c r="A979" t="str">
        <f>[1]Sheet1!B979</f>
        <v>California</v>
      </c>
      <c r="B979" t="str">
        <f>[1]Sheet1!C979</f>
        <v>CA</v>
      </c>
      <c r="C979" t="str">
        <f>LEFT([1]Sheet1!D979,1)</f>
        <v>G</v>
      </c>
      <c r="D979" t="str">
        <f>RIGHT([1]Sheet1!D979,2)</f>
        <v>24</v>
      </c>
      <c r="E979" t="str">
        <f>[1]Sheet1!E979</f>
        <v>Other Capital Outlay - Local Fire Protection</v>
      </c>
      <c r="F979">
        <f>[1]Sheet1!F979</f>
        <v>47937</v>
      </c>
    </row>
    <row r="980" spans="1:6">
      <c r="A980" t="str">
        <f>[1]Sheet1!B980</f>
        <v>California</v>
      </c>
      <c r="B980" t="str">
        <f>[1]Sheet1!C980</f>
        <v>CA</v>
      </c>
      <c r="C980" t="str">
        <f>LEFT([1]Sheet1!D980,1)</f>
        <v>G</v>
      </c>
      <c r="D980" t="str">
        <f>RIGHT([1]Sheet1!D980,2)</f>
        <v>25</v>
      </c>
      <c r="E980" t="str">
        <f>[1]Sheet1!E980</f>
        <v>Other Capital Outlay - Judicial and Legal Services</v>
      </c>
      <c r="F980">
        <f>[1]Sheet1!F980</f>
        <v>153565</v>
      </c>
    </row>
    <row r="981" spans="1:6">
      <c r="A981" t="str">
        <f>[1]Sheet1!B981</f>
        <v>California</v>
      </c>
      <c r="B981" t="str">
        <f>[1]Sheet1!C981</f>
        <v>CA</v>
      </c>
      <c r="C981" t="str">
        <f>LEFT([1]Sheet1!D981,1)</f>
        <v>G</v>
      </c>
      <c r="D981" t="str">
        <f>RIGHT([1]Sheet1!D981,2)</f>
        <v>29</v>
      </c>
      <c r="E981" t="str">
        <f>[1]Sheet1!E981</f>
        <v>Other Capital Outlay - Central Staff Services</v>
      </c>
      <c r="F981">
        <f>[1]Sheet1!F981</f>
        <v>34978</v>
      </c>
    </row>
    <row r="982" spans="1:6">
      <c r="A982" t="str">
        <f>[1]Sheet1!B982</f>
        <v>California</v>
      </c>
      <c r="B982" t="str">
        <f>[1]Sheet1!C982</f>
        <v>CA</v>
      </c>
      <c r="C982" t="str">
        <f>LEFT([1]Sheet1!D982,1)</f>
        <v>G</v>
      </c>
      <c r="D982" t="str">
        <f>RIGHT([1]Sheet1!D982,2)</f>
        <v>31</v>
      </c>
      <c r="E982" t="str">
        <f>[1]Sheet1!E982</f>
        <v>Other Capital Outlay - General Public Building</v>
      </c>
      <c r="F982">
        <f>[1]Sheet1!F982</f>
        <v>126802</v>
      </c>
    </row>
    <row r="983" spans="1:6">
      <c r="A983" t="str">
        <f>[1]Sheet1!B983</f>
        <v>California</v>
      </c>
      <c r="B983" t="str">
        <f>[1]Sheet1!C983</f>
        <v>CA</v>
      </c>
      <c r="C983" t="str">
        <f>LEFT([1]Sheet1!D983,1)</f>
        <v>G</v>
      </c>
      <c r="D983" t="str">
        <f>RIGHT([1]Sheet1!D983,2)</f>
        <v>32</v>
      </c>
      <c r="E983" t="str">
        <f>[1]Sheet1!E983</f>
        <v>Other Capital Outlay - Health - Other</v>
      </c>
      <c r="F983">
        <f>[1]Sheet1!F983</f>
        <v>68263</v>
      </c>
    </row>
    <row r="984" spans="1:6">
      <c r="A984" t="str">
        <f>[1]Sheet1!B984</f>
        <v>California</v>
      </c>
      <c r="B984" t="str">
        <f>[1]Sheet1!C984</f>
        <v>CA</v>
      </c>
      <c r="C984" t="str">
        <f>LEFT([1]Sheet1!D984,1)</f>
        <v>G</v>
      </c>
      <c r="D984" t="str">
        <f>RIGHT([1]Sheet1!D984,2)</f>
        <v>36</v>
      </c>
      <c r="E984" t="str">
        <f>[1]Sheet1!E984</f>
        <v>Other Capital Outlay - Hospitals</v>
      </c>
      <c r="F984">
        <f>[1]Sheet1!F984</f>
        <v>623974</v>
      </c>
    </row>
    <row r="985" spans="1:6">
      <c r="A985" t="str">
        <f>[1]Sheet1!B985</f>
        <v>California</v>
      </c>
      <c r="B985" t="str">
        <f>[1]Sheet1!C985</f>
        <v>CA</v>
      </c>
      <c r="C985" t="str">
        <f>LEFT([1]Sheet1!D985,1)</f>
        <v>G</v>
      </c>
      <c r="D985" t="str">
        <f>RIGHT([1]Sheet1!D985,2)</f>
        <v>44</v>
      </c>
      <c r="E985" t="str">
        <f>[1]Sheet1!E985</f>
        <v>Other Capital Outlay - Regular Highways</v>
      </c>
      <c r="F985">
        <f>[1]Sheet1!F985</f>
        <v>776027</v>
      </c>
    </row>
    <row r="986" spans="1:6">
      <c r="A986" t="str">
        <f>[1]Sheet1!B986</f>
        <v>California</v>
      </c>
      <c r="B986" t="str">
        <f>[1]Sheet1!C986</f>
        <v>CA</v>
      </c>
      <c r="C986" t="str">
        <f>LEFT([1]Sheet1!D986,1)</f>
        <v>G</v>
      </c>
      <c r="D986" t="str">
        <f>RIGHT([1]Sheet1!D986,2)</f>
        <v>50</v>
      </c>
      <c r="E986" t="str">
        <f>[1]Sheet1!E986</f>
        <v>Other Capital Outlay - Housing and Community Development</v>
      </c>
      <c r="F986">
        <f>[1]Sheet1!F986</f>
        <v>210664</v>
      </c>
    </row>
    <row r="987" spans="1:6">
      <c r="A987" t="str">
        <f>[1]Sheet1!B987</f>
        <v>California</v>
      </c>
      <c r="B987" t="str">
        <f>[1]Sheet1!C987</f>
        <v>CA</v>
      </c>
      <c r="C987" t="str">
        <f>LEFT([1]Sheet1!D987,1)</f>
        <v>G</v>
      </c>
      <c r="D987" t="str">
        <f>RIGHT([1]Sheet1!D987,2)</f>
        <v>52</v>
      </c>
      <c r="E987" t="str">
        <f>[1]Sheet1!E987</f>
        <v>Other Capital Outlay - Libraries</v>
      </c>
      <c r="F987">
        <f>[1]Sheet1!F987</f>
        <v>23982</v>
      </c>
    </row>
    <row r="988" spans="1:6">
      <c r="A988" t="str">
        <f>[1]Sheet1!B988</f>
        <v>California</v>
      </c>
      <c r="B988" t="str">
        <f>[1]Sheet1!C988</f>
        <v>CA</v>
      </c>
      <c r="C988" t="str">
        <f>LEFT([1]Sheet1!D988,1)</f>
        <v>G</v>
      </c>
      <c r="D988" t="str">
        <f>RIGHT([1]Sheet1!D988,2)</f>
        <v>59</v>
      </c>
      <c r="E988" t="str">
        <f>[1]Sheet1!E988</f>
        <v>Other Capital Outlay - Natural Resources - Other</v>
      </c>
      <c r="F988">
        <f>[1]Sheet1!F988</f>
        <v>82905</v>
      </c>
    </row>
    <row r="989" spans="1:6">
      <c r="A989" t="str">
        <f>[1]Sheet1!B989</f>
        <v>California</v>
      </c>
      <c r="B989" t="str">
        <f>[1]Sheet1!C989</f>
        <v>CA</v>
      </c>
      <c r="C989" t="str">
        <f>LEFT([1]Sheet1!D989,1)</f>
        <v>G</v>
      </c>
      <c r="D989" t="str">
        <f>RIGHT([1]Sheet1!D989,2)</f>
        <v>60</v>
      </c>
      <c r="E989" t="str">
        <f>[1]Sheet1!E989</f>
        <v>Other Capital Outlay - Parking Facilities</v>
      </c>
      <c r="F989">
        <f>[1]Sheet1!F989</f>
        <v>20803</v>
      </c>
    </row>
    <row r="990" spans="1:6">
      <c r="A990" t="str">
        <f>[1]Sheet1!B990</f>
        <v>California</v>
      </c>
      <c r="B990" t="str">
        <f>[1]Sheet1!C990</f>
        <v>CA</v>
      </c>
      <c r="C990" t="str">
        <f>LEFT([1]Sheet1!D990,1)</f>
        <v>G</v>
      </c>
      <c r="D990" t="str">
        <f>RIGHT([1]Sheet1!D990,2)</f>
        <v>61</v>
      </c>
      <c r="E990" t="str">
        <f>[1]Sheet1!E990</f>
        <v>Other Capital Outlay - Parks and Recreation</v>
      </c>
      <c r="F990">
        <f>[1]Sheet1!F990</f>
        <v>174902</v>
      </c>
    </row>
    <row r="991" spans="1:6">
      <c r="A991" t="str">
        <f>[1]Sheet1!B991</f>
        <v>California</v>
      </c>
      <c r="B991" t="str">
        <f>[1]Sheet1!C991</f>
        <v>CA</v>
      </c>
      <c r="C991" t="str">
        <f>LEFT([1]Sheet1!D991,1)</f>
        <v>G</v>
      </c>
      <c r="D991" t="str">
        <f>RIGHT([1]Sheet1!D991,2)</f>
        <v>62</v>
      </c>
      <c r="E991" t="str">
        <f>[1]Sheet1!E991</f>
        <v>Other Capital Outlay - Police Protection</v>
      </c>
      <c r="F991">
        <f>[1]Sheet1!F991</f>
        <v>217443</v>
      </c>
    </row>
    <row r="992" spans="1:6">
      <c r="A992" t="str">
        <f>[1]Sheet1!B992</f>
        <v>California</v>
      </c>
      <c r="B992" t="str">
        <f>[1]Sheet1!C992</f>
        <v>CA</v>
      </c>
      <c r="C992" t="str">
        <f>LEFT([1]Sheet1!D992,1)</f>
        <v>G</v>
      </c>
      <c r="D992" t="str">
        <f>RIGHT([1]Sheet1!D992,2)</f>
        <v>66</v>
      </c>
      <c r="E992" t="str">
        <f>[1]Sheet1!E992</f>
        <v>Other Capital Outlay - Protective Inspection and Regulation, NEC</v>
      </c>
      <c r="F992">
        <f>[1]Sheet1!F992</f>
        <v>8915</v>
      </c>
    </row>
    <row r="993" spans="1:6">
      <c r="A993" t="str">
        <f>[1]Sheet1!B993</f>
        <v>California</v>
      </c>
      <c r="B993" t="str">
        <f>[1]Sheet1!C993</f>
        <v>CA</v>
      </c>
      <c r="C993" t="str">
        <f>LEFT([1]Sheet1!D993,1)</f>
        <v>G</v>
      </c>
      <c r="D993" t="str">
        <f>RIGHT([1]Sheet1!D993,2)</f>
        <v>77</v>
      </c>
      <c r="E993" t="str">
        <f>[1]Sheet1!E993</f>
        <v>Other Capital Outlay - Public Welfare Institutions</v>
      </c>
      <c r="F993">
        <f>[1]Sheet1!F993</f>
        <v>1014</v>
      </c>
    </row>
    <row r="994" spans="1:6">
      <c r="A994" t="str">
        <f>[1]Sheet1!B994</f>
        <v>California</v>
      </c>
      <c r="B994" t="str">
        <f>[1]Sheet1!C994</f>
        <v>CA</v>
      </c>
      <c r="C994" t="str">
        <f>LEFT([1]Sheet1!D994,1)</f>
        <v>G</v>
      </c>
      <c r="D994" t="str">
        <f>RIGHT([1]Sheet1!D994,2)</f>
        <v>79</v>
      </c>
      <c r="E994" t="str">
        <f>[1]Sheet1!E994</f>
        <v>Other Capital Outlay - Public Welfare - Other</v>
      </c>
      <c r="F994">
        <f>[1]Sheet1!F994</f>
        <v>30248</v>
      </c>
    </row>
    <row r="995" spans="1:6">
      <c r="A995" t="str">
        <f>[1]Sheet1!B995</f>
        <v>California</v>
      </c>
      <c r="B995" t="str">
        <f>[1]Sheet1!C995</f>
        <v>CA</v>
      </c>
      <c r="C995" t="str">
        <f>LEFT([1]Sheet1!D995,1)</f>
        <v>G</v>
      </c>
      <c r="D995" t="str">
        <f>RIGHT([1]Sheet1!D995,2)</f>
        <v>80</v>
      </c>
      <c r="E995" t="str">
        <f>[1]Sheet1!E995</f>
        <v>Other Capital Outlay - Sewerage</v>
      </c>
      <c r="F995">
        <f>[1]Sheet1!F995</f>
        <v>186247</v>
      </c>
    </row>
    <row r="996" spans="1:6">
      <c r="A996" t="str">
        <f>[1]Sheet1!B996</f>
        <v>California</v>
      </c>
      <c r="B996" t="str">
        <f>[1]Sheet1!C996</f>
        <v>CA</v>
      </c>
      <c r="C996" t="str">
        <f>LEFT([1]Sheet1!D996,1)</f>
        <v>G</v>
      </c>
      <c r="D996" t="str">
        <f>RIGHT([1]Sheet1!D996,2)</f>
        <v>81</v>
      </c>
      <c r="E996" t="str">
        <f>[1]Sheet1!E996</f>
        <v>Other Capital Outlay - Solid Waste Management</v>
      </c>
      <c r="F996">
        <f>[1]Sheet1!F996</f>
        <v>42934</v>
      </c>
    </row>
    <row r="997" spans="1:6">
      <c r="A997" t="str">
        <f>[1]Sheet1!B997</f>
        <v>California</v>
      </c>
      <c r="B997" t="str">
        <f>[1]Sheet1!C997</f>
        <v>CA</v>
      </c>
      <c r="C997" t="str">
        <f>LEFT([1]Sheet1!D997,1)</f>
        <v>G</v>
      </c>
      <c r="D997" t="str">
        <f>RIGHT([1]Sheet1!D997,2)</f>
        <v>85</v>
      </c>
      <c r="E997" t="str">
        <f>[1]Sheet1!E997</f>
        <v>Other Capital Outlay - State Veterans' Services</v>
      </c>
      <c r="F997">
        <f>[1]Sheet1!F997</f>
        <v>48</v>
      </c>
    </row>
    <row r="998" spans="1:6">
      <c r="A998" t="str">
        <f>[1]Sheet1!B998</f>
        <v>California</v>
      </c>
      <c r="B998" t="str">
        <f>[1]Sheet1!C998</f>
        <v>CA</v>
      </c>
      <c r="C998" t="str">
        <f>LEFT([1]Sheet1!D998,1)</f>
        <v>G</v>
      </c>
      <c r="D998" t="str">
        <f>RIGHT([1]Sheet1!D998,2)</f>
        <v>87</v>
      </c>
      <c r="E998" t="str">
        <f>[1]Sheet1!E998</f>
        <v>Other Capital Outlay - Sea and Inland Port Facilities</v>
      </c>
      <c r="F998">
        <f>[1]Sheet1!F998</f>
        <v>21110</v>
      </c>
    </row>
    <row r="999" spans="1:6">
      <c r="A999" t="str">
        <f>[1]Sheet1!B999</f>
        <v>California</v>
      </c>
      <c r="B999" t="str">
        <f>[1]Sheet1!C999</f>
        <v>CA</v>
      </c>
      <c r="C999" t="str">
        <f>LEFT([1]Sheet1!D999,1)</f>
        <v>G</v>
      </c>
      <c r="D999" t="str">
        <f>RIGHT([1]Sheet1!D999,2)</f>
        <v>89</v>
      </c>
      <c r="E999" t="str">
        <f>[1]Sheet1!E999</f>
        <v>Other Capital Outlay - General - Other</v>
      </c>
      <c r="F999">
        <f>[1]Sheet1!F999</f>
        <v>1611472</v>
      </c>
    </row>
    <row r="1000" spans="1:6">
      <c r="A1000" t="str">
        <f>[1]Sheet1!B1000</f>
        <v>California</v>
      </c>
      <c r="B1000" t="str">
        <f>[1]Sheet1!C1000</f>
        <v>CA</v>
      </c>
      <c r="C1000" t="str">
        <f>LEFT([1]Sheet1!D1000,1)</f>
        <v>G</v>
      </c>
      <c r="D1000" t="str">
        <f>RIGHT([1]Sheet1!D1000,2)</f>
        <v>91</v>
      </c>
      <c r="E1000" t="str">
        <f>[1]Sheet1!E1000</f>
        <v>Other Capital Outlay - Water Utilities</v>
      </c>
      <c r="F1000">
        <f>[1]Sheet1!F1000</f>
        <v>306681</v>
      </c>
    </row>
    <row r="1001" spans="1:6">
      <c r="A1001" t="str">
        <f>[1]Sheet1!B1001</f>
        <v>California</v>
      </c>
      <c r="B1001" t="str">
        <f>[1]Sheet1!C1001</f>
        <v>CA</v>
      </c>
      <c r="C1001" t="str">
        <f>LEFT([1]Sheet1!D1001,1)</f>
        <v>G</v>
      </c>
      <c r="D1001" t="str">
        <f>RIGHT([1]Sheet1!D1001,2)</f>
        <v>92</v>
      </c>
      <c r="E1001" t="str">
        <f>[1]Sheet1!E1001</f>
        <v>Other Capital Outlay - Electric Utilities</v>
      </c>
      <c r="F1001">
        <f>[1]Sheet1!F1001</f>
        <v>242984</v>
      </c>
    </row>
    <row r="1002" spans="1:6">
      <c r="A1002" t="str">
        <f>[1]Sheet1!B1002</f>
        <v>California</v>
      </c>
      <c r="B1002" t="str">
        <f>[1]Sheet1!C1002</f>
        <v>CA</v>
      </c>
      <c r="C1002" t="str">
        <f>LEFT([1]Sheet1!D1002,1)</f>
        <v>G</v>
      </c>
      <c r="D1002" t="str">
        <f>RIGHT([1]Sheet1!D1002,2)</f>
        <v>93</v>
      </c>
      <c r="E1002" t="str">
        <f>[1]Sheet1!E1002</f>
        <v>Other Capital Outlay - Gas Utilities</v>
      </c>
      <c r="F1002">
        <f>[1]Sheet1!F1002</f>
        <v>58</v>
      </c>
    </row>
    <row r="1003" spans="1:6">
      <c r="A1003" t="str">
        <f>[1]Sheet1!B1003</f>
        <v>California</v>
      </c>
      <c r="B1003" t="str">
        <f>[1]Sheet1!C1003</f>
        <v>CA</v>
      </c>
      <c r="C1003" t="str">
        <f>LEFT([1]Sheet1!D1003,1)</f>
        <v>G</v>
      </c>
      <c r="D1003" t="str">
        <f>RIGHT([1]Sheet1!D1003,2)</f>
        <v>94</v>
      </c>
      <c r="E1003" t="str">
        <f>[1]Sheet1!E1003</f>
        <v>Other Capital Outlay - Transit Utilities</v>
      </c>
      <c r="F1003">
        <f>[1]Sheet1!F1003</f>
        <v>501311</v>
      </c>
    </row>
    <row r="1004" spans="1:6">
      <c r="A1004" t="str">
        <f>[1]Sheet1!B1004</f>
        <v>California</v>
      </c>
      <c r="B1004" t="str">
        <f>[1]Sheet1!C1004</f>
        <v>CA</v>
      </c>
      <c r="C1004" t="str">
        <f>LEFT([1]Sheet1!D1004,1)</f>
        <v>I</v>
      </c>
      <c r="D1004" t="str">
        <f>RIGHT([1]Sheet1!D1004,2)</f>
        <v>89</v>
      </c>
      <c r="E1004" t="str">
        <f>[1]Sheet1!E1004</f>
        <v>General - Interest on Debt</v>
      </c>
      <c r="F1004">
        <f>[1]Sheet1!F1004</f>
        <v>16657286</v>
      </c>
    </row>
    <row r="1005" spans="1:6">
      <c r="A1005" t="str">
        <f>[1]Sheet1!B1005</f>
        <v>California</v>
      </c>
      <c r="B1005" t="str">
        <f>[1]Sheet1!C1005</f>
        <v>CA</v>
      </c>
      <c r="C1005" t="str">
        <f>LEFT([1]Sheet1!D1005,1)</f>
        <v>I</v>
      </c>
      <c r="D1005" t="str">
        <f>RIGHT([1]Sheet1!D1005,2)</f>
        <v>91</v>
      </c>
      <c r="E1005" t="str">
        <f>[1]Sheet1!E1005</f>
        <v>Water Utilities - Interest on Debt</v>
      </c>
      <c r="F1005">
        <f>[1]Sheet1!F1005</f>
        <v>1138524</v>
      </c>
    </row>
    <row r="1006" spans="1:6">
      <c r="A1006" t="str">
        <f>[1]Sheet1!B1006</f>
        <v>California</v>
      </c>
      <c r="B1006" t="str">
        <f>[1]Sheet1!C1006</f>
        <v>CA</v>
      </c>
      <c r="C1006" t="str">
        <f>LEFT([1]Sheet1!D1006,1)</f>
        <v>I</v>
      </c>
      <c r="D1006" t="str">
        <f>RIGHT([1]Sheet1!D1006,2)</f>
        <v>92</v>
      </c>
      <c r="E1006" t="str">
        <f>[1]Sheet1!E1006</f>
        <v>Electric Utilities - Interest on Debt</v>
      </c>
      <c r="F1006">
        <f>[1]Sheet1!F1006</f>
        <v>1154118</v>
      </c>
    </row>
    <row r="1007" spans="1:6">
      <c r="A1007" t="str">
        <f>[1]Sheet1!B1007</f>
        <v>California</v>
      </c>
      <c r="B1007" t="str">
        <f>[1]Sheet1!C1007</f>
        <v>CA</v>
      </c>
      <c r="C1007" t="str">
        <f>LEFT([1]Sheet1!D1007,1)</f>
        <v>I</v>
      </c>
      <c r="D1007" t="str">
        <f>RIGHT([1]Sheet1!D1007,2)</f>
        <v>93</v>
      </c>
      <c r="E1007" t="str">
        <f>[1]Sheet1!E1007</f>
        <v>Gas Utilities - Interest on Debt</v>
      </c>
      <c r="F1007">
        <f>[1]Sheet1!F1007</f>
        <v>52080</v>
      </c>
    </row>
    <row r="1008" spans="1:6">
      <c r="A1008" t="str">
        <f>[1]Sheet1!B1008</f>
        <v>California</v>
      </c>
      <c r="B1008" t="str">
        <f>[1]Sheet1!C1008</f>
        <v>CA</v>
      </c>
      <c r="C1008" t="str">
        <f>LEFT([1]Sheet1!D1008,1)</f>
        <v>I</v>
      </c>
      <c r="D1008" t="str">
        <f>RIGHT([1]Sheet1!D1008,2)</f>
        <v>94</v>
      </c>
      <c r="E1008" t="str">
        <f>[1]Sheet1!E1008</f>
        <v>Transit Utilities - Interest on Debt</v>
      </c>
      <c r="F1008">
        <f>[1]Sheet1!F1008</f>
        <v>252952</v>
      </c>
    </row>
    <row r="1009" spans="1:6">
      <c r="A1009" t="str">
        <f>[1]Sheet1!B1009</f>
        <v>California</v>
      </c>
      <c r="B1009" t="str">
        <f>[1]Sheet1!C1009</f>
        <v>CA</v>
      </c>
      <c r="C1009" t="str">
        <f>LEFT([1]Sheet1!D1009,1)</f>
        <v>J</v>
      </c>
      <c r="D1009" t="str">
        <f>RIGHT([1]Sheet1!D1009,2)</f>
        <v>19</v>
      </c>
      <c r="E1009" t="str">
        <f>[1]Sheet1!E1009</f>
        <v>Assistance and Subsidies - State Scholarships and Other Subsidies - Education</v>
      </c>
      <c r="F1009">
        <f>[1]Sheet1!F1009</f>
        <v>4138422</v>
      </c>
    </row>
    <row r="1010" spans="1:6">
      <c r="A1010" t="str">
        <f>[1]Sheet1!B1010</f>
        <v>California</v>
      </c>
      <c r="B1010" t="str">
        <f>[1]Sheet1!C1010</f>
        <v>CA</v>
      </c>
      <c r="C1010" t="str">
        <f>LEFT([1]Sheet1!D1010,1)</f>
        <v>J</v>
      </c>
      <c r="D1010" t="str">
        <f>RIGHT([1]Sheet1!D1010,2)</f>
        <v>67</v>
      </c>
      <c r="E1010" t="str">
        <f>[1]Sheet1!E1010</f>
        <v>Assistance and Subsidies - Public Welfare, Federal Categorical Assistance Programs</v>
      </c>
      <c r="F1010">
        <f>[1]Sheet1!F1010</f>
        <v>5672971</v>
      </c>
    </row>
    <row r="1011" spans="1:6">
      <c r="A1011" t="str">
        <f>[1]Sheet1!B1011</f>
        <v>California</v>
      </c>
      <c r="B1011" t="str">
        <f>[1]Sheet1!C1011</f>
        <v>CA</v>
      </c>
      <c r="C1011" t="str">
        <f>LEFT([1]Sheet1!D1011,1)</f>
        <v>J</v>
      </c>
      <c r="D1011" t="str">
        <f>RIGHT([1]Sheet1!D1011,2)</f>
        <v>68</v>
      </c>
      <c r="E1011" t="str">
        <f>[1]Sheet1!E1011</f>
        <v>Assistance and Subsidies - Public Welfare, Cash Assistance Programs - Other</v>
      </c>
      <c r="F1011">
        <f>[1]Sheet1!F1011</f>
        <v>533658</v>
      </c>
    </row>
    <row r="1012" spans="1:6">
      <c r="A1012" t="str">
        <f>[1]Sheet1!B1012</f>
        <v>California</v>
      </c>
      <c r="B1012" t="str">
        <f>[1]Sheet1!C1012</f>
        <v>CA</v>
      </c>
      <c r="C1012" t="str">
        <f>LEFT([1]Sheet1!D1012,1)</f>
        <v>S</v>
      </c>
      <c r="D1012" t="str">
        <f>RIGHT([1]Sheet1!D1012,2)</f>
        <v>67</v>
      </c>
      <c r="E1012" t="str">
        <f>[1]Sheet1!E1012</f>
        <v>Intergovernmental to Federal - Welfare - Categorical Assistance Programs</v>
      </c>
      <c r="F1012">
        <f>[1]Sheet1!F1012</f>
        <v>2721555</v>
      </c>
    </row>
    <row r="1013" spans="1:6">
      <c r="A1013" t="str">
        <f>[1]Sheet1!B1013</f>
        <v>California</v>
      </c>
      <c r="B1013" t="str">
        <f>[1]Sheet1!C1013</f>
        <v>CA</v>
      </c>
      <c r="C1013" t="str">
        <f>LEFT([1]Sheet1!D1013,1)</f>
        <v>S</v>
      </c>
      <c r="D1013" t="str">
        <f>RIGHT([1]Sheet1!D1013,2)</f>
        <v>89</v>
      </c>
      <c r="E1013" t="str">
        <f>[1]Sheet1!E1013</f>
        <v>Intergovernmental to Federal - General - Other</v>
      </c>
      <c r="F1013">
        <f>[1]Sheet1!F1013</f>
        <v>38944</v>
      </c>
    </row>
    <row r="1014" spans="1:6">
      <c r="A1014" t="str">
        <f>[1]Sheet1!B1014</f>
        <v>California</v>
      </c>
      <c r="B1014" t="str">
        <f>[1]Sheet1!C1014</f>
        <v>CA</v>
      </c>
      <c r="C1014" t="str">
        <f>LEFT([1]Sheet1!D1014,1)</f>
        <v>T</v>
      </c>
      <c r="D1014" t="str">
        <f>RIGHT([1]Sheet1!D1014,2)</f>
        <v>01</v>
      </c>
      <c r="E1014" t="str">
        <f>[1]Sheet1!E1014</f>
        <v>Tax - Property</v>
      </c>
      <c r="F1014">
        <f>[1]Sheet1!F1014</f>
        <v>51564418</v>
      </c>
    </row>
    <row r="1015" spans="1:6">
      <c r="A1015" t="str">
        <f>[1]Sheet1!B1015</f>
        <v>California</v>
      </c>
      <c r="B1015" t="str">
        <f>[1]Sheet1!C1015</f>
        <v>CA</v>
      </c>
      <c r="C1015" t="str">
        <f>LEFT([1]Sheet1!D1015,1)</f>
        <v>T</v>
      </c>
      <c r="D1015" t="str">
        <f>RIGHT([1]Sheet1!D1015,2)</f>
        <v>09</v>
      </c>
      <c r="E1015" t="str">
        <f>[1]Sheet1!E1015</f>
        <v>Tax - General Sales and Gross Receipts</v>
      </c>
      <c r="F1015">
        <f>[1]Sheet1!F1015</f>
        <v>40959457</v>
      </c>
    </row>
    <row r="1016" spans="1:6">
      <c r="A1016" t="str">
        <f>[1]Sheet1!B1016</f>
        <v>California</v>
      </c>
      <c r="B1016" t="str">
        <f>[1]Sheet1!C1016</f>
        <v>CA</v>
      </c>
      <c r="C1016" t="str">
        <f>LEFT([1]Sheet1!D1016,1)</f>
        <v>T</v>
      </c>
      <c r="D1016" t="str">
        <f>RIGHT([1]Sheet1!D1016,2)</f>
        <v>10</v>
      </c>
      <c r="E1016" t="str">
        <f>[1]Sheet1!E1016</f>
        <v>Tax - Alcoholic Beverage Sales</v>
      </c>
      <c r="F1016">
        <f>[1]Sheet1!F1016</f>
        <v>346000</v>
      </c>
    </row>
    <row r="1017" spans="1:6">
      <c r="A1017" t="str">
        <f>[1]Sheet1!B1017</f>
        <v>California</v>
      </c>
      <c r="B1017" t="str">
        <f>[1]Sheet1!C1017</f>
        <v>CA</v>
      </c>
      <c r="C1017" t="str">
        <f>LEFT([1]Sheet1!D1017,1)</f>
        <v>T</v>
      </c>
      <c r="D1017" t="str">
        <f>RIGHT([1]Sheet1!D1017,2)</f>
        <v>12</v>
      </c>
      <c r="E1017" t="str">
        <f>[1]Sheet1!E1017</f>
        <v>Tax - Insurance Premiums Sales</v>
      </c>
      <c r="F1017">
        <f>[1]Sheet1!F1017</f>
        <v>2416073</v>
      </c>
    </row>
    <row r="1018" spans="1:6">
      <c r="A1018" t="str">
        <f>[1]Sheet1!B1018</f>
        <v>California</v>
      </c>
      <c r="B1018" t="str">
        <f>[1]Sheet1!C1018</f>
        <v>CA</v>
      </c>
      <c r="C1018" t="str">
        <f>LEFT([1]Sheet1!D1018,1)</f>
        <v>T</v>
      </c>
      <c r="D1018" t="str">
        <f>RIGHT([1]Sheet1!D1018,2)</f>
        <v>13</v>
      </c>
      <c r="E1018" t="str">
        <f>[1]Sheet1!E1018</f>
        <v>Tax - Motor Fuels Sales</v>
      </c>
      <c r="F1018">
        <f>[1]Sheet1!F1018</f>
        <v>5544530</v>
      </c>
    </row>
    <row r="1019" spans="1:6">
      <c r="A1019" t="str">
        <f>[1]Sheet1!B1019</f>
        <v>California</v>
      </c>
      <c r="B1019" t="str">
        <f>[1]Sheet1!C1019</f>
        <v>CA</v>
      </c>
      <c r="C1019" t="str">
        <f>LEFT([1]Sheet1!D1019,1)</f>
        <v>T</v>
      </c>
      <c r="D1019" t="str">
        <f>RIGHT([1]Sheet1!D1019,2)</f>
        <v>14</v>
      </c>
      <c r="E1019" t="str">
        <f>[1]Sheet1!E1019</f>
        <v>Tax - Pari-mutuels Sales</v>
      </c>
      <c r="F1019">
        <f>[1]Sheet1!F1019</f>
        <v>16634</v>
      </c>
    </row>
    <row r="1020" spans="1:6">
      <c r="A1020" t="str">
        <f>[1]Sheet1!B1020</f>
        <v>California</v>
      </c>
      <c r="B1020" t="str">
        <f>[1]Sheet1!C1020</f>
        <v>CA</v>
      </c>
      <c r="C1020" t="str">
        <f>LEFT([1]Sheet1!D1020,1)</f>
        <v>T</v>
      </c>
      <c r="D1020" t="str">
        <f>RIGHT([1]Sheet1!D1020,2)</f>
        <v>15</v>
      </c>
      <c r="E1020" t="str">
        <f>[1]Sheet1!E1020</f>
        <v>Tax - Public Utilities Sales</v>
      </c>
      <c r="F1020">
        <f>[1]Sheet1!F1020</f>
        <v>3808900</v>
      </c>
    </row>
    <row r="1021" spans="1:6">
      <c r="A1021" t="str">
        <f>[1]Sheet1!B1021</f>
        <v>California</v>
      </c>
      <c r="B1021" t="str">
        <f>[1]Sheet1!C1021</f>
        <v>CA</v>
      </c>
      <c r="C1021" t="str">
        <f>LEFT([1]Sheet1!D1021,1)</f>
        <v>T</v>
      </c>
      <c r="D1021" t="str">
        <f>RIGHT([1]Sheet1!D1021,2)</f>
        <v>16</v>
      </c>
      <c r="E1021" t="str">
        <f>[1]Sheet1!E1021</f>
        <v>Tax - Tobacco Products Sales</v>
      </c>
      <c r="F1021">
        <f>[1]Sheet1!F1021</f>
        <v>895677</v>
      </c>
    </row>
    <row r="1022" spans="1:6">
      <c r="A1022" t="str">
        <f>[1]Sheet1!B1022</f>
        <v>California</v>
      </c>
      <c r="B1022" t="str">
        <f>[1]Sheet1!C1022</f>
        <v>CA</v>
      </c>
      <c r="C1022" t="str">
        <f>LEFT([1]Sheet1!D1022,1)</f>
        <v>T</v>
      </c>
      <c r="D1022" t="str">
        <f>RIGHT([1]Sheet1!D1022,2)</f>
        <v>19</v>
      </c>
      <c r="E1022" t="str">
        <f>[1]Sheet1!E1022</f>
        <v>Tax - Other Selective Sales</v>
      </c>
      <c r="F1022">
        <f>[1]Sheet1!F1022</f>
        <v>1944316</v>
      </c>
    </row>
    <row r="1023" spans="1:6">
      <c r="A1023" t="str">
        <f>[1]Sheet1!B1023</f>
        <v>California</v>
      </c>
      <c r="B1023" t="str">
        <f>[1]Sheet1!C1023</f>
        <v>CA</v>
      </c>
      <c r="C1023" t="str">
        <f>LEFT([1]Sheet1!D1023,1)</f>
        <v>T</v>
      </c>
      <c r="D1023" t="str">
        <f>RIGHT([1]Sheet1!D1023,2)</f>
        <v>20</v>
      </c>
      <c r="E1023" t="str">
        <f>[1]Sheet1!E1023</f>
        <v>Tax - Alcoholic Beverage License</v>
      </c>
      <c r="F1023">
        <f>[1]Sheet1!F1023</f>
        <v>53169</v>
      </c>
    </row>
    <row r="1024" spans="1:6">
      <c r="A1024" t="str">
        <f>[1]Sheet1!B1024</f>
        <v>California</v>
      </c>
      <c r="B1024" t="str">
        <f>[1]Sheet1!C1024</f>
        <v>CA</v>
      </c>
      <c r="C1024" t="str">
        <f>LEFT([1]Sheet1!D1024,1)</f>
        <v>T</v>
      </c>
      <c r="D1024" t="str">
        <f>RIGHT([1]Sheet1!D1024,2)</f>
        <v>21</v>
      </c>
      <c r="E1024" t="str">
        <f>[1]Sheet1!E1024</f>
        <v>Tax - Amusements License</v>
      </c>
      <c r="F1024">
        <f>[1]Sheet1!F1024</f>
        <v>30472</v>
      </c>
    </row>
    <row r="1025" spans="1:6">
      <c r="A1025" t="str">
        <f>[1]Sheet1!B1025</f>
        <v>California</v>
      </c>
      <c r="B1025" t="str">
        <f>[1]Sheet1!C1025</f>
        <v>CA</v>
      </c>
      <c r="C1025" t="str">
        <f>LEFT([1]Sheet1!D1025,1)</f>
        <v>T</v>
      </c>
      <c r="D1025" t="str">
        <f>RIGHT([1]Sheet1!D1025,2)</f>
        <v>22</v>
      </c>
      <c r="E1025" t="str">
        <f>[1]Sheet1!E1025</f>
        <v>Tax - Corporation License</v>
      </c>
      <c r="F1025">
        <f>[1]Sheet1!F1025</f>
        <v>53003</v>
      </c>
    </row>
    <row r="1026" spans="1:6">
      <c r="A1026" t="str">
        <f>[1]Sheet1!B1026</f>
        <v>California</v>
      </c>
      <c r="B1026" t="str">
        <f>[1]Sheet1!C1026</f>
        <v>CA</v>
      </c>
      <c r="C1026" t="str">
        <f>LEFT([1]Sheet1!D1026,1)</f>
        <v>T</v>
      </c>
      <c r="D1026" t="str">
        <f>RIGHT([1]Sheet1!D1026,2)</f>
        <v>23</v>
      </c>
      <c r="E1026" t="str">
        <f>[1]Sheet1!E1026</f>
        <v>Tax - Hunting and Fishing License</v>
      </c>
      <c r="F1026">
        <f>[1]Sheet1!F1026</f>
        <v>98840</v>
      </c>
    </row>
    <row r="1027" spans="1:6">
      <c r="A1027" t="str">
        <f>[1]Sheet1!B1027</f>
        <v>California</v>
      </c>
      <c r="B1027" t="str">
        <f>[1]Sheet1!C1027</f>
        <v>CA</v>
      </c>
      <c r="C1027" t="str">
        <f>LEFT([1]Sheet1!D1027,1)</f>
        <v>T</v>
      </c>
      <c r="D1027" t="str">
        <f>RIGHT([1]Sheet1!D1027,2)</f>
        <v>24</v>
      </c>
      <c r="E1027" t="str">
        <f>[1]Sheet1!E1027</f>
        <v>Tax - Motor Vehicle License</v>
      </c>
      <c r="F1027">
        <f>[1]Sheet1!F1027</f>
        <v>3575170</v>
      </c>
    </row>
    <row r="1028" spans="1:6">
      <c r="A1028" t="str">
        <f>[1]Sheet1!B1028</f>
        <v>California</v>
      </c>
      <c r="B1028" t="str">
        <f>[1]Sheet1!C1028</f>
        <v>CA</v>
      </c>
      <c r="C1028" t="str">
        <f>LEFT([1]Sheet1!D1028,1)</f>
        <v>T</v>
      </c>
      <c r="D1028" t="str">
        <f>RIGHT([1]Sheet1!D1028,2)</f>
        <v>25</v>
      </c>
      <c r="E1028" t="str">
        <f>[1]Sheet1!E1028</f>
        <v>Tax - Motor Vehicle Operators License</v>
      </c>
      <c r="F1028">
        <f>[1]Sheet1!F1028</f>
        <v>306882</v>
      </c>
    </row>
    <row r="1029" spans="1:6">
      <c r="A1029" t="str">
        <f>[1]Sheet1!B1029</f>
        <v>California</v>
      </c>
      <c r="B1029" t="str">
        <f>[1]Sheet1!C1029</f>
        <v>CA</v>
      </c>
      <c r="C1029" t="str">
        <f>LEFT([1]Sheet1!D1029,1)</f>
        <v>T</v>
      </c>
      <c r="D1029" t="str">
        <f>RIGHT([1]Sheet1!D1029,2)</f>
        <v>27</v>
      </c>
      <c r="E1029" t="str">
        <f>[1]Sheet1!E1029</f>
        <v>Tax - Public Utility License</v>
      </c>
      <c r="F1029">
        <f>[1]Sheet1!F1029</f>
        <v>289461</v>
      </c>
    </row>
    <row r="1030" spans="1:6">
      <c r="A1030" t="str">
        <f>[1]Sheet1!B1030</f>
        <v>California</v>
      </c>
      <c r="B1030" t="str">
        <f>[1]Sheet1!C1030</f>
        <v>CA</v>
      </c>
      <c r="C1030" t="str">
        <f>LEFT([1]Sheet1!D1030,1)</f>
        <v>T</v>
      </c>
      <c r="D1030" t="str">
        <f>RIGHT([1]Sheet1!D1030,2)</f>
        <v>28</v>
      </c>
      <c r="E1030" t="str">
        <f>[1]Sheet1!E1030</f>
        <v>Tax - Occupation and Business License, NEC</v>
      </c>
      <c r="F1030">
        <f>[1]Sheet1!F1030</f>
        <v>5613027</v>
      </c>
    </row>
    <row r="1031" spans="1:6">
      <c r="A1031" t="str">
        <f>[1]Sheet1!B1031</f>
        <v>California</v>
      </c>
      <c r="B1031" t="str">
        <f>[1]Sheet1!C1031</f>
        <v>CA</v>
      </c>
      <c r="C1031" t="str">
        <f>LEFT([1]Sheet1!D1031,1)</f>
        <v>T</v>
      </c>
      <c r="D1031" t="str">
        <f>RIGHT([1]Sheet1!D1031,2)</f>
        <v>29</v>
      </c>
      <c r="E1031" t="str">
        <f>[1]Sheet1!E1031</f>
        <v>Tax - Other License</v>
      </c>
      <c r="F1031">
        <f>[1]Sheet1!F1031</f>
        <v>1015419</v>
      </c>
    </row>
    <row r="1032" spans="1:6">
      <c r="A1032" t="str">
        <f>[1]Sheet1!B1032</f>
        <v>California</v>
      </c>
      <c r="B1032" t="str">
        <f>[1]Sheet1!C1032</f>
        <v>CA</v>
      </c>
      <c r="C1032" t="str">
        <f>LEFT([1]Sheet1!D1032,1)</f>
        <v>T</v>
      </c>
      <c r="D1032" t="str">
        <f>RIGHT([1]Sheet1!D1032,2)</f>
        <v>40</v>
      </c>
      <c r="E1032" t="str">
        <f>[1]Sheet1!E1032</f>
        <v>Tax - Individual Income</v>
      </c>
      <c r="F1032">
        <f>[1]Sheet1!F1032</f>
        <v>55024435</v>
      </c>
    </row>
    <row r="1033" spans="1:6">
      <c r="A1033" t="str">
        <f>[1]Sheet1!B1033</f>
        <v>California</v>
      </c>
      <c r="B1033" t="str">
        <f>[1]Sheet1!C1033</f>
        <v>CA</v>
      </c>
      <c r="C1033" t="str">
        <f>LEFT([1]Sheet1!D1033,1)</f>
        <v>T</v>
      </c>
      <c r="D1033" t="str">
        <f>RIGHT([1]Sheet1!D1033,2)</f>
        <v>41</v>
      </c>
      <c r="E1033" t="str">
        <f>[1]Sheet1!E1033</f>
        <v>Tax - Corporation Net Income</v>
      </c>
      <c r="F1033">
        <f>[1]Sheet1!F1033</f>
        <v>7949000</v>
      </c>
    </row>
    <row r="1034" spans="1:6">
      <c r="A1034" t="str">
        <f>[1]Sheet1!B1034</f>
        <v>California</v>
      </c>
      <c r="B1034" t="str">
        <f>[1]Sheet1!C1034</f>
        <v>CA</v>
      </c>
      <c r="C1034" t="str">
        <f>LEFT([1]Sheet1!D1034,1)</f>
        <v>T</v>
      </c>
      <c r="D1034" t="str">
        <f>RIGHT([1]Sheet1!D1034,2)</f>
        <v>51</v>
      </c>
      <c r="E1034" t="str">
        <f>[1]Sheet1!E1034</f>
        <v>Tax - Documentary and Stock Transfer</v>
      </c>
      <c r="F1034">
        <f>[1]Sheet1!F1034</f>
        <v>704142</v>
      </c>
    </row>
    <row r="1035" spans="1:6">
      <c r="A1035" t="str">
        <f>[1]Sheet1!B1035</f>
        <v>California</v>
      </c>
      <c r="B1035" t="str">
        <f>[1]Sheet1!C1035</f>
        <v>CA</v>
      </c>
      <c r="C1035" t="str">
        <f>LEFT([1]Sheet1!D1035,1)</f>
        <v>T</v>
      </c>
      <c r="D1035" t="str">
        <f>RIGHT([1]Sheet1!D1035,2)</f>
        <v>53</v>
      </c>
      <c r="E1035" t="str">
        <f>[1]Sheet1!E1035</f>
        <v>Tax - Severance</v>
      </c>
      <c r="F1035">
        <f>[1]Sheet1!F1035</f>
        <v>37123</v>
      </c>
    </row>
    <row r="1036" spans="1:6">
      <c r="A1036" t="str">
        <f>[1]Sheet1!B1036</f>
        <v>California</v>
      </c>
      <c r="B1036" t="str">
        <f>[1]Sheet1!C1036</f>
        <v>CA</v>
      </c>
      <c r="C1036" t="str">
        <f>LEFT([1]Sheet1!D1036,1)</f>
        <v>T</v>
      </c>
      <c r="D1036" t="str">
        <f>RIGHT([1]Sheet1!D1036,2)</f>
        <v>99</v>
      </c>
      <c r="E1036" t="str">
        <f>[1]Sheet1!E1036</f>
        <v>Tax - NEC</v>
      </c>
      <c r="F1036">
        <f>[1]Sheet1!F1036</f>
        <v>1430145</v>
      </c>
    </row>
    <row r="1037" spans="1:6">
      <c r="A1037" t="str">
        <f>[1]Sheet1!B1037</f>
        <v>California</v>
      </c>
      <c r="B1037" t="str">
        <f>[1]Sheet1!C1037</f>
        <v>CA</v>
      </c>
      <c r="C1037" t="str">
        <f>LEFT([1]Sheet1!D1037,1)</f>
        <v>U</v>
      </c>
      <c r="D1037" t="str">
        <f>RIGHT([1]Sheet1!D1037,2)</f>
        <v>01</v>
      </c>
      <c r="E1037" t="str">
        <f>[1]Sheet1!E1037</f>
        <v>Miscellaneous - Special Assessments</v>
      </c>
      <c r="F1037">
        <f>[1]Sheet1!F1037</f>
        <v>1646045</v>
      </c>
    </row>
    <row r="1038" spans="1:6">
      <c r="A1038" t="str">
        <f>[1]Sheet1!B1038</f>
        <v>California</v>
      </c>
      <c r="B1038" t="str">
        <f>[1]Sheet1!C1038</f>
        <v>CA</v>
      </c>
      <c r="C1038" t="str">
        <f>LEFT([1]Sheet1!D1038,1)</f>
        <v>U</v>
      </c>
      <c r="D1038" t="str">
        <f>RIGHT([1]Sheet1!D1038,2)</f>
        <v>11</v>
      </c>
      <c r="E1038" t="str">
        <f>[1]Sheet1!E1038</f>
        <v>Miscellaneous - Sale of Property</v>
      </c>
      <c r="F1038">
        <f>[1]Sheet1!F1038</f>
        <v>355239</v>
      </c>
    </row>
    <row r="1039" spans="1:6">
      <c r="A1039" t="str">
        <f>[1]Sheet1!B1039</f>
        <v>California</v>
      </c>
      <c r="B1039" t="str">
        <f>[1]Sheet1!C1039</f>
        <v>CA</v>
      </c>
      <c r="C1039" t="str">
        <f>LEFT([1]Sheet1!D1039,1)</f>
        <v>U</v>
      </c>
      <c r="D1039" t="str">
        <f>RIGHT([1]Sheet1!D1039,2)</f>
        <v>20</v>
      </c>
      <c r="E1039" t="str">
        <f>[1]Sheet1!E1039</f>
        <v>Miscellaneous - Interest Earnings</v>
      </c>
      <c r="F1039">
        <f>[1]Sheet1!F1039</f>
        <v>5782146</v>
      </c>
    </row>
    <row r="1040" spans="1:6">
      <c r="A1040" t="str">
        <f>[1]Sheet1!B1040</f>
        <v>California</v>
      </c>
      <c r="B1040" t="str">
        <f>[1]Sheet1!C1040</f>
        <v>CA</v>
      </c>
      <c r="C1040" t="str">
        <f>LEFT([1]Sheet1!D1040,1)</f>
        <v>U</v>
      </c>
      <c r="D1040" t="str">
        <f>RIGHT([1]Sheet1!D1040,2)</f>
        <v>30</v>
      </c>
      <c r="E1040" t="str">
        <f>[1]Sheet1!E1040</f>
        <v>Miscellaneous - Fines and Forfeits</v>
      </c>
      <c r="F1040">
        <f>[1]Sheet1!F1040</f>
        <v>2684218</v>
      </c>
    </row>
    <row r="1041" spans="1:6">
      <c r="A1041" t="str">
        <f>[1]Sheet1!B1041</f>
        <v>California</v>
      </c>
      <c r="B1041" t="str">
        <f>[1]Sheet1!C1041</f>
        <v>CA</v>
      </c>
      <c r="C1041" t="str">
        <f>LEFT([1]Sheet1!D1041,1)</f>
        <v>U</v>
      </c>
      <c r="D1041" t="str">
        <f>RIGHT([1]Sheet1!D1041,2)</f>
        <v>40</v>
      </c>
      <c r="E1041" t="str">
        <f>[1]Sheet1!E1041</f>
        <v>Miscellaneous - Rents</v>
      </c>
      <c r="F1041">
        <f>[1]Sheet1!F1041</f>
        <v>778244</v>
      </c>
    </row>
    <row r="1042" spans="1:6">
      <c r="A1042" t="str">
        <f>[1]Sheet1!B1042</f>
        <v>California</v>
      </c>
      <c r="B1042" t="str">
        <f>[1]Sheet1!C1042</f>
        <v>CA</v>
      </c>
      <c r="C1042" t="str">
        <f>LEFT([1]Sheet1!D1042,1)</f>
        <v>U</v>
      </c>
      <c r="D1042" t="str">
        <f>RIGHT([1]Sheet1!D1042,2)</f>
        <v>41</v>
      </c>
      <c r="E1042" t="str">
        <f>[1]Sheet1!E1042</f>
        <v>Miscellaneous - Royalties</v>
      </c>
      <c r="F1042">
        <f>[1]Sheet1!F1042</f>
        <v>601247</v>
      </c>
    </row>
    <row r="1043" spans="1:6">
      <c r="A1043" t="str">
        <f>[1]Sheet1!B1043</f>
        <v>California</v>
      </c>
      <c r="B1043" t="str">
        <f>[1]Sheet1!C1043</f>
        <v>CA</v>
      </c>
      <c r="C1043" t="str">
        <f>LEFT([1]Sheet1!D1043,1)</f>
        <v>U</v>
      </c>
      <c r="D1043" t="str">
        <f>RIGHT([1]Sheet1!D1043,2)</f>
        <v>50</v>
      </c>
      <c r="E1043" t="str">
        <f>[1]Sheet1!E1043</f>
        <v>Miscellaneous - Donations From Private Sources</v>
      </c>
      <c r="F1043">
        <f>[1]Sheet1!F1043</f>
        <v>1336627</v>
      </c>
    </row>
    <row r="1044" spans="1:6">
      <c r="A1044" t="str">
        <f>[1]Sheet1!B1044</f>
        <v>California</v>
      </c>
      <c r="B1044" t="str">
        <f>[1]Sheet1!C1044</f>
        <v>CA</v>
      </c>
      <c r="C1044" t="str">
        <f>LEFT([1]Sheet1!D1044,1)</f>
        <v>U</v>
      </c>
      <c r="D1044" t="str">
        <f>RIGHT([1]Sheet1!D1044,2)</f>
        <v>95</v>
      </c>
      <c r="E1044" t="str">
        <f>[1]Sheet1!E1044</f>
        <v>Miscellaneous - Net Lottery Revenue</v>
      </c>
      <c r="F1044">
        <f>[1]Sheet1!F1044</f>
        <v>1515355</v>
      </c>
    </row>
    <row r="1045" spans="1:6">
      <c r="A1045" t="str">
        <f>[1]Sheet1!B1045</f>
        <v>California</v>
      </c>
      <c r="B1045" t="str">
        <f>[1]Sheet1!C1045</f>
        <v>CA</v>
      </c>
      <c r="C1045" t="str">
        <f>LEFT([1]Sheet1!D1045,1)</f>
        <v>U</v>
      </c>
      <c r="D1045" t="str">
        <f>RIGHT([1]Sheet1!D1045,2)</f>
        <v>99</v>
      </c>
      <c r="E1045" t="str">
        <f>[1]Sheet1!E1045</f>
        <v>Miscellaneous - General Revenue, NEC</v>
      </c>
      <c r="F1045">
        <f>[1]Sheet1!F1045</f>
        <v>8523139</v>
      </c>
    </row>
    <row r="1046" spans="1:6">
      <c r="A1046" t="str">
        <f>[1]Sheet1!B1046</f>
        <v>California</v>
      </c>
      <c r="B1046" t="str">
        <f>[1]Sheet1!C1046</f>
        <v>CA</v>
      </c>
      <c r="C1046" t="str">
        <f>LEFT([1]Sheet1!D1046,1)</f>
        <v>W</v>
      </c>
      <c r="D1046" t="str">
        <f>RIGHT([1]Sheet1!D1046,2)</f>
        <v>01</v>
      </c>
      <c r="E1046" t="str">
        <f>[1]Sheet1!E1046</f>
        <v>Sinking Funds - Cash and Securities</v>
      </c>
      <c r="F1046">
        <f>[1]Sheet1!F1046</f>
        <v>64602544</v>
      </c>
    </row>
    <row r="1047" spans="1:6">
      <c r="A1047" t="str">
        <f>[1]Sheet1!B1047</f>
        <v>California</v>
      </c>
      <c r="B1047" t="str">
        <f>[1]Sheet1!C1047</f>
        <v>CA</v>
      </c>
      <c r="C1047" t="str">
        <f>LEFT([1]Sheet1!D1047,1)</f>
        <v>W</v>
      </c>
      <c r="D1047" t="str">
        <f>RIGHT([1]Sheet1!D1047,2)</f>
        <v>31</v>
      </c>
      <c r="E1047" t="str">
        <f>[1]Sheet1!E1047</f>
        <v>Bond Funds - Cash and Securities</v>
      </c>
      <c r="F1047">
        <f>[1]Sheet1!F1047</f>
        <v>35843568</v>
      </c>
    </row>
    <row r="1048" spans="1:6">
      <c r="A1048" t="str">
        <f>[1]Sheet1!B1048</f>
        <v>California</v>
      </c>
      <c r="B1048" t="str">
        <f>[1]Sheet1!C1048</f>
        <v>CA</v>
      </c>
      <c r="C1048" t="str">
        <f>LEFT([1]Sheet1!D1048,1)</f>
        <v>W</v>
      </c>
      <c r="D1048" t="str">
        <f>RIGHT([1]Sheet1!D1048,2)</f>
        <v>61</v>
      </c>
      <c r="E1048" t="str">
        <f>[1]Sheet1!E1048</f>
        <v>Other Funds - Cash and Securities</v>
      </c>
      <c r="F1048">
        <f>[1]Sheet1!F1048</f>
        <v>192257564</v>
      </c>
    </row>
    <row r="1049" spans="1:6">
      <c r="A1049" t="str">
        <f>[1]Sheet1!B1049</f>
        <v>California</v>
      </c>
      <c r="B1049" t="str">
        <f>[1]Sheet1!C1049</f>
        <v>CA</v>
      </c>
      <c r="C1049" t="str">
        <f>LEFT([1]Sheet1!D1049,1)</f>
        <v>X</v>
      </c>
      <c r="D1049" t="str">
        <f>RIGHT([1]Sheet1!D1049,2)</f>
        <v>01</v>
      </c>
      <c r="E1049" t="str">
        <f>[1]Sheet1!E1049</f>
        <v>Employee Retirement - Local Employee Contribution</v>
      </c>
      <c r="F1049">
        <f>[1]Sheet1!F1049</f>
        <v>6911465</v>
      </c>
    </row>
    <row r="1050" spans="1:6">
      <c r="A1050" t="str">
        <f>[1]Sheet1!B1050</f>
        <v>California</v>
      </c>
      <c r="B1050" t="str">
        <f>[1]Sheet1!C1050</f>
        <v>CA</v>
      </c>
      <c r="C1050" t="str">
        <f>LEFT([1]Sheet1!D1050,1)</f>
        <v>X</v>
      </c>
      <c r="D1050" t="str">
        <f>RIGHT([1]Sheet1!D1050,2)</f>
        <v>02</v>
      </c>
      <c r="E1050" t="str">
        <f>[1]Sheet1!E1050</f>
        <v>Employee Retirement - State Employee Contribution</v>
      </c>
      <c r="F1050">
        <f>[1]Sheet1!F1050</f>
        <v>1343573</v>
      </c>
    </row>
    <row r="1051" spans="1:6">
      <c r="A1051" t="str">
        <f>[1]Sheet1!B1051</f>
        <v>California</v>
      </c>
      <c r="B1051" t="str">
        <f>[1]Sheet1!C1051</f>
        <v>CA</v>
      </c>
      <c r="C1051" t="str">
        <f>LEFT([1]Sheet1!D1051,1)</f>
        <v>X</v>
      </c>
      <c r="D1051" t="str">
        <f>RIGHT([1]Sheet1!D1051,2)</f>
        <v>05</v>
      </c>
      <c r="E1051" t="str">
        <f>[1]Sheet1!E1051</f>
        <v>Employee Retirement - From Other Governments</v>
      </c>
      <c r="F1051">
        <f>[1]Sheet1!F1051</f>
        <v>7096538</v>
      </c>
    </row>
    <row r="1052" spans="1:6">
      <c r="A1052" t="str">
        <f>[1]Sheet1!B1052</f>
        <v>California</v>
      </c>
      <c r="B1052" t="str">
        <f>[1]Sheet1!C1052</f>
        <v>CA</v>
      </c>
      <c r="C1052" t="str">
        <f>LEFT([1]Sheet1!D1052,1)</f>
        <v>X</v>
      </c>
      <c r="D1052" t="str">
        <f>RIGHT([1]Sheet1!D1052,2)</f>
        <v>08</v>
      </c>
      <c r="E1052" t="str">
        <f>[1]Sheet1!E1052</f>
        <v>Employee Retirement - Earnings on Investments (calculated)</v>
      </c>
      <c r="F1052">
        <f>[1]Sheet1!F1052</f>
        <v>15828107</v>
      </c>
    </row>
    <row r="1053" spans="1:6">
      <c r="A1053" t="str">
        <f>[1]Sheet1!B1053</f>
        <v>California</v>
      </c>
      <c r="B1053" t="str">
        <f>[1]Sheet1!C1053</f>
        <v>CA</v>
      </c>
      <c r="C1053" t="str">
        <f>LEFT([1]Sheet1!D1053,1)</f>
        <v>X</v>
      </c>
      <c r="D1053" t="str">
        <f>RIGHT([1]Sheet1!D1053,2)</f>
        <v>11</v>
      </c>
      <c r="E1053" t="str">
        <f>[1]Sheet1!E1053</f>
        <v>Employee Retirement - Benefit Payments</v>
      </c>
      <c r="F1053">
        <f>[1]Sheet1!F1053</f>
        <v>38334739</v>
      </c>
    </row>
    <row r="1054" spans="1:6">
      <c r="A1054" t="str">
        <f>[1]Sheet1!B1054</f>
        <v>California</v>
      </c>
      <c r="B1054" t="str">
        <f>[1]Sheet1!C1054</f>
        <v>CA</v>
      </c>
      <c r="C1054" t="str">
        <f>LEFT([1]Sheet1!D1054,1)</f>
        <v>X</v>
      </c>
      <c r="D1054" t="str">
        <f>RIGHT([1]Sheet1!D1054,2)</f>
        <v>12</v>
      </c>
      <c r="E1054" t="str">
        <f>[1]Sheet1!E1054</f>
        <v>Employee Retirement - Withdrawals</v>
      </c>
      <c r="F1054">
        <f>[1]Sheet1!F1054</f>
        <v>532718</v>
      </c>
    </row>
    <row r="1055" spans="1:6">
      <c r="A1055" t="str">
        <f>[1]Sheet1!B1055</f>
        <v>California</v>
      </c>
      <c r="B1055" t="str">
        <f>[1]Sheet1!C1055</f>
        <v>CA</v>
      </c>
      <c r="C1055" t="str">
        <f>LEFT([1]Sheet1!D1055,1)</f>
        <v>X</v>
      </c>
      <c r="D1055" t="str">
        <f>RIGHT([1]Sheet1!D1055,2)</f>
        <v>21</v>
      </c>
      <c r="E1055" t="str">
        <f>[1]Sheet1!E1055</f>
        <v>Employee Retirement - Total Cash and Deposits</v>
      </c>
      <c r="F1055">
        <f>[1]Sheet1!F1055</f>
        <v>20164969</v>
      </c>
    </row>
    <row r="1056" spans="1:6">
      <c r="A1056" t="str">
        <f>[1]Sheet1!B1056</f>
        <v>California</v>
      </c>
      <c r="B1056" t="str">
        <f>[1]Sheet1!C1056</f>
        <v>CA</v>
      </c>
      <c r="C1056" t="str">
        <f>LEFT([1]Sheet1!D1056,1)</f>
        <v>X</v>
      </c>
      <c r="D1056" t="str">
        <f>RIGHT([1]Sheet1!D1056,2)</f>
        <v>30</v>
      </c>
      <c r="E1056" t="str">
        <f>[1]Sheet1!E1056</f>
        <v>Employee Retirement - Total Federal Securities</v>
      </c>
      <c r="F1056">
        <f>[1]Sheet1!F1056</f>
        <v>43496568</v>
      </c>
    </row>
    <row r="1057" spans="1:6">
      <c r="A1057" t="str">
        <f>[1]Sheet1!B1057</f>
        <v>California</v>
      </c>
      <c r="B1057" t="str">
        <f>[1]Sheet1!C1057</f>
        <v>CA</v>
      </c>
      <c r="C1057" t="str">
        <f>LEFT([1]Sheet1!D1057,1)</f>
        <v>X</v>
      </c>
      <c r="D1057" t="str">
        <f>RIGHT([1]Sheet1!D1057,2)</f>
        <v>42</v>
      </c>
      <c r="E1057" t="str">
        <f>[1]Sheet1!E1057</f>
        <v>Employee Retirement - Securities - Mortgages</v>
      </c>
      <c r="F1057">
        <f>[1]Sheet1!F1057</f>
        <v>263151</v>
      </c>
    </row>
    <row r="1058" spans="1:6">
      <c r="A1058" t="str">
        <f>[1]Sheet1!B1058</f>
        <v>California</v>
      </c>
      <c r="B1058" t="str">
        <f>[1]Sheet1!C1058</f>
        <v>CA</v>
      </c>
      <c r="C1058" t="str">
        <f>LEFT([1]Sheet1!D1058,1)</f>
        <v>X</v>
      </c>
      <c r="D1058" t="str">
        <f>RIGHT([1]Sheet1!D1058,2)</f>
        <v>44</v>
      </c>
      <c r="E1058" t="str">
        <f>[1]Sheet1!E1058</f>
        <v>Employee Retirement - Total Other Securities</v>
      </c>
      <c r="F1058">
        <f>[1]Sheet1!F1058</f>
        <v>133201747</v>
      </c>
    </row>
    <row r="1059" spans="1:6">
      <c r="A1059" t="str">
        <f>[1]Sheet1!B1059</f>
        <v>California</v>
      </c>
      <c r="B1059" t="str">
        <f>[1]Sheet1!C1059</f>
        <v>CA</v>
      </c>
      <c r="C1059" t="str">
        <f>LEFT([1]Sheet1!D1059,1)</f>
        <v>X</v>
      </c>
      <c r="D1059" t="str">
        <f>RIGHT([1]Sheet1!D1059,2)</f>
        <v>47</v>
      </c>
      <c r="E1059" t="str">
        <f>[1]Sheet1!E1059</f>
        <v>Employee Retirement - Other Investments - Other</v>
      </c>
      <c r="F1059">
        <f>[1]Sheet1!F1059</f>
        <v>54917820</v>
      </c>
    </row>
    <row r="1060" spans="1:6">
      <c r="A1060" t="str">
        <f>[1]Sheet1!B1060</f>
        <v>California</v>
      </c>
      <c r="B1060" t="str">
        <f>[1]Sheet1!C1060</f>
        <v>CA</v>
      </c>
      <c r="C1060" t="str">
        <f>LEFT([1]Sheet1!D1060,1)</f>
        <v>Y</v>
      </c>
      <c r="D1060" t="str">
        <f>RIGHT([1]Sheet1!D1060,2)</f>
        <v>01</v>
      </c>
      <c r="E1060" t="str">
        <f>[1]Sheet1!E1060</f>
        <v>Unemployment Compensation - Contribution</v>
      </c>
      <c r="F1060">
        <f>[1]Sheet1!F1060</f>
        <v>6201491</v>
      </c>
    </row>
    <row r="1061" spans="1:6">
      <c r="A1061" t="str">
        <f>[1]Sheet1!B1061</f>
        <v>California</v>
      </c>
      <c r="B1061" t="str">
        <f>[1]Sheet1!C1061</f>
        <v>CA</v>
      </c>
      <c r="C1061" t="str">
        <f>LEFT([1]Sheet1!D1061,1)</f>
        <v>Y</v>
      </c>
      <c r="D1061" t="str">
        <f>RIGHT([1]Sheet1!D1061,2)</f>
        <v>04</v>
      </c>
      <c r="E1061" t="str">
        <f>[1]Sheet1!E1061</f>
        <v>Unemployment Compensation - Federal Advances</v>
      </c>
      <c r="F1061">
        <f>[1]Sheet1!F1061</f>
        <v>8968936</v>
      </c>
    </row>
    <row r="1062" spans="1:6">
      <c r="A1062" t="str">
        <f>[1]Sheet1!B1062</f>
        <v>California</v>
      </c>
      <c r="B1062" t="str">
        <f>[1]Sheet1!C1062</f>
        <v>CA</v>
      </c>
      <c r="C1062" t="str">
        <f>LEFT([1]Sheet1!D1062,1)</f>
        <v>Y</v>
      </c>
      <c r="D1062" t="str">
        <f>RIGHT([1]Sheet1!D1062,2)</f>
        <v>05</v>
      </c>
      <c r="E1062" t="str">
        <f>[1]Sheet1!E1062</f>
        <v>Unemployment Compensation - Benefit Payments</v>
      </c>
      <c r="F1062">
        <f>[1]Sheet1!F1062</f>
        <v>6938775</v>
      </c>
    </row>
    <row r="1063" spans="1:6">
      <c r="A1063" t="str">
        <f>[1]Sheet1!B1063</f>
        <v>California</v>
      </c>
      <c r="B1063" t="str">
        <f>[1]Sheet1!C1063</f>
        <v>CA</v>
      </c>
      <c r="C1063" t="str">
        <f>LEFT([1]Sheet1!D1063,1)</f>
        <v>Y</v>
      </c>
      <c r="D1063" t="str">
        <f>RIGHT([1]Sheet1!D1063,2)</f>
        <v>06</v>
      </c>
      <c r="E1063" t="str">
        <f>[1]Sheet1!E1063</f>
        <v>Unemployment Compensation - Extended and Special Payments</v>
      </c>
      <c r="F1063">
        <f>[1]Sheet1!F1063</f>
        <v>8495998</v>
      </c>
    </row>
    <row r="1064" spans="1:6">
      <c r="A1064" t="str">
        <f>[1]Sheet1!B1064</f>
        <v>California</v>
      </c>
      <c r="B1064" t="str">
        <f>[1]Sheet1!C1064</f>
        <v>CA</v>
      </c>
      <c r="C1064" t="str">
        <f>LEFT([1]Sheet1!D1064,1)</f>
        <v>Y</v>
      </c>
      <c r="D1064" t="str">
        <f>RIGHT([1]Sheet1!D1064,2)</f>
        <v>07</v>
      </c>
      <c r="E1064" t="str">
        <f>[1]Sheet1!E1064</f>
        <v>Unemployment Compensation - Balance In US Treasury</v>
      </c>
      <c r="F1064">
        <f>[1]Sheet1!F1064</f>
        <v>57064</v>
      </c>
    </row>
    <row r="1065" spans="1:6">
      <c r="A1065" t="str">
        <f>[1]Sheet1!B1065</f>
        <v>California</v>
      </c>
      <c r="B1065" t="str">
        <f>[1]Sheet1!C1065</f>
        <v>CA</v>
      </c>
      <c r="C1065" t="str">
        <f>LEFT([1]Sheet1!D1065,1)</f>
        <v>Y</v>
      </c>
      <c r="D1065" t="str">
        <f>RIGHT([1]Sheet1!D1065,2)</f>
        <v>08</v>
      </c>
      <c r="E1065" t="str">
        <f>[1]Sheet1!E1065</f>
        <v>Unemployment Compensation - Other Balance (+ or -)</v>
      </c>
      <c r="F1065">
        <f>[1]Sheet1!F1065</f>
        <v>-8911871</v>
      </c>
    </row>
    <row r="1066" spans="1:6">
      <c r="A1066" t="str">
        <f>[1]Sheet1!B1066</f>
        <v>California</v>
      </c>
      <c r="B1066" t="str">
        <f>[1]Sheet1!C1066</f>
        <v>CA</v>
      </c>
      <c r="C1066" t="str">
        <f>LEFT([1]Sheet1!D1066,1)</f>
        <v>Y</v>
      </c>
      <c r="D1066" t="str">
        <f>RIGHT([1]Sheet1!D1066,2)</f>
        <v>11</v>
      </c>
      <c r="E1066" t="str">
        <f>[1]Sheet1!E1066</f>
        <v>Workers Compensation - Other Contributions</v>
      </c>
      <c r="F1066">
        <f>[1]Sheet1!F1066</f>
        <v>995346</v>
      </c>
    </row>
    <row r="1067" spans="1:6">
      <c r="A1067" t="str">
        <f>[1]Sheet1!B1067</f>
        <v>California</v>
      </c>
      <c r="B1067" t="str">
        <f>[1]Sheet1!C1067</f>
        <v>CA</v>
      </c>
      <c r="C1067" t="str">
        <f>LEFT([1]Sheet1!D1067,1)</f>
        <v>Y</v>
      </c>
      <c r="D1067" t="str">
        <f>RIGHT([1]Sheet1!D1067,2)</f>
        <v>12</v>
      </c>
      <c r="E1067" t="str">
        <f>[1]Sheet1!E1067</f>
        <v>Workers Compensation - Interest Earnings</v>
      </c>
      <c r="F1067">
        <f>[1]Sheet1!F1067</f>
        <v>917432</v>
      </c>
    </row>
    <row r="1068" spans="1:6">
      <c r="A1068" t="str">
        <f>[1]Sheet1!B1068</f>
        <v>California</v>
      </c>
      <c r="B1068" t="str">
        <f>[1]Sheet1!C1068</f>
        <v>CA</v>
      </c>
      <c r="C1068" t="str">
        <f>LEFT([1]Sheet1!D1068,1)</f>
        <v>Y</v>
      </c>
      <c r="D1068" t="str">
        <f>RIGHT([1]Sheet1!D1068,2)</f>
        <v>14</v>
      </c>
      <c r="E1068" t="str">
        <f>[1]Sheet1!E1068</f>
        <v>Workers Compensation - Benefit Payments</v>
      </c>
      <c r="F1068">
        <f>[1]Sheet1!F1068</f>
        <v>1421027</v>
      </c>
    </row>
    <row r="1069" spans="1:6">
      <c r="A1069" t="str">
        <f>[1]Sheet1!B1069</f>
        <v>California</v>
      </c>
      <c r="B1069" t="str">
        <f>[1]Sheet1!C1069</f>
        <v>CA</v>
      </c>
      <c r="C1069" t="str">
        <f>LEFT([1]Sheet1!D1069,1)</f>
        <v>Y</v>
      </c>
      <c r="D1069" t="str">
        <f>RIGHT([1]Sheet1!D1069,2)</f>
        <v>21</v>
      </c>
      <c r="E1069" t="str">
        <f>[1]Sheet1!E1069</f>
        <v>Workers Compensation - Cash and Assets</v>
      </c>
      <c r="F1069">
        <f>[1]Sheet1!F1069</f>
        <v>20533482</v>
      </c>
    </row>
    <row r="1070" spans="1:6">
      <c r="A1070" t="str">
        <f>[1]Sheet1!B1070</f>
        <v>California</v>
      </c>
      <c r="B1070" t="str">
        <f>[1]Sheet1!C1070</f>
        <v>CA</v>
      </c>
      <c r="C1070" t="str">
        <f>LEFT([1]Sheet1!D1070,1)</f>
        <v>Y</v>
      </c>
      <c r="D1070" t="str">
        <f>RIGHT([1]Sheet1!D1070,2)</f>
        <v>51</v>
      </c>
      <c r="E1070" t="str">
        <f>[1]Sheet1!E1070</f>
        <v>Other In Trust - Other Contributions</v>
      </c>
      <c r="F1070">
        <f>[1]Sheet1!F1070</f>
        <v>6255343</v>
      </c>
    </row>
    <row r="1071" spans="1:6">
      <c r="A1071" t="str">
        <f>[1]Sheet1!B1071</f>
        <v>California</v>
      </c>
      <c r="B1071" t="str">
        <f>[1]Sheet1!C1071</f>
        <v>CA</v>
      </c>
      <c r="C1071" t="str">
        <f>LEFT([1]Sheet1!D1071,1)</f>
        <v>Y</v>
      </c>
      <c r="D1071" t="str">
        <f>RIGHT([1]Sheet1!D1071,2)</f>
        <v>53</v>
      </c>
      <c r="E1071" t="str">
        <f>[1]Sheet1!E1071</f>
        <v>Other In Trust - Benefit Payment</v>
      </c>
      <c r="F1071">
        <f>[1]Sheet1!F1071</f>
        <v>4846562</v>
      </c>
    </row>
    <row r="1072" spans="1:6">
      <c r="A1072" t="str">
        <f>[1]Sheet1!B1072</f>
        <v>California</v>
      </c>
      <c r="B1072" t="str">
        <f>[1]Sheet1!C1072</f>
        <v>CA</v>
      </c>
      <c r="C1072" t="str">
        <f>LEFT([1]Sheet1!D1072,1)</f>
        <v>Y</v>
      </c>
      <c r="D1072" t="str">
        <f>RIGHT([1]Sheet1!D1072,2)</f>
        <v>61</v>
      </c>
      <c r="E1072" t="str">
        <f>[1]Sheet1!E1072</f>
        <v>Other In Trust - Cash and Deposits</v>
      </c>
      <c r="F1072">
        <f>[1]Sheet1!F1072</f>
        <v>6833966</v>
      </c>
    </row>
    <row r="1073" spans="1:6">
      <c r="A1073" t="str">
        <f>[1]Sheet1!B1073</f>
        <v>California</v>
      </c>
      <c r="B1073" t="str">
        <f>[1]Sheet1!C1073</f>
        <v>CA</v>
      </c>
      <c r="C1073" t="str">
        <f>LEFT([1]Sheet1!D1073,1)</f>
        <v>Z</v>
      </c>
      <c r="D1073" t="str">
        <f>RIGHT([1]Sheet1!D1073,2)</f>
        <v>00</v>
      </c>
      <c r="E1073" t="str">
        <f>[1]Sheet1!E1073</f>
        <v>Total Salaries and Wages</v>
      </c>
      <c r="F1073">
        <f>[1]Sheet1!F1073</f>
        <v>116215269</v>
      </c>
    </row>
    <row r="1074" spans="1:6">
      <c r="A1074" t="str">
        <f>[1]Sheet1!B1074</f>
        <v>California</v>
      </c>
      <c r="B1074" t="str">
        <f>[1]Sheet1!C1074</f>
        <v>CA</v>
      </c>
      <c r="C1074" t="str">
        <f>LEFT([1]Sheet1!D1074,1)</f>
        <v>Z</v>
      </c>
      <c r="D1074" t="str">
        <f>RIGHT([1]Sheet1!D1074,2)</f>
        <v>77</v>
      </c>
      <c r="E1074" t="str">
        <f>[1]Sheet1!E1074</f>
        <v>Employee Retirement – Total Corporate Bonds</v>
      </c>
      <c r="F1074">
        <f>[1]Sheet1!F1074</f>
        <v>77569231</v>
      </c>
    </row>
    <row r="1075" spans="1:6">
      <c r="A1075" t="str">
        <f>[1]Sheet1!B1075</f>
        <v>California</v>
      </c>
      <c r="B1075" t="str">
        <f>[1]Sheet1!C1075</f>
        <v>CA</v>
      </c>
      <c r="C1075" t="str">
        <f>LEFT([1]Sheet1!D1075,1)</f>
        <v>Z</v>
      </c>
      <c r="D1075" t="str">
        <f>RIGHT([1]Sheet1!D1075,2)</f>
        <v>78</v>
      </c>
      <c r="E1075" t="str">
        <f>[1]Sheet1!E1075</f>
        <v>Employee Retirement – Corporate Stocks</v>
      </c>
      <c r="F1075">
        <f>[1]Sheet1!F1075</f>
        <v>224280191</v>
      </c>
    </row>
    <row r="1076" spans="1:6">
      <c r="A1076" t="str">
        <f>[1]Sheet1!B1076</f>
        <v>Colorado</v>
      </c>
      <c r="B1076" t="str">
        <f>[1]Sheet1!C1076</f>
        <v>CO</v>
      </c>
      <c r="C1076" t="str">
        <f>LEFT([1]Sheet1!D1076,1)</f>
        <v>1</v>
      </c>
      <c r="D1076" t="str">
        <f>RIGHT([1]Sheet1!D1076,2)</f>
        <v>9T</v>
      </c>
      <c r="E1076" t="str">
        <f>[1]Sheet1!E1076</f>
        <v>Long Term Debt Beginning Outstanding - Public Debt for Private Purpose</v>
      </c>
      <c r="F1076">
        <f>[1]Sheet1!F1076</f>
        <v>12945451</v>
      </c>
    </row>
    <row r="1077" spans="1:6">
      <c r="A1077" t="str">
        <f>[1]Sheet1!B1077</f>
        <v>Colorado</v>
      </c>
      <c r="B1077" t="str">
        <f>[1]Sheet1!C1077</f>
        <v>CO</v>
      </c>
      <c r="C1077" t="str">
        <f>LEFT([1]Sheet1!D1077,1)</f>
        <v>1</v>
      </c>
      <c r="D1077" t="str">
        <f>RIGHT([1]Sheet1!D1077,2)</f>
        <v>9U</v>
      </c>
      <c r="E1077" t="str">
        <f>[1]Sheet1!E1077</f>
        <v>Long Term Debt Beginning Outstanding - Unspecified Public Purpose</v>
      </c>
      <c r="F1077">
        <f>[1]Sheet1!F1077</f>
        <v>39347139</v>
      </c>
    </row>
    <row r="1078" spans="1:6">
      <c r="A1078" t="str">
        <f>[1]Sheet1!B1078</f>
        <v>Colorado</v>
      </c>
      <c r="B1078" t="str">
        <f>[1]Sheet1!C1078</f>
        <v>CO</v>
      </c>
      <c r="C1078" t="str">
        <f>LEFT([1]Sheet1!D1078,1)</f>
        <v>2</v>
      </c>
      <c r="D1078" t="str">
        <f>RIGHT([1]Sheet1!D1078,2)</f>
        <v>4T</v>
      </c>
      <c r="E1078" t="str">
        <f>[1]Sheet1!E1078</f>
        <v>Long Term Debt Issue, Nonguaranteed - Public Debt for Private Purpose</v>
      </c>
      <c r="F1078">
        <f>[1]Sheet1!F1078</f>
        <v>2038419</v>
      </c>
    </row>
    <row r="1079" spans="1:6">
      <c r="A1079" t="str">
        <f>[1]Sheet1!B1079</f>
        <v>Colorado</v>
      </c>
      <c r="B1079" t="str">
        <f>[1]Sheet1!C1079</f>
        <v>CO</v>
      </c>
      <c r="C1079" t="str">
        <f>LEFT([1]Sheet1!D1079,1)</f>
        <v>2</v>
      </c>
      <c r="D1079" t="str">
        <f>RIGHT([1]Sheet1!D1079,2)</f>
        <v>9U</v>
      </c>
      <c r="E1079" t="str">
        <f>[1]Sheet1!E1079</f>
        <v>Long Term Debt Issue, Unspecified Public Purpose</v>
      </c>
      <c r="F1079">
        <f>[1]Sheet1!F1079</f>
        <v>3997028</v>
      </c>
    </row>
    <row r="1080" spans="1:6">
      <c r="A1080" t="str">
        <f>[1]Sheet1!B1080</f>
        <v>Colorado</v>
      </c>
      <c r="B1080" t="str">
        <f>[1]Sheet1!C1080</f>
        <v>CO</v>
      </c>
      <c r="C1080" t="str">
        <f>LEFT([1]Sheet1!D1080,1)</f>
        <v>3</v>
      </c>
      <c r="D1080" t="str">
        <f>RIGHT([1]Sheet1!D1080,2)</f>
        <v>4T</v>
      </c>
      <c r="E1080" t="str">
        <f>[1]Sheet1!E1080</f>
        <v>Long Term Debt Retired Nonguaranteed - Public Debt for Private Purpose</v>
      </c>
      <c r="F1080">
        <f>[1]Sheet1!F1080</f>
        <v>1968156</v>
      </c>
    </row>
    <row r="1081" spans="1:6">
      <c r="A1081" t="str">
        <f>[1]Sheet1!B1081</f>
        <v>Colorado</v>
      </c>
      <c r="B1081" t="str">
        <f>[1]Sheet1!C1081</f>
        <v>CO</v>
      </c>
      <c r="C1081" t="str">
        <f>LEFT([1]Sheet1!D1081,1)</f>
        <v>3</v>
      </c>
      <c r="D1081" t="str">
        <f>RIGHT([1]Sheet1!D1081,2)</f>
        <v>9U</v>
      </c>
      <c r="E1081" t="str">
        <f>[1]Sheet1!E1081</f>
        <v>Long Term Debt Retired Unspecified Public Purpose</v>
      </c>
      <c r="F1081">
        <f>[1]Sheet1!F1081</f>
        <v>5532098</v>
      </c>
    </row>
    <row r="1082" spans="1:6">
      <c r="A1082" t="str">
        <f>[1]Sheet1!B1082</f>
        <v>Colorado</v>
      </c>
      <c r="B1082" t="str">
        <f>[1]Sheet1!C1082</f>
        <v>CO</v>
      </c>
      <c r="C1082" t="str">
        <f>LEFT([1]Sheet1!D1082,1)</f>
        <v>4</v>
      </c>
      <c r="D1082" t="str">
        <f>RIGHT([1]Sheet1!D1082,2)</f>
        <v>4T</v>
      </c>
      <c r="E1082" t="str">
        <f>[1]Sheet1!E1082</f>
        <v>Long Term Debt Outstanding Nonguaranteed - Public Debt for Private Purpose</v>
      </c>
      <c r="F1082">
        <f>[1]Sheet1!F1082</f>
        <v>13015714</v>
      </c>
    </row>
    <row r="1083" spans="1:6">
      <c r="A1083" t="str">
        <f>[1]Sheet1!B1083</f>
        <v>Colorado</v>
      </c>
      <c r="B1083" t="str">
        <f>[1]Sheet1!C1083</f>
        <v>CO</v>
      </c>
      <c r="C1083" t="str">
        <f>LEFT([1]Sheet1!D1083,1)</f>
        <v>4</v>
      </c>
      <c r="D1083" t="str">
        <f>RIGHT([1]Sheet1!D1083,2)</f>
        <v>9U</v>
      </c>
      <c r="E1083" t="str">
        <f>[1]Sheet1!E1083</f>
        <v>Long Term Debt Outstanding Unspecified Public Purpose</v>
      </c>
      <c r="F1083">
        <f>[1]Sheet1!F1083</f>
        <v>38186014</v>
      </c>
    </row>
    <row r="1084" spans="1:6">
      <c r="A1084" t="str">
        <f>[1]Sheet1!B1084</f>
        <v>Colorado</v>
      </c>
      <c r="B1084" t="str">
        <f>[1]Sheet1!C1084</f>
        <v>CO</v>
      </c>
      <c r="C1084" t="str">
        <f>LEFT([1]Sheet1!D1084,1)</f>
        <v>6</v>
      </c>
      <c r="D1084" t="str">
        <f>RIGHT([1]Sheet1!D1084,2)</f>
        <v>1V</v>
      </c>
      <c r="E1084" t="str">
        <f>[1]Sheet1!E1084</f>
        <v>Short Term Debt Outstanding - Beginning</v>
      </c>
      <c r="F1084">
        <f>[1]Sheet1!F1084</f>
        <v>141767</v>
      </c>
    </row>
    <row r="1085" spans="1:6">
      <c r="A1085" t="str">
        <f>[1]Sheet1!B1085</f>
        <v>Colorado</v>
      </c>
      <c r="B1085" t="str">
        <f>[1]Sheet1!C1085</f>
        <v>CO</v>
      </c>
      <c r="C1085" t="str">
        <f>LEFT([1]Sheet1!D1085,1)</f>
        <v>6</v>
      </c>
      <c r="D1085" t="str">
        <f>RIGHT([1]Sheet1!D1085,2)</f>
        <v>4V</v>
      </c>
      <c r="E1085" t="str">
        <f>[1]Sheet1!E1085</f>
        <v>Short Term Debt Outstanding - End of Fiscal Year</v>
      </c>
      <c r="F1085">
        <f>[1]Sheet1!F1085</f>
        <v>165922</v>
      </c>
    </row>
    <row r="1086" spans="1:6">
      <c r="A1086" t="str">
        <f>[1]Sheet1!B1086</f>
        <v>Colorado</v>
      </c>
      <c r="B1086" t="str">
        <f>[1]Sheet1!C1086</f>
        <v>CO</v>
      </c>
      <c r="C1086" t="str">
        <f>LEFT([1]Sheet1!D1086,1)</f>
        <v>A</v>
      </c>
      <c r="D1086" t="str">
        <f>RIGHT([1]Sheet1!D1086,2)</f>
        <v>01</v>
      </c>
      <c r="E1086" t="str">
        <f>[1]Sheet1!E1086</f>
        <v>Charges - Air Transportation</v>
      </c>
      <c r="F1086">
        <f>[1]Sheet1!F1086</f>
        <v>790894</v>
      </c>
    </row>
    <row r="1087" spans="1:6">
      <c r="A1087" t="str">
        <f>[1]Sheet1!B1087</f>
        <v>Colorado</v>
      </c>
      <c r="B1087" t="str">
        <f>[1]Sheet1!C1087</f>
        <v>CO</v>
      </c>
      <c r="C1087" t="str">
        <f>LEFT([1]Sheet1!D1087,1)</f>
        <v>A</v>
      </c>
      <c r="D1087" t="str">
        <f>RIGHT([1]Sheet1!D1087,2)</f>
        <v>03</v>
      </c>
      <c r="E1087" t="str">
        <f>[1]Sheet1!E1087</f>
        <v>Charges - Miscellaneous Commercial Activities</v>
      </c>
      <c r="F1087">
        <f>[1]Sheet1!F1087</f>
        <v>114661</v>
      </c>
    </row>
    <row r="1088" spans="1:6">
      <c r="A1088" t="str">
        <f>[1]Sheet1!B1088</f>
        <v>Colorado</v>
      </c>
      <c r="B1088" t="str">
        <f>[1]Sheet1!C1088</f>
        <v>CO</v>
      </c>
      <c r="C1088" t="str">
        <f>LEFT([1]Sheet1!D1088,1)</f>
        <v>A</v>
      </c>
      <c r="D1088" t="str">
        <f>RIGHT([1]Sheet1!D1088,2)</f>
        <v>09</v>
      </c>
      <c r="E1088" t="str">
        <f>[1]Sheet1!E1088</f>
        <v>Charges - Elementary and Secondary Education School Lunch</v>
      </c>
      <c r="F1088">
        <f>[1]Sheet1!F1088</f>
        <v>89007</v>
      </c>
    </row>
    <row r="1089" spans="1:6">
      <c r="A1089" t="str">
        <f>[1]Sheet1!B1089</f>
        <v>Colorado</v>
      </c>
      <c r="B1089" t="str">
        <f>[1]Sheet1!C1089</f>
        <v>CO</v>
      </c>
      <c r="C1089" t="str">
        <f>LEFT([1]Sheet1!D1089,1)</f>
        <v>A</v>
      </c>
      <c r="D1089" t="str">
        <f>RIGHT([1]Sheet1!D1089,2)</f>
        <v>10</v>
      </c>
      <c r="E1089" t="str">
        <f>[1]Sheet1!E1089</f>
        <v>Charges - Elementary and Secondary Education School Tuition and Transportation</v>
      </c>
      <c r="F1089">
        <f>[1]Sheet1!F1089</f>
        <v>94119</v>
      </c>
    </row>
    <row r="1090" spans="1:6">
      <c r="A1090" t="str">
        <f>[1]Sheet1!B1090</f>
        <v>Colorado</v>
      </c>
      <c r="B1090" t="str">
        <f>[1]Sheet1!C1090</f>
        <v>CO</v>
      </c>
      <c r="C1090" t="str">
        <f>LEFT([1]Sheet1!D1090,1)</f>
        <v>A</v>
      </c>
      <c r="D1090" t="str">
        <f>RIGHT([1]Sheet1!D1090,2)</f>
        <v>12</v>
      </c>
      <c r="E1090" t="str">
        <f>[1]Sheet1!E1090</f>
        <v>Charges - Elementary and Secondary Education - Other</v>
      </c>
      <c r="F1090">
        <f>[1]Sheet1!F1090</f>
        <v>264155</v>
      </c>
    </row>
    <row r="1091" spans="1:6">
      <c r="A1091" t="str">
        <f>[1]Sheet1!B1091</f>
        <v>Colorado</v>
      </c>
      <c r="B1091" t="str">
        <f>[1]Sheet1!C1091</f>
        <v>CO</v>
      </c>
      <c r="C1091" t="str">
        <f>LEFT([1]Sheet1!D1091,1)</f>
        <v>A</v>
      </c>
      <c r="D1091" t="str">
        <f>RIGHT([1]Sheet1!D1091,2)</f>
        <v>16</v>
      </c>
      <c r="E1091" t="str">
        <f>[1]Sheet1!E1091</f>
        <v xml:space="preserve"> Charges - Higher Education Auxiliary Enterprises</v>
      </c>
      <c r="F1091">
        <f>[1]Sheet1!F1091</f>
        <v>533676</v>
      </c>
    </row>
    <row r="1092" spans="1:6">
      <c r="A1092" t="str">
        <f>[1]Sheet1!B1092</f>
        <v>Colorado</v>
      </c>
      <c r="B1092" t="str">
        <f>[1]Sheet1!C1092</f>
        <v>CO</v>
      </c>
      <c r="C1092" t="str">
        <f>LEFT([1]Sheet1!D1092,1)</f>
        <v>A</v>
      </c>
      <c r="D1092" t="str">
        <f>RIGHT([1]Sheet1!D1092,2)</f>
        <v>18</v>
      </c>
      <c r="E1092" t="str">
        <f>[1]Sheet1!E1092</f>
        <v>Charges - Higher Education - Other</v>
      </c>
      <c r="F1092">
        <f>[1]Sheet1!F1092</f>
        <v>1787216</v>
      </c>
    </row>
    <row r="1093" spans="1:6">
      <c r="A1093" t="str">
        <f>[1]Sheet1!B1093</f>
        <v>Colorado</v>
      </c>
      <c r="B1093" t="str">
        <f>[1]Sheet1!C1093</f>
        <v>CO</v>
      </c>
      <c r="C1093" t="str">
        <f>LEFT([1]Sheet1!D1093,1)</f>
        <v>A</v>
      </c>
      <c r="D1093" t="str">
        <f>RIGHT([1]Sheet1!D1093,2)</f>
        <v>21</v>
      </c>
      <c r="E1093" t="str">
        <f>[1]Sheet1!E1093</f>
        <v>Charges - Education - Other State Charges, NEC</v>
      </c>
      <c r="F1093">
        <f>[1]Sheet1!F1093</f>
        <v>14622</v>
      </c>
    </row>
    <row r="1094" spans="1:6">
      <c r="A1094" t="str">
        <f>[1]Sheet1!B1094</f>
        <v>Colorado</v>
      </c>
      <c r="B1094" t="str">
        <f>[1]Sheet1!C1094</f>
        <v>CO</v>
      </c>
      <c r="C1094" t="str">
        <f>LEFT([1]Sheet1!D1094,1)</f>
        <v>A</v>
      </c>
      <c r="D1094" t="str">
        <f>RIGHT([1]Sheet1!D1094,2)</f>
        <v>36</v>
      </c>
      <c r="E1094" t="str">
        <f>[1]Sheet1!E1094</f>
        <v>Charges - Hospital Public</v>
      </c>
      <c r="F1094">
        <f>[1]Sheet1!F1094</f>
        <v>2025876</v>
      </c>
    </row>
    <row r="1095" spans="1:6">
      <c r="A1095" t="str">
        <f>[1]Sheet1!B1095</f>
        <v>Colorado</v>
      </c>
      <c r="B1095" t="str">
        <f>[1]Sheet1!C1095</f>
        <v>CO</v>
      </c>
      <c r="C1095" t="str">
        <f>LEFT([1]Sheet1!D1095,1)</f>
        <v>A</v>
      </c>
      <c r="D1095" t="str">
        <f>RIGHT([1]Sheet1!D1095,2)</f>
        <v>44</v>
      </c>
      <c r="E1095" t="str">
        <f>[1]Sheet1!E1095</f>
        <v>Charges - Regular Highways</v>
      </c>
      <c r="F1095">
        <f>[1]Sheet1!F1095</f>
        <v>20475</v>
      </c>
    </row>
    <row r="1096" spans="1:6">
      <c r="A1096" t="str">
        <f>[1]Sheet1!B1096</f>
        <v>Colorado</v>
      </c>
      <c r="B1096" t="str">
        <f>[1]Sheet1!C1096</f>
        <v>CO</v>
      </c>
      <c r="C1096" t="str">
        <f>LEFT([1]Sheet1!D1096,1)</f>
        <v>A</v>
      </c>
      <c r="D1096" t="str">
        <f>RIGHT([1]Sheet1!D1096,2)</f>
        <v>45</v>
      </c>
      <c r="E1096" t="str">
        <f>[1]Sheet1!E1096</f>
        <v>Charges - Toll Highways</v>
      </c>
      <c r="F1096">
        <f>[1]Sheet1!F1096</f>
        <v>114806</v>
      </c>
    </row>
    <row r="1097" spans="1:6">
      <c r="A1097" t="str">
        <f>[1]Sheet1!B1097</f>
        <v>Colorado</v>
      </c>
      <c r="B1097" t="str">
        <f>[1]Sheet1!C1097</f>
        <v>CO</v>
      </c>
      <c r="C1097" t="str">
        <f>LEFT([1]Sheet1!D1097,1)</f>
        <v>A</v>
      </c>
      <c r="D1097" t="str">
        <f>RIGHT([1]Sheet1!D1097,2)</f>
        <v>50</v>
      </c>
      <c r="E1097" t="str">
        <f>[1]Sheet1!E1097</f>
        <v>Charges - Housing and Community Development</v>
      </c>
      <c r="F1097">
        <f>[1]Sheet1!F1097</f>
        <v>111313</v>
      </c>
    </row>
    <row r="1098" spans="1:6">
      <c r="A1098" t="str">
        <f>[1]Sheet1!B1098</f>
        <v>Colorado</v>
      </c>
      <c r="B1098" t="str">
        <f>[1]Sheet1!C1098</f>
        <v>CO</v>
      </c>
      <c r="C1098" t="str">
        <f>LEFT([1]Sheet1!D1098,1)</f>
        <v>A</v>
      </c>
      <c r="D1098" t="str">
        <f>RIGHT([1]Sheet1!D1098,2)</f>
        <v>59</v>
      </c>
      <c r="E1098" t="str">
        <f>[1]Sheet1!E1098</f>
        <v>Charges - Natural Resources - Other</v>
      </c>
      <c r="F1098">
        <f>[1]Sheet1!F1098</f>
        <v>60534</v>
      </c>
    </row>
    <row r="1099" spans="1:6">
      <c r="A1099" t="str">
        <f>[1]Sheet1!B1099</f>
        <v>Colorado</v>
      </c>
      <c r="B1099" t="str">
        <f>[1]Sheet1!C1099</f>
        <v>CO</v>
      </c>
      <c r="C1099" t="str">
        <f>LEFT([1]Sheet1!D1099,1)</f>
        <v>A</v>
      </c>
      <c r="D1099" t="str">
        <f>RIGHT([1]Sheet1!D1099,2)</f>
        <v>60</v>
      </c>
      <c r="E1099" t="str">
        <f>[1]Sheet1!E1099</f>
        <v>Charges - Parking Facilities</v>
      </c>
      <c r="F1099">
        <f>[1]Sheet1!F1099</f>
        <v>20412</v>
      </c>
    </row>
    <row r="1100" spans="1:6">
      <c r="A1100" t="str">
        <f>[1]Sheet1!B1100</f>
        <v>Colorado</v>
      </c>
      <c r="B1100" t="str">
        <f>[1]Sheet1!C1100</f>
        <v>CO</v>
      </c>
      <c r="C1100" t="str">
        <f>LEFT([1]Sheet1!D1100,1)</f>
        <v>A</v>
      </c>
      <c r="D1100" t="str">
        <f>RIGHT([1]Sheet1!D1100,2)</f>
        <v>61</v>
      </c>
      <c r="E1100" t="str">
        <f>[1]Sheet1!E1100</f>
        <v>Charges - Parks and Recreation</v>
      </c>
      <c r="F1100">
        <f>[1]Sheet1!F1100</f>
        <v>345324</v>
      </c>
    </row>
    <row r="1101" spans="1:6">
      <c r="A1101" t="str">
        <f>[1]Sheet1!B1101</f>
        <v>Colorado</v>
      </c>
      <c r="B1101" t="str">
        <f>[1]Sheet1!C1101</f>
        <v>CO</v>
      </c>
      <c r="C1101" t="str">
        <f>LEFT([1]Sheet1!D1101,1)</f>
        <v>A</v>
      </c>
      <c r="D1101" t="str">
        <f>RIGHT([1]Sheet1!D1101,2)</f>
        <v>80</v>
      </c>
      <c r="E1101" t="str">
        <f>[1]Sheet1!E1101</f>
        <v>Charges - Sewerage</v>
      </c>
      <c r="F1101">
        <f>[1]Sheet1!F1101</f>
        <v>805850</v>
      </c>
    </row>
    <row r="1102" spans="1:6">
      <c r="A1102" t="str">
        <f>[1]Sheet1!B1102</f>
        <v>Colorado</v>
      </c>
      <c r="B1102" t="str">
        <f>[1]Sheet1!C1102</f>
        <v>CO</v>
      </c>
      <c r="C1102" t="str">
        <f>LEFT([1]Sheet1!D1102,1)</f>
        <v>A</v>
      </c>
      <c r="D1102" t="str">
        <f>RIGHT([1]Sheet1!D1102,2)</f>
        <v>81</v>
      </c>
      <c r="E1102" t="str">
        <f>[1]Sheet1!E1102</f>
        <v>Charges - Solid Waste Management</v>
      </c>
      <c r="F1102">
        <f>[1]Sheet1!F1102</f>
        <v>108092</v>
      </c>
    </row>
    <row r="1103" spans="1:6">
      <c r="A1103" t="str">
        <f>[1]Sheet1!B1103</f>
        <v>Colorado</v>
      </c>
      <c r="B1103" t="str">
        <f>[1]Sheet1!C1103</f>
        <v>CO</v>
      </c>
      <c r="C1103" t="str">
        <f>LEFT([1]Sheet1!D1103,1)</f>
        <v>A</v>
      </c>
      <c r="D1103" t="str">
        <f>RIGHT([1]Sheet1!D1103,2)</f>
        <v>89</v>
      </c>
      <c r="E1103" t="str">
        <f>[1]Sheet1!E1103</f>
        <v>Charges - All Other</v>
      </c>
      <c r="F1103">
        <f>[1]Sheet1!F1103</f>
        <v>1031937</v>
      </c>
    </row>
    <row r="1104" spans="1:6">
      <c r="A1104" t="str">
        <f>[1]Sheet1!B1104</f>
        <v>Colorado</v>
      </c>
      <c r="B1104" t="str">
        <f>[1]Sheet1!C1104</f>
        <v>CO</v>
      </c>
      <c r="C1104" t="str">
        <f>LEFT([1]Sheet1!D1104,1)</f>
        <v>A</v>
      </c>
      <c r="D1104" t="str">
        <f>RIGHT([1]Sheet1!D1104,2)</f>
        <v>91</v>
      </c>
      <c r="E1104" t="str">
        <f>[1]Sheet1!E1104</f>
        <v>Revenue - Water Utilities</v>
      </c>
      <c r="F1104">
        <f>[1]Sheet1!F1104</f>
        <v>1416690</v>
      </c>
    </row>
    <row r="1105" spans="1:6">
      <c r="A1105" t="str">
        <f>[1]Sheet1!B1105</f>
        <v>Colorado</v>
      </c>
      <c r="B1105" t="str">
        <f>[1]Sheet1!C1105</f>
        <v>CO</v>
      </c>
      <c r="C1105" t="str">
        <f>LEFT([1]Sheet1!D1105,1)</f>
        <v>A</v>
      </c>
      <c r="D1105" t="str">
        <f>RIGHT([1]Sheet1!D1105,2)</f>
        <v>92</v>
      </c>
      <c r="E1105" t="str">
        <f>[1]Sheet1!E1105</f>
        <v>Revenue - Electric Utilities</v>
      </c>
      <c r="F1105">
        <f>[1]Sheet1!F1105</f>
        <v>940634</v>
      </c>
    </row>
    <row r="1106" spans="1:6">
      <c r="A1106" t="str">
        <f>[1]Sheet1!B1106</f>
        <v>Colorado</v>
      </c>
      <c r="B1106" t="str">
        <f>[1]Sheet1!C1106</f>
        <v>CO</v>
      </c>
      <c r="C1106" t="str">
        <f>LEFT([1]Sheet1!D1106,1)</f>
        <v>A</v>
      </c>
      <c r="D1106" t="str">
        <f>RIGHT([1]Sheet1!D1106,2)</f>
        <v>93</v>
      </c>
      <c r="E1106" t="str">
        <f>[1]Sheet1!E1106</f>
        <v>Revenue - Gas Utilities</v>
      </c>
      <c r="F1106">
        <f>[1]Sheet1!F1106</f>
        <v>238560</v>
      </c>
    </row>
    <row r="1107" spans="1:6">
      <c r="A1107" t="str">
        <f>[1]Sheet1!B1107</f>
        <v>Colorado</v>
      </c>
      <c r="B1107" t="str">
        <f>[1]Sheet1!C1107</f>
        <v>CO</v>
      </c>
      <c r="C1107" t="str">
        <f>LEFT([1]Sheet1!D1107,1)</f>
        <v>A</v>
      </c>
      <c r="D1107" t="str">
        <f>RIGHT([1]Sheet1!D1107,2)</f>
        <v>94</v>
      </c>
      <c r="E1107" t="str">
        <f>[1]Sheet1!E1107</f>
        <v>Revenue - Transit Utilities</v>
      </c>
      <c r="F1107">
        <f>[1]Sheet1!F1107</f>
        <v>139904</v>
      </c>
    </row>
    <row r="1108" spans="1:6">
      <c r="A1108" t="str">
        <f>[1]Sheet1!B1108</f>
        <v>Colorado</v>
      </c>
      <c r="B1108" t="str">
        <f>[1]Sheet1!C1108</f>
        <v>CO</v>
      </c>
      <c r="C1108" t="str">
        <f>LEFT([1]Sheet1!D1108,1)</f>
        <v>B</v>
      </c>
      <c r="D1108" t="str">
        <f>RIGHT([1]Sheet1!D1108,2)</f>
        <v>01</v>
      </c>
      <c r="E1108" t="str">
        <f>[1]Sheet1!E1108</f>
        <v>Federal Intergovernmental - Air Transportation</v>
      </c>
      <c r="F1108">
        <f>[1]Sheet1!F1108</f>
        <v>58670</v>
      </c>
    </row>
    <row r="1109" spans="1:6">
      <c r="A1109" t="str">
        <f>[1]Sheet1!B1109</f>
        <v>Colorado</v>
      </c>
      <c r="B1109" t="str">
        <f>[1]Sheet1!C1109</f>
        <v>CO</v>
      </c>
      <c r="C1109" t="str">
        <f>LEFT([1]Sheet1!D1109,1)</f>
        <v>B</v>
      </c>
      <c r="D1109" t="str">
        <f>RIGHT([1]Sheet1!D1109,2)</f>
        <v>21</v>
      </c>
      <c r="E1109" t="str">
        <f>[1]Sheet1!E1109</f>
        <v>Federal Intergovernmental - Education</v>
      </c>
      <c r="F1109">
        <f>[1]Sheet1!F1109</f>
        <v>1610289</v>
      </c>
    </row>
    <row r="1110" spans="1:6">
      <c r="A1110" t="str">
        <f>[1]Sheet1!B1110</f>
        <v>Colorado</v>
      </c>
      <c r="B1110" t="str">
        <f>[1]Sheet1!C1110</f>
        <v>CO</v>
      </c>
      <c r="C1110" t="str">
        <f>LEFT([1]Sheet1!D1110,1)</f>
        <v>B</v>
      </c>
      <c r="D1110" t="str">
        <f>RIGHT([1]Sheet1!D1110,2)</f>
        <v>22</v>
      </c>
      <c r="E1110" t="str">
        <f>[1]Sheet1!E1110</f>
        <v>Federal Intergovernmental - Employment Security Administration</v>
      </c>
      <c r="F1110">
        <f>[1]Sheet1!F1110</f>
        <v>65108</v>
      </c>
    </row>
    <row r="1111" spans="1:6">
      <c r="A1111" t="str">
        <f>[1]Sheet1!B1111</f>
        <v>Colorado</v>
      </c>
      <c r="B1111" t="str">
        <f>[1]Sheet1!C1111</f>
        <v>CO</v>
      </c>
      <c r="C1111" t="str">
        <f>LEFT([1]Sheet1!D1111,1)</f>
        <v>B</v>
      </c>
      <c r="D1111" t="str">
        <f>RIGHT([1]Sheet1!D1111,2)</f>
        <v>30</v>
      </c>
      <c r="E1111" t="str">
        <f>[1]Sheet1!E1111</f>
        <v>Federal Intergovernmental - General Local Government Support</v>
      </c>
      <c r="F1111">
        <f>[1]Sheet1!F1111</f>
        <v>26085</v>
      </c>
    </row>
    <row r="1112" spans="1:6">
      <c r="A1112" t="str">
        <f>[1]Sheet1!B1112</f>
        <v>Colorado</v>
      </c>
      <c r="B1112" t="str">
        <f>[1]Sheet1!C1112</f>
        <v>CO</v>
      </c>
      <c r="C1112" t="str">
        <f>LEFT([1]Sheet1!D1112,1)</f>
        <v>B</v>
      </c>
      <c r="D1112" t="str">
        <f>RIGHT([1]Sheet1!D1112,2)</f>
        <v>42</v>
      </c>
      <c r="E1112" t="str">
        <f>[1]Sheet1!E1112</f>
        <v>Federal Intergovernmental - Health and Hospitals</v>
      </c>
      <c r="F1112">
        <f>[1]Sheet1!F1112</f>
        <v>1393797</v>
      </c>
    </row>
    <row r="1113" spans="1:6">
      <c r="A1113" t="str">
        <f>[1]Sheet1!B1113</f>
        <v>Colorado</v>
      </c>
      <c r="B1113" t="str">
        <f>[1]Sheet1!C1113</f>
        <v>CO</v>
      </c>
      <c r="C1113" t="str">
        <f>LEFT([1]Sheet1!D1113,1)</f>
        <v>B</v>
      </c>
      <c r="D1113" t="str">
        <f>RIGHT([1]Sheet1!D1113,2)</f>
        <v>46</v>
      </c>
      <c r="E1113" t="str">
        <f>[1]Sheet1!E1113</f>
        <v>Federal Intergovernmental - Highways</v>
      </c>
      <c r="F1113">
        <f>[1]Sheet1!F1113</f>
        <v>660854</v>
      </c>
    </row>
    <row r="1114" spans="1:6">
      <c r="A1114" t="str">
        <f>[1]Sheet1!B1114</f>
        <v>Colorado</v>
      </c>
      <c r="B1114" t="str">
        <f>[1]Sheet1!C1114</f>
        <v>CO</v>
      </c>
      <c r="C1114" t="str">
        <f>LEFT([1]Sheet1!D1114,1)</f>
        <v>B</v>
      </c>
      <c r="D1114" t="str">
        <f>RIGHT([1]Sheet1!D1114,2)</f>
        <v>50</v>
      </c>
      <c r="E1114" t="str">
        <f>[1]Sheet1!E1114</f>
        <v>Federal Intergovernmental - Housing and Community Development</v>
      </c>
      <c r="F1114">
        <f>[1]Sheet1!F1114</f>
        <v>513050</v>
      </c>
    </row>
    <row r="1115" spans="1:6">
      <c r="A1115" t="str">
        <f>[1]Sheet1!B1115</f>
        <v>Colorado</v>
      </c>
      <c r="B1115" t="str">
        <f>[1]Sheet1!C1115</f>
        <v>CO</v>
      </c>
      <c r="C1115" t="str">
        <f>LEFT([1]Sheet1!D1115,1)</f>
        <v>B</v>
      </c>
      <c r="D1115" t="str">
        <f>RIGHT([1]Sheet1!D1115,2)</f>
        <v>59</v>
      </c>
      <c r="E1115" t="str">
        <f>[1]Sheet1!E1115</f>
        <v>Federal Intergovernmental - Natural Resources</v>
      </c>
      <c r="F1115">
        <f>[1]Sheet1!F1115</f>
        <v>52890</v>
      </c>
    </row>
    <row r="1116" spans="1:6">
      <c r="A1116" t="str">
        <f>[1]Sheet1!B1116</f>
        <v>Colorado</v>
      </c>
      <c r="B1116" t="str">
        <f>[1]Sheet1!C1116</f>
        <v>CO</v>
      </c>
      <c r="C1116" t="str">
        <f>LEFT([1]Sheet1!D1116,1)</f>
        <v>B</v>
      </c>
      <c r="D1116" t="str">
        <f>RIGHT([1]Sheet1!D1116,2)</f>
        <v>79</v>
      </c>
      <c r="E1116" t="str">
        <f>[1]Sheet1!E1116</f>
        <v>Federal Intergovernmental - Public Welfare</v>
      </c>
      <c r="F1116">
        <f>[1]Sheet1!F1116</f>
        <v>2431457</v>
      </c>
    </row>
    <row r="1117" spans="1:6">
      <c r="A1117" t="str">
        <f>[1]Sheet1!B1117</f>
        <v>Colorado</v>
      </c>
      <c r="B1117" t="str">
        <f>[1]Sheet1!C1117</f>
        <v>CO</v>
      </c>
      <c r="C1117" t="str">
        <f>LEFT([1]Sheet1!D1117,1)</f>
        <v>B</v>
      </c>
      <c r="D1117" t="str">
        <f>RIGHT([1]Sheet1!D1117,2)</f>
        <v>80</v>
      </c>
      <c r="E1117" t="str">
        <f>[1]Sheet1!E1117</f>
        <v>Federal Intergovernmental - Sewerage</v>
      </c>
      <c r="F1117">
        <f>[1]Sheet1!F1117</f>
        <v>14795</v>
      </c>
    </row>
    <row r="1118" spans="1:6">
      <c r="A1118" t="str">
        <f>[1]Sheet1!B1118</f>
        <v>Colorado</v>
      </c>
      <c r="B1118" t="str">
        <f>[1]Sheet1!C1118</f>
        <v>CO</v>
      </c>
      <c r="C1118" t="str">
        <f>LEFT([1]Sheet1!D1118,1)</f>
        <v>B</v>
      </c>
      <c r="D1118" t="str">
        <f>RIGHT([1]Sheet1!D1118,2)</f>
        <v>89</v>
      </c>
      <c r="E1118" t="str">
        <f>[1]Sheet1!E1118</f>
        <v>Federal Intergovernmental - All Other</v>
      </c>
      <c r="F1118">
        <f>[1]Sheet1!F1118</f>
        <v>453537</v>
      </c>
    </row>
    <row r="1119" spans="1:6">
      <c r="A1119" t="str">
        <f>[1]Sheet1!B1119</f>
        <v>Colorado</v>
      </c>
      <c r="B1119" t="str">
        <f>[1]Sheet1!C1119</f>
        <v>CO</v>
      </c>
      <c r="C1119" t="str">
        <f>LEFT([1]Sheet1!D1119,1)</f>
        <v>B</v>
      </c>
      <c r="D1119" t="str">
        <f>RIGHT([1]Sheet1!D1119,2)</f>
        <v>91</v>
      </c>
      <c r="E1119" t="str">
        <f>[1]Sheet1!E1119</f>
        <v>Federal Intergovernmental - Water Utilities</v>
      </c>
      <c r="F1119">
        <f>[1]Sheet1!F1119</f>
        <v>21737</v>
      </c>
    </row>
    <row r="1120" spans="1:6">
      <c r="A1120" t="str">
        <f>[1]Sheet1!B1120</f>
        <v>Colorado</v>
      </c>
      <c r="B1120" t="str">
        <f>[1]Sheet1!C1120</f>
        <v>CO</v>
      </c>
      <c r="C1120" t="str">
        <f>LEFT([1]Sheet1!D1120,1)</f>
        <v>B</v>
      </c>
      <c r="D1120" t="str">
        <f>RIGHT([1]Sheet1!D1120,2)</f>
        <v>92</v>
      </c>
      <c r="E1120" t="str">
        <f>[1]Sheet1!E1120</f>
        <v>Federal Intergovernmental - Electric Utilities</v>
      </c>
      <c r="F1120">
        <f>[1]Sheet1!F1120</f>
        <v>5065</v>
      </c>
    </row>
    <row r="1121" spans="1:6">
      <c r="A1121" t="str">
        <f>[1]Sheet1!B1121</f>
        <v>Colorado</v>
      </c>
      <c r="B1121" t="str">
        <f>[1]Sheet1!C1121</f>
        <v>CO</v>
      </c>
      <c r="C1121" t="str">
        <f>LEFT([1]Sheet1!D1121,1)</f>
        <v>B</v>
      </c>
      <c r="D1121" t="str">
        <f>RIGHT([1]Sheet1!D1121,2)</f>
        <v>94</v>
      </c>
      <c r="E1121" t="str">
        <f>[1]Sheet1!E1121</f>
        <v>Federal Intergovernmental - Transit Utilities</v>
      </c>
      <c r="F1121">
        <f>[1]Sheet1!F1121</f>
        <v>340302</v>
      </c>
    </row>
    <row r="1122" spans="1:6">
      <c r="A1122" t="str">
        <f>[1]Sheet1!B1122</f>
        <v>Colorado</v>
      </c>
      <c r="B1122" t="str">
        <f>[1]Sheet1!C1122</f>
        <v>CO</v>
      </c>
      <c r="C1122" t="str">
        <f>LEFT([1]Sheet1!D1122,1)</f>
        <v>E</v>
      </c>
      <c r="D1122" t="str">
        <f>RIGHT([1]Sheet1!D1122,2)</f>
        <v>01</v>
      </c>
      <c r="E1122" t="str">
        <f>[1]Sheet1!E1122</f>
        <v>Current Operations - Air Transportation</v>
      </c>
      <c r="F1122">
        <f>[1]Sheet1!F1122</f>
        <v>470362</v>
      </c>
    </row>
    <row r="1123" spans="1:6">
      <c r="A1123" t="str">
        <f>[1]Sheet1!B1123</f>
        <v>Colorado</v>
      </c>
      <c r="B1123" t="str">
        <f>[1]Sheet1!C1123</f>
        <v>CO</v>
      </c>
      <c r="C1123" t="str">
        <f>LEFT([1]Sheet1!D1123,1)</f>
        <v>E</v>
      </c>
      <c r="D1123" t="str">
        <f>RIGHT([1]Sheet1!D1123,2)</f>
        <v>03</v>
      </c>
      <c r="E1123" t="str">
        <f>[1]Sheet1!E1123</f>
        <v>Current Operations - Miscellaneous Commercial Activities, NEC</v>
      </c>
      <c r="F1123">
        <f>[1]Sheet1!F1123</f>
        <v>129797</v>
      </c>
    </row>
    <row r="1124" spans="1:6">
      <c r="A1124" t="str">
        <f>[1]Sheet1!B1124</f>
        <v>Colorado</v>
      </c>
      <c r="B1124" t="str">
        <f>[1]Sheet1!C1124</f>
        <v>CO</v>
      </c>
      <c r="C1124" t="str">
        <f>LEFT([1]Sheet1!D1124,1)</f>
        <v>E</v>
      </c>
      <c r="D1124" t="str">
        <f>RIGHT([1]Sheet1!D1124,2)</f>
        <v>04</v>
      </c>
      <c r="E1124" t="str">
        <f>[1]Sheet1!E1124</f>
        <v>Current Operations - Correctional Institutions</v>
      </c>
      <c r="F1124">
        <f>[1]Sheet1!F1124</f>
        <v>932702</v>
      </c>
    </row>
    <row r="1125" spans="1:6">
      <c r="A1125" t="str">
        <f>[1]Sheet1!B1125</f>
        <v>Colorado</v>
      </c>
      <c r="B1125" t="str">
        <f>[1]Sheet1!C1125</f>
        <v>CO</v>
      </c>
      <c r="C1125" t="str">
        <f>LEFT([1]Sheet1!D1125,1)</f>
        <v>E</v>
      </c>
      <c r="D1125" t="str">
        <f>RIGHT([1]Sheet1!D1125,2)</f>
        <v>05</v>
      </c>
      <c r="E1125" t="str">
        <f>[1]Sheet1!E1125</f>
        <v>Current Operations - Corrections - Other</v>
      </c>
      <c r="F1125">
        <f>[1]Sheet1!F1125</f>
        <v>276354</v>
      </c>
    </row>
    <row r="1126" spans="1:6">
      <c r="A1126" t="str">
        <f>[1]Sheet1!B1126</f>
        <v>Colorado</v>
      </c>
      <c r="B1126" t="str">
        <f>[1]Sheet1!C1126</f>
        <v>CO</v>
      </c>
      <c r="C1126" t="str">
        <f>LEFT([1]Sheet1!D1126,1)</f>
        <v>E</v>
      </c>
      <c r="D1126" t="str">
        <f>RIGHT([1]Sheet1!D1126,2)</f>
        <v>12</v>
      </c>
      <c r="E1126" t="str">
        <f>[1]Sheet1!E1126</f>
        <v>Current Operations - Elementary and Secondary Education</v>
      </c>
      <c r="F1126">
        <f>[1]Sheet1!F1126</f>
        <v>7291621</v>
      </c>
    </row>
    <row r="1127" spans="1:6">
      <c r="A1127" t="str">
        <f>[1]Sheet1!B1127</f>
        <v>Colorado</v>
      </c>
      <c r="B1127" t="str">
        <f>[1]Sheet1!C1127</f>
        <v>CO</v>
      </c>
      <c r="C1127" t="str">
        <f>LEFT([1]Sheet1!D1127,1)</f>
        <v>E</v>
      </c>
      <c r="D1127" t="str">
        <f>RIGHT([1]Sheet1!D1127,2)</f>
        <v>16</v>
      </c>
      <c r="E1127" t="str">
        <f>[1]Sheet1!E1127</f>
        <v>Current Operations - Higher Education Auxiliary Enterprises</v>
      </c>
      <c r="F1127">
        <f>[1]Sheet1!F1127</f>
        <v>563760</v>
      </c>
    </row>
    <row r="1128" spans="1:6">
      <c r="A1128" t="str">
        <f>[1]Sheet1!B1128</f>
        <v>Colorado</v>
      </c>
      <c r="B1128" t="str">
        <f>[1]Sheet1!C1128</f>
        <v>CO</v>
      </c>
      <c r="C1128" t="str">
        <f>LEFT([1]Sheet1!D1128,1)</f>
        <v>E</v>
      </c>
      <c r="D1128" t="str">
        <f>RIGHT([1]Sheet1!D1128,2)</f>
        <v>18</v>
      </c>
      <c r="E1128" t="str">
        <f>[1]Sheet1!E1128</f>
        <v>Current Operations - Other Higher Education</v>
      </c>
      <c r="F1128">
        <f>[1]Sheet1!F1128</f>
        <v>3492300</v>
      </c>
    </row>
    <row r="1129" spans="1:6">
      <c r="A1129" t="str">
        <f>[1]Sheet1!B1129</f>
        <v>Colorado</v>
      </c>
      <c r="B1129" t="str">
        <f>[1]Sheet1!C1129</f>
        <v>CO</v>
      </c>
      <c r="C1129" t="str">
        <f>LEFT([1]Sheet1!D1129,1)</f>
        <v>E</v>
      </c>
      <c r="D1129" t="str">
        <f>RIGHT([1]Sheet1!D1129,2)</f>
        <v>21</v>
      </c>
      <c r="E1129" t="str">
        <f>[1]Sheet1!E1129</f>
        <v>Current Operations - State Education - Other</v>
      </c>
      <c r="F1129">
        <f>[1]Sheet1!F1129</f>
        <v>106168</v>
      </c>
    </row>
    <row r="1130" spans="1:6">
      <c r="A1130" t="str">
        <f>[1]Sheet1!B1130</f>
        <v>Colorado</v>
      </c>
      <c r="B1130" t="str">
        <f>[1]Sheet1!C1130</f>
        <v>CO</v>
      </c>
      <c r="C1130" t="str">
        <f>LEFT([1]Sheet1!D1130,1)</f>
        <v>E</v>
      </c>
      <c r="D1130" t="str">
        <f>RIGHT([1]Sheet1!D1130,2)</f>
        <v>22</v>
      </c>
      <c r="E1130" t="str">
        <f>[1]Sheet1!E1130</f>
        <v>Current Operations - Social Insurance Administration</v>
      </c>
      <c r="F1130">
        <f>[1]Sheet1!F1130</f>
        <v>67202</v>
      </c>
    </row>
    <row r="1131" spans="1:6">
      <c r="A1131" t="str">
        <f>[1]Sheet1!B1131</f>
        <v>Colorado</v>
      </c>
      <c r="B1131" t="str">
        <f>[1]Sheet1!C1131</f>
        <v>CO</v>
      </c>
      <c r="C1131" t="str">
        <f>LEFT([1]Sheet1!D1131,1)</f>
        <v>E</v>
      </c>
      <c r="D1131" t="str">
        <f>RIGHT([1]Sheet1!D1131,2)</f>
        <v>23</v>
      </c>
      <c r="E1131" t="str">
        <f>[1]Sheet1!E1131</f>
        <v>Current Operations - Financial Administration</v>
      </c>
      <c r="F1131">
        <f>[1]Sheet1!F1131</f>
        <v>701751</v>
      </c>
    </row>
    <row r="1132" spans="1:6">
      <c r="A1132" t="str">
        <f>[1]Sheet1!B1132</f>
        <v>Colorado</v>
      </c>
      <c r="B1132" t="str">
        <f>[1]Sheet1!C1132</f>
        <v>CO</v>
      </c>
      <c r="C1132" t="str">
        <f>LEFT([1]Sheet1!D1132,1)</f>
        <v>E</v>
      </c>
      <c r="D1132" t="str">
        <f>RIGHT([1]Sheet1!D1132,2)</f>
        <v>24</v>
      </c>
      <c r="E1132" t="str">
        <f>[1]Sheet1!E1132</f>
        <v>Current Operations - Local Fire Protection</v>
      </c>
      <c r="F1132">
        <f>[1]Sheet1!F1132</f>
        <v>778322</v>
      </c>
    </row>
    <row r="1133" spans="1:6">
      <c r="A1133" t="str">
        <f>[1]Sheet1!B1133</f>
        <v>Colorado</v>
      </c>
      <c r="B1133" t="str">
        <f>[1]Sheet1!C1133</f>
        <v>CO</v>
      </c>
      <c r="C1133" t="str">
        <f>LEFT([1]Sheet1!D1133,1)</f>
        <v>E</v>
      </c>
      <c r="D1133" t="str">
        <f>RIGHT([1]Sheet1!D1133,2)</f>
        <v>25</v>
      </c>
      <c r="E1133" t="str">
        <f>[1]Sheet1!E1133</f>
        <v>Current Operations - Judicial and Legal Services</v>
      </c>
      <c r="F1133">
        <f>[1]Sheet1!F1133</f>
        <v>591453</v>
      </c>
    </row>
    <row r="1134" spans="1:6">
      <c r="A1134" t="str">
        <f>[1]Sheet1!B1134</f>
        <v>Colorado</v>
      </c>
      <c r="B1134" t="str">
        <f>[1]Sheet1!C1134</f>
        <v>CO</v>
      </c>
      <c r="C1134" t="str">
        <f>LEFT([1]Sheet1!D1134,1)</f>
        <v>E</v>
      </c>
      <c r="D1134" t="str">
        <f>RIGHT([1]Sheet1!D1134,2)</f>
        <v>29</v>
      </c>
      <c r="E1134" t="str">
        <f>[1]Sheet1!E1134</f>
        <v>Current Operations - Central Staff Services</v>
      </c>
      <c r="F1134">
        <f>[1]Sheet1!F1134</f>
        <v>653358</v>
      </c>
    </row>
    <row r="1135" spans="1:6">
      <c r="A1135" t="str">
        <f>[1]Sheet1!B1135</f>
        <v>Colorado</v>
      </c>
      <c r="B1135" t="str">
        <f>[1]Sheet1!C1135</f>
        <v>CO</v>
      </c>
      <c r="C1135" t="str">
        <f>LEFT([1]Sheet1!D1135,1)</f>
        <v>E</v>
      </c>
      <c r="D1135" t="str">
        <f>RIGHT([1]Sheet1!D1135,2)</f>
        <v>31</v>
      </c>
      <c r="E1135" t="str">
        <f>[1]Sheet1!E1135</f>
        <v>Current Operations - General Public Buildings</v>
      </c>
      <c r="F1135">
        <f>[1]Sheet1!F1135</f>
        <v>178657</v>
      </c>
    </row>
    <row r="1136" spans="1:6">
      <c r="A1136" t="str">
        <f>[1]Sheet1!B1136</f>
        <v>Colorado</v>
      </c>
      <c r="B1136" t="str">
        <f>[1]Sheet1!C1136</f>
        <v>CO</v>
      </c>
      <c r="C1136" t="str">
        <f>LEFT([1]Sheet1!D1136,1)</f>
        <v>E</v>
      </c>
      <c r="D1136" t="str">
        <f>RIGHT([1]Sheet1!D1136,2)</f>
        <v>32</v>
      </c>
      <c r="E1136" t="str">
        <f>[1]Sheet1!E1136</f>
        <v>Current Operations - Health - Other</v>
      </c>
      <c r="F1136">
        <f>[1]Sheet1!F1136</f>
        <v>1212533</v>
      </c>
    </row>
    <row r="1137" spans="1:6">
      <c r="A1137" t="str">
        <f>[1]Sheet1!B1137</f>
        <v>Colorado</v>
      </c>
      <c r="B1137" t="str">
        <f>[1]Sheet1!C1137</f>
        <v>CO</v>
      </c>
      <c r="C1137" t="str">
        <f>LEFT([1]Sheet1!D1137,1)</f>
        <v>E</v>
      </c>
      <c r="D1137" t="str">
        <f>RIGHT([1]Sheet1!D1137,2)</f>
        <v>36</v>
      </c>
      <c r="E1137" t="str">
        <f>[1]Sheet1!E1137</f>
        <v>Current Operations - Hospitals</v>
      </c>
      <c r="F1137">
        <f>[1]Sheet1!F1137</f>
        <v>2344655</v>
      </c>
    </row>
    <row r="1138" spans="1:6">
      <c r="A1138" t="str">
        <f>[1]Sheet1!B1138</f>
        <v>Colorado</v>
      </c>
      <c r="B1138" t="str">
        <f>[1]Sheet1!C1138</f>
        <v>CO</v>
      </c>
      <c r="C1138" t="str">
        <f>LEFT([1]Sheet1!D1138,1)</f>
        <v>E</v>
      </c>
      <c r="D1138" t="str">
        <f>RIGHT([1]Sheet1!D1138,2)</f>
        <v>44</v>
      </c>
      <c r="E1138" t="str">
        <f>[1]Sheet1!E1138</f>
        <v>Current Operations - Regular Highways</v>
      </c>
      <c r="F1138">
        <f>[1]Sheet1!F1138</f>
        <v>1265094</v>
      </c>
    </row>
    <row r="1139" spans="1:6">
      <c r="A1139" t="str">
        <f>[1]Sheet1!B1139</f>
        <v>Colorado</v>
      </c>
      <c r="B1139" t="str">
        <f>[1]Sheet1!C1139</f>
        <v>CO</v>
      </c>
      <c r="C1139" t="str">
        <f>LEFT([1]Sheet1!D1139,1)</f>
        <v>E</v>
      </c>
      <c r="D1139" t="str">
        <f>RIGHT([1]Sheet1!D1139,2)</f>
        <v>45</v>
      </c>
      <c r="E1139" t="str">
        <f>[1]Sheet1!E1139</f>
        <v>Current Operations - Toll Highways</v>
      </c>
      <c r="F1139">
        <f>[1]Sheet1!F1139</f>
        <v>32233</v>
      </c>
    </row>
    <row r="1140" spans="1:6">
      <c r="A1140" t="str">
        <f>[1]Sheet1!B1140</f>
        <v>Colorado</v>
      </c>
      <c r="B1140" t="str">
        <f>[1]Sheet1!C1140</f>
        <v>CO</v>
      </c>
      <c r="C1140" t="str">
        <f>LEFT([1]Sheet1!D1140,1)</f>
        <v>E</v>
      </c>
      <c r="D1140" t="str">
        <f>RIGHT([1]Sheet1!D1140,2)</f>
        <v>50</v>
      </c>
      <c r="E1140" t="str">
        <f>[1]Sheet1!E1140</f>
        <v>Current Operations - Housing and Community Development</v>
      </c>
      <c r="F1140">
        <f>[1]Sheet1!F1140</f>
        <v>714549</v>
      </c>
    </row>
    <row r="1141" spans="1:6">
      <c r="A1141" t="str">
        <f>[1]Sheet1!B1141</f>
        <v>Colorado</v>
      </c>
      <c r="B1141" t="str">
        <f>[1]Sheet1!C1141</f>
        <v>CO</v>
      </c>
      <c r="C1141" t="str">
        <f>LEFT([1]Sheet1!D1141,1)</f>
        <v>E</v>
      </c>
      <c r="D1141" t="str">
        <f>RIGHT([1]Sheet1!D1141,2)</f>
        <v>52</v>
      </c>
      <c r="E1141" t="str">
        <f>[1]Sheet1!E1141</f>
        <v>Current Operations - Libraries</v>
      </c>
      <c r="F1141">
        <f>[1]Sheet1!F1141</f>
        <v>229188</v>
      </c>
    </row>
    <row r="1142" spans="1:6">
      <c r="A1142" t="str">
        <f>[1]Sheet1!B1142</f>
        <v>Colorado</v>
      </c>
      <c r="B1142" t="str">
        <f>[1]Sheet1!C1142</f>
        <v>CO</v>
      </c>
      <c r="C1142" t="str">
        <f>LEFT([1]Sheet1!D1142,1)</f>
        <v>E</v>
      </c>
      <c r="D1142" t="str">
        <f>RIGHT([1]Sheet1!D1142,2)</f>
        <v>59</v>
      </c>
      <c r="E1142" t="str">
        <f>[1]Sheet1!E1142</f>
        <v>Current Operations - Natural Resources - Other</v>
      </c>
      <c r="F1142">
        <f>[1]Sheet1!F1142</f>
        <v>371562</v>
      </c>
    </row>
    <row r="1143" spans="1:6">
      <c r="A1143" t="str">
        <f>[1]Sheet1!B1143</f>
        <v>Colorado</v>
      </c>
      <c r="B1143" t="str">
        <f>[1]Sheet1!C1143</f>
        <v>CO</v>
      </c>
      <c r="C1143" t="str">
        <f>LEFT([1]Sheet1!D1143,1)</f>
        <v>E</v>
      </c>
      <c r="D1143" t="str">
        <f>RIGHT([1]Sheet1!D1143,2)</f>
        <v>60</v>
      </c>
      <c r="E1143" t="str">
        <f>[1]Sheet1!E1143</f>
        <v>Current Operations - Parking Facilities</v>
      </c>
      <c r="F1143">
        <f>[1]Sheet1!F1143</f>
        <v>17906</v>
      </c>
    </row>
    <row r="1144" spans="1:6">
      <c r="A1144" t="str">
        <f>[1]Sheet1!B1144</f>
        <v>Colorado</v>
      </c>
      <c r="B1144" t="str">
        <f>[1]Sheet1!C1144</f>
        <v>CO</v>
      </c>
      <c r="C1144" t="str">
        <f>LEFT([1]Sheet1!D1144,1)</f>
        <v>E</v>
      </c>
      <c r="D1144" t="str">
        <f>RIGHT([1]Sheet1!D1144,2)</f>
        <v>61</v>
      </c>
      <c r="E1144" t="str">
        <f>[1]Sheet1!E1144</f>
        <v>Current Operations - Parks and Recreation</v>
      </c>
      <c r="F1144">
        <f>[1]Sheet1!F1144</f>
        <v>938010</v>
      </c>
    </row>
    <row r="1145" spans="1:6">
      <c r="A1145" t="str">
        <f>[1]Sheet1!B1145</f>
        <v>Colorado</v>
      </c>
      <c r="B1145" t="str">
        <f>[1]Sheet1!C1145</f>
        <v>CO</v>
      </c>
      <c r="C1145" t="str">
        <f>LEFT([1]Sheet1!D1145,1)</f>
        <v>E</v>
      </c>
      <c r="D1145" t="str">
        <f>RIGHT([1]Sheet1!D1145,2)</f>
        <v>62</v>
      </c>
      <c r="E1145" t="str">
        <f>[1]Sheet1!E1145</f>
        <v>Current Operations - Police Protection</v>
      </c>
      <c r="F1145">
        <f>[1]Sheet1!F1145</f>
        <v>1538317</v>
      </c>
    </row>
    <row r="1146" spans="1:6">
      <c r="A1146" t="str">
        <f>[1]Sheet1!B1146</f>
        <v>Colorado</v>
      </c>
      <c r="B1146" t="str">
        <f>[1]Sheet1!C1146</f>
        <v>CO</v>
      </c>
      <c r="C1146" t="str">
        <f>LEFT([1]Sheet1!D1146,1)</f>
        <v>E</v>
      </c>
      <c r="D1146" t="str">
        <f>RIGHT([1]Sheet1!D1146,2)</f>
        <v>66</v>
      </c>
      <c r="E1146" t="str">
        <f>[1]Sheet1!E1146</f>
        <v>Current Operations - Protective Inspection and Regulation, NEC</v>
      </c>
      <c r="F1146">
        <f>[1]Sheet1!F1146</f>
        <v>147666</v>
      </c>
    </row>
    <row r="1147" spans="1:6">
      <c r="A1147" t="str">
        <f>[1]Sheet1!B1147</f>
        <v>Colorado</v>
      </c>
      <c r="B1147" t="str">
        <f>[1]Sheet1!C1147</f>
        <v>CO</v>
      </c>
      <c r="C1147" t="str">
        <f>LEFT([1]Sheet1!D1147,1)</f>
        <v>E</v>
      </c>
      <c r="D1147" t="str">
        <f>RIGHT([1]Sheet1!D1147,2)</f>
        <v>74</v>
      </c>
      <c r="E1147" t="str">
        <f>[1]Sheet1!E1147</f>
        <v>Current Operations - Public Welfare, Vendor Payments for Medical Care</v>
      </c>
      <c r="F1147">
        <f>[1]Sheet1!F1147</f>
        <v>4250655</v>
      </c>
    </row>
    <row r="1148" spans="1:6">
      <c r="A1148" t="str">
        <f>[1]Sheet1!B1148</f>
        <v>Colorado</v>
      </c>
      <c r="B1148" t="str">
        <f>[1]Sheet1!C1148</f>
        <v>CO</v>
      </c>
      <c r="C1148" t="str">
        <f>LEFT([1]Sheet1!D1148,1)</f>
        <v>E</v>
      </c>
      <c r="D1148" t="str">
        <f>RIGHT([1]Sheet1!D1148,2)</f>
        <v>75</v>
      </c>
      <c r="E1148" t="str">
        <f>[1]Sheet1!E1148</f>
        <v>Current Operations - Public Welfare, Vendor Payments for Other Purposes</v>
      </c>
      <c r="F1148">
        <f>[1]Sheet1!F1148</f>
        <v>35883</v>
      </c>
    </row>
    <row r="1149" spans="1:6">
      <c r="A1149" t="str">
        <f>[1]Sheet1!B1149</f>
        <v>Colorado</v>
      </c>
      <c r="B1149" t="str">
        <f>[1]Sheet1!C1149</f>
        <v>CO</v>
      </c>
      <c r="C1149" t="str">
        <f>LEFT([1]Sheet1!D1149,1)</f>
        <v>E</v>
      </c>
      <c r="D1149" t="str">
        <f>RIGHT([1]Sheet1!D1149,2)</f>
        <v>77</v>
      </c>
      <c r="E1149" t="str">
        <f>[1]Sheet1!E1149</f>
        <v>Current Operations - Public Welfare Institutions</v>
      </c>
      <c r="F1149">
        <f>[1]Sheet1!F1149</f>
        <v>45503</v>
      </c>
    </row>
    <row r="1150" spans="1:6">
      <c r="A1150" t="str">
        <f>[1]Sheet1!B1150</f>
        <v>Colorado</v>
      </c>
      <c r="B1150" t="str">
        <f>[1]Sheet1!C1150</f>
        <v>CO</v>
      </c>
      <c r="C1150" t="str">
        <f>LEFT([1]Sheet1!D1150,1)</f>
        <v>E</v>
      </c>
      <c r="D1150" t="str">
        <f>RIGHT([1]Sheet1!D1150,2)</f>
        <v>79</v>
      </c>
      <c r="E1150" t="str">
        <f>[1]Sheet1!E1150</f>
        <v>Current Operations - Public Welfare - Other</v>
      </c>
      <c r="F1150">
        <f>[1]Sheet1!F1150</f>
        <v>1057747</v>
      </c>
    </row>
    <row r="1151" spans="1:6">
      <c r="A1151" t="str">
        <f>[1]Sheet1!B1151</f>
        <v>Colorado</v>
      </c>
      <c r="B1151" t="str">
        <f>[1]Sheet1!C1151</f>
        <v>CO</v>
      </c>
      <c r="C1151" t="str">
        <f>LEFT([1]Sheet1!D1151,1)</f>
        <v>E</v>
      </c>
      <c r="D1151" t="str">
        <f>RIGHT([1]Sheet1!D1151,2)</f>
        <v>80</v>
      </c>
      <c r="E1151" t="str">
        <f>[1]Sheet1!E1151</f>
        <v>Current Operations - Sewerage</v>
      </c>
      <c r="F1151">
        <f>[1]Sheet1!F1151</f>
        <v>551455</v>
      </c>
    </row>
    <row r="1152" spans="1:6">
      <c r="A1152" t="str">
        <f>[1]Sheet1!B1152</f>
        <v>Colorado</v>
      </c>
      <c r="B1152" t="str">
        <f>[1]Sheet1!C1152</f>
        <v>CO</v>
      </c>
      <c r="C1152" t="str">
        <f>LEFT([1]Sheet1!D1152,1)</f>
        <v>E</v>
      </c>
      <c r="D1152" t="str">
        <f>RIGHT([1]Sheet1!D1152,2)</f>
        <v>81</v>
      </c>
      <c r="E1152" t="str">
        <f>[1]Sheet1!E1152</f>
        <v>Current Operations - Solid Waste Management</v>
      </c>
      <c r="F1152">
        <f>[1]Sheet1!F1152</f>
        <v>95240</v>
      </c>
    </row>
    <row r="1153" spans="1:6">
      <c r="A1153" t="str">
        <f>[1]Sheet1!B1153</f>
        <v>Colorado</v>
      </c>
      <c r="B1153" t="str">
        <f>[1]Sheet1!C1153</f>
        <v>CO</v>
      </c>
      <c r="C1153" t="str">
        <f>LEFT([1]Sheet1!D1153,1)</f>
        <v>E</v>
      </c>
      <c r="D1153" t="str">
        <f>RIGHT([1]Sheet1!D1153,2)</f>
        <v>85</v>
      </c>
      <c r="E1153" t="str">
        <f>[1]Sheet1!E1153</f>
        <v>Current Operations - State Veterans' Services</v>
      </c>
      <c r="F1153">
        <f>[1]Sheet1!F1153</f>
        <v>1567</v>
      </c>
    </row>
    <row r="1154" spans="1:6">
      <c r="A1154" t="str">
        <f>[1]Sheet1!B1154</f>
        <v>Colorado</v>
      </c>
      <c r="B1154" t="str">
        <f>[1]Sheet1!C1154</f>
        <v>CO</v>
      </c>
      <c r="C1154" t="str">
        <f>LEFT([1]Sheet1!D1154,1)</f>
        <v>E</v>
      </c>
      <c r="D1154" t="str">
        <f>RIGHT([1]Sheet1!D1154,2)</f>
        <v>89</v>
      </c>
      <c r="E1154" t="str">
        <f>[1]Sheet1!E1154</f>
        <v>Current Operations - General - Other</v>
      </c>
      <c r="F1154">
        <f>[1]Sheet1!F1154</f>
        <v>1629861</v>
      </c>
    </row>
    <row r="1155" spans="1:6">
      <c r="A1155" t="str">
        <f>[1]Sheet1!B1155</f>
        <v>Colorado</v>
      </c>
      <c r="B1155" t="str">
        <f>[1]Sheet1!C1155</f>
        <v>CO</v>
      </c>
      <c r="C1155" t="str">
        <f>LEFT([1]Sheet1!D1155,1)</f>
        <v>E</v>
      </c>
      <c r="D1155" t="str">
        <f>RIGHT([1]Sheet1!D1155,2)</f>
        <v>91</v>
      </c>
      <c r="E1155" t="str">
        <f>[1]Sheet1!E1155</f>
        <v>Current Operations - Water Utilities</v>
      </c>
      <c r="F1155">
        <f>[1]Sheet1!F1155</f>
        <v>984455</v>
      </c>
    </row>
    <row r="1156" spans="1:6">
      <c r="A1156" t="str">
        <f>[1]Sheet1!B1156</f>
        <v>Colorado</v>
      </c>
      <c r="B1156" t="str">
        <f>[1]Sheet1!C1156</f>
        <v>CO</v>
      </c>
      <c r="C1156" t="str">
        <f>LEFT([1]Sheet1!D1156,1)</f>
        <v>E</v>
      </c>
      <c r="D1156" t="str">
        <f>RIGHT([1]Sheet1!D1156,2)</f>
        <v>92</v>
      </c>
      <c r="E1156" t="str">
        <f>[1]Sheet1!E1156</f>
        <v>Current Operations - Electric Utilities</v>
      </c>
      <c r="F1156">
        <f>[1]Sheet1!F1156</f>
        <v>873340</v>
      </c>
    </row>
    <row r="1157" spans="1:6">
      <c r="A1157" t="str">
        <f>[1]Sheet1!B1157</f>
        <v>Colorado</v>
      </c>
      <c r="B1157" t="str">
        <f>[1]Sheet1!C1157</f>
        <v>CO</v>
      </c>
      <c r="C1157" t="str">
        <f>LEFT([1]Sheet1!D1157,1)</f>
        <v>E</v>
      </c>
      <c r="D1157" t="str">
        <f>RIGHT([1]Sheet1!D1157,2)</f>
        <v>93</v>
      </c>
      <c r="E1157" t="str">
        <f>[1]Sheet1!E1157</f>
        <v>Current Operations - Gas Utilities</v>
      </c>
      <c r="F1157">
        <f>[1]Sheet1!F1157</f>
        <v>227379</v>
      </c>
    </row>
    <row r="1158" spans="1:6">
      <c r="A1158" t="str">
        <f>[1]Sheet1!B1158</f>
        <v>Colorado</v>
      </c>
      <c r="B1158" t="str">
        <f>[1]Sheet1!C1158</f>
        <v>CO</v>
      </c>
      <c r="C1158" t="str">
        <f>LEFT([1]Sheet1!D1158,1)</f>
        <v>E</v>
      </c>
      <c r="D1158" t="str">
        <f>RIGHT([1]Sheet1!D1158,2)</f>
        <v>94</v>
      </c>
      <c r="E1158" t="str">
        <f>[1]Sheet1!E1158</f>
        <v>Current Operations - Transit Utilities</v>
      </c>
      <c r="F1158">
        <f>[1]Sheet1!F1158</f>
        <v>511145</v>
      </c>
    </row>
    <row r="1159" spans="1:6">
      <c r="A1159" t="str">
        <f>[1]Sheet1!B1159</f>
        <v>Colorado</v>
      </c>
      <c r="B1159" t="str">
        <f>[1]Sheet1!C1159</f>
        <v>CO</v>
      </c>
      <c r="C1159" t="str">
        <f>LEFT([1]Sheet1!D1159,1)</f>
        <v>F</v>
      </c>
      <c r="D1159" t="str">
        <f>RIGHT([1]Sheet1!D1159,2)</f>
        <v>01</v>
      </c>
      <c r="E1159" t="str">
        <f>[1]Sheet1!E1159</f>
        <v>Construction - Air Transportation</v>
      </c>
      <c r="F1159">
        <f>[1]Sheet1!F1159</f>
        <v>84707</v>
      </c>
    </row>
    <row r="1160" spans="1:6">
      <c r="A1160" t="str">
        <f>[1]Sheet1!B1160</f>
        <v>Colorado</v>
      </c>
      <c r="B1160" t="str">
        <f>[1]Sheet1!C1160</f>
        <v>CO</v>
      </c>
      <c r="C1160" t="str">
        <f>LEFT([1]Sheet1!D1160,1)</f>
        <v>F</v>
      </c>
      <c r="D1160" t="str">
        <f>RIGHT([1]Sheet1!D1160,2)</f>
        <v>03</v>
      </c>
      <c r="E1160" t="str">
        <f>[1]Sheet1!E1160</f>
        <v>Construction - Miscellaneous Commercial Activities, NEC</v>
      </c>
      <c r="F1160">
        <f>[1]Sheet1!F1160</f>
        <v>11952</v>
      </c>
    </row>
    <row r="1161" spans="1:6">
      <c r="A1161" t="str">
        <f>[1]Sheet1!B1161</f>
        <v>Colorado</v>
      </c>
      <c r="B1161" t="str">
        <f>[1]Sheet1!C1161</f>
        <v>CO</v>
      </c>
      <c r="C1161" t="str">
        <f>LEFT([1]Sheet1!D1161,1)</f>
        <v>F</v>
      </c>
      <c r="D1161" t="str">
        <f>RIGHT([1]Sheet1!D1161,2)</f>
        <v>04</v>
      </c>
      <c r="E1161" t="str">
        <f>[1]Sheet1!E1161</f>
        <v>Construction - Correctional Institutions</v>
      </c>
      <c r="F1161">
        <f>[1]Sheet1!F1161</f>
        <v>11523</v>
      </c>
    </row>
    <row r="1162" spans="1:6">
      <c r="A1162" t="str">
        <f>[1]Sheet1!B1162</f>
        <v>Colorado</v>
      </c>
      <c r="B1162" t="str">
        <f>[1]Sheet1!C1162</f>
        <v>CO</v>
      </c>
      <c r="C1162" t="str">
        <f>LEFT([1]Sheet1!D1162,1)</f>
        <v>F</v>
      </c>
      <c r="D1162" t="str">
        <f>RIGHT([1]Sheet1!D1162,2)</f>
        <v>05</v>
      </c>
      <c r="E1162" t="str">
        <f>[1]Sheet1!E1162</f>
        <v>Construction - Corrections - Other</v>
      </c>
      <c r="F1162">
        <f>[1]Sheet1!F1162</f>
        <v>2</v>
      </c>
    </row>
    <row r="1163" spans="1:6">
      <c r="A1163" t="str">
        <f>[1]Sheet1!B1163</f>
        <v>Colorado</v>
      </c>
      <c r="B1163" t="str">
        <f>[1]Sheet1!C1163</f>
        <v>CO</v>
      </c>
      <c r="C1163" t="str">
        <f>LEFT([1]Sheet1!D1163,1)</f>
        <v>F</v>
      </c>
      <c r="D1163" t="str">
        <f>RIGHT([1]Sheet1!D1163,2)</f>
        <v>12</v>
      </c>
      <c r="E1163" t="str">
        <f>[1]Sheet1!E1163</f>
        <v>Construction - Elementary and Secondary Education</v>
      </c>
      <c r="F1163">
        <f>[1]Sheet1!F1163</f>
        <v>461949</v>
      </c>
    </row>
    <row r="1164" spans="1:6">
      <c r="A1164" t="str">
        <f>[1]Sheet1!B1164</f>
        <v>Colorado</v>
      </c>
      <c r="B1164" t="str">
        <f>[1]Sheet1!C1164</f>
        <v>CO</v>
      </c>
      <c r="C1164" t="str">
        <f>LEFT([1]Sheet1!D1164,1)</f>
        <v>F</v>
      </c>
      <c r="D1164" t="str">
        <f>RIGHT([1]Sheet1!D1164,2)</f>
        <v>16</v>
      </c>
      <c r="E1164" t="str">
        <f>[1]Sheet1!E1164</f>
        <v>Construction - Higher Education - Auxiliary Enterprises</v>
      </c>
      <c r="F1164">
        <f>[1]Sheet1!F1164</f>
        <v>125251</v>
      </c>
    </row>
    <row r="1165" spans="1:6">
      <c r="A1165" t="str">
        <f>[1]Sheet1!B1165</f>
        <v>Colorado</v>
      </c>
      <c r="B1165" t="str">
        <f>[1]Sheet1!C1165</f>
        <v>CO</v>
      </c>
      <c r="C1165" t="str">
        <f>LEFT([1]Sheet1!D1165,1)</f>
        <v>F</v>
      </c>
      <c r="D1165" t="str">
        <f>RIGHT([1]Sheet1!D1165,2)</f>
        <v>18</v>
      </c>
      <c r="E1165" t="str">
        <f>[1]Sheet1!E1165</f>
        <v>Construction - Other Higher Education</v>
      </c>
      <c r="F1165">
        <f>[1]Sheet1!F1165</f>
        <v>314226</v>
      </c>
    </row>
    <row r="1166" spans="1:6">
      <c r="A1166" t="str">
        <f>[1]Sheet1!B1166</f>
        <v>Colorado</v>
      </c>
      <c r="B1166" t="str">
        <f>[1]Sheet1!C1166</f>
        <v>CO</v>
      </c>
      <c r="C1166" t="str">
        <f>LEFT([1]Sheet1!D1166,1)</f>
        <v>F</v>
      </c>
      <c r="D1166" t="str">
        <f>RIGHT([1]Sheet1!D1166,2)</f>
        <v>21</v>
      </c>
      <c r="E1166" t="str">
        <f>[1]Sheet1!E1166</f>
        <v>Construction - State Education - Other</v>
      </c>
      <c r="F1166">
        <f>[1]Sheet1!F1166</f>
        <v>177296</v>
      </c>
    </row>
    <row r="1167" spans="1:6">
      <c r="A1167" t="str">
        <f>[1]Sheet1!B1167</f>
        <v>Colorado</v>
      </c>
      <c r="B1167" t="str">
        <f>[1]Sheet1!C1167</f>
        <v>CO</v>
      </c>
      <c r="C1167" t="str">
        <f>LEFT([1]Sheet1!D1167,1)</f>
        <v>F</v>
      </c>
      <c r="D1167" t="str">
        <f>RIGHT([1]Sheet1!D1167,2)</f>
        <v>22</v>
      </c>
      <c r="E1167" t="str">
        <f>[1]Sheet1!E1167</f>
        <v>Construction - Social Insurance Administration</v>
      </c>
      <c r="F1167">
        <f>[1]Sheet1!F1167</f>
        <v>8</v>
      </c>
    </row>
    <row r="1168" spans="1:6">
      <c r="A1168" t="str">
        <f>[1]Sheet1!B1168</f>
        <v>Colorado</v>
      </c>
      <c r="B1168" t="str">
        <f>[1]Sheet1!C1168</f>
        <v>CO</v>
      </c>
      <c r="C1168" t="str">
        <f>LEFT([1]Sheet1!D1168,1)</f>
        <v>F</v>
      </c>
      <c r="D1168" t="str">
        <f>RIGHT([1]Sheet1!D1168,2)</f>
        <v>23</v>
      </c>
      <c r="E1168" t="str">
        <f>[1]Sheet1!E1168</f>
        <v>Construction - Financial Administration</v>
      </c>
      <c r="F1168">
        <f>[1]Sheet1!F1168</f>
        <v>2710</v>
      </c>
    </row>
    <row r="1169" spans="1:6">
      <c r="A1169" t="str">
        <f>[1]Sheet1!B1169</f>
        <v>Colorado</v>
      </c>
      <c r="B1169" t="str">
        <f>[1]Sheet1!C1169</f>
        <v>CO</v>
      </c>
      <c r="C1169" t="str">
        <f>LEFT([1]Sheet1!D1169,1)</f>
        <v>F</v>
      </c>
      <c r="D1169" t="str">
        <f>RIGHT([1]Sheet1!D1169,2)</f>
        <v>24</v>
      </c>
      <c r="E1169" t="str">
        <f>[1]Sheet1!E1169</f>
        <v>Construction - Local Fire Protection</v>
      </c>
      <c r="F1169">
        <f>[1]Sheet1!F1169</f>
        <v>37745</v>
      </c>
    </row>
    <row r="1170" spans="1:6">
      <c r="A1170" t="str">
        <f>[1]Sheet1!B1170</f>
        <v>Colorado</v>
      </c>
      <c r="B1170" t="str">
        <f>[1]Sheet1!C1170</f>
        <v>CO</v>
      </c>
      <c r="C1170" t="str">
        <f>LEFT([1]Sheet1!D1170,1)</f>
        <v>F</v>
      </c>
      <c r="D1170" t="str">
        <f>RIGHT([1]Sheet1!D1170,2)</f>
        <v>25</v>
      </c>
      <c r="E1170" t="str">
        <f>[1]Sheet1!E1170</f>
        <v>Construction - Judicial and Legal Services</v>
      </c>
      <c r="F1170">
        <f>[1]Sheet1!F1170</f>
        <v>124010</v>
      </c>
    </row>
    <row r="1171" spans="1:6">
      <c r="A1171" t="str">
        <f>[1]Sheet1!B1171</f>
        <v>Colorado</v>
      </c>
      <c r="B1171" t="str">
        <f>[1]Sheet1!C1171</f>
        <v>CO</v>
      </c>
      <c r="C1171" t="str">
        <f>LEFT([1]Sheet1!D1171,1)</f>
        <v>F</v>
      </c>
      <c r="D1171" t="str">
        <f>RIGHT([1]Sheet1!D1171,2)</f>
        <v>29</v>
      </c>
      <c r="E1171" t="str">
        <f>[1]Sheet1!E1171</f>
        <v>Construction - Central Staff Services</v>
      </c>
      <c r="F1171">
        <f>[1]Sheet1!F1171</f>
        <v>12379</v>
      </c>
    </row>
    <row r="1172" spans="1:6">
      <c r="A1172" t="str">
        <f>[1]Sheet1!B1172</f>
        <v>Colorado</v>
      </c>
      <c r="B1172" t="str">
        <f>[1]Sheet1!C1172</f>
        <v>CO</v>
      </c>
      <c r="C1172" t="str">
        <f>LEFT([1]Sheet1!D1172,1)</f>
        <v>F</v>
      </c>
      <c r="D1172" t="str">
        <f>RIGHT([1]Sheet1!D1172,2)</f>
        <v>31</v>
      </c>
      <c r="E1172" t="str">
        <f>[1]Sheet1!E1172</f>
        <v>Construction - General Public Buildings</v>
      </c>
      <c r="F1172">
        <f>[1]Sheet1!F1172</f>
        <v>49550</v>
      </c>
    </row>
    <row r="1173" spans="1:6">
      <c r="A1173" t="str">
        <f>[1]Sheet1!B1173</f>
        <v>Colorado</v>
      </c>
      <c r="B1173" t="str">
        <f>[1]Sheet1!C1173</f>
        <v>CO</v>
      </c>
      <c r="C1173" t="str">
        <f>LEFT([1]Sheet1!D1173,1)</f>
        <v>F</v>
      </c>
      <c r="D1173" t="str">
        <f>RIGHT([1]Sheet1!D1173,2)</f>
        <v>32</v>
      </c>
      <c r="E1173" t="str">
        <f>[1]Sheet1!E1173</f>
        <v>Construction - Health - Other</v>
      </c>
      <c r="F1173">
        <f>[1]Sheet1!F1173</f>
        <v>4649</v>
      </c>
    </row>
    <row r="1174" spans="1:6">
      <c r="A1174" t="str">
        <f>[1]Sheet1!B1174</f>
        <v>Colorado</v>
      </c>
      <c r="B1174" t="str">
        <f>[1]Sheet1!C1174</f>
        <v>CO</v>
      </c>
      <c r="C1174" t="str">
        <f>LEFT([1]Sheet1!D1174,1)</f>
        <v>F</v>
      </c>
      <c r="D1174" t="str">
        <f>RIGHT([1]Sheet1!D1174,2)</f>
        <v>36</v>
      </c>
      <c r="E1174" t="str">
        <f>[1]Sheet1!E1174</f>
        <v>Construction - Hospitals</v>
      </c>
      <c r="F1174">
        <f>[1]Sheet1!F1174</f>
        <v>39666</v>
      </c>
    </row>
    <row r="1175" spans="1:6">
      <c r="A1175" t="str">
        <f>[1]Sheet1!B1175</f>
        <v>Colorado</v>
      </c>
      <c r="B1175" t="str">
        <f>[1]Sheet1!C1175</f>
        <v>CO</v>
      </c>
      <c r="C1175" t="str">
        <f>LEFT([1]Sheet1!D1175,1)</f>
        <v>F</v>
      </c>
      <c r="D1175" t="str">
        <f>RIGHT([1]Sheet1!D1175,2)</f>
        <v>44</v>
      </c>
      <c r="E1175" t="str">
        <f>[1]Sheet1!E1175</f>
        <v>Construction - Regular Highways</v>
      </c>
      <c r="F1175">
        <f>[1]Sheet1!F1175</f>
        <v>1060253</v>
      </c>
    </row>
    <row r="1176" spans="1:6">
      <c r="A1176" t="str">
        <f>[1]Sheet1!B1176</f>
        <v>Colorado</v>
      </c>
      <c r="B1176" t="str">
        <f>[1]Sheet1!C1176</f>
        <v>CO</v>
      </c>
      <c r="C1176" t="str">
        <f>LEFT([1]Sheet1!D1176,1)</f>
        <v>F</v>
      </c>
      <c r="D1176" t="str">
        <f>RIGHT([1]Sheet1!D1176,2)</f>
        <v>45</v>
      </c>
      <c r="E1176" t="str">
        <f>[1]Sheet1!E1176</f>
        <v>Construction - Toll Highways</v>
      </c>
      <c r="F1176">
        <f>[1]Sheet1!F1176</f>
        <v>4491</v>
      </c>
    </row>
    <row r="1177" spans="1:6">
      <c r="A1177" t="str">
        <f>[1]Sheet1!B1177</f>
        <v>Colorado</v>
      </c>
      <c r="B1177" t="str">
        <f>[1]Sheet1!C1177</f>
        <v>CO</v>
      </c>
      <c r="C1177" t="str">
        <f>LEFT([1]Sheet1!D1177,1)</f>
        <v>F</v>
      </c>
      <c r="D1177" t="str">
        <f>RIGHT([1]Sheet1!D1177,2)</f>
        <v>50</v>
      </c>
      <c r="E1177" t="str">
        <f>[1]Sheet1!E1177</f>
        <v>Construction - Housing and Community Development</v>
      </c>
      <c r="F1177">
        <f>[1]Sheet1!F1177</f>
        <v>52085</v>
      </c>
    </row>
    <row r="1178" spans="1:6">
      <c r="A1178" t="str">
        <f>[1]Sheet1!B1178</f>
        <v>Colorado</v>
      </c>
      <c r="B1178" t="str">
        <f>[1]Sheet1!C1178</f>
        <v>CO</v>
      </c>
      <c r="C1178" t="str">
        <f>LEFT([1]Sheet1!D1178,1)</f>
        <v>F</v>
      </c>
      <c r="D1178" t="str">
        <f>RIGHT([1]Sheet1!D1178,2)</f>
        <v>52</v>
      </c>
      <c r="E1178" t="str">
        <f>[1]Sheet1!E1178</f>
        <v>Construction - Libraries</v>
      </c>
      <c r="F1178">
        <f>[1]Sheet1!F1178</f>
        <v>17036</v>
      </c>
    </row>
    <row r="1179" spans="1:6">
      <c r="A1179" t="str">
        <f>[1]Sheet1!B1179</f>
        <v>Colorado</v>
      </c>
      <c r="B1179" t="str">
        <f>[1]Sheet1!C1179</f>
        <v>CO</v>
      </c>
      <c r="C1179" t="str">
        <f>LEFT([1]Sheet1!D1179,1)</f>
        <v>F</v>
      </c>
      <c r="D1179" t="str">
        <f>RIGHT([1]Sheet1!D1179,2)</f>
        <v>59</v>
      </c>
      <c r="E1179" t="str">
        <f>[1]Sheet1!E1179</f>
        <v>Construction - Natural Resources - Other</v>
      </c>
      <c r="F1179">
        <f>[1]Sheet1!F1179</f>
        <v>13912</v>
      </c>
    </row>
    <row r="1180" spans="1:6">
      <c r="A1180" t="str">
        <f>[1]Sheet1!B1180</f>
        <v>Colorado</v>
      </c>
      <c r="B1180" t="str">
        <f>[1]Sheet1!C1180</f>
        <v>CO</v>
      </c>
      <c r="C1180" t="str">
        <f>LEFT([1]Sheet1!D1180,1)</f>
        <v>F</v>
      </c>
      <c r="D1180" t="str">
        <f>RIGHT([1]Sheet1!D1180,2)</f>
        <v>60</v>
      </c>
      <c r="E1180" t="str">
        <f>[1]Sheet1!E1180</f>
        <v>Construction - Parking Facilities</v>
      </c>
      <c r="F1180">
        <f>[1]Sheet1!F1180</f>
        <v>2599</v>
      </c>
    </row>
    <row r="1181" spans="1:6">
      <c r="A1181" t="str">
        <f>[1]Sheet1!B1181</f>
        <v>Colorado</v>
      </c>
      <c r="B1181" t="str">
        <f>[1]Sheet1!C1181</f>
        <v>CO</v>
      </c>
      <c r="C1181" t="str">
        <f>LEFT([1]Sheet1!D1181,1)</f>
        <v>F</v>
      </c>
      <c r="D1181" t="str">
        <f>RIGHT([1]Sheet1!D1181,2)</f>
        <v>61</v>
      </c>
      <c r="E1181" t="str">
        <f>[1]Sheet1!E1181</f>
        <v>Construction - Parks and Recreation</v>
      </c>
      <c r="F1181">
        <f>[1]Sheet1!F1181</f>
        <v>241287</v>
      </c>
    </row>
    <row r="1182" spans="1:6">
      <c r="A1182" t="str">
        <f>[1]Sheet1!B1182</f>
        <v>Colorado</v>
      </c>
      <c r="B1182" t="str">
        <f>[1]Sheet1!C1182</f>
        <v>CO</v>
      </c>
      <c r="C1182" t="str">
        <f>LEFT([1]Sheet1!D1182,1)</f>
        <v>F</v>
      </c>
      <c r="D1182" t="str">
        <f>RIGHT([1]Sheet1!D1182,2)</f>
        <v>62</v>
      </c>
      <c r="E1182" t="str">
        <f>[1]Sheet1!E1182</f>
        <v>Construction - Police Protection</v>
      </c>
      <c r="F1182">
        <f>[1]Sheet1!F1182</f>
        <v>22210</v>
      </c>
    </row>
    <row r="1183" spans="1:6">
      <c r="A1183" t="str">
        <f>[1]Sheet1!B1183</f>
        <v>Colorado</v>
      </c>
      <c r="B1183" t="str">
        <f>[1]Sheet1!C1183</f>
        <v>CO</v>
      </c>
      <c r="C1183" t="str">
        <f>LEFT([1]Sheet1!D1183,1)</f>
        <v>F</v>
      </c>
      <c r="D1183" t="str">
        <f>RIGHT([1]Sheet1!D1183,2)</f>
        <v>66</v>
      </c>
      <c r="E1183" t="str">
        <f>[1]Sheet1!E1183</f>
        <v>Construction - Protective Inspection and Regulation, NEC</v>
      </c>
      <c r="F1183">
        <f>[1]Sheet1!F1183</f>
        <v>535</v>
      </c>
    </row>
    <row r="1184" spans="1:6">
      <c r="A1184" t="str">
        <f>[1]Sheet1!B1184</f>
        <v>Colorado</v>
      </c>
      <c r="B1184" t="str">
        <f>[1]Sheet1!C1184</f>
        <v>CO</v>
      </c>
      <c r="C1184" t="str">
        <f>LEFT([1]Sheet1!D1184,1)</f>
        <v>F</v>
      </c>
      <c r="D1184" t="str">
        <f>RIGHT([1]Sheet1!D1184,2)</f>
        <v>77</v>
      </c>
      <c r="E1184" t="str">
        <f>[1]Sheet1!E1184</f>
        <v>Construction - Public Welfare Institutions</v>
      </c>
      <c r="F1184">
        <f>[1]Sheet1!F1184</f>
        <v>4099</v>
      </c>
    </row>
    <row r="1185" spans="1:6">
      <c r="A1185" t="str">
        <f>[1]Sheet1!B1185</f>
        <v>Colorado</v>
      </c>
      <c r="B1185" t="str">
        <f>[1]Sheet1!C1185</f>
        <v>CO</v>
      </c>
      <c r="C1185" t="str">
        <f>LEFT([1]Sheet1!D1185,1)</f>
        <v>F</v>
      </c>
      <c r="D1185" t="str">
        <f>RIGHT([1]Sheet1!D1185,2)</f>
        <v>79</v>
      </c>
      <c r="E1185" t="str">
        <f>[1]Sheet1!E1185</f>
        <v>Construction - Public Welfare - Other</v>
      </c>
      <c r="F1185">
        <f>[1]Sheet1!F1185</f>
        <v>5742</v>
      </c>
    </row>
    <row r="1186" spans="1:6">
      <c r="A1186" t="str">
        <f>[1]Sheet1!B1186</f>
        <v>Colorado</v>
      </c>
      <c r="B1186" t="str">
        <f>[1]Sheet1!C1186</f>
        <v>CO</v>
      </c>
      <c r="C1186" t="str">
        <f>LEFT([1]Sheet1!D1186,1)</f>
        <v>F</v>
      </c>
      <c r="D1186" t="str">
        <f>RIGHT([1]Sheet1!D1186,2)</f>
        <v>80</v>
      </c>
      <c r="E1186" t="str">
        <f>[1]Sheet1!E1186</f>
        <v>Construction - Sewerage</v>
      </c>
      <c r="F1186">
        <f>[1]Sheet1!F1186</f>
        <v>240447</v>
      </c>
    </row>
    <row r="1187" spans="1:6">
      <c r="A1187" t="str">
        <f>[1]Sheet1!B1187</f>
        <v>Colorado</v>
      </c>
      <c r="B1187" t="str">
        <f>[1]Sheet1!C1187</f>
        <v>CO</v>
      </c>
      <c r="C1187" t="str">
        <f>LEFT([1]Sheet1!D1187,1)</f>
        <v>F</v>
      </c>
      <c r="D1187" t="str">
        <f>RIGHT([1]Sheet1!D1187,2)</f>
        <v>81</v>
      </c>
      <c r="E1187" t="str">
        <f>[1]Sheet1!E1187</f>
        <v>Construction - Solid Waste Management</v>
      </c>
      <c r="F1187">
        <f>[1]Sheet1!F1187</f>
        <v>3494</v>
      </c>
    </row>
    <row r="1188" spans="1:6">
      <c r="A1188" t="str">
        <f>[1]Sheet1!B1188</f>
        <v>Colorado</v>
      </c>
      <c r="B1188" t="str">
        <f>[1]Sheet1!C1188</f>
        <v>CO</v>
      </c>
      <c r="C1188" t="str">
        <f>LEFT([1]Sheet1!D1188,1)</f>
        <v>F</v>
      </c>
      <c r="D1188" t="str">
        <f>RIGHT([1]Sheet1!D1188,2)</f>
        <v>89</v>
      </c>
      <c r="E1188" t="str">
        <f>[1]Sheet1!E1188</f>
        <v>Construction - General - Other</v>
      </c>
      <c r="F1188">
        <f>[1]Sheet1!F1188</f>
        <v>341981</v>
      </c>
    </row>
    <row r="1189" spans="1:6">
      <c r="A1189" t="str">
        <f>[1]Sheet1!B1189</f>
        <v>Colorado</v>
      </c>
      <c r="B1189" t="str">
        <f>[1]Sheet1!C1189</f>
        <v>CO</v>
      </c>
      <c r="C1189" t="str">
        <f>LEFT([1]Sheet1!D1189,1)</f>
        <v>F</v>
      </c>
      <c r="D1189" t="str">
        <f>RIGHT([1]Sheet1!D1189,2)</f>
        <v>91</v>
      </c>
      <c r="E1189" t="str">
        <f>[1]Sheet1!E1189</f>
        <v>Construction - Water Utilities</v>
      </c>
      <c r="F1189">
        <f>[1]Sheet1!F1189</f>
        <v>308709</v>
      </c>
    </row>
    <row r="1190" spans="1:6">
      <c r="A1190" t="str">
        <f>[1]Sheet1!B1190</f>
        <v>Colorado</v>
      </c>
      <c r="B1190" t="str">
        <f>[1]Sheet1!C1190</f>
        <v>CO</v>
      </c>
      <c r="C1190" t="str">
        <f>LEFT([1]Sheet1!D1190,1)</f>
        <v>F</v>
      </c>
      <c r="D1190" t="str">
        <f>RIGHT([1]Sheet1!D1190,2)</f>
        <v>92</v>
      </c>
      <c r="E1190" t="str">
        <f>[1]Sheet1!E1190</f>
        <v>Construction - Electric Utilities</v>
      </c>
      <c r="F1190">
        <f>[1]Sheet1!F1190</f>
        <v>35399</v>
      </c>
    </row>
    <row r="1191" spans="1:6">
      <c r="A1191" t="str">
        <f>[1]Sheet1!B1191</f>
        <v>Colorado</v>
      </c>
      <c r="B1191" t="str">
        <f>[1]Sheet1!C1191</f>
        <v>CO</v>
      </c>
      <c r="C1191" t="str">
        <f>LEFT([1]Sheet1!D1191,1)</f>
        <v>F</v>
      </c>
      <c r="D1191" t="str">
        <f>RIGHT([1]Sheet1!D1191,2)</f>
        <v>94</v>
      </c>
      <c r="E1191" t="str">
        <f>[1]Sheet1!E1191</f>
        <v>Construction - Transit Utilities</v>
      </c>
      <c r="F1191">
        <f>[1]Sheet1!F1191</f>
        <v>551830</v>
      </c>
    </row>
    <row r="1192" spans="1:6">
      <c r="A1192" t="str">
        <f>[1]Sheet1!B1192</f>
        <v>Colorado</v>
      </c>
      <c r="B1192" t="str">
        <f>[1]Sheet1!C1192</f>
        <v>CO</v>
      </c>
      <c r="C1192" t="str">
        <f>LEFT([1]Sheet1!D1192,1)</f>
        <v>G</v>
      </c>
      <c r="D1192" t="str">
        <f>RIGHT([1]Sheet1!D1192,2)</f>
        <v>01</v>
      </c>
      <c r="E1192" t="str">
        <f>[1]Sheet1!E1192</f>
        <v>Other Capital Outlay - Air Transportation</v>
      </c>
      <c r="F1192">
        <f>[1]Sheet1!F1192</f>
        <v>23063</v>
      </c>
    </row>
    <row r="1193" spans="1:6">
      <c r="A1193" t="str">
        <f>[1]Sheet1!B1193</f>
        <v>Colorado</v>
      </c>
      <c r="B1193" t="str">
        <f>[1]Sheet1!C1193</f>
        <v>CO</v>
      </c>
      <c r="C1193" t="str">
        <f>LEFT([1]Sheet1!D1193,1)</f>
        <v>G</v>
      </c>
      <c r="D1193" t="str">
        <f>RIGHT([1]Sheet1!D1193,2)</f>
        <v>03</v>
      </c>
      <c r="E1193" t="str">
        <f>[1]Sheet1!E1193</f>
        <v>Other Capital Outlay - Miscellaneous Commercial Activities, NEC</v>
      </c>
      <c r="F1193">
        <f>[1]Sheet1!F1193</f>
        <v>3010</v>
      </c>
    </row>
    <row r="1194" spans="1:6">
      <c r="A1194" t="str">
        <f>[1]Sheet1!B1194</f>
        <v>Colorado</v>
      </c>
      <c r="B1194" t="str">
        <f>[1]Sheet1!C1194</f>
        <v>CO</v>
      </c>
      <c r="C1194" t="str">
        <f>LEFT([1]Sheet1!D1194,1)</f>
        <v>G</v>
      </c>
      <c r="D1194" t="str">
        <f>RIGHT([1]Sheet1!D1194,2)</f>
        <v>04</v>
      </c>
      <c r="E1194" t="str">
        <f>[1]Sheet1!E1194</f>
        <v>Other Capital Outlay - Correctional Institutions</v>
      </c>
      <c r="F1194">
        <f>[1]Sheet1!F1194</f>
        <v>20506</v>
      </c>
    </row>
    <row r="1195" spans="1:6">
      <c r="A1195" t="str">
        <f>[1]Sheet1!B1195</f>
        <v>Colorado</v>
      </c>
      <c r="B1195" t="str">
        <f>[1]Sheet1!C1195</f>
        <v>CO</v>
      </c>
      <c r="C1195" t="str">
        <f>LEFT([1]Sheet1!D1195,1)</f>
        <v>G</v>
      </c>
      <c r="D1195" t="str">
        <f>RIGHT([1]Sheet1!D1195,2)</f>
        <v>05</v>
      </c>
      <c r="E1195" t="str">
        <f>[1]Sheet1!E1195</f>
        <v>Other Capital Outlay - Corrections - Other</v>
      </c>
      <c r="F1195">
        <f>[1]Sheet1!F1195</f>
        <v>2514</v>
      </c>
    </row>
    <row r="1196" spans="1:6">
      <c r="A1196" t="str">
        <f>[1]Sheet1!B1196</f>
        <v>Colorado</v>
      </c>
      <c r="B1196" t="str">
        <f>[1]Sheet1!C1196</f>
        <v>CO</v>
      </c>
      <c r="C1196" t="str">
        <f>LEFT([1]Sheet1!D1196,1)</f>
        <v>G</v>
      </c>
      <c r="D1196" t="str">
        <f>RIGHT([1]Sheet1!D1196,2)</f>
        <v>12</v>
      </c>
      <c r="E1196" t="str">
        <f>[1]Sheet1!E1196</f>
        <v>Other Capital Outlay - Elementary and Secondary Education</v>
      </c>
      <c r="F1196">
        <f>[1]Sheet1!F1196</f>
        <v>235485</v>
      </c>
    </row>
    <row r="1197" spans="1:6">
      <c r="A1197" t="str">
        <f>[1]Sheet1!B1197</f>
        <v>Colorado</v>
      </c>
      <c r="B1197" t="str">
        <f>[1]Sheet1!C1197</f>
        <v>CO</v>
      </c>
      <c r="C1197" t="str">
        <f>LEFT([1]Sheet1!D1197,1)</f>
        <v>G</v>
      </c>
      <c r="D1197" t="str">
        <f>RIGHT([1]Sheet1!D1197,2)</f>
        <v>16</v>
      </c>
      <c r="E1197" t="str">
        <f>[1]Sheet1!E1197</f>
        <v>Other Capital Outlay - Higher Education - Auxiliary Enterprises</v>
      </c>
      <c r="F1197">
        <f>[1]Sheet1!F1197</f>
        <v>13964</v>
      </c>
    </row>
    <row r="1198" spans="1:6">
      <c r="A1198" t="str">
        <f>[1]Sheet1!B1198</f>
        <v>Colorado</v>
      </c>
      <c r="B1198" t="str">
        <f>[1]Sheet1!C1198</f>
        <v>CO</v>
      </c>
      <c r="C1198" t="str">
        <f>LEFT([1]Sheet1!D1198,1)</f>
        <v>G</v>
      </c>
      <c r="D1198" t="str">
        <f>RIGHT([1]Sheet1!D1198,2)</f>
        <v>18</v>
      </c>
      <c r="E1198" t="str">
        <f>[1]Sheet1!E1198</f>
        <v>Other Capital Outlay - Other Higher Education</v>
      </c>
      <c r="F1198">
        <f>[1]Sheet1!F1198</f>
        <v>80839</v>
      </c>
    </row>
    <row r="1199" spans="1:6">
      <c r="A1199" t="str">
        <f>[1]Sheet1!B1199</f>
        <v>Colorado</v>
      </c>
      <c r="B1199" t="str">
        <f>[1]Sheet1!C1199</f>
        <v>CO</v>
      </c>
      <c r="C1199" t="str">
        <f>LEFT([1]Sheet1!D1199,1)</f>
        <v>G</v>
      </c>
      <c r="D1199" t="str">
        <f>RIGHT([1]Sheet1!D1199,2)</f>
        <v>21</v>
      </c>
      <c r="E1199" t="str">
        <f>[1]Sheet1!E1199</f>
        <v>Other Capital Outlay - State Education - Other</v>
      </c>
      <c r="F1199">
        <f>[1]Sheet1!F1199</f>
        <v>2379</v>
      </c>
    </row>
    <row r="1200" spans="1:6">
      <c r="A1200" t="str">
        <f>[1]Sheet1!B1200</f>
        <v>Colorado</v>
      </c>
      <c r="B1200" t="str">
        <f>[1]Sheet1!C1200</f>
        <v>CO</v>
      </c>
      <c r="C1200" t="str">
        <f>LEFT([1]Sheet1!D1200,1)</f>
        <v>G</v>
      </c>
      <c r="D1200" t="str">
        <f>RIGHT([1]Sheet1!D1200,2)</f>
        <v>22</v>
      </c>
      <c r="E1200" t="str">
        <f>[1]Sheet1!E1200</f>
        <v>Other Capital Outlay - Social Insurance Administration</v>
      </c>
      <c r="F1200">
        <f>[1]Sheet1!F1200</f>
        <v>789</v>
      </c>
    </row>
    <row r="1201" spans="1:6">
      <c r="A1201" t="str">
        <f>[1]Sheet1!B1201</f>
        <v>Colorado</v>
      </c>
      <c r="B1201" t="str">
        <f>[1]Sheet1!C1201</f>
        <v>CO</v>
      </c>
      <c r="C1201" t="str">
        <f>LEFT([1]Sheet1!D1201,1)</f>
        <v>G</v>
      </c>
      <c r="D1201" t="str">
        <f>RIGHT([1]Sheet1!D1201,2)</f>
        <v>23</v>
      </c>
      <c r="E1201" t="str">
        <f>[1]Sheet1!E1201</f>
        <v>Other Capital Outlay - Financial Administration</v>
      </c>
      <c r="F1201">
        <f>[1]Sheet1!F1201</f>
        <v>8812</v>
      </c>
    </row>
    <row r="1202" spans="1:6">
      <c r="A1202" t="str">
        <f>[1]Sheet1!B1202</f>
        <v>Colorado</v>
      </c>
      <c r="B1202" t="str">
        <f>[1]Sheet1!C1202</f>
        <v>CO</v>
      </c>
      <c r="C1202" t="str">
        <f>LEFT([1]Sheet1!D1202,1)</f>
        <v>G</v>
      </c>
      <c r="D1202" t="str">
        <f>RIGHT([1]Sheet1!D1202,2)</f>
        <v>24</v>
      </c>
      <c r="E1202" t="str">
        <f>[1]Sheet1!E1202</f>
        <v>Other Capital Outlay - Local Fire Protection</v>
      </c>
      <c r="F1202">
        <f>[1]Sheet1!F1202</f>
        <v>31748</v>
      </c>
    </row>
    <row r="1203" spans="1:6">
      <c r="A1203" t="str">
        <f>[1]Sheet1!B1203</f>
        <v>Colorado</v>
      </c>
      <c r="B1203" t="str">
        <f>[1]Sheet1!C1203</f>
        <v>CO</v>
      </c>
      <c r="C1203" t="str">
        <f>LEFT([1]Sheet1!D1203,1)</f>
        <v>G</v>
      </c>
      <c r="D1203" t="str">
        <f>RIGHT([1]Sheet1!D1203,2)</f>
        <v>25</v>
      </c>
      <c r="E1203" t="str">
        <f>[1]Sheet1!E1203</f>
        <v>Other Capital Outlay - Judicial and Legal Services</v>
      </c>
      <c r="F1203">
        <f>[1]Sheet1!F1203</f>
        <v>9291</v>
      </c>
    </row>
    <row r="1204" spans="1:6">
      <c r="A1204" t="str">
        <f>[1]Sheet1!B1204</f>
        <v>Colorado</v>
      </c>
      <c r="B1204" t="str">
        <f>[1]Sheet1!C1204</f>
        <v>CO</v>
      </c>
      <c r="C1204" t="str">
        <f>LEFT([1]Sheet1!D1204,1)</f>
        <v>G</v>
      </c>
      <c r="D1204" t="str">
        <f>RIGHT([1]Sheet1!D1204,2)</f>
        <v>29</v>
      </c>
      <c r="E1204" t="str">
        <f>[1]Sheet1!E1204</f>
        <v>Other Capital Outlay - Central Staff Services</v>
      </c>
      <c r="F1204">
        <f>[1]Sheet1!F1204</f>
        <v>26634</v>
      </c>
    </row>
    <row r="1205" spans="1:6">
      <c r="A1205" t="str">
        <f>[1]Sheet1!B1205</f>
        <v>Colorado</v>
      </c>
      <c r="B1205" t="str">
        <f>[1]Sheet1!C1205</f>
        <v>CO</v>
      </c>
      <c r="C1205" t="str">
        <f>LEFT([1]Sheet1!D1205,1)</f>
        <v>G</v>
      </c>
      <c r="D1205" t="str">
        <f>RIGHT([1]Sheet1!D1205,2)</f>
        <v>31</v>
      </c>
      <c r="E1205" t="str">
        <f>[1]Sheet1!E1205</f>
        <v>Other Capital Outlay - General Public Building</v>
      </c>
      <c r="F1205">
        <f>[1]Sheet1!F1205</f>
        <v>16229</v>
      </c>
    </row>
    <row r="1206" spans="1:6">
      <c r="A1206" t="str">
        <f>[1]Sheet1!B1206</f>
        <v>Colorado</v>
      </c>
      <c r="B1206" t="str">
        <f>[1]Sheet1!C1206</f>
        <v>CO</v>
      </c>
      <c r="C1206" t="str">
        <f>LEFT([1]Sheet1!D1206,1)</f>
        <v>G</v>
      </c>
      <c r="D1206" t="str">
        <f>RIGHT([1]Sheet1!D1206,2)</f>
        <v>32</v>
      </c>
      <c r="E1206" t="str">
        <f>[1]Sheet1!E1206</f>
        <v>Other Capital Outlay - Health - Other</v>
      </c>
      <c r="F1206">
        <f>[1]Sheet1!F1206</f>
        <v>7487</v>
      </c>
    </row>
    <row r="1207" spans="1:6">
      <c r="A1207" t="str">
        <f>[1]Sheet1!B1207</f>
        <v>Colorado</v>
      </c>
      <c r="B1207" t="str">
        <f>[1]Sheet1!C1207</f>
        <v>CO</v>
      </c>
      <c r="C1207" t="str">
        <f>LEFT([1]Sheet1!D1207,1)</f>
        <v>G</v>
      </c>
      <c r="D1207" t="str">
        <f>RIGHT([1]Sheet1!D1207,2)</f>
        <v>36</v>
      </c>
      <c r="E1207" t="str">
        <f>[1]Sheet1!E1207</f>
        <v>Other Capital Outlay - Hospitals</v>
      </c>
      <c r="F1207">
        <f>[1]Sheet1!F1207</f>
        <v>14364</v>
      </c>
    </row>
    <row r="1208" spans="1:6">
      <c r="A1208" t="str">
        <f>[1]Sheet1!B1208</f>
        <v>Colorado</v>
      </c>
      <c r="B1208" t="str">
        <f>[1]Sheet1!C1208</f>
        <v>CO</v>
      </c>
      <c r="C1208" t="str">
        <f>LEFT([1]Sheet1!D1208,1)</f>
        <v>G</v>
      </c>
      <c r="D1208" t="str">
        <f>RIGHT([1]Sheet1!D1208,2)</f>
        <v>44</v>
      </c>
      <c r="E1208" t="str">
        <f>[1]Sheet1!E1208</f>
        <v>Other Capital Outlay - Regular Highways</v>
      </c>
      <c r="F1208">
        <f>[1]Sheet1!F1208</f>
        <v>121995</v>
      </c>
    </row>
    <row r="1209" spans="1:6">
      <c r="A1209" t="str">
        <f>[1]Sheet1!B1209</f>
        <v>Colorado</v>
      </c>
      <c r="B1209" t="str">
        <f>[1]Sheet1!C1209</f>
        <v>CO</v>
      </c>
      <c r="C1209" t="str">
        <f>LEFT([1]Sheet1!D1209,1)</f>
        <v>G</v>
      </c>
      <c r="D1209" t="str">
        <f>RIGHT([1]Sheet1!D1209,2)</f>
        <v>45</v>
      </c>
      <c r="E1209" t="str">
        <f>[1]Sheet1!E1209</f>
        <v>Other Capital Outlay - Toll Highways</v>
      </c>
      <c r="F1209">
        <f>[1]Sheet1!F1209</f>
        <v>4796</v>
      </c>
    </row>
    <row r="1210" spans="1:6">
      <c r="A1210" t="str">
        <f>[1]Sheet1!B1210</f>
        <v>Colorado</v>
      </c>
      <c r="B1210" t="str">
        <f>[1]Sheet1!C1210</f>
        <v>CO</v>
      </c>
      <c r="C1210" t="str">
        <f>LEFT([1]Sheet1!D1210,1)</f>
        <v>G</v>
      </c>
      <c r="D1210" t="str">
        <f>RIGHT([1]Sheet1!D1210,2)</f>
        <v>50</v>
      </c>
      <c r="E1210" t="str">
        <f>[1]Sheet1!E1210</f>
        <v>Other Capital Outlay - Housing and Community Development</v>
      </c>
      <c r="F1210">
        <f>[1]Sheet1!F1210</f>
        <v>24806</v>
      </c>
    </row>
    <row r="1211" spans="1:6">
      <c r="A1211" t="str">
        <f>[1]Sheet1!B1211</f>
        <v>Colorado</v>
      </c>
      <c r="B1211" t="str">
        <f>[1]Sheet1!C1211</f>
        <v>CO</v>
      </c>
      <c r="C1211" t="str">
        <f>LEFT([1]Sheet1!D1211,1)</f>
        <v>G</v>
      </c>
      <c r="D1211" t="str">
        <f>RIGHT([1]Sheet1!D1211,2)</f>
        <v>52</v>
      </c>
      <c r="E1211" t="str">
        <f>[1]Sheet1!E1211</f>
        <v>Other Capital Outlay - Libraries</v>
      </c>
      <c r="F1211">
        <f>[1]Sheet1!F1211</f>
        <v>5392</v>
      </c>
    </row>
    <row r="1212" spans="1:6">
      <c r="A1212" t="str">
        <f>[1]Sheet1!B1212</f>
        <v>Colorado</v>
      </c>
      <c r="B1212" t="str">
        <f>[1]Sheet1!C1212</f>
        <v>CO</v>
      </c>
      <c r="C1212" t="str">
        <f>LEFT([1]Sheet1!D1212,1)</f>
        <v>G</v>
      </c>
      <c r="D1212" t="str">
        <f>RIGHT([1]Sheet1!D1212,2)</f>
        <v>59</v>
      </c>
      <c r="E1212" t="str">
        <f>[1]Sheet1!E1212</f>
        <v>Other Capital Outlay - Natural Resources - Other</v>
      </c>
      <c r="F1212">
        <f>[1]Sheet1!F1212</f>
        <v>35196</v>
      </c>
    </row>
    <row r="1213" spans="1:6">
      <c r="A1213" t="str">
        <f>[1]Sheet1!B1213</f>
        <v>Colorado</v>
      </c>
      <c r="B1213" t="str">
        <f>[1]Sheet1!C1213</f>
        <v>CO</v>
      </c>
      <c r="C1213" t="str">
        <f>LEFT([1]Sheet1!D1213,1)</f>
        <v>G</v>
      </c>
      <c r="D1213" t="str">
        <f>RIGHT([1]Sheet1!D1213,2)</f>
        <v>60</v>
      </c>
      <c r="E1213" t="str">
        <f>[1]Sheet1!E1213</f>
        <v>Other Capital Outlay - Parking Facilities</v>
      </c>
      <c r="F1213">
        <f>[1]Sheet1!F1213</f>
        <v>2657</v>
      </c>
    </row>
    <row r="1214" spans="1:6">
      <c r="A1214" t="str">
        <f>[1]Sheet1!B1214</f>
        <v>Colorado</v>
      </c>
      <c r="B1214" t="str">
        <f>[1]Sheet1!C1214</f>
        <v>CO</v>
      </c>
      <c r="C1214" t="str">
        <f>LEFT([1]Sheet1!D1214,1)</f>
        <v>G</v>
      </c>
      <c r="D1214" t="str">
        <f>RIGHT([1]Sheet1!D1214,2)</f>
        <v>61</v>
      </c>
      <c r="E1214" t="str">
        <f>[1]Sheet1!E1214</f>
        <v>Other Capital Outlay - Parks and Recreation</v>
      </c>
      <c r="F1214">
        <f>[1]Sheet1!F1214</f>
        <v>53197</v>
      </c>
    </row>
    <row r="1215" spans="1:6">
      <c r="A1215" t="str">
        <f>[1]Sheet1!B1215</f>
        <v>Colorado</v>
      </c>
      <c r="B1215" t="str">
        <f>[1]Sheet1!C1215</f>
        <v>CO</v>
      </c>
      <c r="C1215" t="str">
        <f>LEFT([1]Sheet1!D1215,1)</f>
        <v>G</v>
      </c>
      <c r="D1215" t="str">
        <f>RIGHT([1]Sheet1!D1215,2)</f>
        <v>62</v>
      </c>
      <c r="E1215" t="str">
        <f>[1]Sheet1!E1215</f>
        <v>Other Capital Outlay - Police Protection</v>
      </c>
      <c r="F1215">
        <f>[1]Sheet1!F1215</f>
        <v>34439</v>
      </c>
    </row>
    <row r="1216" spans="1:6">
      <c r="A1216" t="str">
        <f>[1]Sheet1!B1216</f>
        <v>Colorado</v>
      </c>
      <c r="B1216" t="str">
        <f>[1]Sheet1!C1216</f>
        <v>CO</v>
      </c>
      <c r="C1216" t="str">
        <f>LEFT([1]Sheet1!D1216,1)</f>
        <v>G</v>
      </c>
      <c r="D1216" t="str">
        <f>RIGHT([1]Sheet1!D1216,2)</f>
        <v>66</v>
      </c>
      <c r="E1216" t="str">
        <f>[1]Sheet1!E1216</f>
        <v>Other Capital Outlay - Protective Inspection and Regulation, NEC</v>
      </c>
      <c r="F1216">
        <f>[1]Sheet1!F1216</f>
        <v>842</v>
      </c>
    </row>
    <row r="1217" spans="1:6">
      <c r="A1217" t="str">
        <f>[1]Sheet1!B1217</f>
        <v>Colorado</v>
      </c>
      <c r="B1217" t="str">
        <f>[1]Sheet1!C1217</f>
        <v>CO</v>
      </c>
      <c r="C1217" t="str">
        <f>LEFT([1]Sheet1!D1217,1)</f>
        <v>G</v>
      </c>
      <c r="D1217" t="str">
        <f>RIGHT([1]Sheet1!D1217,2)</f>
        <v>77</v>
      </c>
      <c r="E1217" t="str">
        <f>[1]Sheet1!E1217</f>
        <v>Other Capital Outlay - Public Welfare Institutions</v>
      </c>
      <c r="F1217">
        <f>[1]Sheet1!F1217</f>
        <v>346</v>
      </c>
    </row>
    <row r="1218" spans="1:6">
      <c r="A1218" t="str">
        <f>[1]Sheet1!B1218</f>
        <v>Colorado</v>
      </c>
      <c r="B1218" t="str">
        <f>[1]Sheet1!C1218</f>
        <v>CO</v>
      </c>
      <c r="C1218" t="str">
        <f>LEFT([1]Sheet1!D1218,1)</f>
        <v>G</v>
      </c>
      <c r="D1218" t="str">
        <f>RIGHT([1]Sheet1!D1218,2)</f>
        <v>79</v>
      </c>
      <c r="E1218" t="str">
        <f>[1]Sheet1!E1218</f>
        <v>Other Capital Outlay - Public Welfare - Other</v>
      </c>
      <c r="F1218">
        <f>[1]Sheet1!F1218</f>
        <v>37566</v>
      </c>
    </row>
    <row r="1219" spans="1:6">
      <c r="A1219" t="str">
        <f>[1]Sheet1!B1219</f>
        <v>Colorado</v>
      </c>
      <c r="B1219" t="str">
        <f>[1]Sheet1!C1219</f>
        <v>CO</v>
      </c>
      <c r="C1219" t="str">
        <f>LEFT([1]Sheet1!D1219,1)</f>
        <v>G</v>
      </c>
      <c r="D1219" t="str">
        <f>RIGHT([1]Sheet1!D1219,2)</f>
        <v>80</v>
      </c>
      <c r="E1219" t="str">
        <f>[1]Sheet1!E1219</f>
        <v>Other Capital Outlay - Sewerage</v>
      </c>
      <c r="F1219">
        <f>[1]Sheet1!F1219</f>
        <v>75637</v>
      </c>
    </row>
    <row r="1220" spans="1:6">
      <c r="A1220" t="str">
        <f>[1]Sheet1!B1220</f>
        <v>Colorado</v>
      </c>
      <c r="B1220" t="str">
        <f>[1]Sheet1!C1220</f>
        <v>CO</v>
      </c>
      <c r="C1220" t="str">
        <f>LEFT([1]Sheet1!D1220,1)</f>
        <v>G</v>
      </c>
      <c r="D1220" t="str">
        <f>RIGHT([1]Sheet1!D1220,2)</f>
        <v>81</v>
      </c>
      <c r="E1220" t="str">
        <f>[1]Sheet1!E1220</f>
        <v>Other Capital Outlay - Solid Waste Management</v>
      </c>
      <c r="F1220">
        <f>[1]Sheet1!F1220</f>
        <v>8013</v>
      </c>
    </row>
    <row r="1221" spans="1:6">
      <c r="A1221" t="str">
        <f>[1]Sheet1!B1221</f>
        <v>Colorado</v>
      </c>
      <c r="B1221" t="str">
        <f>[1]Sheet1!C1221</f>
        <v>CO</v>
      </c>
      <c r="C1221" t="str">
        <f>LEFT([1]Sheet1!D1221,1)</f>
        <v>G</v>
      </c>
      <c r="D1221" t="str">
        <f>RIGHT([1]Sheet1!D1221,2)</f>
        <v>85</v>
      </c>
      <c r="E1221" t="str">
        <f>[1]Sheet1!E1221</f>
        <v>Other Capital Outlay - State Veterans' Services</v>
      </c>
      <c r="F1221">
        <f>[1]Sheet1!F1221</f>
        <v>16</v>
      </c>
    </row>
    <row r="1222" spans="1:6">
      <c r="A1222" t="str">
        <f>[1]Sheet1!B1222</f>
        <v>Colorado</v>
      </c>
      <c r="B1222" t="str">
        <f>[1]Sheet1!C1222</f>
        <v>CO</v>
      </c>
      <c r="C1222" t="str">
        <f>LEFT([1]Sheet1!D1222,1)</f>
        <v>G</v>
      </c>
      <c r="D1222" t="str">
        <f>RIGHT([1]Sheet1!D1222,2)</f>
        <v>89</v>
      </c>
      <c r="E1222" t="str">
        <f>[1]Sheet1!E1222</f>
        <v>Other Capital Outlay - General - Other</v>
      </c>
      <c r="F1222">
        <f>[1]Sheet1!F1222</f>
        <v>72656</v>
      </c>
    </row>
    <row r="1223" spans="1:6">
      <c r="A1223" t="str">
        <f>[1]Sheet1!B1223</f>
        <v>Colorado</v>
      </c>
      <c r="B1223" t="str">
        <f>[1]Sheet1!C1223</f>
        <v>CO</v>
      </c>
      <c r="C1223" t="str">
        <f>LEFT([1]Sheet1!D1223,1)</f>
        <v>G</v>
      </c>
      <c r="D1223" t="str">
        <f>RIGHT([1]Sheet1!D1223,2)</f>
        <v>91</v>
      </c>
      <c r="E1223" t="str">
        <f>[1]Sheet1!E1223</f>
        <v>Other Capital Outlay - Water Utilities</v>
      </c>
      <c r="F1223">
        <f>[1]Sheet1!F1223</f>
        <v>61201</v>
      </c>
    </row>
    <row r="1224" spans="1:6">
      <c r="A1224" t="str">
        <f>[1]Sheet1!B1224</f>
        <v>Colorado</v>
      </c>
      <c r="B1224" t="str">
        <f>[1]Sheet1!C1224</f>
        <v>CO</v>
      </c>
      <c r="C1224" t="str">
        <f>LEFT([1]Sheet1!D1224,1)</f>
        <v>G</v>
      </c>
      <c r="D1224" t="str">
        <f>RIGHT([1]Sheet1!D1224,2)</f>
        <v>92</v>
      </c>
      <c r="E1224" t="str">
        <f>[1]Sheet1!E1224</f>
        <v>Other Capital Outlay - Electric Utilities</v>
      </c>
      <c r="F1224">
        <f>[1]Sheet1!F1224</f>
        <v>17020</v>
      </c>
    </row>
    <row r="1225" spans="1:6">
      <c r="A1225" t="str">
        <f>[1]Sheet1!B1225</f>
        <v>Colorado</v>
      </c>
      <c r="B1225" t="str">
        <f>[1]Sheet1!C1225</f>
        <v>CO</v>
      </c>
      <c r="C1225" t="str">
        <f>LEFT([1]Sheet1!D1225,1)</f>
        <v>G</v>
      </c>
      <c r="D1225" t="str">
        <f>RIGHT([1]Sheet1!D1225,2)</f>
        <v>93</v>
      </c>
      <c r="E1225" t="str">
        <f>[1]Sheet1!E1225</f>
        <v>Other Capital Outlay - Gas Utilities</v>
      </c>
      <c r="F1225">
        <f>[1]Sheet1!F1225</f>
        <v>106</v>
      </c>
    </row>
    <row r="1226" spans="1:6">
      <c r="A1226" t="str">
        <f>[1]Sheet1!B1226</f>
        <v>Colorado</v>
      </c>
      <c r="B1226" t="str">
        <f>[1]Sheet1!C1226</f>
        <v>CO</v>
      </c>
      <c r="C1226" t="str">
        <f>LEFT([1]Sheet1!D1226,1)</f>
        <v>G</v>
      </c>
      <c r="D1226" t="str">
        <f>RIGHT([1]Sheet1!D1226,2)</f>
        <v>94</v>
      </c>
      <c r="E1226" t="str">
        <f>[1]Sheet1!E1226</f>
        <v>Other Capital Outlay - Transit Utilities</v>
      </c>
      <c r="F1226">
        <f>[1]Sheet1!F1226</f>
        <v>29895</v>
      </c>
    </row>
    <row r="1227" spans="1:6">
      <c r="A1227" t="str">
        <f>[1]Sheet1!B1227</f>
        <v>Colorado</v>
      </c>
      <c r="B1227" t="str">
        <f>[1]Sheet1!C1227</f>
        <v>CO</v>
      </c>
      <c r="C1227" t="str">
        <f>LEFT([1]Sheet1!D1227,1)</f>
        <v>I</v>
      </c>
      <c r="D1227" t="str">
        <f>RIGHT([1]Sheet1!D1227,2)</f>
        <v>89</v>
      </c>
      <c r="E1227" t="str">
        <f>[1]Sheet1!E1227</f>
        <v>General - Interest on Debt</v>
      </c>
      <c r="F1227">
        <f>[1]Sheet1!F1227</f>
        <v>2161510</v>
      </c>
    </row>
    <row r="1228" spans="1:6">
      <c r="A1228" t="str">
        <f>[1]Sheet1!B1228</f>
        <v>Colorado</v>
      </c>
      <c r="B1228" t="str">
        <f>[1]Sheet1!C1228</f>
        <v>CO</v>
      </c>
      <c r="C1228" t="str">
        <f>LEFT([1]Sheet1!D1228,1)</f>
        <v>I</v>
      </c>
      <c r="D1228" t="str">
        <f>RIGHT([1]Sheet1!D1228,2)</f>
        <v>91</v>
      </c>
      <c r="E1228" t="str">
        <f>[1]Sheet1!E1228</f>
        <v>Water Utilities - Interest on Debt</v>
      </c>
      <c r="F1228">
        <f>[1]Sheet1!F1228</f>
        <v>205285</v>
      </c>
    </row>
    <row r="1229" spans="1:6">
      <c r="A1229" t="str">
        <f>[1]Sheet1!B1229</f>
        <v>Colorado</v>
      </c>
      <c r="B1229" t="str">
        <f>[1]Sheet1!C1229</f>
        <v>CO</v>
      </c>
      <c r="C1229" t="str">
        <f>LEFT([1]Sheet1!D1229,1)</f>
        <v>I</v>
      </c>
      <c r="D1229" t="str">
        <f>RIGHT([1]Sheet1!D1229,2)</f>
        <v>92</v>
      </c>
      <c r="E1229" t="str">
        <f>[1]Sheet1!E1229</f>
        <v>Electric Utilities - Interest on Debt</v>
      </c>
      <c r="F1229">
        <f>[1]Sheet1!F1229</f>
        <v>75755</v>
      </c>
    </row>
    <row r="1230" spans="1:6">
      <c r="A1230" t="str">
        <f>[1]Sheet1!B1230</f>
        <v>Colorado</v>
      </c>
      <c r="B1230" t="str">
        <f>[1]Sheet1!C1230</f>
        <v>CO</v>
      </c>
      <c r="C1230" t="str">
        <f>LEFT([1]Sheet1!D1230,1)</f>
        <v>I</v>
      </c>
      <c r="D1230" t="str">
        <f>RIGHT([1]Sheet1!D1230,2)</f>
        <v>93</v>
      </c>
      <c r="E1230" t="str">
        <f>[1]Sheet1!E1230</f>
        <v>Gas Utilities - Interest on Debt</v>
      </c>
      <c r="F1230">
        <f>[1]Sheet1!F1230</f>
        <v>8551</v>
      </c>
    </row>
    <row r="1231" spans="1:6">
      <c r="A1231" t="str">
        <f>[1]Sheet1!B1231</f>
        <v>Colorado</v>
      </c>
      <c r="B1231" t="str">
        <f>[1]Sheet1!C1231</f>
        <v>CO</v>
      </c>
      <c r="C1231" t="str">
        <f>LEFT([1]Sheet1!D1231,1)</f>
        <v>I</v>
      </c>
      <c r="D1231" t="str">
        <f>RIGHT([1]Sheet1!D1231,2)</f>
        <v>94</v>
      </c>
      <c r="E1231" t="str">
        <f>[1]Sheet1!E1231</f>
        <v>Transit Utilities - Interest on Debt</v>
      </c>
      <c r="F1231">
        <f>[1]Sheet1!F1231</f>
        <v>54049</v>
      </c>
    </row>
    <row r="1232" spans="1:6">
      <c r="A1232" t="str">
        <f>[1]Sheet1!B1232</f>
        <v>Colorado</v>
      </c>
      <c r="B1232" t="str">
        <f>[1]Sheet1!C1232</f>
        <v>CO</v>
      </c>
      <c r="C1232" t="str">
        <f>LEFT([1]Sheet1!D1232,1)</f>
        <v>J</v>
      </c>
      <c r="D1232" t="str">
        <f>RIGHT([1]Sheet1!D1232,2)</f>
        <v>19</v>
      </c>
      <c r="E1232" t="str">
        <f>[1]Sheet1!E1232</f>
        <v>Assistance and Subsidies - State Scholarships and Other Subsidies - Education</v>
      </c>
      <c r="F1232">
        <f>[1]Sheet1!F1232</f>
        <v>347431</v>
      </c>
    </row>
    <row r="1233" spans="1:6">
      <c r="A1233" t="str">
        <f>[1]Sheet1!B1233</f>
        <v>Colorado</v>
      </c>
      <c r="B1233" t="str">
        <f>[1]Sheet1!C1233</f>
        <v>CO</v>
      </c>
      <c r="C1233" t="str">
        <f>LEFT([1]Sheet1!D1233,1)</f>
        <v>J</v>
      </c>
      <c r="D1233" t="str">
        <f>RIGHT([1]Sheet1!D1233,2)</f>
        <v>67</v>
      </c>
      <c r="E1233" t="str">
        <f>[1]Sheet1!E1233</f>
        <v>Assistance and Subsidies - Public Welfare, Federal Categorical Assistance Programs</v>
      </c>
      <c r="F1233">
        <f>[1]Sheet1!F1233</f>
        <v>94609</v>
      </c>
    </row>
    <row r="1234" spans="1:6">
      <c r="A1234" t="str">
        <f>[1]Sheet1!B1234</f>
        <v>Colorado</v>
      </c>
      <c r="B1234" t="str">
        <f>[1]Sheet1!C1234</f>
        <v>CO</v>
      </c>
      <c r="C1234" t="str">
        <f>LEFT([1]Sheet1!D1234,1)</f>
        <v>J</v>
      </c>
      <c r="D1234" t="str">
        <f>RIGHT([1]Sheet1!D1234,2)</f>
        <v>68</v>
      </c>
      <c r="E1234" t="str">
        <f>[1]Sheet1!E1234</f>
        <v>Assistance and Subsidies - Public Welfare, Cash Assistance Programs - Other</v>
      </c>
      <c r="F1234">
        <f>[1]Sheet1!F1234</f>
        <v>21723</v>
      </c>
    </row>
    <row r="1235" spans="1:6">
      <c r="A1235" t="str">
        <f>[1]Sheet1!B1235</f>
        <v>Colorado</v>
      </c>
      <c r="B1235" t="str">
        <f>[1]Sheet1!C1235</f>
        <v>CO</v>
      </c>
      <c r="C1235" t="str">
        <f>LEFT([1]Sheet1!D1235,1)</f>
        <v>S</v>
      </c>
      <c r="D1235" t="str">
        <f>RIGHT([1]Sheet1!D1235,2)</f>
        <v>67</v>
      </c>
      <c r="E1235" t="str">
        <f>[1]Sheet1!E1235</f>
        <v>Intergovernmental to Federal - Welfare - Categorical Assistance Programs</v>
      </c>
      <c r="F1235">
        <f>[1]Sheet1!F1235</f>
        <v>12</v>
      </c>
    </row>
    <row r="1236" spans="1:6">
      <c r="A1236" t="str">
        <f>[1]Sheet1!B1236</f>
        <v>Colorado</v>
      </c>
      <c r="B1236" t="str">
        <f>[1]Sheet1!C1236</f>
        <v>CO</v>
      </c>
      <c r="C1236" t="str">
        <f>LEFT([1]Sheet1!D1236,1)</f>
        <v>S</v>
      </c>
      <c r="D1236" t="str">
        <f>RIGHT([1]Sheet1!D1236,2)</f>
        <v>89</v>
      </c>
      <c r="E1236" t="str">
        <f>[1]Sheet1!E1236</f>
        <v>Intergovernmental to Federal - General - Other</v>
      </c>
      <c r="F1236">
        <f>[1]Sheet1!F1236</f>
        <v>3223</v>
      </c>
    </row>
    <row r="1237" spans="1:6">
      <c r="A1237" t="str">
        <f>[1]Sheet1!B1237</f>
        <v>Colorado</v>
      </c>
      <c r="B1237" t="str">
        <f>[1]Sheet1!C1237</f>
        <v>CO</v>
      </c>
      <c r="C1237" t="str">
        <f>LEFT([1]Sheet1!D1237,1)</f>
        <v>T</v>
      </c>
      <c r="D1237" t="str">
        <f>RIGHT([1]Sheet1!D1237,2)</f>
        <v>01</v>
      </c>
      <c r="E1237" t="str">
        <f>[1]Sheet1!E1237</f>
        <v>Tax - Property</v>
      </c>
      <c r="F1237">
        <f>[1]Sheet1!F1237</f>
        <v>6921093</v>
      </c>
    </row>
    <row r="1238" spans="1:6">
      <c r="A1238" t="str">
        <f>[1]Sheet1!B1238</f>
        <v>Colorado</v>
      </c>
      <c r="B1238" t="str">
        <f>[1]Sheet1!C1238</f>
        <v>CO</v>
      </c>
      <c r="C1238" t="str">
        <f>LEFT([1]Sheet1!D1238,1)</f>
        <v>T</v>
      </c>
      <c r="D1238" t="str">
        <f>RIGHT([1]Sheet1!D1238,2)</f>
        <v>09</v>
      </c>
      <c r="E1238" t="str">
        <f>[1]Sheet1!E1238</f>
        <v>Tax - General Sales and Gross Receipts</v>
      </c>
      <c r="F1238">
        <f>[1]Sheet1!F1238</f>
        <v>5421246</v>
      </c>
    </row>
    <row r="1239" spans="1:6">
      <c r="A1239" t="str">
        <f>[1]Sheet1!B1239</f>
        <v>Colorado</v>
      </c>
      <c r="B1239" t="str">
        <f>[1]Sheet1!C1239</f>
        <v>CO</v>
      </c>
      <c r="C1239" t="str">
        <f>LEFT([1]Sheet1!D1239,1)</f>
        <v>T</v>
      </c>
      <c r="D1239" t="str">
        <f>RIGHT([1]Sheet1!D1239,2)</f>
        <v>10</v>
      </c>
      <c r="E1239" t="str">
        <f>[1]Sheet1!E1239</f>
        <v>Tax - Alcoholic Beverage Sales</v>
      </c>
      <c r="F1239">
        <f>[1]Sheet1!F1239</f>
        <v>38817</v>
      </c>
    </row>
    <row r="1240" spans="1:6">
      <c r="A1240" t="str">
        <f>[1]Sheet1!B1240</f>
        <v>Colorado</v>
      </c>
      <c r="B1240" t="str">
        <f>[1]Sheet1!C1240</f>
        <v>CO</v>
      </c>
      <c r="C1240" t="str">
        <f>LEFT([1]Sheet1!D1240,1)</f>
        <v>T</v>
      </c>
      <c r="D1240" t="str">
        <f>RIGHT([1]Sheet1!D1240,2)</f>
        <v>11</v>
      </c>
      <c r="E1240" t="str">
        <f>[1]Sheet1!E1240</f>
        <v>Tax - Amusements Sales</v>
      </c>
      <c r="F1240">
        <f>[1]Sheet1!F1240</f>
        <v>103133</v>
      </c>
    </row>
    <row r="1241" spans="1:6">
      <c r="A1241" t="str">
        <f>[1]Sheet1!B1241</f>
        <v>Colorado</v>
      </c>
      <c r="B1241" t="str">
        <f>[1]Sheet1!C1241</f>
        <v>CO</v>
      </c>
      <c r="C1241" t="str">
        <f>LEFT([1]Sheet1!D1241,1)</f>
        <v>T</v>
      </c>
      <c r="D1241" t="str">
        <f>RIGHT([1]Sheet1!D1241,2)</f>
        <v>12</v>
      </c>
      <c r="E1241" t="str">
        <f>[1]Sheet1!E1241</f>
        <v>Tax - Insurance Premiums Sales</v>
      </c>
      <c r="F1241">
        <f>[1]Sheet1!F1241</f>
        <v>197914</v>
      </c>
    </row>
    <row r="1242" spans="1:6">
      <c r="A1242" t="str">
        <f>[1]Sheet1!B1242</f>
        <v>Colorado</v>
      </c>
      <c r="B1242" t="str">
        <f>[1]Sheet1!C1242</f>
        <v>CO</v>
      </c>
      <c r="C1242" t="str">
        <f>LEFT([1]Sheet1!D1242,1)</f>
        <v>T</v>
      </c>
      <c r="D1242" t="str">
        <f>RIGHT([1]Sheet1!D1242,2)</f>
        <v>13</v>
      </c>
      <c r="E1242" t="str">
        <f>[1]Sheet1!E1242</f>
        <v>Tax - Motor Fuels Sales</v>
      </c>
      <c r="F1242">
        <f>[1]Sheet1!F1242</f>
        <v>630573</v>
      </c>
    </row>
    <row r="1243" spans="1:6">
      <c r="A1243" t="str">
        <f>[1]Sheet1!B1243</f>
        <v>Colorado</v>
      </c>
      <c r="B1243" t="str">
        <f>[1]Sheet1!C1243</f>
        <v>CO</v>
      </c>
      <c r="C1243" t="str">
        <f>LEFT([1]Sheet1!D1243,1)</f>
        <v>T</v>
      </c>
      <c r="D1243" t="str">
        <f>RIGHT([1]Sheet1!D1243,2)</f>
        <v>14</v>
      </c>
      <c r="E1243" t="str">
        <f>[1]Sheet1!E1243</f>
        <v>Tax - Pari-mutuels Sales</v>
      </c>
      <c r="F1243">
        <f>[1]Sheet1!F1243</f>
        <v>595</v>
      </c>
    </row>
    <row r="1244" spans="1:6">
      <c r="A1244" t="str">
        <f>[1]Sheet1!B1244</f>
        <v>Colorado</v>
      </c>
      <c r="B1244" t="str">
        <f>[1]Sheet1!C1244</f>
        <v>CO</v>
      </c>
      <c r="C1244" t="str">
        <f>LEFT([1]Sheet1!D1244,1)</f>
        <v>T</v>
      </c>
      <c r="D1244" t="str">
        <f>RIGHT([1]Sheet1!D1244,2)</f>
        <v>15</v>
      </c>
      <c r="E1244" t="str">
        <f>[1]Sheet1!E1244</f>
        <v>Tax - Public Utilities Sales</v>
      </c>
      <c r="F1244">
        <f>[1]Sheet1!F1244</f>
        <v>159085</v>
      </c>
    </row>
    <row r="1245" spans="1:6">
      <c r="A1245" t="str">
        <f>[1]Sheet1!B1245</f>
        <v>Colorado</v>
      </c>
      <c r="B1245" t="str">
        <f>[1]Sheet1!C1245</f>
        <v>CO</v>
      </c>
      <c r="C1245" t="str">
        <f>LEFT([1]Sheet1!D1245,1)</f>
        <v>T</v>
      </c>
      <c r="D1245" t="str">
        <f>RIGHT([1]Sheet1!D1245,2)</f>
        <v>16</v>
      </c>
      <c r="E1245" t="str">
        <f>[1]Sheet1!E1245</f>
        <v>Tax - Tobacco Products Sales</v>
      </c>
      <c r="F1245">
        <f>[1]Sheet1!F1245</f>
        <v>205739</v>
      </c>
    </row>
    <row r="1246" spans="1:6">
      <c r="A1246" t="str">
        <f>[1]Sheet1!B1246</f>
        <v>Colorado</v>
      </c>
      <c r="B1246" t="str">
        <f>[1]Sheet1!C1246</f>
        <v>CO</v>
      </c>
      <c r="C1246" t="str">
        <f>LEFT([1]Sheet1!D1246,1)</f>
        <v>T</v>
      </c>
      <c r="D1246" t="str">
        <f>RIGHT([1]Sheet1!D1246,2)</f>
        <v>19</v>
      </c>
      <c r="E1246" t="str">
        <f>[1]Sheet1!E1246</f>
        <v>Tax - Other Selective Sales</v>
      </c>
      <c r="F1246">
        <f>[1]Sheet1!F1246</f>
        <v>799841</v>
      </c>
    </row>
    <row r="1247" spans="1:6">
      <c r="A1247" t="str">
        <f>[1]Sheet1!B1247</f>
        <v>Colorado</v>
      </c>
      <c r="B1247" t="str">
        <f>[1]Sheet1!C1247</f>
        <v>CO</v>
      </c>
      <c r="C1247" t="str">
        <f>LEFT([1]Sheet1!D1247,1)</f>
        <v>T</v>
      </c>
      <c r="D1247" t="str">
        <f>RIGHT([1]Sheet1!D1247,2)</f>
        <v>20</v>
      </c>
      <c r="E1247" t="str">
        <f>[1]Sheet1!E1247</f>
        <v>Tax - Alcoholic Beverage License</v>
      </c>
      <c r="F1247">
        <f>[1]Sheet1!F1247</f>
        <v>8104</v>
      </c>
    </row>
    <row r="1248" spans="1:6">
      <c r="A1248" t="str">
        <f>[1]Sheet1!B1248</f>
        <v>Colorado</v>
      </c>
      <c r="B1248" t="str">
        <f>[1]Sheet1!C1248</f>
        <v>CO</v>
      </c>
      <c r="C1248" t="str">
        <f>LEFT([1]Sheet1!D1248,1)</f>
        <v>T</v>
      </c>
      <c r="D1248" t="str">
        <f>RIGHT([1]Sheet1!D1248,2)</f>
        <v>21</v>
      </c>
      <c r="E1248" t="str">
        <f>[1]Sheet1!E1248</f>
        <v>Tax - Amusements License</v>
      </c>
      <c r="F1248">
        <f>[1]Sheet1!F1248</f>
        <v>8582</v>
      </c>
    </row>
    <row r="1249" spans="1:6">
      <c r="A1249" t="str">
        <f>[1]Sheet1!B1249</f>
        <v>Colorado</v>
      </c>
      <c r="B1249" t="str">
        <f>[1]Sheet1!C1249</f>
        <v>CO</v>
      </c>
      <c r="C1249" t="str">
        <f>LEFT([1]Sheet1!D1249,1)</f>
        <v>T</v>
      </c>
      <c r="D1249" t="str">
        <f>RIGHT([1]Sheet1!D1249,2)</f>
        <v>22</v>
      </c>
      <c r="E1249" t="str">
        <f>[1]Sheet1!E1249</f>
        <v>Tax - Corporation License</v>
      </c>
      <c r="F1249">
        <f>[1]Sheet1!F1249</f>
        <v>15690</v>
      </c>
    </row>
    <row r="1250" spans="1:6">
      <c r="A1250" t="str">
        <f>[1]Sheet1!B1250</f>
        <v>Colorado</v>
      </c>
      <c r="B1250" t="str">
        <f>[1]Sheet1!C1250</f>
        <v>CO</v>
      </c>
      <c r="C1250" t="str">
        <f>LEFT([1]Sheet1!D1250,1)</f>
        <v>T</v>
      </c>
      <c r="D1250" t="str">
        <f>RIGHT([1]Sheet1!D1250,2)</f>
        <v>23</v>
      </c>
      <c r="E1250" t="str">
        <f>[1]Sheet1!E1250</f>
        <v>Tax - Hunting and Fishing License</v>
      </c>
      <c r="F1250">
        <f>[1]Sheet1!F1250</f>
        <v>67629</v>
      </c>
    </row>
    <row r="1251" spans="1:6">
      <c r="A1251" t="str">
        <f>[1]Sheet1!B1251</f>
        <v>Colorado</v>
      </c>
      <c r="B1251" t="str">
        <f>[1]Sheet1!C1251</f>
        <v>CO</v>
      </c>
      <c r="C1251" t="str">
        <f>LEFT([1]Sheet1!D1251,1)</f>
        <v>T</v>
      </c>
      <c r="D1251" t="str">
        <f>RIGHT([1]Sheet1!D1251,2)</f>
        <v>24</v>
      </c>
      <c r="E1251" t="str">
        <f>[1]Sheet1!E1251</f>
        <v>Tax - Motor Vehicle License</v>
      </c>
      <c r="F1251">
        <f>[1]Sheet1!F1251</f>
        <v>514727</v>
      </c>
    </row>
    <row r="1252" spans="1:6">
      <c r="A1252" t="str">
        <f>[1]Sheet1!B1252</f>
        <v>Colorado</v>
      </c>
      <c r="B1252" t="str">
        <f>[1]Sheet1!C1252</f>
        <v>CO</v>
      </c>
      <c r="C1252" t="str">
        <f>LEFT([1]Sheet1!D1252,1)</f>
        <v>T</v>
      </c>
      <c r="D1252" t="str">
        <f>RIGHT([1]Sheet1!D1252,2)</f>
        <v>25</v>
      </c>
      <c r="E1252" t="str">
        <f>[1]Sheet1!E1252</f>
        <v>Tax - Motor Vehicle Operators License</v>
      </c>
      <c r="F1252">
        <f>[1]Sheet1!F1252</f>
        <v>30986</v>
      </c>
    </row>
    <row r="1253" spans="1:6">
      <c r="A1253" t="str">
        <f>[1]Sheet1!B1253</f>
        <v>Colorado</v>
      </c>
      <c r="B1253" t="str">
        <f>[1]Sheet1!C1253</f>
        <v>CO</v>
      </c>
      <c r="C1253" t="str">
        <f>LEFT([1]Sheet1!D1253,1)</f>
        <v>T</v>
      </c>
      <c r="D1253" t="str">
        <f>RIGHT([1]Sheet1!D1253,2)</f>
        <v>27</v>
      </c>
      <c r="E1253" t="str">
        <f>[1]Sheet1!E1253</f>
        <v>Tax - Public Utility License</v>
      </c>
      <c r="F1253">
        <f>[1]Sheet1!F1253</f>
        <v>25471</v>
      </c>
    </row>
    <row r="1254" spans="1:6">
      <c r="A1254" t="str">
        <f>[1]Sheet1!B1254</f>
        <v>Colorado</v>
      </c>
      <c r="B1254" t="str">
        <f>[1]Sheet1!C1254</f>
        <v>CO</v>
      </c>
      <c r="C1254" t="str">
        <f>LEFT([1]Sheet1!D1254,1)</f>
        <v>T</v>
      </c>
      <c r="D1254" t="str">
        <f>RIGHT([1]Sheet1!D1254,2)</f>
        <v>28</v>
      </c>
      <c r="E1254" t="str">
        <f>[1]Sheet1!E1254</f>
        <v>Tax - Occupation and Business License, NEC</v>
      </c>
      <c r="F1254">
        <f>[1]Sheet1!F1254</f>
        <v>115770</v>
      </c>
    </row>
    <row r="1255" spans="1:6">
      <c r="A1255" t="str">
        <f>[1]Sheet1!B1255</f>
        <v>Colorado</v>
      </c>
      <c r="B1255" t="str">
        <f>[1]Sheet1!C1255</f>
        <v>CO</v>
      </c>
      <c r="C1255" t="str">
        <f>LEFT([1]Sheet1!D1255,1)</f>
        <v>T</v>
      </c>
      <c r="D1255" t="str">
        <f>RIGHT([1]Sheet1!D1255,2)</f>
        <v>29</v>
      </c>
      <c r="E1255" t="str">
        <f>[1]Sheet1!E1255</f>
        <v>Tax - Other License</v>
      </c>
      <c r="F1255">
        <f>[1]Sheet1!F1255</f>
        <v>122558</v>
      </c>
    </row>
    <row r="1256" spans="1:6">
      <c r="A1256" t="str">
        <f>[1]Sheet1!B1256</f>
        <v>Colorado</v>
      </c>
      <c r="B1256" t="str">
        <f>[1]Sheet1!C1256</f>
        <v>CO</v>
      </c>
      <c r="C1256" t="str">
        <f>LEFT([1]Sheet1!D1256,1)</f>
        <v>T</v>
      </c>
      <c r="D1256" t="str">
        <f>RIGHT([1]Sheet1!D1256,2)</f>
        <v>40</v>
      </c>
      <c r="E1256" t="str">
        <f>[1]Sheet1!E1256</f>
        <v>Tax - Individual Income</v>
      </c>
      <c r="F1256">
        <f>[1]Sheet1!F1256</f>
        <v>4875627</v>
      </c>
    </row>
    <row r="1257" spans="1:6">
      <c r="A1257" t="str">
        <f>[1]Sheet1!B1257</f>
        <v>Colorado</v>
      </c>
      <c r="B1257" t="str">
        <f>[1]Sheet1!C1257</f>
        <v>CO</v>
      </c>
      <c r="C1257" t="str">
        <f>LEFT([1]Sheet1!D1257,1)</f>
        <v>T</v>
      </c>
      <c r="D1257" t="str">
        <f>RIGHT([1]Sheet1!D1257,2)</f>
        <v>41</v>
      </c>
      <c r="E1257" t="str">
        <f>[1]Sheet1!E1257</f>
        <v>Tax - Corporation Net Income</v>
      </c>
      <c r="F1257">
        <f>[1]Sheet1!F1257</f>
        <v>492224</v>
      </c>
    </row>
    <row r="1258" spans="1:6">
      <c r="A1258" t="str">
        <f>[1]Sheet1!B1258</f>
        <v>Colorado</v>
      </c>
      <c r="B1258" t="str">
        <f>[1]Sheet1!C1258</f>
        <v>CO</v>
      </c>
      <c r="C1258" t="str">
        <f>LEFT([1]Sheet1!D1258,1)</f>
        <v>T</v>
      </c>
      <c r="D1258" t="str">
        <f>RIGHT([1]Sheet1!D1258,2)</f>
        <v>50</v>
      </c>
      <c r="E1258" t="str">
        <f>[1]Sheet1!E1258</f>
        <v>Tax - Death and Gift</v>
      </c>
      <c r="F1258">
        <f>[1]Sheet1!F1258</f>
        <v>290</v>
      </c>
    </row>
    <row r="1259" spans="1:6">
      <c r="A1259" t="str">
        <f>[1]Sheet1!B1259</f>
        <v>Colorado</v>
      </c>
      <c r="B1259" t="str">
        <f>[1]Sheet1!C1259</f>
        <v>CO</v>
      </c>
      <c r="C1259" t="str">
        <f>LEFT([1]Sheet1!D1259,1)</f>
        <v>T</v>
      </c>
      <c r="D1259" t="str">
        <f>RIGHT([1]Sheet1!D1259,2)</f>
        <v>51</v>
      </c>
      <c r="E1259" t="str">
        <f>[1]Sheet1!E1259</f>
        <v>Tax - Documentary and Stock Transfer</v>
      </c>
      <c r="F1259">
        <f>[1]Sheet1!F1259</f>
        <v>11171</v>
      </c>
    </row>
    <row r="1260" spans="1:6">
      <c r="A1260" t="str">
        <f>[1]Sheet1!B1260</f>
        <v>Colorado</v>
      </c>
      <c r="B1260" t="str">
        <f>[1]Sheet1!C1260</f>
        <v>CO</v>
      </c>
      <c r="C1260" t="str">
        <f>LEFT([1]Sheet1!D1260,1)</f>
        <v>T</v>
      </c>
      <c r="D1260" t="str">
        <f>RIGHT([1]Sheet1!D1260,2)</f>
        <v>53</v>
      </c>
      <c r="E1260" t="str">
        <f>[1]Sheet1!E1260</f>
        <v>Tax - Severance</v>
      </c>
      <c r="F1260">
        <f>[1]Sheet1!F1260</f>
        <v>190215</v>
      </c>
    </row>
    <row r="1261" spans="1:6">
      <c r="A1261" t="str">
        <f>[1]Sheet1!B1261</f>
        <v>Colorado</v>
      </c>
      <c r="B1261" t="str">
        <f>[1]Sheet1!C1261</f>
        <v>CO</v>
      </c>
      <c r="C1261" t="str">
        <f>LEFT([1]Sheet1!D1261,1)</f>
        <v>T</v>
      </c>
      <c r="D1261" t="str">
        <f>RIGHT([1]Sheet1!D1261,2)</f>
        <v>99</v>
      </c>
      <c r="E1261" t="str">
        <f>[1]Sheet1!E1261</f>
        <v>Tax - NEC</v>
      </c>
      <c r="F1261">
        <f>[1]Sheet1!F1261</f>
        <v>155927</v>
      </c>
    </row>
    <row r="1262" spans="1:6">
      <c r="A1262" t="str">
        <f>[1]Sheet1!B1262</f>
        <v>Colorado</v>
      </c>
      <c r="B1262" t="str">
        <f>[1]Sheet1!C1262</f>
        <v>CO</v>
      </c>
      <c r="C1262" t="str">
        <f>LEFT([1]Sheet1!D1262,1)</f>
        <v>U</v>
      </c>
      <c r="D1262" t="str">
        <f>RIGHT([1]Sheet1!D1262,2)</f>
        <v>01</v>
      </c>
      <c r="E1262" t="str">
        <f>[1]Sheet1!E1262</f>
        <v>Miscellaneous - Special Assessments</v>
      </c>
      <c r="F1262">
        <f>[1]Sheet1!F1262</f>
        <v>126054</v>
      </c>
    </row>
    <row r="1263" spans="1:6">
      <c r="A1263" t="str">
        <f>[1]Sheet1!B1263</f>
        <v>Colorado</v>
      </c>
      <c r="B1263" t="str">
        <f>[1]Sheet1!C1263</f>
        <v>CO</v>
      </c>
      <c r="C1263" t="str">
        <f>LEFT([1]Sheet1!D1263,1)</f>
        <v>U</v>
      </c>
      <c r="D1263" t="str">
        <f>RIGHT([1]Sheet1!D1263,2)</f>
        <v>11</v>
      </c>
      <c r="E1263" t="str">
        <f>[1]Sheet1!E1263</f>
        <v>Miscellaneous - Sale of Property</v>
      </c>
      <c r="F1263">
        <f>[1]Sheet1!F1263</f>
        <v>71723</v>
      </c>
    </row>
    <row r="1264" spans="1:6">
      <c r="A1264" t="str">
        <f>[1]Sheet1!B1264</f>
        <v>Colorado</v>
      </c>
      <c r="B1264" t="str">
        <f>[1]Sheet1!C1264</f>
        <v>CO</v>
      </c>
      <c r="C1264" t="str">
        <f>LEFT([1]Sheet1!D1264,1)</f>
        <v>U</v>
      </c>
      <c r="D1264" t="str">
        <f>RIGHT([1]Sheet1!D1264,2)</f>
        <v>20</v>
      </c>
      <c r="E1264" t="str">
        <f>[1]Sheet1!E1264</f>
        <v>Miscellaneous - Interest Earnings</v>
      </c>
      <c r="F1264">
        <f>[1]Sheet1!F1264</f>
        <v>1115344</v>
      </c>
    </row>
    <row r="1265" spans="1:6">
      <c r="A1265" t="str">
        <f>[1]Sheet1!B1265</f>
        <v>Colorado</v>
      </c>
      <c r="B1265" t="str">
        <f>[1]Sheet1!C1265</f>
        <v>CO</v>
      </c>
      <c r="C1265" t="str">
        <f>LEFT([1]Sheet1!D1265,1)</f>
        <v>U</v>
      </c>
      <c r="D1265" t="str">
        <f>RIGHT([1]Sheet1!D1265,2)</f>
        <v>30</v>
      </c>
      <c r="E1265" t="str">
        <f>[1]Sheet1!E1265</f>
        <v>Miscellaneous - Fines and Forfeits</v>
      </c>
      <c r="F1265">
        <f>[1]Sheet1!F1265</f>
        <v>424843</v>
      </c>
    </row>
    <row r="1266" spans="1:6">
      <c r="A1266" t="str">
        <f>[1]Sheet1!B1266</f>
        <v>Colorado</v>
      </c>
      <c r="B1266" t="str">
        <f>[1]Sheet1!C1266</f>
        <v>CO</v>
      </c>
      <c r="C1266" t="str">
        <f>LEFT([1]Sheet1!D1266,1)</f>
        <v>U</v>
      </c>
      <c r="D1266" t="str">
        <f>RIGHT([1]Sheet1!D1266,2)</f>
        <v>40</v>
      </c>
      <c r="E1266" t="str">
        <f>[1]Sheet1!E1266</f>
        <v>Miscellaneous - Rents</v>
      </c>
      <c r="F1266">
        <f>[1]Sheet1!F1266</f>
        <v>78826</v>
      </c>
    </row>
    <row r="1267" spans="1:6">
      <c r="A1267" t="str">
        <f>[1]Sheet1!B1267</f>
        <v>Colorado</v>
      </c>
      <c r="B1267" t="str">
        <f>[1]Sheet1!C1267</f>
        <v>CO</v>
      </c>
      <c r="C1267" t="str">
        <f>LEFT([1]Sheet1!D1267,1)</f>
        <v>U</v>
      </c>
      <c r="D1267" t="str">
        <f>RIGHT([1]Sheet1!D1267,2)</f>
        <v>41</v>
      </c>
      <c r="E1267" t="str">
        <f>[1]Sheet1!E1267</f>
        <v>Miscellaneous - Royalties</v>
      </c>
      <c r="F1267">
        <f>[1]Sheet1!F1267</f>
        <v>346195</v>
      </c>
    </row>
    <row r="1268" spans="1:6">
      <c r="A1268" t="str">
        <f>[1]Sheet1!B1268</f>
        <v>Colorado</v>
      </c>
      <c r="B1268" t="str">
        <f>[1]Sheet1!C1268</f>
        <v>CO</v>
      </c>
      <c r="C1268" t="str">
        <f>LEFT([1]Sheet1!D1268,1)</f>
        <v>U</v>
      </c>
      <c r="D1268" t="str">
        <f>RIGHT([1]Sheet1!D1268,2)</f>
        <v>50</v>
      </c>
      <c r="E1268" t="str">
        <f>[1]Sheet1!E1268</f>
        <v>Miscellaneous - Donations From Private Sources</v>
      </c>
      <c r="F1268">
        <f>[1]Sheet1!F1268</f>
        <v>608822</v>
      </c>
    </row>
    <row r="1269" spans="1:6">
      <c r="A1269" t="str">
        <f>[1]Sheet1!B1269</f>
        <v>Colorado</v>
      </c>
      <c r="B1269" t="str">
        <f>[1]Sheet1!C1269</f>
        <v>CO</v>
      </c>
      <c r="C1269" t="str">
        <f>LEFT([1]Sheet1!D1269,1)</f>
        <v>U</v>
      </c>
      <c r="D1269" t="str">
        <f>RIGHT([1]Sheet1!D1269,2)</f>
        <v>95</v>
      </c>
      <c r="E1269" t="str">
        <f>[1]Sheet1!E1269</f>
        <v>Miscellaneous - Net Lottery Revenue</v>
      </c>
      <c r="F1269">
        <f>[1]Sheet1!F1269</f>
        <v>156126</v>
      </c>
    </row>
    <row r="1270" spans="1:6">
      <c r="A1270" t="str">
        <f>[1]Sheet1!B1270</f>
        <v>Colorado</v>
      </c>
      <c r="B1270" t="str">
        <f>[1]Sheet1!C1270</f>
        <v>CO</v>
      </c>
      <c r="C1270" t="str">
        <f>LEFT([1]Sheet1!D1270,1)</f>
        <v>U</v>
      </c>
      <c r="D1270" t="str">
        <f>RIGHT([1]Sheet1!D1270,2)</f>
        <v>99</v>
      </c>
      <c r="E1270" t="str">
        <f>[1]Sheet1!E1270</f>
        <v>Miscellaneous - General Revenue, NEC</v>
      </c>
      <c r="F1270">
        <f>[1]Sheet1!F1270</f>
        <v>732458</v>
      </c>
    </row>
    <row r="1271" spans="1:6">
      <c r="A1271" t="str">
        <f>[1]Sheet1!B1271</f>
        <v>Colorado</v>
      </c>
      <c r="B1271" t="str">
        <f>[1]Sheet1!C1271</f>
        <v>CO</v>
      </c>
      <c r="C1271" t="str">
        <f>LEFT([1]Sheet1!D1271,1)</f>
        <v>W</v>
      </c>
      <c r="D1271" t="str">
        <f>RIGHT([1]Sheet1!D1271,2)</f>
        <v>01</v>
      </c>
      <c r="E1271" t="str">
        <f>[1]Sheet1!E1271</f>
        <v>Sinking Funds - Cash and Securities</v>
      </c>
      <c r="F1271">
        <f>[1]Sheet1!F1271</f>
        <v>16856596</v>
      </c>
    </row>
    <row r="1272" spans="1:6">
      <c r="A1272" t="str">
        <f>[1]Sheet1!B1272</f>
        <v>Colorado</v>
      </c>
      <c r="B1272" t="str">
        <f>[1]Sheet1!C1272</f>
        <v>CO</v>
      </c>
      <c r="C1272" t="str">
        <f>LEFT([1]Sheet1!D1272,1)</f>
        <v>W</v>
      </c>
      <c r="D1272" t="str">
        <f>RIGHT([1]Sheet1!D1272,2)</f>
        <v>31</v>
      </c>
      <c r="E1272" t="str">
        <f>[1]Sheet1!E1272</f>
        <v>Bond Funds - Cash and Securities</v>
      </c>
      <c r="F1272">
        <f>[1]Sheet1!F1272</f>
        <v>2029959</v>
      </c>
    </row>
    <row r="1273" spans="1:6">
      <c r="A1273" t="str">
        <f>[1]Sheet1!B1273</f>
        <v>Colorado</v>
      </c>
      <c r="B1273" t="str">
        <f>[1]Sheet1!C1273</f>
        <v>CO</v>
      </c>
      <c r="C1273" t="str">
        <f>LEFT([1]Sheet1!D1273,1)</f>
        <v>W</v>
      </c>
      <c r="D1273" t="str">
        <f>RIGHT([1]Sheet1!D1273,2)</f>
        <v>61</v>
      </c>
      <c r="E1273" t="str">
        <f>[1]Sheet1!E1273</f>
        <v>Other Funds - Cash and Securities</v>
      </c>
      <c r="F1273">
        <f>[1]Sheet1!F1273</f>
        <v>23156209</v>
      </c>
    </row>
    <row r="1274" spans="1:6">
      <c r="A1274" t="str">
        <f>[1]Sheet1!B1274</f>
        <v>Colorado</v>
      </c>
      <c r="B1274" t="str">
        <f>[1]Sheet1!C1274</f>
        <v>CO</v>
      </c>
      <c r="C1274" t="str">
        <f>LEFT([1]Sheet1!D1274,1)</f>
        <v>X</v>
      </c>
      <c r="D1274" t="str">
        <f>RIGHT([1]Sheet1!D1274,2)</f>
        <v>01</v>
      </c>
      <c r="E1274" t="str">
        <f>[1]Sheet1!E1274</f>
        <v>Employee Retirement - Local Employee Contribution</v>
      </c>
      <c r="F1274">
        <f>[1]Sheet1!F1274</f>
        <v>582139</v>
      </c>
    </row>
    <row r="1275" spans="1:6">
      <c r="A1275" t="str">
        <f>[1]Sheet1!B1275</f>
        <v>Colorado</v>
      </c>
      <c r="B1275" t="str">
        <f>[1]Sheet1!C1275</f>
        <v>CO</v>
      </c>
      <c r="C1275" t="str">
        <f>LEFT([1]Sheet1!D1275,1)</f>
        <v>X</v>
      </c>
      <c r="D1275" t="str">
        <f>RIGHT([1]Sheet1!D1275,2)</f>
        <v>02</v>
      </c>
      <c r="E1275" t="str">
        <f>[1]Sheet1!E1275</f>
        <v>Employee Retirement - State Employee Contribution</v>
      </c>
      <c r="F1275">
        <f>[1]Sheet1!F1275</f>
        <v>262798</v>
      </c>
    </row>
    <row r="1276" spans="1:6">
      <c r="A1276" t="str">
        <f>[1]Sheet1!B1276</f>
        <v>Colorado</v>
      </c>
      <c r="B1276" t="str">
        <f>[1]Sheet1!C1276</f>
        <v>CO</v>
      </c>
      <c r="C1276" t="str">
        <f>LEFT([1]Sheet1!D1276,1)</f>
        <v>X</v>
      </c>
      <c r="D1276" t="str">
        <f>RIGHT([1]Sheet1!D1276,2)</f>
        <v>05</v>
      </c>
      <c r="E1276" t="str">
        <f>[1]Sheet1!E1276</f>
        <v>Employee Retirement - From Other Governments</v>
      </c>
      <c r="F1276">
        <f>[1]Sheet1!F1276</f>
        <v>753809</v>
      </c>
    </row>
    <row r="1277" spans="1:6">
      <c r="A1277" t="str">
        <f>[1]Sheet1!B1277</f>
        <v>Colorado</v>
      </c>
      <c r="B1277" t="str">
        <f>[1]Sheet1!C1277</f>
        <v>CO</v>
      </c>
      <c r="C1277" t="str">
        <f>LEFT([1]Sheet1!D1277,1)</f>
        <v>X</v>
      </c>
      <c r="D1277" t="str">
        <f>RIGHT([1]Sheet1!D1277,2)</f>
        <v>08</v>
      </c>
      <c r="E1277" t="str">
        <f>[1]Sheet1!E1277</f>
        <v>Employee Retirement - Earnings on Investments (calculated)</v>
      </c>
      <c r="F1277">
        <f>[1]Sheet1!F1277</f>
        <v>938640</v>
      </c>
    </row>
    <row r="1278" spans="1:6">
      <c r="A1278" t="str">
        <f>[1]Sheet1!B1278</f>
        <v>Colorado</v>
      </c>
      <c r="B1278" t="str">
        <f>[1]Sheet1!C1278</f>
        <v>CO</v>
      </c>
      <c r="C1278" t="str">
        <f>LEFT([1]Sheet1!D1278,1)</f>
        <v>X</v>
      </c>
      <c r="D1278" t="str">
        <f>RIGHT([1]Sheet1!D1278,2)</f>
        <v>11</v>
      </c>
      <c r="E1278" t="str">
        <f>[1]Sheet1!E1278</f>
        <v>Employee Retirement - Benefit Payments</v>
      </c>
      <c r="F1278">
        <f>[1]Sheet1!F1278</f>
        <v>3774483</v>
      </c>
    </row>
    <row r="1279" spans="1:6">
      <c r="A1279" t="str">
        <f>[1]Sheet1!B1279</f>
        <v>Colorado</v>
      </c>
      <c r="B1279" t="str">
        <f>[1]Sheet1!C1279</f>
        <v>CO</v>
      </c>
      <c r="C1279" t="str">
        <f>LEFT([1]Sheet1!D1279,1)</f>
        <v>X</v>
      </c>
      <c r="D1279" t="str">
        <f>RIGHT([1]Sheet1!D1279,2)</f>
        <v>12</v>
      </c>
      <c r="E1279" t="str">
        <f>[1]Sheet1!E1279</f>
        <v>Employee Retirement - Withdrawals</v>
      </c>
      <c r="F1279">
        <f>[1]Sheet1!F1279</f>
        <v>187538</v>
      </c>
    </row>
    <row r="1280" spans="1:6">
      <c r="A1280" t="str">
        <f>[1]Sheet1!B1280</f>
        <v>Colorado</v>
      </c>
      <c r="B1280" t="str">
        <f>[1]Sheet1!C1280</f>
        <v>CO</v>
      </c>
      <c r="C1280" t="str">
        <f>LEFT([1]Sheet1!D1280,1)</f>
        <v>X</v>
      </c>
      <c r="D1280" t="str">
        <f>RIGHT([1]Sheet1!D1280,2)</f>
        <v>21</v>
      </c>
      <c r="E1280" t="str">
        <f>[1]Sheet1!E1280</f>
        <v>Employee Retirement - Total Cash and Deposits</v>
      </c>
      <c r="F1280">
        <f>[1]Sheet1!F1280</f>
        <v>1006541</v>
      </c>
    </row>
    <row r="1281" spans="1:6">
      <c r="A1281" t="str">
        <f>[1]Sheet1!B1281</f>
        <v>Colorado</v>
      </c>
      <c r="B1281" t="str">
        <f>[1]Sheet1!C1281</f>
        <v>CO</v>
      </c>
      <c r="C1281" t="str">
        <f>LEFT([1]Sheet1!D1281,1)</f>
        <v>X</v>
      </c>
      <c r="D1281" t="str">
        <f>RIGHT([1]Sheet1!D1281,2)</f>
        <v>30</v>
      </c>
      <c r="E1281" t="str">
        <f>[1]Sheet1!E1281</f>
        <v>Employee Retirement - Total Federal Securities</v>
      </c>
      <c r="F1281">
        <f>[1]Sheet1!F1281</f>
        <v>3499917</v>
      </c>
    </row>
    <row r="1282" spans="1:6">
      <c r="A1282" t="str">
        <f>[1]Sheet1!B1282</f>
        <v>Colorado</v>
      </c>
      <c r="B1282" t="str">
        <f>[1]Sheet1!C1282</f>
        <v>CO</v>
      </c>
      <c r="C1282" t="str">
        <f>LEFT([1]Sheet1!D1282,1)</f>
        <v>X</v>
      </c>
      <c r="D1282" t="str">
        <f>RIGHT([1]Sheet1!D1282,2)</f>
        <v>42</v>
      </c>
      <c r="E1282" t="str">
        <f>[1]Sheet1!E1282</f>
        <v>Employee Retirement - Securities - Mortgages</v>
      </c>
      <c r="F1282">
        <f>[1]Sheet1!F1282</f>
        <v>0</v>
      </c>
    </row>
    <row r="1283" spans="1:6">
      <c r="A1283" t="str">
        <f>[1]Sheet1!B1283</f>
        <v>Colorado</v>
      </c>
      <c r="B1283" t="str">
        <f>[1]Sheet1!C1283</f>
        <v>CO</v>
      </c>
      <c r="C1283" t="str">
        <f>LEFT([1]Sheet1!D1283,1)</f>
        <v>X</v>
      </c>
      <c r="D1283" t="str">
        <f>RIGHT([1]Sheet1!D1283,2)</f>
        <v>44</v>
      </c>
      <c r="E1283" t="str">
        <f>[1]Sheet1!E1283</f>
        <v>Employee Retirement - Total Other Securities</v>
      </c>
      <c r="F1283">
        <f>[1]Sheet1!F1283</f>
        <v>9369869</v>
      </c>
    </row>
    <row r="1284" spans="1:6">
      <c r="A1284" t="str">
        <f>[1]Sheet1!B1284</f>
        <v>Colorado</v>
      </c>
      <c r="B1284" t="str">
        <f>[1]Sheet1!C1284</f>
        <v>CO</v>
      </c>
      <c r="C1284" t="str">
        <f>LEFT([1]Sheet1!D1284,1)</f>
        <v>X</v>
      </c>
      <c r="D1284" t="str">
        <f>RIGHT([1]Sheet1!D1284,2)</f>
        <v>47</v>
      </c>
      <c r="E1284" t="str">
        <f>[1]Sheet1!E1284</f>
        <v>Employee Retirement - Other Investments - Other</v>
      </c>
      <c r="F1284">
        <f>[1]Sheet1!F1284</f>
        <v>5123268</v>
      </c>
    </row>
    <row r="1285" spans="1:6">
      <c r="A1285" t="str">
        <f>[1]Sheet1!B1285</f>
        <v>Colorado</v>
      </c>
      <c r="B1285" t="str">
        <f>[1]Sheet1!C1285</f>
        <v>CO</v>
      </c>
      <c r="C1285" t="str">
        <f>LEFT([1]Sheet1!D1285,1)</f>
        <v>Y</v>
      </c>
      <c r="D1285" t="str">
        <f>RIGHT([1]Sheet1!D1285,2)</f>
        <v>01</v>
      </c>
      <c r="E1285" t="str">
        <f>[1]Sheet1!E1285</f>
        <v>Unemployment Compensation - Contribution</v>
      </c>
      <c r="F1285">
        <f>[1]Sheet1!F1285</f>
        <v>831704</v>
      </c>
    </row>
    <row r="1286" spans="1:6">
      <c r="A1286" t="str">
        <f>[1]Sheet1!B1286</f>
        <v>Colorado</v>
      </c>
      <c r="B1286" t="str">
        <f>[1]Sheet1!C1286</f>
        <v>CO</v>
      </c>
      <c r="C1286" t="str">
        <f>LEFT([1]Sheet1!D1286,1)</f>
        <v>Y</v>
      </c>
      <c r="D1286" t="str">
        <f>RIGHT([1]Sheet1!D1286,2)</f>
        <v>02</v>
      </c>
      <c r="E1286" t="str">
        <f>[1]Sheet1!E1286</f>
        <v>Unemployment Compensation - Interest Revenue</v>
      </c>
      <c r="F1286">
        <f>[1]Sheet1!F1286</f>
        <v>122</v>
      </c>
    </row>
    <row r="1287" spans="1:6">
      <c r="A1287" t="str">
        <f>[1]Sheet1!B1287</f>
        <v>Colorado</v>
      </c>
      <c r="B1287" t="str">
        <f>[1]Sheet1!C1287</f>
        <v>CO</v>
      </c>
      <c r="C1287" t="str">
        <f>LEFT([1]Sheet1!D1287,1)</f>
        <v>Y</v>
      </c>
      <c r="D1287" t="str">
        <f>RIGHT([1]Sheet1!D1287,2)</f>
        <v>05</v>
      </c>
      <c r="E1287" t="str">
        <f>[1]Sheet1!E1287</f>
        <v>Unemployment Compensation - Benefit Payments</v>
      </c>
      <c r="F1287">
        <f>[1]Sheet1!F1287</f>
        <v>652223</v>
      </c>
    </row>
    <row r="1288" spans="1:6">
      <c r="A1288" t="str">
        <f>[1]Sheet1!B1288</f>
        <v>Colorado</v>
      </c>
      <c r="B1288" t="str">
        <f>[1]Sheet1!C1288</f>
        <v>CO</v>
      </c>
      <c r="C1288" t="str">
        <f>LEFT([1]Sheet1!D1288,1)</f>
        <v>Y</v>
      </c>
      <c r="D1288" t="str">
        <f>RIGHT([1]Sheet1!D1288,2)</f>
        <v>06</v>
      </c>
      <c r="E1288" t="str">
        <f>[1]Sheet1!E1288</f>
        <v>Unemployment Compensation - Extended and Special Payments</v>
      </c>
      <c r="F1288">
        <f>[1]Sheet1!F1288</f>
        <v>889394</v>
      </c>
    </row>
    <row r="1289" spans="1:6">
      <c r="A1289" t="str">
        <f>[1]Sheet1!B1289</f>
        <v>Colorado</v>
      </c>
      <c r="B1289" t="str">
        <f>[1]Sheet1!C1289</f>
        <v>CO</v>
      </c>
      <c r="C1289" t="str">
        <f>LEFT([1]Sheet1!D1289,1)</f>
        <v>Y</v>
      </c>
      <c r="D1289" t="str">
        <f>RIGHT([1]Sheet1!D1289,2)</f>
        <v>07</v>
      </c>
      <c r="E1289" t="str">
        <f>[1]Sheet1!E1289</f>
        <v>Unemployment Compensation - Balance In US Treasury</v>
      </c>
      <c r="F1289">
        <f>[1]Sheet1!F1289</f>
        <v>526826</v>
      </c>
    </row>
    <row r="1290" spans="1:6">
      <c r="A1290" t="str">
        <f>[1]Sheet1!B1290</f>
        <v>Colorado</v>
      </c>
      <c r="B1290" t="str">
        <f>[1]Sheet1!C1290</f>
        <v>CO</v>
      </c>
      <c r="C1290" t="str">
        <f>LEFT([1]Sheet1!D1290,1)</f>
        <v>Y</v>
      </c>
      <c r="D1290" t="str">
        <f>RIGHT([1]Sheet1!D1290,2)</f>
        <v>11</v>
      </c>
      <c r="E1290" t="str">
        <f>[1]Sheet1!E1290</f>
        <v>Workers Compensation - Other Contributions</v>
      </c>
      <c r="F1290">
        <f>[1]Sheet1!F1290</f>
        <v>345565</v>
      </c>
    </row>
    <row r="1291" spans="1:6">
      <c r="A1291" t="str">
        <f>[1]Sheet1!B1291</f>
        <v>Colorado</v>
      </c>
      <c r="B1291" t="str">
        <f>[1]Sheet1!C1291</f>
        <v>CO</v>
      </c>
      <c r="C1291" t="str">
        <f>LEFT([1]Sheet1!D1291,1)</f>
        <v>Y</v>
      </c>
      <c r="D1291" t="str">
        <f>RIGHT([1]Sheet1!D1291,2)</f>
        <v>12</v>
      </c>
      <c r="E1291" t="str">
        <f>[1]Sheet1!E1291</f>
        <v>Workers Compensation - Interest Earnings</v>
      </c>
      <c r="F1291">
        <f>[1]Sheet1!F1291</f>
        <v>117629</v>
      </c>
    </row>
    <row r="1292" spans="1:6">
      <c r="A1292" t="str">
        <f>[1]Sheet1!B1292</f>
        <v>Colorado</v>
      </c>
      <c r="B1292" t="str">
        <f>[1]Sheet1!C1292</f>
        <v>CO</v>
      </c>
      <c r="C1292" t="str">
        <f>LEFT([1]Sheet1!D1292,1)</f>
        <v>Y</v>
      </c>
      <c r="D1292" t="str">
        <f>RIGHT([1]Sheet1!D1292,2)</f>
        <v>14</v>
      </c>
      <c r="E1292" t="str">
        <f>[1]Sheet1!E1292</f>
        <v>Workers Compensation - Benefit Payments</v>
      </c>
      <c r="F1292">
        <f>[1]Sheet1!F1292</f>
        <v>371749</v>
      </c>
    </row>
    <row r="1293" spans="1:6">
      <c r="A1293" t="str">
        <f>[1]Sheet1!B1293</f>
        <v>Colorado</v>
      </c>
      <c r="B1293" t="str">
        <f>[1]Sheet1!C1293</f>
        <v>CO</v>
      </c>
      <c r="C1293" t="str">
        <f>LEFT([1]Sheet1!D1293,1)</f>
        <v>Y</v>
      </c>
      <c r="D1293" t="str">
        <f>RIGHT([1]Sheet1!D1293,2)</f>
        <v>21</v>
      </c>
      <c r="E1293" t="str">
        <f>[1]Sheet1!E1293</f>
        <v>Workers Compensation - Cash and Assets</v>
      </c>
      <c r="F1293">
        <f>[1]Sheet1!F1293</f>
        <v>1914955</v>
      </c>
    </row>
    <row r="1294" spans="1:6">
      <c r="A1294" t="str">
        <f>[1]Sheet1!B1294</f>
        <v>Colorado</v>
      </c>
      <c r="B1294" t="str">
        <f>[1]Sheet1!C1294</f>
        <v>CO</v>
      </c>
      <c r="C1294" t="str">
        <f>LEFT([1]Sheet1!D1294,1)</f>
        <v>Y</v>
      </c>
      <c r="D1294" t="str">
        <f>RIGHT([1]Sheet1!D1294,2)</f>
        <v>51</v>
      </c>
      <c r="E1294" t="str">
        <f>[1]Sheet1!E1294</f>
        <v>Other In Trust - Other Contributions</v>
      </c>
      <c r="F1294">
        <f>[1]Sheet1!F1294</f>
        <v>101747</v>
      </c>
    </row>
    <row r="1295" spans="1:6">
      <c r="A1295" t="str">
        <f>[1]Sheet1!B1295</f>
        <v>Colorado</v>
      </c>
      <c r="B1295" t="str">
        <f>[1]Sheet1!C1295</f>
        <v>CO</v>
      </c>
      <c r="C1295" t="str">
        <f>LEFT([1]Sheet1!D1295,1)</f>
        <v>Y</v>
      </c>
      <c r="D1295" t="str">
        <f>RIGHT([1]Sheet1!D1295,2)</f>
        <v>52</v>
      </c>
      <c r="E1295" t="str">
        <f>[1]Sheet1!E1295</f>
        <v>Other In Trust - Interest Revenue</v>
      </c>
      <c r="F1295">
        <f>[1]Sheet1!F1295</f>
        <v>14447</v>
      </c>
    </row>
    <row r="1296" spans="1:6">
      <c r="A1296" t="str">
        <f>[1]Sheet1!B1296</f>
        <v>Colorado</v>
      </c>
      <c r="B1296" t="str">
        <f>[1]Sheet1!C1296</f>
        <v>CO</v>
      </c>
      <c r="C1296" t="str">
        <f>LEFT([1]Sheet1!D1296,1)</f>
        <v>Y</v>
      </c>
      <c r="D1296" t="str">
        <f>RIGHT([1]Sheet1!D1296,2)</f>
        <v>53</v>
      </c>
      <c r="E1296" t="str">
        <f>[1]Sheet1!E1296</f>
        <v>Other In Trust - Benefit Payment</v>
      </c>
      <c r="F1296">
        <f>[1]Sheet1!F1296</f>
        <v>120016</v>
      </c>
    </row>
    <row r="1297" spans="1:6">
      <c r="A1297" t="str">
        <f>[1]Sheet1!B1297</f>
        <v>Colorado</v>
      </c>
      <c r="B1297" t="str">
        <f>[1]Sheet1!C1297</f>
        <v>CO</v>
      </c>
      <c r="C1297" t="str">
        <f>LEFT([1]Sheet1!D1297,1)</f>
        <v>Y</v>
      </c>
      <c r="D1297" t="str">
        <f>RIGHT([1]Sheet1!D1297,2)</f>
        <v>61</v>
      </c>
      <c r="E1297" t="str">
        <f>[1]Sheet1!E1297</f>
        <v>Other In Trust - Cash and Deposits</v>
      </c>
      <c r="F1297">
        <f>[1]Sheet1!F1297</f>
        <v>196714</v>
      </c>
    </row>
    <row r="1298" spans="1:6">
      <c r="A1298" t="str">
        <f>[1]Sheet1!B1298</f>
        <v>Colorado</v>
      </c>
      <c r="B1298" t="str">
        <f>[1]Sheet1!C1298</f>
        <v>CO</v>
      </c>
      <c r="C1298" t="str">
        <f>LEFT([1]Sheet1!D1298,1)</f>
        <v>Z</v>
      </c>
      <c r="D1298" t="str">
        <f>RIGHT([1]Sheet1!D1298,2)</f>
        <v>00</v>
      </c>
      <c r="E1298" t="str">
        <f>[1]Sheet1!E1298</f>
        <v>Total Salaries and Wages</v>
      </c>
      <c r="F1298">
        <f>[1]Sheet1!F1298</f>
        <v>13498124</v>
      </c>
    </row>
    <row r="1299" spans="1:6">
      <c r="A1299" t="str">
        <f>[1]Sheet1!B1299</f>
        <v>Colorado</v>
      </c>
      <c r="B1299" t="str">
        <f>[1]Sheet1!C1299</f>
        <v>CO</v>
      </c>
      <c r="C1299" t="str">
        <f>LEFT([1]Sheet1!D1299,1)</f>
        <v>Z</v>
      </c>
      <c r="D1299" t="str">
        <f>RIGHT([1]Sheet1!D1299,2)</f>
        <v>77</v>
      </c>
      <c r="E1299" t="str">
        <f>[1]Sheet1!E1299</f>
        <v>Employee Retirement – Total Corporate Bonds</v>
      </c>
      <c r="F1299">
        <f>[1]Sheet1!F1299</f>
        <v>5688038</v>
      </c>
    </row>
    <row r="1300" spans="1:6">
      <c r="A1300" t="str">
        <f>[1]Sheet1!B1300</f>
        <v>Colorado</v>
      </c>
      <c r="B1300" t="str">
        <f>[1]Sheet1!C1300</f>
        <v>CO</v>
      </c>
      <c r="C1300" t="str">
        <f>LEFT([1]Sheet1!D1300,1)</f>
        <v>Z</v>
      </c>
      <c r="D1300" t="str">
        <f>RIGHT([1]Sheet1!D1300,2)</f>
        <v>78</v>
      </c>
      <c r="E1300" t="str">
        <f>[1]Sheet1!E1300</f>
        <v>Employee Retirement – Corporate Stocks</v>
      </c>
      <c r="F1300">
        <f>[1]Sheet1!F1300</f>
        <v>18371990</v>
      </c>
    </row>
    <row r="1301" spans="1:6">
      <c r="A1301" t="str">
        <f>[1]Sheet1!B1301</f>
        <v>Connecticut</v>
      </c>
      <c r="B1301" t="str">
        <f>[1]Sheet1!C1301</f>
        <v>CT</v>
      </c>
      <c r="C1301" t="str">
        <f>LEFT([1]Sheet1!D1301,1)</f>
        <v>1</v>
      </c>
      <c r="D1301" t="str">
        <f>RIGHT([1]Sheet1!D1301,2)</f>
        <v>9T</v>
      </c>
      <c r="E1301" t="str">
        <f>[1]Sheet1!E1301</f>
        <v>Long Term Debt Beginning Outstanding - Public Debt for Private Purpose</v>
      </c>
      <c r="F1301">
        <f>[1]Sheet1!F1301</f>
        <v>12376391</v>
      </c>
    </row>
    <row r="1302" spans="1:6">
      <c r="A1302" t="str">
        <f>[1]Sheet1!B1302</f>
        <v>Connecticut</v>
      </c>
      <c r="B1302" t="str">
        <f>[1]Sheet1!C1302</f>
        <v>CT</v>
      </c>
      <c r="C1302" t="str">
        <f>LEFT([1]Sheet1!D1302,1)</f>
        <v>1</v>
      </c>
      <c r="D1302" t="str">
        <f>RIGHT([1]Sheet1!D1302,2)</f>
        <v>9U</v>
      </c>
      <c r="E1302" t="str">
        <f>[1]Sheet1!E1302</f>
        <v>Long Term Debt Beginning Outstanding - Unspecified Public Purpose</v>
      </c>
      <c r="F1302">
        <f>[1]Sheet1!F1302</f>
        <v>28183957</v>
      </c>
    </row>
    <row r="1303" spans="1:6">
      <c r="A1303" t="str">
        <f>[1]Sheet1!B1303</f>
        <v>Connecticut</v>
      </c>
      <c r="B1303" t="str">
        <f>[1]Sheet1!C1303</f>
        <v>CT</v>
      </c>
      <c r="C1303" t="str">
        <f>LEFT([1]Sheet1!D1303,1)</f>
        <v>2</v>
      </c>
      <c r="D1303" t="str">
        <f>RIGHT([1]Sheet1!D1303,2)</f>
        <v>4T</v>
      </c>
      <c r="E1303" t="str">
        <f>[1]Sheet1!E1303</f>
        <v>Long Term Debt Issue, Nonguaranteed - Public Debt for Private Purpose</v>
      </c>
      <c r="F1303">
        <f>[1]Sheet1!F1303</f>
        <v>1924157</v>
      </c>
    </row>
    <row r="1304" spans="1:6">
      <c r="A1304" t="str">
        <f>[1]Sheet1!B1304</f>
        <v>Connecticut</v>
      </c>
      <c r="B1304" t="str">
        <f>[1]Sheet1!C1304</f>
        <v>CT</v>
      </c>
      <c r="C1304" t="str">
        <f>LEFT([1]Sheet1!D1304,1)</f>
        <v>2</v>
      </c>
      <c r="D1304" t="str">
        <f>RIGHT([1]Sheet1!D1304,2)</f>
        <v>9U</v>
      </c>
      <c r="E1304" t="str">
        <f>[1]Sheet1!E1304</f>
        <v>Long Term Debt Issue, Unspecified Public Purpose</v>
      </c>
      <c r="F1304">
        <f>[1]Sheet1!F1304</f>
        <v>4614703</v>
      </c>
    </row>
    <row r="1305" spans="1:6">
      <c r="A1305" t="str">
        <f>[1]Sheet1!B1305</f>
        <v>Connecticut</v>
      </c>
      <c r="B1305" t="str">
        <f>[1]Sheet1!C1305</f>
        <v>CT</v>
      </c>
      <c r="C1305" t="str">
        <f>LEFT([1]Sheet1!D1305,1)</f>
        <v>3</v>
      </c>
      <c r="D1305" t="str">
        <f>RIGHT([1]Sheet1!D1305,2)</f>
        <v>4T</v>
      </c>
      <c r="E1305" t="str">
        <f>[1]Sheet1!E1305</f>
        <v>Long Term Debt Retired Nonguaranteed - Public Debt for Private Purpose</v>
      </c>
      <c r="F1305">
        <f>[1]Sheet1!F1305</f>
        <v>1716618</v>
      </c>
    </row>
    <row r="1306" spans="1:6">
      <c r="A1306" t="str">
        <f>[1]Sheet1!B1306</f>
        <v>Connecticut</v>
      </c>
      <c r="B1306" t="str">
        <f>[1]Sheet1!C1306</f>
        <v>CT</v>
      </c>
      <c r="C1306" t="str">
        <f>LEFT([1]Sheet1!D1306,1)</f>
        <v>3</v>
      </c>
      <c r="D1306" t="str">
        <f>RIGHT([1]Sheet1!D1306,2)</f>
        <v>9U</v>
      </c>
      <c r="E1306" t="str">
        <f>[1]Sheet1!E1306</f>
        <v>Long Term Debt Retired Unspecified Public Purpose</v>
      </c>
      <c r="F1306">
        <f>[1]Sheet1!F1306</f>
        <v>4267635</v>
      </c>
    </row>
    <row r="1307" spans="1:6">
      <c r="A1307" t="str">
        <f>[1]Sheet1!B1307</f>
        <v>Connecticut</v>
      </c>
      <c r="B1307" t="str">
        <f>[1]Sheet1!C1307</f>
        <v>CT</v>
      </c>
      <c r="C1307" t="str">
        <f>LEFT([1]Sheet1!D1307,1)</f>
        <v>4</v>
      </c>
      <c r="D1307" t="str">
        <f>RIGHT([1]Sheet1!D1307,2)</f>
        <v>4T</v>
      </c>
      <c r="E1307" t="str">
        <f>[1]Sheet1!E1307</f>
        <v>Long Term Debt Outstanding Nonguaranteed - Public Debt for Private Purpose</v>
      </c>
      <c r="F1307">
        <f>[1]Sheet1!F1307</f>
        <v>12583930</v>
      </c>
    </row>
    <row r="1308" spans="1:6">
      <c r="A1308" t="str">
        <f>[1]Sheet1!B1308</f>
        <v>Connecticut</v>
      </c>
      <c r="B1308" t="str">
        <f>[1]Sheet1!C1308</f>
        <v>CT</v>
      </c>
      <c r="C1308" t="str">
        <f>LEFT([1]Sheet1!D1308,1)</f>
        <v>4</v>
      </c>
      <c r="D1308" t="str">
        <f>RIGHT([1]Sheet1!D1308,2)</f>
        <v>9U</v>
      </c>
      <c r="E1308" t="str">
        <f>[1]Sheet1!E1308</f>
        <v>Long Term Debt Outstanding Unspecified Public Purpose</v>
      </c>
      <c r="F1308">
        <f>[1]Sheet1!F1308</f>
        <v>29416587</v>
      </c>
    </row>
    <row r="1309" spans="1:6">
      <c r="A1309" t="str">
        <f>[1]Sheet1!B1309</f>
        <v>Connecticut</v>
      </c>
      <c r="B1309" t="str">
        <f>[1]Sheet1!C1309</f>
        <v>CT</v>
      </c>
      <c r="C1309" t="str">
        <f>LEFT([1]Sheet1!D1309,1)</f>
        <v>6</v>
      </c>
      <c r="D1309" t="str">
        <f>RIGHT([1]Sheet1!D1309,2)</f>
        <v>1V</v>
      </c>
      <c r="E1309" t="str">
        <f>[1]Sheet1!E1309</f>
        <v>Short Term Debt Outstanding - Beginning</v>
      </c>
      <c r="F1309">
        <f>[1]Sheet1!F1309</f>
        <v>679945</v>
      </c>
    </row>
    <row r="1310" spans="1:6">
      <c r="A1310" t="str">
        <f>[1]Sheet1!B1310</f>
        <v>Connecticut</v>
      </c>
      <c r="B1310" t="str">
        <f>[1]Sheet1!C1310</f>
        <v>CT</v>
      </c>
      <c r="C1310" t="str">
        <f>LEFT([1]Sheet1!D1310,1)</f>
        <v>6</v>
      </c>
      <c r="D1310" t="str">
        <f>RIGHT([1]Sheet1!D1310,2)</f>
        <v>4V</v>
      </c>
      <c r="E1310" t="str">
        <f>[1]Sheet1!E1310</f>
        <v>Short Term Debt Outstanding - End of Fiscal Year</v>
      </c>
      <c r="F1310">
        <f>[1]Sheet1!F1310</f>
        <v>834824</v>
      </c>
    </row>
    <row r="1311" spans="1:6">
      <c r="A1311" t="str">
        <f>[1]Sheet1!B1311</f>
        <v>Connecticut</v>
      </c>
      <c r="B1311" t="str">
        <f>[1]Sheet1!C1311</f>
        <v>CT</v>
      </c>
      <c r="C1311" t="str">
        <f>LEFT([1]Sheet1!D1311,1)</f>
        <v>A</v>
      </c>
      <c r="D1311" t="str">
        <f>RIGHT([1]Sheet1!D1311,2)</f>
        <v>01</v>
      </c>
      <c r="E1311" t="str">
        <f>[1]Sheet1!E1311</f>
        <v>Charges - Air Transportation</v>
      </c>
      <c r="F1311">
        <f>[1]Sheet1!F1311</f>
        <v>45635</v>
      </c>
    </row>
    <row r="1312" spans="1:6">
      <c r="A1312" t="str">
        <f>[1]Sheet1!B1312</f>
        <v>Connecticut</v>
      </c>
      <c r="B1312" t="str">
        <f>[1]Sheet1!C1312</f>
        <v>CT</v>
      </c>
      <c r="C1312" t="str">
        <f>LEFT([1]Sheet1!D1312,1)</f>
        <v>A</v>
      </c>
      <c r="D1312" t="str">
        <f>RIGHT([1]Sheet1!D1312,2)</f>
        <v>03</v>
      </c>
      <c r="E1312" t="str">
        <f>[1]Sheet1!E1312</f>
        <v>Charges - Miscellaneous Commercial Activities</v>
      </c>
      <c r="F1312">
        <f>[1]Sheet1!F1312</f>
        <v>12850</v>
      </c>
    </row>
    <row r="1313" spans="1:6">
      <c r="A1313" t="str">
        <f>[1]Sheet1!B1313</f>
        <v>Connecticut</v>
      </c>
      <c r="B1313" t="str">
        <f>[1]Sheet1!C1313</f>
        <v>CT</v>
      </c>
      <c r="C1313" t="str">
        <f>LEFT([1]Sheet1!D1313,1)</f>
        <v>A</v>
      </c>
      <c r="D1313" t="str">
        <f>RIGHT([1]Sheet1!D1313,2)</f>
        <v>09</v>
      </c>
      <c r="E1313" t="str">
        <f>[1]Sheet1!E1313</f>
        <v>Charges - Elementary and Secondary Education School Lunch</v>
      </c>
      <c r="F1313">
        <f>[1]Sheet1!F1313</f>
        <v>117724</v>
      </c>
    </row>
    <row r="1314" spans="1:6">
      <c r="A1314" t="str">
        <f>[1]Sheet1!B1314</f>
        <v>Connecticut</v>
      </c>
      <c r="B1314" t="str">
        <f>[1]Sheet1!C1314</f>
        <v>CT</v>
      </c>
      <c r="C1314" t="str">
        <f>LEFT([1]Sheet1!D1314,1)</f>
        <v>A</v>
      </c>
      <c r="D1314" t="str">
        <f>RIGHT([1]Sheet1!D1314,2)</f>
        <v>10</v>
      </c>
      <c r="E1314" t="str">
        <f>[1]Sheet1!E1314</f>
        <v>Charges - Elementary and Secondary Education School Tuition and Transportation</v>
      </c>
      <c r="F1314">
        <f>[1]Sheet1!F1314</f>
        <v>4871</v>
      </c>
    </row>
    <row r="1315" spans="1:6">
      <c r="A1315" t="str">
        <f>[1]Sheet1!B1315</f>
        <v>Connecticut</v>
      </c>
      <c r="B1315" t="str">
        <f>[1]Sheet1!C1315</f>
        <v>CT</v>
      </c>
      <c r="C1315" t="str">
        <f>LEFT([1]Sheet1!D1315,1)</f>
        <v>A</v>
      </c>
      <c r="D1315" t="str">
        <f>RIGHT([1]Sheet1!D1315,2)</f>
        <v>12</v>
      </c>
      <c r="E1315" t="str">
        <f>[1]Sheet1!E1315</f>
        <v>Charges - Elementary and Secondary Education - Other</v>
      </c>
      <c r="F1315">
        <f>[1]Sheet1!F1315</f>
        <v>4024</v>
      </c>
    </row>
    <row r="1316" spans="1:6">
      <c r="A1316" t="str">
        <f>[1]Sheet1!B1316</f>
        <v>Connecticut</v>
      </c>
      <c r="B1316" t="str">
        <f>[1]Sheet1!C1316</f>
        <v>CT</v>
      </c>
      <c r="C1316" t="str">
        <f>LEFT([1]Sheet1!D1316,1)</f>
        <v>A</v>
      </c>
      <c r="D1316" t="str">
        <f>RIGHT([1]Sheet1!D1316,2)</f>
        <v>16</v>
      </c>
      <c r="E1316" t="str">
        <f>[1]Sheet1!E1316</f>
        <v xml:space="preserve"> Charges - Higher Education Auxiliary Enterprises</v>
      </c>
      <c r="F1316">
        <f>[1]Sheet1!F1316</f>
        <v>270589</v>
      </c>
    </row>
    <row r="1317" spans="1:6">
      <c r="A1317" t="str">
        <f>[1]Sheet1!B1317</f>
        <v>Connecticut</v>
      </c>
      <c r="B1317" t="str">
        <f>[1]Sheet1!C1317</f>
        <v>CT</v>
      </c>
      <c r="C1317" t="str">
        <f>LEFT([1]Sheet1!D1317,1)</f>
        <v>A</v>
      </c>
      <c r="D1317" t="str">
        <f>RIGHT([1]Sheet1!D1317,2)</f>
        <v>18</v>
      </c>
      <c r="E1317" t="str">
        <f>[1]Sheet1!E1317</f>
        <v>Charges - Higher Education - Other</v>
      </c>
      <c r="F1317">
        <f>[1]Sheet1!F1317</f>
        <v>855353</v>
      </c>
    </row>
    <row r="1318" spans="1:6">
      <c r="A1318" t="str">
        <f>[1]Sheet1!B1318</f>
        <v>Connecticut</v>
      </c>
      <c r="B1318" t="str">
        <f>[1]Sheet1!C1318</f>
        <v>CT</v>
      </c>
      <c r="C1318" t="str">
        <f>LEFT([1]Sheet1!D1318,1)</f>
        <v>A</v>
      </c>
      <c r="D1318" t="str">
        <f>RIGHT([1]Sheet1!D1318,2)</f>
        <v>21</v>
      </c>
      <c r="E1318" t="str">
        <f>[1]Sheet1!E1318</f>
        <v>Charges - Education - Other State Charges, NEC</v>
      </c>
      <c r="F1318">
        <f>[1]Sheet1!F1318</f>
        <v>2093</v>
      </c>
    </row>
    <row r="1319" spans="1:6">
      <c r="A1319" t="str">
        <f>[1]Sheet1!B1319</f>
        <v>Connecticut</v>
      </c>
      <c r="B1319" t="str">
        <f>[1]Sheet1!C1319</f>
        <v>CT</v>
      </c>
      <c r="C1319" t="str">
        <f>LEFT([1]Sheet1!D1319,1)</f>
        <v>A</v>
      </c>
      <c r="D1319" t="str">
        <f>RIGHT([1]Sheet1!D1319,2)</f>
        <v>36</v>
      </c>
      <c r="E1319" t="str">
        <f>[1]Sheet1!E1319</f>
        <v>Charges - Hospital Public</v>
      </c>
      <c r="F1319">
        <f>[1]Sheet1!F1319</f>
        <v>315758</v>
      </c>
    </row>
    <row r="1320" spans="1:6">
      <c r="A1320" t="str">
        <f>[1]Sheet1!B1320</f>
        <v>Connecticut</v>
      </c>
      <c r="B1320" t="str">
        <f>[1]Sheet1!C1320</f>
        <v>CT</v>
      </c>
      <c r="C1320" t="str">
        <f>LEFT([1]Sheet1!D1320,1)</f>
        <v>A</v>
      </c>
      <c r="D1320" t="str">
        <f>RIGHT([1]Sheet1!D1320,2)</f>
        <v>44</v>
      </c>
      <c r="E1320" t="str">
        <f>[1]Sheet1!E1320</f>
        <v>Charges - Regular Highways</v>
      </c>
      <c r="F1320">
        <f>[1]Sheet1!F1320</f>
        <v>1744</v>
      </c>
    </row>
    <row r="1321" spans="1:6">
      <c r="A1321" t="str">
        <f>[1]Sheet1!B1321</f>
        <v>Connecticut</v>
      </c>
      <c r="B1321" t="str">
        <f>[1]Sheet1!C1321</f>
        <v>CT</v>
      </c>
      <c r="C1321" t="str">
        <f>LEFT([1]Sheet1!D1321,1)</f>
        <v>A</v>
      </c>
      <c r="D1321" t="str">
        <f>RIGHT([1]Sheet1!D1321,2)</f>
        <v>45</v>
      </c>
      <c r="E1321" t="str">
        <f>[1]Sheet1!E1321</f>
        <v>Charges - Toll Highways</v>
      </c>
      <c r="F1321">
        <f>[1]Sheet1!F1321</f>
        <v>139</v>
      </c>
    </row>
    <row r="1322" spans="1:6">
      <c r="A1322" t="str">
        <f>[1]Sheet1!B1322</f>
        <v>Connecticut</v>
      </c>
      <c r="B1322" t="str">
        <f>[1]Sheet1!C1322</f>
        <v>CT</v>
      </c>
      <c r="C1322" t="str">
        <f>LEFT([1]Sheet1!D1322,1)</f>
        <v>A</v>
      </c>
      <c r="D1322" t="str">
        <f>RIGHT([1]Sheet1!D1322,2)</f>
        <v>50</v>
      </c>
      <c r="E1322" t="str">
        <f>[1]Sheet1!E1322</f>
        <v>Charges - Housing and Community Development</v>
      </c>
      <c r="F1322">
        <f>[1]Sheet1!F1322</f>
        <v>141078</v>
      </c>
    </row>
    <row r="1323" spans="1:6">
      <c r="A1323" t="str">
        <f>[1]Sheet1!B1323</f>
        <v>Connecticut</v>
      </c>
      <c r="B1323" t="str">
        <f>[1]Sheet1!C1323</f>
        <v>CT</v>
      </c>
      <c r="C1323" t="str">
        <f>LEFT([1]Sheet1!D1323,1)</f>
        <v>A</v>
      </c>
      <c r="D1323" t="str">
        <f>RIGHT([1]Sheet1!D1323,2)</f>
        <v>59</v>
      </c>
      <c r="E1323" t="str">
        <f>[1]Sheet1!E1323</f>
        <v>Charges - Natural Resources - Other</v>
      </c>
      <c r="F1323">
        <f>[1]Sheet1!F1323</f>
        <v>9280</v>
      </c>
    </row>
    <row r="1324" spans="1:6">
      <c r="A1324" t="str">
        <f>[1]Sheet1!B1324</f>
        <v>Connecticut</v>
      </c>
      <c r="B1324" t="str">
        <f>[1]Sheet1!C1324</f>
        <v>CT</v>
      </c>
      <c r="C1324" t="str">
        <f>LEFT([1]Sheet1!D1324,1)</f>
        <v>A</v>
      </c>
      <c r="D1324" t="str">
        <f>RIGHT([1]Sheet1!D1324,2)</f>
        <v>60</v>
      </c>
      <c r="E1324" t="str">
        <f>[1]Sheet1!E1324</f>
        <v>Charges - Parking Facilities</v>
      </c>
      <c r="F1324">
        <f>[1]Sheet1!F1324</f>
        <v>69801</v>
      </c>
    </row>
    <row r="1325" spans="1:6">
      <c r="A1325" t="str">
        <f>[1]Sheet1!B1325</f>
        <v>Connecticut</v>
      </c>
      <c r="B1325" t="str">
        <f>[1]Sheet1!C1325</f>
        <v>CT</v>
      </c>
      <c r="C1325" t="str">
        <f>LEFT([1]Sheet1!D1325,1)</f>
        <v>A</v>
      </c>
      <c r="D1325" t="str">
        <f>RIGHT([1]Sheet1!D1325,2)</f>
        <v>61</v>
      </c>
      <c r="E1325" t="str">
        <f>[1]Sheet1!E1325</f>
        <v>Charges - Parks and Recreation</v>
      </c>
      <c r="F1325">
        <f>[1]Sheet1!F1325</f>
        <v>112801</v>
      </c>
    </row>
    <row r="1326" spans="1:6">
      <c r="A1326" t="str">
        <f>[1]Sheet1!B1326</f>
        <v>Connecticut</v>
      </c>
      <c r="B1326" t="str">
        <f>[1]Sheet1!C1326</f>
        <v>CT</v>
      </c>
      <c r="C1326" t="str">
        <f>LEFT([1]Sheet1!D1326,1)</f>
        <v>A</v>
      </c>
      <c r="D1326" t="str">
        <f>RIGHT([1]Sheet1!D1326,2)</f>
        <v>80</v>
      </c>
      <c r="E1326" t="str">
        <f>[1]Sheet1!E1326</f>
        <v>Charges - Sewerage</v>
      </c>
      <c r="F1326">
        <f>[1]Sheet1!F1326</f>
        <v>377451</v>
      </c>
    </row>
    <row r="1327" spans="1:6">
      <c r="A1327" t="str">
        <f>[1]Sheet1!B1327</f>
        <v>Connecticut</v>
      </c>
      <c r="B1327" t="str">
        <f>[1]Sheet1!C1327</f>
        <v>CT</v>
      </c>
      <c r="C1327" t="str">
        <f>LEFT([1]Sheet1!D1327,1)</f>
        <v>A</v>
      </c>
      <c r="D1327" t="str">
        <f>RIGHT([1]Sheet1!D1327,2)</f>
        <v>81</v>
      </c>
      <c r="E1327" t="str">
        <f>[1]Sheet1!E1327</f>
        <v>Charges - Solid Waste Management</v>
      </c>
      <c r="F1327">
        <f>[1]Sheet1!F1327</f>
        <v>271158</v>
      </c>
    </row>
    <row r="1328" spans="1:6">
      <c r="A1328" t="str">
        <f>[1]Sheet1!B1328</f>
        <v>Connecticut</v>
      </c>
      <c r="B1328" t="str">
        <f>[1]Sheet1!C1328</f>
        <v>CT</v>
      </c>
      <c r="C1328" t="str">
        <f>LEFT([1]Sheet1!D1328,1)</f>
        <v>A</v>
      </c>
      <c r="D1328" t="str">
        <f>RIGHT([1]Sheet1!D1328,2)</f>
        <v>87</v>
      </c>
      <c r="E1328" t="str">
        <f>[1]Sheet1!E1328</f>
        <v>Charges - Sea and Inland Port Facilities</v>
      </c>
      <c r="F1328">
        <f>[1]Sheet1!F1328</f>
        <v>959</v>
      </c>
    </row>
    <row r="1329" spans="1:6">
      <c r="A1329" t="str">
        <f>[1]Sheet1!B1329</f>
        <v>Connecticut</v>
      </c>
      <c r="B1329" t="str">
        <f>[1]Sheet1!C1329</f>
        <v>CT</v>
      </c>
      <c r="C1329" t="str">
        <f>LEFT([1]Sheet1!D1329,1)</f>
        <v>A</v>
      </c>
      <c r="D1329" t="str">
        <f>RIGHT([1]Sheet1!D1329,2)</f>
        <v>89</v>
      </c>
      <c r="E1329" t="str">
        <f>[1]Sheet1!E1329</f>
        <v>Charges - All Other</v>
      </c>
      <c r="F1329">
        <f>[1]Sheet1!F1329</f>
        <v>346818</v>
      </c>
    </row>
    <row r="1330" spans="1:6">
      <c r="A1330" t="str">
        <f>[1]Sheet1!B1330</f>
        <v>Connecticut</v>
      </c>
      <c r="B1330" t="str">
        <f>[1]Sheet1!C1330</f>
        <v>CT</v>
      </c>
      <c r="C1330" t="str">
        <f>LEFT([1]Sheet1!D1330,1)</f>
        <v>A</v>
      </c>
      <c r="D1330" t="str">
        <f>RIGHT([1]Sheet1!D1330,2)</f>
        <v>91</v>
      </c>
      <c r="E1330" t="str">
        <f>[1]Sheet1!E1330</f>
        <v>Revenue - Water Utilities</v>
      </c>
      <c r="F1330">
        <f>[1]Sheet1!F1330</f>
        <v>288418</v>
      </c>
    </row>
    <row r="1331" spans="1:6">
      <c r="A1331" t="str">
        <f>[1]Sheet1!B1331</f>
        <v>Connecticut</v>
      </c>
      <c r="B1331" t="str">
        <f>[1]Sheet1!C1331</f>
        <v>CT</v>
      </c>
      <c r="C1331" t="str">
        <f>LEFT([1]Sheet1!D1331,1)</f>
        <v>A</v>
      </c>
      <c r="D1331" t="str">
        <f>RIGHT([1]Sheet1!D1331,2)</f>
        <v>92</v>
      </c>
      <c r="E1331" t="str">
        <f>[1]Sheet1!E1331</f>
        <v>Revenue - Electric Utilities</v>
      </c>
      <c r="F1331">
        <f>[1]Sheet1!F1331</f>
        <v>427581</v>
      </c>
    </row>
    <row r="1332" spans="1:6">
      <c r="A1332" t="str">
        <f>[1]Sheet1!B1332</f>
        <v>Connecticut</v>
      </c>
      <c r="B1332" t="str">
        <f>[1]Sheet1!C1332</f>
        <v>CT</v>
      </c>
      <c r="C1332" t="str">
        <f>LEFT([1]Sheet1!D1332,1)</f>
        <v>A</v>
      </c>
      <c r="D1332" t="str">
        <f>RIGHT([1]Sheet1!D1332,2)</f>
        <v>93</v>
      </c>
      <c r="E1332" t="str">
        <f>[1]Sheet1!E1332</f>
        <v>Revenue - Gas Utilities</v>
      </c>
      <c r="F1332">
        <f>[1]Sheet1!F1332</f>
        <v>13675</v>
      </c>
    </row>
    <row r="1333" spans="1:6">
      <c r="A1333" t="str">
        <f>[1]Sheet1!B1333</f>
        <v>Connecticut</v>
      </c>
      <c r="B1333" t="str">
        <f>[1]Sheet1!C1333</f>
        <v>CT</v>
      </c>
      <c r="C1333" t="str">
        <f>LEFT([1]Sheet1!D1333,1)</f>
        <v>A</v>
      </c>
      <c r="D1333" t="str">
        <f>RIGHT([1]Sheet1!D1333,2)</f>
        <v>94</v>
      </c>
      <c r="E1333" t="str">
        <f>[1]Sheet1!E1333</f>
        <v>Revenue - Transit Utilities</v>
      </c>
      <c r="F1333">
        <f>[1]Sheet1!F1333</f>
        <v>53289</v>
      </c>
    </row>
    <row r="1334" spans="1:6">
      <c r="A1334" t="str">
        <f>[1]Sheet1!B1334</f>
        <v>Connecticut</v>
      </c>
      <c r="B1334" t="str">
        <f>[1]Sheet1!C1334</f>
        <v>CT</v>
      </c>
      <c r="C1334" t="str">
        <f>LEFT([1]Sheet1!D1334,1)</f>
        <v>B</v>
      </c>
      <c r="D1334" t="str">
        <f>RIGHT([1]Sheet1!D1334,2)</f>
        <v>01</v>
      </c>
      <c r="E1334" t="str">
        <f>[1]Sheet1!E1334</f>
        <v>Federal Intergovernmental - Air Transportation</v>
      </c>
      <c r="F1334">
        <f>[1]Sheet1!F1334</f>
        <v>28831</v>
      </c>
    </row>
    <row r="1335" spans="1:6">
      <c r="A1335" t="str">
        <f>[1]Sheet1!B1335</f>
        <v>Connecticut</v>
      </c>
      <c r="B1335" t="str">
        <f>[1]Sheet1!C1335</f>
        <v>CT</v>
      </c>
      <c r="C1335" t="str">
        <f>LEFT([1]Sheet1!D1335,1)</f>
        <v>B</v>
      </c>
      <c r="D1335" t="str">
        <f>RIGHT([1]Sheet1!D1335,2)</f>
        <v>21</v>
      </c>
      <c r="E1335" t="str">
        <f>[1]Sheet1!E1335</f>
        <v>Federal Intergovernmental - Education</v>
      </c>
      <c r="F1335">
        <f>[1]Sheet1!F1335</f>
        <v>611755</v>
      </c>
    </row>
    <row r="1336" spans="1:6">
      <c r="A1336" t="str">
        <f>[1]Sheet1!B1336</f>
        <v>Connecticut</v>
      </c>
      <c r="B1336" t="str">
        <f>[1]Sheet1!C1336</f>
        <v>CT</v>
      </c>
      <c r="C1336" t="str">
        <f>LEFT([1]Sheet1!D1336,1)</f>
        <v>B</v>
      </c>
      <c r="D1336" t="str">
        <f>RIGHT([1]Sheet1!D1336,2)</f>
        <v>22</v>
      </c>
      <c r="E1336" t="str">
        <f>[1]Sheet1!E1336</f>
        <v>Federal Intergovernmental - Employment Security Administration</v>
      </c>
      <c r="F1336">
        <f>[1]Sheet1!F1336</f>
        <v>117179</v>
      </c>
    </row>
    <row r="1337" spans="1:6">
      <c r="A1337" t="str">
        <f>[1]Sheet1!B1337</f>
        <v>Connecticut</v>
      </c>
      <c r="B1337" t="str">
        <f>[1]Sheet1!C1337</f>
        <v>CT</v>
      </c>
      <c r="C1337" t="str">
        <f>LEFT([1]Sheet1!D1337,1)</f>
        <v>B</v>
      </c>
      <c r="D1337" t="str">
        <f>RIGHT([1]Sheet1!D1337,2)</f>
        <v>30</v>
      </c>
      <c r="E1337" t="str">
        <f>[1]Sheet1!E1337</f>
        <v>Federal Intergovernmental - General Local Government Support</v>
      </c>
      <c r="F1337">
        <f>[1]Sheet1!F1337</f>
        <v>2038</v>
      </c>
    </row>
    <row r="1338" spans="1:6">
      <c r="A1338" t="str">
        <f>[1]Sheet1!B1338</f>
        <v>Connecticut</v>
      </c>
      <c r="B1338" t="str">
        <f>[1]Sheet1!C1338</f>
        <v>CT</v>
      </c>
      <c r="C1338" t="str">
        <f>LEFT([1]Sheet1!D1338,1)</f>
        <v>B</v>
      </c>
      <c r="D1338" t="str">
        <f>RIGHT([1]Sheet1!D1338,2)</f>
        <v>42</v>
      </c>
      <c r="E1338" t="str">
        <f>[1]Sheet1!E1338</f>
        <v>Federal Intergovernmental - Health and Hospitals</v>
      </c>
      <c r="F1338">
        <f>[1]Sheet1!F1338</f>
        <v>224709</v>
      </c>
    </row>
    <row r="1339" spans="1:6">
      <c r="A1339" t="str">
        <f>[1]Sheet1!B1339</f>
        <v>Connecticut</v>
      </c>
      <c r="B1339" t="str">
        <f>[1]Sheet1!C1339</f>
        <v>CT</v>
      </c>
      <c r="C1339" t="str">
        <f>LEFT([1]Sheet1!D1339,1)</f>
        <v>B</v>
      </c>
      <c r="D1339" t="str">
        <f>RIGHT([1]Sheet1!D1339,2)</f>
        <v>46</v>
      </c>
      <c r="E1339" t="str">
        <f>[1]Sheet1!E1339</f>
        <v>Federal Intergovernmental - Highways</v>
      </c>
      <c r="F1339">
        <f>[1]Sheet1!F1339</f>
        <v>604258</v>
      </c>
    </row>
    <row r="1340" spans="1:6">
      <c r="A1340" t="str">
        <f>[1]Sheet1!B1340</f>
        <v>Connecticut</v>
      </c>
      <c r="B1340" t="str">
        <f>[1]Sheet1!C1340</f>
        <v>CT</v>
      </c>
      <c r="C1340" t="str">
        <f>LEFT([1]Sheet1!D1340,1)</f>
        <v>B</v>
      </c>
      <c r="D1340" t="str">
        <f>RIGHT([1]Sheet1!D1340,2)</f>
        <v>50</v>
      </c>
      <c r="E1340" t="str">
        <f>[1]Sheet1!E1340</f>
        <v>Federal Intergovernmental - Housing and Community Development</v>
      </c>
      <c r="F1340">
        <f>[1]Sheet1!F1340</f>
        <v>590347</v>
      </c>
    </row>
    <row r="1341" spans="1:6">
      <c r="A1341" t="str">
        <f>[1]Sheet1!B1341</f>
        <v>Connecticut</v>
      </c>
      <c r="B1341" t="str">
        <f>[1]Sheet1!C1341</f>
        <v>CT</v>
      </c>
      <c r="C1341" t="str">
        <f>LEFT([1]Sheet1!D1341,1)</f>
        <v>B</v>
      </c>
      <c r="D1341" t="str">
        <f>RIGHT([1]Sheet1!D1341,2)</f>
        <v>59</v>
      </c>
      <c r="E1341" t="str">
        <f>[1]Sheet1!E1341</f>
        <v>Federal Intergovernmental - Natural Resources</v>
      </c>
      <c r="F1341">
        <f>[1]Sheet1!F1341</f>
        <v>64709</v>
      </c>
    </row>
    <row r="1342" spans="1:6">
      <c r="A1342" t="str">
        <f>[1]Sheet1!B1342</f>
        <v>Connecticut</v>
      </c>
      <c r="B1342" t="str">
        <f>[1]Sheet1!C1342</f>
        <v>CT</v>
      </c>
      <c r="C1342" t="str">
        <f>LEFT([1]Sheet1!D1342,1)</f>
        <v>B</v>
      </c>
      <c r="D1342" t="str">
        <f>RIGHT([1]Sheet1!D1342,2)</f>
        <v>79</v>
      </c>
      <c r="E1342" t="str">
        <f>[1]Sheet1!E1342</f>
        <v>Federal Intergovernmental - Public Welfare</v>
      </c>
      <c r="F1342">
        <f>[1]Sheet1!F1342</f>
        <v>3692251</v>
      </c>
    </row>
    <row r="1343" spans="1:6">
      <c r="A1343" t="str">
        <f>[1]Sheet1!B1343</f>
        <v>Connecticut</v>
      </c>
      <c r="B1343" t="str">
        <f>[1]Sheet1!C1343</f>
        <v>CT</v>
      </c>
      <c r="C1343" t="str">
        <f>LEFT([1]Sheet1!D1343,1)</f>
        <v>B</v>
      </c>
      <c r="D1343" t="str">
        <f>RIGHT([1]Sheet1!D1343,2)</f>
        <v>80</v>
      </c>
      <c r="E1343" t="str">
        <f>[1]Sheet1!E1343</f>
        <v>Federal Intergovernmental - Sewerage</v>
      </c>
      <c r="F1343">
        <f>[1]Sheet1!F1343</f>
        <v>23239</v>
      </c>
    </row>
    <row r="1344" spans="1:6">
      <c r="A1344" t="str">
        <f>[1]Sheet1!B1344</f>
        <v>Connecticut</v>
      </c>
      <c r="B1344" t="str">
        <f>[1]Sheet1!C1344</f>
        <v>CT</v>
      </c>
      <c r="C1344" t="str">
        <f>LEFT([1]Sheet1!D1344,1)</f>
        <v>B</v>
      </c>
      <c r="D1344" t="str">
        <f>RIGHT([1]Sheet1!D1344,2)</f>
        <v>89</v>
      </c>
      <c r="E1344" t="str">
        <f>[1]Sheet1!E1344</f>
        <v>Federal Intergovernmental - All Other</v>
      </c>
      <c r="F1344">
        <f>[1]Sheet1!F1344</f>
        <v>304868</v>
      </c>
    </row>
    <row r="1345" spans="1:6">
      <c r="A1345" t="str">
        <f>[1]Sheet1!B1345</f>
        <v>Connecticut</v>
      </c>
      <c r="B1345" t="str">
        <f>[1]Sheet1!C1345</f>
        <v>CT</v>
      </c>
      <c r="C1345" t="str">
        <f>LEFT([1]Sheet1!D1345,1)</f>
        <v>B</v>
      </c>
      <c r="D1345" t="str">
        <f>RIGHT([1]Sheet1!D1345,2)</f>
        <v>91</v>
      </c>
      <c r="E1345" t="str">
        <f>[1]Sheet1!E1345</f>
        <v>Federal Intergovernmental - Water Utilities</v>
      </c>
      <c r="F1345">
        <f>[1]Sheet1!F1345</f>
        <v>3175</v>
      </c>
    </row>
    <row r="1346" spans="1:6">
      <c r="A1346" t="str">
        <f>[1]Sheet1!B1346</f>
        <v>Connecticut</v>
      </c>
      <c r="B1346" t="str">
        <f>[1]Sheet1!C1346</f>
        <v>CT</v>
      </c>
      <c r="C1346" t="str">
        <f>LEFT([1]Sheet1!D1346,1)</f>
        <v>B</v>
      </c>
      <c r="D1346" t="str">
        <f>RIGHT([1]Sheet1!D1346,2)</f>
        <v>94</v>
      </c>
      <c r="E1346" t="str">
        <f>[1]Sheet1!E1346</f>
        <v>Federal Intergovernmental - Transit Utilities</v>
      </c>
      <c r="F1346">
        <f>[1]Sheet1!F1346</f>
        <v>130520</v>
      </c>
    </row>
    <row r="1347" spans="1:6">
      <c r="A1347" t="str">
        <f>[1]Sheet1!B1347</f>
        <v>Connecticut</v>
      </c>
      <c r="B1347" t="str">
        <f>[1]Sheet1!C1347</f>
        <v>CT</v>
      </c>
      <c r="C1347" t="str">
        <f>LEFT([1]Sheet1!D1347,1)</f>
        <v>E</v>
      </c>
      <c r="D1347" t="str">
        <f>RIGHT([1]Sheet1!D1347,2)</f>
        <v>01</v>
      </c>
      <c r="E1347" t="str">
        <f>[1]Sheet1!E1347</f>
        <v>Current Operations - Air Transportation</v>
      </c>
      <c r="F1347">
        <f>[1]Sheet1!F1347</f>
        <v>45348</v>
      </c>
    </row>
    <row r="1348" spans="1:6">
      <c r="A1348" t="str">
        <f>[1]Sheet1!B1348</f>
        <v>Connecticut</v>
      </c>
      <c r="B1348" t="str">
        <f>[1]Sheet1!C1348</f>
        <v>CT</v>
      </c>
      <c r="C1348" t="str">
        <f>LEFT([1]Sheet1!D1348,1)</f>
        <v>E</v>
      </c>
      <c r="D1348" t="str">
        <f>RIGHT([1]Sheet1!D1348,2)</f>
        <v>03</v>
      </c>
      <c r="E1348" t="str">
        <f>[1]Sheet1!E1348</f>
        <v>Current Operations - Miscellaneous Commercial Activities, NEC</v>
      </c>
      <c r="F1348">
        <f>[1]Sheet1!F1348</f>
        <v>15353</v>
      </c>
    </row>
    <row r="1349" spans="1:6">
      <c r="A1349" t="str">
        <f>[1]Sheet1!B1349</f>
        <v>Connecticut</v>
      </c>
      <c r="B1349" t="str">
        <f>[1]Sheet1!C1349</f>
        <v>CT</v>
      </c>
      <c r="C1349" t="str">
        <f>LEFT([1]Sheet1!D1349,1)</f>
        <v>E</v>
      </c>
      <c r="D1349" t="str">
        <f>RIGHT([1]Sheet1!D1349,2)</f>
        <v>04</v>
      </c>
      <c r="E1349" t="str">
        <f>[1]Sheet1!E1349</f>
        <v>Current Operations - Correctional Institutions</v>
      </c>
      <c r="F1349">
        <f>[1]Sheet1!F1349</f>
        <v>661370</v>
      </c>
    </row>
    <row r="1350" spans="1:6">
      <c r="A1350" t="str">
        <f>[1]Sheet1!B1350</f>
        <v>Connecticut</v>
      </c>
      <c r="B1350" t="str">
        <f>[1]Sheet1!C1350</f>
        <v>CT</v>
      </c>
      <c r="C1350" t="str">
        <f>LEFT([1]Sheet1!D1350,1)</f>
        <v>E</v>
      </c>
      <c r="D1350" t="str">
        <f>RIGHT([1]Sheet1!D1350,2)</f>
        <v>05</v>
      </c>
      <c r="E1350" t="str">
        <f>[1]Sheet1!E1350</f>
        <v>Current Operations - Corrections - Other</v>
      </c>
      <c r="F1350">
        <f>[1]Sheet1!F1350</f>
        <v>15013</v>
      </c>
    </row>
    <row r="1351" spans="1:6">
      <c r="A1351" t="str">
        <f>[1]Sheet1!B1351</f>
        <v>Connecticut</v>
      </c>
      <c r="B1351" t="str">
        <f>[1]Sheet1!C1351</f>
        <v>CT</v>
      </c>
      <c r="C1351" t="str">
        <f>LEFT([1]Sheet1!D1351,1)</f>
        <v>E</v>
      </c>
      <c r="D1351" t="str">
        <f>RIGHT([1]Sheet1!D1351,2)</f>
        <v>12</v>
      </c>
      <c r="E1351" t="str">
        <f>[1]Sheet1!E1351</f>
        <v>Current Operations - Elementary and Secondary Education</v>
      </c>
      <c r="F1351">
        <f>[1]Sheet1!F1351</f>
        <v>8025065</v>
      </c>
    </row>
    <row r="1352" spans="1:6">
      <c r="A1352" t="str">
        <f>[1]Sheet1!B1352</f>
        <v>Connecticut</v>
      </c>
      <c r="B1352" t="str">
        <f>[1]Sheet1!C1352</f>
        <v>CT</v>
      </c>
      <c r="C1352" t="str">
        <f>LEFT([1]Sheet1!D1352,1)</f>
        <v>E</v>
      </c>
      <c r="D1352" t="str">
        <f>RIGHT([1]Sheet1!D1352,2)</f>
        <v>16</v>
      </c>
      <c r="E1352" t="str">
        <f>[1]Sheet1!E1352</f>
        <v>Current Operations - Higher Education Auxiliary Enterprises</v>
      </c>
      <c r="F1352">
        <f>[1]Sheet1!F1352</f>
        <v>251853</v>
      </c>
    </row>
    <row r="1353" spans="1:6">
      <c r="A1353" t="str">
        <f>[1]Sheet1!B1353</f>
        <v>Connecticut</v>
      </c>
      <c r="B1353" t="str">
        <f>[1]Sheet1!C1353</f>
        <v>CT</v>
      </c>
      <c r="C1353" t="str">
        <f>LEFT([1]Sheet1!D1353,1)</f>
        <v>E</v>
      </c>
      <c r="D1353" t="str">
        <f>RIGHT([1]Sheet1!D1353,2)</f>
        <v>18</v>
      </c>
      <c r="E1353" t="str">
        <f>[1]Sheet1!E1353</f>
        <v>Current Operations - Other Higher Education</v>
      </c>
      <c r="F1353">
        <f>[1]Sheet1!F1353</f>
        <v>1965017</v>
      </c>
    </row>
    <row r="1354" spans="1:6">
      <c r="A1354" t="str">
        <f>[1]Sheet1!B1354</f>
        <v>Connecticut</v>
      </c>
      <c r="B1354" t="str">
        <f>[1]Sheet1!C1354</f>
        <v>CT</v>
      </c>
      <c r="C1354" t="str">
        <f>LEFT([1]Sheet1!D1354,1)</f>
        <v>E</v>
      </c>
      <c r="D1354" t="str">
        <f>RIGHT([1]Sheet1!D1354,2)</f>
        <v>21</v>
      </c>
      <c r="E1354" t="str">
        <f>[1]Sheet1!E1354</f>
        <v>Current Operations - State Education - Other</v>
      </c>
      <c r="F1354">
        <f>[1]Sheet1!F1354</f>
        <v>297990</v>
      </c>
    </row>
    <row r="1355" spans="1:6">
      <c r="A1355" t="str">
        <f>[1]Sheet1!B1355</f>
        <v>Connecticut</v>
      </c>
      <c r="B1355" t="str">
        <f>[1]Sheet1!C1355</f>
        <v>CT</v>
      </c>
      <c r="C1355" t="str">
        <f>LEFT([1]Sheet1!D1355,1)</f>
        <v>E</v>
      </c>
      <c r="D1355" t="str">
        <f>RIGHT([1]Sheet1!D1355,2)</f>
        <v>22</v>
      </c>
      <c r="E1355" t="str">
        <f>[1]Sheet1!E1355</f>
        <v>Current Operations - Social Insurance Administration</v>
      </c>
      <c r="F1355">
        <f>[1]Sheet1!F1355</f>
        <v>98352</v>
      </c>
    </row>
    <row r="1356" spans="1:6">
      <c r="A1356" t="str">
        <f>[1]Sheet1!B1356</f>
        <v>Connecticut</v>
      </c>
      <c r="B1356" t="str">
        <f>[1]Sheet1!C1356</f>
        <v>CT</v>
      </c>
      <c r="C1356" t="str">
        <f>LEFT([1]Sheet1!D1356,1)</f>
        <v>E</v>
      </c>
      <c r="D1356" t="str">
        <f>RIGHT([1]Sheet1!D1356,2)</f>
        <v>23</v>
      </c>
      <c r="E1356" t="str">
        <f>[1]Sheet1!E1356</f>
        <v>Current Operations - Financial Administration</v>
      </c>
      <c r="F1356">
        <f>[1]Sheet1!F1356</f>
        <v>554077</v>
      </c>
    </row>
    <row r="1357" spans="1:6">
      <c r="A1357" t="str">
        <f>[1]Sheet1!B1357</f>
        <v>Connecticut</v>
      </c>
      <c r="B1357" t="str">
        <f>[1]Sheet1!C1357</f>
        <v>CT</v>
      </c>
      <c r="C1357" t="str">
        <f>LEFT([1]Sheet1!D1357,1)</f>
        <v>E</v>
      </c>
      <c r="D1357" t="str">
        <f>RIGHT([1]Sheet1!D1357,2)</f>
        <v>24</v>
      </c>
      <c r="E1357" t="str">
        <f>[1]Sheet1!E1357</f>
        <v>Current Operations - Local Fire Protection</v>
      </c>
      <c r="F1357">
        <f>[1]Sheet1!F1357</f>
        <v>537569</v>
      </c>
    </row>
    <row r="1358" spans="1:6">
      <c r="A1358" t="str">
        <f>[1]Sheet1!B1358</f>
        <v>Connecticut</v>
      </c>
      <c r="B1358" t="str">
        <f>[1]Sheet1!C1358</f>
        <v>CT</v>
      </c>
      <c r="C1358" t="str">
        <f>LEFT([1]Sheet1!D1358,1)</f>
        <v>E</v>
      </c>
      <c r="D1358" t="str">
        <f>RIGHT([1]Sheet1!D1358,2)</f>
        <v>25</v>
      </c>
      <c r="E1358" t="str">
        <f>[1]Sheet1!E1358</f>
        <v>Current Operations - Judicial and Legal Services</v>
      </c>
      <c r="F1358">
        <f>[1]Sheet1!F1358</f>
        <v>709465</v>
      </c>
    </row>
    <row r="1359" spans="1:6">
      <c r="A1359" t="str">
        <f>[1]Sheet1!B1359</f>
        <v>Connecticut</v>
      </c>
      <c r="B1359" t="str">
        <f>[1]Sheet1!C1359</f>
        <v>CT</v>
      </c>
      <c r="C1359" t="str">
        <f>LEFT([1]Sheet1!D1359,1)</f>
        <v>E</v>
      </c>
      <c r="D1359" t="str">
        <f>RIGHT([1]Sheet1!D1359,2)</f>
        <v>29</v>
      </c>
      <c r="E1359" t="str">
        <f>[1]Sheet1!E1359</f>
        <v>Current Operations - Central Staff Services</v>
      </c>
      <c r="F1359">
        <f>[1]Sheet1!F1359</f>
        <v>365908</v>
      </c>
    </row>
    <row r="1360" spans="1:6">
      <c r="A1360" t="str">
        <f>[1]Sheet1!B1360</f>
        <v>Connecticut</v>
      </c>
      <c r="B1360" t="str">
        <f>[1]Sheet1!C1360</f>
        <v>CT</v>
      </c>
      <c r="C1360" t="str">
        <f>LEFT([1]Sheet1!D1360,1)</f>
        <v>E</v>
      </c>
      <c r="D1360" t="str">
        <f>RIGHT([1]Sheet1!D1360,2)</f>
        <v>31</v>
      </c>
      <c r="E1360" t="str">
        <f>[1]Sheet1!E1360</f>
        <v>Current Operations - General Public Buildings</v>
      </c>
      <c r="F1360">
        <f>[1]Sheet1!F1360</f>
        <v>103480</v>
      </c>
    </row>
    <row r="1361" spans="1:6">
      <c r="A1361" t="str">
        <f>[1]Sheet1!B1361</f>
        <v>Connecticut</v>
      </c>
      <c r="B1361" t="str">
        <f>[1]Sheet1!C1361</f>
        <v>CT</v>
      </c>
      <c r="C1361" t="str">
        <f>LEFT([1]Sheet1!D1361,1)</f>
        <v>E</v>
      </c>
      <c r="D1361" t="str">
        <f>RIGHT([1]Sheet1!D1361,2)</f>
        <v>32</v>
      </c>
      <c r="E1361" t="str">
        <f>[1]Sheet1!E1361</f>
        <v>Current Operations - Health - Other</v>
      </c>
      <c r="F1361">
        <f>[1]Sheet1!F1361</f>
        <v>764782</v>
      </c>
    </row>
    <row r="1362" spans="1:6">
      <c r="A1362" t="str">
        <f>[1]Sheet1!B1362</f>
        <v>Connecticut</v>
      </c>
      <c r="B1362" t="str">
        <f>[1]Sheet1!C1362</f>
        <v>CT</v>
      </c>
      <c r="C1362" t="str">
        <f>LEFT([1]Sheet1!D1362,1)</f>
        <v>E</v>
      </c>
      <c r="D1362" t="str">
        <f>RIGHT([1]Sheet1!D1362,2)</f>
        <v>36</v>
      </c>
      <c r="E1362" t="str">
        <f>[1]Sheet1!E1362</f>
        <v>Current Operations - Hospitals</v>
      </c>
      <c r="F1362">
        <f>[1]Sheet1!F1362</f>
        <v>1261764</v>
      </c>
    </row>
    <row r="1363" spans="1:6">
      <c r="A1363" t="str">
        <f>[1]Sheet1!B1363</f>
        <v>Connecticut</v>
      </c>
      <c r="B1363" t="str">
        <f>[1]Sheet1!C1363</f>
        <v>CT</v>
      </c>
      <c r="C1363" t="str">
        <f>LEFT([1]Sheet1!D1363,1)</f>
        <v>E</v>
      </c>
      <c r="D1363" t="str">
        <f>RIGHT([1]Sheet1!D1363,2)</f>
        <v>44</v>
      </c>
      <c r="E1363" t="str">
        <f>[1]Sheet1!E1363</f>
        <v>Current Operations - Regular Highways</v>
      </c>
      <c r="F1363">
        <f>[1]Sheet1!F1363</f>
        <v>912856</v>
      </c>
    </row>
    <row r="1364" spans="1:6">
      <c r="A1364" t="str">
        <f>[1]Sheet1!B1364</f>
        <v>Connecticut</v>
      </c>
      <c r="B1364" t="str">
        <f>[1]Sheet1!C1364</f>
        <v>CT</v>
      </c>
      <c r="C1364" t="str">
        <f>LEFT([1]Sheet1!D1364,1)</f>
        <v>E</v>
      </c>
      <c r="D1364" t="str">
        <f>RIGHT([1]Sheet1!D1364,2)</f>
        <v>50</v>
      </c>
      <c r="E1364" t="str">
        <f>[1]Sheet1!E1364</f>
        <v>Current Operations - Housing and Community Development</v>
      </c>
      <c r="F1364">
        <f>[1]Sheet1!F1364</f>
        <v>805360</v>
      </c>
    </row>
    <row r="1365" spans="1:6">
      <c r="A1365" t="str">
        <f>[1]Sheet1!B1365</f>
        <v>Connecticut</v>
      </c>
      <c r="B1365" t="str">
        <f>[1]Sheet1!C1365</f>
        <v>CT</v>
      </c>
      <c r="C1365" t="str">
        <f>LEFT([1]Sheet1!D1365,1)</f>
        <v>E</v>
      </c>
      <c r="D1365" t="str">
        <f>RIGHT([1]Sheet1!D1365,2)</f>
        <v>52</v>
      </c>
      <c r="E1365" t="str">
        <f>[1]Sheet1!E1365</f>
        <v>Current Operations - Libraries</v>
      </c>
      <c r="F1365">
        <f>[1]Sheet1!F1365</f>
        <v>152107</v>
      </c>
    </row>
    <row r="1366" spans="1:6">
      <c r="A1366" t="str">
        <f>[1]Sheet1!B1366</f>
        <v>Connecticut</v>
      </c>
      <c r="B1366" t="str">
        <f>[1]Sheet1!C1366</f>
        <v>CT</v>
      </c>
      <c r="C1366" t="str">
        <f>LEFT([1]Sheet1!D1366,1)</f>
        <v>E</v>
      </c>
      <c r="D1366" t="str">
        <f>RIGHT([1]Sheet1!D1366,2)</f>
        <v>59</v>
      </c>
      <c r="E1366" t="str">
        <f>[1]Sheet1!E1366</f>
        <v>Current Operations - Natural Resources - Other</v>
      </c>
      <c r="F1366">
        <f>[1]Sheet1!F1366</f>
        <v>157213</v>
      </c>
    </row>
    <row r="1367" spans="1:6">
      <c r="A1367" t="str">
        <f>[1]Sheet1!B1367</f>
        <v>Connecticut</v>
      </c>
      <c r="B1367" t="str">
        <f>[1]Sheet1!C1367</f>
        <v>CT</v>
      </c>
      <c r="C1367" t="str">
        <f>LEFT([1]Sheet1!D1367,1)</f>
        <v>E</v>
      </c>
      <c r="D1367" t="str">
        <f>RIGHT([1]Sheet1!D1367,2)</f>
        <v>60</v>
      </c>
      <c r="E1367" t="str">
        <f>[1]Sheet1!E1367</f>
        <v>Current Operations - Parking Facilities</v>
      </c>
      <c r="F1367">
        <f>[1]Sheet1!F1367</f>
        <v>40519</v>
      </c>
    </row>
    <row r="1368" spans="1:6">
      <c r="A1368" t="str">
        <f>[1]Sheet1!B1368</f>
        <v>Connecticut</v>
      </c>
      <c r="B1368" t="str">
        <f>[1]Sheet1!C1368</f>
        <v>CT</v>
      </c>
      <c r="C1368" t="str">
        <f>LEFT([1]Sheet1!D1368,1)</f>
        <v>E</v>
      </c>
      <c r="D1368" t="str">
        <f>RIGHT([1]Sheet1!D1368,2)</f>
        <v>61</v>
      </c>
      <c r="E1368" t="str">
        <f>[1]Sheet1!E1368</f>
        <v>Current Operations - Parks and Recreation</v>
      </c>
      <c r="F1368">
        <f>[1]Sheet1!F1368</f>
        <v>251032</v>
      </c>
    </row>
    <row r="1369" spans="1:6">
      <c r="A1369" t="str">
        <f>[1]Sheet1!B1369</f>
        <v>Connecticut</v>
      </c>
      <c r="B1369" t="str">
        <f>[1]Sheet1!C1369</f>
        <v>CT</v>
      </c>
      <c r="C1369" t="str">
        <f>LEFT([1]Sheet1!D1369,1)</f>
        <v>E</v>
      </c>
      <c r="D1369" t="str">
        <f>RIGHT([1]Sheet1!D1369,2)</f>
        <v>62</v>
      </c>
      <c r="E1369" t="str">
        <f>[1]Sheet1!E1369</f>
        <v>Current Operations - Police Protection</v>
      </c>
      <c r="F1369">
        <f>[1]Sheet1!F1369</f>
        <v>1069280</v>
      </c>
    </row>
    <row r="1370" spans="1:6">
      <c r="A1370" t="str">
        <f>[1]Sheet1!B1370</f>
        <v>Connecticut</v>
      </c>
      <c r="B1370" t="str">
        <f>[1]Sheet1!C1370</f>
        <v>CT</v>
      </c>
      <c r="C1370" t="str">
        <f>LEFT([1]Sheet1!D1370,1)</f>
        <v>E</v>
      </c>
      <c r="D1370" t="str">
        <f>RIGHT([1]Sheet1!D1370,2)</f>
        <v>66</v>
      </c>
      <c r="E1370" t="str">
        <f>[1]Sheet1!E1370</f>
        <v>Current Operations - Protective Inspection and Regulation, NEC</v>
      </c>
      <c r="F1370">
        <f>[1]Sheet1!F1370</f>
        <v>115916</v>
      </c>
    </row>
    <row r="1371" spans="1:6">
      <c r="A1371" t="str">
        <f>[1]Sheet1!B1371</f>
        <v>Connecticut</v>
      </c>
      <c r="B1371" t="str">
        <f>[1]Sheet1!C1371</f>
        <v>CT</v>
      </c>
      <c r="C1371" t="str">
        <f>LEFT([1]Sheet1!D1371,1)</f>
        <v>E</v>
      </c>
      <c r="D1371" t="str">
        <f>RIGHT([1]Sheet1!D1371,2)</f>
        <v>74</v>
      </c>
      <c r="E1371" t="str">
        <f>[1]Sheet1!E1371</f>
        <v>Current Operations - Public Welfare, Vendor Payments for Medical Care</v>
      </c>
      <c r="F1371">
        <f>[1]Sheet1!F1371</f>
        <v>5021191</v>
      </c>
    </row>
    <row r="1372" spans="1:6">
      <c r="A1372" t="str">
        <f>[1]Sheet1!B1372</f>
        <v>Connecticut</v>
      </c>
      <c r="B1372" t="str">
        <f>[1]Sheet1!C1372</f>
        <v>CT</v>
      </c>
      <c r="C1372" t="str">
        <f>LEFT([1]Sheet1!D1372,1)</f>
        <v>E</v>
      </c>
      <c r="D1372" t="str">
        <f>RIGHT([1]Sheet1!D1372,2)</f>
        <v>75</v>
      </c>
      <c r="E1372" t="str">
        <f>[1]Sheet1!E1372</f>
        <v>Current Operations - Public Welfare, Vendor Payments for Other Purposes</v>
      </c>
      <c r="F1372">
        <f>[1]Sheet1!F1372</f>
        <v>173294</v>
      </c>
    </row>
    <row r="1373" spans="1:6">
      <c r="A1373" t="str">
        <f>[1]Sheet1!B1373</f>
        <v>Connecticut</v>
      </c>
      <c r="B1373" t="str">
        <f>[1]Sheet1!C1373</f>
        <v>CT</v>
      </c>
      <c r="C1373" t="str">
        <f>LEFT([1]Sheet1!D1373,1)</f>
        <v>E</v>
      </c>
      <c r="D1373" t="str">
        <f>RIGHT([1]Sheet1!D1373,2)</f>
        <v>77</v>
      </c>
      <c r="E1373" t="str">
        <f>[1]Sheet1!E1373</f>
        <v>Current Operations - Public Welfare Institutions</v>
      </c>
      <c r="F1373">
        <f>[1]Sheet1!F1373</f>
        <v>62878</v>
      </c>
    </row>
    <row r="1374" spans="1:6">
      <c r="A1374" t="str">
        <f>[1]Sheet1!B1374</f>
        <v>Connecticut</v>
      </c>
      <c r="B1374" t="str">
        <f>[1]Sheet1!C1374</f>
        <v>CT</v>
      </c>
      <c r="C1374" t="str">
        <f>LEFT([1]Sheet1!D1374,1)</f>
        <v>E</v>
      </c>
      <c r="D1374" t="str">
        <f>RIGHT([1]Sheet1!D1374,2)</f>
        <v>79</v>
      </c>
      <c r="E1374" t="str">
        <f>[1]Sheet1!E1374</f>
        <v>Current Operations - Public Welfare - Other</v>
      </c>
      <c r="F1374">
        <f>[1]Sheet1!F1374</f>
        <v>1001403</v>
      </c>
    </row>
    <row r="1375" spans="1:6">
      <c r="A1375" t="str">
        <f>[1]Sheet1!B1375</f>
        <v>Connecticut</v>
      </c>
      <c r="B1375" t="str">
        <f>[1]Sheet1!C1375</f>
        <v>CT</v>
      </c>
      <c r="C1375" t="str">
        <f>LEFT([1]Sheet1!D1375,1)</f>
        <v>E</v>
      </c>
      <c r="D1375" t="str">
        <f>RIGHT([1]Sheet1!D1375,2)</f>
        <v>80</v>
      </c>
      <c r="E1375" t="str">
        <f>[1]Sheet1!E1375</f>
        <v>Current Operations - Sewerage</v>
      </c>
      <c r="F1375">
        <f>[1]Sheet1!F1375</f>
        <v>325143</v>
      </c>
    </row>
    <row r="1376" spans="1:6">
      <c r="A1376" t="str">
        <f>[1]Sheet1!B1376</f>
        <v>Connecticut</v>
      </c>
      <c r="B1376" t="str">
        <f>[1]Sheet1!C1376</f>
        <v>CT</v>
      </c>
      <c r="C1376" t="str">
        <f>LEFT([1]Sheet1!D1376,1)</f>
        <v>E</v>
      </c>
      <c r="D1376" t="str">
        <f>RIGHT([1]Sheet1!D1376,2)</f>
        <v>81</v>
      </c>
      <c r="E1376" t="str">
        <f>[1]Sheet1!E1376</f>
        <v>Current Operations - Solid Waste Management</v>
      </c>
      <c r="F1376">
        <f>[1]Sheet1!F1376</f>
        <v>373528</v>
      </c>
    </row>
    <row r="1377" spans="1:6">
      <c r="A1377" t="str">
        <f>[1]Sheet1!B1377</f>
        <v>Connecticut</v>
      </c>
      <c r="B1377" t="str">
        <f>[1]Sheet1!C1377</f>
        <v>CT</v>
      </c>
      <c r="C1377" t="str">
        <f>LEFT([1]Sheet1!D1377,1)</f>
        <v>E</v>
      </c>
      <c r="D1377" t="str">
        <f>RIGHT([1]Sheet1!D1377,2)</f>
        <v>85</v>
      </c>
      <c r="E1377" t="str">
        <f>[1]Sheet1!E1377</f>
        <v>Current Operations - State Veterans' Services</v>
      </c>
      <c r="F1377">
        <f>[1]Sheet1!F1377</f>
        <v>806</v>
      </c>
    </row>
    <row r="1378" spans="1:6">
      <c r="A1378" t="str">
        <f>[1]Sheet1!B1378</f>
        <v>Connecticut</v>
      </c>
      <c r="B1378" t="str">
        <f>[1]Sheet1!C1378</f>
        <v>CT</v>
      </c>
      <c r="C1378" t="str">
        <f>LEFT([1]Sheet1!D1378,1)</f>
        <v>E</v>
      </c>
      <c r="D1378" t="str">
        <f>RIGHT([1]Sheet1!D1378,2)</f>
        <v>87</v>
      </c>
      <c r="E1378" t="str">
        <f>[1]Sheet1!E1378</f>
        <v>Current Operations - Sea and Inland Port Facilities</v>
      </c>
      <c r="F1378">
        <f>[1]Sheet1!F1378</f>
        <v>2064</v>
      </c>
    </row>
    <row r="1379" spans="1:6">
      <c r="A1379" t="str">
        <f>[1]Sheet1!B1379</f>
        <v>Connecticut</v>
      </c>
      <c r="B1379" t="str">
        <f>[1]Sheet1!C1379</f>
        <v>CT</v>
      </c>
      <c r="C1379" t="str">
        <f>LEFT([1]Sheet1!D1379,1)</f>
        <v>E</v>
      </c>
      <c r="D1379" t="str">
        <f>RIGHT([1]Sheet1!D1379,2)</f>
        <v>89</v>
      </c>
      <c r="E1379" t="str">
        <f>[1]Sheet1!E1379</f>
        <v>Current Operations - General - Other</v>
      </c>
      <c r="F1379">
        <f>[1]Sheet1!F1379</f>
        <v>2173744</v>
      </c>
    </row>
    <row r="1380" spans="1:6">
      <c r="A1380" t="str">
        <f>[1]Sheet1!B1380</f>
        <v>Connecticut</v>
      </c>
      <c r="B1380" t="str">
        <f>[1]Sheet1!C1380</f>
        <v>CT</v>
      </c>
      <c r="C1380" t="str">
        <f>LEFT([1]Sheet1!D1380,1)</f>
        <v>E</v>
      </c>
      <c r="D1380" t="str">
        <f>RIGHT([1]Sheet1!D1380,2)</f>
        <v>91</v>
      </c>
      <c r="E1380" t="str">
        <f>[1]Sheet1!E1380</f>
        <v>Current Operations - Water Utilities</v>
      </c>
      <c r="F1380">
        <f>[1]Sheet1!F1380</f>
        <v>193289</v>
      </c>
    </row>
    <row r="1381" spans="1:6">
      <c r="A1381" t="str">
        <f>[1]Sheet1!B1381</f>
        <v>Connecticut</v>
      </c>
      <c r="B1381" t="str">
        <f>[1]Sheet1!C1381</f>
        <v>CT</v>
      </c>
      <c r="C1381" t="str">
        <f>LEFT([1]Sheet1!D1381,1)</f>
        <v>E</v>
      </c>
      <c r="D1381" t="str">
        <f>RIGHT([1]Sheet1!D1381,2)</f>
        <v>92</v>
      </c>
      <c r="E1381" t="str">
        <f>[1]Sheet1!E1381</f>
        <v>Current Operations - Electric Utilities</v>
      </c>
      <c r="F1381">
        <f>[1]Sheet1!F1381</f>
        <v>390688</v>
      </c>
    </row>
    <row r="1382" spans="1:6">
      <c r="A1382" t="str">
        <f>[1]Sheet1!B1382</f>
        <v>Connecticut</v>
      </c>
      <c r="B1382" t="str">
        <f>[1]Sheet1!C1382</f>
        <v>CT</v>
      </c>
      <c r="C1382" t="str">
        <f>LEFT([1]Sheet1!D1382,1)</f>
        <v>E</v>
      </c>
      <c r="D1382" t="str">
        <f>RIGHT([1]Sheet1!D1382,2)</f>
        <v>93</v>
      </c>
      <c r="E1382" t="str">
        <f>[1]Sheet1!E1382</f>
        <v>Current Operations - Gas Utilities</v>
      </c>
      <c r="F1382">
        <f>[1]Sheet1!F1382</f>
        <v>12129</v>
      </c>
    </row>
    <row r="1383" spans="1:6">
      <c r="A1383" t="str">
        <f>[1]Sheet1!B1383</f>
        <v>Connecticut</v>
      </c>
      <c r="B1383" t="str">
        <f>[1]Sheet1!C1383</f>
        <v>CT</v>
      </c>
      <c r="C1383" t="str">
        <f>LEFT([1]Sheet1!D1383,1)</f>
        <v>E</v>
      </c>
      <c r="D1383" t="str">
        <f>RIGHT([1]Sheet1!D1383,2)</f>
        <v>94</v>
      </c>
      <c r="E1383" t="str">
        <f>[1]Sheet1!E1383</f>
        <v>Current Operations - Transit Utilities</v>
      </c>
      <c r="F1383">
        <f>[1]Sheet1!F1383</f>
        <v>421713</v>
      </c>
    </row>
    <row r="1384" spans="1:6">
      <c r="A1384" t="str">
        <f>[1]Sheet1!B1384</f>
        <v>Connecticut</v>
      </c>
      <c r="B1384" t="str">
        <f>[1]Sheet1!C1384</f>
        <v>CT</v>
      </c>
      <c r="C1384" t="str">
        <f>LEFT([1]Sheet1!D1384,1)</f>
        <v>F</v>
      </c>
      <c r="D1384" t="str">
        <f>RIGHT([1]Sheet1!D1384,2)</f>
        <v>01</v>
      </c>
      <c r="E1384" t="str">
        <f>[1]Sheet1!E1384</f>
        <v>Construction - Air Transportation</v>
      </c>
      <c r="F1384">
        <f>[1]Sheet1!F1384</f>
        <v>8532</v>
      </c>
    </row>
    <row r="1385" spans="1:6">
      <c r="A1385" t="str">
        <f>[1]Sheet1!B1385</f>
        <v>Connecticut</v>
      </c>
      <c r="B1385" t="str">
        <f>[1]Sheet1!C1385</f>
        <v>CT</v>
      </c>
      <c r="C1385" t="str">
        <f>LEFT([1]Sheet1!D1385,1)</f>
        <v>F</v>
      </c>
      <c r="D1385" t="str">
        <f>RIGHT([1]Sheet1!D1385,2)</f>
        <v>03</v>
      </c>
      <c r="E1385" t="str">
        <f>[1]Sheet1!E1385</f>
        <v>Construction - Miscellaneous Commercial Activities, NEC</v>
      </c>
      <c r="F1385">
        <f>[1]Sheet1!F1385</f>
        <v>20</v>
      </c>
    </row>
    <row r="1386" spans="1:6">
      <c r="A1386" t="str">
        <f>[1]Sheet1!B1386</f>
        <v>Connecticut</v>
      </c>
      <c r="B1386" t="str">
        <f>[1]Sheet1!C1386</f>
        <v>CT</v>
      </c>
      <c r="C1386" t="str">
        <f>LEFT([1]Sheet1!D1386,1)</f>
        <v>F</v>
      </c>
      <c r="D1386" t="str">
        <f>RIGHT([1]Sheet1!D1386,2)</f>
        <v>04</v>
      </c>
      <c r="E1386" t="str">
        <f>[1]Sheet1!E1386</f>
        <v>Construction - Correctional Institutions</v>
      </c>
      <c r="F1386">
        <f>[1]Sheet1!F1386</f>
        <v>5851</v>
      </c>
    </row>
    <row r="1387" spans="1:6">
      <c r="A1387" t="str">
        <f>[1]Sheet1!B1387</f>
        <v>Connecticut</v>
      </c>
      <c r="B1387" t="str">
        <f>[1]Sheet1!C1387</f>
        <v>CT</v>
      </c>
      <c r="C1387" t="str">
        <f>LEFT([1]Sheet1!D1387,1)</f>
        <v>F</v>
      </c>
      <c r="D1387" t="str">
        <f>RIGHT([1]Sheet1!D1387,2)</f>
        <v>12</v>
      </c>
      <c r="E1387" t="str">
        <f>[1]Sheet1!E1387</f>
        <v>Construction - Elementary and Secondary Education</v>
      </c>
      <c r="F1387">
        <f>[1]Sheet1!F1387</f>
        <v>556330</v>
      </c>
    </row>
    <row r="1388" spans="1:6">
      <c r="A1388" t="str">
        <f>[1]Sheet1!B1388</f>
        <v>Connecticut</v>
      </c>
      <c r="B1388" t="str">
        <f>[1]Sheet1!C1388</f>
        <v>CT</v>
      </c>
      <c r="C1388" t="str">
        <f>LEFT([1]Sheet1!D1388,1)</f>
        <v>F</v>
      </c>
      <c r="D1388" t="str">
        <f>RIGHT([1]Sheet1!D1388,2)</f>
        <v>16</v>
      </c>
      <c r="E1388" t="str">
        <f>[1]Sheet1!E1388</f>
        <v>Construction - Higher Education - Auxiliary Enterprises</v>
      </c>
      <c r="F1388">
        <f>[1]Sheet1!F1388</f>
        <v>11354</v>
      </c>
    </row>
    <row r="1389" spans="1:6">
      <c r="A1389" t="str">
        <f>[1]Sheet1!B1389</f>
        <v>Connecticut</v>
      </c>
      <c r="B1389" t="str">
        <f>[1]Sheet1!C1389</f>
        <v>CT</v>
      </c>
      <c r="C1389" t="str">
        <f>LEFT([1]Sheet1!D1389,1)</f>
        <v>F</v>
      </c>
      <c r="D1389" t="str">
        <f>RIGHT([1]Sheet1!D1389,2)</f>
        <v>18</v>
      </c>
      <c r="E1389" t="str">
        <f>[1]Sheet1!E1389</f>
        <v>Construction - Other Higher Education</v>
      </c>
      <c r="F1389">
        <f>[1]Sheet1!F1389</f>
        <v>312178</v>
      </c>
    </row>
    <row r="1390" spans="1:6">
      <c r="A1390" t="str">
        <f>[1]Sheet1!B1390</f>
        <v>Connecticut</v>
      </c>
      <c r="B1390" t="str">
        <f>[1]Sheet1!C1390</f>
        <v>CT</v>
      </c>
      <c r="C1390" t="str">
        <f>LEFT([1]Sheet1!D1390,1)</f>
        <v>F</v>
      </c>
      <c r="D1390" t="str">
        <f>RIGHT([1]Sheet1!D1390,2)</f>
        <v>21</v>
      </c>
      <c r="E1390" t="str">
        <f>[1]Sheet1!E1390</f>
        <v>Construction - State Education - Other</v>
      </c>
      <c r="F1390">
        <f>[1]Sheet1!F1390</f>
        <v>22155</v>
      </c>
    </row>
    <row r="1391" spans="1:6">
      <c r="A1391" t="str">
        <f>[1]Sheet1!B1391</f>
        <v>Connecticut</v>
      </c>
      <c r="B1391" t="str">
        <f>[1]Sheet1!C1391</f>
        <v>CT</v>
      </c>
      <c r="C1391" t="str">
        <f>LEFT([1]Sheet1!D1391,1)</f>
        <v>F</v>
      </c>
      <c r="D1391" t="str">
        <f>RIGHT([1]Sheet1!D1391,2)</f>
        <v>23</v>
      </c>
      <c r="E1391" t="str">
        <f>[1]Sheet1!E1391</f>
        <v>Construction - Financial Administration</v>
      </c>
      <c r="F1391">
        <f>[1]Sheet1!F1391</f>
        <v>622</v>
      </c>
    </row>
    <row r="1392" spans="1:6">
      <c r="A1392" t="str">
        <f>[1]Sheet1!B1392</f>
        <v>Connecticut</v>
      </c>
      <c r="B1392" t="str">
        <f>[1]Sheet1!C1392</f>
        <v>CT</v>
      </c>
      <c r="C1392" t="str">
        <f>LEFT([1]Sheet1!D1392,1)</f>
        <v>F</v>
      </c>
      <c r="D1392" t="str">
        <f>RIGHT([1]Sheet1!D1392,2)</f>
        <v>24</v>
      </c>
      <c r="E1392" t="str">
        <f>[1]Sheet1!E1392</f>
        <v>Construction - Local Fire Protection</v>
      </c>
      <c r="F1392">
        <f>[1]Sheet1!F1392</f>
        <v>19736</v>
      </c>
    </row>
    <row r="1393" spans="1:6">
      <c r="A1393" t="str">
        <f>[1]Sheet1!B1393</f>
        <v>Connecticut</v>
      </c>
      <c r="B1393" t="str">
        <f>[1]Sheet1!C1393</f>
        <v>CT</v>
      </c>
      <c r="C1393" t="str">
        <f>LEFT([1]Sheet1!D1393,1)</f>
        <v>F</v>
      </c>
      <c r="D1393" t="str">
        <f>RIGHT([1]Sheet1!D1393,2)</f>
        <v>25</v>
      </c>
      <c r="E1393" t="str">
        <f>[1]Sheet1!E1393</f>
        <v>Construction - Judicial and Legal Services</v>
      </c>
      <c r="F1393">
        <f>[1]Sheet1!F1393</f>
        <v>5138</v>
      </c>
    </row>
    <row r="1394" spans="1:6">
      <c r="A1394" t="str">
        <f>[1]Sheet1!B1394</f>
        <v>Connecticut</v>
      </c>
      <c r="B1394" t="str">
        <f>[1]Sheet1!C1394</f>
        <v>CT</v>
      </c>
      <c r="C1394" t="str">
        <f>LEFT([1]Sheet1!D1394,1)</f>
        <v>F</v>
      </c>
      <c r="D1394" t="str">
        <f>RIGHT([1]Sheet1!D1394,2)</f>
        <v>29</v>
      </c>
      <c r="E1394" t="str">
        <f>[1]Sheet1!E1394</f>
        <v>Construction - Central Staff Services</v>
      </c>
      <c r="F1394">
        <f>[1]Sheet1!F1394</f>
        <v>2876</v>
      </c>
    </row>
    <row r="1395" spans="1:6">
      <c r="A1395" t="str">
        <f>[1]Sheet1!B1395</f>
        <v>Connecticut</v>
      </c>
      <c r="B1395" t="str">
        <f>[1]Sheet1!C1395</f>
        <v>CT</v>
      </c>
      <c r="C1395" t="str">
        <f>LEFT([1]Sheet1!D1395,1)</f>
        <v>F</v>
      </c>
      <c r="D1395" t="str">
        <f>RIGHT([1]Sheet1!D1395,2)</f>
        <v>31</v>
      </c>
      <c r="E1395" t="str">
        <f>[1]Sheet1!E1395</f>
        <v>Construction - General Public Buildings</v>
      </c>
      <c r="F1395">
        <f>[1]Sheet1!F1395</f>
        <v>34807</v>
      </c>
    </row>
    <row r="1396" spans="1:6">
      <c r="A1396" t="str">
        <f>[1]Sheet1!B1396</f>
        <v>Connecticut</v>
      </c>
      <c r="B1396" t="str">
        <f>[1]Sheet1!C1396</f>
        <v>CT</v>
      </c>
      <c r="C1396" t="str">
        <f>LEFT([1]Sheet1!D1396,1)</f>
        <v>F</v>
      </c>
      <c r="D1396" t="str">
        <f>RIGHT([1]Sheet1!D1396,2)</f>
        <v>32</v>
      </c>
      <c r="E1396" t="str">
        <f>[1]Sheet1!E1396</f>
        <v>Construction - Health - Other</v>
      </c>
      <c r="F1396">
        <f>[1]Sheet1!F1396</f>
        <v>30079</v>
      </c>
    </row>
    <row r="1397" spans="1:6">
      <c r="A1397" t="str">
        <f>[1]Sheet1!B1397</f>
        <v>Connecticut</v>
      </c>
      <c r="B1397" t="str">
        <f>[1]Sheet1!C1397</f>
        <v>CT</v>
      </c>
      <c r="C1397" t="str">
        <f>LEFT([1]Sheet1!D1397,1)</f>
        <v>F</v>
      </c>
      <c r="D1397" t="str">
        <f>RIGHT([1]Sheet1!D1397,2)</f>
        <v>36</v>
      </c>
      <c r="E1397" t="str">
        <f>[1]Sheet1!E1397</f>
        <v>Construction - Hospitals</v>
      </c>
      <c r="F1397">
        <f>[1]Sheet1!F1397</f>
        <v>5475</v>
      </c>
    </row>
    <row r="1398" spans="1:6">
      <c r="A1398" t="str">
        <f>[1]Sheet1!B1398</f>
        <v>Connecticut</v>
      </c>
      <c r="B1398" t="str">
        <f>[1]Sheet1!C1398</f>
        <v>CT</v>
      </c>
      <c r="C1398" t="str">
        <f>LEFT([1]Sheet1!D1398,1)</f>
        <v>F</v>
      </c>
      <c r="D1398" t="str">
        <f>RIGHT([1]Sheet1!D1398,2)</f>
        <v>44</v>
      </c>
      <c r="E1398" t="str">
        <f>[1]Sheet1!E1398</f>
        <v>Construction - Regular Highways</v>
      </c>
      <c r="F1398">
        <f>[1]Sheet1!F1398</f>
        <v>672737</v>
      </c>
    </row>
    <row r="1399" spans="1:6">
      <c r="A1399" t="str">
        <f>[1]Sheet1!B1399</f>
        <v>Connecticut</v>
      </c>
      <c r="B1399" t="str">
        <f>[1]Sheet1!C1399</f>
        <v>CT</v>
      </c>
      <c r="C1399" t="str">
        <f>LEFT([1]Sheet1!D1399,1)</f>
        <v>F</v>
      </c>
      <c r="D1399" t="str">
        <f>RIGHT([1]Sheet1!D1399,2)</f>
        <v>50</v>
      </c>
      <c r="E1399" t="str">
        <f>[1]Sheet1!E1399</f>
        <v>Construction - Housing and Community Development</v>
      </c>
      <c r="F1399">
        <f>[1]Sheet1!F1399</f>
        <v>47329</v>
      </c>
    </row>
    <row r="1400" spans="1:6">
      <c r="A1400" t="str">
        <f>[1]Sheet1!B1400</f>
        <v>Connecticut</v>
      </c>
      <c r="B1400" t="str">
        <f>[1]Sheet1!C1400</f>
        <v>CT</v>
      </c>
      <c r="C1400" t="str">
        <f>LEFT([1]Sheet1!D1400,1)</f>
        <v>F</v>
      </c>
      <c r="D1400" t="str">
        <f>RIGHT([1]Sheet1!D1400,2)</f>
        <v>52</v>
      </c>
      <c r="E1400" t="str">
        <f>[1]Sheet1!E1400</f>
        <v>Construction - Libraries</v>
      </c>
      <c r="F1400">
        <f>[1]Sheet1!F1400</f>
        <v>6953</v>
      </c>
    </row>
    <row r="1401" spans="1:6">
      <c r="A1401" t="str">
        <f>[1]Sheet1!B1401</f>
        <v>Connecticut</v>
      </c>
      <c r="B1401" t="str">
        <f>[1]Sheet1!C1401</f>
        <v>CT</v>
      </c>
      <c r="C1401" t="str">
        <f>LEFT([1]Sheet1!D1401,1)</f>
        <v>F</v>
      </c>
      <c r="D1401" t="str">
        <f>RIGHT([1]Sheet1!D1401,2)</f>
        <v>59</v>
      </c>
      <c r="E1401" t="str">
        <f>[1]Sheet1!E1401</f>
        <v>Construction - Natural Resources - Other</v>
      </c>
      <c r="F1401">
        <f>[1]Sheet1!F1401</f>
        <v>23346</v>
      </c>
    </row>
    <row r="1402" spans="1:6">
      <c r="A1402" t="str">
        <f>[1]Sheet1!B1402</f>
        <v>Connecticut</v>
      </c>
      <c r="B1402" t="str">
        <f>[1]Sheet1!C1402</f>
        <v>CT</v>
      </c>
      <c r="C1402" t="str">
        <f>LEFT([1]Sheet1!D1402,1)</f>
        <v>F</v>
      </c>
      <c r="D1402" t="str">
        <f>RIGHT([1]Sheet1!D1402,2)</f>
        <v>60</v>
      </c>
      <c r="E1402" t="str">
        <f>[1]Sheet1!E1402</f>
        <v>Construction - Parking Facilities</v>
      </c>
      <c r="F1402">
        <f>[1]Sheet1!F1402</f>
        <v>867</v>
      </c>
    </row>
    <row r="1403" spans="1:6">
      <c r="A1403" t="str">
        <f>[1]Sheet1!B1403</f>
        <v>Connecticut</v>
      </c>
      <c r="B1403" t="str">
        <f>[1]Sheet1!C1403</f>
        <v>CT</v>
      </c>
      <c r="C1403" t="str">
        <f>LEFT([1]Sheet1!D1403,1)</f>
        <v>F</v>
      </c>
      <c r="D1403" t="str">
        <f>RIGHT([1]Sheet1!D1403,2)</f>
        <v>61</v>
      </c>
      <c r="E1403" t="str">
        <f>[1]Sheet1!E1403</f>
        <v>Construction - Parks and Recreation</v>
      </c>
      <c r="F1403">
        <f>[1]Sheet1!F1403</f>
        <v>24395</v>
      </c>
    </row>
    <row r="1404" spans="1:6">
      <c r="A1404" t="str">
        <f>[1]Sheet1!B1404</f>
        <v>Connecticut</v>
      </c>
      <c r="B1404" t="str">
        <f>[1]Sheet1!C1404</f>
        <v>CT</v>
      </c>
      <c r="C1404" t="str">
        <f>LEFT([1]Sheet1!D1404,1)</f>
        <v>F</v>
      </c>
      <c r="D1404" t="str">
        <f>RIGHT([1]Sheet1!D1404,2)</f>
        <v>62</v>
      </c>
      <c r="E1404" t="str">
        <f>[1]Sheet1!E1404</f>
        <v>Construction - Police Protection</v>
      </c>
      <c r="F1404">
        <f>[1]Sheet1!F1404</f>
        <v>38493</v>
      </c>
    </row>
    <row r="1405" spans="1:6">
      <c r="A1405" t="str">
        <f>[1]Sheet1!B1405</f>
        <v>Connecticut</v>
      </c>
      <c r="B1405" t="str">
        <f>[1]Sheet1!C1405</f>
        <v>CT</v>
      </c>
      <c r="C1405" t="str">
        <f>LEFT([1]Sheet1!D1405,1)</f>
        <v>F</v>
      </c>
      <c r="D1405" t="str">
        <f>RIGHT([1]Sheet1!D1405,2)</f>
        <v>77</v>
      </c>
      <c r="E1405" t="str">
        <f>[1]Sheet1!E1405</f>
        <v>Construction - Public Welfare Institutions</v>
      </c>
      <c r="F1405">
        <f>[1]Sheet1!F1405</f>
        <v>105</v>
      </c>
    </row>
    <row r="1406" spans="1:6">
      <c r="A1406" t="str">
        <f>[1]Sheet1!B1406</f>
        <v>Connecticut</v>
      </c>
      <c r="B1406" t="str">
        <f>[1]Sheet1!C1406</f>
        <v>CT</v>
      </c>
      <c r="C1406" t="str">
        <f>LEFT([1]Sheet1!D1406,1)</f>
        <v>F</v>
      </c>
      <c r="D1406" t="str">
        <f>RIGHT([1]Sheet1!D1406,2)</f>
        <v>79</v>
      </c>
      <c r="E1406" t="str">
        <f>[1]Sheet1!E1406</f>
        <v>Construction - Public Welfare - Other</v>
      </c>
      <c r="F1406">
        <f>[1]Sheet1!F1406</f>
        <v>102</v>
      </c>
    </row>
    <row r="1407" spans="1:6">
      <c r="A1407" t="str">
        <f>[1]Sheet1!B1407</f>
        <v>Connecticut</v>
      </c>
      <c r="B1407" t="str">
        <f>[1]Sheet1!C1407</f>
        <v>CT</v>
      </c>
      <c r="C1407" t="str">
        <f>LEFT([1]Sheet1!D1407,1)</f>
        <v>F</v>
      </c>
      <c r="D1407" t="str">
        <f>RIGHT([1]Sheet1!D1407,2)</f>
        <v>80</v>
      </c>
      <c r="E1407" t="str">
        <f>[1]Sheet1!E1407</f>
        <v>Construction - Sewerage</v>
      </c>
      <c r="F1407">
        <f>[1]Sheet1!F1407</f>
        <v>267715</v>
      </c>
    </row>
    <row r="1408" spans="1:6">
      <c r="A1408" t="str">
        <f>[1]Sheet1!B1408</f>
        <v>Connecticut</v>
      </c>
      <c r="B1408" t="str">
        <f>[1]Sheet1!C1408</f>
        <v>CT</v>
      </c>
      <c r="C1408" t="str">
        <f>LEFT([1]Sheet1!D1408,1)</f>
        <v>F</v>
      </c>
      <c r="D1408" t="str">
        <f>RIGHT([1]Sheet1!D1408,2)</f>
        <v>81</v>
      </c>
      <c r="E1408" t="str">
        <f>[1]Sheet1!E1408</f>
        <v>Construction - Solid Waste Management</v>
      </c>
      <c r="F1408">
        <f>[1]Sheet1!F1408</f>
        <v>15827</v>
      </c>
    </row>
    <row r="1409" spans="1:6">
      <c r="A1409" t="str">
        <f>[1]Sheet1!B1409</f>
        <v>Connecticut</v>
      </c>
      <c r="B1409" t="str">
        <f>[1]Sheet1!C1409</f>
        <v>CT</v>
      </c>
      <c r="C1409" t="str">
        <f>LEFT([1]Sheet1!D1409,1)</f>
        <v>F</v>
      </c>
      <c r="D1409" t="str">
        <f>RIGHT([1]Sheet1!D1409,2)</f>
        <v>87</v>
      </c>
      <c r="E1409" t="str">
        <f>[1]Sheet1!E1409</f>
        <v>Construction - Sea and Inland Port Facilities</v>
      </c>
      <c r="F1409">
        <f>[1]Sheet1!F1409</f>
        <v>67</v>
      </c>
    </row>
    <row r="1410" spans="1:6">
      <c r="A1410" t="str">
        <f>[1]Sheet1!B1410</f>
        <v>Connecticut</v>
      </c>
      <c r="B1410" t="str">
        <f>[1]Sheet1!C1410</f>
        <v>CT</v>
      </c>
      <c r="C1410" t="str">
        <f>LEFT([1]Sheet1!D1410,1)</f>
        <v>F</v>
      </c>
      <c r="D1410" t="str">
        <f>RIGHT([1]Sheet1!D1410,2)</f>
        <v>89</v>
      </c>
      <c r="E1410" t="str">
        <f>[1]Sheet1!E1410</f>
        <v>Construction - General - Other</v>
      </c>
      <c r="F1410">
        <f>[1]Sheet1!F1410</f>
        <v>749533</v>
      </c>
    </row>
    <row r="1411" spans="1:6">
      <c r="A1411" t="str">
        <f>[1]Sheet1!B1411</f>
        <v>Connecticut</v>
      </c>
      <c r="B1411" t="str">
        <f>[1]Sheet1!C1411</f>
        <v>CT</v>
      </c>
      <c r="C1411" t="str">
        <f>LEFT([1]Sheet1!D1411,1)</f>
        <v>F</v>
      </c>
      <c r="D1411" t="str">
        <f>RIGHT([1]Sheet1!D1411,2)</f>
        <v>91</v>
      </c>
      <c r="E1411" t="str">
        <f>[1]Sheet1!E1411</f>
        <v>Construction - Water Utilities</v>
      </c>
      <c r="F1411">
        <f>[1]Sheet1!F1411</f>
        <v>61497</v>
      </c>
    </row>
    <row r="1412" spans="1:6">
      <c r="A1412" t="str">
        <f>[1]Sheet1!B1412</f>
        <v>Connecticut</v>
      </c>
      <c r="B1412" t="str">
        <f>[1]Sheet1!C1412</f>
        <v>CT</v>
      </c>
      <c r="C1412" t="str">
        <f>LEFT([1]Sheet1!D1412,1)</f>
        <v>F</v>
      </c>
      <c r="D1412" t="str">
        <f>RIGHT([1]Sheet1!D1412,2)</f>
        <v>92</v>
      </c>
      <c r="E1412" t="str">
        <f>[1]Sheet1!E1412</f>
        <v>Construction - Electric Utilities</v>
      </c>
      <c r="F1412">
        <f>[1]Sheet1!F1412</f>
        <v>60075</v>
      </c>
    </row>
    <row r="1413" spans="1:6">
      <c r="A1413" t="str">
        <f>[1]Sheet1!B1413</f>
        <v>Connecticut</v>
      </c>
      <c r="B1413" t="str">
        <f>[1]Sheet1!C1413</f>
        <v>CT</v>
      </c>
      <c r="C1413" t="str">
        <f>LEFT([1]Sheet1!D1413,1)</f>
        <v>F</v>
      </c>
      <c r="D1413" t="str">
        <f>RIGHT([1]Sheet1!D1413,2)</f>
        <v>93</v>
      </c>
      <c r="E1413" t="str">
        <f>[1]Sheet1!E1413</f>
        <v>Construction - Gas Utilities</v>
      </c>
      <c r="F1413">
        <f>[1]Sheet1!F1413</f>
        <v>4937</v>
      </c>
    </row>
    <row r="1414" spans="1:6">
      <c r="A1414" t="str">
        <f>[1]Sheet1!B1414</f>
        <v>Connecticut</v>
      </c>
      <c r="B1414" t="str">
        <f>[1]Sheet1!C1414</f>
        <v>CT</v>
      </c>
      <c r="C1414" t="str">
        <f>LEFT([1]Sheet1!D1414,1)</f>
        <v>F</v>
      </c>
      <c r="D1414" t="str">
        <f>RIGHT([1]Sheet1!D1414,2)</f>
        <v>94</v>
      </c>
      <c r="E1414" t="str">
        <f>[1]Sheet1!E1414</f>
        <v>Construction - Transit Utilities</v>
      </c>
      <c r="F1414">
        <f>[1]Sheet1!F1414</f>
        <v>212175</v>
      </c>
    </row>
    <row r="1415" spans="1:6">
      <c r="A1415" t="str">
        <f>[1]Sheet1!B1415</f>
        <v>Connecticut</v>
      </c>
      <c r="B1415" t="str">
        <f>[1]Sheet1!C1415</f>
        <v>CT</v>
      </c>
      <c r="C1415" t="str">
        <f>LEFT([1]Sheet1!D1415,1)</f>
        <v>G</v>
      </c>
      <c r="D1415" t="str">
        <f>RIGHT([1]Sheet1!D1415,2)</f>
        <v>01</v>
      </c>
      <c r="E1415" t="str">
        <f>[1]Sheet1!E1415</f>
        <v>Other Capital Outlay - Air Transportation</v>
      </c>
      <c r="F1415">
        <f>[1]Sheet1!F1415</f>
        <v>2780</v>
      </c>
    </row>
    <row r="1416" spans="1:6">
      <c r="A1416" t="str">
        <f>[1]Sheet1!B1416</f>
        <v>Connecticut</v>
      </c>
      <c r="B1416" t="str">
        <f>[1]Sheet1!C1416</f>
        <v>CT</v>
      </c>
      <c r="C1416" t="str">
        <f>LEFT([1]Sheet1!D1416,1)</f>
        <v>G</v>
      </c>
      <c r="D1416" t="str">
        <f>RIGHT([1]Sheet1!D1416,2)</f>
        <v>03</v>
      </c>
      <c r="E1416" t="str">
        <f>[1]Sheet1!E1416</f>
        <v>Other Capital Outlay - Miscellaneous Commercial Activities, NEC</v>
      </c>
      <c r="F1416">
        <f>[1]Sheet1!F1416</f>
        <v>295</v>
      </c>
    </row>
    <row r="1417" spans="1:6">
      <c r="A1417" t="str">
        <f>[1]Sheet1!B1417</f>
        <v>Connecticut</v>
      </c>
      <c r="B1417" t="str">
        <f>[1]Sheet1!C1417</f>
        <v>CT</v>
      </c>
      <c r="C1417" t="str">
        <f>LEFT([1]Sheet1!D1417,1)</f>
        <v>G</v>
      </c>
      <c r="D1417" t="str">
        <f>RIGHT([1]Sheet1!D1417,2)</f>
        <v>04</v>
      </c>
      <c r="E1417" t="str">
        <f>[1]Sheet1!E1417</f>
        <v>Other Capital Outlay - Correctional Institutions</v>
      </c>
      <c r="F1417">
        <f>[1]Sheet1!F1417</f>
        <v>2593</v>
      </c>
    </row>
    <row r="1418" spans="1:6">
      <c r="A1418" t="str">
        <f>[1]Sheet1!B1418</f>
        <v>Connecticut</v>
      </c>
      <c r="B1418" t="str">
        <f>[1]Sheet1!C1418</f>
        <v>CT</v>
      </c>
      <c r="C1418" t="str">
        <f>LEFT([1]Sheet1!D1418,1)</f>
        <v>G</v>
      </c>
      <c r="D1418" t="str">
        <f>RIGHT([1]Sheet1!D1418,2)</f>
        <v>05</v>
      </c>
      <c r="E1418" t="str">
        <f>[1]Sheet1!E1418</f>
        <v>Other Capital Outlay - Corrections - Other</v>
      </c>
      <c r="F1418">
        <f>[1]Sheet1!F1418</f>
        <v>62</v>
      </c>
    </row>
    <row r="1419" spans="1:6">
      <c r="A1419" t="str">
        <f>[1]Sheet1!B1419</f>
        <v>Connecticut</v>
      </c>
      <c r="B1419" t="str">
        <f>[1]Sheet1!C1419</f>
        <v>CT</v>
      </c>
      <c r="C1419" t="str">
        <f>LEFT([1]Sheet1!D1419,1)</f>
        <v>G</v>
      </c>
      <c r="D1419" t="str">
        <f>RIGHT([1]Sheet1!D1419,2)</f>
        <v>12</v>
      </c>
      <c r="E1419" t="str">
        <f>[1]Sheet1!E1419</f>
        <v>Other Capital Outlay - Elementary and Secondary Education</v>
      </c>
      <c r="F1419">
        <f>[1]Sheet1!F1419</f>
        <v>84553</v>
      </c>
    </row>
    <row r="1420" spans="1:6">
      <c r="A1420" t="str">
        <f>[1]Sheet1!B1420</f>
        <v>Connecticut</v>
      </c>
      <c r="B1420" t="str">
        <f>[1]Sheet1!C1420</f>
        <v>CT</v>
      </c>
      <c r="C1420" t="str">
        <f>LEFT([1]Sheet1!D1420,1)</f>
        <v>G</v>
      </c>
      <c r="D1420" t="str">
        <f>RIGHT([1]Sheet1!D1420,2)</f>
        <v>16</v>
      </c>
      <c r="E1420" t="str">
        <f>[1]Sheet1!E1420</f>
        <v>Other Capital Outlay - Higher Education - Auxiliary Enterprises</v>
      </c>
      <c r="F1420">
        <f>[1]Sheet1!F1420</f>
        <v>1321</v>
      </c>
    </row>
    <row r="1421" spans="1:6">
      <c r="A1421" t="str">
        <f>[1]Sheet1!B1421</f>
        <v>Connecticut</v>
      </c>
      <c r="B1421" t="str">
        <f>[1]Sheet1!C1421</f>
        <v>CT</v>
      </c>
      <c r="C1421" t="str">
        <f>LEFT([1]Sheet1!D1421,1)</f>
        <v>G</v>
      </c>
      <c r="D1421" t="str">
        <f>RIGHT([1]Sheet1!D1421,2)</f>
        <v>18</v>
      </c>
      <c r="E1421" t="str">
        <f>[1]Sheet1!E1421</f>
        <v>Other Capital Outlay - Other Higher Education</v>
      </c>
      <c r="F1421">
        <f>[1]Sheet1!F1421</f>
        <v>62959</v>
      </c>
    </row>
    <row r="1422" spans="1:6">
      <c r="A1422" t="str">
        <f>[1]Sheet1!B1422</f>
        <v>Connecticut</v>
      </c>
      <c r="B1422" t="str">
        <f>[1]Sheet1!C1422</f>
        <v>CT</v>
      </c>
      <c r="C1422" t="str">
        <f>LEFT([1]Sheet1!D1422,1)</f>
        <v>G</v>
      </c>
      <c r="D1422" t="str">
        <f>RIGHT([1]Sheet1!D1422,2)</f>
        <v>21</v>
      </c>
      <c r="E1422" t="str">
        <f>[1]Sheet1!E1422</f>
        <v>Other Capital Outlay - State Education - Other</v>
      </c>
      <c r="F1422">
        <f>[1]Sheet1!F1422</f>
        <v>8464</v>
      </c>
    </row>
    <row r="1423" spans="1:6">
      <c r="A1423" t="str">
        <f>[1]Sheet1!B1423</f>
        <v>Connecticut</v>
      </c>
      <c r="B1423" t="str">
        <f>[1]Sheet1!C1423</f>
        <v>CT</v>
      </c>
      <c r="C1423" t="str">
        <f>LEFT([1]Sheet1!D1423,1)</f>
        <v>G</v>
      </c>
      <c r="D1423" t="str">
        <f>RIGHT([1]Sheet1!D1423,2)</f>
        <v>22</v>
      </c>
      <c r="E1423" t="str">
        <f>[1]Sheet1!E1423</f>
        <v>Other Capital Outlay - Social Insurance Administration</v>
      </c>
      <c r="F1423">
        <f>[1]Sheet1!F1423</f>
        <v>1684</v>
      </c>
    </row>
    <row r="1424" spans="1:6">
      <c r="A1424" t="str">
        <f>[1]Sheet1!B1424</f>
        <v>Connecticut</v>
      </c>
      <c r="B1424" t="str">
        <f>[1]Sheet1!C1424</f>
        <v>CT</v>
      </c>
      <c r="C1424" t="str">
        <f>LEFT([1]Sheet1!D1424,1)</f>
        <v>G</v>
      </c>
      <c r="D1424" t="str">
        <f>RIGHT([1]Sheet1!D1424,2)</f>
        <v>23</v>
      </c>
      <c r="E1424" t="str">
        <f>[1]Sheet1!E1424</f>
        <v>Other Capital Outlay - Financial Administration</v>
      </c>
      <c r="F1424">
        <f>[1]Sheet1!F1424</f>
        <v>2180</v>
      </c>
    </row>
    <row r="1425" spans="1:6">
      <c r="A1425" t="str">
        <f>[1]Sheet1!B1425</f>
        <v>Connecticut</v>
      </c>
      <c r="B1425" t="str">
        <f>[1]Sheet1!C1425</f>
        <v>CT</v>
      </c>
      <c r="C1425" t="str">
        <f>LEFT([1]Sheet1!D1425,1)</f>
        <v>G</v>
      </c>
      <c r="D1425" t="str">
        <f>RIGHT([1]Sheet1!D1425,2)</f>
        <v>24</v>
      </c>
      <c r="E1425" t="str">
        <f>[1]Sheet1!E1425</f>
        <v>Other Capital Outlay - Local Fire Protection</v>
      </c>
      <c r="F1425">
        <f>[1]Sheet1!F1425</f>
        <v>11558</v>
      </c>
    </row>
    <row r="1426" spans="1:6">
      <c r="A1426" t="str">
        <f>[1]Sheet1!B1426</f>
        <v>Connecticut</v>
      </c>
      <c r="B1426" t="str">
        <f>[1]Sheet1!C1426</f>
        <v>CT</v>
      </c>
      <c r="C1426" t="str">
        <f>LEFT([1]Sheet1!D1426,1)</f>
        <v>G</v>
      </c>
      <c r="D1426" t="str">
        <f>RIGHT([1]Sheet1!D1426,2)</f>
        <v>25</v>
      </c>
      <c r="E1426" t="str">
        <f>[1]Sheet1!E1426</f>
        <v>Other Capital Outlay - Judicial and Legal Services</v>
      </c>
      <c r="F1426">
        <f>[1]Sheet1!F1426</f>
        <v>2651</v>
      </c>
    </row>
    <row r="1427" spans="1:6">
      <c r="A1427" t="str">
        <f>[1]Sheet1!B1427</f>
        <v>Connecticut</v>
      </c>
      <c r="B1427" t="str">
        <f>[1]Sheet1!C1427</f>
        <v>CT</v>
      </c>
      <c r="C1427" t="str">
        <f>LEFT([1]Sheet1!D1427,1)</f>
        <v>G</v>
      </c>
      <c r="D1427" t="str">
        <f>RIGHT([1]Sheet1!D1427,2)</f>
        <v>29</v>
      </c>
      <c r="E1427" t="str">
        <f>[1]Sheet1!E1427</f>
        <v>Other Capital Outlay - Central Staff Services</v>
      </c>
      <c r="F1427">
        <f>[1]Sheet1!F1427</f>
        <v>3954</v>
      </c>
    </row>
    <row r="1428" spans="1:6">
      <c r="A1428" t="str">
        <f>[1]Sheet1!B1428</f>
        <v>Connecticut</v>
      </c>
      <c r="B1428" t="str">
        <f>[1]Sheet1!C1428</f>
        <v>CT</v>
      </c>
      <c r="C1428" t="str">
        <f>LEFT([1]Sheet1!D1428,1)</f>
        <v>G</v>
      </c>
      <c r="D1428" t="str">
        <f>RIGHT([1]Sheet1!D1428,2)</f>
        <v>31</v>
      </c>
      <c r="E1428" t="str">
        <f>[1]Sheet1!E1428</f>
        <v>Other Capital Outlay - General Public Building</v>
      </c>
      <c r="F1428">
        <f>[1]Sheet1!F1428</f>
        <v>3259</v>
      </c>
    </row>
    <row r="1429" spans="1:6">
      <c r="A1429" t="str">
        <f>[1]Sheet1!B1429</f>
        <v>Connecticut</v>
      </c>
      <c r="B1429" t="str">
        <f>[1]Sheet1!C1429</f>
        <v>CT</v>
      </c>
      <c r="C1429" t="str">
        <f>LEFT([1]Sheet1!D1429,1)</f>
        <v>G</v>
      </c>
      <c r="D1429" t="str">
        <f>RIGHT([1]Sheet1!D1429,2)</f>
        <v>32</v>
      </c>
      <c r="E1429" t="str">
        <f>[1]Sheet1!E1429</f>
        <v>Other Capital Outlay - Health - Other</v>
      </c>
      <c r="F1429">
        <f>[1]Sheet1!F1429</f>
        <v>7454</v>
      </c>
    </row>
    <row r="1430" spans="1:6">
      <c r="A1430" t="str">
        <f>[1]Sheet1!B1430</f>
        <v>Connecticut</v>
      </c>
      <c r="B1430" t="str">
        <f>[1]Sheet1!C1430</f>
        <v>CT</v>
      </c>
      <c r="C1430" t="str">
        <f>LEFT([1]Sheet1!D1430,1)</f>
        <v>G</v>
      </c>
      <c r="D1430" t="str">
        <f>RIGHT([1]Sheet1!D1430,2)</f>
        <v>36</v>
      </c>
      <c r="E1430" t="str">
        <f>[1]Sheet1!E1430</f>
        <v>Other Capital Outlay - Hospitals</v>
      </c>
      <c r="F1430">
        <f>[1]Sheet1!F1430</f>
        <v>8654</v>
      </c>
    </row>
    <row r="1431" spans="1:6">
      <c r="A1431" t="str">
        <f>[1]Sheet1!B1431</f>
        <v>Connecticut</v>
      </c>
      <c r="B1431" t="str">
        <f>[1]Sheet1!C1431</f>
        <v>CT</v>
      </c>
      <c r="C1431" t="str">
        <f>LEFT([1]Sheet1!D1431,1)</f>
        <v>G</v>
      </c>
      <c r="D1431" t="str">
        <f>RIGHT([1]Sheet1!D1431,2)</f>
        <v>44</v>
      </c>
      <c r="E1431" t="str">
        <f>[1]Sheet1!E1431</f>
        <v>Other Capital Outlay - Regular Highways</v>
      </c>
      <c r="F1431">
        <f>[1]Sheet1!F1431</f>
        <v>114677</v>
      </c>
    </row>
    <row r="1432" spans="1:6">
      <c r="A1432" t="str">
        <f>[1]Sheet1!B1432</f>
        <v>Connecticut</v>
      </c>
      <c r="B1432" t="str">
        <f>[1]Sheet1!C1432</f>
        <v>CT</v>
      </c>
      <c r="C1432" t="str">
        <f>LEFT([1]Sheet1!D1432,1)</f>
        <v>G</v>
      </c>
      <c r="D1432" t="str">
        <f>RIGHT([1]Sheet1!D1432,2)</f>
        <v>50</v>
      </c>
      <c r="E1432" t="str">
        <f>[1]Sheet1!E1432</f>
        <v>Other Capital Outlay - Housing and Community Development</v>
      </c>
      <c r="F1432">
        <f>[1]Sheet1!F1432</f>
        <v>24408</v>
      </c>
    </row>
    <row r="1433" spans="1:6">
      <c r="A1433" t="str">
        <f>[1]Sheet1!B1433</f>
        <v>Connecticut</v>
      </c>
      <c r="B1433" t="str">
        <f>[1]Sheet1!C1433</f>
        <v>CT</v>
      </c>
      <c r="C1433" t="str">
        <f>LEFT([1]Sheet1!D1433,1)</f>
        <v>G</v>
      </c>
      <c r="D1433" t="str">
        <f>RIGHT([1]Sheet1!D1433,2)</f>
        <v>52</v>
      </c>
      <c r="E1433" t="str">
        <f>[1]Sheet1!E1433</f>
        <v>Other Capital Outlay - Libraries</v>
      </c>
      <c r="F1433">
        <f>[1]Sheet1!F1433</f>
        <v>533</v>
      </c>
    </row>
    <row r="1434" spans="1:6">
      <c r="A1434" t="str">
        <f>[1]Sheet1!B1434</f>
        <v>Connecticut</v>
      </c>
      <c r="B1434" t="str">
        <f>[1]Sheet1!C1434</f>
        <v>CT</v>
      </c>
      <c r="C1434" t="str">
        <f>LEFT([1]Sheet1!D1434,1)</f>
        <v>G</v>
      </c>
      <c r="D1434" t="str">
        <f>RIGHT([1]Sheet1!D1434,2)</f>
        <v>59</v>
      </c>
      <c r="E1434" t="str">
        <f>[1]Sheet1!E1434</f>
        <v>Other Capital Outlay - Natural Resources - Other</v>
      </c>
      <c r="F1434">
        <f>[1]Sheet1!F1434</f>
        <v>9574</v>
      </c>
    </row>
    <row r="1435" spans="1:6">
      <c r="A1435" t="str">
        <f>[1]Sheet1!B1435</f>
        <v>Connecticut</v>
      </c>
      <c r="B1435" t="str">
        <f>[1]Sheet1!C1435</f>
        <v>CT</v>
      </c>
      <c r="C1435" t="str">
        <f>LEFT([1]Sheet1!D1435,1)</f>
        <v>G</v>
      </c>
      <c r="D1435" t="str">
        <f>RIGHT([1]Sheet1!D1435,2)</f>
        <v>60</v>
      </c>
      <c r="E1435" t="str">
        <f>[1]Sheet1!E1435</f>
        <v>Other Capital Outlay - Parking Facilities</v>
      </c>
      <c r="F1435">
        <f>[1]Sheet1!F1435</f>
        <v>813</v>
      </c>
    </row>
    <row r="1436" spans="1:6">
      <c r="A1436" t="str">
        <f>[1]Sheet1!B1436</f>
        <v>Connecticut</v>
      </c>
      <c r="B1436" t="str">
        <f>[1]Sheet1!C1436</f>
        <v>CT</v>
      </c>
      <c r="C1436" t="str">
        <f>LEFT([1]Sheet1!D1436,1)</f>
        <v>G</v>
      </c>
      <c r="D1436" t="str">
        <f>RIGHT([1]Sheet1!D1436,2)</f>
        <v>61</v>
      </c>
      <c r="E1436" t="str">
        <f>[1]Sheet1!E1436</f>
        <v>Other Capital Outlay - Parks and Recreation</v>
      </c>
      <c r="F1436">
        <f>[1]Sheet1!F1436</f>
        <v>8432</v>
      </c>
    </row>
    <row r="1437" spans="1:6">
      <c r="A1437" t="str">
        <f>[1]Sheet1!B1437</f>
        <v>Connecticut</v>
      </c>
      <c r="B1437" t="str">
        <f>[1]Sheet1!C1437</f>
        <v>CT</v>
      </c>
      <c r="C1437" t="str">
        <f>LEFT([1]Sheet1!D1437,1)</f>
        <v>G</v>
      </c>
      <c r="D1437" t="str">
        <f>RIGHT([1]Sheet1!D1437,2)</f>
        <v>62</v>
      </c>
      <c r="E1437" t="str">
        <f>[1]Sheet1!E1437</f>
        <v>Other Capital Outlay - Police Protection</v>
      </c>
      <c r="F1437">
        <f>[1]Sheet1!F1437</f>
        <v>9875</v>
      </c>
    </row>
    <row r="1438" spans="1:6">
      <c r="A1438" t="str">
        <f>[1]Sheet1!B1438</f>
        <v>Connecticut</v>
      </c>
      <c r="B1438" t="str">
        <f>[1]Sheet1!C1438</f>
        <v>CT</v>
      </c>
      <c r="C1438" t="str">
        <f>LEFT([1]Sheet1!D1438,1)</f>
        <v>G</v>
      </c>
      <c r="D1438" t="str">
        <f>RIGHT([1]Sheet1!D1438,2)</f>
        <v>66</v>
      </c>
      <c r="E1438" t="str">
        <f>[1]Sheet1!E1438</f>
        <v>Other Capital Outlay - Protective Inspection and Regulation, NEC</v>
      </c>
      <c r="F1438">
        <f>[1]Sheet1!F1438</f>
        <v>695</v>
      </c>
    </row>
    <row r="1439" spans="1:6">
      <c r="A1439" t="str">
        <f>[1]Sheet1!B1439</f>
        <v>Connecticut</v>
      </c>
      <c r="B1439" t="str">
        <f>[1]Sheet1!C1439</f>
        <v>CT</v>
      </c>
      <c r="C1439" t="str">
        <f>LEFT([1]Sheet1!D1439,1)</f>
        <v>G</v>
      </c>
      <c r="D1439" t="str">
        <f>RIGHT([1]Sheet1!D1439,2)</f>
        <v>77</v>
      </c>
      <c r="E1439" t="str">
        <f>[1]Sheet1!E1439</f>
        <v>Other Capital Outlay - Public Welfare Institutions</v>
      </c>
      <c r="F1439">
        <f>[1]Sheet1!F1439</f>
        <v>908</v>
      </c>
    </row>
    <row r="1440" spans="1:6">
      <c r="A1440" t="str">
        <f>[1]Sheet1!B1440</f>
        <v>Connecticut</v>
      </c>
      <c r="B1440" t="str">
        <f>[1]Sheet1!C1440</f>
        <v>CT</v>
      </c>
      <c r="C1440" t="str">
        <f>LEFT([1]Sheet1!D1440,1)</f>
        <v>G</v>
      </c>
      <c r="D1440" t="str">
        <f>RIGHT([1]Sheet1!D1440,2)</f>
        <v>79</v>
      </c>
      <c r="E1440" t="str">
        <f>[1]Sheet1!E1440</f>
        <v>Other Capital Outlay - Public Welfare - Other</v>
      </c>
      <c r="F1440">
        <f>[1]Sheet1!F1440</f>
        <v>824</v>
      </c>
    </row>
    <row r="1441" spans="1:6">
      <c r="A1441" t="str">
        <f>[1]Sheet1!B1441</f>
        <v>Connecticut</v>
      </c>
      <c r="B1441" t="str">
        <f>[1]Sheet1!C1441</f>
        <v>CT</v>
      </c>
      <c r="C1441" t="str">
        <f>LEFT([1]Sheet1!D1441,1)</f>
        <v>G</v>
      </c>
      <c r="D1441" t="str">
        <f>RIGHT([1]Sheet1!D1441,2)</f>
        <v>80</v>
      </c>
      <c r="E1441" t="str">
        <f>[1]Sheet1!E1441</f>
        <v>Other Capital Outlay - Sewerage</v>
      </c>
      <c r="F1441">
        <f>[1]Sheet1!F1441</f>
        <v>13682</v>
      </c>
    </row>
    <row r="1442" spans="1:6">
      <c r="A1442" t="str">
        <f>[1]Sheet1!B1442</f>
        <v>Connecticut</v>
      </c>
      <c r="B1442" t="str">
        <f>[1]Sheet1!C1442</f>
        <v>CT</v>
      </c>
      <c r="C1442" t="str">
        <f>LEFT([1]Sheet1!D1442,1)</f>
        <v>G</v>
      </c>
      <c r="D1442" t="str">
        <f>RIGHT([1]Sheet1!D1442,2)</f>
        <v>81</v>
      </c>
      <c r="E1442" t="str">
        <f>[1]Sheet1!E1442</f>
        <v>Other Capital Outlay - Solid Waste Management</v>
      </c>
      <c r="F1442">
        <f>[1]Sheet1!F1442</f>
        <v>3225</v>
      </c>
    </row>
    <row r="1443" spans="1:6">
      <c r="A1443" t="str">
        <f>[1]Sheet1!B1443</f>
        <v>Connecticut</v>
      </c>
      <c r="B1443" t="str">
        <f>[1]Sheet1!C1443</f>
        <v>CT</v>
      </c>
      <c r="C1443" t="str">
        <f>LEFT([1]Sheet1!D1443,1)</f>
        <v>G</v>
      </c>
      <c r="D1443" t="str">
        <f>RIGHT([1]Sheet1!D1443,2)</f>
        <v>87</v>
      </c>
      <c r="E1443" t="str">
        <f>[1]Sheet1!E1443</f>
        <v>Other Capital Outlay - Sea and Inland Port Facilities</v>
      </c>
      <c r="F1443">
        <f>[1]Sheet1!F1443</f>
        <v>21</v>
      </c>
    </row>
    <row r="1444" spans="1:6">
      <c r="A1444" t="str">
        <f>[1]Sheet1!B1444</f>
        <v>Connecticut</v>
      </c>
      <c r="B1444" t="str">
        <f>[1]Sheet1!C1444</f>
        <v>CT</v>
      </c>
      <c r="C1444" t="str">
        <f>LEFT([1]Sheet1!D1444,1)</f>
        <v>G</v>
      </c>
      <c r="D1444" t="str">
        <f>RIGHT([1]Sheet1!D1444,2)</f>
        <v>89</v>
      </c>
      <c r="E1444" t="str">
        <f>[1]Sheet1!E1444</f>
        <v>Other Capital Outlay - General - Other</v>
      </c>
      <c r="F1444">
        <f>[1]Sheet1!F1444</f>
        <v>86144</v>
      </c>
    </row>
    <row r="1445" spans="1:6">
      <c r="A1445" t="str">
        <f>[1]Sheet1!B1445</f>
        <v>Connecticut</v>
      </c>
      <c r="B1445" t="str">
        <f>[1]Sheet1!C1445</f>
        <v>CT</v>
      </c>
      <c r="C1445" t="str">
        <f>LEFT([1]Sheet1!D1445,1)</f>
        <v>G</v>
      </c>
      <c r="D1445" t="str">
        <f>RIGHT([1]Sheet1!D1445,2)</f>
        <v>91</v>
      </c>
      <c r="E1445" t="str">
        <f>[1]Sheet1!E1445</f>
        <v>Other Capital Outlay - Water Utilities</v>
      </c>
      <c r="F1445">
        <f>[1]Sheet1!F1445</f>
        <v>10489</v>
      </c>
    </row>
    <row r="1446" spans="1:6">
      <c r="A1446" t="str">
        <f>[1]Sheet1!B1446</f>
        <v>Connecticut</v>
      </c>
      <c r="B1446" t="str">
        <f>[1]Sheet1!C1446</f>
        <v>CT</v>
      </c>
      <c r="C1446" t="str">
        <f>LEFT([1]Sheet1!D1446,1)</f>
        <v>G</v>
      </c>
      <c r="D1446" t="str">
        <f>RIGHT([1]Sheet1!D1446,2)</f>
        <v>92</v>
      </c>
      <c r="E1446" t="str">
        <f>[1]Sheet1!E1446</f>
        <v>Other Capital Outlay - Electric Utilities</v>
      </c>
      <c r="F1446">
        <f>[1]Sheet1!F1446</f>
        <v>726</v>
      </c>
    </row>
    <row r="1447" spans="1:6">
      <c r="A1447" t="str">
        <f>[1]Sheet1!B1447</f>
        <v>Connecticut</v>
      </c>
      <c r="B1447" t="str">
        <f>[1]Sheet1!C1447</f>
        <v>CT</v>
      </c>
      <c r="C1447" t="str">
        <f>LEFT([1]Sheet1!D1447,1)</f>
        <v>G</v>
      </c>
      <c r="D1447" t="str">
        <f>RIGHT([1]Sheet1!D1447,2)</f>
        <v>94</v>
      </c>
      <c r="E1447" t="str">
        <f>[1]Sheet1!E1447</f>
        <v>Other Capital Outlay - Transit Utilities</v>
      </c>
      <c r="F1447">
        <f>[1]Sheet1!F1447</f>
        <v>81615</v>
      </c>
    </row>
    <row r="1448" spans="1:6">
      <c r="A1448" t="str">
        <f>[1]Sheet1!B1448</f>
        <v>Connecticut</v>
      </c>
      <c r="B1448" t="str">
        <f>[1]Sheet1!C1448</f>
        <v>CT</v>
      </c>
      <c r="C1448" t="str">
        <f>LEFT([1]Sheet1!D1448,1)</f>
        <v>I</v>
      </c>
      <c r="D1448" t="str">
        <f>RIGHT([1]Sheet1!D1448,2)</f>
        <v>89</v>
      </c>
      <c r="E1448" t="str">
        <f>[1]Sheet1!E1448</f>
        <v>General - Interest on Debt</v>
      </c>
      <c r="F1448">
        <f>[1]Sheet1!F1448</f>
        <v>1904911</v>
      </c>
    </row>
    <row r="1449" spans="1:6">
      <c r="A1449" t="str">
        <f>[1]Sheet1!B1449</f>
        <v>Connecticut</v>
      </c>
      <c r="B1449" t="str">
        <f>[1]Sheet1!C1449</f>
        <v>CT</v>
      </c>
      <c r="C1449" t="str">
        <f>LEFT([1]Sheet1!D1449,1)</f>
        <v>I</v>
      </c>
      <c r="D1449" t="str">
        <f>RIGHT([1]Sheet1!D1449,2)</f>
        <v>91</v>
      </c>
      <c r="E1449" t="str">
        <f>[1]Sheet1!E1449</f>
        <v>Water Utilities - Interest on Debt</v>
      </c>
      <c r="F1449">
        <f>[1]Sheet1!F1449</f>
        <v>36045</v>
      </c>
    </row>
    <row r="1450" spans="1:6">
      <c r="A1450" t="str">
        <f>[1]Sheet1!B1450</f>
        <v>Connecticut</v>
      </c>
      <c r="B1450" t="str">
        <f>[1]Sheet1!C1450</f>
        <v>CT</v>
      </c>
      <c r="C1450" t="str">
        <f>LEFT([1]Sheet1!D1450,1)</f>
        <v>I</v>
      </c>
      <c r="D1450" t="str">
        <f>RIGHT([1]Sheet1!D1450,2)</f>
        <v>92</v>
      </c>
      <c r="E1450" t="str">
        <f>[1]Sheet1!E1450</f>
        <v>Electric Utilities - Interest on Debt</v>
      </c>
      <c r="F1450">
        <f>[1]Sheet1!F1450</f>
        <v>7427</v>
      </c>
    </row>
    <row r="1451" spans="1:6">
      <c r="A1451" t="str">
        <f>[1]Sheet1!B1451</f>
        <v>Connecticut</v>
      </c>
      <c r="B1451" t="str">
        <f>[1]Sheet1!C1451</f>
        <v>CT</v>
      </c>
      <c r="C1451" t="str">
        <f>LEFT([1]Sheet1!D1451,1)</f>
        <v>I</v>
      </c>
      <c r="D1451" t="str">
        <f>RIGHT([1]Sheet1!D1451,2)</f>
        <v>94</v>
      </c>
      <c r="E1451" t="str">
        <f>[1]Sheet1!E1451</f>
        <v>Transit Utilities - Interest on Debt</v>
      </c>
      <c r="F1451">
        <f>[1]Sheet1!F1451</f>
        <v>157</v>
      </c>
    </row>
    <row r="1452" spans="1:6">
      <c r="A1452" t="str">
        <f>[1]Sheet1!B1452</f>
        <v>Connecticut</v>
      </c>
      <c r="B1452" t="str">
        <f>[1]Sheet1!C1452</f>
        <v>CT</v>
      </c>
      <c r="C1452" t="str">
        <f>LEFT([1]Sheet1!D1452,1)</f>
        <v>J</v>
      </c>
      <c r="D1452" t="str">
        <f>RIGHT([1]Sheet1!D1452,2)</f>
        <v>19</v>
      </c>
      <c r="E1452" t="str">
        <f>[1]Sheet1!E1452</f>
        <v>Assistance and Subsidies - State Scholarships and Other Subsidies - Education</v>
      </c>
      <c r="F1452">
        <f>[1]Sheet1!F1452</f>
        <v>331035</v>
      </c>
    </row>
    <row r="1453" spans="1:6">
      <c r="A1453" t="str">
        <f>[1]Sheet1!B1453</f>
        <v>Connecticut</v>
      </c>
      <c r="B1453" t="str">
        <f>[1]Sheet1!C1453</f>
        <v>CT</v>
      </c>
      <c r="C1453" t="str">
        <f>LEFT([1]Sheet1!D1453,1)</f>
        <v>J</v>
      </c>
      <c r="D1453" t="str">
        <f>RIGHT([1]Sheet1!D1453,2)</f>
        <v>67</v>
      </c>
      <c r="E1453" t="str">
        <f>[1]Sheet1!E1453</f>
        <v>Assistance and Subsidies - Public Welfare, Federal Categorical Assistance Programs</v>
      </c>
      <c r="F1453">
        <f>[1]Sheet1!F1453</f>
        <v>109352</v>
      </c>
    </row>
    <row r="1454" spans="1:6">
      <c r="A1454" t="str">
        <f>[1]Sheet1!B1454</f>
        <v>Connecticut</v>
      </c>
      <c r="B1454" t="str">
        <f>[1]Sheet1!C1454</f>
        <v>CT</v>
      </c>
      <c r="C1454" t="str">
        <f>LEFT([1]Sheet1!D1454,1)</f>
        <v>J</v>
      </c>
      <c r="D1454" t="str">
        <f>RIGHT([1]Sheet1!D1454,2)</f>
        <v>68</v>
      </c>
      <c r="E1454" t="str">
        <f>[1]Sheet1!E1454</f>
        <v>Assistance and Subsidies - Public Welfare, Cash Assistance Programs - Other</v>
      </c>
      <c r="F1454">
        <f>[1]Sheet1!F1454</f>
        <v>97079</v>
      </c>
    </row>
    <row r="1455" spans="1:6">
      <c r="A1455" t="str">
        <f>[1]Sheet1!B1455</f>
        <v>Connecticut</v>
      </c>
      <c r="B1455" t="str">
        <f>[1]Sheet1!C1455</f>
        <v>CT</v>
      </c>
      <c r="C1455" t="str">
        <f>LEFT([1]Sheet1!D1455,1)</f>
        <v>J</v>
      </c>
      <c r="D1455" t="str">
        <f>RIGHT([1]Sheet1!D1455,2)</f>
        <v>85</v>
      </c>
      <c r="E1455" t="str">
        <f>[1]Sheet1!E1455</f>
        <v>Assistance and Subsidies - State Other Veterans’ Services</v>
      </c>
      <c r="F1455">
        <f>[1]Sheet1!F1455</f>
        <v>2037</v>
      </c>
    </row>
    <row r="1456" spans="1:6">
      <c r="A1456" t="str">
        <f>[1]Sheet1!B1456</f>
        <v>Connecticut</v>
      </c>
      <c r="B1456" t="str">
        <f>[1]Sheet1!C1456</f>
        <v>CT</v>
      </c>
      <c r="C1456" t="str">
        <f>LEFT([1]Sheet1!D1456,1)</f>
        <v>T</v>
      </c>
      <c r="D1456" t="str">
        <f>RIGHT([1]Sheet1!D1456,2)</f>
        <v>01</v>
      </c>
      <c r="E1456" t="str">
        <f>[1]Sheet1!E1456</f>
        <v>Tax - Property</v>
      </c>
      <c r="F1456">
        <f>[1]Sheet1!F1456</f>
        <v>9429054</v>
      </c>
    </row>
    <row r="1457" spans="1:6">
      <c r="A1457" t="str">
        <f>[1]Sheet1!B1457</f>
        <v>Connecticut</v>
      </c>
      <c r="B1457" t="str">
        <f>[1]Sheet1!C1457</f>
        <v>CT</v>
      </c>
      <c r="C1457" t="str">
        <f>LEFT([1]Sheet1!D1457,1)</f>
        <v>T</v>
      </c>
      <c r="D1457" t="str">
        <f>RIGHT([1]Sheet1!D1457,2)</f>
        <v>09</v>
      </c>
      <c r="E1457" t="str">
        <f>[1]Sheet1!E1457</f>
        <v>Tax - General Sales and Gross Receipts</v>
      </c>
      <c r="F1457">
        <f>[1]Sheet1!F1457</f>
        <v>3783635</v>
      </c>
    </row>
    <row r="1458" spans="1:6">
      <c r="A1458" t="str">
        <f>[1]Sheet1!B1458</f>
        <v>Connecticut</v>
      </c>
      <c r="B1458" t="str">
        <f>[1]Sheet1!C1458</f>
        <v>CT</v>
      </c>
      <c r="C1458" t="str">
        <f>LEFT([1]Sheet1!D1458,1)</f>
        <v>T</v>
      </c>
      <c r="D1458" t="str">
        <f>RIGHT([1]Sheet1!D1458,2)</f>
        <v>10</v>
      </c>
      <c r="E1458" t="str">
        <f>[1]Sheet1!E1458</f>
        <v>Tax - Alcoholic Beverage Sales</v>
      </c>
      <c r="F1458">
        <f>[1]Sheet1!F1458</f>
        <v>60595</v>
      </c>
    </row>
    <row r="1459" spans="1:6">
      <c r="A1459" t="str">
        <f>[1]Sheet1!B1459</f>
        <v>Connecticut</v>
      </c>
      <c r="B1459" t="str">
        <f>[1]Sheet1!C1459</f>
        <v>CT</v>
      </c>
      <c r="C1459" t="str">
        <f>LEFT([1]Sheet1!D1459,1)</f>
        <v>T</v>
      </c>
      <c r="D1459" t="str">
        <f>RIGHT([1]Sheet1!D1459,2)</f>
        <v>11</v>
      </c>
      <c r="E1459" t="str">
        <f>[1]Sheet1!E1459</f>
        <v>Tax - Amusements Sales</v>
      </c>
      <c r="F1459">
        <f>[1]Sheet1!F1459</f>
        <v>380376</v>
      </c>
    </row>
    <row r="1460" spans="1:6">
      <c r="A1460" t="str">
        <f>[1]Sheet1!B1460</f>
        <v>Connecticut</v>
      </c>
      <c r="B1460" t="str">
        <f>[1]Sheet1!C1460</f>
        <v>CT</v>
      </c>
      <c r="C1460" t="str">
        <f>LEFT([1]Sheet1!D1460,1)</f>
        <v>T</v>
      </c>
      <c r="D1460" t="str">
        <f>RIGHT([1]Sheet1!D1460,2)</f>
        <v>12</v>
      </c>
      <c r="E1460" t="str">
        <f>[1]Sheet1!E1460</f>
        <v>Tax - Insurance Premiums Sales</v>
      </c>
      <c r="F1460">
        <f>[1]Sheet1!F1460</f>
        <v>224407</v>
      </c>
    </row>
    <row r="1461" spans="1:6">
      <c r="A1461" t="str">
        <f>[1]Sheet1!B1461</f>
        <v>Connecticut</v>
      </c>
      <c r="B1461" t="str">
        <f>[1]Sheet1!C1461</f>
        <v>CT</v>
      </c>
      <c r="C1461" t="str">
        <f>LEFT([1]Sheet1!D1461,1)</f>
        <v>T</v>
      </c>
      <c r="D1461" t="str">
        <f>RIGHT([1]Sheet1!D1461,2)</f>
        <v>13</v>
      </c>
      <c r="E1461" t="str">
        <f>[1]Sheet1!E1461</f>
        <v>Tax - Motor Fuels Sales</v>
      </c>
      <c r="F1461">
        <f>[1]Sheet1!F1461</f>
        <v>476998</v>
      </c>
    </row>
    <row r="1462" spans="1:6">
      <c r="A1462" t="str">
        <f>[1]Sheet1!B1462</f>
        <v>Connecticut</v>
      </c>
      <c r="B1462" t="str">
        <f>[1]Sheet1!C1462</f>
        <v>CT</v>
      </c>
      <c r="C1462" t="str">
        <f>LEFT([1]Sheet1!D1462,1)</f>
        <v>T</v>
      </c>
      <c r="D1462" t="str">
        <f>RIGHT([1]Sheet1!D1462,2)</f>
        <v>14</v>
      </c>
      <c r="E1462" t="str">
        <f>[1]Sheet1!E1462</f>
        <v>Tax - Pari-mutuels Sales</v>
      </c>
      <c r="F1462">
        <f>[1]Sheet1!F1462</f>
        <v>6876</v>
      </c>
    </row>
    <row r="1463" spans="1:6">
      <c r="A1463" t="str">
        <f>[1]Sheet1!B1463</f>
        <v>Connecticut</v>
      </c>
      <c r="B1463" t="str">
        <f>[1]Sheet1!C1463</f>
        <v>CT</v>
      </c>
      <c r="C1463" t="str">
        <f>LEFT([1]Sheet1!D1463,1)</f>
        <v>T</v>
      </c>
      <c r="D1463" t="str">
        <f>RIGHT([1]Sheet1!D1463,2)</f>
        <v>15</v>
      </c>
      <c r="E1463" t="str">
        <f>[1]Sheet1!E1463</f>
        <v>Tax - Public Utilities Sales</v>
      </c>
      <c r="F1463">
        <f>[1]Sheet1!F1463</f>
        <v>331015</v>
      </c>
    </row>
    <row r="1464" spans="1:6">
      <c r="A1464" t="str">
        <f>[1]Sheet1!B1464</f>
        <v>Connecticut</v>
      </c>
      <c r="B1464" t="str">
        <f>[1]Sheet1!C1464</f>
        <v>CT</v>
      </c>
      <c r="C1464" t="str">
        <f>LEFT([1]Sheet1!D1464,1)</f>
        <v>T</v>
      </c>
      <c r="D1464" t="str">
        <f>RIGHT([1]Sheet1!D1464,2)</f>
        <v>16</v>
      </c>
      <c r="E1464" t="str">
        <f>[1]Sheet1!E1464</f>
        <v>Tax - Tobacco Products Sales</v>
      </c>
      <c r="F1464">
        <f>[1]Sheet1!F1464</f>
        <v>418231</v>
      </c>
    </row>
    <row r="1465" spans="1:6">
      <c r="A1465" t="str">
        <f>[1]Sheet1!B1465</f>
        <v>Connecticut</v>
      </c>
      <c r="B1465" t="str">
        <f>[1]Sheet1!C1465</f>
        <v>CT</v>
      </c>
      <c r="C1465" t="str">
        <f>LEFT([1]Sheet1!D1465,1)</f>
        <v>T</v>
      </c>
      <c r="D1465" t="str">
        <f>RIGHT([1]Sheet1!D1465,2)</f>
        <v>19</v>
      </c>
      <c r="E1465" t="str">
        <f>[1]Sheet1!E1465</f>
        <v>Tax - Other Selective Sales</v>
      </c>
      <c r="F1465">
        <f>[1]Sheet1!F1465</f>
        <v>1012439</v>
      </c>
    </row>
    <row r="1466" spans="1:6">
      <c r="A1466" t="str">
        <f>[1]Sheet1!B1466</f>
        <v>Connecticut</v>
      </c>
      <c r="B1466" t="str">
        <f>[1]Sheet1!C1466</f>
        <v>CT</v>
      </c>
      <c r="C1466" t="str">
        <f>LEFT([1]Sheet1!D1466,1)</f>
        <v>T</v>
      </c>
      <c r="D1466" t="str">
        <f>RIGHT([1]Sheet1!D1466,2)</f>
        <v>20</v>
      </c>
      <c r="E1466" t="str">
        <f>[1]Sheet1!E1466</f>
        <v>Tax - Alcoholic Beverage License</v>
      </c>
      <c r="F1466">
        <f>[1]Sheet1!F1466</f>
        <v>8378</v>
      </c>
    </row>
    <row r="1467" spans="1:6">
      <c r="A1467" t="str">
        <f>[1]Sheet1!B1467</f>
        <v>Connecticut</v>
      </c>
      <c r="B1467" t="str">
        <f>[1]Sheet1!C1467</f>
        <v>CT</v>
      </c>
      <c r="C1467" t="str">
        <f>LEFT([1]Sheet1!D1467,1)</f>
        <v>T</v>
      </c>
      <c r="D1467" t="str">
        <f>RIGHT([1]Sheet1!D1467,2)</f>
        <v>21</v>
      </c>
      <c r="E1467" t="str">
        <f>[1]Sheet1!E1467</f>
        <v>Tax - Amusements License</v>
      </c>
      <c r="F1467">
        <f>[1]Sheet1!F1467</f>
        <v>281</v>
      </c>
    </row>
    <row r="1468" spans="1:6">
      <c r="A1468" t="str">
        <f>[1]Sheet1!B1468</f>
        <v>Connecticut</v>
      </c>
      <c r="B1468" t="str">
        <f>[1]Sheet1!C1468</f>
        <v>CT</v>
      </c>
      <c r="C1468" t="str">
        <f>LEFT([1]Sheet1!D1468,1)</f>
        <v>T</v>
      </c>
      <c r="D1468" t="str">
        <f>RIGHT([1]Sheet1!D1468,2)</f>
        <v>22</v>
      </c>
      <c r="E1468" t="str">
        <f>[1]Sheet1!E1468</f>
        <v>Tax - Corporation License</v>
      </c>
      <c r="F1468">
        <f>[1]Sheet1!F1468</f>
        <v>27947</v>
      </c>
    </row>
    <row r="1469" spans="1:6">
      <c r="A1469" t="str">
        <f>[1]Sheet1!B1469</f>
        <v>Connecticut</v>
      </c>
      <c r="B1469" t="str">
        <f>[1]Sheet1!C1469</f>
        <v>CT</v>
      </c>
      <c r="C1469" t="str">
        <f>LEFT([1]Sheet1!D1469,1)</f>
        <v>T</v>
      </c>
      <c r="D1469" t="str">
        <f>RIGHT([1]Sheet1!D1469,2)</f>
        <v>23</v>
      </c>
      <c r="E1469" t="str">
        <f>[1]Sheet1!E1469</f>
        <v>Tax - Hunting and Fishing License</v>
      </c>
      <c r="F1469">
        <f>[1]Sheet1!F1469</f>
        <v>4714</v>
      </c>
    </row>
    <row r="1470" spans="1:6">
      <c r="A1470" t="str">
        <f>[1]Sheet1!B1470</f>
        <v>Connecticut</v>
      </c>
      <c r="B1470" t="str">
        <f>[1]Sheet1!C1470</f>
        <v>CT</v>
      </c>
      <c r="C1470" t="str">
        <f>LEFT([1]Sheet1!D1470,1)</f>
        <v>T</v>
      </c>
      <c r="D1470" t="str">
        <f>RIGHT([1]Sheet1!D1470,2)</f>
        <v>24</v>
      </c>
      <c r="E1470" t="str">
        <f>[1]Sheet1!E1470</f>
        <v>Tax - Motor Vehicle License</v>
      </c>
      <c r="F1470">
        <f>[1]Sheet1!F1470</f>
        <v>209109</v>
      </c>
    </row>
    <row r="1471" spans="1:6">
      <c r="A1471" t="str">
        <f>[1]Sheet1!B1471</f>
        <v>Connecticut</v>
      </c>
      <c r="B1471" t="str">
        <f>[1]Sheet1!C1471</f>
        <v>CT</v>
      </c>
      <c r="C1471" t="str">
        <f>LEFT([1]Sheet1!D1471,1)</f>
        <v>T</v>
      </c>
      <c r="D1471" t="str">
        <f>RIGHT([1]Sheet1!D1471,2)</f>
        <v>25</v>
      </c>
      <c r="E1471" t="str">
        <f>[1]Sheet1!E1471</f>
        <v>Tax - Motor Vehicle Operators License</v>
      </c>
      <c r="F1471">
        <f>[1]Sheet1!F1471</f>
        <v>43522</v>
      </c>
    </row>
    <row r="1472" spans="1:6">
      <c r="A1472" t="str">
        <f>[1]Sheet1!B1472</f>
        <v>Connecticut</v>
      </c>
      <c r="B1472" t="str">
        <f>[1]Sheet1!C1472</f>
        <v>CT</v>
      </c>
      <c r="C1472" t="str">
        <f>LEFT([1]Sheet1!D1472,1)</f>
        <v>T</v>
      </c>
      <c r="D1472" t="str">
        <f>RIGHT([1]Sheet1!D1472,2)</f>
        <v>27</v>
      </c>
      <c r="E1472" t="str">
        <f>[1]Sheet1!E1472</f>
        <v>Tax - Public Utility License</v>
      </c>
      <c r="F1472">
        <f>[1]Sheet1!F1472</f>
        <v>879</v>
      </c>
    </row>
    <row r="1473" spans="1:6">
      <c r="A1473" t="str">
        <f>[1]Sheet1!B1473</f>
        <v>Connecticut</v>
      </c>
      <c r="B1473" t="str">
        <f>[1]Sheet1!C1473</f>
        <v>CT</v>
      </c>
      <c r="C1473" t="str">
        <f>LEFT([1]Sheet1!D1473,1)</f>
        <v>T</v>
      </c>
      <c r="D1473" t="str">
        <f>RIGHT([1]Sheet1!D1473,2)</f>
        <v>28</v>
      </c>
      <c r="E1473" t="str">
        <f>[1]Sheet1!E1473</f>
        <v>Tax - Occupation and Business License, NEC</v>
      </c>
      <c r="F1473">
        <f>[1]Sheet1!F1473</f>
        <v>127005</v>
      </c>
    </row>
    <row r="1474" spans="1:6">
      <c r="A1474" t="str">
        <f>[1]Sheet1!B1474</f>
        <v>Connecticut</v>
      </c>
      <c r="B1474" t="str">
        <f>[1]Sheet1!C1474</f>
        <v>CT</v>
      </c>
      <c r="C1474" t="str">
        <f>LEFT([1]Sheet1!D1474,1)</f>
        <v>T</v>
      </c>
      <c r="D1474" t="str">
        <f>RIGHT([1]Sheet1!D1474,2)</f>
        <v>29</v>
      </c>
      <c r="E1474" t="str">
        <f>[1]Sheet1!E1474</f>
        <v>Tax - Other License</v>
      </c>
      <c r="F1474">
        <f>[1]Sheet1!F1474</f>
        <v>80498</v>
      </c>
    </row>
    <row r="1475" spans="1:6">
      <c r="A1475" t="str">
        <f>[1]Sheet1!B1475</f>
        <v>Connecticut</v>
      </c>
      <c r="B1475" t="str">
        <f>[1]Sheet1!C1475</f>
        <v>CT</v>
      </c>
      <c r="C1475" t="str">
        <f>LEFT([1]Sheet1!D1475,1)</f>
        <v>T</v>
      </c>
      <c r="D1475" t="str">
        <f>RIGHT([1]Sheet1!D1475,2)</f>
        <v>40</v>
      </c>
      <c r="E1475" t="str">
        <f>[1]Sheet1!E1475</f>
        <v>Tax - Individual Income</v>
      </c>
      <c r="F1475">
        <f>[1]Sheet1!F1475</f>
        <v>7371189</v>
      </c>
    </row>
    <row r="1476" spans="1:6">
      <c r="A1476" t="str">
        <f>[1]Sheet1!B1476</f>
        <v>Connecticut</v>
      </c>
      <c r="B1476" t="str">
        <f>[1]Sheet1!C1476</f>
        <v>CT</v>
      </c>
      <c r="C1476" t="str">
        <f>LEFT([1]Sheet1!D1476,1)</f>
        <v>T</v>
      </c>
      <c r="D1476" t="str">
        <f>RIGHT([1]Sheet1!D1476,2)</f>
        <v>41</v>
      </c>
      <c r="E1476" t="str">
        <f>[1]Sheet1!E1476</f>
        <v>Tax - Corporation Net Income</v>
      </c>
      <c r="F1476">
        <f>[1]Sheet1!F1476</f>
        <v>628882</v>
      </c>
    </row>
    <row r="1477" spans="1:6">
      <c r="A1477" t="str">
        <f>[1]Sheet1!B1477</f>
        <v>Connecticut</v>
      </c>
      <c r="B1477" t="str">
        <f>[1]Sheet1!C1477</f>
        <v>CT</v>
      </c>
      <c r="C1477" t="str">
        <f>LEFT([1]Sheet1!D1477,1)</f>
        <v>T</v>
      </c>
      <c r="D1477" t="str">
        <f>RIGHT([1]Sheet1!D1477,2)</f>
        <v>50</v>
      </c>
      <c r="E1477" t="str">
        <f>[1]Sheet1!E1477</f>
        <v>Tax - Death and Gift</v>
      </c>
      <c r="F1477">
        <f>[1]Sheet1!F1477</f>
        <v>174554</v>
      </c>
    </row>
    <row r="1478" spans="1:6">
      <c r="A1478" t="str">
        <f>[1]Sheet1!B1478</f>
        <v>Connecticut</v>
      </c>
      <c r="B1478" t="str">
        <f>[1]Sheet1!C1478</f>
        <v>CT</v>
      </c>
      <c r="C1478" t="str">
        <f>LEFT([1]Sheet1!D1478,1)</f>
        <v>T</v>
      </c>
      <c r="D1478" t="str">
        <f>RIGHT([1]Sheet1!D1478,2)</f>
        <v>51</v>
      </c>
      <c r="E1478" t="str">
        <f>[1]Sheet1!E1478</f>
        <v>Tax - Documentary and Stock Transfer</v>
      </c>
      <c r="F1478">
        <f>[1]Sheet1!F1478</f>
        <v>157661</v>
      </c>
    </row>
    <row r="1479" spans="1:6">
      <c r="A1479" t="str">
        <f>[1]Sheet1!B1479</f>
        <v>Connecticut</v>
      </c>
      <c r="B1479" t="str">
        <f>[1]Sheet1!C1479</f>
        <v>CT</v>
      </c>
      <c r="C1479" t="str">
        <f>LEFT([1]Sheet1!D1479,1)</f>
        <v>T</v>
      </c>
      <c r="D1479" t="str">
        <f>RIGHT([1]Sheet1!D1479,2)</f>
        <v>53</v>
      </c>
      <c r="E1479" t="str">
        <f>[1]Sheet1!E1479</f>
        <v>Tax - Severance</v>
      </c>
      <c r="F1479">
        <f>[1]Sheet1!F1479</f>
        <v>64</v>
      </c>
    </row>
    <row r="1480" spans="1:6">
      <c r="A1480" t="str">
        <f>[1]Sheet1!B1480</f>
        <v>Connecticut</v>
      </c>
      <c r="B1480" t="str">
        <f>[1]Sheet1!C1480</f>
        <v>CT</v>
      </c>
      <c r="C1480" t="str">
        <f>LEFT([1]Sheet1!D1480,1)</f>
        <v>T</v>
      </c>
      <c r="D1480" t="str">
        <f>RIGHT([1]Sheet1!D1480,2)</f>
        <v>99</v>
      </c>
      <c r="E1480" t="str">
        <f>[1]Sheet1!E1480</f>
        <v>Tax - NEC</v>
      </c>
      <c r="F1480">
        <f>[1]Sheet1!F1480</f>
        <v>6281</v>
      </c>
    </row>
    <row r="1481" spans="1:6">
      <c r="A1481" t="str">
        <f>[1]Sheet1!B1481</f>
        <v>Connecticut</v>
      </c>
      <c r="B1481" t="str">
        <f>[1]Sheet1!C1481</f>
        <v>CT</v>
      </c>
      <c r="C1481" t="str">
        <f>LEFT([1]Sheet1!D1481,1)</f>
        <v>U</v>
      </c>
      <c r="D1481" t="str">
        <f>RIGHT([1]Sheet1!D1481,2)</f>
        <v>01</v>
      </c>
      <c r="E1481" t="str">
        <f>[1]Sheet1!E1481</f>
        <v>Miscellaneous - Special Assessments</v>
      </c>
      <c r="F1481">
        <f>[1]Sheet1!F1481</f>
        <v>39142</v>
      </c>
    </row>
    <row r="1482" spans="1:6">
      <c r="A1482" t="str">
        <f>[1]Sheet1!B1482</f>
        <v>Connecticut</v>
      </c>
      <c r="B1482" t="str">
        <f>[1]Sheet1!C1482</f>
        <v>CT</v>
      </c>
      <c r="C1482" t="str">
        <f>LEFT([1]Sheet1!D1482,1)</f>
        <v>U</v>
      </c>
      <c r="D1482" t="str">
        <f>RIGHT([1]Sheet1!D1482,2)</f>
        <v>11</v>
      </c>
      <c r="E1482" t="str">
        <f>[1]Sheet1!E1482</f>
        <v>Miscellaneous - Sale of Property</v>
      </c>
      <c r="F1482">
        <f>[1]Sheet1!F1482</f>
        <v>10702</v>
      </c>
    </row>
    <row r="1483" spans="1:6">
      <c r="A1483" t="str">
        <f>[1]Sheet1!B1483</f>
        <v>Connecticut</v>
      </c>
      <c r="B1483" t="str">
        <f>[1]Sheet1!C1483</f>
        <v>CT</v>
      </c>
      <c r="C1483" t="str">
        <f>LEFT([1]Sheet1!D1483,1)</f>
        <v>U</v>
      </c>
      <c r="D1483" t="str">
        <f>RIGHT([1]Sheet1!D1483,2)</f>
        <v>20</v>
      </c>
      <c r="E1483" t="str">
        <f>[1]Sheet1!E1483</f>
        <v>Miscellaneous - Interest Earnings</v>
      </c>
      <c r="F1483">
        <f>[1]Sheet1!F1483</f>
        <v>660444</v>
      </c>
    </row>
    <row r="1484" spans="1:6">
      <c r="A1484" t="str">
        <f>[1]Sheet1!B1484</f>
        <v>Connecticut</v>
      </c>
      <c r="B1484" t="str">
        <f>[1]Sheet1!C1484</f>
        <v>CT</v>
      </c>
      <c r="C1484" t="str">
        <f>LEFT([1]Sheet1!D1484,1)</f>
        <v>U</v>
      </c>
      <c r="D1484" t="str">
        <f>RIGHT([1]Sheet1!D1484,2)</f>
        <v>30</v>
      </c>
      <c r="E1484" t="str">
        <f>[1]Sheet1!E1484</f>
        <v>Miscellaneous - Fines and Forfeits</v>
      </c>
      <c r="F1484">
        <f>[1]Sheet1!F1484</f>
        <v>140108</v>
      </c>
    </row>
    <row r="1485" spans="1:6">
      <c r="A1485" t="str">
        <f>[1]Sheet1!B1485</f>
        <v>Connecticut</v>
      </c>
      <c r="B1485" t="str">
        <f>[1]Sheet1!C1485</f>
        <v>CT</v>
      </c>
      <c r="C1485" t="str">
        <f>LEFT([1]Sheet1!D1485,1)</f>
        <v>U</v>
      </c>
      <c r="D1485" t="str">
        <f>RIGHT([1]Sheet1!D1485,2)</f>
        <v>40</v>
      </c>
      <c r="E1485" t="str">
        <f>[1]Sheet1!E1485</f>
        <v>Miscellaneous - Rents</v>
      </c>
      <c r="F1485">
        <f>[1]Sheet1!F1485</f>
        <v>23588</v>
      </c>
    </row>
    <row r="1486" spans="1:6">
      <c r="A1486" t="str">
        <f>[1]Sheet1!B1486</f>
        <v>Connecticut</v>
      </c>
      <c r="B1486" t="str">
        <f>[1]Sheet1!C1486</f>
        <v>CT</v>
      </c>
      <c r="C1486" t="str">
        <f>LEFT([1]Sheet1!D1486,1)</f>
        <v>U</v>
      </c>
      <c r="D1486" t="str">
        <f>RIGHT([1]Sheet1!D1486,2)</f>
        <v>41</v>
      </c>
      <c r="E1486" t="str">
        <f>[1]Sheet1!E1486</f>
        <v>Miscellaneous - Royalties</v>
      </c>
      <c r="F1486">
        <f>[1]Sheet1!F1486</f>
        <v>389</v>
      </c>
    </row>
    <row r="1487" spans="1:6">
      <c r="A1487" t="str">
        <f>[1]Sheet1!B1487</f>
        <v>Connecticut</v>
      </c>
      <c r="B1487" t="str">
        <f>[1]Sheet1!C1487</f>
        <v>CT</v>
      </c>
      <c r="C1487" t="str">
        <f>LEFT([1]Sheet1!D1487,1)</f>
        <v>U</v>
      </c>
      <c r="D1487" t="str">
        <f>RIGHT([1]Sheet1!D1487,2)</f>
        <v>50</v>
      </c>
      <c r="E1487" t="str">
        <f>[1]Sheet1!E1487</f>
        <v>Miscellaneous - Donations From Private Sources</v>
      </c>
      <c r="F1487">
        <f>[1]Sheet1!F1487</f>
        <v>116056</v>
      </c>
    </row>
    <row r="1488" spans="1:6">
      <c r="A1488" t="str">
        <f>[1]Sheet1!B1488</f>
        <v>Connecticut</v>
      </c>
      <c r="B1488" t="str">
        <f>[1]Sheet1!C1488</f>
        <v>CT</v>
      </c>
      <c r="C1488" t="str">
        <f>LEFT([1]Sheet1!D1488,1)</f>
        <v>U</v>
      </c>
      <c r="D1488" t="str">
        <f>RIGHT([1]Sheet1!D1488,2)</f>
        <v>95</v>
      </c>
      <c r="E1488" t="str">
        <f>[1]Sheet1!E1488</f>
        <v>Miscellaneous - Net Lottery Revenue</v>
      </c>
      <c r="F1488">
        <f>[1]Sheet1!F1488</f>
        <v>361102</v>
      </c>
    </row>
    <row r="1489" spans="1:6">
      <c r="A1489" t="str">
        <f>[1]Sheet1!B1489</f>
        <v>Connecticut</v>
      </c>
      <c r="B1489" t="str">
        <f>[1]Sheet1!C1489</f>
        <v>CT</v>
      </c>
      <c r="C1489" t="str">
        <f>LEFT([1]Sheet1!D1489,1)</f>
        <v>U</v>
      </c>
      <c r="D1489" t="str">
        <f>RIGHT([1]Sheet1!D1489,2)</f>
        <v>99</v>
      </c>
      <c r="E1489" t="str">
        <f>[1]Sheet1!E1489</f>
        <v>Miscellaneous - General Revenue, NEC</v>
      </c>
      <c r="F1489">
        <f>[1]Sheet1!F1489</f>
        <v>464883</v>
      </c>
    </row>
    <row r="1490" spans="1:6">
      <c r="A1490" t="str">
        <f>[1]Sheet1!B1490</f>
        <v>Connecticut</v>
      </c>
      <c r="B1490" t="str">
        <f>[1]Sheet1!C1490</f>
        <v>CT</v>
      </c>
      <c r="C1490" t="str">
        <f>LEFT([1]Sheet1!D1490,1)</f>
        <v>W</v>
      </c>
      <c r="D1490" t="str">
        <f>RIGHT([1]Sheet1!D1490,2)</f>
        <v>01</v>
      </c>
      <c r="E1490" t="str">
        <f>[1]Sheet1!E1490</f>
        <v>Sinking Funds - Cash and Securities</v>
      </c>
      <c r="F1490">
        <f>[1]Sheet1!F1490</f>
        <v>14561613</v>
      </c>
    </row>
    <row r="1491" spans="1:6">
      <c r="A1491" t="str">
        <f>[1]Sheet1!B1491</f>
        <v>Connecticut</v>
      </c>
      <c r="B1491" t="str">
        <f>[1]Sheet1!C1491</f>
        <v>CT</v>
      </c>
      <c r="C1491" t="str">
        <f>LEFT([1]Sheet1!D1491,1)</f>
        <v>W</v>
      </c>
      <c r="D1491" t="str">
        <f>RIGHT([1]Sheet1!D1491,2)</f>
        <v>31</v>
      </c>
      <c r="E1491" t="str">
        <f>[1]Sheet1!E1491</f>
        <v>Bond Funds - Cash and Securities</v>
      </c>
      <c r="F1491">
        <f>[1]Sheet1!F1491</f>
        <v>1178113</v>
      </c>
    </row>
    <row r="1492" spans="1:6">
      <c r="A1492" t="str">
        <f>[1]Sheet1!B1492</f>
        <v>Connecticut</v>
      </c>
      <c r="B1492" t="str">
        <f>[1]Sheet1!C1492</f>
        <v>CT</v>
      </c>
      <c r="C1492" t="str">
        <f>LEFT([1]Sheet1!D1492,1)</f>
        <v>W</v>
      </c>
      <c r="D1492" t="str">
        <f>RIGHT([1]Sheet1!D1492,2)</f>
        <v>61</v>
      </c>
      <c r="E1492" t="str">
        <f>[1]Sheet1!E1492</f>
        <v>Other Funds - Cash and Securities</v>
      </c>
      <c r="F1492">
        <f>[1]Sheet1!F1492</f>
        <v>6022427</v>
      </c>
    </row>
    <row r="1493" spans="1:6">
      <c r="A1493" t="str">
        <f>[1]Sheet1!B1493</f>
        <v>Connecticut</v>
      </c>
      <c r="B1493" t="str">
        <f>[1]Sheet1!C1493</f>
        <v>CT</v>
      </c>
      <c r="C1493" t="str">
        <f>LEFT([1]Sheet1!D1493,1)</f>
        <v>X</v>
      </c>
      <c r="D1493" t="str">
        <f>RIGHT([1]Sheet1!D1493,2)</f>
        <v>01</v>
      </c>
      <c r="E1493" t="str">
        <f>[1]Sheet1!E1493</f>
        <v>Employee Retirement - Local Employee Contribution</v>
      </c>
      <c r="F1493">
        <f>[1]Sheet1!F1493</f>
        <v>378932</v>
      </c>
    </row>
    <row r="1494" spans="1:6">
      <c r="A1494" t="str">
        <f>[1]Sheet1!B1494</f>
        <v>Connecticut</v>
      </c>
      <c r="B1494" t="str">
        <f>[1]Sheet1!C1494</f>
        <v>CT</v>
      </c>
      <c r="C1494" t="str">
        <f>LEFT([1]Sheet1!D1494,1)</f>
        <v>X</v>
      </c>
      <c r="D1494" t="str">
        <f>RIGHT([1]Sheet1!D1494,2)</f>
        <v>02</v>
      </c>
      <c r="E1494" t="str">
        <f>[1]Sheet1!E1494</f>
        <v>Employee Retirement - State Employee Contribution</v>
      </c>
      <c r="F1494">
        <f>[1]Sheet1!F1494</f>
        <v>72881</v>
      </c>
    </row>
    <row r="1495" spans="1:6">
      <c r="A1495" t="str">
        <f>[1]Sheet1!B1495</f>
        <v>Connecticut</v>
      </c>
      <c r="B1495" t="str">
        <f>[1]Sheet1!C1495</f>
        <v>CT</v>
      </c>
      <c r="C1495" t="str">
        <f>LEFT([1]Sheet1!D1495,1)</f>
        <v>X</v>
      </c>
      <c r="D1495" t="str">
        <f>RIGHT([1]Sheet1!D1495,2)</f>
        <v>05</v>
      </c>
      <c r="E1495" t="str">
        <f>[1]Sheet1!E1495</f>
        <v>Employee Retirement - From Other Governments</v>
      </c>
      <c r="F1495">
        <f>[1]Sheet1!F1495</f>
        <v>68870</v>
      </c>
    </row>
    <row r="1496" spans="1:6">
      <c r="A1496" t="str">
        <f>[1]Sheet1!B1496</f>
        <v>Connecticut</v>
      </c>
      <c r="B1496" t="str">
        <f>[1]Sheet1!C1496</f>
        <v>CT</v>
      </c>
      <c r="C1496" t="str">
        <f>LEFT([1]Sheet1!D1496,1)</f>
        <v>X</v>
      </c>
      <c r="D1496" t="str">
        <f>RIGHT([1]Sheet1!D1496,2)</f>
        <v>08</v>
      </c>
      <c r="E1496" t="str">
        <f>[1]Sheet1!E1496</f>
        <v>Employee Retirement - Earnings on Investments (calculated)</v>
      </c>
      <c r="F1496">
        <f>[1]Sheet1!F1496</f>
        <v>978869</v>
      </c>
    </row>
    <row r="1497" spans="1:6">
      <c r="A1497" t="str">
        <f>[1]Sheet1!B1497</f>
        <v>Connecticut</v>
      </c>
      <c r="B1497" t="str">
        <f>[1]Sheet1!C1497</f>
        <v>CT</v>
      </c>
      <c r="C1497" t="str">
        <f>LEFT([1]Sheet1!D1497,1)</f>
        <v>X</v>
      </c>
      <c r="D1497" t="str">
        <f>RIGHT([1]Sheet1!D1497,2)</f>
        <v>11</v>
      </c>
      <c r="E1497" t="str">
        <f>[1]Sheet1!E1497</f>
        <v>Employee Retirement - Benefit Payments</v>
      </c>
      <c r="F1497">
        <f>[1]Sheet1!F1497</f>
        <v>3682047</v>
      </c>
    </row>
    <row r="1498" spans="1:6">
      <c r="A1498" t="str">
        <f>[1]Sheet1!B1498</f>
        <v>Connecticut</v>
      </c>
      <c r="B1498" t="str">
        <f>[1]Sheet1!C1498</f>
        <v>CT</v>
      </c>
      <c r="C1498" t="str">
        <f>LEFT([1]Sheet1!D1498,1)</f>
        <v>X</v>
      </c>
      <c r="D1498" t="str">
        <f>RIGHT([1]Sheet1!D1498,2)</f>
        <v>12</v>
      </c>
      <c r="E1498" t="str">
        <f>[1]Sheet1!E1498</f>
        <v>Employee Retirement - Withdrawals</v>
      </c>
      <c r="F1498">
        <f>[1]Sheet1!F1498</f>
        <v>33082</v>
      </c>
    </row>
    <row r="1499" spans="1:6">
      <c r="A1499" t="str">
        <f>[1]Sheet1!B1499</f>
        <v>Connecticut</v>
      </c>
      <c r="B1499" t="str">
        <f>[1]Sheet1!C1499</f>
        <v>CT</v>
      </c>
      <c r="C1499" t="str">
        <f>LEFT([1]Sheet1!D1499,1)</f>
        <v>X</v>
      </c>
      <c r="D1499" t="str">
        <f>RIGHT([1]Sheet1!D1499,2)</f>
        <v>21</v>
      </c>
      <c r="E1499" t="str">
        <f>[1]Sheet1!E1499</f>
        <v>Employee Retirement - Total Cash and Deposits</v>
      </c>
      <c r="F1499">
        <f>[1]Sheet1!F1499</f>
        <v>857806</v>
      </c>
    </row>
    <row r="1500" spans="1:6">
      <c r="A1500" t="str">
        <f>[1]Sheet1!B1500</f>
        <v>Connecticut</v>
      </c>
      <c r="B1500" t="str">
        <f>[1]Sheet1!C1500</f>
        <v>CT</v>
      </c>
      <c r="C1500" t="str">
        <f>LEFT([1]Sheet1!D1500,1)</f>
        <v>X</v>
      </c>
      <c r="D1500" t="str">
        <f>RIGHT([1]Sheet1!D1500,2)</f>
        <v>30</v>
      </c>
      <c r="E1500" t="str">
        <f>[1]Sheet1!E1500</f>
        <v>Employee Retirement - Total Federal Securities</v>
      </c>
      <c r="F1500">
        <f>[1]Sheet1!F1500</f>
        <v>802925</v>
      </c>
    </row>
    <row r="1501" spans="1:6">
      <c r="A1501" t="str">
        <f>[1]Sheet1!B1501</f>
        <v>Connecticut</v>
      </c>
      <c r="B1501" t="str">
        <f>[1]Sheet1!C1501</f>
        <v>CT</v>
      </c>
      <c r="C1501" t="str">
        <f>LEFT([1]Sheet1!D1501,1)</f>
        <v>X</v>
      </c>
      <c r="D1501" t="str">
        <f>RIGHT([1]Sheet1!D1501,2)</f>
        <v>42</v>
      </c>
      <c r="E1501" t="str">
        <f>[1]Sheet1!E1501</f>
        <v>Employee Retirement - Securities - Mortgages</v>
      </c>
      <c r="F1501">
        <f>[1]Sheet1!F1501</f>
        <v>0</v>
      </c>
    </row>
    <row r="1502" spans="1:6">
      <c r="A1502" t="str">
        <f>[1]Sheet1!B1502</f>
        <v>Connecticut</v>
      </c>
      <c r="B1502" t="str">
        <f>[1]Sheet1!C1502</f>
        <v>CT</v>
      </c>
      <c r="C1502" t="str">
        <f>LEFT([1]Sheet1!D1502,1)</f>
        <v>X</v>
      </c>
      <c r="D1502" t="str">
        <f>RIGHT([1]Sheet1!D1502,2)</f>
        <v>44</v>
      </c>
      <c r="E1502" t="str">
        <f>[1]Sheet1!E1502</f>
        <v>Employee Retirement - Total Other Securities</v>
      </c>
      <c r="F1502">
        <f>[1]Sheet1!F1502</f>
        <v>9229016</v>
      </c>
    </row>
    <row r="1503" spans="1:6">
      <c r="A1503" t="str">
        <f>[1]Sheet1!B1503</f>
        <v>Connecticut</v>
      </c>
      <c r="B1503" t="str">
        <f>[1]Sheet1!C1503</f>
        <v>CT</v>
      </c>
      <c r="C1503" t="str">
        <f>LEFT([1]Sheet1!D1503,1)</f>
        <v>X</v>
      </c>
      <c r="D1503" t="str">
        <f>RIGHT([1]Sheet1!D1503,2)</f>
        <v>47</v>
      </c>
      <c r="E1503" t="str">
        <f>[1]Sheet1!E1503</f>
        <v>Employee Retirement - Other Investments - Other</v>
      </c>
      <c r="F1503">
        <f>[1]Sheet1!F1503</f>
        <v>663993</v>
      </c>
    </row>
    <row r="1504" spans="1:6">
      <c r="A1504" t="str">
        <f>[1]Sheet1!B1504</f>
        <v>Connecticut</v>
      </c>
      <c r="B1504" t="str">
        <f>[1]Sheet1!C1504</f>
        <v>CT</v>
      </c>
      <c r="C1504" t="str">
        <f>LEFT([1]Sheet1!D1504,1)</f>
        <v>Y</v>
      </c>
      <c r="D1504" t="str">
        <f>RIGHT([1]Sheet1!D1504,2)</f>
        <v>01</v>
      </c>
      <c r="E1504" t="str">
        <f>[1]Sheet1!E1504</f>
        <v>Unemployment Compensation - Contribution</v>
      </c>
      <c r="F1504">
        <f>[1]Sheet1!F1504</f>
        <v>865727</v>
      </c>
    </row>
    <row r="1505" spans="1:6">
      <c r="A1505" t="str">
        <f>[1]Sheet1!B1505</f>
        <v>Connecticut</v>
      </c>
      <c r="B1505" t="str">
        <f>[1]Sheet1!C1505</f>
        <v>CT</v>
      </c>
      <c r="C1505" t="str">
        <f>LEFT([1]Sheet1!D1505,1)</f>
        <v>Y</v>
      </c>
      <c r="D1505" t="str">
        <f>RIGHT([1]Sheet1!D1505,2)</f>
        <v>04</v>
      </c>
      <c r="E1505" t="str">
        <f>[1]Sheet1!E1505</f>
        <v>Unemployment Compensation - Federal Advances</v>
      </c>
      <c r="F1505">
        <f>[1]Sheet1!F1505</f>
        <v>632026</v>
      </c>
    </row>
    <row r="1506" spans="1:6">
      <c r="A1506" t="str">
        <f>[1]Sheet1!B1506</f>
        <v>Connecticut</v>
      </c>
      <c r="B1506" t="str">
        <f>[1]Sheet1!C1506</f>
        <v>CT</v>
      </c>
      <c r="C1506" t="str">
        <f>LEFT([1]Sheet1!D1506,1)</f>
        <v>Y</v>
      </c>
      <c r="D1506" t="str">
        <f>RIGHT([1]Sheet1!D1506,2)</f>
        <v>05</v>
      </c>
      <c r="E1506" t="str">
        <f>[1]Sheet1!E1506</f>
        <v>Unemployment Compensation - Benefit Payments</v>
      </c>
      <c r="F1506">
        <f>[1]Sheet1!F1506</f>
        <v>879279</v>
      </c>
    </row>
    <row r="1507" spans="1:6">
      <c r="A1507" t="str">
        <f>[1]Sheet1!B1507</f>
        <v>Connecticut</v>
      </c>
      <c r="B1507" t="str">
        <f>[1]Sheet1!C1507</f>
        <v>CT</v>
      </c>
      <c r="C1507" t="str">
        <f>LEFT([1]Sheet1!D1507,1)</f>
        <v>Y</v>
      </c>
      <c r="D1507" t="str">
        <f>RIGHT([1]Sheet1!D1507,2)</f>
        <v>06</v>
      </c>
      <c r="E1507" t="str">
        <f>[1]Sheet1!E1507</f>
        <v>Unemployment Compensation - Extended and Special Payments</v>
      </c>
      <c r="F1507">
        <f>[1]Sheet1!F1507</f>
        <v>983773</v>
      </c>
    </row>
    <row r="1508" spans="1:6">
      <c r="A1508" t="str">
        <f>[1]Sheet1!B1508</f>
        <v>Connecticut</v>
      </c>
      <c r="B1508" t="str">
        <f>[1]Sheet1!C1508</f>
        <v>CT</v>
      </c>
      <c r="C1508" t="str">
        <f>LEFT([1]Sheet1!D1508,1)</f>
        <v>Y</v>
      </c>
      <c r="D1508" t="str">
        <f>RIGHT([1]Sheet1!D1508,2)</f>
        <v>07</v>
      </c>
      <c r="E1508" t="str">
        <f>[1]Sheet1!E1508</f>
        <v>Unemployment Compensation - Balance In US Treasury</v>
      </c>
      <c r="F1508">
        <f>[1]Sheet1!F1508</f>
        <v>200772</v>
      </c>
    </row>
    <row r="1509" spans="1:6">
      <c r="A1509" t="str">
        <f>[1]Sheet1!B1509</f>
        <v>Connecticut</v>
      </c>
      <c r="B1509" t="str">
        <f>[1]Sheet1!C1509</f>
        <v>CT</v>
      </c>
      <c r="C1509" t="str">
        <f>LEFT([1]Sheet1!D1509,1)</f>
        <v>Y</v>
      </c>
      <c r="D1509" t="str">
        <f>RIGHT([1]Sheet1!D1509,2)</f>
        <v>08</v>
      </c>
      <c r="E1509" t="str">
        <f>[1]Sheet1!E1509</f>
        <v>Unemployment Compensation - Other Balance (+ or -)</v>
      </c>
      <c r="F1509">
        <f>[1]Sheet1!F1509</f>
        <v>-431253</v>
      </c>
    </row>
    <row r="1510" spans="1:6">
      <c r="A1510" t="str">
        <f>[1]Sheet1!B1510</f>
        <v>Connecticut</v>
      </c>
      <c r="B1510" t="str">
        <f>[1]Sheet1!C1510</f>
        <v>CT</v>
      </c>
      <c r="C1510" t="str">
        <f>LEFT([1]Sheet1!D1510,1)</f>
        <v>Y</v>
      </c>
      <c r="D1510" t="str">
        <f>RIGHT([1]Sheet1!D1510,2)</f>
        <v>11</v>
      </c>
      <c r="E1510" t="str">
        <f>[1]Sheet1!E1510</f>
        <v>Workers Compensation - Other Contributions</v>
      </c>
      <c r="F1510">
        <f>[1]Sheet1!F1510</f>
        <v>32069</v>
      </c>
    </row>
    <row r="1511" spans="1:6">
      <c r="A1511" t="str">
        <f>[1]Sheet1!B1511</f>
        <v>Connecticut</v>
      </c>
      <c r="B1511" t="str">
        <f>[1]Sheet1!C1511</f>
        <v>CT</v>
      </c>
      <c r="C1511" t="str">
        <f>LEFT([1]Sheet1!D1511,1)</f>
        <v>Y</v>
      </c>
      <c r="D1511" t="str">
        <f>RIGHT([1]Sheet1!D1511,2)</f>
        <v>12</v>
      </c>
      <c r="E1511" t="str">
        <f>[1]Sheet1!E1511</f>
        <v>Workers Compensation - Interest Earnings</v>
      </c>
      <c r="F1511">
        <f>[1]Sheet1!F1511</f>
        <v>52</v>
      </c>
    </row>
    <row r="1512" spans="1:6">
      <c r="A1512" t="str">
        <f>[1]Sheet1!B1512</f>
        <v>Connecticut</v>
      </c>
      <c r="B1512" t="str">
        <f>[1]Sheet1!C1512</f>
        <v>CT</v>
      </c>
      <c r="C1512" t="str">
        <f>LEFT([1]Sheet1!D1512,1)</f>
        <v>Y</v>
      </c>
      <c r="D1512" t="str">
        <f>RIGHT([1]Sheet1!D1512,2)</f>
        <v>14</v>
      </c>
      <c r="E1512" t="str">
        <f>[1]Sheet1!E1512</f>
        <v>Workers Compensation - Benefit Payments</v>
      </c>
      <c r="F1512">
        <f>[1]Sheet1!F1512</f>
        <v>31903</v>
      </c>
    </row>
    <row r="1513" spans="1:6">
      <c r="A1513" t="str">
        <f>[1]Sheet1!B1513</f>
        <v>Connecticut</v>
      </c>
      <c r="B1513" t="str">
        <f>[1]Sheet1!C1513</f>
        <v>CT</v>
      </c>
      <c r="C1513" t="str">
        <f>LEFT([1]Sheet1!D1513,1)</f>
        <v>Y</v>
      </c>
      <c r="D1513" t="str">
        <f>RIGHT([1]Sheet1!D1513,2)</f>
        <v>21</v>
      </c>
      <c r="E1513" t="str">
        <f>[1]Sheet1!E1513</f>
        <v>Workers Compensation - Cash and Assets</v>
      </c>
      <c r="F1513">
        <f>[1]Sheet1!F1513</f>
        <v>30090</v>
      </c>
    </row>
    <row r="1514" spans="1:6">
      <c r="A1514" t="str">
        <f>[1]Sheet1!B1514</f>
        <v>Connecticut</v>
      </c>
      <c r="B1514" t="str">
        <f>[1]Sheet1!C1514</f>
        <v>CT</v>
      </c>
      <c r="C1514" t="str">
        <f>LEFT([1]Sheet1!D1514,1)</f>
        <v>Z</v>
      </c>
      <c r="D1514" t="str">
        <f>RIGHT([1]Sheet1!D1514,2)</f>
        <v>00</v>
      </c>
      <c r="E1514" t="str">
        <f>[1]Sheet1!E1514</f>
        <v>Total Salaries and Wages</v>
      </c>
      <c r="F1514">
        <f>[1]Sheet1!F1514</f>
        <v>11380628</v>
      </c>
    </row>
    <row r="1515" spans="1:6">
      <c r="A1515" t="str">
        <f>[1]Sheet1!B1515</f>
        <v>Connecticut</v>
      </c>
      <c r="B1515" t="str">
        <f>[1]Sheet1!C1515</f>
        <v>CT</v>
      </c>
      <c r="C1515" t="str">
        <f>LEFT([1]Sheet1!D1515,1)</f>
        <v>Z</v>
      </c>
      <c r="D1515" t="str">
        <f>RIGHT([1]Sheet1!D1515,2)</f>
        <v>77</v>
      </c>
      <c r="E1515" t="str">
        <f>[1]Sheet1!E1515</f>
        <v>Employee Retirement – Total Corporate Bonds</v>
      </c>
      <c r="F1515">
        <f>[1]Sheet1!F1515</f>
        <v>7163879</v>
      </c>
    </row>
    <row r="1516" spans="1:6">
      <c r="A1516" t="str">
        <f>[1]Sheet1!B1516</f>
        <v>Connecticut</v>
      </c>
      <c r="B1516" t="str">
        <f>[1]Sheet1!C1516</f>
        <v>CT</v>
      </c>
      <c r="C1516" t="str">
        <f>LEFT([1]Sheet1!D1516,1)</f>
        <v>Z</v>
      </c>
      <c r="D1516" t="str">
        <f>RIGHT([1]Sheet1!D1516,2)</f>
        <v>78</v>
      </c>
      <c r="E1516" t="str">
        <f>[1]Sheet1!E1516</f>
        <v>Employee Retirement – Corporate Stocks</v>
      </c>
      <c r="F1516">
        <f>[1]Sheet1!F1516</f>
        <v>12057453</v>
      </c>
    </row>
    <row r="1517" spans="1:6">
      <c r="A1517" t="str">
        <f>[1]Sheet1!B1517</f>
        <v>Delaware</v>
      </c>
      <c r="B1517" t="str">
        <f>[1]Sheet1!C1517</f>
        <v>DE</v>
      </c>
      <c r="C1517" t="str">
        <f>LEFT([1]Sheet1!D1517,1)</f>
        <v>1</v>
      </c>
      <c r="D1517" t="str">
        <f>RIGHT([1]Sheet1!D1517,2)</f>
        <v>9T</v>
      </c>
      <c r="E1517" t="str">
        <f>[1]Sheet1!E1517</f>
        <v>Long Term Debt Beginning Outstanding - Public Debt for Private Purpose</v>
      </c>
      <c r="F1517">
        <f>[1]Sheet1!F1517</f>
        <v>2823112</v>
      </c>
    </row>
    <row r="1518" spans="1:6">
      <c r="A1518" t="str">
        <f>[1]Sheet1!B1518</f>
        <v>Delaware</v>
      </c>
      <c r="B1518" t="str">
        <f>[1]Sheet1!C1518</f>
        <v>DE</v>
      </c>
      <c r="C1518" t="str">
        <f>LEFT([1]Sheet1!D1518,1)</f>
        <v>1</v>
      </c>
      <c r="D1518" t="str">
        <f>RIGHT([1]Sheet1!D1518,2)</f>
        <v>9U</v>
      </c>
      <c r="E1518" t="str">
        <f>[1]Sheet1!E1518</f>
        <v>Long Term Debt Beginning Outstanding - Unspecified Public Purpose</v>
      </c>
      <c r="F1518">
        <f>[1]Sheet1!F1518</f>
        <v>5387900</v>
      </c>
    </row>
    <row r="1519" spans="1:6">
      <c r="A1519" t="str">
        <f>[1]Sheet1!B1519</f>
        <v>Delaware</v>
      </c>
      <c r="B1519" t="str">
        <f>[1]Sheet1!C1519</f>
        <v>DE</v>
      </c>
      <c r="C1519" t="str">
        <f>LEFT([1]Sheet1!D1519,1)</f>
        <v>2</v>
      </c>
      <c r="D1519" t="str">
        <f>RIGHT([1]Sheet1!D1519,2)</f>
        <v>4T</v>
      </c>
      <c r="E1519" t="str">
        <f>[1]Sheet1!E1519</f>
        <v>Long Term Debt Issue, Nonguaranteed - Public Debt for Private Purpose</v>
      </c>
      <c r="F1519">
        <f>[1]Sheet1!F1519</f>
        <v>231137</v>
      </c>
    </row>
    <row r="1520" spans="1:6">
      <c r="A1520" t="str">
        <f>[1]Sheet1!B1520</f>
        <v>Delaware</v>
      </c>
      <c r="B1520" t="str">
        <f>[1]Sheet1!C1520</f>
        <v>DE</v>
      </c>
      <c r="C1520" t="str">
        <f>LEFT([1]Sheet1!D1520,1)</f>
        <v>2</v>
      </c>
      <c r="D1520" t="str">
        <f>RIGHT([1]Sheet1!D1520,2)</f>
        <v>9U</v>
      </c>
      <c r="E1520" t="str">
        <f>[1]Sheet1!E1520</f>
        <v>Long Term Debt Issue, Unspecified Public Purpose</v>
      </c>
      <c r="F1520">
        <f>[1]Sheet1!F1520</f>
        <v>795037</v>
      </c>
    </row>
    <row r="1521" spans="1:6">
      <c r="A1521" t="str">
        <f>[1]Sheet1!B1521</f>
        <v>Delaware</v>
      </c>
      <c r="B1521" t="str">
        <f>[1]Sheet1!C1521</f>
        <v>DE</v>
      </c>
      <c r="C1521" t="str">
        <f>LEFT([1]Sheet1!D1521,1)</f>
        <v>3</v>
      </c>
      <c r="D1521" t="str">
        <f>RIGHT([1]Sheet1!D1521,2)</f>
        <v>4T</v>
      </c>
      <c r="E1521" t="str">
        <f>[1]Sheet1!E1521</f>
        <v>Long Term Debt Retired Nonguaranteed - Public Debt for Private Purpose</v>
      </c>
      <c r="F1521">
        <f>[1]Sheet1!F1521</f>
        <v>248197</v>
      </c>
    </row>
    <row r="1522" spans="1:6">
      <c r="A1522" t="str">
        <f>[1]Sheet1!B1522</f>
        <v>Delaware</v>
      </c>
      <c r="B1522" t="str">
        <f>[1]Sheet1!C1522</f>
        <v>DE</v>
      </c>
      <c r="C1522" t="str">
        <f>LEFT([1]Sheet1!D1522,1)</f>
        <v>3</v>
      </c>
      <c r="D1522" t="str">
        <f>RIGHT([1]Sheet1!D1522,2)</f>
        <v>9U</v>
      </c>
      <c r="E1522" t="str">
        <f>[1]Sheet1!E1522</f>
        <v>Long Term Debt Retired Unspecified Public Purpose</v>
      </c>
      <c r="F1522">
        <f>[1]Sheet1!F1522</f>
        <v>775236</v>
      </c>
    </row>
    <row r="1523" spans="1:6">
      <c r="A1523" t="str">
        <f>[1]Sheet1!B1523</f>
        <v>Delaware</v>
      </c>
      <c r="B1523" t="str">
        <f>[1]Sheet1!C1523</f>
        <v>DE</v>
      </c>
      <c r="C1523" t="str">
        <f>LEFT([1]Sheet1!D1523,1)</f>
        <v>4</v>
      </c>
      <c r="D1523" t="str">
        <f>RIGHT([1]Sheet1!D1523,2)</f>
        <v>4T</v>
      </c>
      <c r="E1523" t="str">
        <f>[1]Sheet1!E1523</f>
        <v>Long Term Debt Outstanding Nonguaranteed - Public Debt for Private Purpose</v>
      </c>
      <c r="F1523">
        <f>[1]Sheet1!F1523</f>
        <v>2824800</v>
      </c>
    </row>
    <row r="1524" spans="1:6">
      <c r="A1524" t="str">
        <f>[1]Sheet1!B1524</f>
        <v>Delaware</v>
      </c>
      <c r="B1524" t="str">
        <f>[1]Sheet1!C1524</f>
        <v>DE</v>
      </c>
      <c r="C1524" t="str">
        <f>LEFT([1]Sheet1!D1524,1)</f>
        <v>4</v>
      </c>
      <c r="D1524" t="str">
        <f>RIGHT([1]Sheet1!D1524,2)</f>
        <v>9U</v>
      </c>
      <c r="E1524" t="str">
        <f>[1]Sheet1!E1524</f>
        <v>Long Term Debt Outstanding Unspecified Public Purpose</v>
      </c>
      <c r="F1524">
        <f>[1]Sheet1!F1524</f>
        <v>5408846</v>
      </c>
    </row>
    <row r="1525" spans="1:6">
      <c r="A1525" t="str">
        <f>[1]Sheet1!B1525</f>
        <v>Delaware</v>
      </c>
      <c r="B1525" t="str">
        <f>[1]Sheet1!C1525</f>
        <v>DE</v>
      </c>
      <c r="C1525" t="str">
        <f>LEFT([1]Sheet1!D1525,1)</f>
        <v>6</v>
      </c>
      <c r="D1525" t="str">
        <f>RIGHT([1]Sheet1!D1525,2)</f>
        <v>1V</v>
      </c>
      <c r="E1525" t="str">
        <f>[1]Sheet1!E1525</f>
        <v>Short Term Debt Outstanding - Beginning</v>
      </c>
      <c r="F1525">
        <f>[1]Sheet1!F1525</f>
        <v>3</v>
      </c>
    </row>
    <row r="1526" spans="1:6">
      <c r="A1526" t="str">
        <f>[1]Sheet1!B1526</f>
        <v>Delaware</v>
      </c>
      <c r="B1526" t="str">
        <f>[1]Sheet1!C1526</f>
        <v>DE</v>
      </c>
      <c r="C1526" t="str">
        <f>LEFT([1]Sheet1!D1526,1)</f>
        <v>6</v>
      </c>
      <c r="D1526" t="str">
        <f>RIGHT([1]Sheet1!D1526,2)</f>
        <v>4V</v>
      </c>
      <c r="E1526" t="str">
        <f>[1]Sheet1!E1526</f>
        <v>Short Term Debt Outstanding - End of Fiscal Year</v>
      </c>
      <c r="F1526">
        <f>[1]Sheet1!F1526</f>
        <v>43</v>
      </c>
    </row>
    <row r="1527" spans="1:6">
      <c r="A1527" t="str">
        <f>[1]Sheet1!B1527</f>
        <v>Delaware</v>
      </c>
      <c r="B1527" t="str">
        <f>[1]Sheet1!C1527</f>
        <v>DE</v>
      </c>
      <c r="C1527" t="str">
        <f>LEFT([1]Sheet1!D1527,1)</f>
        <v>A</v>
      </c>
      <c r="D1527" t="str">
        <f>RIGHT([1]Sheet1!D1527,2)</f>
        <v>01</v>
      </c>
      <c r="E1527" t="str">
        <f>[1]Sheet1!E1527</f>
        <v>Charges - Air Transportation</v>
      </c>
      <c r="F1527">
        <f>[1]Sheet1!F1527</f>
        <v>5677</v>
      </c>
    </row>
    <row r="1528" spans="1:6">
      <c r="A1528" t="str">
        <f>[1]Sheet1!B1528</f>
        <v>Delaware</v>
      </c>
      <c r="B1528" t="str">
        <f>[1]Sheet1!C1528</f>
        <v>DE</v>
      </c>
      <c r="C1528" t="str">
        <f>LEFT([1]Sheet1!D1528,1)</f>
        <v>A</v>
      </c>
      <c r="D1528" t="str">
        <f>RIGHT([1]Sheet1!D1528,2)</f>
        <v>03</v>
      </c>
      <c r="E1528" t="str">
        <f>[1]Sheet1!E1528</f>
        <v>Charges - Miscellaneous Commercial Activities</v>
      </c>
      <c r="F1528">
        <f>[1]Sheet1!F1528</f>
        <v>204</v>
      </c>
    </row>
    <row r="1529" spans="1:6">
      <c r="A1529" t="str">
        <f>[1]Sheet1!B1529</f>
        <v>Delaware</v>
      </c>
      <c r="B1529" t="str">
        <f>[1]Sheet1!C1529</f>
        <v>DE</v>
      </c>
      <c r="C1529" t="str">
        <f>LEFT([1]Sheet1!D1529,1)</f>
        <v>A</v>
      </c>
      <c r="D1529" t="str">
        <f>RIGHT([1]Sheet1!D1529,2)</f>
        <v>09</v>
      </c>
      <c r="E1529" t="str">
        <f>[1]Sheet1!E1529</f>
        <v>Charges - Elementary and Secondary Education School Lunch</v>
      </c>
      <c r="F1529">
        <f>[1]Sheet1!F1529</f>
        <v>14971</v>
      </c>
    </row>
    <row r="1530" spans="1:6">
      <c r="A1530" t="str">
        <f>[1]Sheet1!B1530</f>
        <v>Delaware</v>
      </c>
      <c r="B1530" t="str">
        <f>[1]Sheet1!C1530</f>
        <v>DE</v>
      </c>
      <c r="C1530" t="str">
        <f>LEFT([1]Sheet1!D1530,1)</f>
        <v>A</v>
      </c>
      <c r="D1530" t="str">
        <f>RIGHT([1]Sheet1!D1530,2)</f>
        <v>12</v>
      </c>
      <c r="E1530" t="str">
        <f>[1]Sheet1!E1530</f>
        <v>Charges - Elementary and Secondary Education - Other</v>
      </c>
      <c r="F1530">
        <f>[1]Sheet1!F1530</f>
        <v>615</v>
      </c>
    </row>
    <row r="1531" spans="1:6">
      <c r="A1531" t="str">
        <f>[1]Sheet1!B1531</f>
        <v>Delaware</v>
      </c>
      <c r="B1531" t="str">
        <f>[1]Sheet1!C1531</f>
        <v>DE</v>
      </c>
      <c r="C1531" t="str">
        <f>LEFT([1]Sheet1!D1531,1)</f>
        <v>A</v>
      </c>
      <c r="D1531" t="str">
        <f>RIGHT([1]Sheet1!D1531,2)</f>
        <v>16</v>
      </c>
      <c r="E1531" t="str">
        <f>[1]Sheet1!E1531</f>
        <v xml:space="preserve"> Charges - Higher Education Auxiliary Enterprises</v>
      </c>
      <c r="F1531">
        <f>[1]Sheet1!F1531</f>
        <v>128887</v>
      </c>
    </row>
    <row r="1532" spans="1:6">
      <c r="A1532" t="str">
        <f>[1]Sheet1!B1532</f>
        <v>Delaware</v>
      </c>
      <c r="B1532" t="str">
        <f>[1]Sheet1!C1532</f>
        <v>DE</v>
      </c>
      <c r="C1532" t="str">
        <f>LEFT([1]Sheet1!D1532,1)</f>
        <v>A</v>
      </c>
      <c r="D1532" t="str">
        <f>RIGHT([1]Sheet1!D1532,2)</f>
        <v>18</v>
      </c>
      <c r="E1532" t="str">
        <f>[1]Sheet1!E1532</f>
        <v>Charges - Higher Education - Other</v>
      </c>
      <c r="F1532">
        <f>[1]Sheet1!F1532</f>
        <v>595046</v>
      </c>
    </row>
    <row r="1533" spans="1:6">
      <c r="A1533" t="str">
        <f>[1]Sheet1!B1533</f>
        <v>Delaware</v>
      </c>
      <c r="B1533" t="str">
        <f>[1]Sheet1!C1533</f>
        <v>DE</v>
      </c>
      <c r="C1533" t="str">
        <f>LEFT([1]Sheet1!D1533,1)</f>
        <v>A</v>
      </c>
      <c r="D1533" t="str">
        <f>RIGHT([1]Sheet1!D1533,2)</f>
        <v>36</v>
      </c>
      <c r="E1533" t="str">
        <f>[1]Sheet1!E1533</f>
        <v>Charges - Hospital Public</v>
      </c>
      <c r="F1533">
        <f>[1]Sheet1!F1533</f>
        <v>9305</v>
      </c>
    </row>
    <row r="1534" spans="1:6">
      <c r="A1534" t="str">
        <f>[1]Sheet1!B1534</f>
        <v>Delaware</v>
      </c>
      <c r="B1534" t="str">
        <f>[1]Sheet1!C1534</f>
        <v>DE</v>
      </c>
      <c r="C1534" t="str">
        <f>LEFT([1]Sheet1!D1534,1)</f>
        <v>A</v>
      </c>
      <c r="D1534" t="str">
        <f>RIGHT([1]Sheet1!D1534,2)</f>
        <v>44</v>
      </c>
      <c r="E1534" t="str">
        <f>[1]Sheet1!E1534</f>
        <v>Charges - Regular Highways</v>
      </c>
      <c r="F1534">
        <f>[1]Sheet1!F1534</f>
        <v>2835</v>
      </c>
    </row>
    <row r="1535" spans="1:6">
      <c r="A1535" t="str">
        <f>[1]Sheet1!B1535</f>
        <v>Delaware</v>
      </c>
      <c r="B1535" t="str">
        <f>[1]Sheet1!C1535</f>
        <v>DE</v>
      </c>
      <c r="C1535" t="str">
        <f>LEFT([1]Sheet1!D1535,1)</f>
        <v>A</v>
      </c>
      <c r="D1535" t="str">
        <f>RIGHT([1]Sheet1!D1535,2)</f>
        <v>45</v>
      </c>
      <c r="E1535" t="str">
        <f>[1]Sheet1!E1535</f>
        <v>Charges - Toll Highways</v>
      </c>
      <c r="F1535">
        <f>[1]Sheet1!F1535</f>
        <v>272296</v>
      </c>
    </row>
    <row r="1536" spans="1:6">
      <c r="A1536" t="str">
        <f>[1]Sheet1!B1536</f>
        <v>Delaware</v>
      </c>
      <c r="B1536" t="str">
        <f>[1]Sheet1!C1536</f>
        <v>DE</v>
      </c>
      <c r="C1536" t="str">
        <f>LEFT([1]Sheet1!D1536,1)</f>
        <v>A</v>
      </c>
      <c r="D1536" t="str">
        <f>RIGHT([1]Sheet1!D1536,2)</f>
        <v>50</v>
      </c>
      <c r="E1536" t="str">
        <f>[1]Sheet1!E1536</f>
        <v>Charges - Housing and Community Development</v>
      </c>
      <c r="F1536">
        <f>[1]Sheet1!F1536</f>
        <v>9902</v>
      </c>
    </row>
    <row r="1537" spans="1:6">
      <c r="A1537" t="str">
        <f>[1]Sheet1!B1537</f>
        <v>Delaware</v>
      </c>
      <c r="B1537" t="str">
        <f>[1]Sheet1!C1537</f>
        <v>DE</v>
      </c>
      <c r="C1537" t="str">
        <f>LEFT([1]Sheet1!D1537,1)</f>
        <v>A</v>
      </c>
      <c r="D1537" t="str">
        <f>RIGHT([1]Sheet1!D1537,2)</f>
        <v>59</v>
      </c>
      <c r="E1537" t="str">
        <f>[1]Sheet1!E1537</f>
        <v>Charges - Natural Resources - Other</v>
      </c>
      <c r="F1537">
        <f>[1]Sheet1!F1537</f>
        <v>2601</v>
      </c>
    </row>
    <row r="1538" spans="1:6">
      <c r="A1538" t="str">
        <f>[1]Sheet1!B1538</f>
        <v>Delaware</v>
      </c>
      <c r="B1538" t="str">
        <f>[1]Sheet1!C1538</f>
        <v>DE</v>
      </c>
      <c r="C1538" t="str">
        <f>LEFT([1]Sheet1!D1538,1)</f>
        <v>A</v>
      </c>
      <c r="D1538" t="str">
        <f>RIGHT([1]Sheet1!D1538,2)</f>
        <v>60</v>
      </c>
      <c r="E1538" t="str">
        <f>[1]Sheet1!E1538</f>
        <v>Charges - Parking Facilities</v>
      </c>
      <c r="F1538">
        <f>[1]Sheet1!F1538</f>
        <v>15668</v>
      </c>
    </row>
    <row r="1539" spans="1:6">
      <c r="A1539" t="str">
        <f>[1]Sheet1!B1539</f>
        <v>Delaware</v>
      </c>
      <c r="B1539" t="str">
        <f>[1]Sheet1!C1539</f>
        <v>DE</v>
      </c>
      <c r="C1539" t="str">
        <f>LEFT([1]Sheet1!D1539,1)</f>
        <v>A</v>
      </c>
      <c r="D1539" t="str">
        <f>RIGHT([1]Sheet1!D1539,2)</f>
        <v>61</v>
      </c>
      <c r="E1539" t="str">
        <f>[1]Sheet1!E1539</f>
        <v>Charges - Parks and Recreation</v>
      </c>
      <c r="F1539">
        <f>[1]Sheet1!F1539</f>
        <v>14655</v>
      </c>
    </row>
    <row r="1540" spans="1:6">
      <c r="A1540" t="str">
        <f>[1]Sheet1!B1540</f>
        <v>Delaware</v>
      </c>
      <c r="B1540" t="str">
        <f>[1]Sheet1!C1540</f>
        <v>DE</v>
      </c>
      <c r="C1540" t="str">
        <f>LEFT([1]Sheet1!D1540,1)</f>
        <v>A</v>
      </c>
      <c r="D1540" t="str">
        <f>RIGHT([1]Sheet1!D1540,2)</f>
        <v>80</v>
      </c>
      <c r="E1540" t="str">
        <f>[1]Sheet1!E1540</f>
        <v>Charges - Sewerage</v>
      </c>
      <c r="F1540">
        <f>[1]Sheet1!F1540</f>
        <v>151058</v>
      </c>
    </row>
    <row r="1541" spans="1:6">
      <c r="A1541" t="str">
        <f>[1]Sheet1!B1541</f>
        <v>Delaware</v>
      </c>
      <c r="B1541" t="str">
        <f>[1]Sheet1!C1541</f>
        <v>DE</v>
      </c>
      <c r="C1541" t="str">
        <f>LEFT([1]Sheet1!D1541,1)</f>
        <v>A</v>
      </c>
      <c r="D1541" t="str">
        <f>RIGHT([1]Sheet1!D1541,2)</f>
        <v>81</v>
      </c>
      <c r="E1541" t="str">
        <f>[1]Sheet1!E1541</f>
        <v>Charges - Solid Waste Management</v>
      </c>
      <c r="F1541">
        <f>[1]Sheet1!F1541</f>
        <v>70722</v>
      </c>
    </row>
    <row r="1542" spans="1:6">
      <c r="A1542" t="str">
        <f>[1]Sheet1!B1542</f>
        <v>Delaware</v>
      </c>
      <c r="B1542" t="str">
        <f>[1]Sheet1!C1542</f>
        <v>DE</v>
      </c>
      <c r="C1542" t="str">
        <f>LEFT([1]Sheet1!D1542,1)</f>
        <v>A</v>
      </c>
      <c r="D1542" t="str">
        <f>RIGHT([1]Sheet1!D1542,2)</f>
        <v>87</v>
      </c>
      <c r="E1542" t="str">
        <f>[1]Sheet1!E1542</f>
        <v>Charges - Sea and Inland Port Facilities</v>
      </c>
      <c r="F1542">
        <f>[1]Sheet1!F1542</f>
        <v>33965</v>
      </c>
    </row>
    <row r="1543" spans="1:6">
      <c r="A1543" t="str">
        <f>[1]Sheet1!B1543</f>
        <v>Delaware</v>
      </c>
      <c r="B1543" t="str">
        <f>[1]Sheet1!C1543</f>
        <v>DE</v>
      </c>
      <c r="C1543" t="str">
        <f>LEFT([1]Sheet1!D1543,1)</f>
        <v>A</v>
      </c>
      <c r="D1543" t="str">
        <f>RIGHT([1]Sheet1!D1543,2)</f>
        <v>89</v>
      </c>
      <c r="E1543" t="str">
        <f>[1]Sheet1!E1543</f>
        <v>Charges - All Other</v>
      </c>
      <c r="F1543">
        <f>[1]Sheet1!F1543</f>
        <v>109566</v>
      </c>
    </row>
    <row r="1544" spans="1:6">
      <c r="A1544" t="str">
        <f>[1]Sheet1!B1544</f>
        <v>Delaware</v>
      </c>
      <c r="B1544" t="str">
        <f>[1]Sheet1!C1544</f>
        <v>DE</v>
      </c>
      <c r="C1544" t="str">
        <f>LEFT([1]Sheet1!D1544,1)</f>
        <v>A</v>
      </c>
      <c r="D1544" t="str">
        <f>RIGHT([1]Sheet1!D1544,2)</f>
        <v>91</v>
      </c>
      <c r="E1544" t="str">
        <f>[1]Sheet1!E1544</f>
        <v>Revenue - Water Utilities</v>
      </c>
      <c r="F1544">
        <f>[1]Sheet1!F1544</f>
        <v>73508</v>
      </c>
    </row>
    <row r="1545" spans="1:6">
      <c r="A1545" t="str">
        <f>[1]Sheet1!B1545</f>
        <v>Delaware</v>
      </c>
      <c r="B1545" t="str">
        <f>[1]Sheet1!C1545</f>
        <v>DE</v>
      </c>
      <c r="C1545" t="str">
        <f>LEFT([1]Sheet1!D1545,1)</f>
        <v>A</v>
      </c>
      <c r="D1545" t="str">
        <f>RIGHT([1]Sheet1!D1545,2)</f>
        <v>92</v>
      </c>
      <c r="E1545" t="str">
        <f>[1]Sheet1!E1545</f>
        <v>Revenue - Electric Utilities</v>
      </c>
      <c r="F1545">
        <f>[1]Sheet1!F1545</f>
        <v>345676</v>
      </c>
    </row>
    <row r="1546" spans="1:6">
      <c r="A1546" t="str">
        <f>[1]Sheet1!B1546</f>
        <v>Delaware</v>
      </c>
      <c r="B1546" t="str">
        <f>[1]Sheet1!C1546</f>
        <v>DE</v>
      </c>
      <c r="C1546" t="str">
        <f>LEFT([1]Sheet1!D1546,1)</f>
        <v>A</v>
      </c>
      <c r="D1546" t="str">
        <f>RIGHT([1]Sheet1!D1546,2)</f>
        <v>94</v>
      </c>
      <c r="E1546" t="str">
        <f>[1]Sheet1!E1546</f>
        <v>Revenue - Transit Utilities</v>
      </c>
      <c r="F1546">
        <f>[1]Sheet1!F1546</f>
        <v>16862</v>
      </c>
    </row>
    <row r="1547" spans="1:6">
      <c r="A1547" t="str">
        <f>[1]Sheet1!B1547</f>
        <v>Delaware</v>
      </c>
      <c r="B1547" t="str">
        <f>[1]Sheet1!C1547</f>
        <v>DE</v>
      </c>
      <c r="C1547" t="str">
        <f>LEFT([1]Sheet1!D1547,1)</f>
        <v>B</v>
      </c>
      <c r="D1547" t="str">
        <f>RIGHT([1]Sheet1!D1547,2)</f>
        <v>21</v>
      </c>
      <c r="E1547" t="str">
        <f>[1]Sheet1!E1547</f>
        <v>Federal Intergovernmental - Education</v>
      </c>
      <c r="F1547">
        <f>[1]Sheet1!F1547</f>
        <v>208321</v>
      </c>
    </row>
    <row r="1548" spans="1:6">
      <c r="A1548" t="str">
        <f>[1]Sheet1!B1548</f>
        <v>Delaware</v>
      </c>
      <c r="B1548" t="str">
        <f>[1]Sheet1!C1548</f>
        <v>DE</v>
      </c>
      <c r="C1548" t="str">
        <f>LEFT([1]Sheet1!D1548,1)</f>
        <v>B</v>
      </c>
      <c r="D1548" t="str">
        <f>RIGHT([1]Sheet1!D1548,2)</f>
        <v>22</v>
      </c>
      <c r="E1548" t="str">
        <f>[1]Sheet1!E1548</f>
        <v>Federal Intergovernmental - Employment Security Administration</v>
      </c>
      <c r="F1548">
        <f>[1]Sheet1!F1548</f>
        <v>18556</v>
      </c>
    </row>
    <row r="1549" spans="1:6">
      <c r="A1549" t="str">
        <f>[1]Sheet1!B1549</f>
        <v>Delaware</v>
      </c>
      <c r="B1549" t="str">
        <f>[1]Sheet1!C1549</f>
        <v>DE</v>
      </c>
      <c r="C1549" t="str">
        <f>LEFT([1]Sheet1!D1549,1)</f>
        <v>B</v>
      </c>
      <c r="D1549" t="str">
        <f>RIGHT([1]Sheet1!D1549,2)</f>
        <v>30</v>
      </c>
      <c r="E1549" t="str">
        <f>[1]Sheet1!E1549</f>
        <v>Federal Intergovernmental - General Local Government Support</v>
      </c>
      <c r="F1549">
        <f>[1]Sheet1!F1549</f>
        <v>1806</v>
      </c>
    </row>
    <row r="1550" spans="1:6">
      <c r="A1550" t="str">
        <f>[1]Sheet1!B1550</f>
        <v>Delaware</v>
      </c>
      <c r="B1550" t="str">
        <f>[1]Sheet1!C1550</f>
        <v>DE</v>
      </c>
      <c r="C1550" t="str">
        <f>LEFT([1]Sheet1!D1550,1)</f>
        <v>B</v>
      </c>
      <c r="D1550" t="str">
        <f>RIGHT([1]Sheet1!D1550,2)</f>
        <v>42</v>
      </c>
      <c r="E1550" t="str">
        <f>[1]Sheet1!E1550</f>
        <v>Federal Intergovernmental - Health and Hospitals</v>
      </c>
      <c r="F1550">
        <f>[1]Sheet1!F1550</f>
        <v>102084</v>
      </c>
    </row>
    <row r="1551" spans="1:6">
      <c r="A1551" t="str">
        <f>[1]Sheet1!B1551</f>
        <v>Delaware</v>
      </c>
      <c r="B1551" t="str">
        <f>[1]Sheet1!C1551</f>
        <v>DE</v>
      </c>
      <c r="C1551" t="str">
        <f>LEFT([1]Sheet1!D1551,1)</f>
        <v>B</v>
      </c>
      <c r="D1551" t="str">
        <f>RIGHT([1]Sheet1!D1551,2)</f>
        <v>46</v>
      </c>
      <c r="E1551" t="str">
        <f>[1]Sheet1!E1551</f>
        <v>Federal Intergovernmental - Highways</v>
      </c>
      <c r="F1551">
        <f>[1]Sheet1!F1551</f>
        <v>199296</v>
      </c>
    </row>
    <row r="1552" spans="1:6">
      <c r="A1552" t="str">
        <f>[1]Sheet1!B1552</f>
        <v>Delaware</v>
      </c>
      <c r="B1552" t="str">
        <f>[1]Sheet1!C1552</f>
        <v>DE</v>
      </c>
      <c r="C1552" t="str">
        <f>LEFT([1]Sheet1!D1552,1)</f>
        <v>B</v>
      </c>
      <c r="D1552" t="str">
        <f>RIGHT([1]Sheet1!D1552,2)</f>
        <v>50</v>
      </c>
      <c r="E1552" t="str">
        <f>[1]Sheet1!E1552</f>
        <v>Federal Intergovernmental - Housing and Community Development</v>
      </c>
      <c r="F1552">
        <f>[1]Sheet1!F1552</f>
        <v>135161</v>
      </c>
    </row>
    <row r="1553" spans="1:6">
      <c r="A1553" t="str">
        <f>[1]Sheet1!B1553</f>
        <v>Delaware</v>
      </c>
      <c r="B1553" t="str">
        <f>[1]Sheet1!C1553</f>
        <v>DE</v>
      </c>
      <c r="C1553" t="str">
        <f>LEFT([1]Sheet1!D1553,1)</f>
        <v>B</v>
      </c>
      <c r="D1553" t="str">
        <f>RIGHT([1]Sheet1!D1553,2)</f>
        <v>59</v>
      </c>
      <c r="E1553" t="str">
        <f>[1]Sheet1!E1553</f>
        <v>Federal Intergovernmental - Natural Resources</v>
      </c>
      <c r="F1553">
        <f>[1]Sheet1!F1553</f>
        <v>35724</v>
      </c>
    </row>
    <row r="1554" spans="1:6">
      <c r="A1554" t="str">
        <f>[1]Sheet1!B1554</f>
        <v>Delaware</v>
      </c>
      <c r="B1554" t="str">
        <f>[1]Sheet1!C1554</f>
        <v>DE</v>
      </c>
      <c r="C1554" t="str">
        <f>LEFT([1]Sheet1!D1554,1)</f>
        <v>B</v>
      </c>
      <c r="D1554" t="str">
        <f>RIGHT([1]Sheet1!D1554,2)</f>
        <v>79</v>
      </c>
      <c r="E1554" t="str">
        <f>[1]Sheet1!E1554</f>
        <v>Federal Intergovernmental - Public Welfare</v>
      </c>
      <c r="F1554">
        <f>[1]Sheet1!F1554</f>
        <v>1054547</v>
      </c>
    </row>
    <row r="1555" spans="1:6">
      <c r="A1555" t="str">
        <f>[1]Sheet1!B1555</f>
        <v>Delaware</v>
      </c>
      <c r="B1555" t="str">
        <f>[1]Sheet1!C1555</f>
        <v>DE</v>
      </c>
      <c r="C1555" t="str">
        <f>LEFT([1]Sheet1!D1555,1)</f>
        <v>B</v>
      </c>
      <c r="D1555" t="str">
        <f>RIGHT([1]Sheet1!D1555,2)</f>
        <v>80</v>
      </c>
      <c r="E1555" t="str">
        <f>[1]Sheet1!E1555</f>
        <v>Federal Intergovernmental - Sewerage</v>
      </c>
      <c r="F1555">
        <f>[1]Sheet1!F1555</f>
        <v>7587</v>
      </c>
    </row>
    <row r="1556" spans="1:6">
      <c r="A1556" t="str">
        <f>[1]Sheet1!B1556</f>
        <v>Delaware</v>
      </c>
      <c r="B1556" t="str">
        <f>[1]Sheet1!C1556</f>
        <v>DE</v>
      </c>
      <c r="C1556" t="str">
        <f>LEFT([1]Sheet1!D1556,1)</f>
        <v>B</v>
      </c>
      <c r="D1556" t="str">
        <f>RIGHT([1]Sheet1!D1556,2)</f>
        <v>89</v>
      </c>
      <c r="E1556" t="str">
        <f>[1]Sheet1!E1556</f>
        <v>Federal Intergovernmental - All Other</v>
      </c>
      <c r="F1556">
        <f>[1]Sheet1!F1556</f>
        <v>108752</v>
      </c>
    </row>
    <row r="1557" spans="1:6">
      <c r="A1557" t="str">
        <f>[1]Sheet1!B1557</f>
        <v>Delaware</v>
      </c>
      <c r="B1557" t="str">
        <f>[1]Sheet1!C1557</f>
        <v>DE</v>
      </c>
      <c r="C1557" t="str">
        <f>LEFT([1]Sheet1!D1557,1)</f>
        <v>B</v>
      </c>
      <c r="D1557" t="str">
        <f>RIGHT([1]Sheet1!D1557,2)</f>
        <v>91</v>
      </c>
      <c r="E1557" t="str">
        <f>[1]Sheet1!E1557</f>
        <v>Federal Intergovernmental - Water Utilities</v>
      </c>
      <c r="F1557">
        <f>[1]Sheet1!F1557</f>
        <v>15019</v>
      </c>
    </row>
    <row r="1558" spans="1:6">
      <c r="A1558" t="str">
        <f>[1]Sheet1!B1558</f>
        <v>Delaware</v>
      </c>
      <c r="B1558" t="str">
        <f>[1]Sheet1!C1558</f>
        <v>DE</v>
      </c>
      <c r="C1558" t="str">
        <f>LEFT([1]Sheet1!D1558,1)</f>
        <v>B</v>
      </c>
      <c r="D1558" t="str">
        <f>RIGHT([1]Sheet1!D1558,2)</f>
        <v>94</v>
      </c>
      <c r="E1558" t="str">
        <f>[1]Sheet1!E1558</f>
        <v>Federal Intergovernmental - Transit Utilities</v>
      </c>
      <c r="F1558">
        <f>[1]Sheet1!F1558</f>
        <v>3372</v>
      </c>
    </row>
    <row r="1559" spans="1:6">
      <c r="A1559" t="str">
        <f>[1]Sheet1!B1559</f>
        <v>Delaware</v>
      </c>
      <c r="B1559" t="str">
        <f>[1]Sheet1!C1559</f>
        <v>DE</v>
      </c>
      <c r="C1559" t="str">
        <f>LEFT([1]Sheet1!D1559,1)</f>
        <v>E</v>
      </c>
      <c r="D1559" t="str">
        <f>RIGHT([1]Sheet1!D1559,2)</f>
        <v>01</v>
      </c>
      <c r="E1559" t="str">
        <f>[1]Sheet1!E1559</f>
        <v>Current Operations - Air Transportation</v>
      </c>
      <c r="F1559">
        <f>[1]Sheet1!F1559</f>
        <v>6626</v>
      </c>
    </row>
    <row r="1560" spans="1:6">
      <c r="A1560" t="str">
        <f>[1]Sheet1!B1560</f>
        <v>Delaware</v>
      </c>
      <c r="B1560" t="str">
        <f>[1]Sheet1!C1560</f>
        <v>DE</v>
      </c>
      <c r="C1560" t="str">
        <f>LEFT([1]Sheet1!D1560,1)</f>
        <v>E</v>
      </c>
      <c r="D1560" t="str">
        <f>RIGHT([1]Sheet1!D1560,2)</f>
        <v>03</v>
      </c>
      <c r="E1560" t="str">
        <f>[1]Sheet1!E1560</f>
        <v>Current Operations - Miscellaneous Commercial Activities, NEC</v>
      </c>
      <c r="F1560">
        <f>[1]Sheet1!F1560</f>
        <v>743</v>
      </c>
    </row>
    <row r="1561" spans="1:6">
      <c r="A1561" t="str">
        <f>[1]Sheet1!B1561</f>
        <v>Delaware</v>
      </c>
      <c r="B1561" t="str">
        <f>[1]Sheet1!C1561</f>
        <v>DE</v>
      </c>
      <c r="C1561" t="str">
        <f>LEFT([1]Sheet1!D1561,1)</f>
        <v>E</v>
      </c>
      <c r="D1561" t="str">
        <f>RIGHT([1]Sheet1!D1561,2)</f>
        <v>04</v>
      </c>
      <c r="E1561" t="str">
        <f>[1]Sheet1!E1561</f>
        <v>Current Operations - Correctional Institutions</v>
      </c>
      <c r="F1561">
        <f>[1]Sheet1!F1561</f>
        <v>224220</v>
      </c>
    </row>
    <row r="1562" spans="1:6">
      <c r="A1562" t="str">
        <f>[1]Sheet1!B1562</f>
        <v>Delaware</v>
      </c>
      <c r="B1562" t="str">
        <f>[1]Sheet1!C1562</f>
        <v>DE</v>
      </c>
      <c r="C1562" t="str">
        <f>LEFT([1]Sheet1!D1562,1)</f>
        <v>E</v>
      </c>
      <c r="D1562" t="str">
        <f>RIGHT([1]Sheet1!D1562,2)</f>
        <v>05</v>
      </c>
      <c r="E1562" t="str">
        <f>[1]Sheet1!E1562</f>
        <v>Current Operations - Corrections - Other</v>
      </c>
      <c r="F1562">
        <f>[1]Sheet1!F1562</f>
        <v>56794</v>
      </c>
    </row>
    <row r="1563" spans="1:6">
      <c r="A1563" t="str">
        <f>[1]Sheet1!B1563</f>
        <v>Delaware</v>
      </c>
      <c r="B1563" t="str">
        <f>[1]Sheet1!C1563</f>
        <v>DE</v>
      </c>
      <c r="C1563" t="str">
        <f>LEFT([1]Sheet1!D1563,1)</f>
        <v>E</v>
      </c>
      <c r="D1563" t="str">
        <f>RIGHT([1]Sheet1!D1563,2)</f>
        <v>12</v>
      </c>
      <c r="E1563" t="str">
        <f>[1]Sheet1!E1563</f>
        <v>Current Operations - Elementary and Secondary Education</v>
      </c>
      <c r="F1563">
        <f>[1]Sheet1!F1563</f>
        <v>1689513</v>
      </c>
    </row>
    <row r="1564" spans="1:6">
      <c r="A1564" t="str">
        <f>[1]Sheet1!B1564</f>
        <v>Delaware</v>
      </c>
      <c r="B1564" t="str">
        <f>[1]Sheet1!C1564</f>
        <v>DE</v>
      </c>
      <c r="C1564" t="str">
        <f>LEFT([1]Sheet1!D1564,1)</f>
        <v>E</v>
      </c>
      <c r="D1564" t="str">
        <f>RIGHT([1]Sheet1!D1564,2)</f>
        <v>16</v>
      </c>
      <c r="E1564" t="str">
        <f>[1]Sheet1!E1564</f>
        <v>Current Operations - Higher Education Auxiliary Enterprises</v>
      </c>
      <c r="F1564">
        <f>[1]Sheet1!F1564</f>
        <v>109014</v>
      </c>
    </row>
    <row r="1565" spans="1:6">
      <c r="A1565" t="str">
        <f>[1]Sheet1!B1565</f>
        <v>Delaware</v>
      </c>
      <c r="B1565" t="str">
        <f>[1]Sheet1!C1565</f>
        <v>DE</v>
      </c>
      <c r="C1565" t="str">
        <f>LEFT([1]Sheet1!D1565,1)</f>
        <v>E</v>
      </c>
      <c r="D1565" t="str">
        <f>RIGHT([1]Sheet1!D1565,2)</f>
        <v>18</v>
      </c>
      <c r="E1565" t="str">
        <f>[1]Sheet1!E1565</f>
        <v>Current Operations - Other Higher Education</v>
      </c>
      <c r="F1565">
        <f>[1]Sheet1!F1565</f>
        <v>854342</v>
      </c>
    </row>
    <row r="1566" spans="1:6">
      <c r="A1566" t="str">
        <f>[1]Sheet1!B1566</f>
        <v>Delaware</v>
      </c>
      <c r="B1566" t="str">
        <f>[1]Sheet1!C1566</f>
        <v>DE</v>
      </c>
      <c r="C1566" t="str">
        <f>LEFT([1]Sheet1!D1566,1)</f>
        <v>E</v>
      </c>
      <c r="D1566" t="str">
        <f>RIGHT([1]Sheet1!D1566,2)</f>
        <v>21</v>
      </c>
      <c r="E1566" t="str">
        <f>[1]Sheet1!E1566</f>
        <v>Current Operations - State Education - Other</v>
      </c>
      <c r="F1566">
        <f>[1]Sheet1!F1566</f>
        <v>150183</v>
      </c>
    </row>
    <row r="1567" spans="1:6">
      <c r="A1567" t="str">
        <f>[1]Sheet1!B1567</f>
        <v>Delaware</v>
      </c>
      <c r="B1567" t="str">
        <f>[1]Sheet1!C1567</f>
        <v>DE</v>
      </c>
      <c r="C1567" t="str">
        <f>LEFT([1]Sheet1!D1567,1)</f>
        <v>E</v>
      </c>
      <c r="D1567" t="str">
        <f>RIGHT([1]Sheet1!D1567,2)</f>
        <v>22</v>
      </c>
      <c r="E1567" t="str">
        <f>[1]Sheet1!E1567</f>
        <v>Current Operations - Social Insurance Administration</v>
      </c>
      <c r="F1567">
        <f>[1]Sheet1!F1567</f>
        <v>17990</v>
      </c>
    </row>
    <row r="1568" spans="1:6">
      <c r="A1568" t="str">
        <f>[1]Sheet1!B1568</f>
        <v>Delaware</v>
      </c>
      <c r="B1568" t="str">
        <f>[1]Sheet1!C1568</f>
        <v>DE</v>
      </c>
      <c r="C1568" t="str">
        <f>LEFT([1]Sheet1!D1568,1)</f>
        <v>E</v>
      </c>
      <c r="D1568" t="str">
        <f>RIGHT([1]Sheet1!D1568,2)</f>
        <v>23</v>
      </c>
      <c r="E1568" t="str">
        <f>[1]Sheet1!E1568</f>
        <v>Current Operations - Financial Administration</v>
      </c>
      <c r="F1568">
        <f>[1]Sheet1!F1568</f>
        <v>216820</v>
      </c>
    </row>
    <row r="1569" spans="1:6">
      <c r="A1569" t="str">
        <f>[1]Sheet1!B1569</f>
        <v>Delaware</v>
      </c>
      <c r="B1569" t="str">
        <f>[1]Sheet1!C1569</f>
        <v>DE</v>
      </c>
      <c r="C1569" t="str">
        <f>LEFT([1]Sheet1!D1569,1)</f>
        <v>E</v>
      </c>
      <c r="D1569" t="str">
        <f>RIGHT([1]Sheet1!D1569,2)</f>
        <v>24</v>
      </c>
      <c r="E1569" t="str">
        <f>[1]Sheet1!E1569</f>
        <v>Current Operations - Local Fire Protection</v>
      </c>
      <c r="F1569">
        <f>[1]Sheet1!F1569</f>
        <v>30495</v>
      </c>
    </row>
    <row r="1570" spans="1:6">
      <c r="A1570" t="str">
        <f>[1]Sheet1!B1570</f>
        <v>Delaware</v>
      </c>
      <c r="B1570" t="str">
        <f>[1]Sheet1!C1570</f>
        <v>DE</v>
      </c>
      <c r="C1570" t="str">
        <f>LEFT([1]Sheet1!D1570,1)</f>
        <v>E</v>
      </c>
      <c r="D1570" t="str">
        <f>RIGHT([1]Sheet1!D1570,2)</f>
        <v>25</v>
      </c>
      <c r="E1570" t="str">
        <f>[1]Sheet1!E1570</f>
        <v>Current Operations - Judicial and Legal Services</v>
      </c>
      <c r="F1570">
        <f>[1]Sheet1!F1570</f>
        <v>196218</v>
      </c>
    </row>
    <row r="1571" spans="1:6">
      <c r="A1571" t="str">
        <f>[1]Sheet1!B1571</f>
        <v>Delaware</v>
      </c>
      <c r="B1571" t="str">
        <f>[1]Sheet1!C1571</f>
        <v>DE</v>
      </c>
      <c r="C1571" t="str">
        <f>LEFT([1]Sheet1!D1571,1)</f>
        <v>E</v>
      </c>
      <c r="D1571" t="str">
        <f>RIGHT([1]Sheet1!D1571,2)</f>
        <v>29</v>
      </c>
      <c r="E1571" t="str">
        <f>[1]Sheet1!E1571</f>
        <v>Current Operations - Central Staff Services</v>
      </c>
      <c r="F1571">
        <f>[1]Sheet1!F1571</f>
        <v>76294</v>
      </c>
    </row>
    <row r="1572" spans="1:6">
      <c r="A1572" t="str">
        <f>[1]Sheet1!B1572</f>
        <v>Delaware</v>
      </c>
      <c r="B1572" t="str">
        <f>[1]Sheet1!C1572</f>
        <v>DE</v>
      </c>
      <c r="C1572" t="str">
        <f>LEFT([1]Sheet1!D1572,1)</f>
        <v>E</v>
      </c>
      <c r="D1572" t="str">
        <f>RIGHT([1]Sheet1!D1572,2)</f>
        <v>31</v>
      </c>
      <c r="E1572" t="str">
        <f>[1]Sheet1!E1572</f>
        <v>Current Operations - General Public Buildings</v>
      </c>
      <c r="F1572">
        <f>[1]Sheet1!F1572</f>
        <v>45314</v>
      </c>
    </row>
    <row r="1573" spans="1:6">
      <c r="A1573" t="str">
        <f>[1]Sheet1!B1573</f>
        <v>Delaware</v>
      </c>
      <c r="B1573" t="str">
        <f>[1]Sheet1!C1573</f>
        <v>DE</v>
      </c>
      <c r="C1573" t="str">
        <f>LEFT([1]Sheet1!D1573,1)</f>
        <v>E</v>
      </c>
      <c r="D1573" t="str">
        <f>RIGHT([1]Sheet1!D1573,2)</f>
        <v>32</v>
      </c>
      <c r="E1573" t="str">
        <f>[1]Sheet1!E1573</f>
        <v>Current Operations - Health - Other</v>
      </c>
      <c r="F1573">
        <f>[1]Sheet1!F1573</f>
        <v>441705</v>
      </c>
    </row>
    <row r="1574" spans="1:6">
      <c r="A1574" t="str">
        <f>[1]Sheet1!B1574</f>
        <v>Delaware</v>
      </c>
      <c r="B1574" t="str">
        <f>[1]Sheet1!C1574</f>
        <v>DE</v>
      </c>
      <c r="C1574" t="str">
        <f>LEFT([1]Sheet1!D1574,1)</f>
        <v>E</v>
      </c>
      <c r="D1574" t="str">
        <f>RIGHT([1]Sheet1!D1574,2)</f>
        <v>36</v>
      </c>
      <c r="E1574" t="str">
        <f>[1]Sheet1!E1574</f>
        <v>Current Operations - Hospitals</v>
      </c>
      <c r="F1574">
        <f>[1]Sheet1!F1574</f>
        <v>49700</v>
      </c>
    </row>
    <row r="1575" spans="1:6">
      <c r="A1575" t="str">
        <f>[1]Sheet1!B1575</f>
        <v>Delaware</v>
      </c>
      <c r="B1575" t="str">
        <f>[1]Sheet1!C1575</f>
        <v>DE</v>
      </c>
      <c r="C1575" t="str">
        <f>LEFT([1]Sheet1!D1575,1)</f>
        <v>E</v>
      </c>
      <c r="D1575" t="str">
        <f>RIGHT([1]Sheet1!D1575,2)</f>
        <v>44</v>
      </c>
      <c r="E1575" t="str">
        <f>[1]Sheet1!E1575</f>
        <v>Current Operations - Regular Highways</v>
      </c>
      <c r="F1575">
        <f>[1]Sheet1!F1575</f>
        <v>130960</v>
      </c>
    </row>
    <row r="1576" spans="1:6">
      <c r="A1576" t="str">
        <f>[1]Sheet1!B1576</f>
        <v>Delaware</v>
      </c>
      <c r="B1576" t="str">
        <f>[1]Sheet1!C1576</f>
        <v>DE</v>
      </c>
      <c r="C1576" t="str">
        <f>LEFT([1]Sheet1!D1576,1)</f>
        <v>E</v>
      </c>
      <c r="D1576" t="str">
        <f>RIGHT([1]Sheet1!D1576,2)</f>
        <v>45</v>
      </c>
      <c r="E1576" t="str">
        <f>[1]Sheet1!E1576</f>
        <v>Current Operations - Toll Highways</v>
      </c>
      <c r="F1576">
        <f>[1]Sheet1!F1576</f>
        <v>91345</v>
      </c>
    </row>
    <row r="1577" spans="1:6">
      <c r="A1577" t="str">
        <f>[1]Sheet1!B1577</f>
        <v>Delaware</v>
      </c>
      <c r="B1577" t="str">
        <f>[1]Sheet1!C1577</f>
        <v>DE</v>
      </c>
      <c r="C1577" t="str">
        <f>LEFT([1]Sheet1!D1577,1)</f>
        <v>E</v>
      </c>
      <c r="D1577" t="str">
        <f>RIGHT([1]Sheet1!D1577,2)</f>
        <v>50</v>
      </c>
      <c r="E1577" t="str">
        <f>[1]Sheet1!E1577</f>
        <v>Current Operations - Housing and Community Development</v>
      </c>
      <c r="F1577">
        <f>[1]Sheet1!F1577</f>
        <v>154652</v>
      </c>
    </row>
    <row r="1578" spans="1:6">
      <c r="A1578" t="str">
        <f>[1]Sheet1!B1578</f>
        <v>Delaware</v>
      </c>
      <c r="B1578" t="str">
        <f>[1]Sheet1!C1578</f>
        <v>DE</v>
      </c>
      <c r="C1578" t="str">
        <f>LEFT([1]Sheet1!D1578,1)</f>
        <v>E</v>
      </c>
      <c r="D1578" t="str">
        <f>RIGHT([1]Sheet1!D1578,2)</f>
        <v>52</v>
      </c>
      <c r="E1578" t="str">
        <f>[1]Sheet1!E1578</f>
        <v>Current Operations - Libraries</v>
      </c>
      <c r="F1578">
        <f>[1]Sheet1!F1578</f>
        <v>34328</v>
      </c>
    </row>
    <row r="1579" spans="1:6">
      <c r="A1579" t="str">
        <f>[1]Sheet1!B1579</f>
        <v>Delaware</v>
      </c>
      <c r="B1579" t="str">
        <f>[1]Sheet1!C1579</f>
        <v>DE</v>
      </c>
      <c r="C1579" t="str">
        <f>LEFT([1]Sheet1!D1579,1)</f>
        <v>E</v>
      </c>
      <c r="D1579" t="str">
        <f>RIGHT([1]Sheet1!D1579,2)</f>
        <v>59</v>
      </c>
      <c r="E1579" t="str">
        <f>[1]Sheet1!E1579</f>
        <v>Current Operations - Natural Resources - Other</v>
      </c>
      <c r="F1579">
        <f>[1]Sheet1!F1579</f>
        <v>71499</v>
      </c>
    </row>
    <row r="1580" spans="1:6">
      <c r="A1580" t="str">
        <f>[1]Sheet1!B1580</f>
        <v>Delaware</v>
      </c>
      <c r="B1580" t="str">
        <f>[1]Sheet1!C1580</f>
        <v>DE</v>
      </c>
      <c r="C1580" t="str">
        <f>LEFT([1]Sheet1!D1580,1)</f>
        <v>E</v>
      </c>
      <c r="D1580" t="str">
        <f>RIGHT([1]Sheet1!D1580,2)</f>
        <v>60</v>
      </c>
      <c r="E1580" t="str">
        <f>[1]Sheet1!E1580</f>
        <v>Current Operations - Parking Facilities</v>
      </c>
      <c r="F1580">
        <f>[1]Sheet1!F1580</f>
        <v>9373</v>
      </c>
    </row>
    <row r="1581" spans="1:6">
      <c r="A1581" t="str">
        <f>[1]Sheet1!B1581</f>
        <v>Delaware</v>
      </c>
      <c r="B1581" t="str">
        <f>[1]Sheet1!C1581</f>
        <v>DE</v>
      </c>
      <c r="C1581" t="str">
        <f>LEFT([1]Sheet1!D1581,1)</f>
        <v>E</v>
      </c>
      <c r="D1581" t="str">
        <f>RIGHT([1]Sheet1!D1581,2)</f>
        <v>61</v>
      </c>
      <c r="E1581" t="str">
        <f>[1]Sheet1!E1581</f>
        <v>Current Operations - Parks and Recreation</v>
      </c>
      <c r="F1581">
        <f>[1]Sheet1!F1581</f>
        <v>55249</v>
      </c>
    </row>
    <row r="1582" spans="1:6">
      <c r="A1582" t="str">
        <f>[1]Sheet1!B1582</f>
        <v>Delaware</v>
      </c>
      <c r="B1582" t="str">
        <f>[1]Sheet1!C1582</f>
        <v>DE</v>
      </c>
      <c r="C1582" t="str">
        <f>LEFT([1]Sheet1!D1582,1)</f>
        <v>E</v>
      </c>
      <c r="D1582" t="str">
        <f>RIGHT([1]Sheet1!D1582,2)</f>
        <v>62</v>
      </c>
      <c r="E1582" t="str">
        <f>[1]Sheet1!E1582</f>
        <v>Current Operations - Police Protection</v>
      </c>
      <c r="F1582">
        <f>[1]Sheet1!F1582</f>
        <v>298362</v>
      </c>
    </row>
    <row r="1583" spans="1:6">
      <c r="A1583" t="str">
        <f>[1]Sheet1!B1583</f>
        <v>Delaware</v>
      </c>
      <c r="B1583" t="str">
        <f>[1]Sheet1!C1583</f>
        <v>DE</v>
      </c>
      <c r="C1583" t="str">
        <f>LEFT([1]Sheet1!D1583,1)</f>
        <v>E</v>
      </c>
      <c r="D1583" t="str">
        <f>RIGHT([1]Sheet1!D1583,2)</f>
        <v>66</v>
      </c>
      <c r="E1583" t="str">
        <f>[1]Sheet1!E1583</f>
        <v>Current Operations - Protective Inspection and Regulation, NEC</v>
      </c>
      <c r="F1583">
        <f>[1]Sheet1!F1583</f>
        <v>71559</v>
      </c>
    </row>
    <row r="1584" spans="1:6">
      <c r="A1584" t="str">
        <f>[1]Sheet1!B1584</f>
        <v>Delaware</v>
      </c>
      <c r="B1584" t="str">
        <f>[1]Sheet1!C1584</f>
        <v>DE</v>
      </c>
      <c r="C1584" t="str">
        <f>LEFT([1]Sheet1!D1584,1)</f>
        <v>E</v>
      </c>
      <c r="D1584" t="str">
        <f>RIGHT([1]Sheet1!D1584,2)</f>
        <v>74</v>
      </c>
      <c r="E1584" t="str">
        <f>[1]Sheet1!E1584</f>
        <v>Current Operations - Public Welfare, Vendor Payments for Medical Care</v>
      </c>
      <c r="F1584">
        <f>[1]Sheet1!F1584</f>
        <v>1535014</v>
      </c>
    </row>
    <row r="1585" spans="1:6">
      <c r="A1585" t="str">
        <f>[1]Sheet1!B1585</f>
        <v>Delaware</v>
      </c>
      <c r="B1585" t="str">
        <f>[1]Sheet1!C1585</f>
        <v>DE</v>
      </c>
      <c r="C1585" t="str">
        <f>LEFT([1]Sheet1!D1585,1)</f>
        <v>E</v>
      </c>
      <c r="D1585" t="str">
        <f>RIGHT([1]Sheet1!D1585,2)</f>
        <v>75</v>
      </c>
      <c r="E1585" t="str">
        <f>[1]Sheet1!E1585</f>
        <v>Current Operations - Public Welfare, Vendor Payments for Other Purposes</v>
      </c>
      <c r="F1585">
        <f>[1]Sheet1!F1585</f>
        <v>101</v>
      </c>
    </row>
    <row r="1586" spans="1:6">
      <c r="A1586" t="str">
        <f>[1]Sheet1!B1586</f>
        <v>Delaware</v>
      </c>
      <c r="B1586" t="str">
        <f>[1]Sheet1!C1586</f>
        <v>DE</v>
      </c>
      <c r="C1586" t="str">
        <f>LEFT([1]Sheet1!D1586,1)</f>
        <v>E</v>
      </c>
      <c r="D1586" t="str">
        <f>RIGHT([1]Sheet1!D1586,2)</f>
        <v>77</v>
      </c>
      <c r="E1586" t="str">
        <f>[1]Sheet1!E1586</f>
        <v>Current Operations - Public Welfare Institutions</v>
      </c>
      <c r="F1586">
        <f>[1]Sheet1!F1586</f>
        <v>67154</v>
      </c>
    </row>
    <row r="1587" spans="1:6">
      <c r="A1587" t="str">
        <f>[1]Sheet1!B1587</f>
        <v>Delaware</v>
      </c>
      <c r="B1587" t="str">
        <f>[1]Sheet1!C1587</f>
        <v>DE</v>
      </c>
      <c r="C1587" t="str">
        <f>LEFT([1]Sheet1!D1587,1)</f>
        <v>E</v>
      </c>
      <c r="D1587" t="str">
        <f>RIGHT([1]Sheet1!D1587,2)</f>
        <v>79</v>
      </c>
      <c r="E1587" t="str">
        <f>[1]Sheet1!E1587</f>
        <v>Current Operations - Public Welfare - Other</v>
      </c>
      <c r="F1587">
        <f>[1]Sheet1!F1587</f>
        <v>215107</v>
      </c>
    </row>
    <row r="1588" spans="1:6">
      <c r="A1588" t="str">
        <f>[1]Sheet1!B1588</f>
        <v>Delaware</v>
      </c>
      <c r="B1588" t="str">
        <f>[1]Sheet1!C1588</f>
        <v>DE</v>
      </c>
      <c r="C1588" t="str">
        <f>LEFT([1]Sheet1!D1588,1)</f>
        <v>E</v>
      </c>
      <c r="D1588" t="str">
        <f>RIGHT([1]Sheet1!D1588,2)</f>
        <v>80</v>
      </c>
      <c r="E1588" t="str">
        <f>[1]Sheet1!E1588</f>
        <v>Current Operations - Sewerage</v>
      </c>
      <c r="F1588">
        <f>[1]Sheet1!F1588</f>
        <v>122740</v>
      </c>
    </row>
    <row r="1589" spans="1:6">
      <c r="A1589" t="str">
        <f>[1]Sheet1!B1589</f>
        <v>Delaware</v>
      </c>
      <c r="B1589" t="str">
        <f>[1]Sheet1!C1589</f>
        <v>DE</v>
      </c>
      <c r="C1589" t="str">
        <f>LEFT([1]Sheet1!D1589,1)</f>
        <v>E</v>
      </c>
      <c r="D1589" t="str">
        <f>RIGHT([1]Sheet1!D1589,2)</f>
        <v>81</v>
      </c>
      <c r="E1589" t="str">
        <f>[1]Sheet1!E1589</f>
        <v>Current Operations - Solid Waste Management</v>
      </c>
      <c r="F1589">
        <f>[1]Sheet1!F1589</f>
        <v>55910</v>
      </c>
    </row>
    <row r="1590" spans="1:6">
      <c r="A1590" t="str">
        <f>[1]Sheet1!B1590</f>
        <v>Delaware</v>
      </c>
      <c r="B1590" t="str">
        <f>[1]Sheet1!C1590</f>
        <v>DE</v>
      </c>
      <c r="C1590" t="str">
        <f>LEFT([1]Sheet1!D1590,1)</f>
        <v>E</v>
      </c>
      <c r="D1590" t="str">
        <f>RIGHT([1]Sheet1!D1590,2)</f>
        <v>87</v>
      </c>
      <c r="E1590" t="str">
        <f>[1]Sheet1!E1590</f>
        <v>Current Operations - Sea and Inland Port Facilities</v>
      </c>
      <c r="F1590">
        <f>[1]Sheet1!F1590</f>
        <v>29282</v>
      </c>
    </row>
    <row r="1591" spans="1:6">
      <c r="A1591" t="str">
        <f>[1]Sheet1!B1591</f>
        <v>Delaware</v>
      </c>
      <c r="B1591" t="str">
        <f>[1]Sheet1!C1591</f>
        <v>DE</v>
      </c>
      <c r="C1591" t="str">
        <f>LEFT([1]Sheet1!D1591,1)</f>
        <v>E</v>
      </c>
      <c r="D1591" t="str">
        <f>RIGHT([1]Sheet1!D1591,2)</f>
        <v>89</v>
      </c>
      <c r="E1591" t="str">
        <f>[1]Sheet1!E1591</f>
        <v>Current Operations - General - Other</v>
      </c>
      <c r="F1591">
        <f>[1]Sheet1!F1591</f>
        <v>288331</v>
      </c>
    </row>
    <row r="1592" spans="1:6">
      <c r="A1592" t="str">
        <f>[1]Sheet1!B1592</f>
        <v>Delaware</v>
      </c>
      <c r="B1592" t="str">
        <f>[1]Sheet1!C1592</f>
        <v>DE</v>
      </c>
      <c r="C1592" t="str">
        <f>LEFT([1]Sheet1!D1592,1)</f>
        <v>E</v>
      </c>
      <c r="D1592" t="str">
        <f>RIGHT([1]Sheet1!D1592,2)</f>
        <v>91</v>
      </c>
      <c r="E1592" t="str">
        <f>[1]Sheet1!E1592</f>
        <v>Current Operations - Water Utilities</v>
      </c>
      <c r="F1592">
        <f>[1]Sheet1!F1592</f>
        <v>56125</v>
      </c>
    </row>
    <row r="1593" spans="1:6">
      <c r="A1593" t="str">
        <f>[1]Sheet1!B1593</f>
        <v>Delaware</v>
      </c>
      <c r="B1593" t="str">
        <f>[1]Sheet1!C1593</f>
        <v>DE</v>
      </c>
      <c r="C1593" t="str">
        <f>LEFT([1]Sheet1!D1593,1)</f>
        <v>E</v>
      </c>
      <c r="D1593" t="str">
        <f>RIGHT([1]Sheet1!D1593,2)</f>
        <v>92</v>
      </c>
      <c r="E1593" t="str">
        <f>[1]Sheet1!E1593</f>
        <v>Current Operations - Electric Utilities</v>
      </c>
      <c r="F1593">
        <f>[1]Sheet1!F1593</f>
        <v>287895</v>
      </c>
    </row>
    <row r="1594" spans="1:6">
      <c r="A1594" t="str">
        <f>[1]Sheet1!B1594</f>
        <v>Delaware</v>
      </c>
      <c r="B1594" t="str">
        <f>[1]Sheet1!C1594</f>
        <v>DE</v>
      </c>
      <c r="C1594" t="str">
        <f>LEFT([1]Sheet1!D1594,1)</f>
        <v>E</v>
      </c>
      <c r="D1594" t="str">
        <f>RIGHT([1]Sheet1!D1594,2)</f>
        <v>94</v>
      </c>
      <c r="E1594" t="str">
        <f>[1]Sheet1!E1594</f>
        <v>Current Operations - Transit Utilities</v>
      </c>
      <c r="F1594">
        <f>[1]Sheet1!F1594</f>
        <v>114494</v>
      </c>
    </row>
    <row r="1595" spans="1:6">
      <c r="A1595" t="str">
        <f>[1]Sheet1!B1595</f>
        <v>Delaware</v>
      </c>
      <c r="B1595" t="str">
        <f>[1]Sheet1!C1595</f>
        <v>DE</v>
      </c>
      <c r="C1595" t="str">
        <f>LEFT([1]Sheet1!D1595,1)</f>
        <v>F</v>
      </c>
      <c r="D1595" t="str">
        <f>RIGHT([1]Sheet1!D1595,2)</f>
        <v>04</v>
      </c>
      <c r="E1595" t="str">
        <f>[1]Sheet1!E1595</f>
        <v>Construction - Correctional Institutions</v>
      </c>
      <c r="F1595">
        <f>[1]Sheet1!F1595</f>
        <v>12</v>
      </c>
    </row>
    <row r="1596" spans="1:6">
      <c r="A1596" t="str">
        <f>[1]Sheet1!B1596</f>
        <v>Delaware</v>
      </c>
      <c r="B1596" t="str">
        <f>[1]Sheet1!C1596</f>
        <v>DE</v>
      </c>
      <c r="C1596" t="str">
        <f>LEFT([1]Sheet1!D1596,1)</f>
        <v>F</v>
      </c>
      <c r="D1596" t="str">
        <f>RIGHT([1]Sheet1!D1596,2)</f>
        <v>05</v>
      </c>
      <c r="E1596" t="str">
        <f>[1]Sheet1!E1596</f>
        <v>Construction - Corrections - Other</v>
      </c>
      <c r="F1596">
        <f>[1]Sheet1!F1596</f>
        <v>9</v>
      </c>
    </row>
    <row r="1597" spans="1:6">
      <c r="A1597" t="str">
        <f>[1]Sheet1!B1597</f>
        <v>Delaware</v>
      </c>
      <c r="B1597" t="str">
        <f>[1]Sheet1!C1597</f>
        <v>DE</v>
      </c>
      <c r="C1597" t="str">
        <f>LEFT([1]Sheet1!D1597,1)</f>
        <v>F</v>
      </c>
      <c r="D1597" t="str">
        <f>RIGHT([1]Sheet1!D1597,2)</f>
        <v>12</v>
      </c>
      <c r="E1597" t="str">
        <f>[1]Sheet1!E1597</f>
        <v>Construction - Elementary and Secondary Education</v>
      </c>
      <c r="F1597">
        <f>[1]Sheet1!F1597</f>
        <v>135309</v>
      </c>
    </row>
    <row r="1598" spans="1:6">
      <c r="A1598" t="str">
        <f>[1]Sheet1!B1598</f>
        <v>Delaware</v>
      </c>
      <c r="B1598" t="str">
        <f>[1]Sheet1!C1598</f>
        <v>DE</v>
      </c>
      <c r="C1598" t="str">
        <f>LEFT([1]Sheet1!D1598,1)</f>
        <v>F</v>
      </c>
      <c r="D1598" t="str">
        <f>RIGHT([1]Sheet1!D1598,2)</f>
        <v>16</v>
      </c>
      <c r="E1598" t="str">
        <f>[1]Sheet1!E1598</f>
        <v>Construction - Higher Education - Auxiliary Enterprises</v>
      </c>
      <c r="F1598">
        <f>[1]Sheet1!F1598</f>
        <v>114821</v>
      </c>
    </row>
    <row r="1599" spans="1:6">
      <c r="A1599" t="str">
        <f>[1]Sheet1!B1599</f>
        <v>Delaware</v>
      </c>
      <c r="B1599" t="str">
        <f>[1]Sheet1!C1599</f>
        <v>DE</v>
      </c>
      <c r="C1599" t="str">
        <f>LEFT([1]Sheet1!D1599,1)</f>
        <v>F</v>
      </c>
      <c r="D1599" t="str">
        <f>RIGHT([1]Sheet1!D1599,2)</f>
        <v>18</v>
      </c>
      <c r="E1599" t="str">
        <f>[1]Sheet1!E1599</f>
        <v>Construction - Other Higher Education</v>
      </c>
      <c r="F1599">
        <f>[1]Sheet1!F1599</f>
        <v>33403</v>
      </c>
    </row>
    <row r="1600" spans="1:6">
      <c r="A1600" t="str">
        <f>[1]Sheet1!B1600</f>
        <v>Delaware</v>
      </c>
      <c r="B1600" t="str">
        <f>[1]Sheet1!C1600</f>
        <v>DE</v>
      </c>
      <c r="C1600" t="str">
        <f>LEFT([1]Sheet1!D1600,1)</f>
        <v>F</v>
      </c>
      <c r="D1600" t="str">
        <f>RIGHT([1]Sheet1!D1600,2)</f>
        <v>23</v>
      </c>
      <c r="E1600" t="str">
        <f>[1]Sheet1!E1600</f>
        <v>Construction - Financial Administration</v>
      </c>
      <c r="F1600">
        <f>[1]Sheet1!F1600</f>
        <v>197</v>
      </c>
    </row>
    <row r="1601" spans="1:6">
      <c r="A1601" t="str">
        <f>[1]Sheet1!B1601</f>
        <v>Delaware</v>
      </c>
      <c r="B1601" t="str">
        <f>[1]Sheet1!C1601</f>
        <v>DE</v>
      </c>
      <c r="C1601" t="str">
        <f>LEFT([1]Sheet1!D1601,1)</f>
        <v>F</v>
      </c>
      <c r="D1601" t="str">
        <f>RIGHT([1]Sheet1!D1601,2)</f>
        <v>24</v>
      </c>
      <c r="E1601" t="str">
        <f>[1]Sheet1!E1601</f>
        <v>Construction - Local Fire Protection</v>
      </c>
      <c r="F1601">
        <f>[1]Sheet1!F1601</f>
        <v>694</v>
      </c>
    </row>
    <row r="1602" spans="1:6">
      <c r="A1602" t="str">
        <f>[1]Sheet1!B1602</f>
        <v>Delaware</v>
      </c>
      <c r="B1602" t="str">
        <f>[1]Sheet1!C1602</f>
        <v>DE</v>
      </c>
      <c r="C1602" t="str">
        <f>LEFT([1]Sheet1!D1602,1)</f>
        <v>F</v>
      </c>
      <c r="D1602" t="str">
        <f>RIGHT([1]Sheet1!D1602,2)</f>
        <v>25</v>
      </c>
      <c r="E1602" t="str">
        <f>[1]Sheet1!E1602</f>
        <v>Construction - Judicial and Legal Services</v>
      </c>
      <c r="F1602">
        <f>[1]Sheet1!F1602</f>
        <v>21</v>
      </c>
    </row>
    <row r="1603" spans="1:6">
      <c r="A1603" t="str">
        <f>[1]Sheet1!B1603</f>
        <v>Delaware</v>
      </c>
      <c r="B1603" t="str">
        <f>[1]Sheet1!C1603</f>
        <v>DE</v>
      </c>
      <c r="C1603" t="str">
        <f>LEFT([1]Sheet1!D1603,1)</f>
        <v>F</v>
      </c>
      <c r="D1603" t="str">
        <f>RIGHT([1]Sheet1!D1603,2)</f>
        <v>29</v>
      </c>
      <c r="E1603" t="str">
        <f>[1]Sheet1!E1603</f>
        <v>Construction - Central Staff Services</v>
      </c>
      <c r="F1603">
        <f>[1]Sheet1!F1603</f>
        <v>2212</v>
      </c>
    </row>
    <row r="1604" spans="1:6">
      <c r="A1604" t="str">
        <f>[1]Sheet1!B1604</f>
        <v>Delaware</v>
      </c>
      <c r="B1604" t="str">
        <f>[1]Sheet1!C1604</f>
        <v>DE</v>
      </c>
      <c r="C1604" t="str">
        <f>LEFT([1]Sheet1!D1604,1)</f>
        <v>F</v>
      </c>
      <c r="D1604" t="str">
        <f>RIGHT([1]Sheet1!D1604,2)</f>
        <v>31</v>
      </c>
      <c r="E1604" t="str">
        <f>[1]Sheet1!E1604</f>
        <v>Construction - General Public Buildings</v>
      </c>
      <c r="F1604">
        <f>[1]Sheet1!F1604</f>
        <v>43457</v>
      </c>
    </row>
    <row r="1605" spans="1:6">
      <c r="A1605" t="str">
        <f>[1]Sheet1!B1605</f>
        <v>Delaware</v>
      </c>
      <c r="B1605" t="str">
        <f>[1]Sheet1!C1605</f>
        <v>DE</v>
      </c>
      <c r="C1605" t="str">
        <f>LEFT([1]Sheet1!D1605,1)</f>
        <v>F</v>
      </c>
      <c r="D1605" t="str">
        <f>RIGHT([1]Sheet1!D1605,2)</f>
        <v>32</v>
      </c>
      <c r="E1605" t="str">
        <f>[1]Sheet1!E1605</f>
        <v>Construction - Health - Other</v>
      </c>
      <c r="F1605">
        <f>[1]Sheet1!F1605</f>
        <v>375</v>
      </c>
    </row>
    <row r="1606" spans="1:6">
      <c r="A1606" t="str">
        <f>[1]Sheet1!B1606</f>
        <v>Delaware</v>
      </c>
      <c r="B1606" t="str">
        <f>[1]Sheet1!C1606</f>
        <v>DE</v>
      </c>
      <c r="C1606" t="str">
        <f>LEFT([1]Sheet1!D1606,1)</f>
        <v>F</v>
      </c>
      <c r="D1606" t="str">
        <f>RIGHT([1]Sheet1!D1606,2)</f>
        <v>44</v>
      </c>
      <c r="E1606" t="str">
        <f>[1]Sheet1!E1606</f>
        <v>Construction - Regular Highways</v>
      </c>
      <c r="F1606">
        <f>[1]Sheet1!F1606</f>
        <v>369211</v>
      </c>
    </row>
    <row r="1607" spans="1:6">
      <c r="A1607" t="str">
        <f>[1]Sheet1!B1607</f>
        <v>Delaware</v>
      </c>
      <c r="B1607" t="str">
        <f>[1]Sheet1!C1607</f>
        <v>DE</v>
      </c>
      <c r="C1607" t="str">
        <f>LEFT([1]Sheet1!D1607,1)</f>
        <v>F</v>
      </c>
      <c r="D1607" t="str">
        <f>RIGHT([1]Sheet1!D1607,2)</f>
        <v>45</v>
      </c>
      <c r="E1607" t="str">
        <f>[1]Sheet1!E1607</f>
        <v>Construction - Toll Highways</v>
      </c>
      <c r="F1607">
        <f>[1]Sheet1!F1607</f>
        <v>94738</v>
      </c>
    </row>
    <row r="1608" spans="1:6">
      <c r="A1608" t="str">
        <f>[1]Sheet1!B1608</f>
        <v>Delaware</v>
      </c>
      <c r="B1608" t="str">
        <f>[1]Sheet1!C1608</f>
        <v>DE</v>
      </c>
      <c r="C1608" t="str">
        <f>LEFT([1]Sheet1!D1608,1)</f>
        <v>F</v>
      </c>
      <c r="D1608" t="str">
        <f>RIGHT([1]Sheet1!D1608,2)</f>
        <v>50</v>
      </c>
      <c r="E1608" t="str">
        <f>[1]Sheet1!E1608</f>
        <v>Construction - Housing and Community Development</v>
      </c>
      <c r="F1608">
        <f>[1]Sheet1!F1608</f>
        <v>2516</v>
      </c>
    </row>
    <row r="1609" spans="1:6">
      <c r="A1609" t="str">
        <f>[1]Sheet1!B1609</f>
        <v>Delaware</v>
      </c>
      <c r="B1609" t="str">
        <f>[1]Sheet1!C1609</f>
        <v>DE</v>
      </c>
      <c r="C1609" t="str">
        <f>LEFT([1]Sheet1!D1609,1)</f>
        <v>F</v>
      </c>
      <c r="D1609" t="str">
        <f>RIGHT([1]Sheet1!D1609,2)</f>
        <v>52</v>
      </c>
      <c r="E1609" t="str">
        <f>[1]Sheet1!E1609</f>
        <v>Construction - Libraries</v>
      </c>
      <c r="F1609">
        <f>[1]Sheet1!F1609</f>
        <v>15769</v>
      </c>
    </row>
    <row r="1610" spans="1:6">
      <c r="A1610" t="str">
        <f>[1]Sheet1!B1610</f>
        <v>Delaware</v>
      </c>
      <c r="B1610" t="str">
        <f>[1]Sheet1!C1610</f>
        <v>DE</v>
      </c>
      <c r="C1610" t="str">
        <f>LEFT([1]Sheet1!D1610,1)</f>
        <v>F</v>
      </c>
      <c r="D1610" t="str">
        <f>RIGHT([1]Sheet1!D1610,2)</f>
        <v>59</v>
      </c>
      <c r="E1610" t="str">
        <f>[1]Sheet1!E1610</f>
        <v>Construction - Natural Resources - Other</v>
      </c>
      <c r="F1610">
        <f>[1]Sheet1!F1610</f>
        <v>4766</v>
      </c>
    </row>
    <row r="1611" spans="1:6">
      <c r="A1611" t="str">
        <f>[1]Sheet1!B1611</f>
        <v>Delaware</v>
      </c>
      <c r="B1611" t="str">
        <f>[1]Sheet1!C1611</f>
        <v>DE</v>
      </c>
      <c r="C1611" t="str">
        <f>LEFT([1]Sheet1!D1611,1)</f>
        <v>F</v>
      </c>
      <c r="D1611" t="str">
        <f>RIGHT([1]Sheet1!D1611,2)</f>
        <v>61</v>
      </c>
      <c r="E1611" t="str">
        <f>[1]Sheet1!E1611</f>
        <v>Construction - Parks and Recreation</v>
      </c>
      <c r="F1611">
        <f>[1]Sheet1!F1611</f>
        <v>5846</v>
      </c>
    </row>
    <row r="1612" spans="1:6">
      <c r="A1612" t="str">
        <f>[1]Sheet1!B1612</f>
        <v>Delaware</v>
      </c>
      <c r="B1612" t="str">
        <f>[1]Sheet1!C1612</f>
        <v>DE</v>
      </c>
      <c r="C1612" t="str">
        <f>LEFT([1]Sheet1!D1612,1)</f>
        <v>F</v>
      </c>
      <c r="D1612" t="str">
        <f>RIGHT([1]Sheet1!D1612,2)</f>
        <v>62</v>
      </c>
      <c r="E1612" t="str">
        <f>[1]Sheet1!E1612</f>
        <v>Construction - Police Protection</v>
      </c>
      <c r="F1612">
        <f>[1]Sheet1!F1612</f>
        <v>1047</v>
      </c>
    </row>
    <row r="1613" spans="1:6">
      <c r="A1613" t="str">
        <f>[1]Sheet1!B1613</f>
        <v>Delaware</v>
      </c>
      <c r="B1613" t="str">
        <f>[1]Sheet1!C1613</f>
        <v>DE</v>
      </c>
      <c r="C1613" t="str">
        <f>LEFT([1]Sheet1!D1613,1)</f>
        <v>F</v>
      </c>
      <c r="D1613" t="str">
        <f>RIGHT([1]Sheet1!D1613,2)</f>
        <v>66</v>
      </c>
      <c r="E1613" t="str">
        <f>[1]Sheet1!E1613</f>
        <v>Construction - Protective Inspection and Regulation, NEC</v>
      </c>
      <c r="F1613">
        <f>[1]Sheet1!F1613</f>
        <v>584</v>
      </c>
    </row>
    <row r="1614" spans="1:6">
      <c r="A1614" t="str">
        <f>[1]Sheet1!B1614</f>
        <v>Delaware</v>
      </c>
      <c r="B1614" t="str">
        <f>[1]Sheet1!C1614</f>
        <v>DE</v>
      </c>
      <c r="C1614" t="str">
        <f>LEFT([1]Sheet1!D1614,1)</f>
        <v>F</v>
      </c>
      <c r="D1614" t="str">
        <f>RIGHT([1]Sheet1!D1614,2)</f>
        <v>79</v>
      </c>
      <c r="E1614" t="str">
        <f>[1]Sheet1!E1614</f>
        <v>Construction - Public Welfare - Other</v>
      </c>
      <c r="F1614">
        <f>[1]Sheet1!F1614</f>
        <v>18</v>
      </c>
    </row>
    <row r="1615" spans="1:6">
      <c r="A1615" t="str">
        <f>[1]Sheet1!B1615</f>
        <v>Delaware</v>
      </c>
      <c r="B1615" t="str">
        <f>[1]Sheet1!C1615</f>
        <v>DE</v>
      </c>
      <c r="C1615" t="str">
        <f>LEFT([1]Sheet1!D1615,1)</f>
        <v>F</v>
      </c>
      <c r="D1615" t="str">
        <f>RIGHT([1]Sheet1!D1615,2)</f>
        <v>80</v>
      </c>
      <c r="E1615" t="str">
        <f>[1]Sheet1!E1615</f>
        <v>Construction - Sewerage</v>
      </c>
      <c r="F1615">
        <f>[1]Sheet1!F1615</f>
        <v>54613</v>
      </c>
    </row>
    <row r="1616" spans="1:6">
      <c r="A1616" t="str">
        <f>[1]Sheet1!B1616</f>
        <v>Delaware</v>
      </c>
      <c r="B1616" t="str">
        <f>[1]Sheet1!C1616</f>
        <v>DE</v>
      </c>
      <c r="C1616" t="str">
        <f>LEFT([1]Sheet1!D1616,1)</f>
        <v>F</v>
      </c>
      <c r="D1616" t="str">
        <f>RIGHT([1]Sheet1!D1616,2)</f>
        <v>81</v>
      </c>
      <c r="E1616" t="str">
        <f>[1]Sheet1!E1616</f>
        <v>Construction - Solid Waste Management</v>
      </c>
      <c r="F1616">
        <f>[1]Sheet1!F1616</f>
        <v>18660</v>
      </c>
    </row>
    <row r="1617" spans="1:6">
      <c r="A1617" t="str">
        <f>[1]Sheet1!B1617</f>
        <v>Delaware</v>
      </c>
      <c r="B1617" t="str">
        <f>[1]Sheet1!C1617</f>
        <v>DE</v>
      </c>
      <c r="C1617" t="str">
        <f>LEFT([1]Sheet1!D1617,1)</f>
        <v>F</v>
      </c>
      <c r="D1617" t="str">
        <f>RIGHT([1]Sheet1!D1617,2)</f>
        <v>87</v>
      </c>
      <c r="E1617" t="str">
        <f>[1]Sheet1!E1617</f>
        <v>Construction - Sea and Inland Port Facilities</v>
      </c>
      <c r="F1617">
        <f>[1]Sheet1!F1617</f>
        <v>2366</v>
      </c>
    </row>
    <row r="1618" spans="1:6">
      <c r="A1618" t="str">
        <f>[1]Sheet1!B1618</f>
        <v>Delaware</v>
      </c>
      <c r="B1618" t="str">
        <f>[1]Sheet1!C1618</f>
        <v>DE</v>
      </c>
      <c r="C1618" t="str">
        <f>LEFT([1]Sheet1!D1618,1)</f>
        <v>F</v>
      </c>
      <c r="D1618" t="str">
        <f>RIGHT([1]Sheet1!D1618,2)</f>
        <v>89</v>
      </c>
      <c r="E1618" t="str">
        <f>[1]Sheet1!E1618</f>
        <v>Construction - General - Other</v>
      </c>
      <c r="F1618">
        <f>[1]Sheet1!F1618</f>
        <v>9801</v>
      </c>
    </row>
    <row r="1619" spans="1:6">
      <c r="A1619" t="str">
        <f>[1]Sheet1!B1619</f>
        <v>Delaware</v>
      </c>
      <c r="B1619" t="str">
        <f>[1]Sheet1!C1619</f>
        <v>DE</v>
      </c>
      <c r="C1619" t="str">
        <f>LEFT([1]Sheet1!D1619,1)</f>
        <v>F</v>
      </c>
      <c r="D1619" t="str">
        <f>RIGHT([1]Sheet1!D1619,2)</f>
        <v>91</v>
      </c>
      <c r="E1619" t="str">
        <f>[1]Sheet1!E1619</f>
        <v>Construction - Water Utilities</v>
      </c>
      <c r="F1619">
        <f>[1]Sheet1!F1619</f>
        <v>12623</v>
      </c>
    </row>
    <row r="1620" spans="1:6">
      <c r="A1620" t="str">
        <f>[1]Sheet1!B1620</f>
        <v>Delaware</v>
      </c>
      <c r="B1620" t="str">
        <f>[1]Sheet1!C1620</f>
        <v>DE</v>
      </c>
      <c r="C1620" t="str">
        <f>LEFT([1]Sheet1!D1620,1)</f>
        <v>F</v>
      </c>
      <c r="D1620" t="str">
        <f>RIGHT([1]Sheet1!D1620,2)</f>
        <v>92</v>
      </c>
      <c r="E1620" t="str">
        <f>[1]Sheet1!E1620</f>
        <v>Construction - Electric Utilities</v>
      </c>
      <c r="F1620">
        <f>[1]Sheet1!F1620</f>
        <v>23960</v>
      </c>
    </row>
    <row r="1621" spans="1:6">
      <c r="A1621" t="str">
        <f>[1]Sheet1!B1621</f>
        <v>Delaware</v>
      </c>
      <c r="B1621" t="str">
        <f>[1]Sheet1!C1621</f>
        <v>DE</v>
      </c>
      <c r="C1621" t="str">
        <f>LEFT([1]Sheet1!D1621,1)</f>
        <v>F</v>
      </c>
      <c r="D1621" t="str">
        <f>RIGHT([1]Sheet1!D1621,2)</f>
        <v>94</v>
      </c>
      <c r="E1621" t="str">
        <f>[1]Sheet1!E1621</f>
        <v>Construction - Transit Utilities</v>
      </c>
      <c r="F1621">
        <f>[1]Sheet1!F1621</f>
        <v>3688</v>
      </c>
    </row>
    <row r="1622" spans="1:6">
      <c r="A1622" t="str">
        <f>[1]Sheet1!B1622</f>
        <v>Delaware</v>
      </c>
      <c r="B1622" t="str">
        <f>[1]Sheet1!C1622</f>
        <v>DE</v>
      </c>
      <c r="C1622" t="str">
        <f>LEFT([1]Sheet1!D1622,1)</f>
        <v>G</v>
      </c>
      <c r="D1622" t="str">
        <f>RIGHT([1]Sheet1!D1622,2)</f>
        <v>01</v>
      </c>
      <c r="E1622" t="str">
        <f>[1]Sheet1!E1622</f>
        <v>Other Capital Outlay - Air Transportation</v>
      </c>
      <c r="F1622">
        <f>[1]Sheet1!F1622</f>
        <v>12</v>
      </c>
    </row>
    <row r="1623" spans="1:6">
      <c r="A1623" t="str">
        <f>[1]Sheet1!B1623</f>
        <v>Delaware</v>
      </c>
      <c r="B1623" t="str">
        <f>[1]Sheet1!C1623</f>
        <v>DE</v>
      </c>
      <c r="C1623" t="str">
        <f>LEFT([1]Sheet1!D1623,1)</f>
        <v>G</v>
      </c>
      <c r="D1623" t="str">
        <f>RIGHT([1]Sheet1!D1623,2)</f>
        <v>04</v>
      </c>
      <c r="E1623" t="str">
        <f>[1]Sheet1!E1623</f>
        <v>Other Capital Outlay - Correctional Institutions</v>
      </c>
      <c r="F1623">
        <f>[1]Sheet1!F1623</f>
        <v>872</v>
      </c>
    </row>
    <row r="1624" spans="1:6">
      <c r="A1624" t="str">
        <f>[1]Sheet1!B1624</f>
        <v>Delaware</v>
      </c>
      <c r="B1624" t="str">
        <f>[1]Sheet1!C1624</f>
        <v>DE</v>
      </c>
      <c r="C1624" t="str">
        <f>LEFT([1]Sheet1!D1624,1)</f>
        <v>G</v>
      </c>
      <c r="D1624" t="str">
        <f>RIGHT([1]Sheet1!D1624,2)</f>
        <v>05</v>
      </c>
      <c r="E1624" t="str">
        <f>[1]Sheet1!E1624</f>
        <v>Other Capital Outlay - Corrections - Other</v>
      </c>
      <c r="F1624">
        <f>[1]Sheet1!F1624</f>
        <v>145</v>
      </c>
    </row>
    <row r="1625" spans="1:6">
      <c r="A1625" t="str">
        <f>[1]Sheet1!B1625</f>
        <v>Delaware</v>
      </c>
      <c r="B1625" t="str">
        <f>[1]Sheet1!C1625</f>
        <v>DE</v>
      </c>
      <c r="C1625" t="str">
        <f>LEFT([1]Sheet1!D1625,1)</f>
        <v>G</v>
      </c>
      <c r="D1625" t="str">
        <f>RIGHT([1]Sheet1!D1625,2)</f>
        <v>12</v>
      </c>
      <c r="E1625" t="str">
        <f>[1]Sheet1!E1625</f>
        <v>Other Capital Outlay - Elementary and Secondary Education</v>
      </c>
      <c r="F1625">
        <f>[1]Sheet1!F1625</f>
        <v>14275</v>
      </c>
    </row>
    <row r="1626" spans="1:6">
      <c r="A1626" t="str">
        <f>[1]Sheet1!B1626</f>
        <v>Delaware</v>
      </c>
      <c r="B1626" t="str">
        <f>[1]Sheet1!C1626</f>
        <v>DE</v>
      </c>
      <c r="C1626" t="str">
        <f>LEFT([1]Sheet1!D1626,1)</f>
        <v>G</v>
      </c>
      <c r="D1626" t="str">
        <f>RIGHT([1]Sheet1!D1626,2)</f>
        <v>16</v>
      </c>
      <c r="E1626" t="str">
        <f>[1]Sheet1!E1626</f>
        <v>Other Capital Outlay - Higher Education - Auxiliary Enterprises</v>
      </c>
      <c r="F1626">
        <f>[1]Sheet1!F1626</f>
        <v>1797</v>
      </c>
    </row>
    <row r="1627" spans="1:6">
      <c r="A1627" t="str">
        <f>[1]Sheet1!B1627</f>
        <v>Delaware</v>
      </c>
      <c r="B1627" t="str">
        <f>[1]Sheet1!C1627</f>
        <v>DE</v>
      </c>
      <c r="C1627" t="str">
        <f>LEFT([1]Sheet1!D1627,1)</f>
        <v>G</v>
      </c>
      <c r="D1627" t="str">
        <f>RIGHT([1]Sheet1!D1627,2)</f>
        <v>18</v>
      </c>
      <c r="E1627" t="str">
        <f>[1]Sheet1!E1627</f>
        <v>Other Capital Outlay - Other Higher Education</v>
      </c>
      <c r="F1627">
        <f>[1]Sheet1!F1627</f>
        <v>38528</v>
      </c>
    </row>
    <row r="1628" spans="1:6">
      <c r="A1628" t="str">
        <f>[1]Sheet1!B1628</f>
        <v>Delaware</v>
      </c>
      <c r="B1628" t="str">
        <f>[1]Sheet1!C1628</f>
        <v>DE</v>
      </c>
      <c r="C1628" t="str">
        <f>LEFT([1]Sheet1!D1628,1)</f>
        <v>G</v>
      </c>
      <c r="D1628" t="str">
        <f>RIGHT([1]Sheet1!D1628,2)</f>
        <v>21</v>
      </c>
      <c r="E1628" t="str">
        <f>[1]Sheet1!E1628</f>
        <v>Other Capital Outlay - State Education - Other</v>
      </c>
      <c r="F1628">
        <f>[1]Sheet1!F1628</f>
        <v>4410</v>
      </c>
    </row>
    <row r="1629" spans="1:6">
      <c r="A1629" t="str">
        <f>[1]Sheet1!B1629</f>
        <v>Delaware</v>
      </c>
      <c r="B1629" t="str">
        <f>[1]Sheet1!C1629</f>
        <v>DE</v>
      </c>
      <c r="C1629" t="str">
        <f>LEFT([1]Sheet1!D1629,1)</f>
        <v>G</v>
      </c>
      <c r="D1629" t="str">
        <f>RIGHT([1]Sheet1!D1629,2)</f>
        <v>22</v>
      </c>
      <c r="E1629" t="str">
        <f>[1]Sheet1!E1629</f>
        <v>Other Capital Outlay - Social Insurance Administration</v>
      </c>
      <c r="F1629">
        <f>[1]Sheet1!F1629</f>
        <v>434</v>
      </c>
    </row>
    <row r="1630" spans="1:6">
      <c r="A1630" t="str">
        <f>[1]Sheet1!B1630</f>
        <v>Delaware</v>
      </c>
      <c r="B1630" t="str">
        <f>[1]Sheet1!C1630</f>
        <v>DE</v>
      </c>
      <c r="C1630" t="str">
        <f>LEFT([1]Sheet1!D1630,1)</f>
        <v>G</v>
      </c>
      <c r="D1630" t="str">
        <f>RIGHT([1]Sheet1!D1630,2)</f>
        <v>23</v>
      </c>
      <c r="E1630" t="str">
        <f>[1]Sheet1!E1630</f>
        <v>Other Capital Outlay - Financial Administration</v>
      </c>
      <c r="F1630">
        <f>[1]Sheet1!F1630</f>
        <v>3765</v>
      </c>
    </row>
    <row r="1631" spans="1:6">
      <c r="A1631" t="str">
        <f>[1]Sheet1!B1631</f>
        <v>Delaware</v>
      </c>
      <c r="B1631" t="str">
        <f>[1]Sheet1!C1631</f>
        <v>DE</v>
      </c>
      <c r="C1631" t="str">
        <f>LEFT([1]Sheet1!D1631,1)</f>
        <v>G</v>
      </c>
      <c r="D1631" t="str">
        <f>RIGHT([1]Sheet1!D1631,2)</f>
        <v>24</v>
      </c>
      <c r="E1631" t="str">
        <f>[1]Sheet1!E1631</f>
        <v>Other Capital Outlay - Local Fire Protection</v>
      </c>
      <c r="F1631">
        <f>[1]Sheet1!F1631</f>
        <v>6</v>
      </c>
    </row>
    <row r="1632" spans="1:6">
      <c r="A1632" t="str">
        <f>[1]Sheet1!B1632</f>
        <v>Delaware</v>
      </c>
      <c r="B1632" t="str">
        <f>[1]Sheet1!C1632</f>
        <v>DE</v>
      </c>
      <c r="C1632" t="str">
        <f>LEFT([1]Sheet1!D1632,1)</f>
        <v>G</v>
      </c>
      <c r="D1632" t="str">
        <f>RIGHT([1]Sheet1!D1632,2)</f>
        <v>25</v>
      </c>
      <c r="E1632" t="str">
        <f>[1]Sheet1!E1632</f>
        <v>Other Capital Outlay - Judicial and Legal Services</v>
      </c>
      <c r="F1632">
        <f>[1]Sheet1!F1632</f>
        <v>2535</v>
      </c>
    </row>
    <row r="1633" spans="1:6">
      <c r="A1633" t="str">
        <f>[1]Sheet1!B1633</f>
        <v>Delaware</v>
      </c>
      <c r="B1633" t="str">
        <f>[1]Sheet1!C1633</f>
        <v>DE</v>
      </c>
      <c r="C1633" t="str">
        <f>LEFT([1]Sheet1!D1633,1)</f>
        <v>G</v>
      </c>
      <c r="D1633" t="str">
        <f>RIGHT([1]Sheet1!D1633,2)</f>
        <v>29</v>
      </c>
      <c r="E1633" t="str">
        <f>[1]Sheet1!E1633</f>
        <v>Other Capital Outlay - Central Staff Services</v>
      </c>
      <c r="F1633">
        <f>[1]Sheet1!F1633</f>
        <v>139</v>
      </c>
    </row>
    <row r="1634" spans="1:6">
      <c r="A1634" t="str">
        <f>[1]Sheet1!B1634</f>
        <v>Delaware</v>
      </c>
      <c r="B1634" t="str">
        <f>[1]Sheet1!C1634</f>
        <v>DE</v>
      </c>
      <c r="C1634" t="str">
        <f>LEFT([1]Sheet1!D1634,1)</f>
        <v>G</v>
      </c>
      <c r="D1634" t="str">
        <f>RIGHT([1]Sheet1!D1634,2)</f>
        <v>31</v>
      </c>
      <c r="E1634" t="str">
        <f>[1]Sheet1!E1634</f>
        <v>Other Capital Outlay - General Public Building</v>
      </c>
      <c r="F1634">
        <f>[1]Sheet1!F1634</f>
        <v>1333</v>
      </c>
    </row>
    <row r="1635" spans="1:6">
      <c r="A1635" t="str">
        <f>[1]Sheet1!B1635</f>
        <v>Delaware</v>
      </c>
      <c r="B1635" t="str">
        <f>[1]Sheet1!C1635</f>
        <v>DE</v>
      </c>
      <c r="C1635" t="str">
        <f>LEFT([1]Sheet1!D1635,1)</f>
        <v>G</v>
      </c>
      <c r="D1635" t="str">
        <f>RIGHT([1]Sheet1!D1635,2)</f>
        <v>32</v>
      </c>
      <c r="E1635" t="str">
        <f>[1]Sheet1!E1635</f>
        <v>Other Capital Outlay - Health - Other</v>
      </c>
      <c r="F1635">
        <f>[1]Sheet1!F1635</f>
        <v>3666</v>
      </c>
    </row>
    <row r="1636" spans="1:6">
      <c r="A1636" t="str">
        <f>[1]Sheet1!B1636</f>
        <v>Delaware</v>
      </c>
      <c r="B1636" t="str">
        <f>[1]Sheet1!C1636</f>
        <v>DE</v>
      </c>
      <c r="C1636" t="str">
        <f>LEFT([1]Sheet1!D1636,1)</f>
        <v>G</v>
      </c>
      <c r="D1636" t="str">
        <f>RIGHT([1]Sheet1!D1636,2)</f>
        <v>36</v>
      </c>
      <c r="E1636" t="str">
        <f>[1]Sheet1!E1636</f>
        <v>Other Capital Outlay - Hospitals</v>
      </c>
      <c r="F1636">
        <f>[1]Sheet1!F1636</f>
        <v>211</v>
      </c>
    </row>
    <row r="1637" spans="1:6">
      <c r="A1637" t="str">
        <f>[1]Sheet1!B1637</f>
        <v>Delaware</v>
      </c>
      <c r="B1637" t="str">
        <f>[1]Sheet1!C1637</f>
        <v>DE</v>
      </c>
      <c r="C1637" t="str">
        <f>LEFT([1]Sheet1!D1637,1)</f>
        <v>G</v>
      </c>
      <c r="D1637" t="str">
        <f>RIGHT([1]Sheet1!D1637,2)</f>
        <v>44</v>
      </c>
      <c r="E1637" t="str">
        <f>[1]Sheet1!E1637</f>
        <v>Other Capital Outlay - Regular Highways</v>
      </c>
      <c r="F1637">
        <f>[1]Sheet1!F1637</f>
        <v>27963</v>
      </c>
    </row>
    <row r="1638" spans="1:6">
      <c r="A1638" t="str">
        <f>[1]Sheet1!B1638</f>
        <v>Delaware</v>
      </c>
      <c r="B1638" t="str">
        <f>[1]Sheet1!C1638</f>
        <v>DE</v>
      </c>
      <c r="C1638" t="str">
        <f>LEFT([1]Sheet1!D1638,1)</f>
        <v>G</v>
      </c>
      <c r="D1638" t="str">
        <f>RIGHT([1]Sheet1!D1638,2)</f>
        <v>45</v>
      </c>
      <c r="E1638" t="str">
        <f>[1]Sheet1!E1638</f>
        <v>Other Capital Outlay - Toll Highways</v>
      </c>
      <c r="F1638">
        <f>[1]Sheet1!F1638</f>
        <v>359</v>
      </c>
    </row>
    <row r="1639" spans="1:6">
      <c r="A1639" t="str">
        <f>[1]Sheet1!B1639</f>
        <v>Delaware</v>
      </c>
      <c r="B1639" t="str">
        <f>[1]Sheet1!C1639</f>
        <v>DE</v>
      </c>
      <c r="C1639" t="str">
        <f>LEFT([1]Sheet1!D1639,1)</f>
        <v>G</v>
      </c>
      <c r="D1639" t="str">
        <f>RIGHT([1]Sheet1!D1639,2)</f>
        <v>50</v>
      </c>
      <c r="E1639" t="str">
        <f>[1]Sheet1!E1639</f>
        <v>Other Capital Outlay - Housing and Community Development</v>
      </c>
      <c r="F1639">
        <f>[1]Sheet1!F1639</f>
        <v>7973</v>
      </c>
    </row>
    <row r="1640" spans="1:6">
      <c r="A1640" t="str">
        <f>[1]Sheet1!B1640</f>
        <v>Delaware</v>
      </c>
      <c r="B1640" t="str">
        <f>[1]Sheet1!C1640</f>
        <v>DE</v>
      </c>
      <c r="C1640" t="str">
        <f>LEFT([1]Sheet1!D1640,1)</f>
        <v>G</v>
      </c>
      <c r="D1640" t="str">
        <f>RIGHT([1]Sheet1!D1640,2)</f>
        <v>52</v>
      </c>
      <c r="E1640" t="str">
        <f>[1]Sheet1!E1640</f>
        <v>Other Capital Outlay - Libraries</v>
      </c>
      <c r="F1640">
        <f>[1]Sheet1!F1640</f>
        <v>894</v>
      </c>
    </row>
    <row r="1641" spans="1:6">
      <c r="A1641" t="str">
        <f>[1]Sheet1!B1641</f>
        <v>Delaware</v>
      </c>
      <c r="B1641" t="str">
        <f>[1]Sheet1!C1641</f>
        <v>DE</v>
      </c>
      <c r="C1641" t="str">
        <f>LEFT([1]Sheet1!D1641,1)</f>
        <v>G</v>
      </c>
      <c r="D1641" t="str">
        <f>RIGHT([1]Sheet1!D1641,2)</f>
        <v>59</v>
      </c>
      <c r="E1641" t="str">
        <f>[1]Sheet1!E1641</f>
        <v>Other Capital Outlay - Natural Resources - Other</v>
      </c>
      <c r="F1641">
        <f>[1]Sheet1!F1641</f>
        <v>21443</v>
      </c>
    </row>
    <row r="1642" spans="1:6">
      <c r="A1642" t="str">
        <f>[1]Sheet1!B1642</f>
        <v>Delaware</v>
      </c>
      <c r="B1642" t="str">
        <f>[1]Sheet1!C1642</f>
        <v>DE</v>
      </c>
      <c r="C1642" t="str">
        <f>LEFT([1]Sheet1!D1642,1)</f>
        <v>G</v>
      </c>
      <c r="D1642" t="str">
        <f>RIGHT([1]Sheet1!D1642,2)</f>
        <v>60</v>
      </c>
      <c r="E1642" t="str">
        <f>[1]Sheet1!E1642</f>
        <v>Other Capital Outlay - Parking Facilities</v>
      </c>
      <c r="F1642">
        <f>[1]Sheet1!F1642</f>
        <v>149</v>
      </c>
    </row>
    <row r="1643" spans="1:6">
      <c r="A1643" t="str">
        <f>[1]Sheet1!B1643</f>
        <v>Delaware</v>
      </c>
      <c r="B1643" t="str">
        <f>[1]Sheet1!C1643</f>
        <v>DE</v>
      </c>
      <c r="C1643" t="str">
        <f>LEFT([1]Sheet1!D1643,1)</f>
        <v>G</v>
      </c>
      <c r="D1643" t="str">
        <f>RIGHT([1]Sheet1!D1643,2)</f>
        <v>61</v>
      </c>
      <c r="E1643" t="str">
        <f>[1]Sheet1!E1643</f>
        <v>Other Capital Outlay - Parks and Recreation</v>
      </c>
      <c r="F1643">
        <f>[1]Sheet1!F1643</f>
        <v>2574</v>
      </c>
    </row>
    <row r="1644" spans="1:6">
      <c r="A1644" t="str">
        <f>[1]Sheet1!B1644</f>
        <v>Delaware</v>
      </c>
      <c r="B1644" t="str">
        <f>[1]Sheet1!C1644</f>
        <v>DE</v>
      </c>
      <c r="C1644" t="str">
        <f>LEFT([1]Sheet1!D1644,1)</f>
        <v>G</v>
      </c>
      <c r="D1644" t="str">
        <f>RIGHT([1]Sheet1!D1644,2)</f>
        <v>62</v>
      </c>
      <c r="E1644" t="str">
        <f>[1]Sheet1!E1644</f>
        <v>Other Capital Outlay - Police Protection</v>
      </c>
      <c r="F1644">
        <f>[1]Sheet1!F1644</f>
        <v>5077</v>
      </c>
    </row>
    <row r="1645" spans="1:6">
      <c r="A1645" t="str">
        <f>[1]Sheet1!B1645</f>
        <v>Delaware</v>
      </c>
      <c r="B1645" t="str">
        <f>[1]Sheet1!C1645</f>
        <v>DE</v>
      </c>
      <c r="C1645" t="str">
        <f>LEFT([1]Sheet1!D1645,1)</f>
        <v>G</v>
      </c>
      <c r="D1645" t="str">
        <f>RIGHT([1]Sheet1!D1645,2)</f>
        <v>66</v>
      </c>
      <c r="E1645" t="str">
        <f>[1]Sheet1!E1645</f>
        <v>Other Capital Outlay - Protective Inspection and Regulation, NEC</v>
      </c>
      <c r="F1645">
        <f>[1]Sheet1!F1645</f>
        <v>4268</v>
      </c>
    </row>
    <row r="1646" spans="1:6">
      <c r="A1646" t="str">
        <f>[1]Sheet1!B1646</f>
        <v>Delaware</v>
      </c>
      <c r="B1646" t="str">
        <f>[1]Sheet1!C1646</f>
        <v>DE</v>
      </c>
      <c r="C1646" t="str">
        <f>LEFT([1]Sheet1!D1646,1)</f>
        <v>G</v>
      </c>
      <c r="D1646" t="str">
        <f>RIGHT([1]Sheet1!D1646,2)</f>
        <v>77</v>
      </c>
      <c r="E1646" t="str">
        <f>[1]Sheet1!E1646</f>
        <v>Other Capital Outlay - Public Welfare Institutions</v>
      </c>
      <c r="F1646">
        <f>[1]Sheet1!F1646</f>
        <v>112</v>
      </c>
    </row>
    <row r="1647" spans="1:6">
      <c r="A1647" t="str">
        <f>[1]Sheet1!B1647</f>
        <v>Delaware</v>
      </c>
      <c r="B1647" t="str">
        <f>[1]Sheet1!C1647</f>
        <v>DE</v>
      </c>
      <c r="C1647" t="str">
        <f>LEFT([1]Sheet1!D1647,1)</f>
        <v>G</v>
      </c>
      <c r="D1647" t="str">
        <f>RIGHT([1]Sheet1!D1647,2)</f>
        <v>79</v>
      </c>
      <c r="E1647" t="str">
        <f>[1]Sheet1!E1647</f>
        <v>Other Capital Outlay - Public Welfare - Other</v>
      </c>
      <c r="F1647">
        <f>[1]Sheet1!F1647</f>
        <v>829</v>
      </c>
    </row>
    <row r="1648" spans="1:6">
      <c r="A1648" t="str">
        <f>[1]Sheet1!B1648</f>
        <v>Delaware</v>
      </c>
      <c r="B1648" t="str">
        <f>[1]Sheet1!C1648</f>
        <v>DE</v>
      </c>
      <c r="C1648" t="str">
        <f>LEFT([1]Sheet1!D1648,1)</f>
        <v>G</v>
      </c>
      <c r="D1648" t="str">
        <f>RIGHT([1]Sheet1!D1648,2)</f>
        <v>80</v>
      </c>
      <c r="E1648" t="str">
        <f>[1]Sheet1!E1648</f>
        <v>Other Capital Outlay - Sewerage</v>
      </c>
      <c r="F1648">
        <f>[1]Sheet1!F1648</f>
        <v>22285</v>
      </c>
    </row>
    <row r="1649" spans="1:6">
      <c r="A1649" t="str">
        <f>[1]Sheet1!B1649</f>
        <v>Delaware</v>
      </c>
      <c r="B1649" t="str">
        <f>[1]Sheet1!C1649</f>
        <v>DE</v>
      </c>
      <c r="C1649" t="str">
        <f>LEFT([1]Sheet1!D1649,1)</f>
        <v>G</v>
      </c>
      <c r="D1649" t="str">
        <f>RIGHT([1]Sheet1!D1649,2)</f>
        <v>81</v>
      </c>
      <c r="E1649" t="str">
        <f>[1]Sheet1!E1649</f>
        <v>Other Capital Outlay - Solid Waste Management</v>
      </c>
      <c r="F1649">
        <f>[1]Sheet1!F1649</f>
        <v>1732</v>
      </c>
    </row>
    <row r="1650" spans="1:6">
      <c r="A1650" t="str">
        <f>[1]Sheet1!B1650</f>
        <v>Delaware</v>
      </c>
      <c r="B1650" t="str">
        <f>[1]Sheet1!C1650</f>
        <v>DE</v>
      </c>
      <c r="C1650" t="str">
        <f>LEFT([1]Sheet1!D1650,1)</f>
        <v>G</v>
      </c>
      <c r="D1650" t="str">
        <f>RIGHT([1]Sheet1!D1650,2)</f>
        <v>89</v>
      </c>
      <c r="E1650" t="str">
        <f>[1]Sheet1!E1650</f>
        <v>Other Capital Outlay - General - Other</v>
      </c>
      <c r="F1650">
        <f>[1]Sheet1!F1650</f>
        <v>7811</v>
      </c>
    </row>
    <row r="1651" spans="1:6">
      <c r="A1651" t="str">
        <f>[1]Sheet1!B1651</f>
        <v>Delaware</v>
      </c>
      <c r="B1651" t="str">
        <f>[1]Sheet1!C1651</f>
        <v>DE</v>
      </c>
      <c r="C1651" t="str">
        <f>LEFT([1]Sheet1!D1651,1)</f>
        <v>G</v>
      </c>
      <c r="D1651" t="str">
        <f>RIGHT([1]Sheet1!D1651,2)</f>
        <v>91</v>
      </c>
      <c r="E1651" t="str">
        <f>[1]Sheet1!E1651</f>
        <v>Other Capital Outlay - Water Utilities</v>
      </c>
      <c r="F1651">
        <f>[1]Sheet1!F1651</f>
        <v>967</v>
      </c>
    </row>
    <row r="1652" spans="1:6">
      <c r="A1652" t="str">
        <f>[1]Sheet1!B1652</f>
        <v>Delaware</v>
      </c>
      <c r="B1652" t="str">
        <f>[1]Sheet1!C1652</f>
        <v>DE</v>
      </c>
      <c r="C1652" t="str">
        <f>LEFT([1]Sheet1!D1652,1)</f>
        <v>G</v>
      </c>
      <c r="D1652" t="str">
        <f>RIGHT([1]Sheet1!D1652,2)</f>
        <v>92</v>
      </c>
      <c r="E1652" t="str">
        <f>[1]Sheet1!E1652</f>
        <v>Other Capital Outlay - Electric Utilities</v>
      </c>
      <c r="F1652">
        <f>[1]Sheet1!F1652</f>
        <v>2053</v>
      </c>
    </row>
    <row r="1653" spans="1:6">
      <c r="A1653" t="str">
        <f>[1]Sheet1!B1653</f>
        <v>Delaware</v>
      </c>
      <c r="B1653" t="str">
        <f>[1]Sheet1!C1653</f>
        <v>DE</v>
      </c>
      <c r="C1653" t="str">
        <f>LEFT([1]Sheet1!D1653,1)</f>
        <v>G</v>
      </c>
      <c r="D1653" t="str">
        <f>RIGHT([1]Sheet1!D1653,2)</f>
        <v>94</v>
      </c>
      <c r="E1653" t="str">
        <f>[1]Sheet1!E1653</f>
        <v>Other Capital Outlay - Transit Utilities</v>
      </c>
      <c r="F1653">
        <f>[1]Sheet1!F1653</f>
        <v>17730</v>
      </c>
    </row>
    <row r="1654" spans="1:6">
      <c r="A1654" t="str">
        <f>[1]Sheet1!B1654</f>
        <v>Delaware</v>
      </c>
      <c r="B1654" t="str">
        <f>[1]Sheet1!C1654</f>
        <v>DE</v>
      </c>
      <c r="C1654" t="str">
        <f>LEFT([1]Sheet1!D1654,1)</f>
        <v>I</v>
      </c>
      <c r="D1654" t="str">
        <f>RIGHT([1]Sheet1!D1654,2)</f>
        <v>89</v>
      </c>
      <c r="E1654" t="str">
        <f>[1]Sheet1!E1654</f>
        <v>General - Interest on Debt</v>
      </c>
      <c r="F1654">
        <f>[1]Sheet1!F1654</f>
        <v>328084</v>
      </c>
    </row>
    <row r="1655" spans="1:6">
      <c r="A1655" t="str">
        <f>[1]Sheet1!B1655</f>
        <v>Delaware</v>
      </c>
      <c r="B1655" t="str">
        <f>[1]Sheet1!C1655</f>
        <v>DE</v>
      </c>
      <c r="C1655" t="str">
        <f>LEFT([1]Sheet1!D1655,1)</f>
        <v>I</v>
      </c>
      <c r="D1655" t="str">
        <f>RIGHT([1]Sheet1!D1655,2)</f>
        <v>91</v>
      </c>
      <c r="E1655" t="str">
        <f>[1]Sheet1!E1655</f>
        <v>Water Utilities - Interest on Debt</v>
      </c>
      <c r="F1655">
        <f>[1]Sheet1!F1655</f>
        <v>8460</v>
      </c>
    </row>
    <row r="1656" spans="1:6">
      <c r="A1656" t="str">
        <f>[1]Sheet1!B1656</f>
        <v>Delaware</v>
      </c>
      <c r="B1656" t="str">
        <f>[1]Sheet1!C1656</f>
        <v>DE</v>
      </c>
      <c r="C1656" t="str">
        <f>LEFT([1]Sheet1!D1656,1)</f>
        <v>I</v>
      </c>
      <c r="D1656" t="str">
        <f>RIGHT([1]Sheet1!D1656,2)</f>
        <v>92</v>
      </c>
      <c r="E1656" t="str">
        <f>[1]Sheet1!E1656</f>
        <v>Electric Utilities - Interest on Debt</v>
      </c>
      <c r="F1656">
        <f>[1]Sheet1!F1656</f>
        <v>3730</v>
      </c>
    </row>
    <row r="1657" spans="1:6">
      <c r="A1657" t="str">
        <f>[1]Sheet1!B1657</f>
        <v>Delaware</v>
      </c>
      <c r="B1657" t="str">
        <f>[1]Sheet1!C1657</f>
        <v>DE</v>
      </c>
      <c r="C1657" t="str">
        <f>LEFT([1]Sheet1!D1657,1)</f>
        <v>J</v>
      </c>
      <c r="D1657" t="str">
        <f>RIGHT([1]Sheet1!D1657,2)</f>
        <v>19</v>
      </c>
      <c r="E1657" t="str">
        <f>[1]Sheet1!E1657</f>
        <v>Assistance and Subsidies - State Scholarships and Other Subsidies - Education</v>
      </c>
      <c r="F1657">
        <f>[1]Sheet1!F1657</f>
        <v>193244</v>
      </c>
    </row>
    <row r="1658" spans="1:6">
      <c r="A1658" t="str">
        <f>[1]Sheet1!B1658</f>
        <v>Delaware</v>
      </c>
      <c r="B1658" t="str">
        <f>[1]Sheet1!C1658</f>
        <v>DE</v>
      </c>
      <c r="C1658" t="str">
        <f>LEFT([1]Sheet1!D1658,1)</f>
        <v>J</v>
      </c>
      <c r="D1658" t="str">
        <f>RIGHT([1]Sheet1!D1658,2)</f>
        <v>67</v>
      </c>
      <c r="E1658" t="str">
        <f>[1]Sheet1!E1658</f>
        <v>Assistance and Subsidies - Public Welfare, Federal Categorical Assistance Programs</v>
      </c>
      <c r="F1658">
        <f>[1]Sheet1!F1658</f>
        <v>27714</v>
      </c>
    </row>
    <row r="1659" spans="1:6">
      <c r="A1659" t="str">
        <f>[1]Sheet1!B1659</f>
        <v>Delaware</v>
      </c>
      <c r="B1659" t="str">
        <f>[1]Sheet1!C1659</f>
        <v>DE</v>
      </c>
      <c r="C1659" t="str">
        <f>LEFT([1]Sheet1!D1659,1)</f>
        <v>J</v>
      </c>
      <c r="D1659" t="str">
        <f>RIGHT([1]Sheet1!D1659,2)</f>
        <v>68</v>
      </c>
      <c r="E1659" t="str">
        <f>[1]Sheet1!E1659</f>
        <v>Assistance and Subsidies - Public Welfare, Cash Assistance Programs - Other</v>
      </c>
      <c r="F1659">
        <f>[1]Sheet1!F1659</f>
        <v>10701</v>
      </c>
    </row>
    <row r="1660" spans="1:6">
      <c r="A1660" t="str">
        <f>[1]Sheet1!B1660</f>
        <v>Delaware</v>
      </c>
      <c r="B1660" t="str">
        <f>[1]Sheet1!C1660</f>
        <v>DE</v>
      </c>
      <c r="C1660" t="str">
        <f>LEFT([1]Sheet1!D1660,1)</f>
        <v>S</v>
      </c>
      <c r="D1660" t="str">
        <f>RIGHT([1]Sheet1!D1660,2)</f>
        <v>67</v>
      </c>
      <c r="E1660" t="str">
        <f>[1]Sheet1!E1660</f>
        <v>Intergovernmental to Federal - Welfare - Categorical Assistance Programs</v>
      </c>
      <c r="F1660">
        <f>[1]Sheet1!F1660</f>
        <v>740</v>
      </c>
    </row>
    <row r="1661" spans="1:6">
      <c r="A1661" t="str">
        <f>[1]Sheet1!B1661</f>
        <v>Delaware</v>
      </c>
      <c r="B1661" t="str">
        <f>[1]Sheet1!C1661</f>
        <v>DE</v>
      </c>
      <c r="C1661" t="str">
        <f>LEFT([1]Sheet1!D1661,1)</f>
        <v>T</v>
      </c>
      <c r="D1661" t="str">
        <f>RIGHT([1]Sheet1!D1661,2)</f>
        <v>01</v>
      </c>
      <c r="E1661" t="str">
        <f>[1]Sheet1!E1661</f>
        <v>Tax - Property</v>
      </c>
      <c r="F1661">
        <f>[1]Sheet1!F1661</f>
        <v>695693</v>
      </c>
    </row>
    <row r="1662" spans="1:6">
      <c r="A1662" t="str">
        <f>[1]Sheet1!B1662</f>
        <v>Delaware</v>
      </c>
      <c r="B1662" t="str">
        <f>[1]Sheet1!C1662</f>
        <v>DE</v>
      </c>
      <c r="C1662" t="str">
        <f>LEFT([1]Sheet1!D1662,1)</f>
        <v>T</v>
      </c>
      <c r="D1662" t="str">
        <f>RIGHT([1]Sheet1!D1662,2)</f>
        <v>10</v>
      </c>
      <c r="E1662" t="str">
        <f>[1]Sheet1!E1662</f>
        <v>Tax - Alcoholic Beverage Sales</v>
      </c>
      <c r="F1662">
        <f>[1]Sheet1!F1662</f>
        <v>17654</v>
      </c>
    </row>
    <row r="1663" spans="1:6">
      <c r="A1663" t="str">
        <f>[1]Sheet1!B1663</f>
        <v>Delaware</v>
      </c>
      <c r="B1663" t="str">
        <f>[1]Sheet1!C1663</f>
        <v>DE</v>
      </c>
      <c r="C1663" t="str">
        <f>LEFT([1]Sheet1!D1663,1)</f>
        <v>T</v>
      </c>
      <c r="D1663" t="str">
        <f>RIGHT([1]Sheet1!D1663,2)</f>
        <v>12</v>
      </c>
      <c r="E1663" t="str">
        <f>[1]Sheet1!E1663</f>
        <v>Tax - Insurance Premiums Sales</v>
      </c>
      <c r="F1663">
        <f>[1]Sheet1!F1663</f>
        <v>91763</v>
      </c>
    </row>
    <row r="1664" spans="1:6">
      <c r="A1664" t="str">
        <f>[1]Sheet1!B1664</f>
        <v>Delaware</v>
      </c>
      <c r="B1664" t="str">
        <f>[1]Sheet1!C1664</f>
        <v>DE</v>
      </c>
      <c r="C1664" t="str">
        <f>LEFT([1]Sheet1!D1664,1)</f>
        <v>T</v>
      </c>
      <c r="D1664" t="str">
        <f>RIGHT([1]Sheet1!D1664,2)</f>
        <v>13</v>
      </c>
      <c r="E1664" t="str">
        <f>[1]Sheet1!E1664</f>
        <v>Tax - Motor Fuels Sales</v>
      </c>
      <c r="F1664">
        <f>[1]Sheet1!F1664</f>
        <v>112908</v>
      </c>
    </row>
    <row r="1665" spans="1:6">
      <c r="A1665" t="str">
        <f>[1]Sheet1!B1665</f>
        <v>Delaware</v>
      </c>
      <c r="B1665" t="str">
        <f>[1]Sheet1!C1665</f>
        <v>DE</v>
      </c>
      <c r="C1665" t="str">
        <f>LEFT([1]Sheet1!D1665,1)</f>
        <v>T</v>
      </c>
      <c r="D1665" t="str">
        <f>RIGHT([1]Sheet1!D1665,2)</f>
        <v>14</v>
      </c>
      <c r="E1665" t="str">
        <f>[1]Sheet1!E1665</f>
        <v>Tax - Pari-mutuels Sales</v>
      </c>
      <c r="F1665">
        <f>[1]Sheet1!F1665</f>
        <v>96</v>
      </c>
    </row>
    <row r="1666" spans="1:6">
      <c r="A1666" t="str">
        <f>[1]Sheet1!B1666</f>
        <v>Delaware</v>
      </c>
      <c r="B1666" t="str">
        <f>[1]Sheet1!C1666</f>
        <v>DE</v>
      </c>
      <c r="C1666" t="str">
        <f>LEFT([1]Sheet1!D1666,1)</f>
        <v>T</v>
      </c>
      <c r="D1666" t="str">
        <f>RIGHT([1]Sheet1!D1666,2)</f>
        <v>15</v>
      </c>
      <c r="E1666" t="str">
        <f>[1]Sheet1!E1666</f>
        <v>Tax - Public Utilities Sales</v>
      </c>
      <c r="F1666">
        <f>[1]Sheet1!F1666</f>
        <v>64623</v>
      </c>
    </row>
    <row r="1667" spans="1:6">
      <c r="A1667" t="str">
        <f>[1]Sheet1!B1667</f>
        <v>Delaware</v>
      </c>
      <c r="B1667" t="str">
        <f>[1]Sheet1!C1667</f>
        <v>DE</v>
      </c>
      <c r="C1667" t="str">
        <f>LEFT([1]Sheet1!D1667,1)</f>
        <v>T</v>
      </c>
      <c r="D1667" t="str">
        <f>RIGHT([1]Sheet1!D1667,2)</f>
        <v>16</v>
      </c>
      <c r="E1667" t="str">
        <f>[1]Sheet1!E1667</f>
        <v>Tax - Tobacco Products Sales</v>
      </c>
      <c r="F1667">
        <f>[1]Sheet1!F1667</f>
        <v>120850</v>
      </c>
    </row>
    <row r="1668" spans="1:6">
      <c r="A1668" t="str">
        <f>[1]Sheet1!B1668</f>
        <v>Delaware</v>
      </c>
      <c r="B1668" t="str">
        <f>[1]Sheet1!C1668</f>
        <v>DE</v>
      </c>
      <c r="C1668" t="str">
        <f>LEFT([1]Sheet1!D1668,1)</f>
        <v>T</v>
      </c>
      <c r="D1668" t="str">
        <f>RIGHT([1]Sheet1!D1668,2)</f>
        <v>19</v>
      </c>
      <c r="E1668" t="str">
        <f>[1]Sheet1!E1668</f>
        <v>Tax - Other Selective Sales</v>
      </c>
      <c r="F1668">
        <f>[1]Sheet1!F1668</f>
        <v>97050</v>
      </c>
    </row>
    <row r="1669" spans="1:6">
      <c r="A1669" t="str">
        <f>[1]Sheet1!B1669</f>
        <v>Delaware</v>
      </c>
      <c r="B1669" t="str">
        <f>[1]Sheet1!C1669</f>
        <v>DE</v>
      </c>
      <c r="C1669" t="str">
        <f>LEFT([1]Sheet1!D1669,1)</f>
        <v>T</v>
      </c>
      <c r="D1669" t="str">
        <f>RIGHT([1]Sheet1!D1669,2)</f>
        <v>20</v>
      </c>
      <c r="E1669" t="str">
        <f>[1]Sheet1!E1669</f>
        <v>Tax - Alcoholic Beverage License</v>
      </c>
      <c r="F1669">
        <f>[1]Sheet1!F1669</f>
        <v>1465</v>
      </c>
    </row>
    <row r="1670" spans="1:6">
      <c r="A1670" t="str">
        <f>[1]Sheet1!B1670</f>
        <v>Delaware</v>
      </c>
      <c r="B1670" t="str">
        <f>[1]Sheet1!C1670</f>
        <v>DE</v>
      </c>
      <c r="C1670" t="str">
        <f>LEFT([1]Sheet1!D1670,1)</f>
        <v>T</v>
      </c>
      <c r="D1670" t="str">
        <f>RIGHT([1]Sheet1!D1670,2)</f>
        <v>21</v>
      </c>
      <c r="E1670" t="str">
        <f>[1]Sheet1!E1670</f>
        <v>Tax - Amusements License</v>
      </c>
      <c r="F1670">
        <f>[1]Sheet1!F1670</f>
        <v>402</v>
      </c>
    </row>
    <row r="1671" spans="1:6">
      <c r="A1671" t="str">
        <f>[1]Sheet1!B1671</f>
        <v>Delaware</v>
      </c>
      <c r="B1671" t="str">
        <f>[1]Sheet1!C1671</f>
        <v>DE</v>
      </c>
      <c r="C1671" t="str">
        <f>LEFT([1]Sheet1!D1671,1)</f>
        <v>T</v>
      </c>
      <c r="D1671" t="str">
        <f>RIGHT([1]Sheet1!D1671,2)</f>
        <v>22</v>
      </c>
      <c r="E1671" t="str">
        <f>[1]Sheet1!E1671</f>
        <v>Tax - Corporation License</v>
      </c>
      <c r="F1671">
        <f>[1]Sheet1!F1671</f>
        <v>790579</v>
      </c>
    </row>
    <row r="1672" spans="1:6">
      <c r="A1672" t="str">
        <f>[1]Sheet1!B1672</f>
        <v>Delaware</v>
      </c>
      <c r="B1672" t="str">
        <f>[1]Sheet1!C1672</f>
        <v>DE</v>
      </c>
      <c r="C1672" t="str">
        <f>LEFT([1]Sheet1!D1672,1)</f>
        <v>T</v>
      </c>
      <c r="D1672" t="str">
        <f>RIGHT([1]Sheet1!D1672,2)</f>
        <v>23</v>
      </c>
      <c r="E1672" t="str">
        <f>[1]Sheet1!E1672</f>
        <v>Tax - Hunting and Fishing License</v>
      </c>
      <c r="F1672">
        <f>[1]Sheet1!F1672</f>
        <v>2736</v>
      </c>
    </row>
    <row r="1673" spans="1:6">
      <c r="A1673" t="str">
        <f>[1]Sheet1!B1673</f>
        <v>Delaware</v>
      </c>
      <c r="B1673" t="str">
        <f>[1]Sheet1!C1673</f>
        <v>DE</v>
      </c>
      <c r="C1673" t="str">
        <f>LEFT([1]Sheet1!D1673,1)</f>
        <v>T</v>
      </c>
      <c r="D1673" t="str">
        <f>RIGHT([1]Sheet1!D1673,2)</f>
        <v>24</v>
      </c>
      <c r="E1673" t="str">
        <f>[1]Sheet1!E1673</f>
        <v>Tax - Motor Vehicle License</v>
      </c>
      <c r="F1673">
        <f>[1]Sheet1!F1673</f>
        <v>49601</v>
      </c>
    </row>
    <row r="1674" spans="1:6">
      <c r="A1674" t="str">
        <f>[1]Sheet1!B1674</f>
        <v>Delaware</v>
      </c>
      <c r="B1674" t="str">
        <f>[1]Sheet1!C1674</f>
        <v>DE</v>
      </c>
      <c r="C1674" t="str">
        <f>LEFT([1]Sheet1!D1674,1)</f>
        <v>T</v>
      </c>
      <c r="D1674" t="str">
        <f>RIGHT([1]Sheet1!D1674,2)</f>
        <v>25</v>
      </c>
      <c r="E1674" t="str">
        <f>[1]Sheet1!E1674</f>
        <v>Tax - Motor Vehicle Operators License</v>
      </c>
      <c r="F1674">
        <f>[1]Sheet1!F1674</f>
        <v>5470</v>
      </c>
    </row>
    <row r="1675" spans="1:6">
      <c r="A1675" t="str">
        <f>[1]Sheet1!B1675</f>
        <v>Delaware</v>
      </c>
      <c r="B1675" t="str">
        <f>[1]Sheet1!C1675</f>
        <v>DE</v>
      </c>
      <c r="C1675" t="str">
        <f>LEFT([1]Sheet1!D1675,1)</f>
        <v>T</v>
      </c>
      <c r="D1675" t="str">
        <f>RIGHT([1]Sheet1!D1675,2)</f>
        <v>27</v>
      </c>
      <c r="E1675" t="str">
        <f>[1]Sheet1!E1675</f>
        <v>Tax - Public Utility License</v>
      </c>
      <c r="F1675">
        <f>[1]Sheet1!F1675</f>
        <v>16</v>
      </c>
    </row>
    <row r="1676" spans="1:6">
      <c r="A1676" t="str">
        <f>[1]Sheet1!B1676</f>
        <v>Delaware</v>
      </c>
      <c r="B1676" t="str">
        <f>[1]Sheet1!C1676</f>
        <v>DE</v>
      </c>
      <c r="C1676" t="str">
        <f>LEFT([1]Sheet1!D1676,1)</f>
        <v>T</v>
      </c>
      <c r="D1676" t="str">
        <f>RIGHT([1]Sheet1!D1676,2)</f>
        <v>28</v>
      </c>
      <c r="E1676" t="str">
        <f>[1]Sheet1!E1676</f>
        <v>Tax - Occupation and Business License, NEC</v>
      </c>
      <c r="F1676">
        <f>[1]Sheet1!F1676</f>
        <v>381072</v>
      </c>
    </row>
    <row r="1677" spans="1:6">
      <c r="A1677" t="str">
        <f>[1]Sheet1!B1677</f>
        <v>Delaware</v>
      </c>
      <c r="B1677" t="str">
        <f>[1]Sheet1!C1677</f>
        <v>DE</v>
      </c>
      <c r="C1677" t="str">
        <f>LEFT([1]Sheet1!D1677,1)</f>
        <v>T</v>
      </c>
      <c r="D1677" t="str">
        <f>RIGHT([1]Sheet1!D1677,2)</f>
        <v>29</v>
      </c>
      <c r="E1677" t="str">
        <f>[1]Sheet1!E1677</f>
        <v>Tax - Other License</v>
      </c>
      <c r="F1677">
        <f>[1]Sheet1!F1677</f>
        <v>25726</v>
      </c>
    </row>
    <row r="1678" spans="1:6">
      <c r="A1678" t="str">
        <f>[1]Sheet1!B1678</f>
        <v>Delaware</v>
      </c>
      <c r="B1678" t="str">
        <f>[1]Sheet1!C1678</f>
        <v>DE</v>
      </c>
      <c r="C1678" t="str">
        <f>LEFT([1]Sheet1!D1678,1)</f>
        <v>T</v>
      </c>
      <c r="D1678" t="str">
        <f>RIGHT([1]Sheet1!D1678,2)</f>
        <v>40</v>
      </c>
      <c r="E1678" t="str">
        <f>[1]Sheet1!E1678</f>
        <v>Tax - Individual Income</v>
      </c>
      <c r="F1678">
        <f>[1]Sheet1!F1678</f>
        <v>1181829</v>
      </c>
    </row>
    <row r="1679" spans="1:6">
      <c r="A1679" t="str">
        <f>[1]Sheet1!B1679</f>
        <v>Delaware</v>
      </c>
      <c r="B1679" t="str">
        <f>[1]Sheet1!C1679</f>
        <v>DE</v>
      </c>
      <c r="C1679" t="str">
        <f>LEFT([1]Sheet1!D1679,1)</f>
        <v>T</v>
      </c>
      <c r="D1679" t="str">
        <f>RIGHT([1]Sheet1!D1679,2)</f>
        <v>41</v>
      </c>
      <c r="E1679" t="str">
        <f>[1]Sheet1!E1679</f>
        <v>Tax - Corporation Net Income</v>
      </c>
      <c r="F1679">
        <f>[1]Sheet1!F1679</f>
        <v>267418</v>
      </c>
    </row>
    <row r="1680" spans="1:6">
      <c r="A1680" t="str">
        <f>[1]Sheet1!B1680</f>
        <v>Delaware</v>
      </c>
      <c r="B1680" t="str">
        <f>[1]Sheet1!C1680</f>
        <v>DE</v>
      </c>
      <c r="C1680" t="str">
        <f>LEFT([1]Sheet1!D1680,1)</f>
        <v>T</v>
      </c>
      <c r="D1680" t="str">
        <f>RIGHT([1]Sheet1!D1680,2)</f>
        <v>50</v>
      </c>
      <c r="E1680" t="str">
        <f>[1]Sheet1!E1680</f>
        <v>Tax - Death and Gift</v>
      </c>
      <c r="F1680">
        <f>[1]Sheet1!F1680</f>
        <v>12017</v>
      </c>
    </row>
    <row r="1681" spans="1:6">
      <c r="A1681" t="str">
        <f>[1]Sheet1!B1681</f>
        <v>Delaware</v>
      </c>
      <c r="B1681" t="str">
        <f>[1]Sheet1!C1681</f>
        <v>DE</v>
      </c>
      <c r="C1681" t="str">
        <f>LEFT([1]Sheet1!D1681,1)</f>
        <v>T</v>
      </c>
      <c r="D1681" t="str">
        <f>RIGHT([1]Sheet1!D1681,2)</f>
        <v>51</v>
      </c>
      <c r="E1681" t="str">
        <f>[1]Sheet1!E1681</f>
        <v>Tax - Documentary and Stock Transfer</v>
      </c>
      <c r="F1681">
        <f>[1]Sheet1!F1681</f>
        <v>206272</v>
      </c>
    </row>
    <row r="1682" spans="1:6">
      <c r="A1682" t="str">
        <f>[1]Sheet1!B1682</f>
        <v>Delaware</v>
      </c>
      <c r="B1682" t="str">
        <f>[1]Sheet1!C1682</f>
        <v>DE</v>
      </c>
      <c r="C1682" t="str">
        <f>LEFT([1]Sheet1!D1682,1)</f>
        <v>T</v>
      </c>
      <c r="D1682" t="str">
        <f>RIGHT([1]Sheet1!D1682,2)</f>
        <v>99</v>
      </c>
      <c r="E1682" t="str">
        <f>[1]Sheet1!E1682</f>
        <v>Tax - NEC</v>
      </c>
      <c r="F1682">
        <f>[1]Sheet1!F1682</f>
        <v>3780</v>
      </c>
    </row>
    <row r="1683" spans="1:6">
      <c r="A1683" t="str">
        <f>[1]Sheet1!B1683</f>
        <v>Delaware</v>
      </c>
      <c r="B1683" t="str">
        <f>[1]Sheet1!C1683</f>
        <v>DE</v>
      </c>
      <c r="C1683" t="str">
        <f>LEFT([1]Sheet1!D1683,1)</f>
        <v>U</v>
      </c>
      <c r="D1683" t="str">
        <f>RIGHT([1]Sheet1!D1683,2)</f>
        <v>01</v>
      </c>
      <c r="E1683" t="str">
        <f>[1]Sheet1!E1683</f>
        <v>Miscellaneous - Special Assessments</v>
      </c>
      <c r="F1683">
        <f>[1]Sheet1!F1683</f>
        <v>23808</v>
      </c>
    </row>
    <row r="1684" spans="1:6">
      <c r="A1684" t="str">
        <f>[1]Sheet1!B1684</f>
        <v>Delaware</v>
      </c>
      <c r="B1684" t="str">
        <f>[1]Sheet1!C1684</f>
        <v>DE</v>
      </c>
      <c r="C1684" t="str">
        <f>LEFT([1]Sheet1!D1684,1)</f>
        <v>U</v>
      </c>
      <c r="D1684" t="str">
        <f>RIGHT([1]Sheet1!D1684,2)</f>
        <v>11</v>
      </c>
      <c r="E1684" t="str">
        <f>[1]Sheet1!E1684</f>
        <v>Miscellaneous - Sale of Property</v>
      </c>
      <c r="F1684">
        <f>[1]Sheet1!F1684</f>
        <v>7272</v>
      </c>
    </row>
    <row r="1685" spans="1:6">
      <c r="A1685" t="str">
        <f>[1]Sheet1!B1685</f>
        <v>Delaware</v>
      </c>
      <c r="B1685" t="str">
        <f>[1]Sheet1!C1685</f>
        <v>DE</v>
      </c>
      <c r="C1685" t="str">
        <f>LEFT([1]Sheet1!D1685,1)</f>
        <v>U</v>
      </c>
      <c r="D1685" t="str">
        <f>RIGHT([1]Sheet1!D1685,2)</f>
        <v>20</v>
      </c>
      <c r="E1685" t="str">
        <f>[1]Sheet1!E1685</f>
        <v>Miscellaneous - Interest Earnings</v>
      </c>
      <c r="F1685">
        <f>[1]Sheet1!F1685</f>
        <v>168771</v>
      </c>
    </row>
    <row r="1686" spans="1:6">
      <c r="A1686" t="str">
        <f>[1]Sheet1!B1686</f>
        <v>Delaware</v>
      </c>
      <c r="B1686" t="str">
        <f>[1]Sheet1!C1686</f>
        <v>DE</v>
      </c>
      <c r="C1686" t="str">
        <f>LEFT([1]Sheet1!D1686,1)</f>
        <v>U</v>
      </c>
      <c r="D1686" t="str">
        <f>RIGHT([1]Sheet1!D1686,2)</f>
        <v>30</v>
      </c>
      <c r="E1686" t="str">
        <f>[1]Sheet1!E1686</f>
        <v>Miscellaneous - Fines and Forfeits</v>
      </c>
      <c r="F1686">
        <f>[1]Sheet1!F1686</f>
        <v>36345</v>
      </c>
    </row>
    <row r="1687" spans="1:6">
      <c r="A1687" t="str">
        <f>[1]Sheet1!B1687</f>
        <v>Delaware</v>
      </c>
      <c r="B1687" t="str">
        <f>[1]Sheet1!C1687</f>
        <v>DE</v>
      </c>
      <c r="C1687" t="str">
        <f>LEFT([1]Sheet1!D1687,1)</f>
        <v>U</v>
      </c>
      <c r="D1687" t="str">
        <f>RIGHT([1]Sheet1!D1687,2)</f>
        <v>40</v>
      </c>
      <c r="E1687" t="str">
        <f>[1]Sheet1!E1687</f>
        <v>Miscellaneous - Rents</v>
      </c>
      <c r="F1687">
        <f>[1]Sheet1!F1687</f>
        <v>3470</v>
      </c>
    </row>
    <row r="1688" spans="1:6">
      <c r="A1688" t="str">
        <f>[1]Sheet1!B1688</f>
        <v>Delaware</v>
      </c>
      <c r="B1688" t="str">
        <f>[1]Sheet1!C1688</f>
        <v>DE</v>
      </c>
      <c r="C1688" t="str">
        <f>LEFT([1]Sheet1!D1688,1)</f>
        <v>U</v>
      </c>
      <c r="D1688" t="str">
        <f>RIGHT([1]Sheet1!D1688,2)</f>
        <v>41</v>
      </c>
      <c r="E1688" t="str">
        <f>[1]Sheet1!E1688</f>
        <v>Miscellaneous - Royalties</v>
      </c>
      <c r="F1688">
        <f>[1]Sheet1!F1688</f>
        <v>35</v>
      </c>
    </row>
    <row r="1689" spans="1:6">
      <c r="A1689" t="str">
        <f>[1]Sheet1!B1689</f>
        <v>Delaware</v>
      </c>
      <c r="B1689" t="str">
        <f>[1]Sheet1!C1689</f>
        <v>DE</v>
      </c>
      <c r="C1689" t="str">
        <f>LEFT([1]Sheet1!D1689,1)</f>
        <v>U</v>
      </c>
      <c r="D1689" t="str">
        <f>RIGHT([1]Sheet1!D1689,2)</f>
        <v>50</v>
      </c>
      <c r="E1689" t="str">
        <f>[1]Sheet1!E1689</f>
        <v>Miscellaneous - Donations From Private Sources</v>
      </c>
      <c r="F1689">
        <f>[1]Sheet1!F1689</f>
        <v>74337</v>
      </c>
    </row>
    <row r="1690" spans="1:6">
      <c r="A1690" t="str">
        <f>[1]Sheet1!B1690</f>
        <v>Delaware</v>
      </c>
      <c r="B1690" t="str">
        <f>[1]Sheet1!C1690</f>
        <v>DE</v>
      </c>
      <c r="C1690" t="str">
        <f>LEFT([1]Sheet1!D1690,1)</f>
        <v>U</v>
      </c>
      <c r="D1690" t="str">
        <f>RIGHT([1]Sheet1!D1690,2)</f>
        <v>95</v>
      </c>
      <c r="E1690" t="str">
        <f>[1]Sheet1!E1690</f>
        <v>Miscellaneous - Net Lottery Revenue</v>
      </c>
      <c r="F1690">
        <f>[1]Sheet1!F1690</f>
        <v>329675</v>
      </c>
    </row>
    <row r="1691" spans="1:6">
      <c r="A1691" t="str">
        <f>[1]Sheet1!B1691</f>
        <v>Delaware</v>
      </c>
      <c r="B1691" t="str">
        <f>[1]Sheet1!C1691</f>
        <v>DE</v>
      </c>
      <c r="C1691" t="str">
        <f>LEFT([1]Sheet1!D1691,1)</f>
        <v>U</v>
      </c>
      <c r="D1691" t="str">
        <f>RIGHT([1]Sheet1!D1691,2)</f>
        <v>99</v>
      </c>
      <c r="E1691" t="str">
        <f>[1]Sheet1!E1691</f>
        <v>Miscellaneous - General Revenue, NEC</v>
      </c>
      <c r="F1691">
        <f>[1]Sheet1!F1691</f>
        <v>626600</v>
      </c>
    </row>
    <row r="1692" spans="1:6">
      <c r="A1692" t="str">
        <f>[1]Sheet1!B1692</f>
        <v>Delaware</v>
      </c>
      <c r="B1692" t="str">
        <f>[1]Sheet1!C1692</f>
        <v>DE</v>
      </c>
      <c r="C1692" t="str">
        <f>LEFT([1]Sheet1!D1692,1)</f>
        <v>W</v>
      </c>
      <c r="D1692" t="str">
        <f>RIGHT([1]Sheet1!D1692,2)</f>
        <v>01</v>
      </c>
      <c r="E1692" t="str">
        <f>[1]Sheet1!E1692</f>
        <v>Sinking Funds - Cash and Securities</v>
      </c>
      <c r="F1692">
        <f>[1]Sheet1!F1692</f>
        <v>3069280</v>
      </c>
    </row>
    <row r="1693" spans="1:6">
      <c r="A1693" t="str">
        <f>[1]Sheet1!B1693</f>
        <v>Delaware</v>
      </c>
      <c r="B1693" t="str">
        <f>[1]Sheet1!C1693</f>
        <v>DE</v>
      </c>
      <c r="C1693" t="str">
        <f>LEFT([1]Sheet1!D1693,1)</f>
        <v>W</v>
      </c>
      <c r="D1693" t="str">
        <f>RIGHT([1]Sheet1!D1693,2)</f>
        <v>31</v>
      </c>
      <c r="E1693" t="str">
        <f>[1]Sheet1!E1693</f>
        <v>Bond Funds - Cash and Securities</v>
      </c>
      <c r="F1693">
        <f>[1]Sheet1!F1693</f>
        <v>875576</v>
      </c>
    </row>
    <row r="1694" spans="1:6">
      <c r="A1694" t="str">
        <f>[1]Sheet1!B1694</f>
        <v>Delaware</v>
      </c>
      <c r="B1694" t="str">
        <f>[1]Sheet1!C1694</f>
        <v>DE</v>
      </c>
      <c r="C1694" t="str">
        <f>LEFT([1]Sheet1!D1694,1)</f>
        <v>W</v>
      </c>
      <c r="D1694" t="str">
        <f>RIGHT([1]Sheet1!D1694,2)</f>
        <v>61</v>
      </c>
      <c r="E1694" t="str">
        <f>[1]Sheet1!E1694</f>
        <v>Other Funds - Cash and Securities</v>
      </c>
      <c r="F1694">
        <f>[1]Sheet1!F1694</f>
        <v>4788366</v>
      </c>
    </row>
    <row r="1695" spans="1:6">
      <c r="A1695" t="str">
        <f>[1]Sheet1!B1695</f>
        <v>Delaware</v>
      </c>
      <c r="B1695" t="str">
        <f>[1]Sheet1!C1695</f>
        <v>DE</v>
      </c>
      <c r="C1695" t="str">
        <f>LEFT([1]Sheet1!D1695,1)</f>
        <v>X</v>
      </c>
      <c r="D1695" t="str">
        <f>RIGHT([1]Sheet1!D1695,2)</f>
        <v>01</v>
      </c>
      <c r="E1695" t="str">
        <f>[1]Sheet1!E1695</f>
        <v>Employee Retirement - Local Employee Contribution</v>
      </c>
      <c r="F1695">
        <f>[1]Sheet1!F1695</f>
        <v>9149</v>
      </c>
    </row>
    <row r="1696" spans="1:6">
      <c r="A1696" t="str">
        <f>[1]Sheet1!B1696</f>
        <v>Delaware</v>
      </c>
      <c r="B1696" t="str">
        <f>[1]Sheet1!C1696</f>
        <v>DE</v>
      </c>
      <c r="C1696" t="str">
        <f>LEFT([1]Sheet1!D1696,1)</f>
        <v>X</v>
      </c>
      <c r="D1696" t="str">
        <f>RIGHT([1]Sheet1!D1696,2)</f>
        <v>02</v>
      </c>
      <c r="E1696" t="str">
        <f>[1]Sheet1!E1696</f>
        <v>Employee Retirement - State Employee Contribution</v>
      </c>
      <c r="F1696">
        <f>[1]Sheet1!F1696</f>
        <v>51933</v>
      </c>
    </row>
    <row r="1697" spans="1:6">
      <c r="A1697" t="str">
        <f>[1]Sheet1!B1697</f>
        <v>Delaware</v>
      </c>
      <c r="B1697" t="str">
        <f>[1]Sheet1!C1697</f>
        <v>DE</v>
      </c>
      <c r="C1697" t="str">
        <f>LEFT([1]Sheet1!D1697,1)</f>
        <v>X</v>
      </c>
      <c r="D1697" t="str">
        <f>RIGHT([1]Sheet1!D1697,2)</f>
        <v>05</v>
      </c>
      <c r="E1697" t="str">
        <f>[1]Sheet1!E1697</f>
        <v>Employee Retirement - From Other Governments</v>
      </c>
      <c r="F1697">
        <f>[1]Sheet1!F1697</f>
        <v>22477</v>
      </c>
    </row>
    <row r="1698" spans="1:6">
      <c r="A1698" t="str">
        <f>[1]Sheet1!B1698</f>
        <v>Delaware</v>
      </c>
      <c r="B1698" t="str">
        <f>[1]Sheet1!C1698</f>
        <v>DE</v>
      </c>
      <c r="C1698" t="str">
        <f>LEFT([1]Sheet1!D1698,1)</f>
        <v>X</v>
      </c>
      <c r="D1698" t="str">
        <f>RIGHT([1]Sheet1!D1698,2)</f>
        <v>08</v>
      </c>
      <c r="E1698" t="str">
        <f>[1]Sheet1!E1698</f>
        <v>Employee Retirement - Earnings on Investments (calculated)</v>
      </c>
      <c r="F1698">
        <f>[1]Sheet1!F1698</f>
        <v>346025</v>
      </c>
    </row>
    <row r="1699" spans="1:6">
      <c r="A1699" t="str">
        <f>[1]Sheet1!B1699</f>
        <v>Delaware</v>
      </c>
      <c r="B1699" t="str">
        <f>[1]Sheet1!C1699</f>
        <v>DE</v>
      </c>
      <c r="C1699" t="str">
        <f>LEFT([1]Sheet1!D1699,1)</f>
        <v>X</v>
      </c>
      <c r="D1699" t="str">
        <f>RIGHT([1]Sheet1!D1699,2)</f>
        <v>11</v>
      </c>
      <c r="E1699" t="str">
        <f>[1]Sheet1!E1699</f>
        <v>Employee Retirement - Benefit Payments</v>
      </c>
      <c r="F1699">
        <f>[1]Sheet1!F1699</f>
        <v>534216</v>
      </c>
    </row>
    <row r="1700" spans="1:6">
      <c r="A1700" t="str">
        <f>[1]Sheet1!B1700</f>
        <v>Delaware</v>
      </c>
      <c r="B1700" t="str">
        <f>[1]Sheet1!C1700</f>
        <v>DE</v>
      </c>
      <c r="C1700" t="str">
        <f>LEFT([1]Sheet1!D1700,1)</f>
        <v>X</v>
      </c>
      <c r="D1700" t="str">
        <f>RIGHT([1]Sheet1!D1700,2)</f>
        <v>12</v>
      </c>
      <c r="E1700" t="str">
        <f>[1]Sheet1!E1700</f>
        <v>Employee Retirement - Withdrawals</v>
      </c>
      <c r="F1700">
        <f>[1]Sheet1!F1700</f>
        <v>4745</v>
      </c>
    </row>
    <row r="1701" spans="1:6">
      <c r="A1701" t="str">
        <f>[1]Sheet1!B1701</f>
        <v>Delaware</v>
      </c>
      <c r="B1701" t="str">
        <f>[1]Sheet1!C1701</f>
        <v>DE</v>
      </c>
      <c r="C1701" t="str">
        <f>LEFT([1]Sheet1!D1701,1)</f>
        <v>X</v>
      </c>
      <c r="D1701" t="str">
        <f>RIGHT([1]Sheet1!D1701,2)</f>
        <v>21</v>
      </c>
      <c r="E1701" t="str">
        <f>[1]Sheet1!E1701</f>
        <v>Employee Retirement - Total Cash and Deposits</v>
      </c>
      <c r="F1701">
        <f>[1]Sheet1!F1701</f>
        <v>531964</v>
      </c>
    </row>
    <row r="1702" spans="1:6">
      <c r="A1702" t="str">
        <f>[1]Sheet1!B1702</f>
        <v>Delaware</v>
      </c>
      <c r="B1702" t="str">
        <f>[1]Sheet1!C1702</f>
        <v>DE</v>
      </c>
      <c r="C1702" t="str">
        <f>LEFT([1]Sheet1!D1702,1)</f>
        <v>X</v>
      </c>
      <c r="D1702" t="str">
        <f>RIGHT([1]Sheet1!D1702,2)</f>
        <v>30</v>
      </c>
      <c r="E1702" t="str">
        <f>[1]Sheet1!E1702</f>
        <v>Employee Retirement - Total Federal Securities</v>
      </c>
      <c r="F1702">
        <f>[1]Sheet1!F1702</f>
        <v>47049</v>
      </c>
    </row>
    <row r="1703" spans="1:6">
      <c r="A1703" t="str">
        <f>[1]Sheet1!B1703</f>
        <v>Delaware</v>
      </c>
      <c r="B1703" t="str">
        <f>[1]Sheet1!C1703</f>
        <v>DE</v>
      </c>
      <c r="C1703" t="str">
        <f>LEFT([1]Sheet1!D1703,1)</f>
        <v>X</v>
      </c>
      <c r="D1703" t="str">
        <f>RIGHT([1]Sheet1!D1703,2)</f>
        <v>42</v>
      </c>
      <c r="E1703" t="str">
        <f>[1]Sheet1!E1703</f>
        <v>Employee Retirement - Securities - Mortgages</v>
      </c>
      <c r="F1703">
        <f>[1]Sheet1!F1703</f>
        <v>0</v>
      </c>
    </row>
    <row r="1704" spans="1:6">
      <c r="A1704" t="str">
        <f>[1]Sheet1!B1704</f>
        <v>Delaware</v>
      </c>
      <c r="B1704" t="str">
        <f>[1]Sheet1!C1704</f>
        <v>DE</v>
      </c>
      <c r="C1704" t="str">
        <f>LEFT([1]Sheet1!D1704,1)</f>
        <v>X</v>
      </c>
      <c r="D1704" t="str">
        <f>RIGHT([1]Sheet1!D1704,2)</f>
        <v>44</v>
      </c>
      <c r="E1704" t="str">
        <f>[1]Sheet1!E1704</f>
        <v>Employee Retirement - Total Other Securities</v>
      </c>
      <c r="F1704">
        <f>[1]Sheet1!F1704</f>
        <v>1218663</v>
      </c>
    </row>
    <row r="1705" spans="1:6">
      <c r="A1705" t="str">
        <f>[1]Sheet1!B1705</f>
        <v>Delaware</v>
      </c>
      <c r="B1705" t="str">
        <f>[1]Sheet1!C1705</f>
        <v>DE</v>
      </c>
      <c r="C1705" t="str">
        <f>LEFT([1]Sheet1!D1705,1)</f>
        <v>X</v>
      </c>
      <c r="D1705" t="str">
        <f>RIGHT([1]Sheet1!D1705,2)</f>
        <v>47</v>
      </c>
      <c r="E1705" t="str">
        <f>[1]Sheet1!E1705</f>
        <v>Employee Retirement - Other Investments - Other</v>
      </c>
      <c r="F1705">
        <f>[1]Sheet1!F1705</f>
        <v>1906495</v>
      </c>
    </row>
    <row r="1706" spans="1:6">
      <c r="A1706" t="str">
        <f>[1]Sheet1!B1706</f>
        <v>Delaware</v>
      </c>
      <c r="B1706" t="str">
        <f>[1]Sheet1!C1706</f>
        <v>DE</v>
      </c>
      <c r="C1706" t="str">
        <f>LEFT([1]Sheet1!D1706,1)</f>
        <v>Y</v>
      </c>
      <c r="D1706" t="str">
        <f>RIGHT([1]Sheet1!D1706,2)</f>
        <v>01</v>
      </c>
      <c r="E1706" t="str">
        <f>[1]Sheet1!E1706</f>
        <v>Unemployment Compensation - Contribution</v>
      </c>
      <c r="F1706">
        <f>[1]Sheet1!F1706</f>
        <v>144273</v>
      </c>
    </row>
    <row r="1707" spans="1:6">
      <c r="A1707" t="str">
        <f>[1]Sheet1!B1707</f>
        <v>Delaware</v>
      </c>
      <c r="B1707" t="str">
        <f>[1]Sheet1!C1707</f>
        <v>DE</v>
      </c>
      <c r="C1707" t="str">
        <f>LEFT([1]Sheet1!D1707,1)</f>
        <v>Y</v>
      </c>
      <c r="D1707" t="str">
        <f>RIGHT([1]Sheet1!D1707,2)</f>
        <v>02</v>
      </c>
      <c r="E1707" t="str">
        <f>[1]Sheet1!E1707</f>
        <v>Unemployment Compensation - Interest Revenue</v>
      </c>
      <c r="F1707">
        <f>[1]Sheet1!F1707</f>
        <v>8914</v>
      </c>
    </row>
    <row r="1708" spans="1:6">
      <c r="A1708" t="str">
        <f>[1]Sheet1!B1708</f>
        <v>Delaware</v>
      </c>
      <c r="B1708" t="str">
        <f>[1]Sheet1!C1708</f>
        <v>DE</v>
      </c>
      <c r="C1708" t="str">
        <f>LEFT([1]Sheet1!D1708,1)</f>
        <v>Y</v>
      </c>
      <c r="D1708" t="str">
        <f>RIGHT([1]Sheet1!D1708,2)</f>
        <v>05</v>
      </c>
      <c r="E1708" t="str">
        <f>[1]Sheet1!E1708</f>
        <v>Unemployment Compensation - Benefit Payments</v>
      </c>
      <c r="F1708">
        <f>[1]Sheet1!F1708</f>
        <v>169107</v>
      </c>
    </row>
    <row r="1709" spans="1:6">
      <c r="A1709" t="str">
        <f>[1]Sheet1!B1709</f>
        <v>Delaware</v>
      </c>
      <c r="B1709" t="str">
        <f>[1]Sheet1!C1709</f>
        <v>DE</v>
      </c>
      <c r="C1709" t="str">
        <f>LEFT([1]Sheet1!D1709,1)</f>
        <v>Y</v>
      </c>
      <c r="D1709" t="str">
        <f>RIGHT([1]Sheet1!D1709,2)</f>
        <v>06</v>
      </c>
      <c r="E1709" t="str">
        <f>[1]Sheet1!E1709</f>
        <v>Unemployment Compensation - Extended and Special Payments</v>
      </c>
      <c r="F1709">
        <f>[1]Sheet1!F1709</f>
        <v>208889</v>
      </c>
    </row>
    <row r="1710" spans="1:6">
      <c r="A1710" t="str">
        <f>[1]Sheet1!B1710</f>
        <v>Delaware</v>
      </c>
      <c r="B1710" t="str">
        <f>[1]Sheet1!C1710</f>
        <v>DE</v>
      </c>
      <c r="C1710" t="str">
        <f>LEFT([1]Sheet1!D1710,1)</f>
        <v>Y</v>
      </c>
      <c r="D1710" t="str">
        <f>RIGHT([1]Sheet1!D1710,2)</f>
        <v>07</v>
      </c>
      <c r="E1710" t="str">
        <f>[1]Sheet1!E1710</f>
        <v>Unemployment Compensation - Balance In US Treasury</v>
      </c>
      <c r="F1710">
        <f>[1]Sheet1!F1710</f>
        <v>305575</v>
      </c>
    </row>
    <row r="1711" spans="1:6">
      <c r="A1711" t="str">
        <f>[1]Sheet1!B1711</f>
        <v>Delaware</v>
      </c>
      <c r="B1711" t="str">
        <f>[1]Sheet1!C1711</f>
        <v>DE</v>
      </c>
      <c r="C1711" t="str">
        <f>LEFT([1]Sheet1!D1711,1)</f>
        <v>Y</v>
      </c>
      <c r="D1711" t="str">
        <f>RIGHT([1]Sheet1!D1711,2)</f>
        <v>11</v>
      </c>
      <c r="E1711" t="str">
        <f>[1]Sheet1!E1711</f>
        <v>Workers Compensation - Other Contributions</v>
      </c>
      <c r="F1711">
        <f>[1]Sheet1!F1711</f>
        <v>8073</v>
      </c>
    </row>
    <row r="1712" spans="1:6">
      <c r="A1712" t="str">
        <f>[1]Sheet1!B1712</f>
        <v>Delaware</v>
      </c>
      <c r="B1712" t="str">
        <f>[1]Sheet1!C1712</f>
        <v>DE</v>
      </c>
      <c r="C1712" t="str">
        <f>LEFT([1]Sheet1!D1712,1)</f>
        <v>Y</v>
      </c>
      <c r="D1712" t="str">
        <f>RIGHT([1]Sheet1!D1712,2)</f>
        <v>14</v>
      </c>
      <c r="E1712" t="str">
        <f>[1]Sheet1!E1712</f>
        <v>Workers Compensation - Benefit Payments</v>
      </c>
      <c r="F1712">
        <f>[1]Sheet1!F1712</f>
        <v>6571</v>
      </c>
    </row>
    <row r="1713" spans="1:6">
      <c r="A1713" t="str">
        <f>[1]Sheet1!B1713</f>
        <v>Delaware</v>
      </c>
      <c r="B1713" t="str">
        <f>[1]Sheet1!C1713</f>
        <v>DE</v>
      </c>
      <c r="C1713" t="str">
        <f>LEFT([1]Sheet1!D1713,1)</f>
        <v>Y</v>
      </c>
      <c r="D1713" t="str">
        <f>RIGHT([1]Sheet1!D1713,2)</f>
        <v>21</v>
      </c>
      <c r="E1713" t="str">
        <f>[1]Sheet1!E1713</f>
        <v>Workers Compensation - Cash and Assets</v>
      </c>
      <c r="F1713">
        <f>[1]Sheet1!F1713</f>
        <v>1202</v>
      </c>
    </row>
    <row r="1714" spans="1:6">
      <c r="A1714" t="str">
        <f>[1]Sheet1!B1714</f>
        <v>Delaware</v>
      </c>
      <c r="B1714" t="str">
        <f>[1]Sheet1!C1714</f>
        <v>DE</v>
      </c>
      <c r="C1714" t="str">
        <f>LEFT([1]Sheet1!D1714,1)</f>
        <v>Z</v>
      </c>
      <c r="D1714" t="str">
        <f>RIGHT([1]Sheet1!D1714,2)</f>
        <v>00</v>
      </c>
      <c r="E1714" t="str">
        <f>[1]Sheet1!E1714</f>
        <v>Total Salaries and Wages</v>
      </c>
      <c r="F1714">
        <f>[1]Sheet1!F1714</f>
        <v>3669679</v>
      </c>
    </row>
    <row r="1715" spans="1:6">
      <c r="A1715" t="str">
        <f>[1]Sheet1!B1715</f>
        <v>Delaware</v>
      </c>
      <c r="B1715" t="str">
        <f>[1]Sheet1!C1715</f>
        <v>DE</v>
      </c>
      <c r="C1715" t="str">
        <f>LEFT([1]Sheet1!D1715,1)</f>
        <v>Z</v>
      </c>
      <c r="D1715" t="str">
        <f>RIGHT([1]Sheet1!D1715,2)</f>
        <v>77</v>
      </c>
      <c r="E1715" t="str">
        <f>[1]Sheet1!E1715</f>
        <v>Employee Retirement – Total Corporate Bonds</v>
      </c>
      <c r="F1715">
        <f>[1]Sheet1!F1715</f>
        <v>1892654</v>
      </c>
    </row>
    <row r="1716" spans="1:6">
      <c r="A1716" t="str">
        <f>[1]Sheet1!B1716</f>
        <v>Delaware</v>
      </c>
      <c r="B1716" t="str">
        <f>[1]Sheet1!C1716</f>
        <v>DE</v>
      </c>
      <c r="C1716" t="str">
        <f>LEFT([1]Sheet1!D1716,1)</f>
        <v>Z</v>
      </c>
      <c r="D1716" t="str">
        <f>RIGHT([1]Sheet1!D1716,2)</f>
        <v>78</v>
      </c>
      <c r="E1716" t="str">
        <f>[1]Sheet1!E1716</f>
        <v>Employee Retirement – Corporate Stocks</v>
      </c>
      <c r="F1716">
        <f>[1]Sheet1!F1716</f>
        <v>2434460</v>
      </c>
    </row>
    <row r="1717" spans="1:6">
      <c r="A1717" t="str">
        <f>[1]Sheet1!B1717</f>
        <v>District of Columbia</v>
      </c>
      <c r="B1717" t="str">
        <f>[1]Sheet1!C1717</f>
        <v>DC</v>
      </c>
      <c r="C1717" t="str">
        <f>LEFT([1]Sheet1!D1717,1)</f>
        <v>1</v>
      </c>
      <c r="D1717" t="str">
        <f>RIGHT([1]Sheet1!D1717,2)</f>
        <v>9T</v>
      </c>
      <c r="E1717" t="str">
        <f>[1]Sheet1!E1717</f>
        <v>Long Term Debt Beginning Outstanding - Public Debt for Private Purpose</v>
      </c>
      <c r="F1717">
        <f>[1]Sheet1!F1717</f>
        <v>895210</v>
      </c>
    </row>
    <row r="1718" spans="1:6">
      <c r="A1718" t="str">
        <f>[1]Sheet1!B1718</f>
        <v>District of Columbia</v>
      </c>
      <c r="B1718" t="str">
        <f>[1]Sheet1!C1718</f>
        <v>DC</v>
      </c>
      <c r="C1718" t="str">
        <f>LEFT([1]Sheet1!D1718,1)</f>
        <v>1</v>
      </c>
      <c r="D1718" t="str">
        <f>RIGHT([1]Sheet1!D1718,2)</f>
        <v>9U</v>
      </c>
      <c r="E1718" t="str">
        <f>[1]Sheet1!E1718</f>
        <v>Long Term Debt Beginning Outstanding - Unspecified Public Purpose</v>
      </c>
      <c r="F1718">
        <f>[1]Sheet1!F1718</f>
        <v>10346125</v>
      </c>
    </row>
    <row r="1719" spans="1:6">
      <c r="A1719" t="str">
        <f>[1]Sheet1!B1719</f>
        <v>District of Columbia</v>
      </c>
      <c r="B1719" t="str">
        <f>[1]Sheet1!C1719</f>
        <v>DC</v>
      </c>
      <c r="C1719" t="str">
        <f>LEFT([1]Sheet1!D1719,1)</f>
        <v>2</v>
      </c>
      <c r="D1719" t="str">
        <f>RIGHT([1]Sheet1!D1719,2)</f>
        <v>4T</v>
      </c>
      <c r="E1719" t="str">
        <f>[1]Sheet1!E1719</f>
        <v>Long Term Debt Issue, Nonguaranteed - Public Debt for Private Purpose</v>
      </c>
      <c r="F1719">
        <f>[1]Sheet1!F1719</f>
        <v>112014</v>
      </c>
    </row>
    <row r="1720" spans="1:6">
      <c r="A1720" t="str">
        <f>[1]Sheet1!B1720</f>
        <v>District of Columbia</v>
      </c>
      <c r="B1720" t="str">
        <f>[1]Sheet1!C1720</f>
        <v>DC</v>
      </c>
      <c r="C1720" t="str">
        <f>LEFT([1]Sheet1!D1720,1)</f>
        <v>2</v>
      </c>
      <c r="D1720" t="str">
        <f>RIGHT([1]Sheet1!D1720,2)</f>
        <v>9U</v>
      </c>
      <c r="E1720" t="str">
        <f>[1]Sheet1!E1720</f>
        <v>Long Term Debt Issue, Unspecified Public Purpose</v>
      </c>
      <c r="F1720">
        <f>[1]Sheet1!F1720</f>
        <v>1530777</v>
      </c>
    </row>
    <row r="1721" spans="1:6">
      <c r="A1721" t="str">
        <f>[1]Sheet1!B1721</f>
        <v>District of Columbia</v>
      </c>
      <c r="B1721" t="str">
        <f>[1]Sheet1!C1721</f>
        <v>DC</v>
      </c>
      <c r="C1721" t="str">
        <f>LEFT([1]Sheet1!D1721,1)</f>
        <v>3</v>
      </c>
      <c r="D1721" t="str">
        <f>RIGHT([1]Sheet1!D1721,2)</f>
        <v>4T</v>
      </c>
      <c r="E1721" t="str">
        <f>[1]Sheet1!E1721</f>
        <v>Long Term Debt Retired Nonguaranteed - Public Debt for Private Purpose</v>
      </c>
      <c r="F1721">
        <f>[1]Sheet1!F1721</f>
        <v>223147</v>
      </c>
    </row>
    <row r="1722" spans="1:6">
      <c r="A1722" t="str">
        <f>[1]Sheet1!B1722</f>
        <v>District of Columbia</v>
      </c>
      <c r="B1722" t="str">
        <f>[1]Sheet1!C1722</f>
        <v>DC</v>
      </c>
      <c r="C1722" t="str">
        <f>LEFT([1]Sheet1!D1722,1)</f>
        <v>3</v>
      </c>
      <c r="D1722" t="str">
        <f>RIGHT([1]Sheet1!D1722,2)</f>
        <v>9U</v>
      </c>
      <c r="E1722" t="str">
        <f>[1]Sheet1!E1722</f>
        <v>Long Term Debt Retired Unspecified Public Purpose</v>
      </c>
      <c r="F1722">
        <f>[1]Sheet1!F1722</f>
        <v>1098364</v>
      </c>
    </row>
    <row r="1723" spans="1:6">
      <c r="A1723" t="str">
        <f>[1]Sheet1!B1723</f>
        <v>District of Columbia</v>
      </c>
      <c r="B1723" t="str">
        <f>[1]Sheet1!C1723</f>
        <v>DC</v>
      </c>
      <c r="C1723" t="str">
        <f>LEFT([1]Sheet1!D1723,1)</f>
        <v>4</v>
      </c>
      <c r="D1723" t="str">
        <f>RIGHT([1]Sheet1!D1723,2)</f>
        <v>4T</v>
      </c>
      <c r="E1723" t="str">
        <f>[1]Sheet1!E1723</f>
        <v>Long Term Debt Outstanding Nonguaranteed - Public Debt for Private Purpose</v>
      </c>
      <c r="F1723">
        <f>[1]Sheet1!F1723</f>
        <v>784077</v>
      </c>
    </row>
    <row r="1724" spans="1:6">
      <c r="A1724" t="str">
        <f>[1]Sheet1!B1724</f>
        <v>District of Columbia</v>
      </c>
      <c r="B1724" t="str">
        <f>[1]Sheet1!C1724</f>
        <v>DC</v>
      </c>
      <c r="C1724" t="str">
        <f>LEFT([1]Sheet1!D1724,1)</f>
        <v>4</v>
      </c>
      <c r="D1724" t="str">
        <f>RIGHT([1]Sheet1!D1724,2)</f>
        <v>9U</v>
      </c>
      <c r="E1724" t="str">
        <f>[1]Sheet1!E1724</f>
        <v>Long Term Debt Outstanding Unspecified Public Purpose</v>
      </c>
      <c r="F1724">
        <f>[1]Sheet1!F1724</f>
        <v>10778538</v>
      </c>
    </row>
    <row r="1725" spans="1:6">
      <c r="A1725" t="str">
        <f>[1]Sheet1!B1725</f>
        <v>District of Columbia</v>
      </c>
      <c r="B1725" t="str">
        <f>[1]Sheet1!C1725</f>
        <v>DC</v>
      </c>
      <c r="C1725" t="str">
        <f>LEFT([1]Sheet1!D1725,1)</f>
        <v>6</v>
      </c>
      <c r="D1725" t="str">
        <f>RIGHT([1]Sheet1!D1725,2)</f>
        <v>1V</v>
      </c>
      <c r="E1725" t="str">
        <f>[1]Sheet1!E1725</f>
        <v>Short Term Debt Outstanding - Beginning</v>
      </c>
      <c r="F1725">
        <f>[1]Sheet1!F1725</f>
        <v>35200</v>
      </c>
    </row>
    <row r="1726" spans="1:6">
      <c r="A1726" t="str">
        <f>[1]Sheet1!B1726</f>
        <v>District of Columbia</v>
      </c>
      <c r="B1726" t="str">
        <f>[1]Sheet1!C1726</f>
        <v>DC</v>
      </c>
      <c r="C1726" t="str">
        <f>LEFT([1]Sheet1!D1726,1)</f>
        <v>6</v>
      </c>
      <c r="D1726" t="str">
        <f>RIGHT([1]Sheet1!D1726,2)</f>
        <v>4V</v>
      </c>
      <c r="E1726" t="str">
        <f>[1]Sheet1!E1726</f>
        <v>Short Term Debt Outstanding - End of Fiscal Year</v>
      </c>
      <c r="F1726">
        <f>[1]Sheet1!F1726</f>
        <v>41200</v>
      </c>
    </row>
    <row r="1727" spans="1:6">
      <c r="A1727" t="str">
        <f>[1]Sheet1!B1727</f>
        <v>District of Columbia</v>
      </c>
      <c r="B1727" t="str">
        <f>[1]Sheet1!C1727</f>
        <v>DC</v>
      </c>
      <c r="C1727" t="str">
        <f>LEFT([1]Sheet1!D1727,1)</f>
        <v>A</v>
      </c>
      <c r="D1727" t="str">
        <f>RIGHT([1]Sheet1!D1727,2)</f>
        <v>09</v>
      </c>
      <c r="E1727" t="str">
        <f>[1]Sheet1!E1727</f>
        <v>Charges - Elementary and Secondary Education School Lunch</v>
      </c>
      <c r="F1727">
        <f>[1]Sheet1!F1727</f>
        <v>668</v>
      </c>
    </row>
    <row r="1728" spans="1:6">
      <c r="A1728" t="str">
        <f>[1]Sheet1!B1728</f>
        <v>District of Columbia</v>
      </c>
      <c r="B1728" t="str">
        <f>[1]Sheet1!C1728</f>
        <v>DC</v>
      </c>
      <c r="C1728" t="str">
        <f>LEFT([1]Sheet1!D1728,1)</f>
        <v>A</v>
      </c>
      <c r="D1728" t="str">
        <f>RIGHT([1]Sheet1!D1728,2)</f>
        <v>12</v>
      </c>
      <c r="E1728" t="str">
        <f>[1]Sheet1!E1728</f>
        <v>Charges - Elementary and Secondary Education - Other</v>
      </c>
      <c r="F1728">
        <f>[1]Sheet1!F1728</f>
        <v>395</v>
      </c>
    </row>
    <row r="1729" spans="1:6">
      <c r="A1729" t="str">
        <f>[1]Sheet1!B1729</f>
        <v>District of Columbia</v>
      </c>
      <c r="B1729" t="str">
        <f>[1]Sheet1!C1729</f>
        <v>DC</v>
      </c>
      <c r="C1729" t="str">
        <f>LEFT([1]Sheet1!D1729,1)</f>
        <v>A</v>
      </c>
      <c r="D1729" t="str">
        <f>RIGHT([1]Sheet1!D1729,2)</f>
        <v>16</v>
      </c>
      <c r="E1729" t="str">
        <f>[1]Sheet1!E1729</f>
        <v xml:space="preserve"> Charges - Higher Education Auxiliary Enterprises</v>
      </c>
      <c r="F1729">
        <f>[1]Sheet1!F1729</f>
        <v>377</v>
      </c>
    </row>
    <row r="1730" spans="1:6">
      <c r="A1730" t="str">
        <f>[1]Sheet1!B1730</f>
        <v>District of Columbia</v>
      </c>
      <c r="B1730" t="str">
        <f>[1]Sheet1!C1730</f>
        <v>DC</v>
      </c>
      <c r="C1730" t="str">
        <f>LEFT([1]Sheet1!D1730,1)</f>
        <v>A</v>
      </c>
      <c r="D1730" t="str">
        <f>RIGHT([1]Sheet1!D1730,2)</f>
        <v>18</v>
      </c>
      <c r="E1730" t="str">
        <f>[1]Sheet1!E1730</f>
        <v>Charges - Higher Education - Other</v>
      </c>
      <c r="F1730">
        <f>[1]Sheet1!F1730</f>
        <v>27981</v>
      </c>
    </row>
    <row r="1731" spans="1:6">
      <c r="A1731" t="str">
        <f>[1]Sheet1!B1731</f>
        <v>District of Columbia</v>
      </c>
      <c r="B1731" t="str">
        <f>[1]Sheet1!C1731</f>
        <v>DC</v>
      </c>
      <c r="C1731" t="str">
        <f>LEFT([1]Sheet1!D1731,1)</f>
        <v>A</v>
      </c>
      <c r="D1731" t="str">
        <f>RIGHT([1]Sheet1!D1731,2)</f>
        <v>36</v>
      </c>
      <c r="E1731" t="str">
        <f>[1]Sheet1!E1731</f>
        <v>Charges - Hospital Public</v>
      </c>
      <c r="F1731">
        <f>[1]Sheet1!F1731</f>
        <v>114389</v>
      </c>
    </row>
    <row r="1732" spans="1:6">
      <c r="A1732" t="str">
        <f>[1]Sheet1!B1732</f>
        <v>District of Columbia</v>
      </c>
      <c r="B1732" t="str">
        <f>[1]Sheet1!C1732</f>
        <v>DC</v>
      </c>
      <c r="C1732" t="str">
        <f>LEFT([1]Sheet1!D1732,1)</f>
        <v>A</v>
      </c>
      <c r="D1732" t="str">
        <f>RIGHT([1]Sheet1!D1732,2)</f>
        <v>44</v>
      </c>
      <c r="E1732" t="str">
        <f>[1]Sheet1!E1732</f>
        <v>Charges - Regular Highways</v>
      </c>
      <c r="F1732">
        <f>[1]Sheet1!F1732</f>
        <v>132</v>
      </c>
    </row>
    <row r="1733" spans="1:6">
      <c r="A1733" t="str">
        <f>[1]Sheet1!B1733</f>
        <v>District of Columbia</v>
      </c>
      <c r="B1733" t="str">
        <f>[1]Sheet1!C1733</f>
        <v>DC</v>
      </c>
      <c r="C1733" t="str">
        <f>LEFT([1]Sheet1!D1733,1)</f>
        <v>A</v>
      </c>
      <c r="D1733" t="str">
        <f>RIGHT([1]Sheet1!D1733,2)</f>
        <v>50</v>
      </c>
      <c r="E1733" t="str">
        <f>[1]Sheet1!E1733</f>
        <v>Charges - Housing and Community Development</v>
      </c>
      <c r="F1733">
        <f>[1]Sheet1!F1733</f>
        <v>30025</v>
      </c>
    </row>
    <row r="1734" spans="1:6">
      <c r="A1734" t="str">
        <f>[1]Sheet1!B1734</f>
        <v>District of Columbia</v>
      </c>
      <c r="B1734" t="str">
        <f>[1]Sheet1!C1734</f>
        <v>DC</v>
      </c>
      <c r="C1734" t="str">
        <f>LEFT([1]Sheet1!D1734,1)</f>
        <v>A</v>
      </c>
      <c r="D1734" t="str">
        <f>RIGHT([1]Sheet1!D1734,2)</f>
        <v>60</v>
      </c>
      <c r="E1734" t="str">
        <f>[1]Sheet1!E1734</f>
        <v>Charges - Parking Facilities</v>
      </c>
      <c r="F1734">
        <f>[1]Sheet1!F1734</f>
        <v>37847</v>
      </c>
    </row>
    <row r="1735" spans="1:6">
      <c r="A1735" t="str">
        <f>[1]Sheet1!B1735</f>
        <v>District of Columbia</v>
      </c>
      <c r="B1735" t="str">
        <f>[1]Sheet1!C1735</f>
        <v>DC</v>
      </c>
      <c r="C1735" t="str">
        <f>LEFT([1]Sheet1!D1735,1)</f>
        <v>A</v>
      </c>
      <c r="D1735" t="str">
        <f>RIGHT([1]Sheet1!D1735,2)</f>
        <v>61</v>
      </c>
      <c r="E1735" t="str">
        <f>[1]Sheet1!E1735</f>
        <v>Charges - Parks and Recreation</v>
      </c>
      <c r="F1735">
        <f>[1]Sheet1!F1735</f>
        <v>22558</v>
      </c>
    </row>
    <row r="1736" spans="1:6">
      <c r="A1736" t="str">
        <f>[1]Sheet1!B1736</f>
        <v>District of Columbia</v>
      </c>
      <c r="B1736" t="str">
        <f>[1]Sheet1!C1736</f>
        <v>DC</v>
      </c>
      <c r="C1736" t="str">
        <f>LEFT([1]Sheet1!D1736,1)</f>
        <v>A</v>
      </c>
      <c r="D1736" t="str">
        <f>RIGHT([1]Sheet1!D1736,2)</f>
        <v>80</v>
      </c>
      <c r="E1736" t="str">
        <f>[1]Sheet1!E1736</f>
        <v>Charges - Sewerage</v>
      </c>
      <c r="F1736">
        <f>[1]Sheet1!F1736</f>
        <v>262423</v>
      </c>
    </row>
    <row r="1737" spans="1:6">
      <c r="A1737" t="str">
        <f>[1]Sheet1!B1737</f>
        <v>District of Columbia</v>
      </c>
      <c r="B1737" t="str">
        <f>[1]Sheet1!C1737</f>
        <v>DC</v>
      </c>
      <c r="C1737" t="str">
        <f>LEFT([1]Sheet1!D1737,1)</f>
        <v>A</v>
      </c>
      <c r="D1737" t="str">
        <f>RIGHT([1]Sheet1!D1737,2)</f>
        <v>81</v>
      </c>
      <c r="E1737" t="str">
        <f>[1]Sheet1!E1737</f>
        <v>Charges - Solid Waste Management</v>
      </c>
      <c r="F1737">
        <f>[1]Sheet1!F1737</f>
        <v>5218</v>
      </c>
    </row>
    <row r="1738" spans="1:6">
      <c r="A1738" t="str">
        <f>[1]Sheet1!B1738</f>
        <v>District of Columbia</v>
      </c>
      <c r="B1738" t="str">
        <f>[1]Sheet1!C1738</f>
        <v>DC</v>
      </c>
      <c r="C1738" t="str">
        <f>LEFT([1]Sheet1!D1738,1)</f>
        <v>A</v>
      </c>
      <c r="D1738" t="str">
        <f>RIGHT([1]Sheet1!D1738,2)</f>
        <v>89</v>
      </c>
      <c r="E1738" t="str">
        <f>[1]Sheet1!E1738</f>
        <v>Charges - All Other</v>
      </c>
      <c r="F1738">
        <f>[1]Sheet1!F1738</f>
        <v>150281</v>
      </c>
    </row>
    <row r="1739" spans="1:6">
      <c r="A1739" t="str">
        <f>[1]Sheet1!B1739</f>
        <v>District of Columbia</v>
      </c>
      <c r="B1739" t="str">
        <f>[1]Sheet1!C1739</f>
        <v>DC</v>
      </c>
      <c r="C1739" t="str">
        <f>LEFT([1]Sheet1!D1739,1)</f>
        <v>A</v>
      </c>
      <c r="D1739" t="str">
        <f>RIGHT([1]Sheet1!D1739,2)</f>
        <v>91</v>
      </c>
      <c r="E1739" t="str">
        <f>[1]Sheet1!E1739</f>
        <v>Revenue - Water Utilities</v>
      </c>
      <c r="F1739">
        <f>[1]Sheet1!F1739</f>
        <v>137352</v>
      </c>
    </row>
    <row r="1740" spans="1:6">
      <c r="A1740" t="str">
        <f>[1]Sheet1!B1740</f>
        <v>District of Columbia</v>
      </c>
      <c r="B1740" t="str">
        <f>[1]Sheet1!C1740</f>
        <v>DC</v>
      </c>
      <c r="C1740" t="str">
        <f>LEFT([1]Sheet1!D1740,1)</f>
        <v>A</v>
      </c>
      <c r="D1740" t="str">
        <f>RIGHT([1]Sheet1!D1740,2)</f>
        <v>94</v>
      </c>
      <c r="E1740" t="str">
        <f>[1]Sheet1!E1740</f>
        <v>Revenue - Transit Utilities</v>
      </c>
      <c r="F1740">
        <f>[1]Sheet1!F1740</f>
        <v>904103</v>
      </c>
    </row>
    <row r="1741" spans="1:6">
      <c r="A1741" t="str">
        <f>[1]Sheet1!B1741</f>
        <v>District of Columbia</v>
      </c>
      <c r="B1741" t="str">
        <f>[1]Sheet1!C1741</f>
        <v>DC</v>
      </c>
      <c r="C1741" t="str">
        <f>LEFT([1]Sheet1!D1741,1)</f>
        <v>B</v>
      </c>
      <c r="D1741" t="str">
        <f>RIGHT([1]Sheet1!D1741,2)</f>
        <v>21</v>
      </c>
      <c r="E1741" t="str">
        <f>[1]Sheet1!E1741</f>
        <v>Federal Intergovernmental - Education</v>
      </c>
      <c r="F1741">
        <f>[1]Sheet1!F1741</f>
        <v>275717</v>
      </c>
    </row>
    <row r="1742" spans="1:6">
      <c r="A1742" t="str">
        <f>[1]Sheet1!B1742</f>
        <v>District of Columbia</v>
      </c>
      <c r="B1742" t="str">
        <f>[1]Sheet1!C1742</f>
        <v>DC</v>
      </c>
      <c r="C1742" t="str">
        <f>LEFT([1]Sheet1!D1742,1)</f>
        <v>B</v>
      </c>
      <c r="D1742" t="str">
        <f>RIGHT([1]Sheet1!D1742,2)</f>
        <v>22</v>
      </c>
      <c r="E1742" t="str">
        <f>[1]Sheet1!E1742</f>
        <v>Federal Intergovernmental - Employment Security Administration</v>
      </c>
      <c r="F1742">
        <f>[1]Sheet1!F1742</f>
        <v>16849</v>
      </c>
    </row>
    <row r="1743" spans="1:6">
      <c r="A1743" t="str">
        <f>[1]Sheet1!B1743</f>
        <v>District of Columbia</v>
      </c>
      <c r="B1743" t="str">
        <f>[1]Sheet1!C1743</f>
        <v>DC</v>
      </c>
      <c r="C1743" t="str">
        <f>LEFT([1]Sheet1!D1743,1)</f>
        <v>B</v>
      </c>
      <c r="D1743" t="str">
        <f>RIGHT([1]Sheet1!D1743,2)</f>
        <v>42</v>
      </c>
      <c r="E1743" t="str">
        <f>[1]Sheet1!E1743</f>
        <v>Federal Intergovernmental - Health and Hospitals</v>
      </c>
      <c r="F1743">
        <f>[1]Sheet1!F1743</f>
        <v>164457</v>
      </c>
    </row>
    <row r="1744" spans="1:6">
      <c r="A1744" t="str">
        <f>[1]Sheet1!B1744</f>
        <v>District of Columbia</v>
      </c>
      <c r="B1744" t="str">
        <f>[1]Sheet1!C1744</f>
        <v>DC</v>
      </c>
      <c r="C1744" t="str">
        <f>LEFT([1]Sheet1!D1744,1)</f>
        <v>B</v>
      </c>
      <c r="D1744" t="str">
        <f>RIGHT([1]Sheet1!D1744,2)</f>
        <v>46</v>
      </c>
      <c r="E1744" t="str">
        <f>[1]Sheet1!E1744</f>
        <v>Federal Intergovernmental - Highways</v>
      </c>
      <c r="F1744">
        <f>[1]Sheet1!F1744</f>
        <v>237465</v>
      </c>
    </row>
    <row r="1745" spans="1:6">
      <c r="A1745" t="str">
        <f>[1]Sheet1!B1745</f>
        <v>District of Columbia</v>
      </c>
      <c r="B1745" t="str">
        <f>[1]Sheet1!C1745</f>
        <v>DC</v>
      </c>
      <c r="C1745" t="str">
        <f>LEFT([1]Sheet1!D1745,1)</f>
        <v>B</v>
      </c>
      <c r="D1745" t="str">
        <f>RIGHT([1]Sheet1!D1745,2)</f>
        <v>50</v>
      </c>
      <c r="E1745" t="str">
        <f>[1]Sheet1!E1745</f>
        <v>Federal Intergovernmental - Housing and Community Development</v>
      </c>
      <c r="F1745">
        <f>[1]Sheet1!F1745</f>
        <v>284782</v>
      </c>
    </row>
    <row r="1746" spans="1:6">
      <c r="A1746" t="str">
        <f>[1]Sheet1!B1746</f>
        <v>District of Columbia</v>
      </c>
      <c r="B1746" t="str">
        <f>[1]Sheet1!C1746</f>
        <v>DC</v>
      </c>
      <c r="C1746" t="str">
        <f>LEFT([1]Sheet1!D1746,1)</f>
        <v>B</v>
      </c>
      <c r="D1746" t="str">
        <f>RIGHT([1]Sheet1!D1746,2)</f>
        <v>59</v>
      </c>
      <c r="E1746" t="str">
        <f>[1]Sheet1!E1746</f>
        <v>Federal Intergovernmental - Natural Resources</v>
      </c>
      <c r="F1746">
        <f>[1]Sheet1!F1746</f>
        <v>7533</v>
      </c>
    </row>
    <row r="1747" spans="1:6">
      <c r="A1747" t="str">
        <f>[1]Sheet1!B1747</f>
        <v>District of Columbia</v>
      </c>
      <c r="B1747" t="str">
        <f>[1]Sheet1!C1747</f>
        <v>DC</v>
      </c>
      <c r="C1747" t="str">
        <f>LEFT([1]Sheet1!D1747,1)</f>
        <v>B</v>
      </c>
      <c r="D1747" t="str">
        <f>RIGHT([1]Sheet1!D1747,2)</f>
        <v>79</v>
      </c>
      <c r="E1747" t="str">
        <f>[1]Sheet1!E1747</f>
        <v>Federal Intergovernmental - Public Welfare</v>
      </c>
      <c r="F1747">
        <f>[1]Sheet1!F1747</f>
        <v>1728773</v>
      </c>
    </row>
    <row r="1748" spans="1:6">
      <c r="A1748" t="str">
        <f>[1]Sheet1!B1748</f>
        <v>District of Columbia</v>
      </c>
      <c r="B1748" t="str">
        <f>[1]Sheet1!C1748</f>
        <v>DC</v>
      </c>
      <c r="C1748" t="str">
        <f>LEFT([1]Sheet1!D1748,1)</f>
        <v>B</v>
      </c>
      <c r="D1748" t="str">
        <f>RIGHT([1]Sheet1!D1748,2)</f>
        <v>80</v>
      </c>
      <c r="E1748" t="str">
        <f>[1]Sheet1!E1748</f>
        <v>Federal Intergovernmental - Sewerage</v>
      </c>
      <c r="F1748">
        <f>[1]Sheet1!F1748</f>
        <v>37414</v>
      </c>
    </row>
    <row r="1749" spans="1:6">
      <c r="A1749" t="str">
        <f>[1]Sheet1!B1749</f>
        <v>District of Columbia</v>
      </c>
      <c r="B1749" t="str">
        <f>[1]Sheet1!C1749</f>
        <v>DC</v>
      </c>
      <c r="C1749" t="str">
        <f>LEFT([1]Sheet1!D1749,1)</f>
        <v>B</v>
      </c>
      <c r="D1749" t="str">
        <f>RIGHT([1]Sheet1!D1749,2)</f>
        <v>89</v>
      </c>
      <c r="E1749" t="str">
        <f>[1]Sheet1!E1749</f>
        <v>Federal Intergovernmental - All Other</v>
      </c>
      <c r="F1749">
        <f>[1]Sheet1!F1749</f>
        <v>297581</v>
      </c>
    </row>
    <row r="1750" spans="1:6">
      <c r="A1750" t="str">
        <f>[1]Sheet1!B1750</f>
        <v>District of Columbia</v>
      </c>
      <c r="B1750" t="str">
        <f>[1]Sheet1!C1750</f>
        <v>DC</v>
      </c>
      <c r="C1750" t="str">
        <f>LEFT([1]Sheet1!D1750,1)</f>
        <v>B</v>
      </c>
      <c r="D1750" t="str">
        <f>RIGHT([1]Sheet1!D1750,2)</f>
        <v>91</v>
      </c>
      <c r="E1750" t="str">
        <f>[1]Sheet1!E1750</f>
        <v>Federal Intergovernmental - Water Utilities</v>
      </c>
      <c r="F1750">
        <f>[1]Sheet1!F1750</f>
        <v>26530</v>
      </c>
    </row>
    <row r="1751" spans="1:6">
      <c r="A1751" t="str">
        <f>[1]Sheet1!B1751</f>
        <v>District of Columbia</v>
      </c>
      <c r="B1751" t="str">
        <f>[1]Sheet1!C1751</f>
        <v>DC</v>
      </c>
      <c r="C1751" t="str">
        <f>LEFT([1]Sheet1!D1751,1)</f>
        <v>B</v>
      </c>
      <c r="D1751" t="str">
        <f>RIGHT([1]Sheet1!D1751,2)</f>
        <v>94</v>
      </c>
      <c r="E1751" t="str">
        <f>[1]Sheet1!E1751</f>
        <v>Federal Intergovernmental - Transit Utilities</v>
      </c>
      <c r="F1751">
        <f>[1]Sheet1!F1751</f>
        <v>397135</v>
      </c>
    </row>
    <row r="1752" spans="1:6">
      <c r="A1752" t="str">
        <f>[1]Sheet1!B1752</f>
        <v>District of Columbia</v>
      </c>
      <c r="B1752" t="str">
        <f>[1]Sheet1!C1752</f>
        <v>DC</v>
      </c>
      <c r="C1752" t="str">
        <f>LEFT([1]Sheet1!D1752,1)</f>
        <v>E</v>
      </c>
      <c r="D1752" t="str">
        <f>RIGHT([1]Sheet1!D1752,2)</f>
        <v>04</v>
      </c>
      <c r="E1752" t="str">
        <f>[1]Sheet1!E1752</f>
        <v>Current Operations - Correctional Institutions</v>
      </c>
      <c r="F1752">
        <f>[1]Sheet1!F1752</f>
        <v>199509</v>
      </c>
    </row>
    <row r="1753" spans="1:6">
      <c r="A1753" t="str">
        <f>[1]Sheet1!B1753</f>
        <v>District of Columbia</v>
      </c>
      <c r="B1753" t="str">
        <f>[1]Sheet1!C1753</f>
        <v>DC</v>
      </c>
      <c r="C1753" t="str">
        <f>LEFT([1]Sheet1!D1753,1)</f>
        <v>E</v>
      </c>
      <c r="D1753" t="str">
        <f>RIGHT([1]Sheet1!D1753,2)</f>
        <v>05</v>
      </c>
      <c r="E1753" t="str">
        <f>[1]Sheet1!E1753</f>
        <v>Current Operations - Corrections - Other</v>
      </c>
      <c r="F1753">
        <f>[1]Sheet1!F1753</f>
        <v>33919</v>
      </c>
    </row>
    <row r="1754" spans="1:6">
      <c r="A1754" t="str">
        <f>[1]Sheet1!B1754</f>
        <v>District of Columbia</v>
      </c>
      <c r="B1754" t="str">
        <f>[1]Sheet1!C1754</f>
        <v>DC</v>
      </c>
      <c r="C1754" t="str">
        <f>LEFT([1]Sheet1!D1754,1)</f>
        <v>E</v>
      </c>
      <c r="D1754" t="str">
        <f>RIGHT([1]Sheet1!D1754,2)</f>
        <v>12</v>
      </c>
      <c r="E1754" t="str">
        <f>[1]Sheet1!E1754</f>
        <v>Current Operations - Elementary and Secondary Education</v>
      </c>
      <c r="F1754">
        <f>[1]Sheet1!F1754</f>
        <v>1982666</v>
      </c>
    </row>
    <row r="1755" spans="1:6">
      <c r="A1755" t="str">
        <f>[1]Sheet1!B1755</f>
        <v>District of Columbia</v>
      </c>
      <c r="B1755" t="str">
        <f>[1]Sheet1!C1755</f>
        <v>DC</v>
      </c>
      <c r="C1755" t="str">
        <f>LEFT([1]Sheet1!D1755,1)</f>
        <v>E</v>
      </c>
      <c r="D1755" t="str">
        <f>RIGHT([1]Sheet1!D1755,2)</f>
        <v>16</v>
      </c>
      <c r="E1755" t="str">
        <f>[1]Sheet1!E1755</f>
        <v>Current Operations - Higher Education Auxiliary Enterprises</v>
      </c>
      <c r="F1755">
        <f>[1]Sheet1!F1755</f>
        <v>37468</v>
      </c>
    </row>
    <row r="1756" spans="1:6">
      <c r="A1756" t="str">
        <f>[1]Sheet1!B1756</f>
        <v>District of Columbia</v>
      </c>
      <c r="B1756" t="str">
        <f>[1]Sheet1!C1756</f>
        <v>DC</v>
      </c>
      <c r="C1756" t="str">
        <f>LEFT([1]Sheet1!D1756,1)</f>
        <v>E</v>
      </c>
      <c r="D1756" t="str">
        <f>RIGHT([1]Sheet1!D1756,2)</f>
        <v>18</v>
      </c>
      <c r="E1756" t="str">
        <f>[1]Sheet1!E1756</f>
        <v>Current Operations - Other Higher Education</v>
      </c>
      <c r="F1756">
        <f>[1]Sheet1!F1756</f>
        <v>105819</v>
      </c>
    </row>
    <row r="1757" spans="1:6">
      <c r="A1757" t="str">
        <f>[1]Sheet1!B1757</f>
        <v>District of Columbia</v>
      </c>
      <c r="B1757" t="str">
        <f>[1]Sheet1!C1757</f>
        <v>DC</v>
      </c>
      <c r="C1757" t="str">
        <f>LEFT([1]Sheet1!D1757,1)</f>
        <v>E</v>
      </c>
      <c r="D1757" t="str">
        <f>RIGHT([1]Sheet1!D1757,2)</f>
        <v>22</v>
      </c>
      <c r="E1757" t="str">
        <f>[1]Sheet1!E1757</f>
        <v>Current Operations - Social Insurance Administration</v>
      </c>
      <c r="F1757">
        <f>[1]Sheet1!F1757</f>
        <v>50567</v>
      </c>
    </row>
    <row r="1758" spans="1:6">
      <c r="A1758" t="str">
        <f>[1]Sheet1!B1758</f>
        <v>District of Columbia</v>
      </c>
      <c r="B1758" t="str">
        <f>[1]Sheet1!C1758</f>
        <v>DC</v>
      </c>
      <c r="C1758" t="str">
        <f>LEFT([1]Sheet1!D1758,1)</f>
        <v>E</v>
      </c>
      <c r="D1758" t="str">
        <f>RIGHT([1]Sheet1!D1758,2)</f>
        <v>23</v>
      </c>
      <c r="E1758" t="str">
        <f>[1]Sheet1!E1758</f>
        <v>Current Operations - Financial Administration</v>
      </c>
      <c r="F1758">
        <f>[1]Sheet1!F1758</f>
        <v>201726</v>
      </c>
    </row>
    <row r="1759" spans="1:6">
      <c r="A1759" t="str">
        <f>[1]Sheet1!B1759</f>
        <v>District of Columbia</v>
      </c>
      <c r="B1759" t="str">
        <f>[1]Sheet1!C1759</f>
        <v>DC</v>
      </c>
      <c r="C1759" t="str">
        <f>LEFT([1]Sheet1!D1759,1)</f>
        <v>E</v>
      </c>
      <c r="D1759" t="str">
        <f>RIGHT([1]Sheet1!D1759,2)</f>
        <v>24</v>
      </c>
      <c r="E1759" t="str">
        <f>[1]Sheet1!E1759</f>
        <v>Current Operations - Local Fire Protection</v>
      </c>
      <c r="F1759">
        <f>[1]Sheet1!F1759</f>
        <v>195385</v>
      </c>
    </row>
    <row r="1760" spans="1:6">
      <c r="A1760" t="str">
        <f>[1]Sheet1!B1760</f>
        <v>District of Columbia</v>
      </c>
      <c r="B1760" t="str">
        <f>[1]Sheet1!C1760</f>
        <v>DC</v>
      </c>
      <c r="C1760" t="str">
        <f>LEFT([1]Sheet1!D1760,1)</f>
        <v>E</v>
      </c>
      <c r="D1760" t="str">
        <f>RIGHT([1]Sheet1!D1760,2)</f>
        <v>25</v>
      </c>
      <c r="E1760" t="str">
        <f>[1]Sheet1!E1760</f>
        <v>Current Operations - Judicial and Legal Services</v>
      </c>
      <c r="F1760">
        <f>[1]Sheet1!F1760</f>
        <v>106712</v>
      </c>
    </row>
    <row r="1761" spans="1:6">
      <c r="A1761" t="str">
        <f>[1]Sheet1!B1761</f>
        <v>District of Columbia</v>
      </c>
      <c r="B1761" t="str">
        <f>[1]Sheet1!C1761</f>
        <v>DC</v>
      </c>
      <c r="C1761" t="str">
        <f>LEFT([1]Sheet1!D1761,1)</f>
        <v>E</v>
      </c>
      <c r="D1761" t="str">
        <f>RIGHT([1]Sheet1!D1761,2)</f>
        <v>29</v>
      </c>
      <c r="E1761" t="str">
        <f>[1]Sheet1!E1761</f>
        <v>Current Operations - Central Staff Services</v>
      </c>
      <c r="F1761">
        <f>[1]Sheet1!F1761</f>
        <v>67035</v>
      </c>
    </row>
    <row r="1762" spans="1:6">
      <c r="A1762" t="str">
        <f>[1]Sheet1!B1762</f>
        <v>District of Columbia</v>
      </c>
      <c r="B1762" t="str">
        <f>[1]Sheet1!C1762</f>
        <v>DC</v>
      </c>
      <c r="C1762" t="str">
        <f>LEFT([1]Sheet1!D1762,1)</f>
        <v>E</v>
      </c>
      <c r="D1762" t="str">
        <f>RIGHT([1]Sheet1!D1762,2)</f>
        <v>31</v>
      </c>
      <c r="E1762" t="str">
        <f>[1]Sheet1!E1762</f>
        <v>Current Operations - General Public Buildings</v>
      </c>
      <c r="F1762">
        <f>[1]Sheet1!F1762</f>
        <v>27307</v>
      </c>
    </row>
    <row r="1763" spans="1:6">
      <c r="A1763" t="str">
        <f>[1]Sheet1!B1763</f>
        <v>District of Columbia</v>
      </c>
      <c r="B1763" t="str">
        <f>[1]Sheet1!C1763</f>
        <v>DC</v>
      </c>
      <c r="C1763" t="str">
        <f>LEFT([1]Sheet1!D1763,1)</f>
        <v>E</v>
      </c>
      <c r="D1763" t="str">
        <f>RIGHT([1]Sheet1!D1763,2)</f>
        <v>32</v>
      </c>
      <c r="E1763" t="str">
        <f>[1]Sheet1!E1763</f>
        <v>Current Operations - Health - Other</v>
      </c>
      <c r="F1763">
        <f>[1]Sheet1!F1763</f>
        <v>441521</v>
      </c>
    </row>
    <row r="1764" spans="1:6">
      <c r="A1764" t="str">
        <f>[1]Sheet1!B1764</f>
        <v>District of Columbia</v>
      </c>
      <c r="B1764" t="str">
        <f>[1]Sheet1!C1764</f>
        <v>DC</v>
      </c>
      <c r="C1764" t="str">
        <f>LEFT([1]Sheet1!D1764,1)</f>
        <v>E</v>
      </c>
      <c r="D1764" t="str">
        <f>RIGHT([1]Sheet1!D1764,2)</f>
        <v>36</v>
      </c>
      <c r="E1764" t="str">
        <f>[1]Sheet1!E1764</f>
        <v>Current Operations - Hospitals</v>
      </c>
      <c r="F1764">
        <f>[1]Sheet1!F1764</f>
        <v>222430</v>
      </c>
    </row>
    <row r="1765" spans="1:6">
      <c r="A1765" t="str">
        <f>[1]Sheet1!B1765</f>
        <v>District of Columbia</v>
      </c>
      <c r="B1765" t="str">
        <f>[1]Sheet1!C1765</f>
        <v>DC</v>
      </c>
      <c r="C1765" t="str">
        <f>LEFT([1]Sheet1!D1765,1)</f>
        <v>E</v>
      </c>
      <c r="D1765" t="str">
        <f>RIGHT([1]Sheet1!D1765,2)</f>
        <v>44</v>
      </c>
      <c r="E1765" t="str">
        <f>[1]Sheet1!E1765</f>
        <v>Current Operations - Regular Highways</v>
      </c>
      <c r="F1765">
        <f>[1]Sheet1!F1765</f>
        <v>165560</v>
      </c>
    </row>
    <row r="1766" spans="1:6">
      <c r="A1766" t="str">
        <f>[1]Sheet1!B1766</f>
        <v>District of Columbia</v>
      </c>
      <c r="B1766" t="str">
        <f>[1]Sheet1!C1766</f>
        <v>DC</v>
      </c>
      <c r="C1766" t="str">
        <f>LEFT([1]Sheet1!D1766,1)</f>
        <v>E</v>
      </c>
      <c r="D1766" t="str">
        <f>RIGHT([1]Sheet1!D1766,2)</f>
        <v>50</v>
      </c>
      <c r="E1766" t="str">
        <f>[1]Sheet1!E1766</f>
        <v>Current Operations - Housing and Community Development</v>
      </c>
      <c r="F1766">
        <f>[1]Sheet1!F1766</f>
        <v>511588</v>
      </c>
    </row>
    <row r="1767" spans="1:6">
      <c r="A1767" t="str">
        <f>[1]Sheet1!B1767</f>
        <v>District of Columbia</v>
      </c>
      <c r="B1767" t="str">
        <f>[1]Sheet1!C1767</f>
        <v>DC</v>
      </c>
      <c r="C1767" t="str">
        <f>LEFT([1]Sheet1!D1767,1)</f>
        <v>E</v>
      </c>
      <c r="D1767" t="str">
        <f>RIGHT([1]Sheet1!D1767,2)</f>
        <v>52</v>
      </c>
      <c r="E1767" t="str">
        <f>[1]Sheet1!E1767</f>
        <v>Current Operations - Libraries</v>
      </c>
      <c r="F1767">
        <f>[1]Sheet1!F1767</f>
        <v>34373</v>
      </c>
    </row>
    <row r="1768" spans="1:6">
      <c r="A1768" t="str">
        <f>[1]Sheet1!B1768</f>
        <v>District of Columbia</v>
      </c>
      <c r="B1768" t="str">
        <f>[1]Sheet1!C1768</f>
        <v>DC</v>
      </c>
      <c r="C1768" t="str">
        <f>LEFT([1]Sheet1!D1768,1)</f>
        <v>E</v>
      </c>
      <c r="D1768" t="str">
        <f>RIGHT([1]Sheet1!D1768,2)</f>
        <v>59</v>
      </c>
      <c r="E1768" t="str">
        <f>[1]Sheet1!E1768</f>
        <v>Current Operations - Natural Resources - Other</v>
      </c>
      <c r="F1768">
        <f>[1]Sheet1!F1768</f>
        <v>38974</v>
      </c>
    </row>
    <row r="1769" spans="1:6">
      <c r="A1769" t="str">
        <f>[1]Sheet1!B1769</f>
        <v>District of Columbia</v>
      </c>
      <c r="B1769" t="str">
        <f>[1]Sheet1!C1769</f>
        <v>DC</v>
      </c>
      <c r="C1769" t="str">
        <f>LEFT([1]Sheet1!D1769,1)</f>
        <v>E</v>
      </c>
      <c r="D1769" t="str">
        <f>RIGHT([1]Sheet1!D1769,2)</f>
        <v>60</v>
      </c>
      <c r="E1769" t="str">
        <f>[1]Sheet1!E1769</f>
        <v>Current Operations - Parking Facilities</v>
      </c>
      <c r="F1769">
        <f>[1]Sheet1!F1769</f>
        <v>22496</v>
      </c>
    </row>
    <row r="1770" spans="1:6">
      <c r="A1770" t="str">
        <f>[1]Sheet1!B1770</f>
        <v>District of Columbia</v>
      </c>
      <c r="B1770" t="str">
        <f>[1]Sheet1!C1770</f>
        <v>DC</v>
      </c>
      <c r="C1770" t="str">
        <f>LEFT([1]Sheet1!D1770,1)</f>
        <v>E</v>
      </c>
      <c r="D1770" t="str">
        <f>RIGHT([1]Sheet1!D1770,2)</f>
        <v>61</v>
      </c>
      <c r="E1770" t="str">
        <f>[1]Sheet1!E1770</f>
        <v>Current Operations - Parks and Recreation</v>
      </c>
      <c r="F1770">
        <f>[1]Sheet1!F1770</f>
        <v>140940</v>
      </c>
    </row>
    <row r="1771" spans="1:6">
      <c r="A1771" t="str">
        <f>[1]Sheet1!B1771</f>
        <v>District of Columbia</v>
      </c>
      <c r="B1771" t="str">
        <f>[1]Sheet1!C1771</f>
        <v>DC</v>
      </c>
      <c r="C1771" t="str">
        <f>LEFT([1]Sheet1!D1771,1)</f>
        <v>E</v>
      </c>
      <c r="D1771" t="str">
        <f>RIGHT([1]Sheet1!D1771,2)</f>
        <v>62</v>
      </c>
      <c r="E1771" t="str">
        <f>[1]Sheet1!E1771</f>
        <v>Current Operations - Police Protection</v>
      </c>
      <c r="F1771">
        <f>[1]Sheet1!F1771</f>
        <v>506149</v>
      </c>
    </row>
    <row r="1772" spans="1:6">
      <c r="A1772" t="str">
        <f>[1]Sheet1!B1772</f>
        <v>District of Columbia</v>
      </c>
      <c r="B1772" t="str">
        <f>[1]Sheet1!C1772</f>
        <v>DC</v>
      </c>
      <c r="C1772" t="str">
        <f>LEFT([1]Sheet1!D1772,1)</f>
        <v>E</v>
      </c>
      <c r="D1772" t="str">
        <f>RIGHT([1]Sheet1!D1772,2)</f>
        <v>66</v>
      </c>
      <c r="E1772" t="str">
        <f>[1]Sheet1!E1772</f>
        <v>Current Operations - Protective Inspection and Regulation, NEC</v>
      </c>
      <c r="F1772">
        <f>[1]Sheet1!F1772</f>
        <v>78267</v>
      </c>
    </row>
    <row r="1773" spans="1:6">
      <c r="A1773" t="str">
        <f>[1]Sheet1!B1773</f>
        <v>District of Columbia</v>
      </c>
      <c r="B1773" t="str">
        <f>[1]Sheet1!C1773</f>
        <v>DC</v>
      </c>
      <c r="C1773" t="str">
        <f>LEFT([1]Sheet1!D1773,1)</f>
        <v>E</v>
      </c>
      <c r="D1773" t="str">
        <f>RIGHT([1]Sheet1!D1773,2)</f>
        <v>74</v>
      </c>
      <c r="E1773" t="str">
        <f>[1]Sheet1!E1773</f>
        <v>Current Operations - Public Welfare, Vendor Payments for Medical Care</v>
      </c>
      <c r="F1773">
        <f>[1]Sheet1!F1773</f>
        <v>2180018</v>
      </c>
    </row>
    <row r="1774" spans="1:6">
      <c r="A1774" t="str">
        <f>[1]Sheet1!B1774</f>
        <v>District of Columbia</v>
      </c>
      <c r="B1774" t="str">
        <f>[1]Sheet1!C1774</f>
        <v>DC</v>
      </c>
      <c r="C1774" t="str">
        <f>LEFT([1]Sheet1!D1774,1)</f>
        <v>E</v>
      </c>
      <c r="D1774" t="str">
        <f>RIGHT([1]Sheet1!D1774,2)</f>
        <v>75</v>
      </c>
      <c r="E1774" t="str">
        <f>[1]Sheet1!E1774</f>
        <v>Current Operations - Public Welfare, Vendor Payments for Other Purposes</v>
      </c>
      <c r="F1774">
        <f>[1]Sheet1!F1774</f>
        <v>113327</v>
      </c>
    </row>
    <row r="1775" spans="1:6">
      <c r="A1775" t="str">
        <f>[1]Sheet1!B1775</f>
        <v>District of Columbia</v>
      </c>
      <c r="B1775" t="str">
        <f>[1]Sheet1!C1775</f>
        <v>DC</v>
      </c>
      <c r="C1775" t="str">
        <f>LEFT([1]Sheet1!D1775,1)</f>
        <v>E</v>
      </c>
      <c r="D1775" t="str">
        <f>RIGHT([1]Sheet1!D1775,2)</f>
        <v>77</v>
      </c>
      <c r="E1775" t="str">
        <f>[1]Sheet1!E1775</f>
        <v>Current Operations - Public Welfare Institutions</v>
      </c>
      <c r="F1775">
        <f>[1]Sheet1!F1775</f>
        <v>4486</v>
      </c>
    </row>
    <row r="1776" spans="1:6">
      <c r="A1776" t="str">
        <f>[1]Sheet1!B1776</f>
        <v>District of Columbia</v>
      </c>
      <c r="B1776" t="str">
        <f>[1]Sheet1!C1776</f>
        <v>DC</v>
      </c>
      <c r="C1776" t="str">
        <f>LEFT([1]Sheet1!D1776,1)</f>
        <v>E</v>
      </c>
      <c r="D1776" t="str">
        <f>RIGHT([1]Sheet1!D1776,2)</f>
        <v>79</v>
      </c>
      <c r="E1776" t="str">
        <f>[1]Sheet1!E1776</f>
        <v>Current Operations - Public Welfare - Other</v>
      </c>
      <c r="F1776">
        <f>[1]Sheet1!F1776</f>
        <v>395505</v>
      </c>
    </row>
    <row r="1777" spans="1:6">
      <c r="A1777" t="str">
        <f>[1]Sheet1!B1777</f>
        <v>District of Columbia</v>
      </c>
      <c r="B1777" t="str">
        <f>[1]Sheet1!C1777</f>
        <v>DC</v>
      </c>
      <c r="C1777" t="str">
        <f>LEFT([1]Sheet1!D1777,1)</f>
        <v>E</v>
      </c>
      <c r="D1777" t="str">
        <f>RIGHT([1]Sheet1!D1777,2)</f>
        <v>80</v>
      </c>
      <c r="E1777" t="str">
        <f>[1]Sheet1!E1777</f>
        <v>Current Operations - Sewerage</v>
      </c>
      <c r="F1777">
        <f>[1]Sheet1!F1777</f>
        <v>141228</v>
      </c>
    </row>
    <row r="1778" spans="1:6">
      <c r="A1778" t="str">
        <f>[1]Sheet1!B1778</f>
        <v>District of Columbia</v>
      </c>
      <c r="B1778" t="str">
        <f>[1]Sheet1!C1778</f>
        <v>DC</v>
      </c>
      <c r="C1778" t="str">
        <f>LEFT([1]Sheet1!D1778,1)</f>
        <v>E</v>
      </c>
      <c r="D1778" t="str">
        <f>RIGHT([1]Sheet1!D1778,2)</f>
        <v>81</v>
      </c>
      <c r="E1778" t="str">
        <f>[1]Sheet1!E1778</f>
        <v>Current Operations - Solid Waste Management</v>
      </c>
      <c r="F1778">
        <f>[1]Sheet1!F1778</f>
        <v>91869</v>
      </c>
    </row>
    <row r="1779" spans="1:6">
      <c r="A1779" t="str">
        <f>[1]Sheet1!B1779</f>
        <v>District of Columbia</v>
      </c>
      <c r="B1779" t="str">
        <f>[1]Sheet1!C1779</f>
        <v>DC</v>
      </c>
      <c r="C1779" t="str">
        <f>LEFT([1]Sheet1!D1779,1)</f>
        <v>E</v>
      </c>
      <c r="D1779" t="str">
        <f>RIGHT([1]Sheet1!D1779,2)</f>
        <v>89</v>
      </c>
      <c r="E1779" t="str">
        <f>[1]Sheet1!E1779</f>
        <v>Current Operations - General - Other</v>
      </c>
      <c r="F1779">
        <f>[1]Sheet1!F1779</f>
        <v>595891</v>
      </c>
    </row>
    <row r="1780" spans="1:6">
      <c r="A1780" t="str">
        <f>[1]Sheet1!B1780</f>
        <v>District of Columbia</v>
      </c>
      <c r="B1780" t="str">
        <f>[1]Sheet1!C1780</f>
        <v>DC</v>
      </c>
      <c r="C1780" t="str">
        <f>LEFT([1]Sheet1!D1780,1)</f>
        <v>E</v>
      </c>
      <c r="D1780" t="str">
        <f>RIGHT([1]Sheet1!D1780,2)</f>
        <v>91</v>
      </c>
      <c r="E1780" t="str">
        <f>[1]Sheet1!E1780</f>
        <v>Current Operations - Water Utilities</v>
      </c>
      <c r="F1780">
        <f>[1]Sheet1!F1780</f>
        <v>111058</v>
      </c>
    </row>
    <row r="1781" spans="1:6">
      <c r="A1781" t="str">
        <f>[1]Sheet1!B1781</f>
        <v>District of Columbia</v>
      </c>
      <c r="B1781" t="str">
        <f>[1]Sheet1!C1781</f>
        <v>DC</v>
      </c>
      <c r="C1781" t="str">
        <f>LEFT([1]Sheet1!D1781,1)</f>
        <v>E</v>
      </c>
      <c r="D1781" t="str">
        <f>RIGHT([1]Sheet1!D1781,2)</f>
        <v>94</v>
      </c>
      <c r="E1781" t="str">
        <f>[1]Sheet1!E1781</f>
        <v>Current Operations - Transit Utilities</v>
      </c>
      <c r="F1781">
        <f>[1]Sheet1!F1781</f>
        <v>1509675</v>
      </c>
    </row>
    <row r="1782" spans="1:6">
      <c r="A1782" t="str">
        <f>[1]Sheet1!B1782</f>
        <v>District of Columbia</v>
      </c>
      <c r="B1782" t="str">
        <f>[1]Sheet1!C1782</f>
        <v>DC</v>
      </c>
      <c r="C1782" t="str">
        <f>LEFT([1]Sheet1!D1782,1)</f>
        <v>F</v>
      </c>
      <c r="D1782" t="str">
        <f>RIGHT([1]Sheet1!D1782,2)</f>
        <v>04</v>
      </c>
      <c r="E1782" t="str">
        <f>[1]Sheet1!E1782</f>
        <v>Construction - Correctional Institutions</v>
      </c>
      <c r="F1782">
        <f>[1]Sheet1!F1782</f>
        <v>5794</v>
      </c>
    </row>
    <row r="1783" spans="1:6">
      <c r="A1783" t="str">
        <f>[1]Sheet1!B1783</f>
        <v>District of Columbia</v>
      </c>
      <c r="B1783" t="str">
        <f>[1]Sheet1!C1783</f>
        <v>DC</v>
      </c>
      <c r="C1783" t="str">
        <f>LEFT([1]Sheet1!D1783,1)</f>
        <v>F</v>
      </c>
      <c r="D1783" t="str">
        <f>RIGHT([1]Sheet1!D1783,2)</f>
        <v>12</v>
      </c>
      <c r="E1783" t="str">
        <f>[1]Sheet1!E1783</f>
        <v>Construction - Elementary and Secondary Education</v>
      </c>
      <c r="F1783">
        <f>[1]Sheet1!F1783</f>
        <v>201829</v>
      </c>
    </row>
    <row r="1784" spans="1:6">
      <c r="A1784" t="str">
        <f>[1]Sheet1!B1784</f>
        <v>District of Columbia</v>
      </c>
      <c r="B1784" t="str">
        <f>[1]Sheet1!C1784</f>
        <v>DC</v>
      </c>
      <c r="C1784" t="str">
        <f>LEFT([1]Sheet1!D1784,1)</f>
        <v>F</v>
      </c>
      <c r="D1784" t="str">
        <f>RIGHT([1]Sheet1!D1784,2)</f>
        <v>18</v>
      </c>
      <c r="E1784" t="str">
        <f>[1]Sheet1!E1784</f>
        <v>Construction - Other Higher Education</v>
      </c>
      <c r="F1784">
        <f>[1]Sheet1!F1784</f>
        <v>26635</v>
      </c>
    </row>
    <row r="1785" spans="1:6">
      <c r="A1785" t="str">
        <f>[1]Sheet1!B1785</f>
        <v>District of Columbia</v>
      </c>
      <c r="B1785" t="str">
        <f>[1]Sheet1!C1785</f>
        <v>DC</v>
      </c>
      <c r="C1785" t="str">
        <f>LEFT([1]Sheet1!D1785,1)</f>
        <v>F</v>
      </c>
      <c r="D1785" t="str">
        <f>RIGHT([1]Sheet1!D1785,2)</f>
        <v>23</v>
      </c>
      <c r="E1785" t="str">
        <f>[1]Sheet1!E1785</f>
        <v>Construction - Financial Administration</v>
      </c>
      <c r="F1785">
        <f>[1]Sheet1!F1785</f>
        <v>5918</v>
      </c>
    </row>
    <row r="1786" spans="1:6">
      <c r="A1786" t="str">
        <f>[1]Sheet1!B1786</f>
        <v>District of Columbia</v>
      </c>
      <c r="B1786" t="str">
        <f>[1]Sheet1!C1786</f>
        <v>DC</v>
      </c>
      <c r="C1786" t="str">
        <f>LEFT([1]Sheet1!D1786,1)</f>
        <v>F</v>
      </c>
      <c r="D1786" t="str">
        <f>RIGHT([1]Sheet1!D1786,2)</f>
        <v>24</v>
      </c>
      <c r="E1786" t="str">
        <f>[1]Sheet1!E1786</f>
        <v>Construction - Local Fire Protection</v>
      </c>
      <c r="F1786">
        <f>[1]Sheet1!F1786</f>
        <v>5098</v>
      </c>
    </row>
    <row r="1787" spans="1:6">
      <c r="A1787" t="str">
        <f>[1]Sheet1!B1787</f>
        <v>District of Columbia</v>
      </c>
      <c r="B1787" t="str">
        <f>[1]Sheet1!C1787</f>
        <v>DC</v>
      </c>
      <c r="C1787" t="str">
        <f>LEFT([1]Sheet1!D1787,1)</f>
        <v>F</v>
      </c>
      <c r="D1787" t="str">
        <f>RIGHT([1]Sheet1!D1787,2)</f>
        <v>25</v>
      </c>
      <c r="E1787" t="str">
        <f>[1]Sheet1!E1787</f>
        <v>Construction - Judicial and Legal Services</v>
      </c>
      <c r="F1787">
        <f>[1]Sheet1!F1787</f>
        <v>532</v>
      </c>
    </row>
    <row r="1788" spans="1:6">
      <c r="A1788" t="str">
        <f>[1]Sheet1!B1788</f>
        <v>District of Columbia</v>
      </c>
      <c r="B1788" t="str">
        <f>[1]Sheet1!C1788</f>
        <v>DC</v>
      </c>
      <c r="C1788" t="str">
        <f>LEFT([1]Sheet1!D1788,1)</f>
        <v>F</v>
      </c>
      <c r="D1788" t="str">
        <f>RIGHT([1]Sheet1!D1788,2)</f>
        <v>29</v>
      </c>
      <c r="E1788" t="str">
        <f>[1]Sheet1!E1788</f>
        <v>Construction - Central Staff Services</v>
      </c>
      <c r="F1788">
        <f>[1]Sheet1!F1788</f>
        <v>1051</v>
      </c>
    </row>
    <row r="1789" spans="1:6">
      <c r="A1789" t="str">
        <f>[1]Sheet1!B1789</f>
        <v>District of Columbia</v>
      </c>
      <c r="B1789" t="str">
        <f>[1]Sheet1!C1789</f>
        <v>DC</v>
      </c>
      <c r="C1789" t="str">
        <f>LEFT([1]Sheet1!D1789,1)</f>
        <v>F</v>
      </c>
      <c r="D1789" t="str">
        <f>RIGHT([1]Sheet1!D1789,2)</f>
        <v>31</v>
      </c>
      <c r="E1789" t="str">
        <f>[1]Sheet1!E1789</f>
        <v>Construction - General Public Buildings</v>
      </c>
      <c r="F1789">
        <f>[1]Sheet1!F1789</f>
        <v>27150</v>
      </c>
    </row>
    <row r="1790" spans="1:6">
      <c r="A1790" t="str">
        <f>[1]Sheet1!B1790</f>
        <v>District of Columbia</v>
      </c>
      <c r="B1790" t="str">
        <f>[1]Sheet1!C1790</f>
        <v>DC</v>
      </c>
      <c r="C1790" t="str">
        <f>LEFT([1]Sheet1!D1790,1)</f>
        <v>F</v>
      </c>
      <c r="D1790" t="str">
        <f>RIGHT([1]Sheet1!D1790,2)</f>
        <v>36</v>
      </c>
      <c r="E1790" t="str">
        <f>[1]Sheet1!E1790</f>
        <v>Construction - Hospitals</v>
      </c>
      <c r="F1790">
        <f>[1]Sheet1!F1790</f>
        <v>7447</v>
      </c>
    </row>
    <row r="1791" spans="1:6">
      <c r="A1791" t="str">
        <f>[1]Sheet1!B1791</f>
        <v>District of Columbia</v>
      </c>
      <c r="B1791" t="str">
        <f>[1]Sheet1!C1791</f>
        <v>DC</v>
      </c>
      <c r="C1791" t="str">
        <f>LEFT([1]Sheet1!D1791,1)</f>
        <v>F</v>
      </c>
      <c r="D1791" t="str">
        <f>RIGHT([1]Sheet1!D1791,2)</f>
        <v>44</v>
      </c>
      <c r="E1791" t="str">
        <f>[1]Sheet1!E1791</f>
        <v>Construction - Regular Highways</v>
      </c>
      <c r="F1791">
        <f>[1]Sheet1!F1791</f>
        <v>359813</v>
      </c>
    </row>
    <row r="1792" spans="1:6">
      <c r="A1792" t="str">
        <f>[1]Sheet1!B1792</f>
        <v>District of Columbia</v>
      </c>
      <c r="B1792" t="str">
        <f>[1]Sheet1!C1792</f>
        <v>DC</v>
      </c>
      <c r="C1792" t="str">
        <f>LEFT([1]Sheet1!D1792,1)</f>
        <v>F</v>
      </c>
      <c r="D1792" t="str">
        <f>RIGHT([1]Sheet1!D1792,2)</f>
        <v>50</v>
      </c>
      <c r="E1792" t="str">
        <f>[1]Sheet1!E1792</f>
        <v>Construction - Housing and Community Development</v>
      </c>
      <c r="F1792">
        <f>[1]Sheet1!F1792</f>
        <v>35141</v>
      </c>
    </row>
    <row r="1793" spans="1:6">
      <c r="A1793" t="str">
        <f>[1]Sheet1!B1793</f>
        <v>District of Columbia</v>
      </c>
      <c r="B1793" t="str">
        <f>[1]Sheet1!C1793</f>
        <v>DC</v>
      </c>
      <c r="C1793" t="str">
        <f>LEFT([1]Sheet1!D1793,1)</f>
        <v>F</v>
      </c>
      <c r="D1793" t="str">
        <f>RIGHT([1]Sheet1!D1793,2)</f>
        <v>52</v>
      </c>
      <c r="E1793" t="str">
        <f>[1]Sheet1!E1793</f>
        <v>Construction - Libraries</v>
      </c>
      <c r="F1793">
        <f>[1]Sheet1!F1793</f>
        <v>27173</v>
      </c>
    </row>
    <row r="1794" spans="1:6">
      <c r="A1794" t="str">
        <f>[1]Sheet1!B1794</f>
        <v>District of Columbia</v>
      </c>
      <c r="B1794" t="str">
        <f>[1]Sheet1!C1794</f>
        <v>DC</v>
      </c>
      <c r="C1794" t="str">
        <f>LEFT([1]Sheet1!D1794,1)</f>
        <v>F</v>
      </c>
      <c r="D1794" t="str">
        <f>RIGHT([1]Sheet1!D1794,2)</f>
        <v>59</v>
      </c>
      <c r="E1794" t="str">
        <f>[1]Sheet1!E1794</f>
        <v>Construction - Natural Resources - Other</v>
      </c>
      <c r="F1794">
        <f>[1]Sheet1!F1794</f>
        <v>5539</v>
      </c>
    </row>
    <row r="1795" spans="1:6">
      <c r="A1795" t="str">
        <f>[1]Sheet1!B1795</f>
        <v>District of Columbia</v>
      </c>
      <c r="B1795" t="str">
        <f>[1]Sheet1!C1795</f>
        <v>DC</v>
      </c>
      <c r="C1795" t="str">
        <f>LEFT([1]Sheet1!D1795,1)</f>
        <v>F</v>
      </c>
      <c r="D1795" t="str">
        <f>RIGHT([1]Sheet1!D1795,2)</f>
        <v>60</v>
      </c>
      <c r="E1795" t="str">
        <f>[1]Sheet1!E1795</f>
        <v>Construction - Parking Facilities</v>
      </c>
      <c r="F1795">
        <f>[1]Sheet1!F1795</f>
        <v>145</v>
      </c>
    </row>
    <row r="1796" spans="1:6">
      <c r="A1796" t="str">
        <f>[1]Sheet1!B1796</f>
        <v>District of Columbia</v>
      </c>
      <c r="B1796" t="str">
        <f>[1]Sheet1!C1796</f>
        <v>DC</v>
      </c>
      <c r="C1796" t="str">
        <f>LEFT([1]Sheet1!D1796,1)</f>
        <v>F</v>
      </c>
      <c r="D1796" t="str">
        <f>RIGHT([1]Sheet1!D1796,2)</f>
        <v>61</v>
      </c>
      <c r="E1796" t="str">
        <f>[1]Sheet1!E1796</f>
        <v>Construction - Parks and Recreation</v>
      </c>
      <c r="F1796">
        <f>[1]Sheet1!F1796</f>
        <v>56696</v>
      </c>
    </row>
    <row r="1797" spans="1:6">
      <c r="A1797" t="str">
        <f>[1]Sheet1!B1797</f>
        <v>District of Columbia</v>
      </c>
      <c r="B1797" t="str">
        <f>[1]Sheet1!C1797</f>
        <v>DC</v>
      </c>
      <c r="C1797" t="str">
        <f>LEFT([1]Sheet1!D1797,1)</f>
        <v>F</v>
      </c>
      <c r="D1797" t="str">
        <f>RIGHT([1]Sheet1!D1797,2)</f>
        <v>62</v>
      </c>
      <c r="E1797" t="str">
        <f>[1]Sheet1!E1797</f>
        <v>Construction - Police Protection</v>
      </c>
      <c r="F1797">
        <f>[1]Sheet1!F1797</f>
        <v>54081</v>
      </c>
    </row>
    <row r="1798" spans="1:6">
      <c r="A1798" t="str">
        <f>[1]Sheet1!B1798</f>
        <v>District of Columbia</v>
      </c>
      <c r="B1798" t="str">
        <f>[1]Sheet1!C1798</f>
        <v>DC</v>
      </c>
      <c r="C1798" t="str">
        <f>LEFT([1]Sheet1!D1798,1)</f>
        <v>F</v>
      </c>
      <c r="D1798" t="str">
        <f>RIGHT([1]Sheet1!D1798,2)</f>
        <v>66</v>
      </c>
      <c r="E1798" t="str">
        <f>[1]Sheet1!E1798</f>
        <v>Construction - Protective Inspection and Regulation, NEC</v>
      </c>
      <c r="F1798">
        <f>[1]Sheet1!F1798</f>
        <v>4751</v>
      </c>
    </row>
    <row r="1799" spans="1:6">
      <c r="A1799" t="str">
        <f>[1]Sheet1!B1799</f>
        <v>District of Columbia</v>
      </c>
      <c r="B1799" t="str">
        <f>[1]Sheet1!C1799</f>
        <v>DC</v>
      </c>
      <c r="C1799" t="str">
        <f>LEFT([1]Sheet1!D1799,1)</f>
        <v>F</v>
      </c>
      <c r="D1799" t="str">
        <f>RIGHT([1]Sheet1!D1799,2)</f>
        <v>79</v>
      </c>
      <c r="E1799" t="str">
        <f>[1]Sheet1!E1799</f>
        <v>Construction - Public Welfare - Other</v>
      </c>
      <c r="F1799">
        <f>[1]Sheet1!F1799</f>
        <v>11415</v>
      </c>
    </row>
    <row r="1800" spans="1:6">
      <c r="A1800" t="str">
        <f>[1]Sheet1!B1800</f>
        <v>District of Columbia</v>
      </c>
      <c r="B1800" t="str">
        <f>[1]Sheet1!C1800</f>
        <v>DC</v>
      </c>
      <c r="C1800" t="str">
        <f>LEFT([1]Sheet1!D1800,1)</f>
        <v>F</v>
      </c>
      <c r="D1800" t="str">
        <f>RIGHT([1]Sheet1!D1800,2)</f>
        <v>80</v>
      </c>
      <c r="E1800" t="str">
        <f>[1]Sheet1!E1800</f>
        <v>Construction - Sewerage</v>
      </c>
      <c r="F1800">
        <f>[1]Sheet1!F1800</f>
        <v>342977</v>
      </c>
    </row>
    <row r="1801" spans="1:6">
      <c r="A1801" t="str">
        <f>[1]Sheet1!B1801</f>
        <v>District of Columbia</v>
      </c>
      <c r="B1801" t="str">
        <f>[1]Sheet1!C1801</f>
        <v>DC</v>
      </c>
      <c r="C1801" t="str">
        <f>LEFT([1]Sheet1!D1801,1)</f>
        <v>F</v>
      </c>
      <c r="D1801" t="str">
        <f>RIGHT([1]Sheet1!D1801,2)</f>
        <v>81</v>
      </c>
      <c r="E1801" t="str">
        <f>[1]Sheet1!E1801</f>
        <v>Construction - Solid Waste Management</v>
      </c>
      <c r="F1801">
        <f>[1]Sheet1!F1801</f>
        <v>11512</v>
      </c>
    </row>
    <row r="1802" spans="1:6">
      <c r="A1802" t="str">
        <f>[1]Sheet1!B1802</f>
        <v>District of Columbia</v>
      </c>
      <c r="B1802" t="str">
        <f>[1]Sheet1!C1802</f>
        <v>DC</v>
      </c>
      <c r="C1802" t="str">
        <f>LEFT([1]Sheet1!D1802,1)</f>
        <v>F</v>
      </c>
      <c r="D1802" t="str">
        <f>RIGHT([1]Sheet1!D1802,2)</f>
        <v>89</v>
      </c>
      <c r="E1802" t="str">
        <f>[1]Sheet1!E1802</f>
        <v>Construction - General - Other</v>
      </c>
      <c r="F1802">
        <f>[1]Sheet1!F1802</f>
        <v>149205</v>
      </c>
    </row>
    <row r="1803" spans="1:6">
      <c r="A1803" t="str">
        <f>[1]Sheet1!B1803</f>
        <v>District of Columbia</v>
      </c>
      <c r="B1803" t="str">
        <f>[1]Sheet1!C1803</f>
        <v>DC</v>
      </c>
      <c r="C1803" t="str">
        <f>LEFT([1]Sheet1!D1803,1)</f>
        <v>F</v>
      </c>
      <c r="D1803" t="str">
        <f>RIGHT([1]Sheet1!D1803,2)</f>
        <v>91</v>
      </c>
      <c r="E1803" t="str">
        <f>[1]Sheet1!E1803</f>
        <v>Construction - Water Utilities</v>
      </c>
      <c r="F1803">
        <f>[1]Sheet1!F1803</f>
        <v>144483</v>
      </c>
    </row>
    <row r="1804" spans="1:6">
      <c r="A1804" t="str">
        <f>[1]Sheet1!B1804</f>
        <v>District of Columbia</v>
      </c>
      <c r="B1804" t="str">
        <f>[1]Sheet1!C1804</f>
        <v>DC</v>
      </c>
      <c r="C1804" t="str">
        <f>LEFT([1]Sheet1!D1804,1)</f>
        <v>F</v>
      </c>
      <c r="D1804" t="str">
        <f>RIGHT([1]Sheet1!D1804,2)</f>
        <v>94</v>
      </c>
      <c r="E1804" t="str">
        <f>[1]Sheet1!E1804</f>
        <v>Construction - Transit Utilities</v>
      </c>
      <c r="F1804">
        <f>[1]Sheet1!F1804</f>
        <v>382709</v>
      </c>
    </row>
    <row r="1805" spans="1:6">
      <c r="A1805" t="str">
        <f>[1]Sheet1!B1805</f>
        <v>District of Columbia</v>
      </c>
      <c r="B1805" t="str">
        <f>[1]Sheet1!C1805</f>
        <v>DC</v>
      </c>
      <c r="C1805" t="str">
        <f>LEFT([1]Sheet1!D1805,1)</f>
        <v>G</v>
      </c>
      <c r="D1805" t="str">
        <f>RIGHT([1]Sheet1!D1805,2)</f>
        <v>04</v>
      </c>
      <c r="E1805" t="str">
        <f>[1]Sheet1!E1805</f>
        <v>Other Capital Outlay - Correctional Institutions</v>
      </c>
      <c r="F1805">
        <f>[1]Sheet1!F1805</f>
        <v>973</v>
      </c>
    </row>
    <row r="1806" spans="1:6">
      <c r="A1806" t="str">
        <f>[1]Sheet1!B1806</f>
        <v>District of Columbia</v>
      </c>
      <c r="B1806" t="str">
        <f>[1]Sheet1!C1806</f>
        <v>DC</v>
      </c>
      <c r="C1806" t="str">
        <f>LEFT([1]Sheet1!D1806,1)</f>
        <v>G</v>
      </c>
      <c r="D1806" t="str">
        <f>RIGHT([1]Sheet1!D1806,2)</f>
        <v>05</v>
      </c>
      <c r="E1806" t="str">
        <f>[1]Sheet1!E1806</f>
        <v>Other Capital Outlay - Corrections - Other</v>
      </c>
      <c r="F1806">
        <f>[1]Sheet1!F1806</f>
        <v>463</v>
      </c>
    </row>
    <row r="1807" spans="1:6">
      <c r="A1807" t="str">
        <f>[1]Sheet1!B1807</f>
        <v>District of Columbia</v>
      </c>
      <c r="B1807" t="str">
        <f>[1]Sheet1!C1807</f>
        <v>DC</v>
      </c>
      <c r="C1807" t="str">
        <f>LEFT([1]Sheet1!D1807,1)</f>
        <v>G</v>
      </c>
      <c r="D1807" t="str">
        <f>RIGHT([1]Sheet1!D1807,2)</f>
        <v>12</v>
      </c>
      <c r="E1807" t="str">
        <f>[1]Sheet1!E1807</f>
        <v>Other Capital Outlay - Elementary and Secondary Education</v>
      </c>
      <c r="F1807">
        <f>[1]Sheet1!F1807</f>
        <v>16676</v>
      </c>
    </row>
    <row r="1808" spans="1:6">
      <c r="A1808" t="str">
        <f>[1]Sheet1!B1808</f>
        <v>District of Columbia</v>
      </c>
      <c r="B1808" t="str">
        <f>[1]Sheet1!C1808</f>
        <v>DC</v>
      </c>
      <c r="C1808" t="str">
        <f>LEFT([1]Sheet1!D1808,1)</f>
        <v>G</v>
      </c>
      <c r="D1808" t="str">
        <f>RIGHT([1]Sheet1!D1808,2)</f>
        <v>18</v>
      </c>
      <c r="E1808" t="str">
        <f>[1]Sheet1!E1808</f>
        <v>Other Capital Outlay - Other Higher Education</v>
      </c>
      <c r="F1808">
        <f>[1]Sheet1!F1808</f>
        <v>561</v>
      </c>
    </row>
    <row r="1809" spans="1:6">
      <c r="A1809" t="str">
        <f>[1]Sheet1!B1809</f>
        <v>District of Columbia</v>
      </c>
      <c r="B1809" t="str">
        <f>[1]Sheet1!C1809</f>
        <v>DC</v>
      </c>
      <c r="C1809" t="str">
        <f>LEFT([1]Sheet1!D1809,1)</f>
        <v>G</v>
      </c>
      <c r="D1809" t="str">
        <f>RIGHT([1]Sheet1!D1809,2)</f>
        <v>22</v>
      </c>
      <c r="E1809" t="str">
        <f>[1]Sheet1!E1809</f>
        <v>Other Capital Outlay - Social Insurance Administration</v>
      </c>
      <c r="F1809">
        <f>[1]Sheet1!F1809</f>
        <v>258</v>
      </c>
    </row>
    <row r="1810" spans="1:6">
      <c r="A1810" t="str">
        <f>[1]Sheet1!B1810</f>
        <v>District of Columbia</v>
      </c>
      <c r="B1810" t="str">
        <f>[1]Sheet1!C1810</f>
        <v>DC</v>
      </c>
      <c r="C1810" t="str">
        <f>LEFT([1]Sheet1!D1810,1)</f>
        <v>G</v>
      </c>
      <c r="D1810" t="str">
        <f>RIGHT([1]Sheet1!D1810,2)</f>
        <v>23</v>
      </c>
      <c r="E1810" t="str">
        <f>[1]Sheet1!E1810</f>
        <v>Other Capital Outlay - Financial Administration</v>
      </c>
      <c r="F1810">
        <f>[1]Sheet1!F1810</f>
        <v>1116</v>
      </c>
    </row>
    <row r="1811" spans="1:6">
      <c r="A1811" t="str">
        <f>[1]Sheet1!B1811</f>
        <v>District of Columbia</v>
      </c>
      <c r="B1811" t="str">
        <f>[1]Sheet1!C1811</f>
        <v>DC</v>
      </c>
      <c r="C1811" t="str">
        <f>LEFT([1]Sheet1!D1811,1)</f>
        <v>G</v>
      </c>
      <c r="D1811" t="str">
        <f>RIGHT([1]Sheet1!D1811,2)</f>
        <v>24</v>
      </c>
      <c r="E1811" t="str">
        <f>[1]Sheet1!E1811</f>
        <v>Other Capital Outlay - Local Fire Protection</v>
      </c>
      <c r="F1811">
        <f>[1]Sheet1!F1811</f>
        <v>10989</v>
      </c>
    </row>
    <row r="1812" spans="1:6">
      <c r="A1812" t="str">
        <f>[1]Sheet1!B1812</f>
        <v>District of Columbia</v>
      </c>
      <c r="B1812" t="str">
        <f>[1]Sheet1!C1812</f>
        <v>DC</v>
      </c>
      <c r="C1812" t="str">
        <f>LEFT([1]Sheet1!D1812,1)</f>
        <v>G</v>
      </c>
      <c r="D1812" t="str">
        <f>RIGHT([1]Sheet1!D1812,2)</f>
        <v>25</v>
      </c>
      <c r="E1812" t="str">
        <f>[1]Sheet1!E1812</f>
        <v>Other Capital Outlay - Judicial and Legal Services</v>
      </c>
      <c r="F1812">
        <f>[1]Sheet1!F1812</f>
        <v>707</v>
      </c>
    </row>
    <row r="1813" spans="1:6">
      <c r="A1813" t="str">
        <f>[1]Sheet1!B1813</f>
        <v>District of Columbia</v>
      </c>
      <c r="B1813" t="str">
        <f>[1]Sheet1!C1813</f>
        <v>DC</v>
      </c>
      <c r="C1813" t="str">
        <f>LEFT([1]Sheet1!D1813,1)</f>
        <v>G</v>
      </c>
      <c r="D1813" t="str">
        <f>RIGHT([1]Sheet1!D1813,2)</f>
        <v>29</v>
      </c>
      <c r="E1813" t="str">
        <f>[1]Sheet1!E1813</f>
        <v>Other Capital Outlay - Central Staff Services</v>
      </c>
      <c r="F1813">
        <f>[1]Sheet1!F1813</f>
        <v>516</v>
      </c>
    </row>
    <row r="1814" spans="1:6">
      <c r="A1814" t="str">
        <f>[1]Sheet1!B1814</f>
        <v>District of Columbia</v>
      </c>
      <c r="B1814" t="str">
        <f>[1]Sheet1!C1814</f>
        <v>DC</v>
      </c>
      <c r="C1814" t="str">
        <f>LEFT([1]Sheet1!D1814,1)</f>
        <v>G</v>
      </c>
      <c r="D1814" t="str">
        <f>RIGHT([1]Sheet1!D1814,2)</f>
        <v>31</v>
      </c>
      <c r="E1814" t="str">
        <f>[1]Sheet1!E1814</f>
        <v>Other Capital Outlay - General Public Building</v>
      </c>
      <c r="F1814">
        <f>[1]Sheet1!F1814</f>
        <v>294</v>
      </c>
    </row>
    <row r="1815" spans="1:6">
      <c r="A1815" t="str">
        <f>[1]Sheet1!B1815</f>
        <v>District of Columbia</v>
      </c>
      <c r="B1815" t="str">
        <f>[1]Sheet1!C1815</f>
        <v>DC</v>
      </c>
      <c r="C1815" t="str">
        <f>LEFT([1]Sheet1!D1815,1)</f>
        <v>G</v>
      </c>
      <c r="D1815" t="str">
        <f>RIGHT([1]Sheet1!D1815,2)</f>
        <v>32</v>
      </c>
      <c r="E1815" t="str">
        <f>[1]Sheet1!E1815</f>
        <v>Other Capital Outlay - Health - Other</v>
      </c>
      <c r="F1815">
        <f>[1]Sheet1!F1815</f>
        <v>2551</v>
      </c>
    </row>
    <row r="1816" spans="1:6">
      <c r="A1816" t="str">
        <f>[1]Sheet1!B1816</f>
        <v>District of Columbia</v>
      </c>
      <c r="B1816" t="str">
        <f>[1]Sheet1!C1816</f>
        <v>DC</v>
      </c>
      <c r="C1816" t="str">
        <f>LEFT([1]Sheet1!D1816,1)</f>
        <v>G</v>
      </c>
      <c r="D1816" t="str">
        <f>RIGHT([1]Sheet1!D1816,2)</f>
        <v>36</v>
      </c>
      <c r="E1816" t="str">
        <f>[1]Sheet1!E1816</f>
        <v>Other Capital Outlay - Hospitals</v>
      </c>
      <c r="F1816">
        <f>[1]Sheet1!F1816</f>
        <v>423</v>
      </c>
    </row>
    <row r="1817" spans="1:6">
      <c r="A1817" t="str">
        <f>[1]Sheet1!B1817</f>
        <v>District of Columbia</v>
      </c>
      <c r="B1817" t="str">
        <f>[1]Sheet1!C1817</f>
        <v>DC</v>
      </c>
      <c r="C1817" t="str">
        <f>LEFT([1]Sheet1!D1817,1)</f>
        <v>G</v>
      </c>
      <c r="D1817" t="str">
        <f>RIGHT([1]Sheet1!D1817,2)</f>
        <v>44</v>
      </c>
      <c r="E1817" t="str">
        <f>[1]Sheet1!E1817</f>
        <v>Other Capital Outlay - Regular Highways</v>
      </c>
      <c r="F1817">
        <f>[1]Sheet1!F1817</f>
        <v>239</v>
      </c>
    </row>
    <row r="1818" spans="1:6">
      <c r="A1818" t="str">
        <f>[1]Sheet1!B1818</f>
        <v>District of Columbia</v>
      </c>
      <c r="B1818" t="str">
        <f>[1]Sheet1!C1818</f>
        <v>DC</v>
      </c>
      <c r="C1818" t="str">
        <f>LEFT([1]Sheet1!D1818,1)</f>
        <v>G</v>
      </c>
      <c r="D1818" t="str">
        <f>RIGHT([1]Sheet1!D1818,2)</f>
        <v>50</v>
      </c>
      <c r="E1818" t="str">
        <f>[1]Sheet1!E1818</f>
        <v>Other Capital Outlay - Housing and Community Development</v>
      </c>
      <c r="F1818">
        <f>[1]Sheet1!F1818</f>
        <v>449</v>
      </c>
    </row>
    <row r="1819" spans="1:6">
      <c r="A1819" t="str">
        <f>[1]Sheet1!B1819</f>
        <v>District of Columbia</v>
      </c>
      <c r="B1819" t="str">
        <f>[1]Sheet1!C1819</f>
        <v>DC</v>
      </c>
      <c r="C1819" t="str">
        <f>LEFT([1]Sheet1!D1819,1)</f>
        <v>G</v>
      </c>
      <c r="D1819" t="str">
        <f>RIGHT([1]Sheet1!D1819,2)</f>
        <v>52</v>
      </c>
      <c r="E1819" t="str">
        <f>[1]Sheet1!E1819</f>
        <v>Other Capital Outlay - Libraries</v>
      </c>
      <c r="F1819">
        <f>[1]Sheet1!F1819</f>
        <v>3953</v>
      </c>
    </row>
    <row r="1820" spans="1:6">
      <c r="A1820" t="str">
        <f>[1]Sheet1!B1820</f>
        <v>District of Columbia</v>
      </c>
      <c r="B1820" t="str">
        <f>[1]Sheet1!C1820</f>
        <v>DC</v>
      </c>
      <c r="C1820" t="str">
        <f>LEFT([1]Sheet1!D1820,1)</f>
        <v>G</v>
      </c>
      <c r="D1820" t="str">
        <f>RIGHT([1]Sheet1!D1820,2)</f>
        <v>59</v>
      </c>
      <c r="E1820" t="str">
        <f>[1]Sheet1!E1820</f>
        <v>Other Capital Outlay - Natural Resources - Other</v>
      </c>
      <c r="F1820">
        <f>[1]Sheet1!F1820</f>
        <v>240</v>
      </c>
    </row>
    <row r="1821" spans="1:6">
      <c r="A1821" t="str">
        <f>[1]Sheet1!B1821</f>
        <v>District of Columbia</v>
      </c>
      <c r="B1821" t="str">
        <f>[1]Sheet1!C1821</f>
        <v>DC</v>
      </c>
      <c r="C1821" t="str">
        <f>LEFT([1]Sheet1!D1821,1)</f>
        <v>G</v>
      </c>
      <c r="D1821" t="str">
        <f>RIGHT([1]Sheet1!D1821,2)</f>
        <v>60</v>
      </c>
      <c r="E1821" t="str">
        <f>[1]Sheet1!E1821</f>
        <v>Other Capital Outlay - Parking Facilities</v>
      </c>
      <c r="F1821">
        <f>[1]Sheet1!F1821</f>
        <v>239</v>
      </c>
    </row>
    <row r="1822" spans="1:6">
      <c r="A1822" t="str">
        <f>[1]Sheet1!B1822</f>
        <v>District of Columbia</v>
      </c>
      <c r="B1822" t="str">
        <f>[1]Sheet1!C1822</f>
        <v>DC</v>
      </c>
      <c r="C1822" t="str">
        <f>LEFT([1]Sheet1!D1822,1)</f>
        <v>G</v>
      </c>
      <c r="D1822" t="str">
        <f>RIGHT([1]Sheet1!D1822,2)</f>
        <v>61</v>
      </c>
      <c r="E1822" t="str">
        <f>[1]Sheet1!E1822</f>
        <v>Other Capital Outlay - Parks and Recreation</v>
      </c>
      <c r="F1822">
        <f>[1]Sheet1!F1822</f>
        <v>5819</v>
      </c>
    </row>
    <row r="1823" spans="1:6">
      <c r="A1823" t="str">
        <f>[1]Sheet1!B1823</f>
        <v>District of Columbia</v>
      </c>
      <c r="B1823" t="str">
        <f>[1]Sheet1!C1823</f>
        <v>DC</v>
      </c>
      <c r="C1823" t="str">
        <f>LEFT([1]Sheet1!D1823,1)</f>
        <v>G</v>
      </c>
      <c r="D1823" t="str">
        <f>RIGHT([1]Sheet1!D1823,2)</f>
        <v>62</v>
      </c>
      <c r="E1823" t="str">
        <f>[1]Sheet1!E1823</f>
        <v>Other Capital Outlay - Police Protection</v>
      </c>
      <c r="F1823">
        <f>[1]Sheet1!F1823</f>
        <v>3533</v>
      </c>
    </row>
    <row r="1824" spans="1:6">
      <c r="A1824" t="str">
        <f>[1]Sheet1!B1824</f>
        <v>District of Columbia</v>
      </c>
      <c r="B1824" t="str">
        <f>[1]Sheet1!C1824</f>
        <v>DC</v>
      </c>
      <c r="C1824" t="str">
        <f>LEFT([1]Sheet1!D1824,1)</f>
        <v>G</v>
      </c>
      <c r="D1824" t="str">
        <f>RIGHT([1]Sheet1!D1824,2)</f>
        <v>66</v>
      </c>
      <c r="E1824" t="str">
        <f>[1]Sheet1!E1824</f>
        <v>Other Capital Outlay - Protective Inspection and Regulation, NEC</v>
      </c>
      <c r="F1824">
        <f>[1]Sheet1!F1824</f>
        <v>591</v>
      </c>
    </row>
    <row r="1825" spans="1:6">
      <c r="A1825" t="str">
        <f>[1]Sheet1!B1825</f>
        <v>District of Columbia</v>
      </c>
      <c r="B1825" t="str">
        <f>[1]Sheet1!C1825</f>
        <v>DC</v>
      </c>
      <c r="C1825" t="str">
        <f>LEFT([1]Sheet1!D1825,1)</f>
        <v>G</v>
      </c>
      <c r="D1825" t="str">
        <f>RIGHT([1]Sheet1!D1825,2)</f>
        <v>79</v>
      </c>
      <c r="E1825" t="str">
        <f>[1]Sheet1!E1825</f>
        <v>Other Capital Outlay - Public Welfare - Other</v>
      </c>
      <c r="F1825">
        <f>[1]Sheet1!F1825</f>
        <v>1914</v>
      </c>
    </row>
    <row r="1826" spans="1:6">
      <c r="A1826" t="str">
        <f>[1]Sheet1!B1826</f>
        <v>District of Columbia</v>
      </c>
      <c r="B1826" t="str">
        <f>[1]Sheet1!C1826</f>
        <v>DC</v>
      </c>
      <c r="C1826" t="str">
        <f>LEFT([1]Sheet1!D1826,1)</f>
        <v>G</v>
      </c>
      <c r="D1826" t="str">
        <f>RIGHT([1]Sheet1!D1826,2)</f>
        <v>80</v>
      </c>
      <c r="E1826" t="str">
        <f>[1]Sheet1!E1826</f>
        <v>Other Capital Outlay - Sewerage</v>
      </c>
      <c r="F1826">
        <f>[1]Sheet1!F1826</f>
        <v>8544</v>
      </c>
    </row>
    <row r="1827" spans="1:6">
      <c r="A1827" t="str">
        <f>[1]Sheet1!B1827</f>
        <v>District of Columbia</v>
      </c>
      <c r="B1827" t="str">
        <f>[1]Sheet1!C1827</f>
        <v>DC</v>
      </c>
      <c r="C1827" t="str">
        <f>LEFT([1]Sheet1!D1827,1)</f>
        <v>G</v>
      </c>
      <c r="D1827" t="str">
        <f>RIGHT([1]Sheet1!D1827,2)</f>
        <v>81</v>
      </c>
      <c r="E1827" t="str">
        <f>[1]Sheet1!E1827</f>
        <v>Other Capital Outlay - Solid Waste Management</v>
      </c>
      <c r="F1827">
        <f>[1]Sheet1!F1827</f>
        <v>1896</v>
      </c>
    </row>
    <row r="1828" spans="1:6">
      <c r="A1828" t="str">
        <f>[1]Sheet1!B1828</f>
        <v>District of Columbia</v>
      </c>
      <c r="B1828" t="str">
        <f>[1]Sheet1!C1828</f>
        <v>DC</v>
      </c>
      <c r="C1828" t="str">
        <f>LEFT([1]Sheet1!D1828,1)</f>
        <v>G</v>
      </c>
      <c r="D1828" t="str">
        <f>RIGHT([1]Sheet1!D1828,2)</f>
        <v>89</v>
      </c>
      <c r="E1828" t="str">
        <f>[1]Sheet1!E1828</f>
        <v>Other Capital Outlay - General - Other</v>
      </c>
      <c r="F1828">
        <f>[1]Sheet1!F1828</f>
        <v>11890</v>
      </c>
    </row>
    <row r="1829" spans="1:6">
      <c r="A1829" t="str">
        <f>[1]Sheet1!B1829</f>
        <v>District of Columbia</v>
      </c>
      <c r="B1829" t="str">
        <f>[1]Sheet1!C1829</f>
        <v>DC</v>
      </c>
      <c r="C1829" t="str">
        <f>LEFT([1]Sheet1!D1829,1)</f>
        <v>G</v>
      </c>
      <c r="D1829" t="str">
        <f>RIGHT([1]Sheet1!D1829,2)</f>
        <v>91</v>
      </c>
      <c r="E1829" t="str">
        <f>[1]Sheet1!E1829</f>
        <v>Other Capital Outlay - Water Utilities</v>
      </c>
      <c r="F1829">
        <f>[1]Sheet1!F1829</f>
        <v>3659</v>
      </c>
    </row>
    <row r="1830" spans="1:6">
      <c r="A1830" t="str">
        <f>[1]Sheet1!B1830</f>
        <v>District of Columbia</v>
      </c>
      <c r="B1830" t="str">
        <f>[1]Sheet1!C1830</f>
        <v>DC</v>
      </c>
      <c r="C1830" t="str">
        <f>LEFT([1]Sheet1!D1830,1)</f>
        <v>G</v>
      </c>
      <c r="D1830" t="str">
        <f>RIGHT([1]Sheet1!D1830,2)</f>
        <v>94</v>
      </c>
      <c r="E1830" t="str">
        <f>[1]Sheet1!E1830</f>
        <v>Other Capital Outlay - Transit Utilities</v>
      </c>
      <c r="F1830">
        <f>[1]Sheet1!F1830</f>
        <v>373928</v>
      </c>
    </row>
    <row r="1831" spans="1:6">
      <c r="A1831" t="str">
        <f>[1]Sheet1!B1831</f>
        <v>District of Columbia</v>
      </c>
      <c r="B1831" t="str">
        <f>[1]Sheet1!C1831</f>
        <v>DC</v>
      </c>
      <c r="C1831" t="str">
        <f>LEFT([1]Sheet1!D1831,1)</f>
        <v>I</v>
      </c>
      <c r="D1831" t="str">
        <f>RIGHT([1]Sheet1!D1831,2)</f>
        <v>89</v>
      </c>
      <c r="E1831" t="str">
        <f>[1]Sheet1!E1831</f>
        <v>General - Interest on Debt</v>
      </c>
      <c r="F1831">
        <f>[1]Sheet1!F1831</f>
        <v>500240</v>
      </c>
    </row>
    <row r="1832" spans="1:6">
      <c r="A1832" t="str">
        <f>[1]Sheet1!B1832</f>
        <v>District of Columbia</v>
      </c>
      <c r="B1832" t="str">
        <f>[1]Sheet1!C1832</f>
        <v>DC</v>
      </c>
      <c r="C1832" t="str">
        <f>LEFT([1]Sheet1!D1832,1)</f>
        <v>I</v>
      </c>
      <c r="D1832" t="str">
        <f>RIGHT([1]Sheet1!D1832,2)</f>
        <v>94</v>
      </c>
      <c r="E1832" t="str">
        <f>[1]Sheet1!E1832</f>
        <v>Transit Utilities - Interest on Debt</v>
      </c>
      <c r="F1832">
        <f>[1]Sheet1!F1832</f>
        <v>17275</v>
      </c>
    </row>
    <row r="1833" spans="1:6">
      <c r="A1833" t="str">
        <f>[1]Sheet1!B1833</f>
        <v>District of Columbia</v>
      </c>
      <c r="B1833" t="str">
        <f>[1]Sheet1!C1833</f>
        <v>DC</v>
      </c>
      <c r="C1833" t="str">
        <f>LEFT([1]Sheet1!D1833,1)</f>
        <v>J</v>
      </c>
      <c r="D1833" t="str">
        <f>RIGHT([1]Sheet1!D1833,2)</f>
        <v>67</v>
      </c>
      <c r="E1833" t="str">
        <f>[1]Sheet1!E1833</f>
        <v>Assistance and Subsidies - Public Welfare, Federal Categorical Assistance Programs</v>
      </c>
      <c r="F1833">
        <f>[1]Sheet1!F1833</f>
        <v>157338</v>
      </c>
    </row>
    <row r="1834" spans="1:6">
      <c r="A1834" t="str">
        <f>[1]Sheet1!B1834</f>
        <v>District of Columbia</v>
      </c>
      <c r="B1834" t="str">
        <f>[1]Sheet1!C1834</f>
        <v>DC</v>
      </c>
      <c r="C1834" t="str">
        <f>LEFT([1]Sheet1!D1834,1)</f>
        <v>T</v>
      </c>
      <c r="D1834" t="str">
        <f>RIGHT([1]Sheet1!D1834,2)</f>
        <v>01</v>
      </c>
      <c r="E1834" t="str">
        <f>[1]Sheet1!E1834</f>
        <v>Tax - Property</v>
      </c>
      <c r="F1834">
        <f>[1]Sheet1!F1834</f>
        <v>1877748</v>
      </c>
    </row>
    <row r="1835" spans="1:6">
      <c r="A1835" t="str">
        <f>[1]Sheet1!B1835</f>
        <v>District of Columbia</v>
      </c>
      <c r="B1835" t="str">
        <f>[1]Sheet1!C1835</f>
        <v>DC</v>
      </c>
      <c r="C1835" t="str">
        <f>LEFT([1]Sheet1!D1835,1)</f>
        <v>T</v>
      </c>
      <c r="D1835" t="str">
        <f>RIGHT([1]Sheet1!D1835,2)</f>
        <v>09</v>
      </c>
      <c r="E1835" t="str">
        <f>[1]Sheet1!E1835</f>
        <v>Tax - General Sales and Gross Receipts</v>
      </c>
      <c r="F1835">
        <f>[1]Sheet1!F1835</f>
        <v>1111439</v>
      </c>
    </row>
    <row r="1836" spans="1:6">
      <c r="A1836" t="str">
        <f>[1]Sheet1!B1836</f>
        <v>District of Columbia</v>
      </c>
      <c r="B1836" t="str">
        <f>[1]Sheet1!C1836</f>
        <v>DC</v>
      </c>
      <c r="C1836" t="str">
        <f>LEFT([1]Sheet1!D1836,1)</f>
        <v>T</v>
      </c>
      <c r="D1836" t="str">
        <f>RIGHT([1]Sheet1!D1836,2)</f>
        <v>10</v>
      </c>
      <c r="E1836" t="str">
        <f>[1]Sheet1!E1836</f>
        <v>Tax - Alcoholic Beverage Sales</v>
      </c>
      <c r="F1836">
        <f>[1]Sheet1!F1836</f>
        <v>5166</v>
      </c>
    </row>
    <row r="1837" spans="1:6">
      <c r="A1837" t="str">
        <f>[1]Sheet1!B1837</f>
        <v>District of Columbia</v>
      </c>
      <c r="B1837" t="str">
        <f>[1]Sheet1!C1837</f>
        <v>DC</v>
      </c>
      <c r="C1837" t="str">
        <f>LEFT([1]Sheet1!D1837,1)</f>
        <v>T</v>
      </c>
      <c r="D1837" t="str">
        <f>RIGHT([1]Sheet1!D1837,2)</f>
        <v>12</v>
      </c>
      <c r="E1837" t="str">
        <f>[1]Sheet1!E1837</f>
        <v>Tax - Insurance Premiums Sales</v>
      </c>
      <c r="F1837">
        <f>[1]Sheet1!F1837</f>
        <v>88754</v>
      </c>
    </row>
    <row r="1838" spans="1:6">
      <c r="A1838" t="str">
        <f>[1]Sheet1!B1838</f>
        <v>District of Columbia</v>
      </c>
      <c r="B1838" t="str">
        <f>[1]Sheet1!C1838</f>
        <v>DC</v>
      </c>
      <c r="C1838" t="str">
        <f>LEFT([1]Sheet1!D1838,1)</f>
        <v>T</v>
      </c>
      <c r="D1838" t="str">
        <f>RIGHT([1]Sheet1!D1838,2)</f>
        <v>13</v>
      </c>
      <c r="E1838" t="str">
        <f>[1]Sheet1!E1838</f>
        <v>Tax - Motor Fuels Sales</v>
      </c>
      <c r="F1838">
        <f>[1]Sheet1!F1838</f>
        <v>22778</v>
      </c>
    </row>
    <row r="1839" spans="1:6">
      <c r="A1839" t="str">
        <f>[1]Sheet1!B1839</f>
        <v>District of Columbia</v>
      </c>
      <c r="B1839" t="str">
        <f>[1]Sheet1!C1839</f>
        <v>DC</v>
      </c>
      <c r="C1839" t="str">
        <f>LEFT([1]Sheet1!D1839,1)</f>
        <v>T</v>
      </c>
      <c r="D1839" t="str">
        <f>RIGHT([1]Sheet1!D1839,2)</f>
        <v>15</v>
      </c>
      <c r="E1839" t="str">
        <f>[1]Sheet1!E1839</f>
        <v>Tax - Public Utilities Sales</v>
      </c>
      <c r="F1839">
        <f>[1]Sheet1!F1839</f>
        <v>198372</v>
      </c>
    </row>
    <row r="1840" spans="1:6">
      <c r="A1840" t="str">
        <f>[1]Sheet1!B1840</f>
        <v>District of Columbia</v>
      </c>
      <c r="B1840" t="str">
        <f>[1]Sheet1!C1840</f>
        <v>DC</v>
      </c>
      <c r="C1840" t="str">
        <f>LEFT([1]Sheet1!D1840,1)</f>
        <v>T</v>
      </c>
      <c r="D1840" t="str">
        <f>RIGHT([1]Sheet1!D1840,2)</f>
        <v>16</v>
      </c>
      <c r="E1840" t="str">
        <f>[1]Sheet1!E1840</f>
        <v>Tax - Tobacco Products Sales</v>
      </c>
      <c r="F1840">
        <f>[1]Sheet1!F1840</f>
        <v>35603</v>
      </c>
    </row>
    <row r="1841" spans="1:6">
      <c r="A1841" t="str">
        <f>[1]Sheet1!B1841</f>
        <v>District of Columbia</v>
      </c>
      <c r="B1841" t="str">
        <f>[1]Sheet1!C1841</f>
        <v>DC</v>
      </c>
      <c r="C1841" t="str">
        <f>LEFT([1]Sheet1!D1841,1)</f>
        <v>T</v>
      </c>
      <c r="D1841" t="str">
        <f>RIGHT([1]Sheet1!D1841,2)</f>
        <v>19</v>
      </c>
      <c r="E1841" t="str">
        <f>[1]Sheet1!E1841</f>
        <v>Tax - Other Selective Sales</v>
      </c>
      <c r="F1841">
        <f>[1]Sheet1!F1841</f>
        <v>79079</v>
      </c>
    </row>
    <row r="1842" spans="1:6">
      <c r="A1842" t="str">
        <f>[1]Sheet1!B1842</f>
        <v>District of Columbia</v>
      </c>
      <c r="B1842" t="str">
        <f>[1]Sheet1!C1842</f>
        <v>DC</v>
      </c>
      <c r="C1842" t="str">
        <f>LEFT([1]Sheet1!D1842,1)</f>
        <v>T</v>
      </c>
      <c r="D1842" t="str">
        <f>RIGHT([1]Sheet1!D1842,2)</f>
        <v>20</v>
      </c>
      <c r="E1842" t="str">
        <f>[1]Sheet1!E1842</f>
        <v>Tax - Alcoholic Beverage License</v>
      </c>
      <c r="F1842">
        <f>[1]Sheet1!F1842</f>
        <v>4191</v>
      </c>
    </row>
    <row r="1843" spans="1:6">
      <c r="A1843" t="str">
        <f>[1]Sheet1!B1843</f>
        <v>District of Columbia</v>
      </c>
      <c r="B1843" t="str">
        <f>[1]Sheet1!C1843</f>
        <v>DC</v>
      </c>
      <c r="C1843" t="str">
        <f>LEFT([1]Sheet1!D1843,1)</f>
        <v>T</v>
      </c>
      <c r="D1843" t="str">
        <f>RIGHT([1]Sheet1!D1843,2)</f>
        <v>22</v>
      </c>
      <c r="E1843" t="str">
        <f>[1]Sheet1!E1843</f>
        <v>Tax - Corporation License</v>
      </c>
      <c r="F1843">
        <f>[1]Sheet1!F1843</f>
        <v>30383</v>
      </c>
    </row>
    <row r="1844" spans="1:6">
      <c r="A1844" t="str">
        <f>[1]Sheet1!B1844</f>
        <v>District of Columbia</v>
      </c>
      <c r="B1844" t="str">
        <f>[1]Sheet1!C1844</f>
        <v>DC</v>
      </c>
      <c r="C1844" t="str">
        <f>LEFT([1]Sheet1!D1844,1)</f>
        <v>T</v>
      </c>
      <c r="D1844" t="str">
        <f>RIGHT([1]Sheet1!D1844,2)</f>
        <v>24</v>
      </c>
      <c r="E1844" t="str">
        <f>[1]Sheet1!E1844</f>
        <v>Tax - Motor Vehicle License</v>
      </c>
      <c r="F1844">
        <f>[1]Sheet1!F1844</f>
        <v>37055</v>
      </c>
    </row>
    <row r="1845" spans="1:6">
      <c r="A1845" t="str">
        <f>[1]Sheet1!B1845</f>
        <v>District of Columbia</v>
      </c>
      <c r="B1845" t="str">
        <f>[1]Sheet1!C1845</f>
        <v>DC</v>
      </c>
      <c r="C1845" t="str">
        <f>LEFT([1]Sheet1!D1845,1)</f>
        <v>T</v>
      </c>
      <c r="D1845" t="str">
        <f>RIGHT([1]Sheet1!D1845,2)</f>
        <v>25</v>
      </c>
      <c r="E1845" t="str">
        <f>[1]Sheet1!E1845</f>
        <v>Tax - Motor Vehicle Operators License</v>
      </c>
      <c r="F1845">
        <f>[1]Sheet1!F1845</f>
        <v>5724</v>
      </c>
    </row>
    <row r="1846" spans="1:6">
      <c r="A1846" t="str">
        <f>[1]Sheet1!B1846</f>
        <v>District of Columbia</v>
      </c>
      <c r="B1846" t="str">
        <f>[1]Sheet1!C1846</f>
        <v>DC</v>
      </c>
      <c r="C1846" t="str">
        <f>LEFT([1]Sheet1!D1846,1)</f>
        <v>T</v>
      </c>
      <c r="D1846" t="str">
        <f>RIGHT([1]Sheet1!D1846,2)</f>
        <v>28</v>
      </c>
      <c r="E1846" t="str">
        <f>[1]Sheet1!E1846</f>
        <v>Tax - Occupation and Business License, NEC</v>
      </c>
      <c r="F1846">
        <f>[1]Sheet1!F1846</f>
        <v>28668</v>
      </c>
    </row>
    <row r="1847" spans="1:6">
      <c r="A1847" t="str">
        <f>[1]Sheet1!B1847</f>
        <v>District of Columbia</v>
      </c>
      <c r="B1847" t="str">
        <f>[1]Sheet1!C1847</f>
        <v>DC</v>
      </c>
      <c r="C1847" t="str">
        <f>LEFT([1]Sheet1!D1847,1)</f>
        <v>T</v>
      </c>
      <c r="D1847" t="str">
        <f>RIGHT([1]Sheet1!D1847,2)</f>
        <v>29</v>
      </c>
      <c r="E1847" t="str">
        <f>[1]Sheet1!E1847</f>
        <v>Tax - Other License</v>
      </c>
      <c r="F1847">
        <f>[1]Sheet1!F1847</f>
        <v>31055</v>
      </c>
    </row>
    <row r="1848" spans="1:6">
      <c r="A1848" t="str">
        <f>[1]Sheet1!B1848</f>
        <v>District of Columbia</v>
      </c>
      <c r="B1848" t="str">
        <f>[1]Sheet1!C1848</f>
        <v>DC</v>
      </c>
      <c r="C1848" t="str">
        <f>LEFT([1]Sheet1!D1848,1)</f>
        <v>T</v>
      </c>
      <c r="D1848" t="str">
        <f>RIGHT([1]Sheet1!D1848,2)</f>
        <v>40</v>
      </c>
      <c r="E1848" t="str">
        <f>[1]Sheet1!E1848</f>
        <v>Tax - Individual Income</v>
      </c>
      <c r="F1848">
        <f>[1]Sheet1!F1848</f>
        <v>1490694</v>
      </c>
    </row>
    <row r="1849" spans="1:6">
      <c r="A1849" t="str">
        <f>[1]Sheet1!B1849</f>
        <v>District of Columbia</v>
      </c>
      <c r="B1849" t="str">
        <f>[1]Sheet1!C1849</f>
        <v>DC</v>
      </c>
      <c r="C1849" t="str">
        <f>LEFT([1]Sheet1!D1849,1)</f>
        <v>T</v>
      </c>
      <c r="D1849" t="str">
        <f>RIGHT([1]Sheet1!D1849,2)</f>
        <v>41</v>
      </c>
      <c r="E1849" t="str">
        <f>[1]Sheet1!E1849</f>
        <v>Tax - Corporation Net Income</v>
      </c>
      <c r="F1849">
        <f>[1]Sheet1!F1849</f>
        <v>465896</v>
      </c>
    </row>
    <row r="1850" spans="1:6">
      <c r="A1850" t="str">
        <f>[1]Sheet1!B1850</f>
        <v>District of Columbia</v>
      </c>
      <c r="B1850" t="str">
        <f>[1]Sheet1!C1850</f>
        <v>DC</v>
      </c>
      <c r="C1850" t="str">
        <f>LEFT([1]Sheet1!D1850,1)</f>
        <v>T</v>
      </c>
      <c r="D1850" t="str">
        <f>RIGHT([1]Sheet1!D1850,2)</f>
        <v>50</v>
      </c>
      <c r="E1850" t="str">
        <f>[1]Sheet1!E1850</f>
        <v>Tax - Death and Gift</v>
      </c>
      <c r="F1850">
        <f>[1]Sheet1!F1850</f>
        <v>102996</v>
      </c>
    </row>
    <row r="1851" spans="1:6">
      <c r="A1851" t="str">
        <f>[1]Sheet1!B1851</f>
        <v>District of Columbia</v>
      </c>
      <c r="B1851" t="str">
        <f>[1]Sheet1!C1851</f>
        <v>DC</v>
      </c>
      <c r="C1851" t="str">
        <f>LEFT([1]Sheet1!D1851,1)</f>
        <v>T</v>
      </c>
      <c r="D1851" t="str">
        <f>RIGHT([1]Sheet1!D1851,2)</f>
        <v>51</v>
      </c>
      <c r="E1851" t="str">
        <f>[1]Sheet1!E1851</f>
        <v>Tax - Documentary and Stock Transfer</v>
      </c>
      <c r="F1851">
        <f>[1]Sheet1!F1851</f>
        <v>306942</v>
      </c>
    </row>
    <row r="1852" spans="1:6">
      <c r="A1852" t="str">
        <f>[1]Sheet1!B1852</f>
        <v>District of Columbia</v>
      </c>
      <c r="B1852" t="str">
        <f>[1]Sheet1!C1852</f>
        <v>DC</v>
      </c>
      <c r="C1852" t="str">
        <f>LEFT([1]Sheet1!D1852,1)</f>
        <v>T</v>
      </c>
      <c r="D1852" t="str">
        <f>RIGHT([1]Sheet1!D1852,2)</f>
        <v>99</v>
      </c>
      <c r="E1852" t="str">
        <f>[1]Sheet1!E1852</f>
        <v>Tax - NEC</v>
      </c>
      <c r="F1852">
        <f>[1]Sheet1!F1852</f>
        <v>37127</v>
      </c>
    </row>
    <row r="1853" spans="1:6">
      <c r="A1853" t="str">
        <f>[1]Sheet1!B1853</f>
        <v>District of Columbia</v>
      </c>
      <c r="B1853" t="str">
        <f>[1]Sheet1!C1853</f>
        <v>DC</v>
      </c>
      <c r="C1853" t="str">
        <f>LEFT([1]Sheet1!D1853,1)</f>
        <v>U</v>
      </c>
      <c r="D1853" t="str">
        <f>RIGHT([1]Sheet1!D1853,2)</f>
        <v>20</v>
      </c>
      <c r="E1853" t="str">
        <f>[1]Sheet1!E1853</f>
        <v>Miscellaneous - Interest Earnings</v>
      </c>
      <c r="F1853">
        <f>[1]Sheet1!F1853</f>
        <v>90896</v>
      </c>
    </row>
    <row r="1854" spans="1:6">
      <c r="A1854" t="str">
        <f>[1]Sheet1!B1854</f>
        <v>District of Columbia</v>
      </c>
      <c r="B1854" t="str">
        <f>[1]Sheet1!C1854</f>
        <v>DC</v>
      </c>
      <c r="C1854" t="str">
        <f>LEFT([1]Sheet1!D1854,1)</f>
        <v>U</v>
      </c>
      <c r="D1854" t="str">
        <f>RIGHT([1]Sheet1!D1854,2)</f>
        <v>30</v>
      </c>
      <c r="E1854" t="str">
        <f>[1]Sheet1!E1854</f>
        <v>Miscellaneous - Fines and Forfeits</v>
      </c>
      <c r="F1854">
        <f>[1]Sheet1!F1854</f>
        <v>185770</v>
      </c>
    </row>
    <row r="1855" spans="1:6">
      <c r="A1855" t="str">
        <f>[1]Sheet1!B1855</f>
        <v>District of Columbia</v>
      </c>
      <c r="B1855" t="str">
        <f>[1]Sheet1!C1855</f>
        <v>DC</v>
      </c>
      <c r="C1855" t="str">
        <f>LEFT([1]Sheet1!D1855,1)</f>
        <v>U</v>
      </c>
      <c r="D1855" t="str">
        <f>RIGHT([1]Sheet1!D1855,2)</f>
        <v>40</v>
      </c>
      <c r="E1855" t="str">
        <f>[1]Sheet1!E1855</f>
        <v>Miscellaneous - Rents</v>
      </c>
      <c r="F1855">
        <f>[1]Sheet1!F1855</f>
        <v>16661</v>
      </c>
    </row>
    <row r="1856" spans="1:6">
      <c r="A1856" t="str">
        <f>[1]Sheet1!B1856</f>
        <v>District of Columbia</v>
      </c>
      <c r="B1856" t="str">
        <f>[1]Sheet1!C1856</f>
        <v>DC</v>
      </c>
      <c r="C1856" t="str">
        <f>LEFT([1]Sheet1!D1856,1)</f>
        <v>U</v>
      </c>
      <c r="D1856" t="str">
        <f>RIGHT([1]Sheet1!D1856,2)</f>
        <v>50</v>
      </c>
      <c r="E1856" t="str">
        <f>[1]Sheet1!E1856</f>
        <v>Miscellaneous - Donations From Private Sources</v>
      </c>
      <c r="F1856">
        <f>[1]Sheet1!F1856</f>
        <v>24748</v>
      </c>
    </row>
    <row r="1857" spans="1:6">
      <c r="A1857" t="str">
        <f>[1]Sheet1!B1857</f>
        <v>District of Columbia</v>
      </c>
      <c r="B1857" t="str">
        <f>[1]Sheet1!C1857</f>
        <v>DC</v>
      </c>
      <c r="C1857" t="str">
        <f>LEFT([1]Sheet1!D1857,1)</f>
        <v>U</v>
      </c>
      <c r="D1857" t="str">
        <f>RIGHT([1]Sheet1!D1857,2)</f>
        <v>95</v>
      </c>
      <c r="E1857" t="str">
        <f>[1]Sheet1!E1857</f>
        <v>Miscellaneous - Net Lottery Revenue</v>
      </c>
      <c r="F1857">
        <f>[1]Sheet1!F1857</f>
        <v>95915</v>
      </c>
    </row>
    <row r="1858" spans="1:6">
      <c r="A1858" t="str">
        <f>[1]Sheet1!B1858</f>
        <v>District of Columbia</v>
      </c>
      <c r="B1858" t="str">
        <f>[1]Sheet1!C1858</f>
        <v>DC</v>
      </c>
      <c r="C1858" t="str">
        <f>LEFT([1]Sheet1!D1858,1)</f>
        <v>U</v>
      </c>
      <c r="D1858" t="str">
        <f>RIGHT([1]Sheet1!D1858,2)</f>
        <v>99</v>
      </c>
      <c r="E1858" t="str">
        <f>[1]Sheet1!E1858</f>
        <v>Miscellaneous - General Revenue, NEC</v>
      </c>
      <c r="F1858">
        <f>[1]Sheet1!F1858</f>
        <v>667843</v>
      </c>
    </row>
    <row r="1859" spans="1:6">
      <c r="A1859" t="str">
        <f>[1]Sheet1!B1859</f>
        <v>District of Columbia</v>
      </c>
      <c r="B1859" t="str">
        <f>[1]Sheet1!C1859</f>
        <v>DC</v>
      </c>
      <c r="C1859" t="str">
        <f>LEFT([1]Sheet1!D1859,1)</f>
        <v>W</v>
      </c>
      <c r="D1859" t="str">
        <f>RIGHT([1]Sheet1!D1859,2)</f>
        <v>01</v>
      </c>
      <c r="E1859" t="str">
        <f>[1]Sheet1!E1859</f>
        <v>Sinking Funds - Cash and Securities</v>
      </c>
      <c r="F1859">
        <f>[1]Sheet1!F1859</f>
        <v>1171525</v>
      </c>
    </row>
    <row r="1860" spans="1:6">
      <c r="A1860" t="str">
        <f>[1]Sheet1!B1860</f>
        <v>District of Columbia</v>
      </c>
      <c r="B1860" t="str">
        <f>[1]Sheet1!C1860</f>
        <v>DC</v>
      </c>
      <c r="C1860" t="str">
        <f>LEFT([1]Sheet1!D1860,1)</f>
        <v>W</v>
      </c>
      <c r="D1860" t="str">
        <f>RIGHT([1]Sheet1!D1860,2)</f>
        <v>31</v>
      </c>
      <c r="E1860" t="str">
        <f>[1]Sheet1!E1860</f>
        <v>Bond Funds - Cash and Securities</v>
      </c>
      <c r="F1860">
        <f>[1]Sheet1!F1860</f>
        <v>387773</v>
      </c>
    </row>
    <row r="1861" spans="1:6">
      <c r="A1861" t="str">
        <f>[1]Sheet1!B1861</f>
        <v>District of Columbia</v>
      </c>
      <c r="B1861" t="str">
        <f>[1]Sheet1!C1861</f>
        <v>DC</v>
      </c>
      <c r="C1861" t="str">
        <f>LEFT([1]Sheet1!D1861,1)</f>
        <v>W</v>
      </c>
      <c r="D1861" t="str">
        <f>RIGHT([1]Sheet1!D1861,2)</f>
        <v>61</v>
      </c>
      <c r="E1861" t="str">
        <f>[1]Sheet1!E1861</f>
        <v>Other Funds - Cash and Securities</v>
      </c>
      <c r="F1861">
        <f>[1]Sheet1!F1861</f>
        <v>2778413</v>
      </c>
    </row>
    <row r="1862" spans="1:6">
      <c r="A1862" t="str">
        <f>[1]Sheet1!B1862</f>
        <v>District of Columbia</v>
      </c>
      <c r="B1862" t="str">
        <f>[1]Sheet1!C1862</f>
        <v>DC</v>
      </c>
      <c r="C1862" t="str">
        <f>LEFT([1]Sheet1!D1862,1)</f>
        <v>X</v>
      </c>
      <c r="D1862" t="str">
        <f>RIGHT([1]Sheet1!D1862,2)</f>
        <v>01</v>
      </c>
      <c r="E1862" t="str">
        <f>[1]Sheet1!E1862</f>
        <v>Employee Retirement - Local Employee Contribution</v>
      </c>
      <c r="F1862">
        <f>[1]Sheet1!F1862</f>
        <v>60698</v>
      </c>
    </row>
    <row r="1863" spans="1:6">
      <c r="A1863" t="str">
        <f>[1]Sheet1!B1863</f>
        <v>District of Columbia</v>
      </c>
      <c r="B1863" t="str">
        <f>[1]Sheet1!C1863</f>
        <v>DC</v>
      </c>
      <c r="C1863" t="str">
        <f>LEFT([1]Sheet1!D1863,1)</f>
        <v>X</v>
      </c>
      <c r="D1863" t="str">
        <f>RIGHT([1]Sheet1!D1863,2)</f>
        <v>05</v>
      </c>
      <c r="E1863" t="str">
        <f>[1]Sheet1!E1863</f>
        <v>Employee Retirement - From Other Governments</v>
      </c>
      <c r="F1863">
        <f>[1]Sheet1!F1863</f>
        <v>0</v>
      </c>
    </row>
    <row r="1864" spans="1:6">
      <c r="A1864" t="str">
        <f>[1]Sheet1!B1864</f>
        <v>District of Columbia</v>
      </c>
      <c r="B1864" t="str">
        <f>[1]Sheet1!C1864</f>
        <v>DC</v>
      </c>
      <c r="C1864" t="str">
        <f>LEFT([1]Sheet1!D1864,1)</f>
        <v>X</v>
      </c>
      <c r="D1864" t="str">
        <f>RIGHT([1]Sheet1!D1864,2)</f>
        <v>08</v>
      </c>
      <c r="E1864" t="str">
        <f>[1]Sheet1!E1864</f>
        <v>Employee Retirement - Earnings on Investments (calculated)</v>
      </c>
      <c r="F1864">
        <f>[1]Sheet1!F1864</f>
        <v>653652</v>
      </c>
    </row>
    <row r="1865" spans="1:6">
      <c r="A1865" t="str">
        <f>[1]Sheet1!B1865</f>
        <v>District of Columbia</v>
      </c>
      <c r="B1865" t="str">
        <f>[1]Sheet1!C1865</f>
        <v>DC</v>
      </c>
      <c r="C1865" t="str">
        <f>LEFT([1]Sheet1!D1865,1)</f>
        <v>X</v>
      </c>
      <c r="D1865" t="str">
        <f>RIGHT([1]Sheet1!D1865,2)</f>
        <v>11</v>
      </c>
      <c r="E1865" t="str">
        <f>[1]Sheet1!E1865</f>
        <v>Employee Retirement - Benefit Payments</v>
      </c>
      <c r="F1865">
        <f>[1]Sheet1!F1865</f>
        <v>271175</v>
      </c>
    </row>
    <row r="1866" spans="1:6">
      <c r="A1866" t="str">
        <f>[1]Sheet1!B1866</f>
        <v>District of Columbia</v>
      </c>
      <c r="B1866" t="str">
        <f>[1]Sheet1!C1866</f>
        <v>DC</v>
      </c>
      <c r="C1866" t="str">
        <f>LEFT([1]Sheet1!D1866,1)</f>
        <v>X</v>
      </c>
      <c r="D1866" t="str">
        <f>RIGHT([1]Sheet1!D1866,2)</f>
        <v>12</v>
      </c>
      <c r="E1866" t="str">
        <f>[1]Sheet1!E1866</f>
        <v>Employee Retirement - Withdrawals</v>
      </c>
      <c r="F1866">
        <f>[1]Sheet1!F1866</f>
        <v>0</v>
      </c>
    </row>
    <row r="1867" spans="1:6">
      <c r="A1867" t="str">
        <f>[1]Sheet1!B1867</f>
        <v>District of Columbia</v>
      </c>
      <c r="B1867" t="str">
        <f>[1]Sheet1!C1867</f>
        <v>DC</v>
      </c>
      <c r="C1867" t="str">
        <f>LEFT([1]Sheet1!D1867,1)</f>
        <v>X</v>
      </c>
      <c r="D1867" t="str">
        <f>RIGHT([1]Sheet1!D1867,2)</f>
        <v>21</v>
      </c>
      <c r="E1867" t="str">
        <f>[1]Sheet1!E1867</f>
        <v>Employee Retirement - Total Cash and Deposits</v>
      </c>
      <c r="F1867">
        <f>[1]Sheet1!F1867</f>
        <v>108879</v>
      </c>
    </row>
    <row r="1868" spans="1:6">
      <c r="A1868" t="str">
        <f>[1]Sheet1!B1868</f>
        <v>District of Columbia</v>
      </c>
      <c r="B1868" t="str">
        <f>[1]Sheet1!C1868</f>
        <v>DC</v>
      </c>
      <c r="C1868" t="str">
        <f>LEFT([1]Sheet1!D1868,1)</f>
        <v>X</v>
      </c>
      <c r="D1868" t="str">
        <f>RIGHT([1]Sheet1!D1868,2)</f>
        <v>30</v>
      </c>
      <c r="E1868" t="str">
        <f>[1]Sheet1!E1868</f>
        <v>Employee Retirement - Total Federal Securities</v>
      </c>
      <c r="F1868">
        <f>[1]Sheet1!F1868</f>
        <v>856010</v>
      </c>
    </row>
    <row r="1869" spans="1:6">
      <c r="A1869" t="str">
        <f>[1]Sheet1!B1869</f>
        <v>District of Columbia</v>
      </c>
      <c r="B1869" t="str">
        <f>[1]Sheet1!C1869</f>
        <v>DC</v>
      </c>
      <c r="C1869" t="str">
        <f>LEFT([1]Sheet1!D1869,1)</f>
        <v>X</v>
      </c>
      <c r="D1869" t="str">
        <f>RIGHT([1]Sheet1!D1869,2)</f>
        <v>42</v>
      </c>
      <c r="E1869" t="str">
        <f>[1]Sheet1!E1869</f>
        <v>Employee Retirement - Securities - Mortgages</v>
      </c>
      <c r="F1869">
        <f>[1]Sheet1!F1869</f>
        <v>0</v>
      </c>
    </row>
    <row r="1870" spans="1:6">
      <c r="A1870" t="str">
        <f>[1]Sheet1!B1870</f>
        <v>District of Columbia</v>
      </c>
      <c r="B1870" t="str">
        <f>[1]Sheet1!C1870</f>
        <v>DC</v>
      </c>
      <c r="C1870" t="str">
        <f>LEFT([1]Sheet1!D1870,1)</f>
        <v>X</v>
      </c>
      <c r="D1870" t="str">
        <f>RIGHT([1]Sheet1!D1870,2)</f>
        <v>44</v>
      </c>
      <c r="E1870" t="str">
        <f>[1]Sheet1!E1870</f>
        <v>Employee Retirement - Total Other Securities</v>
      </c>
      <c r="F1870">
        <f>[1]Sheet1!F1870</f>
        <v>1063550</v>
      </c>
    </row>
    <row r="1871" spans="1:6">
      <c r="A1871" t="str">
        <f>[1]Sheet1!B1871</f>
        <v>District of Columbia</v>
      </c>
      <c r="B1871" t="str">
        <f>[1]Sheet1!C1871</f>
        <v>DC</v>
      </c>
      <c r="C1871" t="str">
        <f>LEFT([1]Sheet1!D1871,1)</f>
        <v>X</v>
      </c>
      <c r="D1871" t="str">
        <f>RIGHT([1]Sheet1!D1871,2)</f>
        <v>47</v>
      </c>
      <c r="E1871" t="str">
        <f>[1]Sheet1!E1871</f>
        <v>Employee Retirement - Other Investments - Other</v>
      </c>
      <c r="F1871">
        <f>[1]Sheet1!F1871</f>
        <v>72004</v>
      </c>
    </row>
    <row r="1872" spans="1:6">
      <c r="A1872" t="str">
        <f>[1]Sheet1!B1872</f>
        <v>District of Columbia</v>
      </c>
      <c r="B1872" t="str">
        <f>[1]Sheet1!C1872</f>
        <v>DC</v>
      </c>
      <c r="C1872" t="str">
        <f>LEFT([1]Sheet1!D1872,1)</f>
        <v>Y</v>
      </c>
      <c r="D1872" t="str">
        <f>RIGHT([1]Sheet1!D1872,2)</f>
        <v>01</v>
      </c>
      <c r="E1872" t="str">
        <f>[1]Sheet1!E1872</f>
        <v>Unemployment Compensation - Contribution</v>
      </c>
      <c r="F1872">
        <f>[1]Sheet1!F1872</f>
        <v>125078</v>
      </c>
    </row>
    <row r="1873" spans="1:6">
      <c r="A1873" t="str">
        <f>[1]Sheet1!B1873</f>
        <v>District of Columbia</v>
      </c>
      <c r="B1873" t="str">
        <f>[1]Sheet1!C1873</f>
        <v>DC</v>
      </c>
      <c r="C1873" t="str">
        <f>LEFT([1]Sheet1!D1873,1)</f>
        <v>Y</v>
      </c>
      <c r="D1873" t="str">
        <f>RIGHT([1]Sheet1!D1873,2)</f>
        <v>04</v>
      </c>
      <c r="E1873" t="str">
        <f>[1]Sheet1!E1873</f>
        <v>Unemployment Compensation - Federal Advances</v>
      </c>
      <c r="F1873">
        <f>[1]Sheet1!F1873</f>
        <v>76412</v>
      </c>
    </row>
    <row r="1874" spans="1:6">
      <c r="A1874" t="str">
        <f>[1]Sheet1!B1874</f>
        <v>District of Columbia</v>
      </c>
      <c r="B1874" t="str">
        <f>[1]Sheet1!C1874</f>
        <v>DC</v>
      </c>
      <c r="C1874" t="str">
        <f>LEFT([1]Sheet1!D1874,1)</f>
        <v>Y</v>
      </c>
      <c r="D1874" t="str">
        <f>RIGHT([1]Sheet1!D1874,2)</f>
        <v>05</v>
      </c>
      <c r="E1874" t="str">
        <f>[1]Sheet1!E1874</f>
        <v>Unemployment Compensation - Benefit Payments</v>
      </c>
      <c r="F1874">
        <f>[1]Sheet1!F1874</f>
        <v>127242</v>
      </c>
    </row>
    <row r="1875" spans="1:6">
      <c r="A1875" t="str">
        <f>[1]Sheet1!B1875</f>
        <v>District of Columbia</v>
      </c>
      <c r="B1875" t="str">
        <f>[1]Sheet1!C1875</f>
        <v>DC</v>
      </c>
      <c r="C1875" t="str">
        <f>LEFT([1]Sheet1!D1875,1)</f>
        <v>Y</v>
      </c>
      <c r="D1875" t="str">
        <f>RIGHT([1]Sheet1!D1875,2)</f>
        <v>06</v>
      </c>
      <c r="E1875" t="str">
        <f>[1]Sheet1!E1875</f>
        <v>Unemployment Compensation - Extended and Special Payments</v>
      </c>
      <c r="F1875">
        <f>[1]Sheet1!F1875</f>
        <v>108788</v>
      </c>
    </row>
    <row r="1876" spans="1:6">
      <c r="A1876" t="str">
        <f>[1]Sheet1!B1876</f>
        <v>District of Columbia</v>
      </c>
      <c r="B1876" t="str">
        <f>[1]Sheet1!C1876</f>
        <v>DC</v>
      </c>
      <c r="C1876" t="str">
        <f>LEFT([1]Sheet1!D1876,1)</f>
        <v>Y</v>
      </c>
      <c r="D1876" t="str">
        <f>RIGHT([1]Sheet1!D1876,2)</f>
        <v>07</v>
      </c>
      <c r="E1876" t="str">
        <f>[1]Sheet1!E1876</f>
        <v>Unemployment Compensation - Balance In US Treasury</v>
      </c>
      <c r="F1876">
        <f>[1]Sheet1!F1876</f>
        <v>23924</v>
      </c>
    </row>
    <row r="1877" spans="1:6">
      <c r="A1877" t="str">
        <f>[1]Sheet1!B1877</f>
        <v>District of Columbia</v>
      </c>
      <c r="B1877" t="str">
        <f>[1]Sheet1!C1877</f>
        <v>DC</v>
      </c>
      <c r="C1877" t="str">
        <f>LEFT([1]Sheet1!D1877,1)</f>
        <v>Y</v>
      </c>
      <c r="D1877" t="str">
        <f>RIGHT([1]Sheet1!D1877,2)</f>
        <v>08</v>
      </c>
      <c r="E1877" t="str">
        <f>[1]Sheet1!E1877</f>
        <v>Unemployment Compensation - Other Balance (+ or -)</v>
      </c>
      <c r="F1877">
        <f>[1]Sheet1!F1877</f>
        <v>-52486</v>
      </c>
    </row>
    <row r="1878" spans="1:6">
      <c r="A1878" t="str">
        <f>[1]Sheet1!B1878</f>
        <v>District of Columbia</v>
      </c>
      <c r="B1878" t="str">
        <f>[1]Sheet1!C1878</f>
        <v>DC</v>
      </c>
      <c r="C1878" t="str">
        <f>LEFT([1]Sheet1!D1878,1)</f>
        <v>Z</v>
      </c>
      <c r="D1878" t="str">
        <f>RIGHT([1]Sheet1!D1878,2)</f>
        <v>00</v>
      </c>
      <c r="E1878" t="str">
        <f>[1]Sheet1!E1878</f>
        <v>Total Salaries and Wages</v>
      </c>
      <c r="F1878">
        <f>[1]Sheet1!F1878</f>
        <v>3681163</v>
      </c>
    </row>
    <row r="1879" spans="1:6">
      <c r="A1879" t="str">
        <f>[1]Sheet1!B1879</f>
        <v>District of Columbia</v>
      </c>
      <c r="B1879" t="str">
        <f>[1]Sheet1!C1879</f>
        <v>DC</v>
      </c>
      <c r="C1879" t="str">
        <f>LEFT([1]Sheet1!D1879,1)</f>
        <v>Z</v>
      </c>
      <c r="D1879" t="str">
        <f>RIGHT([1]Sheet1!D1879,2)</f>
        <v>77</v>
      </c>
      <c r="E1879" t="str">
        <f>[1]Sheet1!E1879</f>
        <v>Employee Retirement – Total Corporate Bonds</v>
      </c>
      <c r="F1879">
        <f>[1]Sheet1!F1879</f>
        <v>1410519</v>
      </c>
    </row>
    <row r="1880" spans="1:6">
      <c r="A1880" t="str">
        <f>[1]Sheet1!B1880</f>
        <v>District of Columbia</v>
      </c>
      <c r="B1880" t="str">
        <f>[1]Sheet1!C1880</f>
        <v>DC</v>
      </c>
      <c r="C1880" t="str">
        <f>LEFT([1]Sheet1!D1880,1)</f>
        <v>Z</v>
      </c>
      <c r="D1880" t="str">
        <f>RIGHT([1]Sheet1!D1880,2)</f>
        <v>78</v>
      </c>
      <c r="E1880" t="str">
        <f>[1]Sheet1!E1880</f>
        <v>Employee Retirement – Corporate Stocks</v>
      </c>
      <c r="F1880">
        <f>[1]Sheet1!F1880</f>
        <v>4272009</v>
      </c>
    </row>
    <row r="1881" spans="1:6">
      <c r="A1881" t="str">
        <f>[1]Sheet1!B1881</f>
        <v>Florida</v>
      </c>
      <c r="B1881" t="str">
        <f>[1]Sheet1!C1881</f>
        <v>FL</v>
      </c>
      <c r="C1881" t="str">
        <f>LEFT([1]Sheet1!D1881,1)</f>
        <v>1</v>
      </c>
      <c r="D1881" t="str">
        <f>RIGHT([1]Sheet1!D1881,2)</f>
        <v>9T</v>
      </c>
      <c r="E1881" t="str">
        <f>[1]Sheet1!E1881</f>
        <v>Long Term Debt Beginning Outstanding - Public Debt for Private Purpose</v>
      </c>
      <c r="F1881">
        <f>[1]Sheet1!F1881</f>
        <v>19888581</v>
      </c>
    </row>
    <row r="1882" spans="1:6">
      <c r="A1882" t="str">
        <f>[1]Sheet1!B1882</f>
        <v>Florida</v>
      </c>
      <c r="B1882" t="str">
        <f>[1]Sheet1!C1882</f>
        <v>FL</v>
      </c>
      <c r="C1882" t="str">
        <f>LEFT([1]Sheet1!D1882,1)</f>
        <v>1</v>
      </c>
      <c r="D1882" t="str">
        <f>RIGHT([1]Sheet1!D1882,2)</f>
        <v>9U</v>
      </c>
      <c r="E1882" t="str">
        <f>[1]Sheet1!E1882</f>
        <v>Long Term Debt Beginning Outstanding - Unspecified Public Purpose</v>
      </c>
      <c r="F1882">
        <f>[1]Sheet1!F1882</f>
        <v>134074889</v>
      </c>
    </row>
    <row r="1883" spans="1:6">
      <c r="A1883" t="str">
        <f>[1]Sheet1!B1883</f>
        <v>Florida</v>
      </c>
      <c r="B1883" t="str">
        <f>[1]Sheet1!C1883</f>
        <v>FL</v>
      </c>
      <c r="C1883" t="str">
        <f>LEFT([1]Sheet1!D1883,1)</f>
        <v>2</v>
      </c>
      <c r="D1883" t="str">
        <f>RIGHT([1]Sheet1!D1883,2)</f>
        <v>4T</v>
      </c>
      <c r="E1883" t="str">
        <f>[1]Sheet1!E1883</f>
        <v>Long Term Debt Issue, Nonguaranteed - Public Debt for Private Purpose</v>
      </c>
      <c r="F1883">
        <f>[1]Sheet1!F1883</f>
        <v>653400</v>
      </c>
    </row>
    <row r="1884" spans="1:6">
      <c r="A1884" t="str">
        <f>[1]Sheet1!B1884</f>
        <v>Florida</v>
      </c>
      <c r="B1884" t="str">
        <f>[1]Sheet1!C1884</f>
        <v>FL</v>
      </c>
      <c r="C1884" t="str">
        <f>LEFT([1]Sheet1!D1884,1)</f>
        <v>2</v>
      </c>
      <c r="D1884" t="str">
        <f>RIGHT([1]Sheet1!D1884,2)</f>
        <v>9U</v>
      </c>
      <c r="E1884" t="str">
        <f>[1]Sheet1!E1884</f>
        <v>Long Term Debt Issue, Unspecified Public Purpose</v>
      </c>
      <c r="F1884">
        <f>[1]Sheet1!F1884</f>
        <v>12358841</v>
      </c>
    </row>
    <row r="1885" spans="1:6">
      <c r="A1885" t="str">
        <f>[1]Sheet1!B1885</f>
        <v>Florida</v>
      </c>
      <c r="B1885" t="str">
        <f>[1]Sheet1!C1885</f>
        <v>FL</v>
      </c>
      <c r="C1885" t="str">
        <f>LEFT([1]Sheet1!D1885,1)</f>
        <v>3</v>
      </c>
      <c r="D1885" t="str">
        <f>RIGHT([1]Sheet1!D1885,2)</f>
        <v>4T</v>
      </c>
      <c r="E1885" t="str">
        <f>[1]Sheet1!E1885</f>
        <v>Long Term Debt Retired Nonguaranteed - Public Debt for Private Purpose</v>
      </c>
      <c r="F1885">
        <f>[1]Sheet1!F1885</f>
        <v>1603740</v>
      </c>
    </row>
    <row r="1886" spans="1:6">
      <c r="A1886" t="str">
        <f>[1]Sheet1!B1886</f>
        <v>Florida</v>
      </c>
      <c r="B1886" t="str">
        <f>[1]Sheet1!C1886</f>
        <v>FL</v>
      </c>
      <c r="C1886" t="str">
        <f>LEFT([1]Sheet1!D1886,1)</f>
        <v>3</v>
      </c>
      <c r="D1886" t="str">
        <f>RIGHT([1]Sheet1!D1886,2)</f>
        <v>9U</v>
      </c>
      <c r="E1886" t="str">
        <f>[1]Sheet1!E1886</f>
        <v>Long Term Debt Retired Unspecified Public Purpose</v>
      </c>
      <c r="F1886">
        <f>[1]Sheet1!F1886</f>
        <v>18798392</v>
      </c>
    </row>
    <row r="1887" spans="1:6">
      <c r="A1887" t="str">
        <f>[1]Sheet1!B1887</f>
        <v>Florida</v>
      </c>
      <c r="B1887" t="str">
        <f>[1]Sheet1!C1887</f>
        <v>FL</v>
      </c>
      <c r="C1887" t="str">
        <f>LEFT([1]Sheet1!D1887,1)</f>
        <v>4</v>
      </c>
      <c r="D1887" t="str">
        <f>RIGHT([1]Sheet1!D1887,2)</f>
        <v>4T</v>
      </c>
      <c r="E1887" t="str">
        <f>[1]Sheet1!E1887</f>
        <v>Long Term Debt Outstanding Nonguaranteed - Public Debt for Private Purpose</v>
      </c>
      <c r="F1887">
        <f>[1]Sheet1!F1887</f>
        <v>18938240</v>
      </c>
    </row>
    <row r="1888" spans="1:6">
      <c r="A1888" t="str">
        <f>[1]Sheet1!B1888</f>
        <v>Florida</v>
      </c>
      <c r="B1888" t="str">
        <f>[1]Sheet1!C1888</f>
        <v>FL</v>
      </c>
      <c r="C1888" t="str">
        <f>LEFT([1]Sheet1!D1888,1)</f>
        <v>4</v>
      </c>
      <c r="D1888" t="str">
        <f>RIGHT([1]Sheet1!D1888,2)</f>
        <v>9U</v>
      </c>
      <c r="E1888" t="str">
        <f>[1]Sheet1!E1888</f>
        <v>Long Term Debt Outstanding Unspecified Public Purpose</v>
      </c>
      <c r="F1888">
        <f>[1]Sheet1!F1888</f>
        <v>127733613</v>
      </c>
    </row>
    <row r="1889" spans="1:6">
      <c r="A1889" t="str">
        <f>[1]Sheet1!B1889</f>
        <v>Florida</v>
      </c>
      <c r="B1889" t="str">
        <f>[1]Sheet1!C1889</f>
        <v>FL</v>
      </c>
      <c r="C1889" t="str">
        <f>LEFT([1]Sheet1!D1889,1)</f>
        <v>6</v>
      </c>
      <c r="D1889" t="str">
        <f>RIGHT([1]Sheet1!D1889,2)</f>
        <v>1V</v>
      </c>
      <c r="E1889" t="str">
        <f>[1]Sheet1!E1889</f>
        <v>Short Term Debt Outstanding - Beginning</v>
      </c>
      <c r="F1889">
        <f>[1]Sheet1!F1889</f>
        <v>393560</v>
      </c>
    </row>
    <row r="1890" spans="1:6">
      <c r="A1890" t="str">
        <f>[1]Sheet1!B1890</f>
        <v>Florida</v>
      </c>
      <c r="B1890" t="str">
        <f>[1]Sheet1!C1890</f>
        <v>FL</v>
      </c>
      <c r="C1890" t="str">
        <f>LEFT([1]Sheet1!D1890,1)</f>
        <v>6</v>
      </c>
      <c r="D1890" t="str">
        <f>RIGHT([1]Sheet1!D1890,2)</f>
        <v>4V</v>
      </c>
      <c r="E1890" t="str">
        <f>[1]Sheet1!E1890</f>
        <v>Short Term Debt Outstanding - End of Fiscal Year</v>
      </c>
      <c r="F1890">
        <f>[1]Sheet1!F1890</f>
        <v>249714</v>
      </c>
    </row>
    <row r="1891" spans="1:6">
      <c r="A1891" t="str">
        <f>[1]Sheet1!B1891</f>
        <v>Florida</v>
      </c>
      <c r="B1891" t="str">
        <f>[1]Sheet1!C1891</f>
        <v>FL</v>
      </c>
      <c r="C1891" t="str">
        <f>LEFT([1]Sheet1!D1891,1)</f>
        <v>A</v>
      </c>
      <c r="D1891" t="str">
        <f>RIGHT([1]Sheet1!D1891,2)</f>
        <v>01</v>
      </c>
      <c r="E1891" t="str">
        <f>[1]Sheet1!E1891</f>
        <v>Charges - Air Transportation</v>
      </c>
      <c r="F1891">
        <f>[1]Sheet1!F1891</f>
        <v>1914873</v>
      </c>
    </row>
    <row r="1892" spans="1:6">
      <c r="A1892" t="str">
        <f>[1]Sheet1!B1892</f>
        <v>Florida</v>
      </c>
      <c r="B1892" t="str">
        <f>[1]Sheet1!C1892</f>
        <v>FL</v>
      </c>
      <c r="C1892" t="str">
        <f>LEFT([1]Sheet1!D1892,1)</f>
        <v>A</v>
      </c>
      <c r="D1892" t="str">
        <f>RIGHT([1]Sheet1!D1892,2)</f>
        <v>03</v>
      </c>
      <c r="E1892" t="str">
        <f>[1]Sheet1!E1892</f>
        <v>Charges - Miscellaneous Commercial Activities</v>
      </c>
      <c r="F1892">
        <f>[1]Sheet1!F1892</f>
        <v>4055801</v>
      </c>
    </row>
    <row r="1893" spans="1:6">
      <c r="A1893" t="str">
        <f>[1]Sheet1!B1893</f>
        <v>Florida</v>
      </c>
      <c r="B1893" t="str">
        <f>[1]Sheet1!C1893</f>
        <v>FL</v>
      </c>
      <c r="C1893" t="str">
        <f>LEFT([1]Sheet1!D1893,1)</f>
        <v>A</v>
      </c>
      <c r="D1893" t="str">
        <f>RIGHT([1]Sheet1!D1893,2)</f>
        <v>09</v>
      </c>
      <c r="E1893" t="str">
        <f>[1]Sheet1!E1893</f>
        <v>Charges - Elementary and Secondary Education School Lunch</v>
      </c>
      <c r="F1893">
        <f>[1]Sheet1!F1893</f>
        <v>287867</v>
      </c>
    </row>
    <row r="1894" spans="1:6">
      <c r="A1894" t="str">
        <f>[1]Sheet1!B1894</f>
        <v>Florida</v>
      </c>
      <c r="B1894" t="str">
        <f>[1]Sheet1!C1894</f>
        <v>FL</v>
      </c>
      <c r="C1894" t="str">
        <f>LEFT([1]Sheet1!D1894,1)</f>
        <v>A</v>
      </c>
      <c r="D1894" t="str">
        <f>RIGHT([1]Sheet1!D1894,2)</f>
        <v>10</v>
      </c>
      <c r="E1894" t="str">
        <f>[1]Sheet1!E1894</f>
        <v>Charges - Elementary and Secondary Education School Tuition and Transportation</v>
      </c>
      <c r="F1894">
        <f>[1]Sheet1!F1894</f>
        <v>72740</v>
      </c>
    </row>
    <row r="1895" spans="1:6">
      <c r="A1895" t="str">
        <f>[1]Sheet1!B1895</f>
        <v>Florida</v>
      </c>
      <c r="B1895" t="str">
        <f>[1]Sheet1!C1895</f>
        <v>FL</v>
      </c>
      <c r="C1895" t="str">
        <f>LEFT([1]Sheet1!D1895,1)</f>
        <v>A</v>
      </c>
      <c r="D1895" t="str">
        <f>RIGHT([1]Sheet1!D1895,2)</f>
        <v>12</v>
      </c>
      <c r="E1895" t="str">
        <f>[1]Sheet1!E1895</f>
        <v>Charges - Elementary and Secondary Education - Other</v>
      </c>
      <c r="F1895">
        <f>[1]Sheet1!F1895</f>
        <v>836227</v>
      </c>
    </row>
    <row r="1896" spans="1:6">
      <c r="A1896" t="str">
        <f>[1]Sheet1!B1896</f>
        <v>Florida</v>
      </c>
      <c r="B1896" t="str">
        <f>[1]Sheet1!C1896</f>
        <v>FL</v>
      </c>
      <c r="C1896" t="str">
        <f>LEFT([1]Sheet1!D1896,1)</f>
        <v>A</v>
      </c>
      <c r="D1896" t="str">
        <f>RIGHT([1]Sheet1!D1896,2)</f>
        <v>16</v>
      </c>
      <c r="E1896" t="str">
        <f>[1]Sheet1!E1896</f>
        <v xml:space="preserve"> Charges - Higher Education Auxiliary Enterprises</v>
      </c>
      <c r="F1896">
        <f>[1]Sheet1!F1896</f>
        <v>808326</v>
      </c>
    </row>
    <row r="1897" spans="1:6">
      <c r="A1897" t="str">
        <f>[1]Sheet1!B1897</f>
        <v>Florida</v>
      </c>
      <c r="B1897" t="str">
        <f>[1]Sheet1!C1897</f>
        <v>FL</v>
      </c>
      <c r="C1897" t="str">
        <f>LEFT([1]Sheet1!D1897,1)</f>
        <v>A</v>
      </c>
      <c r="D1897" t="str">
        <f>RIGHT([1]Sheet1!D1897,2)</f>
        <v>18</v>
      </c>
      <c r="E1897" t="str">
        <f>[1]Sheet1!E1897</f>
        <v>Charges - Higher Education - Other</v>
      </c>
      <c r="F1897">
        <f>[1]Sheet1!F1897</f>
        <v>2216086</v>
      </c>
    </row>
    <row r="1898" spans="1:6">
      <c r="A1898" t="str">
        <f>[1]Sheet1!B1898</f>
        <v>Florida</v>
      </c>
      <c r="B1898" t="str">
        <f>[1]Sheet1!C1898</f>
        <v>FL</v>
      </c>
      <c r="C1898" t="str">
        <f>LEFT([1]Sheet1!D1898,1)</f>
        <v>A</v>
      </c>
      <c r="D1898" t="str">
        <f>RIGHT([1]Sheet1!D1898,2)</f>
        <v>21</v>
      </c>
      <c r="E1898" t="str">
        <f>[1]Sheet1!E1898</f>
        <v>Charges - Education - Other State Charges, NEC</v>
      </c>
      <c r="F1898">
        <f>[1]Sheet1!F1898</f>
        <v>1989</v>
      </c>
    </row>
    <row r="1899" spans="1:6">
      <c r="A1899" t="str">
        <f>[1]Sheet1!B1899</f>
        <v>Florida</v>
      </c>
      <c r="B1899" t="str">
        <f>[1]Sheet1!C1899</f>
        <v>FL</v>
      </c>
      <c r="C1899" t="str">
        <f>LEFT([1]Sheet1!D1899,1)</f>
        <v>A</v>
      </c>
      <c r="D1899" t="str">
        <f>RIGHT([1]Sheet1!D1899,2)</f>
        <v>36</v>
      </c>
      <c r="E1899" t="str">
        <f>[1]Sheet1!E1899</f>
        <v>Charges - Hospital Public</v>
      </c>
      <c r="F1899">
        <f>[1]Sheet1!F1899</f>
        <v>7089772</v>
      </c>
    </row>
    <row r="1900" spans="1:6">
      <c r="A1900" t="str">
        <f>[1]Sheet1!B1900</f>
        <v>Florida</v>
      </c>
      <c r="B1900" t="str">
        <f>[1]Sheet1!C1900</f>
        <v>FL</v>
      </c>
      <c r="C1900" t="str">
        <f>LEFT([1]Sheet1!D1900,1)</f>
        <v>A</v>
      </c>
      <c r="D1900" t="str">
        <f>RIGHT([1]Sheet1!D1900,2)</f>
        <v>44</v>
      </c>
      <c r="E1900" t="str">
        <f>[1]Sheet1!E1900</f>
        <v>Charges - Regular Highways</v>
      </c>
      <c r="F1900">
        <f>[1]Sheet1!F1900</f>
        <v>62895</v>
      </c>
    </row>
    <row r="1901" spans="1:6">
      <c r="A1901" t="str">
        <f>[1]Sheet1!B1901</f>
        <v>Florida</v>
      </c>
      <c r="B1901" t="str">
        <f>[1]Sheet1!C1901</f>
        <v>FL</v>
      </c>
      <c r="C1901" t="str">
        <f>LEFT([1]Sheet1!D1901,1)</f>
        <v>A</v>
      </c>
      <c r="D1901" t="str">
        <f>RIGHT([1]Sheet1!D1901,2)</f>
        <v>45</v>
      </c>
      <c r="E1901" t="str">
        <f>[1]Sheet1!E1901</f>
        <v>Charges - Toll Highways</v>
      </c>
      <c r="F1901">
        <f>[1]Sheet1!F1901</f>
        <v>1210894</v>
      </c>
    </row>
    <row r="1902" spans="1:6">
      <c r="A1902" t="str">
        <f>[1]Sheet1!B1902</f>
        <v>Florida</v>
      </c>
      <c r="B1902" t="str">
        <f>[1]Sheet1!C1902</f>
        <v>FL</v>
      </c>
      <c r="C1902" t="str">
        <f>LEFT([1]Sheet1!D1902,1)</f>
        <v>A</v>
      </c>
      <c r="D1902" t="str">
        <f>RIGHT([1]Sheet1!D1902,2)</f>
        <v>50</v>
      </c>
      <c r="E1902" t="str">
        <f>[1]Sheet1!E1902</f>
        <v>Charges - Housing and Community Development</v>
      </c>
      <c r="F1902">
        <f>[1]Sheet1!F1902</f>
        <v>292937</v>
      </c>
    </row>
    <row r="1903" spans="1:6">
      <c r="A1903" t="str">
        <f>[1]Sheet1!B1903</f>
        <v>Florida</v>
      </c>
      <c r="B1903" t="str">
        <f>[1]Sheet1!C1903</f>
        <v>FL</v>
      </c>
      <c r="C1903" t="str">
        <f>LEFT([1]Sheet1!D1903,1)</f>
        <v>A</v>
      </c>
      <c r="D1903" t="str">
        <f>RIGHT([1]Sheet1!D1903,2)</f>
        <v>59</v>
      </c>
      <c r="E1903" t="str">
        <f>[1]Sheet1!E1903</f>
        <v>Charges - Natural Resources - Other</v>
      </c>
      <c r="F1903">
        <f>[1]Sheet1!F1903</f>
        <v>397854</v>
      </c>
    </row>
    <row r="1904" spans="1:6">
      <c r="A1904" t="str">
        <f>[1]Sheet1!B1904</f>
        <v>Florida</v>
      </c>
      <c r="B1904" t="str">
        <f>[1]Sheet1!C1904</f>
        <v>FL</v>
      </c>
      <c r="C1904" t="str">
        <f>LEFT([1]Sheet1!D1904,1)</f>
        <v>A</v>
      </c>
      <c r="D1904" t="str">
        <f>RIGHT([1]Sheet1!D1904,2)</f>
        <v>60</v>
      </c>
      <c r="E1904" t="str">
        <f>[1]Sheet1!E1904</f>
        <v>Charges - Parking Facilities</v>
      </c>
      <c r="F1904">
        <f>[1]Sheet1!F1904</f>
        <v>185863</v>
      </c>
    </row>
    <row r="1905" spans="1:6">
      <c r="A1905" t="str">
        <f>[1]Sheet1!B1905</f>
        <v>Florida</v>
      </c>
      <c r="B1905" t="str">
        <f>[1]Sheet1!C1905</f>
        <v>FL</v>
      </c>
      <c r="C1905" t="str">
        <f>LEFT([1]Sheet1!D1905,1)</f>
        <v>A</v>
      </c>
      <c r="D1905" t="str">
        <f>RIGHT([1]Sheet1!D1905,2)</f>
        <v>61</v>
      </c>
      <c r="E1905" t="str">
        <f>[1]Sheet1!E1905</f>
        <v>Charges - Parks and Recreation</v>
      </c>
      <c r="F1905">
        <f>[1]Sheet1!F1905</f>
        <v>656619</v>
      </c>
    </row>
    <row r="1906" spans="1:6">
      <c r="A1906" t="str">
        <f>[1]Sheet1!B1906</f>
        <v>Florida</v>
      </c>
      <c r="B1906" t="str">
        <f>[1]Sheet1!C1906</f>
        <v>FL</v>
      </c>
      <c r="C1906" t="str">
        <f>LEFT([1]Sheet1!D1906,1)</f>
        <v>A</v>
      </c>
      <c r="D1906" t="str">
        <f>RIGHT([1]Sheet1!D1906,2)</f>
        <v>80</v>
      </c>
      <c r="E1906" t="str">
        <f>[1]Sheet1!E1906</f>
        <v>Charges - Sewerage</v>
      </c>
      <c r="F1906">
        <f>[1]Sheet1!F1906</f>
        <v>3026327</v>
      </c>
    </row>
    <row r="1907" spans="1:6">
      <c r="A1907" t="str">
        <f>[1]Sheet1!B1907</f>
        <v>Florida</v>
      </c>
      <c r="B1907" t="str">
        <f>[1]Sheet1!C1907</f>
        <v>FL</v>
      </c>
      <c r="C1907" t="str">
        <f>LEFT([1]Sheet1!D1907,1)</f>
        <v>A</v>
      </c>
      <c r="D1907" t="str">
        <f>RIGHT([1]Sheet1!D1907,2)</f>
        <v>81</v>
      </c>
      <c r="E1907" t="str">
        <f>[1]Sheet1!E1907</f>
        <v>Charges - Solid Waste Management</v>
      </c>
      <c r="F1907">
        <f>[1]Sheet1!F1907</f>
        <v>2235356</v>
      </c>
    </row>
    <row r="1908" spans="1:6">
      <c r="A1908" t="str">
        <f>[1]Sheet1!B1908</f>
        <v>Florida</v>
      </c>
      <c r="B1908" t="str">
        <f>[1]Sheet1!C1908</f>
        <v>FL</v>
      </c>
      <c r="C1908" t="str">
        <f>LEFT([1]Sheet1!D1908,1)</f>
        <v>A</v>
      </c>
      <c r="D1908" t="str">
        <f>RIGHT([1]Sheet1!D1908,2)</f>
        <v>87</v>
      </c>
      <c r="E1908" t="str">
        <f>[1]Sheet1!E1908</f>
        <v>Charges - Sea and Inland Port Facilities</v>
      </c>
      <c r="F1908">
        <f>[1]Sheet1!F1908</f>
        <v>390269</v>
      </c>
    </row>
    <row r="1909" spans="1:6">
      <c r="A1909" t="str">
        <f>[1]Sheet1!B1909</f>
        <v>Florida</v>
      </c>
      <c r="B1909" t="str">
        <f>[1]Sheet1!C1909</f>
        <v>FL</v>
      </c>
      <c r="C1909" t="str">
        <f>LEFT([1]Sheet1!D1909,1)</f>
        <v>A</v>
      </c>
      <c r="D1909" t="str">
        <f>RIGHT([1]Sheet1!D1909,2)</f>
        <v>89</v>
      </c>
      <c r="E1909" t="str">
        <f>[1]Sheet1!E1909</f>
        <v>Charges - All Other</v>
      </c>
      <c r="F1909">
        <f>[1]Sheet1!F1909</f>
        <v>3287274</v>
      </c>
    </row>
    <row r="1910" spans="1:6">
      <c r="A1910" t="str">
        <f>[1]Sheet1!B1910</f>
        <v>Florida</v>
      </c>
      <c r="B1910" t="str">
        <f>[1]Sheet1!C1910</f>
        <v>FL</v>
      </c>
      <c r="C1910" t="str">
        <f>LEFT([1]Sheet1!D1910,1)</f>
        <v>A</v>
      </c>
      <c r="D1910" t="str">
        <f>RIGHT([1]Sheet1!D1910,2)</f>
        <v>91</v>
      </c>
      <c r="E1910" t="str">
        <f>[1]Sheet1!E1910</f>
        <v>Revenue - Water Utilities</v>
      </c>
      <c r="F1910">
        <f>[1]Sheet1!F1910</f>
        <v>3789283</v>
      </c>
    </row>
    <row r="1911" spans="1:6">
      <c r="A1911" t="str">
        <f>[1]Sheet1!B1911</f>
        <v>Florida</v>
      </c>
      <c r="B1911" t="str">
        <f>[1]Sheet1!C1911</f>
        <v>FL</v>
      </c>
      <c r="C1911" t="str">
        <f>LEFT([1]Sheet1!D1911,1)</f>
        <v>A</v>
      </c>
      <c r="D1911" t="str">
        <f>RIGHT([1]Sheet1!D1911,2)</f>
        <v>92</v>
      </c>
      <c r="E1911" t="str">
        <f>[1]Sheet1!E1911</f>
        <v>Revenue - Electric Utilities</v>
      </c>
      <c r="F1911">
        <f>[1]Sheet1!F1911</f>
        <v>5288669</v>
      </c>
    </row>
    <row r="1912" spans="1:6">
      <c r="A1912" t="str">
        <f>[1]Sheet1!B1912</f>
        <v>Florida</v>
      </c>
      <c r="B1912" t="str">
        <f>[1]Sheet1!C1912</f>
        <v>FL</v>
      </c>
      <c r="C1912" t="str">
        <f>LEFT([1]Sheet1!D1912,1)</f>
        <v>A</v>
      </c>
      <c r="D1912" t="str">
        <f>RIGHT([1]Sheet1!D1912,2)</f>
        <v>93</v>
      </c>
      <c r="E1912" t="str">
        <f>[1]Sheet1!E1912</f>
        <v>Revenue - Gas Utilities</v>
      </c>
      <c r="F1912">
        <f>[1]Sheet1!F1912</f>
        <v>246573</v>
      </c>
    </row>
    <row r="1913" spans="1:6">
      <c r="A1913" t="str">
        <f>[1]Sheet1!B1913</f>
        <v>Florida</v>
      </c>
      <c r="B1913" t="str">
        <f>[1]Sheet1!C1913</f>
        <v>FL</v>
      </c>
      <c r="C1913" t="str">
        <f>LEFT([1]Sheet1!D1913,1)</f>
        <v>A</v>
      </c>
      <c r="D1913" t="str">
        <f>RIGHT([1]Sheet1!D1913,2)</f>
        <v>94</v>
      </c>
      <c r="E1913" t="str">
        <f>[1]Sheet1!E1913</f>
        <v>Revenue - Transit Utilities</v>
      </c>
      <c r="F1913">
        <f>[1]Sheet1!F1913</f>
        <v>303073</v>
      </c>
    </row>
    <row r="1914" spans="1:6">
      <c r="A1914" t="str">
        <f>[1]Sheet1!B1914</f>
        <v>Florida</v>
      </c>
      <c r="B1914" t="str">
        <f>[1]Sheet1!C1914</f>
        <v>FL</v>
      </c>
      <c r="C1914" t="str">
        <f>LEFT([1]Sheet1!D1914,1)</f>
        <v>B</v>
      </c>
      <c r="D1914" t="str">
        <f>RIGHT([1]Sheet1!D1914,2)</f>
        <v>01</v>
      </c>
      <c r="E1914" t="str">
        <f>[1]Sheet1!E1914</f>
        <v>Federal Intergovernmental - Air Transportation</v>
      </c>
      <c r="F1914">
        <f>[1]Sheet1!F1914</f>
        <v>88789</v>
      </c>
    </row>
    <row r="1915" spans="1:6">
      <c r="A1915" t="str">
        <f>[1]Sheet1!B1915</f>
        <v>Florida</v>
      </c>
      <c r="B1915" t="str">
        <f>[1]Sheet1!C1915</f>
        <v>FL</v>
      </c>
      <c r="C1915" t="str">
        <f>LEFT([1]Sheet1!D1915,1)</f>
        <v>B</v>
      </c>
      <c r="D1915" t="str">
        <f>RIGHT([1]Sheet1!D1915,2)</f>
        <v>21</v>
      </c>
      <c r="E1915" t="str">
        <f>[1]Sheet1!E1915</f>
        <v>Federal Intergovernmental - Education</v>
      </c>
      <c r="F1915">
        <f>[1]Sheet1!F1915</f>
        <v>4735961</v>
      </c>
    </row>
    <row r="1916" spans="1:6">
      <c r="A1916" t="str">
        <f>[1]Sheet1!B1916</f>
        <v>Florida</v>
      </c>
      <c r="B1916" t="str">
        <f>[1]Sheet1!C1916</f>
        <v>FL</v>
      </c>
      <c r="C1916" t="str">
        <f>LEFT([1]Sheet1!D1916,1)</f>
        <v>B</v>
      </c>
      <c r="D1916" t="str">
        <f>RIGHT([1]Sheet1!D1916,2)</f>
        <v>22</v>
      </c>
      <c r="E1916" t="str">
        <f>[1]Sheet1!E1916</f>
        <v>Federal Intergovernmental - Employment Security Administration</v>
      </c>
      <c r="F1916">
        <f>[1]Sheet1!F1916</f>
        <v>118063</v>
      </c>
    </row>
    <row r="1917" spans="1:6">
      <c r="A1917" t="str">
        <f>[1]Sheet1!B1917</f>
        <v>Florida</v>
      </c>
      <c r="B1917" t="str">
        <f>[1]Sheet1!C1917</f>
        <v>FL</v>
      </c>
      <c r="C1917" t="str">
        <f>LEFT([1]Sheet1!D1917,1)</f>
        <v>B</v>
      </c>
      <c r="D1917" t="str">
        <f>RIGHT([1]Sheet1!D1917,2)</f>
        <v>30</v>
      </c>
      <c r="E1917" t="str">
        <f>[1]Sheet1!E1917</f>
        <v>Federal Intergovernmental - General Local Government Support</v>
      </c>
      <c r="F1917">
        <f>[1]Sheet1!F1917</f>
        <v>34025</v>
      </c>
    </row>
    <row r="1918" spans="1:6">
      <c r="A1918" t="str">
        <f>[1]Sheet1!B1918</f>
        <v>Florida</v>
      </c>
      <c r="B1918" t="str">
        <f>[1]Sheet1!C1918</f>
        <v>FL</v>
      </c>
      <c r="C1918" t="str">
        <f>LEFT([1]Sheet1!D1918,1)</f>
        <v>B</v>
      </c>
      <c r="D1918" t="str">
        <f>RIGHT([1]Sheet1!D1918,2)</f>
        <v>42</v>
      </c>
      <c r="E1918" t="str">
        <f>[1]Sheet1!E1918</f>
        <v>Federal Intergovernmental - Health and Hospitals</v>
      </c>
      <c r="F1918">
        <f>[1]Sheet1!F1918</f>
        <v>2090681</v>
      </c>
    </row>
    <row r="1919" spans="1:6">
      <c r="A1919" t="str">
        <f>[1]Sheet1!B1919</f>
        <v>Florida</v>
      </c>
      <c r="B1919" t="str">
        <f>[1]Sheet1!C1919</f>
        <v>FL</v>
      </c>
      <c r="C1919" t="str">
        <f>LEFT([1]Sheet1!D1919,1)</f>
        <v>B</v>
      </c>
      <c r="D1919" t="str">
        <f>RIGHT([1]Sheet1!D1919,2)</f>
        <v>46</v>
      </c>
      <c r="E1919" t="str">
        <f>[1]Sheet1!E1919</f>
        <v>Federal Intergovernmental - Highways</v>
      </c>
      <c r="F1919">
        <f>[1]Sheet1!F1919</f>
        <v>2151992</v>
      </c>
    </row>
    <row r="1920" spans="1:6">
      <c r="A1920" t="str">
        <f>[1]Sheet1!B1920</f>
        <v>Florida</v>
      </c>
      <c r="B1920" t="str">
        <f>[1]Sheet1!C1920</f>
        <v>FL</v>
      </c>
      <c r="C1920" t="str">
        <f>LEFT([1]Sheet1!D1920,1)</f>
        <v>B</v>
      </c>
      <c r="D1920" t="str">
        <f>RIGHT([1]Sheet1!D1920,2)</f>
        <v>50</v>
      </c>
      <c r="E1920" t="str">
        <f>[1]Sheet1!E1920</f>
        <v>Federal Intergovernmental - Housing and Community Development</v>
      </c>
      <c r="F1920">
        <f>[1]Sheet1!F1920</f>
        <v>2213747</v>
      </c>
    </row>
    <row r="1921" spans="1:6">
      <c r="A1921" t="str">
        <f>[1]Sheet1!B1921</f>
        <v>Florida</v>
      </c>
      <c r="B1921" t="str">
        <f>[1]Sheet1!C1921</f>
        <v>FL</v>
      </c>
      <c r="C1921" t="str">
        <f>LEFT([1]Sheet1!D1921,1)</f>
        <v>B</v>
      </c>
      <c r="D1921" t="str">
        <f>RIGHT([1]Sheet1!D1921,2)</f>
        <v>59</v>
      </c>
      <c r="E1921" t="str">
        <f>[1]Sheet1!E1921</f>
        <v>Federal Intergovernmental - Natural Resources</v>
      </c>
      <c r="F1921">
        <f>[1]Sheet1!F1921</f>
        <v>294737</v>
      </c>
    </row>
    <row r="1922" spans="1:6">
      <c r="A1922" t="str">
        <f>[1]Sheet1!B1922</f>
        <v>Florida</v>
      </c>
      <c r="B1922" t="str">
        <f>[1]Sheet1!C1922</f>
        <v>FL</v>
      </c>
      <c r="C1922" t="str">
        <f>LEFT([1]Sheet1!D1922,1)</f>
        <v>B</v>
      </c>
      <c r="D1922" t="str">
        <f>RIGHT([1]Sheet1!D1922,2)</f>
        <v>79</v>
      </c>
      <c r="E1922" t="str">
        <f>[1]Sheet1!E1922</f>
        <v>Federal Intergovernmental - Public Welfare</v>
      </c>
      <c r="F1922">
        <f>[1]Sheet1!F1922</f>
        <v>12839631</v>
      </c>
    </row>
    <row r="1923" spans="1:6">
      <c r="A1923" t="str">
        <f>[1]Sheet1!B1923</f>
        <v>Florida</v>
      </c>
      <c r="B1923" t="str">
        <f>[1]Sheet1!C1923</f>
        <v>FL</v>
      </c>
      <c r="C1923" t="str">
        <f>LEFT([1]Sheet1!D1923,1)</f>
        <v>B</v>
      </c>
      <c r="D1923" t="str">
        <f>RIGHT([1]Sheet1!D1923,2)</f>
        <v>80</v>
      </c>
      <c r="E1923" t="str">
        <f>[1]Sheet1!E1923</f>
        <v>Federal Intergovernmental - Sewerage</v>
      </c>
      <c r="F1923">
        <f>[1]Sheet1!F1923</f>
        <v>81406</v>
      </c>
    </row>
    <row r="1924" spans="1:6">
      <c r="A1924" t="str">
        <f>[1]Sheet1!B1924</f>
        <v>Florida</v>
      </c>
      <c r="B1924" t="str">
        <f>[1]Sheet1!C1924</f>
        <v>FL</v>
      </c>
      <c r="C1924" t="str">
        <f>LEFT([1]Sheet1!D1924,1)</f>
        <v>B</v>
      </c>
      <c r="D1924" t="str">
        <f>RIGHT([1]Sheet1!D1924,2)</f>
        <v>89</v>
      </c>
      <c r="E1924" t="str">
        <f>[1]Sheet1!E1924</f>
        <v>Federal Intergovernmental - All Other</v>
      </c>
      <c r="F1924">
        <f>[1]Sheet1!F1924</f>
        <v>2212342</v>
      </c>
    </row>
    <row r="1925" spans="1:6">
      <c r="A1925" t="str">
        <f>[1]Sheet1!B1925</f>
        <v>Florida</v>
      </c>
      <c r="B1925" t="str">
        <f>[1]Sheet1!C1925</f>
        <v>FL</v>
      </c>
      <c r="C1925" t="str">
        <f>LEFT([1]Sheet1!D1925,1)</f>
        <v>B</v>
      </c>
      <c r="D1925" t="str">
        <f>RIGHT([1]Sheet1!D1925,2)</f>
        <v>91</v>
      </c>
      <c r="E1925" t="str">
        <f>[1]Sheet1!E1925</f>
        <v>Federal Intergovernmental - Water Utilities</v>
      </c>
      <c r="F1925">
        <f>[1]Sheet1!F1925</f>
        <v>56516</v>
      </c>
    </row>
    <row r="1926" spans="1:6">
      <c r="A1926" t="str">
        <f>[1]Sheet1!B1926</f>
        <v>Florida</v>
      </c>
      <c r="B1926" t="str">
        <f>[1]Sheet1!C1926</f>
        <v>FL</v>
      </c>
      <c r="C1926" t="str">
        <f>LEFT([1]Sheet1!D1926,1)</f>
        <v>B</v>
      </c>
      <c r="D1926" t="str">
        <f>RIGHT([1]Sheet1!D1926,2)</f>
        <v>92</v>
      </c>
      <c r="E1926" t="str">
        <f>[1]Sheet1!E1926</f>
        <v>Federal Intergovernmental - Electric Utilities</v>
      </c>
      <c r="F1926">
        <f>[1]Sheet1!F1926</f>
        <v>3698</v>
      </c>
    </row>
    <row r="1927" spans="1:6">
      <c r="A1927" t="str">
        <f>[1]Sheet1!B1927</f>
        <v>Florida</v>
      </c>
      <c r="B1927" t="str">
        <f>[1]Sheet1!C1927</f>
        <v>FL</v>
      </c>
      <c r="C1927" t="str">
        <f>LEFT([1]Sheet1!D1927,1)</f>
        <v>B</v>
      </c>
      <c r="D1927" t="str">
        <f>RIGHT([1]Sheet1!D1927,2)</f>
        <v>93</v>
      </c>
      <c r="E1927" t="str">
        <f>[1]Sheet1!E1927</f>
        <v>Federal Intergovernmental - Gas Utilities</v>
      </c>
      <c r="F1927">
        <f>[1]Sheet1!F1927</f>
        <v>50</v>
      </c>
    </row>
    <row r="1928" spans="1:6">
      <c r="A1928" t="str">
        <f>[1]Sheet1!B1928</f>
        <v>Florida</v>
      </c>
      <c r="B1928" t="str">
        <f>[1]Sheet1!C1928</f>
        <v>FL</v>
      </c>
      <c r="C1928" t="str">
        <f>LEFT([1]Sheet1!D1928,1)</f>
        <v>B</v>
      </c>
      <c r="D1928" t="str">
        <f>RIGHT([1]Sheet1!D1928,2)</f>
        <v>94</v>
      </c>
      <c r="E1928" t="str">
        <f>[1]Sheet1!E1928</f>
        <v>Federal Intergovernmental - Transit Utilities</v>
      </c>
      <c r="F1928">
        <f>[1]Sheet1!F1928</f>
        <v>338971</v>
      </c>
    </row>
    <row r="1929" spans="1:6">
      <c r="A1929" t="str">
        <f>[1]Sheet1!B1929</f>
        <v>Florida</v>
      </c>
      <c r="B1929" t="str">
        <f>[1]Sheet1!C1929</f>
        <v>FL</v>
      </c>
      <c r="C1929" t="str">
        <f>LEFT([1]Sheet1!D1929,1)</f>
        <v>E</v>
      </c>
      <c r="D1929" t="str">
        <f>RIGHT([1]Sheet1!D1929,2)</f>
        <v>01</v>
      </c>
      <c r="E1929" t="str">
        <f>[1]Sheet1!E1929</f>
        <v>Current Operations - Air Transportation</v>
      </c>
      <c r="F1929">
        <f>[1]Sheet1!F1929</f>
        <v>1179507</v>
      </c>
    </row>
    <row r="1930" spans="1:6">
      <c r="A1930" t="str">
        <f>[1]Sheet1!B1930</f>
        <v>Florida</v>
      </c>
      <c r="B1930" t="str">
        <f>[1]Sheet1!C1930</f>
        <v>FL</v>
      </c>
      <c r="C1930" t="str">
        <f>LEFT([1]Sheet1!D1930,1)</f>
        <v>E</v>
      </c>
      <c r="D1930" t="str">
        <f>RIGHT([1]Sheet1!D1930,2)</f>
        <v>03</v>
      </c>
      <c r="E1930" t="str">
        <f>[1]Sheet1!E1930</f>
        <v>Current Operations - Miscellaneous Commercial Activities, NEC</v>
      </c>
      <c r="F1930">
        <f>[1]Sheet1!F1930</f>
        <v>1812276</v>
      </c>
    </row>
    <row r="1931" spans="1:6">
      <c r="A1931" t="str">
        <f>[1]Sheet1!B1931</f>
        <v>Florida</v>
      </c>
      <c r="B1931" t="str">
        <f>[1]Sheet1!C1931</f>
        <v>FL</v>
      </c>
      <c r="C1931" t="str">
        <f>LEFT([1]Sheet1!D1931,1)</f>
        <v>E</v>
      </c>
      <c r="D1931" t="str">
        <f>RIGHT([1]Sheet1!D1931,2)</f>
        <v>04</v>
      </c>
      <c r="E1931" t="str">
        <f>[1]Sheet1!E1931</f>
        <v>Current Operations - Correctional Institutions</v>
      </c>
      <c r="F1931">
        <f>[1]Sheet1!F1931</f>
        <v>3360015</v>
      </c>
    </row>
    <row r="1932" spans="1:6">
      <c r="A1932" t="str">
        <f>[1]Sheet1!B1932</f>
        <v>Florida</v>
      </c>
      <c r="B1932" t="str">
        <f>[1]Sheet1!C1932</f>
        <v>FL</v>
      </c>
      <c r="C1932" t="str">
        <f>LEFT([1]Sheet1!D1932,1)</f>
        <v>E</v>
      </c>
      <c r="D1932" t="str">
        <f>RIGHT([1]Sheet1!D1932,2)</f>
        <v>05</v>
      </c>
      <c r="E1932" t="str">
        <f>[1]Sheet1!E1932</f>
        <v>Current Operations - Corrections - Other</v>
      </c>
      <c r="F1932">
        <f>[1]Sheet1!F1932</f>
        <v>656557</v>
      </c>
    </row>
    <row r="1933" spans="1:6">
      <c r="A1933" t="str">
        <f>[1]Sheet1!B1933</f>
        <v>Florida</v>
      </c>
      <c r="B1933" t="str">
        <f>[1]Sheet1!C1933</f>
        <v>FL</v>
      </c>
      <c r="C1933" t="str">
        <f>LEFT([1]Sheet1!D1933,1)</f>
        <v>E</v>
      </c>
      <c r="D1933" t="str">
        <f>RIGHT([1]Sheet1!D1933,2)</f>
        <v>12</v>
      </c>
      <c r="E1933" t="str">
        <f>[1]Sheet1!E1933</f>
        <v>Current Operations - Elementary and Secondary Education</v>
      </c>
      <c r="F1933">
        <f>[1]Sheet1!F1933</f>
        <v>22895422</v>
      </c>
    </row>
    <row r="1934" spans="1:6">
      <c r="A1934" t="str">
        <f>[1]Sheet1!B1934</f>
        <v>Florida</v>
      </c>
      <c r="B1934" t="str">
        <f>[1]Sheet1!C1934</f>
        <v>FL</v>
      </c>
      <c r="C1934" t="str">
        <f>LEFT([1]Sheet1!D1934,1)</f>
        <v>E</v>
      </c>
      <c r="D1934" t="str">
        <f>RIGHT([1]Sheet1!D1934,2)</f>
        <v>16</v>
      </c>
      <c r="E1934" t="str">
        <f>[1]Sheet1!E1934</f>
        <v>Current Operations - Higher Education Auxiliary Enterprises</v>
      </c>
      <c r="F1934">
        <f>[1]Sheet1!F1934</f>
        <v>819136</v>
      </c>
    </row>
    <row r="1935" spans="1:6">
      <c r="A1935" t="str">
        <f>[1]Sheet1!B1935</f>
        <v>Florida</v>
      </c>
      <c r="B1935" t="str">
        <f>[1]Sheet1!C1935</f>
        <v>FL</v>
      </c>
      <c r="C1935" t="str">
        <f>LEFT([1]Sheet1!D1935,1)</f>
        <v>E</v>
      </c>
      <c r="D1935" t="str">
        <f>RIGHT([1]Sheet1!D1935,2)</f>
        <v>18</v>
      </c>
      <c r="E1935" t="str">
        <f>[1]Sheet1!E1935</f>
        <v>Current Operations - Other Higher Education</v>
      </c>
      <c r="F1935">
        <f>[1]Sheet1!F1935</f>
        <v>7740415</v>
      </c>
    </row>
    <row r="1936" spans="1:6">
      <c r="A1936" t="str">
        <f>[1]Sheet1!B1936</f>
        <v>Florida</v>
      </c>
      <c r="B1936" t="str">
        <f>[1]Sheet1!C1936</f>
        <v>FL</v>
      </c>
      <c r="C1936" t="str">
        <f>LEFT([1]Sheet1!D1936,1)</f>
        <v>E</v>
      </c>
      <c r="D1936" t="str">
        <f>RIGHT([1]Sheet1!D1936,2)</f>
        <v>21</v>
      </c>
      <c r="E1936" t="str">
        <f>[1]Sheet1!E1936</f>
        <v>Current Operations - State Education - Other</v>
      </c>
      <c r="F1936">
        <f>[1]Sheet1!F1936</f>
        <v>1218032</v>
      </c>
    </row>
    <row r="1937" spans="1:6">
      <c r="A1937" t="str">
        <f>[1]Sheet1!B1937</f>
        <v>Florida</v>
      </c>
      <c r="B1937" t="str">
        <f>[1]Sheet1!C1937</f>
        <v>FL</v>
      </c>
      <c r="C1937" t="str">
        <f>LEFT([1]Sheet1!D1937,1)</f>
        <v>E</v>
      </c>
      <c r="D1937" t="str">
        <f>RIGHT([1]Sheet1!D1937,2)</f>
        <v>22</v>
      </c>
      <c r="E1937" t="str">
        <f>[1]Sheet1!E1937</f>
        <v>Current Operations - Social Insurance Administration</v>
      </c>
      <c r="F1937">
        <f>[1]Sheet1!F1937</f>
        <v>278006</v>
      </c>
    </row>
    <row r="1938" spans="1:6">
      <c r="A1938" t="str">
        <f>[1]Sheet1!B1938</f>
        <v>Florida</v>
      </c>
      <c r="B1938" t="str">
        <f>[1]Sheet1!C1938</f>
        <v>FL</v>
      </c>
      <c r="C1938" t="str">
        <f>LEFT([1]Sheet1!D1938,1)</f>
        <v>E</v>
      </c>
      <c r="D1938" t="str">
        <f>RIGHT([1]Sheet1!D1938,2)</f>
        <v>23</v>
      </c>
      <c r="E1938" t="str">
        <f>[1]Sheet1!E1938</f>
        <v>Current Operations - Financial Administration</v>
      </c>
      <c r="F1938">
        <f>[1]Sheet1!F1938</f>
        <v>2620115</v>
      </c>
    </row>
    <row r="1939" spans="1:6">
      <c r="A1939" t="str">
        <f>[1]Sheet1!B1939</f>
        <v>Florida</v>
      </c>
      <c r="B1939" t="str">
        <f>[1]Sheet1!C1939</f>
        <v>FL</v>
      </c>
      <c r="C1939" t="str">
        <f>LEFT([1]Sheet1!D1939,1)</f>
        <v>E</v>
      </c>
      <c r="D1939" t="str">
        <f>RIGHT([1]Sheet1!D1939,2)</f>
        <v>24</v>
      </c>
      <c r="E1939" t="str">
        <f>[1]Sheet1!E1939</f>
        <v>Current Operations - Local Fire Protection</v>
      </c>
      <c r="F1939">
        <f>[1]Sheet1!F1939</f>
        <v>3392616</v>
      </c>
    </row>
    <row r="1940" spans="1:6">
      <c r="A1940" t="str">
        <f>[1]Sheet1!B1940</f>
        <v>Florida</v>
      </c>
      <c r="B1940" t="str">
        <f>[1]Sheet1!C1940</f>
        <v>FL</v>
      </c>
      <c r="C1940" t="str">
        <f>LEFT([1]Sheet1!D1940,1)</f>
        <v>E</v>
      </c>
      <c r="D1940" t="str">
        <f>RIGHT([1]Sheet1!D1940,2)</f>
        <v>25</v>
      </c>
      <c r="E1940" t="str">
        <f>[1]Sheet1!E1940</f>
        <v>Current Operations - Judicial and Legal Services</v>
      </c>
      <c r="F1940">
        <f>[1]Sheet1!F1940</f>
        <v>2100451</v>
      </c>
    </row>
    <row r="1941" spans="1:6">
      <c r="A1941" t="str">
        <f>[1]Sheet1!B1941</f>
        <v>Florida</v>
      </c>
      <c r="B1941" t="str">
        <f>[1]Sheet1!C1941</f>
        <v>FL</v>
      </c>
      <c r="C1941" t="str">
        <f>LEFT([1]Sheet1!D1941,1)</f>
        <v>E</v>
      </c>
      <c r="D1941" t="str">
        <f>RIGHT([1]Sheet1!D1941,2)</f>
        <v>29</v>
      </c>
      <c r="E1941" t="str">
        <f>[1]Sheet1!E1941</f>
        <v>Current Operations - Central Staff Services</v>
      </c>
      <c r="F1941">
        <f>[1]Sheet1!F1941</f>
        <v>1179307</v>
      </c>
    </row>
    <row r="1942" spans="1:6">
      <c r="A1942" t="str">
        <f>[1]Sheet1!B1942</f>
        <v>Florida</v>
      </c>
      <c r="B1942" t="str">
        <f>[1]Sheet1!C1942</f>
        <v>FL</v>
      </c>
      <c r="C1942" t="str">
        <f>LEFT([1]Sheet1!D1942,1)</f>
        <v>E</v>
      </c>
      <c r="D1942" t="str">
        <f>RIGHT([1]Sheet1!D1942,2)</f>
        <v>31</v>
      </c>
      <c r="E1942" t="str">
        <f>[1]Sheet1!E1942</f>
        <v>Current Operations - General Public Buildings</v>
      </c>
      <c r="F1942">
        <f>[1]Sheet1!F1942</f>
        <v>376551</v>
      </c>
    </row>
    <row r="1943" spans="1:6">
      <c r="A1943" t="str">
        <f>[1]Sheet1!B1943</f>
        <v>Florida</v>
      </c>
      <c r="B1943" t="str">
        <f>[1]Sheet1!C1943</f>
        <v>FL</v>
      </c>
      <c r="C1943" t="str">
        <f>LEFT([1]Sheet1!D1943,1)</f>
        <v>E</v>
      </c>
      <c r="D1943" t="str">
        <f>RIGHT([1]Sheet1!D1943,2)</f>
        <v>32</v>
      </c>
      <c r="E1943" t="str">
        <f>[1]Sheet1!E1943</f>
        <v>Current Operations - Health - Other</v>
      </c>
      <c r="F1943">
        <f>[1]Sheet1!F1943</f>
        <v>4812459</v>
      </c>
    </row>
    <row r="1944" spans="1:6">
      <c r="A1944" t="str">
        <f>[1]Sheet1!B1944</f>
        <v>Florida</v>
      </c>
      <c r="B1944" t="str">
        <f>[1]Sheet1!C1944</f>
        <v>FL</v>
      </c>
      <c r="C1944" t="str">
        <f>LEFT([1]Sheet1!D1944,1)</f>
        <v>E</v>
      </c>
      <c r="D1944" t="str">
        <f>RIGHT([1]Sheet1!D1944,2)</f>
        <v>36</v>
      </c>
      <c r="E1944" t="str">
        <f>[1]Sheet1!E1944</f>
        <v>Current Operations - Hospitals</v>
      </c>
      <c r="F1944">
        <f>[1]Sheet1!F1944</f>
        <v>8005645</v>
      </c>
    </row>
    <row r="1945" spans="1:6">
      <c r="A1945" t="str">
        <f>[1]Sheet1!B1945</f>
        <v>Florida</v>
      </c>
      <c r="B1945" t="str">
        <f>[1]Sheet1!C1945</f>
        <v>FL</v>
      </c>
      <c r="C1945" t="str">
        <f>LEFT([1]Sheet1!D1945,1)</f>
        <v>E</v>
      </c>
      <c r="D1945" t="str">
        <f>RIGHT([1]Sheet1!D1945,2)</f>
        <v>44</v>
      </c>
      <c r="E1945" t="str">
        <f>[1]Sheet1!E1945</f>
        <v>Current Operations - Regular Highways</v>
      </c>
      <c r="F1945">
        <f>[1]Sheet1!F1945</f>
        <v>2531592</v>
      </c>
    </row>
    <row r="1946" spans="1:6">
      <c r="A1946" t="str">
        <f>[1]Sheet1!B1946</f>
        <v>Florida</v>
      </c>
      <c r="B1946" t="str">
        <f>[1]Sheet1!C1946</f>
        <v>FL</v>
      </c>
      <c r="C1946" t="str">
        <f>LEFT([1]Sheet1!D1946,1)</f>
        <v>E</v>
      </c>
      <c r="D1946" t="str">
        <f>RIGHT([1]Sheet1!D1946,2)</f>
        <v>45</v>
      </c>
      <c r="E1946" t="str">
        <f>[1]Sheet1!E1946</f>
        <v>Current Operations - Toll Highways</v>
      </c>
      <c r="F1946">
        <f>[1]Sheet1!F1946</f>
        <v>393934</v>
      </c>
    </row>
    <row r="1947" spans="1:6">
      <c r="A1947" t="str">
        <f>[1]Sheet1!B1947</f>
        <v>Florida</v>
      </c>
      <c r="B1947" t="str">
        <f>[1]Sheet1!C1947</f>
        <v>FL</v>
      </c>
      <c r="C1947" t="str">
        <f>LEFT([1]Sheet1!D1947,1)</f>
        <v>E</v>
      </c>
      <c r="D1947" t="str">
        <f>RIGHT([1]Sheet1!D1947,2)</f>
        <v>50</v>
      </c>
      <c r="E1947" t="str">
        <f>[1]Sheet1!E1947</f>
        <v>Current Operations - Housing and Community Development</v>
      </c>
      <c r="F1947">
        <f>[1]Sheet1!F1947</f>
        <v>2604181</v>
      </c>
    </row>
    <row r="1948" spans="1:6">
      <c r="A1948" t="str">
        <f>[1]Sheet1!B1948</f>
        <v>Florida</v>
      </c>
      <c r="B1948" t="str">
        <f>[1]Sheet1!C1948</f>
        <v>FL</v>
      </c>
      <c r="C1948" t="str">
        <f>LEFT([1]Sheet1!D1948,1)</f>
        <v>E</v>
      </c>
      <c r="D1948" t="str">
        <f>RIGHT([1]Sheet1!D1948,2)</f>
        <v>52</v>
      </c>
      <c r="E1948" t="str">
        <f>[1]Sheet1!E1948</f>
        <v>Current Operations - Libraries</v>
      </c>
      <c r="F1948">
        <f>[1]Sheet1!F1948</f>
        <v>519110</v>
      </c>
    </row>
    <row r="1949" spans="1:6">
      <c r="A1949" t="str">
        <f>[1]Sheet1!B1949</f>
        <v>Florida</v>
      </c>
      <c r="B1949" t="str">
        <f>[1]Sheet1!C1949</f>
        <v>FL</v>
      </c>
      <c r="C1949" t="str">
        <f>LEFT([1]Sheet1!D1949,1)</f>
        <v>E</v>
      </c>
      <c r="D1949" t="str">
        <f>RIGHT([1]Sheet1!D1949,2)</f>
        <v>59</v>
      </c>
      <c r="E1949" t="str">
        <f>[1]Sheet1!E1949</f>
        <v>Current Operations - Natural Resources - Other</v>
      </c>
      <c r="F1949">
        <f>[1]Sheet1!F1949</f>
        <v>2620161</v>
      </c>
    </row>
    <row r="1950" spans="1:6">
      <c r="A1950" t="str">
        <f>[1]Sheet1!B1950</f>
        <v>Florida</v>
      </c>
      <c r="B1950" t="str">
        <f>[1]Sheet1!C1950</f>
        <v>FL</v>
      </c>
      <c r="C1950" t="str">
        <f>LEFT([1]Sheet1!D1950,1)</f>
        <v>E</v>
      </c>
      <c r="D1950" t="str">
        <f>RIGHT([1]Sheet1!D1950,2)</f>
        <v>60</v>
      </c>
      <c r="E1950" t="str">
        <f>[1]Sheet1!E1950</f>
        <v>Current Operations - Parking Facilities</v>
      </c>
      <c r="F1950">
        <f>[1]Sheet1!F1950</f>
        <v>147367</v>
      </c>
    </row>
    <row r="1951" spans="1:6">
      <c r="A1951" t="str">
        <f>[1]Sheet1!B1951</f>
        <v>Florida</v>
      </c>
      <c r="B1951" t="str">
        <f>[1]Sheet1!C1951</f>
        <v>FL</v>
      </c>
      <c r="C1951" t="str">
        <f>LEFT([1]Sheet1!D1951,1)</f>
        <v>E</v>
      </c>
      <c r="D1951" t="str">
        <f>RIGHT([1]Sheet1!D1951,2)</f>
        <v>61</v>
      </c>
      <c r="E1951" t="str">
        <f>[1]Sheet1!E1951</f>
        <v>Current Operations - Parks and Recreation</v>
      </c>
      <c r="F1951">
        <f>[1]Sheet1!F1951</f>
        <v>2075061</v>
      </c>
    </row>
    <row r="1952" spans="1:6">
      <c r="A1952" t="str">
        <f>[1]Sheet1!B1952</f>
        <v>Florida</v>
      </c>
      <c r="B1952" t="str">
        <f>[1]Sheet1!C1952</f>
        <v>FL</v>
      </c>
      <c r="C1952" t="str">
        <f>LEFT([1]Sheet1!D1952,1)</f>
        <v>E</v>
      </c>
      <c r="D1952" t="str">
        <f>RIGHT([1]Sheet1!D1952,2)</f>
        <v>62</v>
      </c>
      <c r="E1952" t="str">
        <f>[1]Sheet1!E1952</f>
        <v>Current Operations - Police Protection</v>
      </c>
      <c r="F1952">
        <f>[1]Sheet1!F1952</f>
        <v>7039605</v>
      </c>
    </row>
    <row r="1953" spans="1:6">
      <c r="A1953" t="str">
        <f>[1]Sheet1!B1953</f>
        <v>Florida</v>
      </c>
      <c r="B1953" t="str">
        <f>[1]Sheet1!C1953</f>
        <v>FL</v>
      </c>
      <c r="C1953" t="str">
        <f>LEFT([1]Sheet1!D1953,1)</f>
        <v>E</v>
      </c>
      <c r="D1953" t="str">
        <f>RIGHT([1]Sheet1!D1953,2)</f>
        <v>66</v>
      </c>
      <c r="E1953" t="str">
        <f>[1]Sheet1!E1953</f>
        <v>Current Operations - Protective Inspection and Regulation, NEC</v>
      </c>
      <c r="F1953">
        <f>[1]Sheet1!F1953</f>
        <v>749258</v>
      </c>
    </row>
    <row r="1954" spans="1:6">
      <c r="A1954" t="str">
        <f>[1]Sheet1!B1954</f>
        <v>Florida</v>
      </c>
      <c r="B1954" t="str">
        <f>[1]Sheet1!C1954</f>
        <v>FL</v>
      </c>
      <c r="C1954" t="str">
        <f>LEFT([1]Sheet1!D1954,1)</f>
        <v>E</v>
      </c>
      <c r="D1954" t="str">
        <f>RIGHT([1]Sheet1!D1954,2)</f>
        <v>74</v>
      </c>
      <c r="E1954" t="str">
        <f>[1]Sheet1!E1954</f>
        <v>Current Operations - Public Welfare, Vendor Payments for Medical Care</v>
      </c>
      <c r="F1954">
        <f>[1]Sheet1!F1954</f>
        <v>19505743</v>
      </c>
    </row>
    <row r="1955" spans="1:6">
      <c r="A1955" t="str">
        <f>[1]Sheet1!B1955</f>
        <v>Florida</v>
      </c>
      <c r="B1955" t="str">
        <f>[1]Sheet1!C1955</f>
        <v>FL</v>
      </c>
      <c r="C1955" t="str">
        <f>LEFT([1]Sheet1!D1955,1)</f>
        <v>E</v>
      </c>
      <c r="D1955" t="str">
        <f>RIGHT([1]Sheet1!D1955,2)</f>
        <v>75</v>
      </c>
      <c r="E1955" t="str">
        <f>[1]Sheet1!E1955</f>
        <v>Current Operations - Public Welfare, Vendor Payments for Other Purposes</v>
      </c>
      <c r="F1955">
        <f>[1]Sheet1!F1955</f>
        <v>280246</v>
      </c>
    </row>
    <row r="1956" spans="1:6">
      <c r="A1956" t="str">
        <f>[1]Sheet1!B1956</f>
        <v>Florida</v>
      </c>
      <c r="B1956" t="str">
        <f>[1]Sheet1!C1956</f>
        <v>FL</v>
      </c>
      <c r="C1956" t="str">
        <f>LEFT([1]Sheet1!D1956,1)</f>
        <v>E</v>
      </c>
      <c r="D1956" t="str">
        <f>RIGHT([1]Sheet1!D1956,2)</f>
        <v>77</v>
      </c>
      <c r="E1956" t="str">
        <f>[1]Sheet1!E1956</f>
        <v>Current Operations - Public Welfare Institutions</v>
      </c>
      <c r="F1956">
        <f>[1]Sheet1!F1956</f>
        <v>68266</v>
      </c>
    </row>
    <row r="1957" spans="1:6">
      <c r="A1957" t="str">
        <f>[1]Sheet1!B1957</f>
        <v>Florida</v>
      </c>
      <c r="B1957" t="str">
        <f>[1]Sheet1!C1957</f>
        <v>FL</v>
      </c>
      <c r="C1957" t="str">
        <f>LEFT([1]Sheet1!D1957,1)</f>
        <v>E</v>
      </c>
      <c r="D1957" t="str">
        <f>RIGHT([1]Sheet1!D1957,2)</f>
        <v>79</v>
      </c>
      <c r="E1957" t="str">
        <f>[1]Sheet1!E1957</f>
        <v>Current Operations - Public Welfare - Other</v>
      </c>
      <c r="F1957">
        <f>[1]Sheet1!F1957</f>
        <v>2764726</v>
      </c>
    </row>
    <row r="1958" spans="1:6">
      <c r="A1958" t="str">
        <f>[1]Sheet1!B1958</f>
        <v>Florida</v>
      </c>
      <c r="B1958" t="str">
        <f>[1]Sheet1!C1958</f>
        <v>FL</v>
      </c>
      <c r="C1958" t="str">
        <f>LEFT([1]Sheet1!D1958,1)</f>
        <v>E</v>
      </c>
      <c r="D1958" t="str">
        <f>RIGHT([1]Sheet1!D1958,2)</f>
        <v>80</v>
      </c>
      <c r="E1958" t="str">
        <f>[1]Sheet1!E1958</f>
        <v>Current Operations - Sewerage</v>
      </c>
      <c r="F1958">
        <f>[1]Sheet1!F1958</f>
        <v>2275288</v>
      </c>
    </row>
    <row r="1959" spans="1:6">
      <c r="A1959" t="str">
        <f>[1]Sheet1!B1959</f>
        <v>Florida</v>
      </c>
      <c r="B1959" t="str">
        <f>[1]Sheet1!C1959</f>
        <v>FL</v>
      </c>
      <c r="C1959" t="str">
        <f>LEFT([1]Sheet1!D1959,1)</f>
        <v>E</v>
      </c>
      <c r="D1959" t="str">
        <f>RIGHT([1]Sheet1!D1959,2)</f>
        <v>81</v>
      </c>
      <c r="E1959" t="str">
        <f>[1]Sheet1!E1959</f>
        <v>Current Operations - Solid Waste Management</v>
      </c>
      <c r="F1959">
        <f>[1]Sheet1!F1959</f>
        <v>2298561</v>
      </c>
    </row>
    <row r="1960" spans="1:6">
      <c r="A1960" t="str">
        <f>[1]Sheet1!B1960</f>
        <v>Florida</v>
      </c>
      <c r="B1960" t="str">
        <f>[1]Sheet1!C1960</f>
        <v>FL</v>
      </c>
      <c r="C1960" t="str">
        <f>LEFT([1]Sheet1!D1960,1)</f>
        <v>E</v>
      </c>
      <c r="D1960" t="str">
        <f>RIGHT([1]Sheet1!D1960,2)</f>
        <v>85</v>
      </c>
      <c r="E1960" t="str">
        <f>[1]Sheet1!E1960</f>
        <v>Current Operations - State Veterans' Services</v>
      </c>
      <c r="F1960">
        <f>[1]Sheet1!F1960</f>
        <v>6876</v>
      </c>
    </row>
    <row r="1961" spans="1:6">
      <c r="A1961" t="str">
        <f>[1]Sheet1!B1961</f>
        <v>Florida</v>
      </c>
      <c r="B1961" t="str">
        <f>[1]Sheet1!C1961</f>
        <v>FL</v>
      </c>
      <c r="C1961" t="str">
        <f>LEFT([1]Sheet1!D1961,1)</f>
        <v>E</v>
      </c>
      <c r="D1961" t="str">
        <f>RIGHT([1]Sheet1!D1961,2)</f>
        <v>87</v>
      </c>
      <c r="E1961" t="str">
        <f>[1]Sheet1!E1961</f>
        <v>Current Operations - Sea and Inland Port Facilities</v>
      </c>
      <c r="F1961">
        <f>[1]Sheet1!F1961</f>
        <v>270997</v>
      </c>
    </row>
    <row r="1962" spans="1:6">
      <c r="A1962" t="str">
        <f>[1]Sheet1!B1962</f>
        <v>Florida</v>
      </c>
      <c r="B1962" t="str">
        <f>[1]Sheet1!C1962</f>
        <v>FL</v>
      </c>
      <c r="C1962" t="str">
        <f>LEFT([1]Sheet1!D1962,1)</f>
        <v>E</v>
      </c>
      <c r="D1962" t="str">
        <f>RIGHT([1]Sheet1!D1962,2)</f>
        <v>89</v>
      </c>
      <c r="E1962" t="str">
        <f>[1]Sheet1!E1962</f>
        <v>Current Operations - General - Other</v>
      </c>
      <c r="F1962">
        <f>[1]Sheet1!F1962</f>
        <v>5166423</v>
      </c>
    </row>
    <row r="1963" spans="1:6">
      <c r="A1963" t="str">
        <f>[1]Sheet1!B1963</f>
        <v>Florida</v>
      </c>
      <c r="B1963" t="str">
        <f>[1]Sheet1!C1963</f>
        <v>FL</v>
      </c>
      <c r="C1963" t="str">
        <f>LEFT([1]Sheet1!D1963,1)</f>
        <v>E</v>
      </c>
      <c r="D1963" t="str">
        <f>RIGHT([1]Sheet1!D1963,2)</f>
        <v>91</v>
      </c>
      <c r="E1963" t="str">
        <f>[1]Sheet1!E1963</f>
        <v>Current Operations - Water Utilities</v>
      </c>
      <c r="F1963">
        <f>[1]Sheet1!F1963</f>
        <v>2582688</v>
      </c>
    </row>
    <row r="1964" spans="1:6">
      <c r="A1964" t="str">
        <f>[1]Sheet1!B1964</f>
        <v>Florida</v>
      </c>
      <c r="B1964" t="str">
        <f>[1]Sheet1!C1964</f>
        <v>FL</v>
      </c>
      <c r="C1964" t="str">
        <f>LEFT([1]Sheet1!D1964,1)</f>
        <v>E</v>
      </c>
      <c r="D1964" t="str">
        <f>RIGHT([1]Sheet1!D1964,2)</f>
        <v>92</v>
      </c>
      <c r="E1964" t="str">
        <f>[1]Sheet1!E1964</f>
        <v>Current Operations - Electric Utilities</v>
      </c>
      <c r="F1964">
        <f>[1]Sheet1!F1964</f>
        <v>4188732</v>
      </c>
    </row>
    <row r="1965" spans="1:6">
      <c r="A1965" t="str">
        <f>[1]Sheet1!B1965</f>
        <v>Florida</v>
      </c>
      <c r="B1965" t="str">
        <f>[1]Sheet1!C1965</f>
        <v>FL</v>
      </c>
      <c r="C1965" t="str">
        <f>LEFT([1]Sheet1!D1965,1)</f>
        <v>E</v>
      </c>
      <c r="D1965" t="str">
        <f>RIGHT([1]Sheet1!D1965,2)</f>
        <v>93</v>
      </c>
      <c r="E1965" t="str">
        <f>[1]Sheet1!E1965</f>
        <v>Current Operations - Gas Utilities</v>
      </c>
      <c r="F1965">
        <f>[1]Sheet1!F1965</f>
        <v>190486</v>
      </c>
    </row>
    <row r="1966" spans="1:6">
      <c r="A1966" t="str">
        <f>[1]Sheet1!B1966</f>
        <v>Florida</v>
      </c>
      <c r="B1966" t="str">
        <f>[1]Sheet1!C1966</f>
        <v>FL</v>
      </c>
      <c r="C1966" t="str">
        <f>LEFT([1]Sheet1!D1966,1)</f>
        <v>E</v>
      </c>
      <c r="D1966" t="str">
        <f>RIGHT([1]Sheet1!D1966,2)</f>
        <v>94</v>
      </c>
      <c r="E1966" t="str">
        <f>[1]Sheet1!E1966</f>
        <v>Current Operations - Transit Utilities</v>
      </c>
      <c r="F1966">
        <f>[1]Sheet1!F1966</f>
        <v>1309209</v>
      </c>
    </row>
    <row r="1967" spans="1:6">
      <c r="A1967" t="str">
        <f>[1]Sheet1!B1967</f>
        <v>Florida</v>
      </c>
      <c r="B1967" t="str">
        <f>[1]Sheet1!C1967</f>
        <v>FL</v>
      </c>
      <c r="C1967" t="str">
        <f>LEFT([1]Sheet1!D1967,1)</f>
        <v>F</v>
      </c>
      <c r="D1967" t="str">
        <f>RIGHT([1]Sheet1!D1967,2)</f>
        <v>01</v>
      </c>
      <c r="E1967" t="str">
        <f>[1]Sheet1!E1967</f>
        <v>Construction - Air Transportation</v>
      </c>
      <c r="F1967">
        <f>[1]Sheet1!F1967</f>
        <v>743220</v>
      </c>
    </row>
    <row r="1968" spans="1:6">
      <c r="A1968" t="str">
        <f>[1]Sheet1!B1968</f>
        <v>Florida</v>
      </c>
      <c r="B1968" t="str">
        <f>[1]Sheet1!C1968</f>
        <v>FL</v>
      </c>
      <c r="C1968" t="str">
        <f>LEFT([1]Sheet1!D1968,1)</f>
        <v>F</v>
      </c>
      <c r="D1968" t="str">
        <f>RIGHT([1]Sheet1!D1968,2)</f>
        <v>03</v>
      </c>
      <c r="E1968" t="str">
        <f>[1]Sheet1!E1968</f>
        <v>Construction - Miscellaneous Commercial Activities, NEC</v>
      </c>
      <c r="F1968">
        <f>[1]Sheet1!F1968</f>
        <v>6046</v>
      </c>
    </row>
    <row r="1969" spans="1:6">
      <c r="A1969" t="str">
        <f>[1]Sheet1!B1969</f>
        <v>Florida</v>
      </c>
      <c r="B1969" t="str">
        <f>[1]Sheet1!C1969</f>
        <v>FL</v>
      </c>
      <c r="C1969" t="str">
        <f>LEFT([1]Sheet1!D1969,1)</f>
        <v>F</v>
      </c>
      <c r="D1969" t="str">
        <f>RIGHT([1]Sheet1!D1969,2)</f>
        <v>04</v>
      </c>
      <c r="E1969" t="str">
        <f>[1]Sheet1!E1969</f>
        <v>Construction - Correctional Institutions</v>
      </c>
      <c r="F1969">
        <f>[1]Sheet1!F1969</f>
        <v>8788</v>
      </c>
    </row>
    <row r="1970" spans="1:6">
      <c r="A1970" t="str">
        <f>[1]Sheet1!B1970</f>
        <v>Florida</v>
      </c>
      <c r="B1970" t="str">
        <f>[1]Sheet1!C1970</f>
        <v>FL</v>
      </c>
      <c r="C1970" t="str">
        <f>LEFT([1]Sheet1!D1970,1)</f>
        <v>F</v>
      </c>
      <c r="D1970" t="str">
        <f>RIGHT([1]Sheet1!D1970,2)</f>
        <v>05</v>
      </c>
      <c r="E1970" t="str">
        <f>[1]Sheet1!E1970</f>
        <v>Construction - Corrections - Other</v>
      </c>
      <c r="F1970">
        <f>[1]Sheet1!F1970</f>
        <v>552</v>
      </c>
    </row>
    <row r="1971" spans="1:6">
      <c r="A1971" t="str">
        <f>[1]Sheet1!B1971</f>
        <v>Florida</v>
      </c>
      <c r="B1971" t="str">
        <f>[1]Sheet1!C1971</f>
        <v>FL</v>
      </c>
      <c r="C1971" t="str">
        <f>LEFT([1]Sheet1!D1971,1)</f>
        <v>F</v>
      </c>
      <c r="D1971" t="str">
        <f>RIGHT([1]Sheet1!D1971,2)</f>
        <v>12</v>
      </c>
      <c r="E1971" t="str">
        <f>[1]Sheet1!E1971</f>
        <v>Construction - Elementary and Secondary Education</v>
      </c>
      <c r="F1971">
        <f>[1]Sheet1!F1971</f>
        <v>1315074</v>
      </c>
    </row>
    <row r="1972" spans="1:6">
      <c r="A1972" t="str">
        <f>[1]Sheet1!B1972</f>
        <v>Florida</v>
      </c>
      <c r="B1972" t="str">
        <f>[1]Sheet1!C1972</f>
        <v>FL</v>
      </c>
      <c r="C1972" t="str">
        <f>LEFT([1]Sheet1!D1972,1)</f>
        <v>F</v>
      </c>
      <c r="D1972" t="str">
        <f>RIGHT([1]Sheet1!D1972,2)</f>
        <v>16</v>
      </c>
      <c r="E1972" t="str">
        <f>[1]Sheet1!E1972</f>
        <v>Construction - Higher Education - Auxiliary Enterprises</v>
      </c>
      <c r="F1972">
        <f>[1]Sheet1!F1972</f>
        <v>81159</v>
      </c>
    </row>
    <row r="1973" spans="1:6">
      <c r="A1973" t="str">
        <f>[1]Sheet1!B1973</f>
        <v>Florida</v>
      </c>
      <c r="B1973" t="str">
        <f>[1]Sheet1!C1973</f>
        <v>FL</v>
      </c>
      <c r="C1973" t="str">
        <f>LEFT([1]Sheet1!D1973,1)</f>
        <v>F</v>
      </c>
      <c r="D1973" t="str">
        <f>RIGHT([1]Sheet1!D1973,2)</f>
        <v>18</v>
      </c>
      <c r="E1973" t="str">
        <f>[1]Sheet1!E1973</f>
        <v>Construction - Other Higher Education</v>
      </c>
      <c r="F1973">
        <f>[1]Sheet1!F1973</f>
        <v>702708</v>
      </c>
    </row>
    <row r="1974" spans="1:6">
      <c r="A1974" t="str">
        <f>[1]Sheet1!B1974</f>
        <v>Florida</v>
      </c>
      <c r="B1974" t="str">
        <f>[1]Sheet1!C1974</f>
        <v>FL</v>
      </c>
      <c r="C1974" t="str">
        <f>LEFT([1]Sheet1!D1974,1)</f>
        <v>F</v>
      </c>
      <c r="D1974" t="str">
        <f>RIGHT([1]Sheet1!D1974,2)</f>
        <v>21</v>
      </c>
      <c r="E1974" t="str">
        <f>[1]Sheet1!E1974</f>
        <v>Construction - State Education - Other</v>
      </c>
      <c r="F1974">
        <f>[1]Sheet1!F1974</f>
        <v>107530</v>
      </c>
    </row>
    <row r="1975" spans="1:6">
      <c r="A1975" t="str">
        <f>[1]Sheet1!B1975</f>
        <v>Florida</v>
      </c>
      <c r="B1975" t="str">
        <f>[1]Sheet1!C1975</f>
        <v>FL</v>
      </c>
      <c r="C1975" t="str">
        <f>LEFT([1]Sheet1!D1975,1)</f>
        <v>F</v>
      </c>
      <c r="D1975" t="str">
        <f>RIGHT([1]Sheet1!D1975,2)</f>
        <v>22</v>
      </c>
      <c r="E1975" t="str">
        <f>[1]Sheet1!E1975</f>
        <v>Construction - Social Insurance Administration</v>
      </c>
      <c r="F1975">
        <f>[1]Sheet1!F1975</f>
        <v>2598</v>
      </c>
    </row>
    <row r="1976" spans="1:6">
      <c r="A1976" t="str">
        <f>[1]Sheet1!B1976</f>
        <v>Florida</v>
      </c>
      <c r="B1976" t="str">
        <f>[1]Sheet1!C1976</f>
        <v>FL</v>
      </c>
      <c r="C1976" t="str">
        <f>LEFT([1]Sheet1!D1976,1)</f>
        <v>F</v>
      </c>
      <c r="D1976" t="str">
        <f>RIGHT([1]Sheet1!D1976,2)</f>
        <v>23</v>
      </c>
      <c r="E1976" t="str">
        <f>[1]Sheet1!E1976</f>
        <v>Construction - Financial Administration</v>
      </c>
      <c r="F1976">
        <f>[1]Sheet1!F1976</f>
        <v>32145</v>
      </c>
    </row>
    <row r="1977" spans="1:6">
      <c r="A1977" t="str">
        <f>[1]Sheet1!B1977</f>
        <v>Florida</v>
      </c>
      <c r="B1977" t="str">
        <f>[1]Sheet1!C1977</f>
        <v>FL</v>
      </c>
      <c r="C1977" t="str">
        <f>LEFT([1]Sheet1!D1977,1)</f>
        <v>F</v>
      </c>
      <c r="D1977" t="str">
        <f>RIGHT([1]Sheet1!D1977,2)</f>
        <v>24</v>
      </c>
      <c r="E1977" t="str">
        <f>[1]Sheet1!E1977</f>
        <v>Construction - Local Fire Protection</v>
      </c>
      <c r="F1977">
        <f>[1]Sheet1!F1977</f>
        <v>45031</v>
      </c>
    </row>
    <row r="1978" spans="1:6">
      <c r="A1978" t="str">
        <f>[1]Sheet1!B1978</f>
        <v>Florida</v>
      </c>
      <c r="B1978" t="str">
        <f>[1]Sheet1!C1978</f>
        <v>FL</v>
      </c>
      <c r="C1978" t="str">
        <f>LEFT([1]Sheet1!D1978,1)</f>
        <v>F</v>
      </c>
      <c r="D1978" t="str">
        <f>RIGHT([1]Sheet1!D1978,2)</f>
        <v>25</v>
      </c>
      <c r="E1978" t="str">
        <f>[1]Sheet1!E1978</f>
        <v>Construction - Judicial and Legal Services</v>
      </c>
      <c r="F1978">
        <f>[1]Sheet1!F1978</f>
        <v>39964</v>
      </c>
    </row>
    <row r="1979" spans="1:6">
      <c r="A1979" t="str">
        <f>[1]Sheet1!B1979</f>
        <v>Florida</v>
      </c>
      <c r="B1979" t="str">
        <f>[1]Sheet1!C1979</f>
        <v>FL</v>
      </c>
      <c r="C1979" t="str">
        <f>LEFT([1]Sheet1!D1979,1)</f>
        <v>F</v>
      </c>
      <c r="D1979" t="str">
        <f>RIGHT([1]Sheet1!D1979,2)</f>
        <v>29</v>
      </c>
      <c r="E1979" t="str">
        <f>[1]Sheet1!E1979</f>
        <v>Construction - Central Staff Services</v>
      </c>
      <c r="F1979">
        <f>[1]Sheet1!F1979</f>
        <v>8804</v>
      </c>
    </row>
    <row r="1980" spans="1:6">
      <c r="A1980" t="str">
        <f>[1]Sheet1!B1980</f>
        <v>Florida</v>
      </c>
      <c r="B1980" t="str">
        <f>[1]Sheet1!C1980</f>
        <v>FL</v>
      </c>
      <c r="C1980" t="str">
        <f>LEFT([1]Sheet1!D1980,1)</f>
        <v>F</v>
      </c>
      <c r="D1980" t="str">
        <f>RIGHT([1]Sheet1!D1980,2)</f>
        <v>31</v>
      </c>
      <c r="E1980" t="str">
        <f>[1]Sheet1!E1980</f>
        <v>Construction - General Public Buildings</v>
      </c>
      <c r="F1980">
        <f>[1]Sheet1!F1980</f>
        <v>58418</v>
      </c>
    </row>
    <row r="1981" spans="1:6">
      <c r="A1981" t="str">
        <f>[1]Sheet1!B1981</f>
        <v>Florida</v>
      </c>
      <c r="B1981" t="str">
        <f>[1]Sheet1!C1981</f>
        <v>FL</v>
      </c>
      <c r="C1981" t="str">
        <f>LEFT([1]Sheet1!D1981,1)</f>
        <v>F</v>
      </c>
      <c r="D1981" t="str">
        <f>RIGHT([1]Sheet1!D1981,2)</f>
        <v>32</v>
      </c>
      <c r="E1981" t="str">
        <f>[1]Sheet1!E1981</f>
        <v>Construction - Health - Other</v>
      </c>
      <c r="F1981">
        <f>[1]Sheet1!F1981</f>
        <v>79180</v>
      </c>
    </row>
    <row r="1982" spans="1:6">
      <c r="A1982" t="str">
        <f>[1]Sheet1!B1982</f>
        <v>Florida</v>
      </c>
      <c r="B1982" t="str">
        <f>[1]Sheet1!C1982</f>
        <v>FL</v>
      </c>
      <c r="C1982" t="str">
        <f>LEFT([1]Sheet1!D1982,1)</f>
        <v>F</v>
      </c>
      <c r="D1982" t="str">
        <f>RIGHT([1]Sheet1!D1982,2)</f>
        <v>36</v>
      </c>
      <c r="E1982" t="str">
        <f>[1]Sheet1!E1982</f>
        <v>Construction - Hospitals</v>
      </c>
      <c r="F1982">
        <f>[1]Sheet1!F1982</f>
        <v>306522</v>
      </c>
    </row>
    <row r="1983" spans="1:6">
      <c r="A1983" t="str">
        <f>[1]Sheet1!B1983</f>
        <v>Florida</v>
      </c>
      <c r="B1983" t="str">
        <f>[1]Sheet1!C1983</f>
        <v>FL</v>
      </c>
      <c r="C1983" t="str">
        <f>LEFT([1]Sheet1!D1983,1)</f>
        <v>F</v>
      </c>
      <c r="D1983" t="str">
        <f>RIGHT([1]Sheet1!D1983,2)</f>
        <v>44</v>
      </c>
      <c r="E1983" t="str">
        <f>[1]Sheet1!E1983</f>
        <v>Construction - Regular Highways</v>
      </c>
      <c r="F1983">
        <f>[1]Sheet1!F1983</f>
        <v>3941327</v>
      </c>
    </row>
    <row r="1984" spans="1:6">
      <c r="A1984" t="str">
        <f>[1]Sheet1!B1984</f>
        <v>Florida</v>
      </c>
      <c r="B1984" t="str">
        <f>[1]Sheet1!C1984</f>
        <v>FL</v>
      </c>
      <c r="C1984" t="str">
        <f>LEFT([1]Sheet1!D1984,1)</f>
        <v>F</v>
      </c>
      <c r="D1984" t="str">
        <f>RIGHT([1]Sheet1!D1984,2)</f>
        <v>45</v>
      </c>
      <c r="E1984" t="str">
        <f>[1]Sheet1!E1984</f>
        <v>Construction - Toll Highways</v>
      </c>
      <c r="F1984">
        <f>[1]Sheet1!F1984</f>
        <v>547862</v>
      </c>
    </row>
    <row r="1985" spans="1:6">
      <c r="A1985" t="str">
        <f>[1]Sheet1!B1985</f>
        <v>Florida</v>
      </c>
      <c r="B1985" t="str">
        <f>[1]Sheet1!C1985</f>
        <v>FL</v>
      </c>
      <c r="C1985" t="str">
        <f>LEFT([1]Sheet1!D1985,1)</f>
        <v>F</v>
      </c>
      <c r="D1985" t="str">
        <f>RIGHT([1]Sheet1!D1985,2)</f>
        <v>50</v>
      </c>
      <c r="E1985" t="str">
        <f>[1]Sheet1!E1985</f>
        <v>Construction - Housing and Community Development</v>
      </c>
      <c r="F1985">
        <f>[1]Sheet1!F1985</f>
        <v>100299</v>
      </c>
    </row>
    <row r="1986" spans="1:6">
      <c r="A1986" t="str">
        <f>[1]Sheet1!B1986</f>
        <v>Florida</v>
      </c>
      <c r="B1986" t="str">
        <f>[1]Sheet1!C1986</f>
        <v>FL</v>
      </c>
      <c r="C1986" t="str">
        <f>LEFT([1]Sheet1!D1986,1)</f>
        <v>F</v>
      </c>
      <c r="D1986" t="str">
        <f>RIGHT([1]Sheet1!D1986,2)</f>
        <v>52</v>
      </c>
      <c r="E1986" t="str">
        <f>[1]Sheet1!E1986</f>
        <v>Construction - Libraries</v>
      </c>
      <c r="F1986">
        <f>[1]Sheet1!F1986</f>
        <v>45079</v>
      </c>
    </row>
    <row r="1987" spans="1:6">
      <c r="A1987" t="str">
        <f>[1]Sheet1!B1987</f>
        <v>Florida</v>
      </c>
      <c r="B1987" t="str">
        <f>[1]Sheet1!C1987</f>
        <v>FL</v>
      </c>
      <c r="C1987" t="str">
        <f>LEFT([1]Sheet1!D1987,1)</f>
        <v>F</v>
      </c>
      <c r="D1987" t="str">
        <f>RIGHT([1]Sheet1!D1987,2)</f>
        <v>59</v>
      </c>
      <c r="E1987" t="str">
        <f>[1]Sheet1!E1987</f>
        <v>Construction - Natural Resources - Other</v>
      </c>
      <c r="F1987">
        <f>[1]Sheet1!F1987</f>
        <v>383668</v>
      </c>
    </row>
    <row r="1988" spans="1:6">
      <c r="A1988" t="str">
        <f>[1]Sheet1!B1988</f>
        <v>Florida</v>
      </c>
      <c r="B1988" t="str">
        <f>[1]Sheet1!C1988</f>
        <v>FL</v>
      </c>
      <c r="C1988" t="str">
        <f>LEFT([1]Sheet1!D1988,1)</f>
        <v>F</v>
      </c>
      <c r="D1988" t="str">
        <f>RIGHT([1]Sheet1!D1988,2)</f>
        <v>60</v>
      </c>
      <c r="E1988" t="str">
        <f>[1]Sheet1!E1988</f>
        <v>Construction - Parking Facilities</v>
      </c>
      <c r="F1988">
        <f>[1]Sheet1!F1988</f>
        <v>2519</v>
      </c>
    </row>
    <row r="1989" spans="1:6">
      <c r="A1989" t="str">
        <f>[1]Sheet1!B1989</f>
        <v>Florida</v>
      </c>
      <c r="B1989" t="str">
        <f>[1]Sheet1!C1989</f>
        <v>FL</v>
      </c>
      <c r="C1989" t="str">
        <f>LEFT([1]Sheet1!D1989,1)</f>
        <v>F</v>
      </c>
      <c r="D1989" t="str">
        <f>RIGHT([1]Sheet1!D1989,2)</f>
        <v>61</v>
      </c>
      <c r="E1989" t="str">
        <f>[1]Sheet1!E1989</f>
        <v>Construction - Parks and Recreation</v>
      </c>
      <c r="F1989">
        <f>[1]Sheet1!F1989</f>
        <v>649532</v>
      </c>
    </row>
    <row r="1990" spans="1:6">
      <c r="A1990" t="str">
        <f>[1]Sheet1!B1990</f>
        <v>Florida</v>
      </c>
      <c r="B1990" t="str">
        <f>[1]Sheet1!C1990</f>
        <v>FL</v>
      </c>
      <c r="C1990" t="str">
        <f>LEFT([1]Sheet1!D1990,1)</f>
        <v>F</v>
      </c>
      <c r="D1990" t="str">
        <f>RIGHT([1]Sheet1!D1990,2)</f>
        <v>62</v>
      </c>
      <c r="E1990" t="str">
        <f>[1]Sheet1!E1990</f>
        <v>Construction - Police Protection</v>
      </c>
      <c r="F1990">
        <f>[1]Sheet1!F1990</f>
        <v>63376</v>
      </c>
    </row>
    <row r="1991" spans="1:6">
      <c r="A1991" t="str">
        <f>[1]Sheet1!B1991</f>
        <v>Florida</v>
      </c>
      <c r="B1991" t="str">
        <f>[1]Sheet1!C1991</f>
        <v>FL</v>
      </c>
      <c r="C1991" t="str">
        <f>LEFT([1]Sheet1!D1991,1)</f>
        <v>F</v>
      </c>
      <c r="D1991" t="str">
        <f>RIGHT([1]Sheet1!D1991,2)</f>
        <v>66</v>
      </c>
      <c r="E1991" t="str">
        <f>[1]Sheet1!E1991</f>
        <v>Construction - Protective Inspection and Regulation, NEC</v>
      </c>
      <c r="F1991">
        <f>[1]Sheet1!F1991</f>
        <v>7038</v>
      </c>
    </row>
    <row r="1992" spans="1:6">
      <c r="A1992" t="str">
        <f>[1]Sheet1!B1992</f>
        <v>Florida</v>
      </c>
      <c r="B1992" t="str">
        <f>[1]Sheet1!C1992</f>
        <v>FL</v>
      </c>
      <c r="C1992" t="str">
        <f>LEFT([1]Sheet1!D1992,1)</f>
        <v>F</v>
      </c>
      <c r="D1992" t="str">
        <f>RIGHT([1]Sheet1!D1992,2)</f>
        <v>77</v>
      </c>
      <c r="E1992" t="str">
        <f>[1]Sheet1!E1992</f>
        <v>Construction - Public Welfare Institutions</v>
      </c>
      <c r="F1992">
        <f>[1]Sheet1!F1992</f>
        <v>1149</v>
      </c>
    </row>
    <row r="1993" spans="1:6">
      <c r="A1993" t="str">
        <f>[1]Sheet1!B1993</f>
        <v>Florida</v>
      </c>
      <c r="B1993" t="str">
        <f>[1]Sheet1!C1993</f>
        <v>FL</v>
      </c>
      <c r="C1993" t="str">
        <f>LEFT([1]Sheet1!D1993,1)</f>
        <v>F</v>
      </c>
      <c r="D1993" t="str">
        <f>RIGHT([1]Sheet1!D1993,2)</f>
        <v>79</v>
      </c>
      <c r="E1993" t="str">
        <f>[1]Sheet1!E1993</f>
        <v>Construction - Public Welfare - Other</v>
      </c>
      <c r="F1993">
        <f>[1]Sheet1!F1993</f>
        <v>24118</v>
      </c>
    </row>
    <row r="1994" spans="1:6">
      <c r="A1994" t="str">
        <f>[1]Sheet1!B1994</f>
        <v>Florida</v>
      </c>
      <c r="B1994" t="str">
        <f>[1]Sheet1!C1994</f>
        <v>FL</v>
      </c>
      <c r="C1994" t="str">
        <f>LEFT([1]Sheet1!D1994,1)</f>
        <v>F</v>
      </c>
      <c r="D1994" t="str">
        <f>RIGHT([1]Sheet1!D1994,2)</f>
        <v>80</v>
      </c>
      <c r="E1994" t="str">
        <f>[1]Sheet1!E1994</f>
        <v>Construction - Sewerage</v>
      </c>
      <c r="F1994">
        <f>[1]Sheet1!F1994</f>
        <v>674531</v>
      </c>
    </row>
    <row r="1995" spans="1:6">
      <c r="A1995" t="str">
        <f>[1]Sheet1!B1995</f>
        <v>Florida</v>
      </c>
      <c r="B1995" t="str">
        <f>[1]Sheet1!C1995</f>
        <v>FL</v>
      </c>
      <c r="C1995" t="str">
        <f>LEFT([1]Sheet1!D1995,1)</f>
        <v>F</v>
      </c>
      <c r="D1995" t="str">
        <f>RIGHT([1]Sheet1!D1995,2)</f>
        <v>81</v>
      </c>
      <c r="E1995" t="str">
        <f>[1]Sheet1!E1995</f>
        <v>Construction - Solid Waste Management</v>
      </c>
      <c r="F1995">
        <f>[1]Sheet1!F1995</f>
        <v>60381</v>
      </c>
    </row>
    <row r="1996" spans="1:6">
      <c r="A1996" t="str">
        <f>[1]Sheet1!B1996</f>
        <v>Florida</v>
      </c>
      <c r="B1996" t="str">
        <f>[1]Sheet1!C1996</f>
        <v>FL</v>
      </c>
      <c r="C1996" t="str">
        <f>LEFT([1]Sheet1!D1996,1)</f>
        <v>F</v>
      </c>
      <c r="D1996" t="str">
        <f>RIGHT([1]Sheet1!D1996,2)</f>
        <v>87</v>
      </c>
      <c r="E1996" t="str">
        <f>[1]Sheet1!E1996</f>
        <v>Construction - Sea and Inland Port Facilities</v>
      </c>
      <c r="F1996">
        <f>[1]Sheet1!F1996</f>
        <v>157165</v>
      </c>
    </row>
    <row r="1997" spans="1:6">
      <c r="A1997" t="str">
        <f>[1]Sheet1!B1997</f>
        <v>Florida</v>
      </c>
      <c r="B1997" t="str">
        <f>[1]Sheet1!C1997</f>
        <v>FL</v>
      </c>
      <c r="C1997" t="str">
        <f>LEFT([1]Sheet1!D1997,1)</f>
        <v>F</v>
      </c>
      <c r="D1997" t="str">
        <f>RIGHT([1]Sheet1!D1997,2)</f>
        <v>89</v>
      </c>
      <c r="E1997" t="str">
        <f>[1]Sheet1!E1997</f>
        <v>Construction - General - Other</v>
      </c>
      <c r="F1997">
        <f>[1]Sheet1!F1997</f>
        <v>448999</v>
      </c>
    </row>
    <row r="1998" spans="1:6">
      <c r="A1998" t="str">
        <f>[1]Sheet1!B1998</f>
        <v>Florida</v>
      </c>
      <c r="B1998" t="str">
        <f>[1]Sheet1!C1998</f>
        <v>FL</v>
      </c>
      <c r="C1998" t="str">
        <f>LEFT([1]Sheet1!D1998,1)</f>
        <v>F</v>
      </c>
      <c r="D1998" t="str">
        <f>RIGHT([1]Sheet1!D1998,2)</f>
        <v>91</v>
      </c>
      <c r="E1998" t="str">
        <f>[1]Sheet1!E1998</f>
        <v>Construction - Water Utilities</v>
      </c>
      <c r="F1998">
        <f>[1]Sheet1!F1998</f>
        <v>510847</v>
      </c>
    </row>
    <row r="1999" spans="1:6">
      <c r="A1999" t="str">
        <f>[1]Sheet1!B1999</f>
        <v>Florida</v>
      </c>
      <c r="B1999" t="str">
        <f>[1]Sheet1!C1999</f>
        <v>FL</v>
      </c>
      <c r="C1999" t="str">
        <f>LEFT([1]Sheet1!D1999,1)</f>
        <v>F</v>
      </c>
      <c r="D1999" t="str">
        <f>RIGHT([1]Sheet1!D1999,2)</f>
        <v>92</v>
      </c>
      <c r="E1999" t="str">
        <f>[1]Sheet1!E1999</f>
        <v>Construction - Electric Utilities</v>
      </c>
      <c r="F1999">
        <f>[1]Sheet1!F1999</f>
        <v>447140</v>
      </c>
    </row>
    <row r="2000" spans="1:6">
      <c r="A2000" t="str">
        <f>[1]Sheet1!B2000</f>
        <v>Florida</v>
      </c>
      <c r="B2000" t="str">
        <f>[1]Sheet1!C2000</f>
        <v>FL</v>
      </c>
      <c r="C2000" t="str">
        <f>LEFT([1]Sheet1!D2000,1)</f>
        <v>F</v>
      </c>
      <c r="D2000" t="str">
        <f>RIGHT([1]Sheet1!D2000,2)</f>
        <v>93</v>
      </c>
      <c r="E2000" t="str">
        <f>[1]Sheet1!E2000</f>
        <v>Construction - Gas Utilities</v>
      </c>
      <c r="F2000">
        <f>[1]Sheet1!F2000</f>
        <v>12038</v>
      </c>
    </row>
    <row r="2001" spans="1:6">
      <c r="A2001" t="str">
        <f>[1]Sheet1!B2001</f>
        <v>Florida</v>
      </c>
      <c r="B2001" t="str">
        <f>[1]Sheet1!C2001</f>
        <v>FL</v>
      </c>
      <c r="C2001" t="str">
        <f>LEFT([1]Sheet1!D2001,1)</f>
        <v>F</v>
      </c>
      <c r="D2001" t="str">
        <f>RIGHT([1]Sheet1!D2001,2)</f>
        <v>94</v>
      </c>
      <c r="E2001" t="str">
        <f>[1]Sheet1!E2001</f>
        <v>Construction - Transit Utilities</v>
      </c>
      <c r="F2001">
        <f>[1]Sheet1!F2001</f>
        <v>285710</v>
      </c>
    </row>
    <row r="2002" spans="1:6">
      <c r="A2002" t="str">
        <f>[1]Sheet1!B2002</f>
        <v>Florida</v>
      </c>
      <c r="B2002" t="str">
        <f>[1]Sheet1!C2002</f>
        <v>FL</v>
      </c>
      <c r="C2002" t="str">
        <f>LEFT([1]Sheet1!D2002,1)</f>
        <v>G</v>
      </c>
      <c r="D2002" t="str">
        <f>RIGHT([1]Sheet1!D2002,2)</f>
        <v>01</v>
      </c>
      <c r="E2002" t="str">
        <f>[1]Sheet1!E2002</f>
        <v>Other Capital Outlay - Air Transportation</v>
      </c>
      <c r="F2002">
        <f>[1]Sheet1!F2002</f>
        <v>38211</v>
      </c>
    </row>
    <row r="2003" spans="1:6">
      <c r="A2003" t="str">
        <f>[1]Sheet1!B2003</f>
        <v>Florida</v>
      </c>
      <c r="B2003" t="str">
        <f>[1]Sheet1!C2003</f>
        <v>FL</v>
      </c>
      <c r="C2003" t="str">
        <f>LEFT([1]Sheet1!D2003,1)</f>
        <v>G</v>
      </c>
      <c r="D2003" t="str">
        <f>RIGHT([1]Sheet1!D2003,2)</f>
        <v>03</v>
      </c>
      <c r="E2003" t="str">
        <f>[1]Sheet1!E2003</f>
        <v>Other Capital Outlay - Miscellaneous Commercial Activities, NEC</v>
      </c>
      <c r="F2003">
        <f>[1]Sheet1!F2003</f>
        <v>1412</v>
      </c>
    </row>
    <row r="2004" spans="1:6">
      <c r="A2004" t="str">
        <f>[1]Sheet1!B2004</f>
        <v>Florida</v>
      </c>
      <c r="B2004" t="str">
        <f>[1]Sheet1!C2004</f>
        <v>FL</v>
      </c>
      <c r="C2004" t="str">
        <f>LEFT([1]Sheet1!D2004,1)</f>
        <v>G</v>
      </c>
      <c r="D2004" t="str">
        <f>RIGHT([1]Sheet1!D2004,2)</f>
        <v>04</v>
      </c>
      <c r="E2004" t="str">
        <f>[1]Sheet1!E2004</f>
        <v>Other Capital Outlay - Correctional Institutions</v>
      </c>
      <c r="F2004">
        <f>[1]Sheet1!F2004</f>
        <v>34040</v>
      </c>
    </row>
    <row r="2005" spans="1:6">
      <c r="A2005" t="str">
        <f>[1]Sheet1!B2005</f>
        <v>Florida</v>
      </c>
      <c r="B2005" t="str">
        <f>[1]Sheet1!C2005</f>
        <v>FL</v>
      </c>
      <c r="C2005" t="str">
        <f>LEFT([1]Sheet1!D2005,1)</f>
        <v>G</v>
      </c>
      <c r="D2005" t="str">
        <f>RIGHT([1]Sheet1!D2005,2)</f>
        <v>05</v>
      </c>
      <c r="E2005" t="str">
        <f>[1]Sheet1!E2005</f>
        <v>Other Capital Outlay - Corrections - Other</v>
      </c>
      <c r="F2005">
        <f>[1]Sheet1!F2005</f>
        <v>5562</v>
      </c>
    </row>
    <row r="2006" spans="1:6">
      <c r="A2006" t="str">
        <f>[1]Sheet1!B2006</f>
        <v>Florida</v>
      </c>
      <c r="B2006" t="str">
        <f>[1]Sheet1!C2006</f>
        <v>FL</v>
      </c>
      <c r="C2006" t="str">
        <f>LEFT([1]Sheet1!D2006,1)</f>
        <v>G</v>
      </c>
      <c r="D2006" t="str">
        <f>RIGHT([1]Sheet1!D2006,2)</f>
        <v>12</v>
      </c>
      <c r="E2006" t="str">
        <f>[1]Sheet1!E2006</f>
        <v>Other Capital Outlay - Elementary and Secondary Education</v>
      </c>
      <c r="F2006">
        <f>[1]Sheet1!F2006</f>
        <v>530144</v>
      </c>
    </row>
    <row r="2007" spans="1:6">
      <c r="A2007" t="str">
        <f>[1]Sheet1!B2007</f>
        <v>Florida</v>
      </c>
      <c r="B2007" t="str">
        <f>[1]Sheet1!C2007</f>
        <v>FL</v>
      </c>
      <c r="C2007" t="str">
        <f>LEFT([1]Sheet1!D2007,1)</f>
        <v>G</v>
      </c>
      <c r="D2007" t="str">
        <f>RIGHT([1]Sheet1!D2007,2)</f>
        <v>16</v>
      </c>
      <c r="E2007" t="str">
        <f>[1]Sheet1!E2007</f>
        <v>Other Capital Outlay - Higher Education - Auxiliary Enterprises</v>
      </c>
      <c r="F2007">
        <f>[1]Sheet1!F2007</f>
        <v>16638</v>
      </c>
    </row>
    <row r="2008" spans="1:6">
      <c r="A2008" t="str">
        <f>[1]Sheet1!B2008</f>
        <v>Florida</v>
      </c>
      <c r="B2008" t="str">
        <f>[1]Sheet1!C2008</f>
        <v>FL</v>
      </c>
      <c r="C2008" t="str">
        <f>LEFT([1]Sheet1!D2008,1)</f>
        <v>G</v>
      </c>
      <c r="D2008" t="str">
        <f>RIGHT([1]Sheet1!D2008,2)</f>
        <v>18</v>
      </c>
      <c r="E2008" t="str">
        <f>[1]Sheet1!E2008</f>
        <v>Other Capital Outlay - Other Higher Education</v>
      </c>
      <c r="F2008">
        <f>[1]Sheet1!F2008</f>
        <v>204538</v>
      </c>
    </row>
    <row r="2009" spans="1:6">
      <c r="A2009" t="str">
        <f>[1]Sheet1!B2009</f>
        <v>Florida</v>
      </c>
      <c r="B2009" t="str">
        <f>[1]Sheet1!C2009</f>
        <v>FL</v>
      </c>
      <c r="C2009" t="str">
        <f>LEFT([1]Sheet1!D2009,1)</f>
        <v>G</v>
      </c>
      <c r="D2009" t="str">
        <f>RIGHT([1]Sheet1!D2009,2)</f>
        <v>21</v>
      </c>
      <c r="E2009" t="str">
        <f>[1]Sheet1!E2009</f>
        <v>Other Capital Outlay - State Education - Other</v>
      </c>
      <c r="F2009">
        <f>[1]Sheet1!F2009</f>
        <v>6868</v>
      </c>
    </row>
    <row r="2010" spans="1:6">
      <c r="A2010" t="str">
        <f>[1]Sheet1!B2010</f>
        <v>Florida</v>
      </c>
      <c r="B2010" t="str">
        <f>[1]Sheet1!C2010</f>
        <v>FL</v>
      </c>
      <c r="C2010" t="str">
        <f>LEFT([1]Sheet1!D2010,1)</f>
        <v>G</v>
      </c>
      <c r="D2010" t="str">
        <f>RIGHT([1]Sheet1!D2010,2)</f>
        <v>22</v>
      </c>
      <c r="E2010" t="str">
        <f>[1]Sheet1!E2010</f>
        <v>Other Capital Outlay - Social Insurance Administration</v>
      </c>
      <c r="F2010">
        <f>[1]Sheet1!F2010</f>
        <v>261</v>
      </c>
    </row>
    <row r="2011" spans="1:6">
      <c r="A2011" t="str">
        <f>[1]Sheet1!B2011</f>
        <v>Florida</v>
      </c>
      <c r="B2011" t="str">
        <f>[1]Sheet1!C2011</f>
        <v>FL</v>
      </c>
      <c r="C2011" t="str">
        <f>LEFT([1]Sheet1!D2011,1)</f>
        <v>G</v>
      </c>
      <c r="D2011" t="str">
        <f>RIGHT([1]Sheet1!D2011,2)</f>
        <v>23</v>
      </c>
      <c r="E2011" t="str">
        <f>[1]Sheet1!E2011</f>
        <v>Other Capital Outlay - Financial Administration</v>
      </c>
      <c r="F2011">
        <f>[1]Sheet1!F2011</f>
        <v>41816</v>
      </c>
    </row>
    <row r="2012" spans="1:6">
      <c r="A2012" t="str">
        <f>[1]Sheet1!B2012</f>
        <v>Florida</v>
      </c>
      <c r="B2012" t="str">
        <f>[1]Sheet1!C2012</f>
        <v>FL</v>
      </c>
      <c r="C2012" t="str">
        <f>LEFT([1]Sheet1!D2012,1)</f>
        <v>G</v>
      </c>
      <c r="D2012" t="str">
        <f>RIGHT([1]Sheet1!D2012,2)</f>
        <v>24</v>
      </c>
      <c r="E2012" t="str">
        <f>[1]Sheet1!E2012</f>
        <v>Other Capital Outlay - Local Fire Protection</v>
      </c>
      <c r="F2012">
        <f>[1]Sheet1!F2012</f>
        <v>102039</v>
      </c>
    </row>
    <row r="2013" spans="1:6">
      <c r="A2013" t="str">
        <f>[1]Sheet1!B2013</f>
        <v>Florida</v>
      </c>
      <c r="B2013" t="str">
        <f>[1]Sheet1!C2013</f>
        <v>FL</v>
      </c>
      <c r="C2013" t="str">
        <f>LEFT([1]Sheet1!D2013,1)</f>
        <v>G</v>
      </c>
      <c r="D2013" t="str">
        <f>RIGHT([1]Sheet1!D2013,2)</f>
        <v>25</v>
      </c>
      <c r="E2013" t="str">
        <f>[1]Sheet1!E2013</f>
        <v>Other Capital Outlay - Judicial and Legal Services</v>
      </c>
      <c r="F2013">
        <f>[1]Sheet1!F2013</f>
        <v>15284</v>
      </c>
    </row>
    <row r="2014" spans="1:6">
      <c r="A2014" t="str">
        <f>[1]Sheet1!B2014</f>
        <v>Florida</v>
      </c>
      <c r="B2014" t="str">
        <f>[1]Sheet1!C2014</f>
        <v>FL</v>
      </c>
      <c r="C2014" t="str">
        <f>LEFT([1]Sheet1!D2014,1)</f>
        <v>G</v>
      </c>
      <c r="D2014" t="str">
        <f>RIGHT([1]Sheet1!D2014,2)</f>
        <v>29</v>
      </c>
      <c r="E2014" t="str">
        <f>[1]Sheet1!E2014</f>
        <v>Other Capital Outlay - Central Staff Services</v>
      </c>
      <c r="F2014">
        <f>[1]Sheet1!F2014</f>
        <v>61637</v>
      </c>
    </row>
    <row r="2015" spans="1:6">
      <c r="A2015" t="str">
        <f>[1]Sheet1!B2015</f>
        <v>Florida</v>
      </c>
      <c r="B2015" t="str">
        <f>[1]Sheet1!C2015</f>
        <v>FL</v>
      </c>
      <c r="C2015" t="str">
        <f>LEFT([1]Sheet1!D2015,1)</f>
        <v>G</v>
      </c>
      <c r="D2015" t="str">
        <f>RIGHT([1]Sheet1!D2015,2)</f>
        <v>31</v>
      </c>
      <c r="E2015" t="str">
        <f>[1]Sheet1!E2015</f>
        <v>Other Capital Outlay - General Public Building</v>
      </c>
      <c r="F2015">
        <f>[1]Sheet1!F2015</f>
        <v>22967</v>
      </c>
    </row>
    <row r="2016" spans="1:6">
      <c r="A2016" t="str">
        <f>[1]Sheet1!B2016</f>
        <v>Florida</v>
      </c>
      <c r="B2016" t="str">
        <f>[1]Sheet1!C2016</f>
        <v>FL</v>
      </c>
      <c r="C2016" t="str">
        <f>LEFT([1]Sheet1!D2016,1)</f>
        <v>G</v>
      </c>
      <c r="D2016" t="str">
        <f>RIGHT([1]Sheet1!D2016,2)</f>
        <v>32</v>
      </c>
      <c r="E2016" t="str">
        <f>[1]Sheet1!E2016</f>
        <v>Other Capital Outlay - Health - Other</v>
      </c>
      <c r="F2016">
        <f>[1]Sheet1!F2016</f>
        <v>36736</v>
      </c>
    </row>
    <row r="2017" spans="1:6">
      <c r="A2017" t="str">
        <f>[1]Sheet1!B2017</f>
        <v>Florida</v>
      </c>
      <c r="B2017" t="str">
        <f>[1]Sheet1!C2017</f>
        <v>FL</v>
      </c>
      <c r="C2017" t="str">
        <f>LEFT([1]Sheet1!D2017,1)</f>
        <v>G</v>
      </c>
      <c r="D2017" t="str">
        <f>RIGHT([1]Sheet1!D2017,2)</f>
        <v>36</v>
      </c>
      <c r="E2017" t="str">
        <f>[1]Sheet1!E2017</f>
        <v>Other Capital Outlay - Hospitals</v>
      </c>
      <c r="F2017">
        <f>[1]Sheet1!F2017</f>
        <v>138865</v>
      </c>
    </row>
    <row r="2018" spans="1:6">
      <c r="A2018" t="str">
        <f>[1]Sheet1!B2018</f>
        <v>Florida</v>
      </c>
      <c r="B2018" t="str">
        <f>[1]Sheet1!C2018</f>
        <v>FL</v>
      </c>
      <c r="C2018" t="str">
        <f>LEFT([1]Sheet1!D2018,1)</f>
        <v>G</v>
      </c>
      <c r="D2018" t="str">
        <f>RIGHT([1]Sheet1!D2018,2)</f>
        <v>44</v>
      </c>
      <c r="E2018" t="str">
        <f>[1]Sheet1!E2018</f>
        <v>Other Capital Outlay - Regular Highways</v>
      </c>
      <c r="F2018">
        <f>[1]Sheet1!F2018</f>
        <v>525062</v>
      </c>
    </row>
    <row r="2019" spans="1:6">
      <c r="A2019" t="str">
        <f>[1]Sheet1!B2019</f>
        <v>Florida</v>
      </c>
      <c r="B2019" t="str">
        <f>[1]Sheet1!C2019</f>
        <v>FL</v>
      </c>
      <c r="C2019" t="str">
        <f>LEFT([1]Sheet1!D2019,1)</f>
        <v>G</v>
      </c>
      <c r="D2019" t="str">
        <f>RIGHT([1]Sheet1!D2019,2)</f>
        <v>45</v>
      </c>
      <c r="E2019" t="str">
        <f>[1]Sheet1!E2019</f>
        <v>Other Capital Outlay - Toll Highways</v>
      </c>
      <c r="F2019">
        <f>[1]Sheet1!F2019</f>
        <v>16990</v>
      </c>
    </row>
    <row r="2020" spans="1:6">
      <c r="A2020" t="str">
        <f>[1]Sheet1!B2020</f>
        <v>Florida</v>
      </c>
      <c r="B2020" t="str">
        <f>[1]Sheet1!C2020</f>
        <v>FL</v>
      </c>
      <c r="C2020" t="str">
        <f>LEFT([1]Sheet1!D2020,1)</f>
        <v>G</v>
      </c>
      <c r="D2020" t="str">
        <f>RIGHT([1]Sheet1!D2020,2)</f>
        <v>50</v>
      </c>
      <c r="E2020" t="str">
        <f>[1]Sheet1!E2020</f>
        <v>Other Capital Outlay - Housing and Community Development</v>
      </c>
      <c r="F2020">
        <f>[1]Sheet1!F2020</f>
        <v>38492</v>
      </c>
    </row>
    <row r="2021" spans="1:6">
      <c r="A2021" t="str">
        <f>[1]Sheet1!B2021</f>
        <v>Florida</v>
      </c>
      <c r="B2021" t="str">
        <f>[1]Sheet1!C2021</f>
        <v>FL</v>
      </c>
      <c r="C2021" t="str">
        <f>LEFT([1]Sheet1!D2021,1)</f>
        <v>G</v>
      </c>
      <c r="D2021" t="str">
        <f>RIGHT([1]Sheet1!D2021,2)</f>
        <v>52</v>
      </c>
      <c r="E2021" t="str">
        <f>[1]Sheet1!E2021</f>
        <v>Other Capital Outlay - Libraries</v>
      </c>
      <c r="F2021">
        <f>[1]Sheet1!F2021</f>
        <v>42457</v>
      </c>
    </row>
    <row r="2022" spans="1:6">
      <c r="A2022" t="str">
        <f>[1]Sheet1!B2022</f>
        <v>Florida</v>
      </c>
      <c r="B2022" t="str">
        <f>[1]Sheet1!C2022</f>
        <v>FL</v>
      </c>
      <c r="C2022" t="str">
        <f>LEFT([1]Sheet1!D2022,1)</f>
        <v>G</v>
      </c>
      <c r="D2022" t="str">
        <f>RIGHT([1]Sheet1!D2022,2)</f>
        <v>59</v>
      </c>
      <c r="E2022" t="str">
        <f>[1]Sheet1!E2022</f>
        <v>Other Capital Outlay - Natural Resources - Other</v>
      </c>
      <c r="F2022">
        <f>[1]Sheet1!F2022</f>
        <v>458024</v>
      </c>
    </row>
    <row r="2023" spans="1:6">
      <c r="A2023" t="str">
        <f>[1]Sheet1!B2023</f>
        <v>Florida</v>
      </c>
      <c r="B2023" t="str">
        <f>[1]Sheet1!C2023</f>
        <v>FL</v>
      </c>
      <c r="C2023" t="str">
        <f>LEFT([1]Sheet1!D2023,1)</f>
        <v>G</v>
      </c>
      <c r="D2023" t="str">
        <f>RIGHT([1]Sheet1!D2023,2)</f>
        <v>60</v>
      </c>
      <c r="E2023" t="str">
        <f>[1]Sheet1!E2023</f>
        <v>Other Capital Outlay - Parking Facilities</v>
      </c>
      <c r="F2023">
        <f>[1]Sheet1!F2023</f>
        <v>3719</v>
      </c>
    </row>
    <row r="2024" spans="1:6">
      <c r="A2024" t="str">
        <f>[1]Sheet1!B2024</f>
        <v>Florida</v>
      </c>
      <c r="B2024" t="str">
        <f>[1]Sheet1!C2024</f>
        <v>FL</v>
      </c>
      <c r="C2024" t="str">
        <f>LEFT([1]Sheet1!D2024,1)</f>
        <v>G</v>
      </c>
      <c r="D2024" t="str">
        <f>RIGHT([1]Sheet1!D2024,2)</f>
        <v>61</v>
      </c>
      <c r="E2024" t="str">
        <f>[1]Sheet1!E2024</f>
        <v>Other Capital Outlay - Parks and Recreation</v>
      </c>
      <c r="F2024">
        <f>[1]Sheet1!F2024</f>
        <v>120988</v>
      </c>
    </row>
    <row r="2025" spans="1:6">
      <c r="A2025" t="str">
        <f>[1]Sheet1!B2025</f>
        <v>Florida</v>
      </c>
      <c r="B2025" t="str">
        <f>[1]Sheet1!C2025</f>
        <v>FL</v>
      </c>
      <c r="C2025" t="str">
        <f>LEFT([1]Sheet1!D2025,1)</f>
        <v>G</v>
      </c>
      <c r="D2025" t="str">
        <f>RIGHT([1]Sheet1!D2025,2)</f>
        <v>62</v>
      </c>
      <c r="E2025" t="str">
        <f>[1]Sheet1!E2025</f>
        <v>Other Capital Outlay - Police Protection</v>
      </c>
      <c r="F2025">
        <f>[1]Sheet1!F2025</f>
        <v>215012</v>
      </c>
    </row>
    <row r="2026" spans="1:6">
      <c r="A2026" t="str">
        <f>[1]Sheet1!B2026</f>
        <v>Florida</v>
      </c>
      <c r="B2026" t="str">
        <f>[1]Sheet1!C2026</f>
        <v>FL</v>
      </c>
      <c r="C2026" t="str">
        <f>LEFT([1]Sheet1!D2026,1)</f>
        <v>G</v>
      </c>
      <c r="D2026" t="str">
        <f>RIGHT([1]Sheet1!D2026,2)</f>
        <v>66</v>
      </c>
      <c r="E2026" t="str">
        <f>[1]Sheet1!E2026</f>
        <v>Other Capital Outlay - Protective Inspection and Regulation, NEC</v>
      </c>
      <c r="F2026">
        <f>[1]Sheet1!F2026</f>
        <v>9758</v>
      </c>
    </row>
    <row r="2027" spans="1:6">
      <c r="A2027" t="str">
        <f>[1]Sheet1!B2027</f>
        <v>Florida</v>
      </c>
      <c r="B2027" t="str">
        <f>[1]Sheet1!C2027</f>
        <v>FL</v>
      </c>
      <c r="C2027" t="str">
        <f>LEFT([1]Sheet1!D2027,1)</f>
        <v>G</v>
      </c>
      <c r="D2027" t="str">
        <f>RIGHT([1]Sheet1!D2027,2)</f>
        <v>77</v>
      </c>
      <c r="E2027" t="str">
        <f>[1]Sheet1!E2027</f>
        <v>Other Capital Outlay - Public Welfare Institutions</v>
      </c>
      <c r="F2027">
        <f>[1]Sheet1!F2027</f>
        <v>516</v>
      </c>
    </row>
    <row r="2028" spans="1:6">
      <c r="A2028" t="str">
        <f>[1]Sheet1!B2028</f>
        <v>Florida</v>
      </c>
      <c r="B2028" t="str">
        <f>[1]Sheet1!C2028</f>
        <v>FL</v>
      </c>
      <c r="C2028" t="str">
        <f>LEFT([1]Sheet1!D2028,1)</f>
        <v>G</v>
      </c>
      <c r="D2028" t="str">
        <f>RIGHT([1]Sheet1!D2028,2)</f>
        <v>79</v>
      </c>
      <c r="E2028" t="str">
        <f>[1]Sheet1!E2028</f>
        <v>Other Capital Outlay - Public Welfare - Other</v>
      </c>
      <c r="F2028">
        <f>[1]Sheet1!F2028</f>
        <v>17817</v>
      </c>
    </row>
    <row r="2029" spans="1:6">
      <c r="A2029" t="str">
        <f>[1]Sheet1!B2029</f>
        <v>Florida</v>
      </c>
      <c r="B2029" t="str">
        <f>[1]Sheet1!C2029</f>
        <v>FL</v>
      </c>
      <c r="C2029" t="str">
        <f>LEFT([1]Sheet1!D2029,1)</f>
        <v>G</v>
      </c>
      <c r="D2029" t="str">
        <f>RIGHT([1]Sheet1!D2029,2)</f>
        <v>80</v>
      </c>
      <c r="E2029" t="str">
        <f>[1]Sheet1!E2029</f>
        <v>Other Capital Outlay - Sewerage</v>
      </c>
      <c r="F2029">
        <f>[1]Sheet1!F2029</f>
        <v>237754</v>
      </c>
    </row>
    <row r="2030" spans="1:6">
      <c r="A2030" t="str">
        <f>[1]Sheet1!B2030</f>
        <v>Florida</v>
      </c>
      <c r="B2030" t="str">
        <f>[1]Sheet1!C2030</f>
        <v>FL</v>
      </c>
      <c r="C2030" t="str">
        <f>LEFT([1]Sheet1!D2030,1)</f>
        <v>G</v>
      </c>
      <c r="D2030" t="str">
        <f>RIGHT([1]Sheet1!D2030,2)</f>
        <v>81</v>
      </c>
      <c r="E2030" t="str">
        <f>[1]Sheet1!E2030</f>
        <v>Other Capital Outlay - Solid Waste Management</v>
      </c>
      <c r="F2030">
        <f>[1]Sheet1!F2030</f>
        <v>26462</v>
      </c>
    </row>
    <row r="2031" spans="1:6">
      <c r="A2031" t="str">
        <f>[1]Sheet1!B2031</f>
        <v>Florida</v>
      </c>
      <c r="B2031" t="str">
        <f>[1]Sheet1!C2031</f>
        <v>FL</v>
      </c>
      <c r="C2031" t="str">
        <f>LEFT([1]Sheet1!D2031,1)</f>
        <v>G</v>
      </c>
      <c r="D2031" t="str">
        <f>RIGHT([1]Sheet1!D2031,2)</f>
        <v>85</v>
      </c>
      <c r="E2031" t="str">
        <f>[1]Sheet1!E2031</f>
        <v>Other Capital Outlay - State Veterans' Services</v>
      </c>
      <c r="F2031">
        <f>[1]Sheet1!F2031</f>
        <v>114</v>
      </c>
    </row>
    <row r="2032" spans="1:6">
      <c r="A2032" t="str">
        <f>[1]Sheet1!B2032</f>
        <v>Florida</v>
      </c>
      <c r="B2032" t="str">
        <f>[1]Sheet1!C2032</f>
        <v>FL</v>
      </c>
      <c r="C2032" t="str">
        <f>LEFT([1]Sheet1!D2032,1)</f>
        <v>G</v>
      </c>
      <c r="D2032" t="str">
        <f>RIGHT([1]Sheet1!D2032,2)</f>
        <v>87</v>
      </c>
      <c r="E2032" t="str">
        <f>[1]Sheet1!E2032</f>
        <v>Other Capital Outlay - Sea and Inland Port Facilities</v>
      </c>
      <c r="F2032">
        <f>[1]Sheet1!F2032</f>
        <v>25617</v>
      </c>
    </row>
    <row r="2033" spans="1:6">
      <c r="A2033" t="str">
        <f>[1]Sheet1!B2033</f>
        <v>Florida</v>
      </c>
      <c r="B2033" t="str">
        <f>[1]Sheet1!C2033</f>
        <v>FL</v>
      </c>
      <c r="C2033" t="str">
        <f>LEFT([1]Sheet1!D2033,1)</f>
        <v>G</v>
      </c>
      <c r="D2033" t="str">
        <f>RIGHT([1]Sheet1!D2033,2)</f>
        <v>89</v>
      </c>
      <c r="E2033" t="str">
        <f>[1]Sheet1!E2033</f>
        <v>Other Capital Outlay - General - Other</v>
      </c>
      <c r="F2033">
        <f>[1]Sheet1!F2033</f>
        <v>316751</v>
      </c>
    </row>
    <row r="2034" spans="1:6">
      <c r="A2034" t="str">
        <f>[1]Sheet1!B2034</f>
        <v>Florida</v>
      </c>
      <c r="B2034" t="str">
        <f>[1]Sheet1!C2034</f>
        <v>FL</v>
      </c>
      <c r="C2034" t="str">
        <f>LEFT([1]Sheet1!D2034,1)</f>
        <v>G</v>
      </c>
      <c r="D2034" t="str">
        <f>RIGHT([1]Sheet1!D2034,2)</f>
        <v>91</v>
      </c>
      <c r="E2034" t="str">
        <f>[1]Sheet1!E2034</f>
        <v>Other Capital Outlay - Water Utilities</v>
      </c>
      <c r="F2034">
        <f>[1]Sheet1!F2034</f>
        <v>197046</v>
      </c>
    </row>
    <row r="2035" spans="1:6">
      <c r="A2035" t="str">
        <f>[1]Sheet1!B2035</f>
        <v>Florida</v>
      </c>
      <c r="B2035" t="str">
        <f>[1]Sheet1!C2035</f>
        <v>FL</v>
      </c>
      <c r="C2035" t="str">
        <f>LEFT([1]Sheet1!D2035,1)</f>
        <v>G</v>
      </c>
      <c r="D2035" t="str">
        <f>RIGHT([1]Sheet1!D2035,2)</f>
        <v>92</v>
      </c>
      <c r="E2035" t="str">
        <f>[1]Sheet1!E2035</f>
        <v>Other Capital Outlay - Electric Utilities</v>
      </c>
      <c r="F2035">
        <f>[1]Sheet1!F2035</f>
        <v>269630</v>
      </c>
    </row>
    <row r="2036" spans="1:6">
      <c r="A2036" t="str">
        <f>[1]Sheet1!B2036</f>
        <v>Florida</v>
      </c>
      <c r="B2036" t="str">
        <f>[1]Sheet1!C2036</f>
        <v>FL</v>
      </c>
      <c r="C2036" t="str">
        <f>LEFT([1]Sheet1!D2036,1)</f>
        <v>G</v>
      </c>
      <c r="D2036" t="str">
        <f>RIGHT([1]Sheet1!D2036,2)</f>
        <v>93</v>
      </c>
      <c r="E2036" t="str">
        <f>[1]Sheet1!E2036</f>
        <v>Other Capital Outlay - Gas Utilities</v>
      </c>
      <c r="F2036">
        <f>[1]Sheet1!F2036</f>
        <v>2750</v>
      </c>
    </row>
    <row r="2037" spans="1:6">
      <c r="A2037" t="str">
        <f>[1]Sheet1!B2037</f>
        <v>Florida</v>
      </c>
      <c r="B2037" t="str">
        <f>[1]Sheet1!C2037</f>
        <v>FL</v>
      </c>
      <c r="C2037" t="str">
        <f>LEFT([1]Sheet1!D2037,1)</f>
        <v>G</v>
      </c>
      <c r="D2037" t="str">
        <f>RIGHT([1]Sheet1!D2037,2)</f>
        <v>94</v>
      </c>
      <c r="E2037" t="str">
        <f>[1]Sheet1!E2037</f>
        <v>Other Capital Outlay - Transit Utilities</v>
      </c>
      <c r="F2037">
        <f>[1]Sheet1!F2037</f>
        <v>91499</v>
      </c>
    </row>
    <row r="2038" spans="1:6">
      <c r="A2038" t="str">
        <f>[1]Sheet1!B2038</f>
        <v>Florida</v>
      </c>
      <c r="B2038" t="str">
        <f>[1]Sheet1!C2038</f>
        <v>FL</v>
      </c>
      <c r="C2038" t="str">
        <f>LEFT([1]Sheet1!D2038,1)</f>
        <v>I</v>
      </c>
      <c r="D2038" t="str">
        <f>RIGHT([1]Sheet1!D2038,2)</f>
        <v>89</v>
      </c>
      <c r="E2038" t="str">
        <f>[1]Sheet1!E2038</f>
        <v>General - Interest on Debt</v>
      </c>
      <c r="F2038">
        <f>[1]Sheet1!F2038</f>
        <v>4985644</v>
      </c>
    </row>
    <row r="2039" spans="1:6">
      <c r="A2039" t="str">
        <f>[1]Sheet1!B2039</f>
        <v>Florida</v>
      </c>
      <c r="B2039" t="str">
        <f>[1]Sheet1!C2039</f>
        <v>FL</v>
      </c>
      <c r="C2039" t="str">
        <f>LEFT([1]Sheet1!D2039,1)</f>
        <v>I</v>
      </c>
      <c r="D2039" t="str">
        <f>RIGHT([1]Sheet1!D2039,2)</f>
        <v>91</v>
      </c>
      <c r="E2039" t="str">
        <f>[1]Sheet1!E2039</f>
        <v>Water Utilities - Interest on Debt</v>
      </c>
      <c r="F2039">
        <f>[1]Sheet1!F2039</f>
        <v>633387</v>
      </c>
    </row>
    <row r="2040" spans="1:6">
      <c r="A2040" t="str">
        <f>[1]Sheet1!B2040</f>
        <v>Florida</v>
      </c>
      <c r="B2040" t="str">
        <f>[1]Sheet1!C2040</f>
        <v>FL</v>
      </c>
      <c r="C2040" t="str">
        <f>LEFT([1]Sheet1!D2040,1)</f>
        <v>I</v>
      </c>
      <c r="D2040" t="str">
        <f>RIGHT([1]Sheet1!D2040,2)</f>
        <v>92</v>
      </c>
      <c r="E2040" t="str">
        <f>[1]Sheet1!E2040</f>
        <v>Electric Utilities - Interest on Debt</v>
      </c>
      <c r="F2040">
        <f>[1]Sheet1!F2040</f>
        <v>421519</v>
      </c>
    </row>
    <row r="2041" spans="1:6">
      <c r="A2041" t="str">
        <f>[1]Sheet1!B2041</f>
        <v>Florida</v>
      </c>
      <c r="B2041" t="str">
        <f>[1]Sheet1!C2041</f>
        <v>FL</v>
      </c>
      <c r="C2041" t="str">
        <f>LEFT([1]Sheet1!D2041,1)</f>
        <v>I</v>
      </c>
      <c r="D2041" t="str">
        <f>RIGHT([1]Sheet1!D2041,2)</f>
        <v>93</v>
      </c>
      <c r="E2041" t="str">
        <f>[1]Sheet1!E2041</f>
        <v>Gas Utilities - Interest on Debt</v>
      </c>
      <c r="F2041">
        <f>[1]Sheet1!F2041</f>
        <v>8014</v>
      </c>
    </row>
    <row r="2042" spans="1:6">
      <c r="A2042" t="str">
        <f>[1]Sheet1!B2042</f>
        <v>Florida</v>
      </c>
      <c r="B2042" t="str">
        <f>[1]Sheet1!C2042</f>
        <v>FL</v>
      </c>
      <c r="C2042" t="str">
        <f>LEFT([1]Sheet1!D2042,1)</f>
        <v>I</v>
      </c>
      <c r="D2042" t="str">
        <f>RIGHT([1]Sheet1!D2042,2)</f>
        <v>94</v>
      </c>
      <c r="E2042" t="str">
        <f>[1]Sheet1!E2042</f>
        <v>Transit Utilities - Interest on Debt</v>
      </c>
      <c r="F2042">
        <f>[1]Sheet1!F2042</f>
        <v>9648</v>
      </c>
    </row>
    <row r="2043" spans="1:6">
      <c r="A2043" t="str">
        <f>[1]Sheet1!B2043</f>
        <v>Florida</v>
      </c>
      <c r="B2043" t="str">
        <f>[1]Sheet1!C2043</f>
        <v>FL</v>
      </c>
      <c r="C2043" t="str">
        <f>LEFT([1]Sheet1!D2043,1)</f>
        <v>J</v>
      </c>
      <c r="D2043" t="str">
        <f>RIGHT([1]Sheet1!D2043,2)</f>
        <v>19</v>
      </c>
      <c r="E2043" t="str">
        <f>[1]Sheet1!E2043</f>
        <v>Assistance and Subsidies - State Scholarships and Other Subsidies - Education</v>
      </c>
      <c r="F2043">
        <f>[1]Sheet1!F2043</f>
        <v>1738689</v>
      </c>
    </row>
    <row r="2044" spans="1:6">
      <c r="A2044" t="str">
        <f>[1]Sheet1!B2044</f>
        <v>Florida</v>
      </c>
      <c r="B2044" t="str">
        <f>[1]Sheet1!C2044</f>
        <v>FL</v>
      </c>
      <c r="C2044" t="str">
        <f>LEFT([1]Sheet1!D2044,1)</f>
        <v>J</v>
      </c>
      <c r="D2044" t="str">
        <f>RIGHT([1]Sheet1!D2044,2)</f>
        <v>67</v>
      </c>
      <c r="E2044" t="str">
        <f>[1]Sheet1!E2044</f>
        <v>Assistance and Subsidies - Public Welfare, Federal Categorical Assistance Programs</v>
      </c>
      <c r="F2044">
        <f>[1]Sheet1!F2044</f>
        <v>202669</v>
      </c>
    </row>
    <row r="2045" spans="1:6">
      <c r="A2045" t="str">
        <f>[1]Sheet1!B2045</f>
        <v>Florida</v>
      </c>
      <c r="B2045" t="str">
        <f>[1]Sheet1!C2045</f>
        <v>FL</v>
      </c>
      <c r="C2045" t="str">
        <f>LEFT([1]Sheet1!D2045,1)</f>
        <v>J</v>
      </c>
      <c r="D2045" t="str">
        <f>RIGHT([1]Sheet1!D2045,2)</f>
        <v>68</v>
      </c>
      <c r="E2045" t="str">
        <f>[1]Sheet1!E2045</f>
        <v>Assistance and Subsidies - Public Welfare, Cash Assistance Programs - Other</v>
      </c>
      <c r="F2045">
        <f>[1]Sheet1!F2045</f>
        <v>40649</v>
      </c>
    </row>
    <row r="2046" spans="1:6">
      <c r="A2046" t="str">
        <f>[1]Sheet1!B2046</f>
        <v>Florida</v>
      </c>
      <c r="B2046" t="str">
        <f>[1]Sheet1!C2046</f>
        <v>FL</v>
      </c>
      <c r="C2046" t="str">
        <f>LEFT([1]Sheet1!D2046,1)</f>
        <v>T</v>
      </c>
      <c r="D2046" t="str">
        <f>RIGHT([1]Sheet1!D2046,2)</f>
        <v>01</v>
      </c>
      <c r="E2046" t="str">
        <f>[1]Sheet1!E2046</f>
        <v>Tax - Property</v>
      </c>
      <c r="F2046">
        <f>[1]Sheet1!F2046</f>
        <v>24626710</v>
      </c>
    </row>
    <row r="2047" spans="1:6">
      <c r="A2047" t="str">
        <f>[1]Sheet1!B2047</f>
        <v>Florida</v>
      </c>
      <c r="B2047" t="str">
        <f>[1]Sheet1!C2047</f>
        <v>FL</v>
      </c>
      <c r="C2047" t="str">
        <f>LEFT([1]Sheet1!D2047,1)</f>
        <v>T</v>
      </c>
      <c r="D2047" t="str">
        <f>RIGHT([1]Sheet1!D2047,2)</f>
        <v>09</v>
      </c>
      <c r="E2047" t="str">
        <f>[1]Sheet1!E2047</f>
        <v>Tax - General Sales and Gross Receipts</v>
      </c>
      <c r="F2047">
        <f>[1]Sheet1!F2047</f>
        <v>21231828</v>
      </c>
    </row>
    <row r="2048" spans="1:6">
      <c r="A2048" t="str">
        <f>[1]Sheet1!B2048</f>
        <v>Florida</v>
      </c>
      <c r="B2048" t="str">
        <f>[1]Sheet1!C2048</f>
        <v>FL</v>
      </c>
      <c r="C2048" t="str">
        <f>LEFT([1]Sheet1!D2048,1)</f>
        <v>T</v>
      </c>
      <c r="D2048" t="str">
        <f>RIGHT([1]Sheet1!D2048,2)</f>
        <v>10</v>
      </c>
      <c r="E2048" t="str">
        <f>[1]Sheet1!E2048</f>
        <v>Tax - Alcoholic Beverage Sales</v>
      </c>
      <c r="F2048">
        <f>[1]Sheet1!F2048</f>
        <v>527016</v>
      </c>
    </row>
    <row r="2049" spans="1:6">
      <c r="A2049" t="str">
        <f>[1]Sheet1!B2049</f>
        <v>Florida</v>
      </c>
      <c r="B2049" t="str">
        <f>[1]Sheet1!C2049</f>
        <v>FL</v>
      </c>
      <c r="C2049" t="str">
        <f>LEFT([1]Sheet1!D2049,1)</f>
        <v>T</v>
      </c>
      <c r="D2049" t="str">
        <f>RIGHT([1]Sheet1!D2049,2)</f>
        <v>11</v>
      </c>
      <c r="E2049" t="str">
        <f>[1]Sheet1!E2049</f>
        <v>Tax - Amusements Sales</v>
      </c>
      <c r="F2049">
        <f>[1]Sheet1!F2049</f>
        <v>157108</v>
      </c>
    </row>
    <row r="2050" spans="1:6">
      <c r="A2050" t="str">
        <f>[1]Sheet1!B2050</f>
        <v>Florida</v>
      </c>
      <c r="B2050" t="str">
        <f>[1]Sheet1!C2050</f>
        <v>FL</v>
      </c>
      <c r="C2050" t="str">
        <f>LEFT([1]Sheet1!D2050,1)</f>
        <v>T</v>
      </c>
      <c r="D2050" t="str">
        <f>RIGHT([1]Sheet1!D2050,2)</f>
        <v>12</v>
      </c>
      <c r="E2050" t="str">
        <f>[1]Sheet1!E2050</f>
        <v>Tax - Insurance Premiums Sales</v>
      </c>
      <c r="F2050">
        <f>[1]Sheet1!F2050</f>
        <v>729871</v>
      </c>
    </row>
    <row r="2051" spans="1:6">
      <c r="A2051" t="str">
        <f>[1]Sheet1!B2051</f>
        <v>Florida</v>
      </c>
      <c r="B2051" t="str">
        <f>[1]Sheet1!C2051</f>
        <v>FL</v>
      </c>
      <c r="C2051" t="str">
        <f>LEFT([1]Sheet1!D2051,1)</f>
        <v>T</v>
      </c>
      <c r="D2051" t="str">
        <f>RIGHT([1]Sheet1!D2051,2)</f>
        <v>13</v>
      </c>
      <c r="E2051" t="str">
        <f>[1]Sheet1!E2051</f>
        <v>Tax - Motor Fuels Sales</v>
      </c>
      <c r="F2051">
        <f>[1]Sheet1!F2051</f>
        <v>3121809</v>
      </c>
    </row>
    <row r="2052" spans="1:6">
      <c r="A2052" t="str">
        <f>[1]Sheet1!B2052</f>
        <v>Florida</v>
      </c>
      <c r="B2052" t="str">
        <f>[1]Sheet1!C2052</f>
        <v>FL</v>
      </c>
      <c r="C2052" t="str">
        <f>LEFT([1]Sheet1!D2052,1)</f>
        <v>T</v>
      </c>
      <c r="D2052" t="str">
        <f>RIGHT([1]Sheet1!D2052,2)</f>
        <v>14</v>
      </c>
      <c r="E2052" t="str">
        <f>[1]Sheet1!E2052</f>
        <v>Tax - Pari-mutuels Sales</v>
      </c>
      <c r="F2052">
        <f>[1]Sheet1!F2052</f>
        <v>10695</v>
      </c>
    </row>
    <row r="2053" spans="1:6">
      <c r="A2053" t="str">
        <f>[1]Sheet1!B2053</f>
        <v>Florida</v>
      </c>
      <c r="B2053" t="str">
        <f>[1]Sheet1!C2053</f>
        <v>FL</v>
      </c>
      <c r="C2053" t="str">
        <f>LEFT([1]Sheet1!D2053,1)</f>
        <v>T</v>
      </c>
      <c r="D2053" t="str">
        <f>RIGHT([1]Sheet1!D2053,2)</f>
        <v>15</v>
      </c>
      <c r="E2053" t="str">
        <f>[1]Sheet1!E2053</f>
        <v>Tax - Public Utilities Sales</v>
      </c>
      <c r="F2053">
        <f>[1]Sheet1!F2053</f>
        <v>5201362</v>
      </c>
    </row>
    <row r="2054" spans="1:6">
      <c r="A2054" t="str">
        <f>[1]Sheet1!B2054</f>
        <v>Florida</v>
      </c>
      <c r="B2054" t="str">
        <f>[1]Sheet1!C2054</f>
        <v>FL</v>
      </c>
      <c r="C2054" t="str">
        <f>LEFT([1]Sheet1!D2054,1)</f>
        <v>T</v>
      </c>
      <c r="D2054" t="str">
        <f>RIGHT([1]Sheet1!D2054,2)</f>
        <v>16</v>
      </c>
      <c r="E2054" t="str">
        <f>[1]Sheet1!E2054</f>
        <v>Tax - Tobacco Products Sales</v>
      </c>
      <c r="F2054">
        <f>[1]Sheet1!F2054</f>
        <v>1227200</v>
      </c>
    </row>
    <row r="2055" spans="1:6">
      <c r="A2055" t="str">
        <f>[1]Sheet1!B2055</f>
        <v>Florida</v>
      </c>
      <c r="B2055" t="str">
        <f>[1]Sheet1!C2055</f>
        <v>FL</v>
      </c>
      <c r="C2055" t="str">
        <f>LEFT([1]Sheet1!D2055,1)</f>
        <v>T</v>
      </c>
      <c r="D2055" t="str">
        <f>RIGHT([1]Sheet1!D2055,2)</f>
        <v>19</v>
      </c>
      <c r="E2055" t="str">
        <f>[1]Sheet1!E2055</f>
        <v>Tax - Other Selective Sales</v>
      </c>
      <c r="F2055">
        <f>[1]Sheet1!F2055</f>
        <v>1364763</v>
      </c>
    </row>
    <row r="2056" spans="1:6">
      <c r="A2056" t="str">
        <f>[1]Sheet1!B2056</f>
        <v>Florida</v>
      </c>
      <c r="B2056" t="str">
        <f>[1]Sheet1!C2056</f>
        <v>FL</v>
      </c>
      <c r="C2056" t="str">
        <f>LEFT([1]Sheet1!D2056,1)</f>
        <v>T</v>
      </c>
      <c r="D2056" t="str">
        <f>RIGHT([1]Sheet1!D2056,2)</f>
        <v>20</v>
      </c>
      <c r="E2056" t="str">
        <f>[1]Sheet1!E2056</f>
        <v>Tax - Alcoholic Beverage License</v>
      </c>
      <c r="F2056">
        <f>[1]Sheet1!F2056</f>
        <v>8653</v>
      </c>
    </row>
    <row r="2057" spans="1:6">
      <c r="A2057" t="str">
        <f>[1]Sheet1!B2057</f>
        <v>Florida</v>
      </c>
      <c r="B2057" t="str">
        <f>[1]Sheet1!C2057</f>
        <v>FL</v>
      </c>
      <c r="C2057" t="str">
        <f>LEFT([1]Sheet1!D2057,1)</f>
        <v>T</v>
      </c>
      <c r="D2057" t="str">
        <f>RIGHT([1]Sheet1!D2057,2)</f>
        <v>21</v>
      </c>
      <c r="E2057" t="str">
        <f>[1]Sheet1!E2057</f>
        <v>Tax - Amusements License</v>
      </c>
      <c r="F2057">
        <f>[1]Sheet1!F2057</f>
        <v>15360</v>
      </c>
    </row>
    <row r="2058" spans="1:6">
      <c r="A2058" t="str">
        <f>[1]Sheet1!B2058</f>
        <v>Florida</v>
      </c>
      <c r="B2058" t="str">
        <f>[1]Sheet1!C2058</f>
        <v>FL</v>
      </c>
      <c r="C2058" t="str">
        <f>LEFT([1]Sheet1!D2058,1)</f>
        <v>T</v>
      </c>
      <c r="D2058" t="str">
        <f>RIGHT([1]Sheet1!D2058,2)</f>
        <v>22</v>
      </c>
      <c r="E2058" t="str">
        <f>[1]Sheet1!E2058</f>
        <v>Tax - Corporation License</v>
      </c>
      <c r="F2058">
        <f>[1]Sheet1!F2058</f>
        <v>275849</v>
      </c>
    </row>
    <row r="2059" spans="1:6">
      <c r="A2059" t="str">
        <f>[1]Sheet1!B2059</f>
        <v>Florida</v>
      </c>
      <c r="B2059" t="str">
        <f>[1]Sheet1!C2059</f>
        <v>FL</v>
      </c>
      <c r="C2059" t="str">
        <f>LEFT([1]Sheet1!D2059,1)</f>
        <v>T</v>
      </c>
      <c r="D2059" t="str">
        <f>RIGHT([1]Sheet1!D2059,2)</f>
        <v>23</v>
      </c>
      <c r="E2059" t="str">
        <f>[1]Sheet1!E2059</f>
        <v>Tax - Hunting and Fishing License</v>
      </c>
      <c r="F2059">
        <f>[1]Sheet1!F2059</f>
        <v>15379</v>
      </c>
    </row>
    <row r="2060" spans="1:6">
      <c r="A2060" t="str">
        <f>[1]Sheet1!B2060</f>
        <v>Florida</v>
      </c>
      <c r="B2060" t="str">
        <f>[1]Sheet1!C2060</f>
        <v>FL</v>
      </c>
      <c r="C2060" t="str">
        <f>LEFT([1]Sheet1!D2060,1)</f>
        <v>T</v>
      </c>
      <c r="D2060" t="str">
        <f>RIGHT([1]Sheet1!D2060,2)</f>
        <v>24</v>
      </c>
      <c r="E2060" t="str">
        <f>[1]Sheet1!E2060</f>
        <v>Tax - Motor Vehicle License</v>
      </c>
      <c r="F2060">
        <f>[1]Sheet1!F2060</f>
        <v>1305046</v>
      </c>
    </row>
    <row r="2061" spans="1:6">
      <c r="A2061" t="str">
        <f>[1]Sheet1!B2061</f>
        <v>Florida</v>
      </c>
      <c r="B2061" t="str">
        <f>[1]Sheet1!C2061</f>
        <v>FL</v>
      </c>
      <c r="C2061" t="str">
        <f>LEFT([1]Sheet1!D2061,1)</f>
        <v>T</v>
      </c>
      <c r="D2061" t="str">
        <f>RIGHT([1]Sheet1!D2061,2)</f>
        <v>25</v>
      </c>
      <c r="E2061" t="str">
        <f>[1]Sheet1!E2061</f>
        <v>Tax - Motor Vehicle Operators License</v>
      </c>
      <c r="F2061">
        <f>[1]Sheet1!F2061</f>
        <v>350141</v>
      </c>
    </row>
    <row r="2062" spans="1:6">
      <c r="A2062" t="str">
        <f>[1]Sheet1!B2062</f>
        <v>Florida</v>
      </c>
      <c r="B2062" t="str">
        <f>[1]Sheet1!C2062</f>
        <v>FL</v>
      </c>
      <c r="C2062" t="str">
        <f>LEFT([1]Sheet1!D2062,1)</f>
        <v>T</v>
      </c>
      <c r="D2062" t="str">
        <f>RIGHT([1]Sheet1!D2062,2)</f>
        <v>27</v>
      </c>
      <c r="E2062" t="str">
        <f>[1]Sheet1!E2062</f>
        <v>Tax - Public Utility License</v>
      </c>
      <c r="F2062">
        <f>[1]Sheet1!F2062</f>
        <v>117818</v>
      </c>
    </row>
    <row r="2063" spans="1:6">
      <c r="A2063" t="str">
        <f>[1]Sheet1!B2063</f>
        <v>Florida</v>
      </c>
      <c r="B2063" t="str">
        <f>[1]Sheet1!C2063</f>
        <v>FL</v>
      </c>
      <c r="C2063" t="str">
        <f>LEFT([1]Sheet1!D2063,1)</f>
        <v>T</v>
      </c>
      <c r="D2063" t="str">
        <f>RIGHT([1]Sheet1!D2063,2)</f>
        <v>28</v>
      </c>
      <c r="E2063" t="str">
        <f>[1]Sheet1!E2063</f>
        <v>Tax - Occupation and Business License, NEC</v>
      </c>
      <c r="F2063">
        <f>[1]Sheet1!F2063</f>
        <v>1048457</v>
      </c>
    </row>
    <row r="2064" spans="1:6">
      <c r="A2064" t="str">
        <f>[1]Sheet1!B2064</f>
        <v>Florida</v>
      </c>
      <c r="B2064" t="str">
        <f>[1]Sheet1!C2064</f>
        <v>FL</v>
      </c>
      <c r="C2064" t="str">
        <f>LEFT([1]Sheet1!D2064,1)</f>
        <v>T</v>
      </c>
      <c r="D2064" t="str">
        <f>RIGHT([1]Sheet1!D2064,2)</f>
        <v>29</v>
      </c>
      <c r="E2064" t="str">
        <f>[1]Sheet1!E2064</f>
        <v>Tax - Other License</v>
      </c>
      <c r="F2064">
        <f>[1]Sheet1!F2064</f>
        <v>499328</v>
      </c>
    </row>
    <row r="2065" spans="1:6">
      <c r="A2065" t="str">
        <f>[1]Sheet1!B2065</f>
        <v>Florida</v>
      </c>
      <c r="B2065" t="str">
        <f>[1]Sheet1!C2065</f>
        <v>FL</v>
      </c>
      <c r="C2065" t="str">
        <f>LEFT([1]Sheet1!D2065,1)</f>
        <v>T</v>
      </c>
      <c r="D2065" t="str">
        <f>RIGHT([1]Sheet1!D2065,2)</f>
        <v>41</v>
      </c>
      <c r="E2065" t="str">
        <f>[1]Sheet1!E2065</f>
        <v>Tax - Corporation Net Income</v>
      </c>
      <c r="F2065">
        <f>[1]Sheet1!F2065</f>
        <v>2003490</v>
      </c>
    </row>
    <row r="2066" spans="1:6">
      <c r="A2066" t="str">
        <f>[1]Sheet1!B2066</f>
        <v>Florida</v>
      </c>
      <c r="B2066" t="str">
        <f>[1]Sheet1!C2066</f>
        <v>FL</v>
      </c>
      <c r="C2066" t="str">
        <f>LEFT([1]Sheet1!D2066,1)</f>
        <v>T</v>
      </c>
      <c r="D2066" t="str">
        <f>RIGHT([1]Sheet1!D2066,2)</f>
        <v>50</v>
      </c>
      <c r="E2066" t="str">
        <f>[1]Sheet1!E2066</f>
        <v>Tax - Death and Gift</v>
      </c>
      <c r="F2066">
        <f>[1]Sheet1!F2066</f>
        <v>360</v>
      </c>
    </row>
    <row r="2067" spans="1:6">
      <c r="A2067" t="str">
        <f>[1]Sheet1!B2067</f>
        <v>Florida</v>
      </c>
      <c r="B2067" t="str">
        <f>[1]Sheet1!C2067</f>
        <v>FL</v>
      </c>
      <c r="C2067" t="str">
        <f>LEFT([1]Sheet1!D2067,1)</f>
        <v>T</v>
      </c>
      <c r="D2067" t="str">
        <f>RIGHT([1]Sheet1!D2067,2)</f>
        <v>51</v>
      </c>
      <c r="E2067" t="str">
        <f>[1]Sheet1!E2067</f>
        <v>Tax - Documentary and Stock Transfer</v>
      </c>
      <c r="F2067">
        <f>[1]Sheet1!F2067</f>
        <v>1513102</v>
      </c>
    </row>
    <row r="2068" spans="1:6">
      <c r="A2068" t="str">
        <f>[1]Sheet1!B2068</f>
        <v>Florida</v>
      </c>
      <c r="B2068" t="str">
        <f>[1]Sheet1!C2068</f>
        <v>FL</v>
      </c>
      <c r="C2068" t="str">
        <f>LEFT([1]Sheet1!D2068,1)</f>
        <v>T</v>
      </c>
      <c r="D2068" t="str">
        <f>RIGHT([1]Sheet1!D2068,2)</f>
        <v>53</v>
      </c>
      <c r="E2068" t="str">
        <f>[1]Sheet1!E2068</f>
        <v>Tax - Severance</v>
      </c>
      <c r="F2068">
        <f>[1]Sheet1!F2068</f>
        <v>49860</v>
      </c>
    </row>
    <row r="2069" spans="1:6">
      <c r="A2069" t="str">
        <f>[1]Sheet1!B2069</f>
        <v>Florida</v>
      </c>
      <c r="B2069" t="str">
        <f>[1]Sheet1!C2069</f>
        <v>FL</v>
      </c>
      <c r="C2069" t="str">
        <f>LEFT([1]Sheet1!D2069,1)</f>
        <v>T</v>
      </c>
      <c r="D2069" t="str">
        <f>RIGHT([1]Sheet1!D2069,2)</f>
        <v>99</v>
      </c>
      <c r="E2069" t="str">
        <f>[1]Sheet1!E2069</f>
        <v>Tax - NEC</v>
      </c>
      <c r="F2069">
        <f>[1]Sheet1!F2069</f>
        <v>85720</v>
      </c>
    </row>
    <row r="2070" spans="1:6">
      <c r="A2070" t="str">
        <f>[1]Sheet1!B2070</f>
        <v>Florida</v>
      </c>
      <c r="B2070" t="str">
        <f>[1]Sheet1!C2070</f>
        <v>FL</v>
      </c>
      <c r="C2070" t="str">
        <f>LEFT([1]Sheet1!D2070,1)</f>
        <v>U</v>
      </c>
      <c r="D2070" t="str">
        <f>RIGHT([1]Sheet1!D2070,2)</f>
        <v>01</v>
      </c>
      <c r="E2070" t="str">
        <f>[1]Sheet1!E2070</f>
        <v>Miscellaneous - Special Assessments</v>
      </c>
      <c r="F2070">
        <f>[1]Sheet1!F2070</f>
        <v>1972419</v>
      </c>
    </row>
    <row r="2071" spans="1:6">
      <c r="A2071" t="str">
        <f>[1]Sheet1!B2071</f>
        <v>Florida</v>
      </c>
      <c r="B2071" t="str">
        <f>[1]Sheet1!C2071</f>
        <v>FL</v>
      </c>
      <c r="C2071" t="str">
        <f>LEFT([1]Sheet1!D2071,1)</f>
        <v>U</v>
      </c>
      <c r="D2071" t="str">
        <f>RIGHT([1]Sheet1!D2071,2)</f>
        <v>11</v>
      </c>
      <c r="E2071" t="str">
        <f>[1]Sheet1!E2071</f>
        <v>Miscellaneous - Sale of Property</v>
      </c>
      <c r="F2071">
        <f>[1]Sheet1!F2071</f>
        <v>126574</v>
      </c>
    </row>
    <row r="2072" spans="1:6">
      <c r="A2072" t="str">
        <f>[1]Sheet1!B2072</f>
        <v>Florida</v>
      </c>
      <c r="B2072" t="str">
        <f>[1]Sheet1!C2072</f>
        <v>FL</v>
      </c>
      <c r="C2072" t="str">
        <f>LEFT([1]Sheet1!D2072,1)</f>
        <v>U</v>
      </c>
      <c r="D2072" t="str">
        <f>RIGHT([1]Sheet1!D2072,2)</f>
        <v>20</v>
      </c>
      <c r="E2072" t="str">
        <f>[1]Sheet1!E2072</f>
        <v>Miscellaneous - Interest Earnings</v>
      </c>
      <c r="F2072">
        <f>[1]Sheet1!F2072</f>
        <v>2192493</v>
      </c>
    </row>
    <row r="2073" spans="1:6">
      <c r="A2073" t="str">
        <f>[1]Sheet1!B2073</f>
        <v>Florida</v>
      </c>
      <c r="B2073" t="str">
        <f>[1]Sheet1!C2073</f>
        <v>FL</v>
      </c>
      <c r="C2073" t="str">
        <f>LEFT([1]Sheet1!D2073,1)</f>
        <v>U</v>
      </c>
      <c r="D2073" t="str">
        <f>RIGHT([1]Sheet1!D2073,2)</f>
        <v>30</v>
      </c>
      <c r="E2073" t="str">
        <f>[1]Sheet1!E2073</f>
        <v>Miscellaneous - Fines and Forfeits</v>
      </c>
      <c r="F2073">
        <f>[1]Sheet1!F2073</f>
        <v>1053404</v>
      </c>
    </row>
    <row r="2074" spans="1:6">
      <c r="A2074" t="str">
        <f>[1]Sheet1!B2074</f>
        <v>Florida</v>
      </c>
      <c r="B2074" t="str">
        <f>[1]Sheet1!C2074</f>
        <v>FL</v>
      </c>
      <c r="C2074" t="str">
        <f>LEFT([1]Sheet1!D2074,1)</f>
        <v>U</v>
      </c>
      <c r="D2074" t="str">
        <f>RIGHT([1]Sheet1!D2074,2)</f>
        <v>40</v>
      </c>
      <c r="E2074" t="str">
        <f>[1]Sheet1!E2074</f>
        <v>Miscellaneous - Rents</v>
      </c>
      <c r="F2074">
        <f>[1]Sheet1!F2074</f>
        <v>226331</v>
      </c>
    </row>
    <row r="2075" spans="1:6">
      <c r="A2075" t="str">
        <f>[1]Sheet1!B2075</f>
        <v>Florida</v>
      </c>
      <c r="B2075" t="str">
        <f>[1]Sheet1!C2075</f>
        <v>FL</v>
      </c>
      <c r="C2075" t="str">
        <f>LEFT([1]Sheet1!D2075,1)</f>
        <v>U</v>
      </c>
      <c r="D2075" t="str">
        <f>RIGHT([1]Sheet1!D2075,2)</f>
        <v>41</v>
      </c>
      <c r="E2075" t="str">
        <f>[1]Sheet1!E2075</f>
        <v>Miscellaneous - Royalties</v>
      </c>
      <c r="F2075">
        <f>[1]Sheet1!F2075</f>
        <v>532</v>
      </c>
    </row>
    <row r="2076" spans="1:6">
      <c r="A2076" t="str">
        <f>[1]Sheet1!B2076</f>
        <v>Florida</v>
      </c>
      <c r="B2076" t="str">
        <f>[1]Sheet1!C2076</f>
        <v>FL</v>
      </c>
      <c r="C2076" t="str">
        <f>LEFT([1]Sheet1!D2076,1)</f>
        <v>U</v>
      </c>
      <c r="D2076" t="str">
        <f>RIGHT([1]Sheet1!D2076,2)</f>
        <v>50</v>
      </c>
      <c r="E2076" t="str">
        <f>[1]Sheet1!E2076</f>
        <v>Miscellaneous - Donations From Private Sources</v>
      </c>
      <c r="F2076">
        <f>[1]Sheet1!F2076</f>
        <v>1452905</v>
      </c>
    </row>
    <row r="2077" spans="1:6">
      <c r="A2077" t="str">
        <f>[1]Sheet1!B2077</f>
        <v>Florida</v>
      </c>
      <c r="B2077" t="str">
        <f>[1]Sheet1!C2077</f>
        <v>FL</v>
      </c>
      <c r="C2077" t="str">
        <f>LEFT([1]Sheet1!D2077,1)</f>
        <v>U</v>
      </c>
      <c r="D2077" t="str">
        <f>RIGHT([1]Sheet1!D2077,2)</f>
        <v>95</v>
      </c>
      <c r="E2077" t="str">
        <f>[1]Sheet1!E2077</f>
        <v>Miscellaneous - Net Lottery Revenue</v>
      </c>
      <c r="F2077">
        <f>[1]Sheet1!F2077</f>
        <v>1442385</v>
      </c>
    </row>
    <row r="2078" spans="1:6">
      <c r="A2078" t="str">
        <f>[1]Sheet1!B2078</f>
        <v>Florida</v>
      </c>
      <c r="B2078" t="str">
        <f>[1]Sheet1!C2078</f>
        <v>FL</v>
      </c>
      <c r="C2078" t="str">
        <f>LEFT([1]Sheet1!D2078,1)</f>
        <v>U</v>
      </c>
      <c r="D2078" t="str">
        <f>RIGHT([1]Sheet1!D2078,2)</f>
        <v>99</v>
      </c>
      <c r="E2078" t="str">
        <f>[1]Sheet1!E2078</f>
        <v>Miscellaneous - General Revenue, NEC</v>
      </c>
      <c r="F2078">
        <f>[1]Sheet1!F2078</f>
        <v>4060837</v>
      </c>
    </row>
    <row r="2079" spans="1:6">
      <c r="A2079" t="str">
        <f>[1]Sheet1!B2079</f>
        <v>Florida</v>
      </c>
      <c r="B2079" t="str">
        <f>[1]Sheet1!C2079</f>
        <v>FL</v>
      </c>
      <c r="C2079" t="str">
        <f>LEFT([1]Sheet1!D2079,1)</f>
        <v>W</v>
      </c>
      <c r="D2079" t="str">
        <f>RIGHT([1]Sheet1!D2079,2)</f>
        <v>01</v>
      </c>
      <c r="E2079" t="str">
        <f>[1]Sheet1!E2079</f>
        <v>Sinking Funds - Cash and Securities</v>
      </c>
      <c r="F2079">
        <f>[1]Sheet1!F2079</f>
        <v>26784297</v>
      </c>
    </row>
    <row r="2080" spans="1:6">
      <c r="A2080" t="str">
        <f>[1]Sheet1!B2080</f>
        <v>Florida</v>
      </c>
      <c r="B2080" t="str">
        <f>[1]Sheet1!C2080</f>
        <v>FL</v>
      </c>
      <c r="C2080" t="str">
        <f>LEFT([1]Sheet1!D2080,1)</f>
        <v>W</v>
      </c>
      <c r="D2080" t="str">
        <f>RIGHT([1]Sheet1!D2080,2)</f>
        <v>31</v>
      </c>
      <c r="E2080" t="str">
        <f>[1]Sheet1!E2080</f>
        <v>Bond Funds - Cash and Securities</v>
      </c>
      <c r="F2080">
        <f>[1]Sheet1!F2080</f>
        <v>10230907</v>
      </c>
    </row>
    <row r="2081" spans="1:6">
      <c r="A2081" t="str">
        <f>[1]Sheet1!B2081</f>
        <v>Florida</v>
      </c>
      <c r="B2081" t="str">
        <f>[1]Sheet1!C2081</f>
        <v>FL</v>
      </c>
      <c r="C2081" t="str">
        <f>LEFT([1]Sheet1!D2081,1)</f>
        <v>W</v>
      </c>
      <c r="D2081" t="str">
        <f>RIGHT([1]Sheet1!D2081,2)</f>
        <v>61</v>
      </c>
      <c r="E2081" t="str">
        <f>[1]Sheet1!E2081</f>
        <v>Other Funds - Cash and Securities</v>
      </c>
      <c r="F2081">
        <f>[1]Sheet1!F2081</f>
        <v>109584060</v>
      </c>
    </row>
    <row r="2082" spans="1:6">
      <c r="A2082" t="str">
        <f>[1]Sheet1!B2082</f>
        <v>Florida</v>
      </c>
      <c r="B2082" t="str">
        <f>[1]Sheet1!C2082</f>
        <v>FL</v>
      </c>
      <c r="C2082" t="str">
        <f>LEFT([1]Sheet1!D2082,1)</f>
        <v>X</v>
      </c>
      <c r="D2082" t="str">
        <f>RIGHT([1]Sheet1!D2082,2)</f>
        <v>01</v>
      </c>
      <c r="E2082" t="str">
        <f>[1]Sheet1!E2082</f>
        <v>Employee Retirement - Local Employee Contribution</v>
      </c>
      <c r="F2082">
        <f>[1]Sheet1!F2082</f>
        <v>961930</v>
      </c>
    </row>
    <row r="2083" spans="1:6">
      <c r="A2083" t="str">
        <f>[1]Sheet1!B2083</f>
        <v>Florida</v>
      </c>
      <c r="B2083" t="str">
        <f>[1]Sheet1!C2083</f>
        <v>FL</v>
      </c>
      <c r="C2083" t="str">
        <f>LEFT([1]Sheet1!D2083,1)</f>
        <v>X</v>
      </c>
      <c r="D2083" t="str">
        <f>RIGHT([1]Sheet1!D2083,2)</f>
        <v>02</v>
      </c>
      <c r="E2083" t="str">
        <f>[1]Sheet1!E2083</f>
        <v>Employee Retirement - State Employee Contribution</v>
      </c>
      <c r="F2083">
        <f>[1]Sheet1!F2083</f>
        <v>336451</v>
      </c>
    </row>
    <row r="2084" spans="1:6">
      <c r="A2084" t="str">
        <f>[1]Sheet1!B2084</f>
        <v>Florida</v>
      </c>
      <c r="B2084" t="str">
        <f>[1]Sheet1!C2084</f>
        <v>FL</v>
      </c>
      <c r="C2084" t="str">
        <f>LEFT([1]Sheet1!D2084,1)</f>
        <v>X</v>
      </c>
      <c r="D2084" t="str">
        <f>RIGHT([1]Sheet1!D2084,2)</f>
        <v>05</v>
      </c>
      <c r="E2084" t="str">
        <f>[1]Sheet1!E2084</f>
        <v>Employee Retirement - From Other Governments</v>
      </c>
      <c r="F2084">
        <f>[1]Sheet1!F2084</f>
        <v>1306326</v>
      </c>
    </row>
    <row r="2085" spans="1:6">
      <c r="A2085" t="str">
        <f>[1]Sheet1!B2085</f>
        <v>Florida</v>
      </c>
      <c r="B2085" t="str">
        <f>[1]Sheet1!C2085</f>
        <v>FL</v>
      </c>
      <c r="C2085" t="str">
        <f>LEFT([1]Sheet1!D2085,1)</f>
        <v>X</v>
      </c>
      <c r="D2085" t="str">
        <f>RIGHT([1]Sheet1!D2085,2)</f>
        <v>08</v>
      </c>
      <c r="E2085" t="str">
        <f>[1]Sheet1!E2085</f>
        <v>Employee Retirement - Earnings on Investments (calculated)</v>
      </c>
      <c r="F2085">
        <f>[1]Sheet1!F2085</f>
        <v>6853668</v>
      </c>
    </row>
    <row r="2086" spans="1:6">
      <c r="A2086" t="str">
        <f>[1]Sheet1!B2086</f>
        <v>Florida</v>
      </c>
      <c r="B2086" t="str">
        <f>[1]Sheet1!C2086</f>
        <v>FL</v>
      </c>
      <c r="C2086" t="str">
        <f>LEFT([1]Sheet1!D2086,1)</f>
        <v>X</v>
      </c>
      <c r="D2086" t="str">
        <f>RIGHT([1]Sheet1!D2086,2)</f>
        <v>11</v>
      </c>
      <c r="E2086" t="str">
        <f>[1]Sheet1!E2086</f>
        <v>Employee Retirement - Benefit Payments</v>
      </c>
      <c r="F2086">
        <f>[1]Sheet1!F2086</f>
        <v>7986897</v>
      </c>
    </row>
    <row r="2087" spans="1:6">
      <c r="A2087" t="str">
        <f>[1]Sheet1!B2087</f>
        <v>Florida</v>
      </c>
      <c r="B2087" t="str">
        <f>[1]Sheet1!C2087</f>
        <v>FL</v>
      </c>
      <c r="C2087" t="str">
        <f>LEFT([1]Sheet1!D2087,1)</f>
        <v>X</v>
      </c>
      <c r="D2087" t="str">
        <f>RIGHT([1]Sheet1!D2087,2)</f>
        <v>12</v>
      </c>
      <c r="E2087" t="str">
        <f>[1]Sheet1!E2087</f>
        <v>Employee Retirement - Withdrawals</v>
      </c>
      <c r="F2087">
        <f>[1]Sheet1!F2087</f>
        <v>54536</v>
      </c>
    </row>
    <row r="2088" spans="1:6">
      <c r="A2088" t="str">
        <f>[1]Sheet1!B2088</f>
        <v>Florida</v>
      </c>
      <c r="B2088" t="str">
        <f>[1]Sheet1!C2088</f>
        <v>FL</v>
      </c>
      <c r="C2088" t="str">
        <f>LEFT([1]Sheet1!D2088,1)</f>
        <v>X</v>
      </c>
      <c r="D2088" t="str">
        <f>RIGHT([1]Sheet1!D2088,2)</f>
        <v>21</v>
      </c>
      <c r="E2088" t="str">
        <f>[1]Sheet1!E2088</f>
        <v>Employee Retirement - Total Cash and Deposits</v>
      </c>
      <c r="F2088">
        <f>[1]Sheet1!F2088</f>
        <v>8012680</v>
      </c>
    </row>
    <row r="2089" spans="1:6">
      <c r="A2089" t="str">
        <f>[1]Sheet1!B2089</f>
        <v>Florida</v>
      </c>
      <c r="B2089" t="str">
        <f>[1]Sheet1!C2089</f>
        <v>FL</v>
      </c>
      <c r="C2089" t="str">
        <f>LEFT([1]Sheet1!D2089,1)</f>
        <v>X</v>
      </c>
      <c r="D2089" t="str">
        <f>RIGHT([1]Sheet1!D2089,2)</f>
        <v>30</v>
      </c>
      <c r="E2089" t="str">
        <f>[1]Sheet1!E2089</f>
        <v>Employee Retirement - Total Federal Securities</v>
      </c>
      <c r="F2089">
        <f>[1]Sheet1!F2089</f>
        <v>22145241</v>
      </c>
    </row>
    <row r="2090" spans="1:6">
      <c r="A2090" t="str">
        <f>[1]Sheet1!B2090</f>
        <v>Florida</v>
      </c>
      <c r="B2090" t="str">
        <f>[1]Sheet1!C2090</f>
        <v>FL</v>
      </c>
      <c r="C2090" t="str">
        <f>LEFT([1]Sheet1!D2090,1)</f>
        <v>X</v>
      </c>
      <c r="D2090" t="str">
        <f>RIGHT([1]Sheet1!D2090,2)</f>
        <v>42</v>
      </c>
      <c r="E2090" t="str">
        <f>[1]Sheet1!E2090</f>
        <v>Employee Retirement - Securities - Mortgages</v>
      </c>
      <c r="F2090">
        <f>[1]Sheet1!F2090</f>
        <v>17641</v>
      </c>
    </row>
    <row r="2091" spans="1:6">
      <c r="A2091" t="str">
        <f>[1]Sheet1!B2091</f>
        <v>Florida</v>
      </c>
      <c r="B2091" t="str">
        <f>[1]Sheet1!C2091</f>
        <v>FL</v>
      </c>
      <c r="C2091" t="str">
        <f>LEFT([1]Sheet1!D2091,1)</f>
        <v>X</v>
      </c>
      <c r="D2091" t="str">
        <f>RIGHT([1]Sheet1!D2091,2)</f>
        <v>44</v>
      </c>
      <c r="E2091" t="str">
        <f>[1]Sheet1!E2091</f>
        <v>Employee Retirement - Total Other Securities</v>
      </c>
      <c r="F2091">
        <f>[1]Sheet1!F2091</f>
        <v>39556583</v>
      </c>
    </row>
    <row r="2092" spans="1:6">
      <c r="A2092" t="str">
        <f>[1]Sheet1!B2092</f>
        <v>Florida</v>
      </c>
      <c r="B2092" t="str">
        <f>[1]Sheet1!C2092</f>
        <v>FL</v>
      </c>
      <c r="C2092" t="str">
        <f>LEFT([1]Sheet1!D2092,1)</f>
        <v>X</v>
      </c>
      <c r="D2092" t="str">
        <f>RIGHT([1]Sheet1!D2092,2)</f>
        <v>47</v>
      </c>
      <c r="E2092" t="str">
        <f>[1]Sheet1!E2092</f>
        <v>Employee Retirement - Other Investments - Other</v>
      </c>
      <c r="F2092">
        <f>[1]Sheet1!F2092</f>
        <v>15532738</v>
      </c>
    </row>
    <row r="2093" spans="1:6">
      <c r="A2093" t="str">
        <f>[1]Sheet1!B2093</f>
        <v>Florida</v>
      </c>
      <c r="B2093" t="str">
        <f>[1]Sheet1!C2093</f>
        <v>FL</v>
      </c>
      <c r="C2093" t="str">
        <f>LEFT([1]Sheet1!D2093,1)</f>
        <v>Y</v>
      </c>
      <c r="D2093" t="str">
        <f>RIGHT([1]Sheet1!D2093,2)</f>
        <v>01</v>
      </c>
      <c r="E2093" t="str">
        <f>[1]Sheet1!E2093</f>
        <v>Unemployment Compensation - Contribution</v>
      </c>
      <c r="F2093">
        <f>[1]Sheet1!F2093</f>
        <v>2199071</v>
      </c>
    </row>
    <row r="2094" spans="1:6">
      <c r="A2094" t="str">
        <f>[1]Sheet1!B2094</f>
        <v>Florida</v>
      </c>
      <c r="B2094" t="str">
        <f>[1]Sheet1!C2094</f>
        <v>FL</v>
      </c>
      <c r="C2094" t="str">
        <f>LEFT([1]Sheet1!D2094,1)</f>
        <v>Y</v>
      </c>
      <c r="D2094" t="str">
        <f>RIGHT([1]Sheet1!D2094,2)</f>
        <v>04</v>
      </c>
      <c r="E2094" t="str">
        <f>[1]Sheet1!E2094</f>
        <v>Unemployment Compensation - Federal Advances</v>
      </c>
      <c r="F2094">
        <f>[1]Sheet1!F2094</f>
        <v>676556</v>
      </c>
    </row>
    <row r="2095" spans="1:6">
      <c r="A2095" t="str">
        <f>[1]Sheet1!B2095</f>
        <v>Florida</v>
      </c>
      <c r="B2095" t="str">
        <f>[1]Sheet1!C2095</f>
        <v>FL</v>
      </c>
      <c r="C2095" t="str">
        <f>LEFT([1]Sheet1!D2095,1)</f>
        <v>Y</v>
      </c>
      <c r="D2095" t="str">
        <f>RIGHT([1]Sheet1!D2095,2)</f>
        <v>05</v>
      </c>
      <c r="E2095" t="str">
        <f>[1]Sheet1!E2095</f>
        <v>Unemployment Compensation - Benefit Payments</v>
      </c>
      <c r="F2095">
        <f>[1]Sheet1!F2095</f>
        <v>1381310</v>
      </c>
    </row>
    <row r="2096" spans="1:6">
      <c r="A2096" t="str">
        <f>[1]Sheet1!B2096</f>
        <v>Florida</v>
      </c>
      <c r="B2096" t="str">
        <f>[1]Sheet1!C2096</f>
        <v>FL</v>
      </c>
      <c r="C2096" t="str">
        <f>LEFT([1]Sheet1!D2096,1)</f>
        <v>Y</v>
      </c>
      <c r="D2096" t="str">
        <f>RIGHT([1]Sheet1!D2096,2)</f>
        <v>06</v>
      </c>
      <c r="E2096" t="str">
        <f>[1]Sheet1!E2096</f>
        <v>Unemployment Compensation - Extended and Special Payments</v>
      </c>
      <c r="F2096">
        <f>[1]Sheet1!F2096</f>
        <v>2044289</v>
      </c>
    </row>
    <row r="2097" spans="1:6">
      <c r="A2097" t="str">
        <f>[1]Sheet1!B2097</f>
        <v>Florida</v>
      </c>
      <c r="B2097" t="str">
        <f>[1]Sheet1!C2097</f>
        <v>FL</v>
      </c>
      <c r="C2097" t="str">
        <f>LEFT([1]Sheet1!D2097,1)</f>
        <v>Y</v>
      </c>
      <c r="D2097" t="str">
        <f>RIGHT([1]Sheet1!D2097,2)</f>
        <v>07</v>
      </c>
      <c r="E2097" t="str">
        <f>[1]Sheet1!E2097</f>
        <v>Unemployment Compensation - Balance In US Treasury</v>
      </c>
      <c r="F2097">
        <f>[1]Sheet1!F2097</f>
        <v>31107</v>
      </c>
    </row>
    <row r="2098" spans="1:6">
      <c r="A2098" t="str">
        <f>[1]Sheet1!B2098</f>
        <v>Florida</v>
      </c>
      <c r="B2098" t="str">
        <f>[1]Sheet1!C2098</f>
        <v>FL</v>
      </c>
      <c r="C2098" t="str">
        <f>LEFT([1]Sheet1!D2098,1)</f>
        <v>Y</v>
      </c>
      <c r="D2098" t="str">
        <f>RIGHT([1]Sheet1!D2098,2)</f>
        <v>08</v>
      </c>
      <c r="E2098" t="str">
        <f>[1]Sheet1!E2098</f>
        <v>Unemployment Compensation - Other Balance (+ or -)</v>
      </c>
      <c r="F2098">
        <f>[1]Sheet1!F2098</f>
        <v>-645448</v>
      </c>
    </row>
    <row r="2099" spans="1:6">
      <c r="A2099" t="str">
        <f>[1]Sheet1!B2099</f>
        <v>Florida</v>
      </c>
      <c r="B2099" t="str">
        <f>[1]Sheet1!C2099</f>
        <v>FL</v>
      </c>
      <c r="C2099" t="str">
        <f>LEFT([1]Sheet1!D2099,1)</f>
        <v>Y</v>
      </c>
      <c r="D2099" t="str">
        <f>RIGHT([1]Sheet1!D2099,2)</f>
        <v>12</v>
      </c>
      <c r="E2099" t="str">
        <f>[1]Sheet1!E2099</f>
        <v>Workers Compensation - Interest Earnings</v>
      </c>
      <c r="F2099">
        <f>[1]Sheet1!F2099</f>
        <v>5256</v>
      </c>
    </row>
    <row r="2100" spans="1:6">
      <c r="A2100" t="str">
        <f>[1]Sheet1!B2100</f>
        <v>Florida</v>
      </c>
      <c r="B2100" t="str">
        <f>[1]Sheet1!C2100</f>
        <v>FL</v>
      </c>
      <c r="C2100" t="str">
        <f>LEFT([1]Sheet1!D2100,1)</f>
        <v>Y</v>
      </c>
      <c r="D2100" t="str">
        <f>RIGHT([1]Sheet1!D2100,2)</f>
        <v>14</v>
      </c>
      <c r="E2100" t="str">
        <f>[1]Sheet1!E2100</f>
        <v>Workers Compensation - Benefit Payments</v>
      </c>
      <c r="F2100">
        <f>[1]Sheet1!F2100</f>
        <v>171292</v>
      </c>
    </row>
    <row r="2101" spans="1:6">
      <c r="A2101" t="str">
        <f>[1]Sheet1!B2101</f>
        <v>Florida</v>
      </c>
      <c r="B2101" t="str">
        <f>[1]Sheet1!C2101</f>
        <v>FL</v>
      </c>
      <c r="C2101" t="str">
        <f>LEFT([1]Sheet1!D2101,1)</f>
        <v>Y</v>
      </c>
      <c r="D2101" t="str">
        <f>RIGHT([1]Sheet1!D2101,2)</f>
        <v>21</v>
      </c>
      <c r="E2101" t="str">
        <f>[1]Sheet1!E2101</f>
        <v>Workers Compensation - Cash and Assets</v>
      </c>
      <c r="F2101">
        <f>[1]Sheet1!F2101</f>
        <v>212062</v>
      </c>
    </row>
    <row r="2102" spans="1:6">
      <c r="A2102" t="str">
        <f>[1]Sheet1!B2102</f>
        <v>Florida</v>
      </c>
      <c r="B2102" t="str">
        <f>[1]Sheet1!C2102</f>
        <v>FL</v>
      </c>
      <c r="C2102" t="str">
        <f>LEFT([1]Sheet1!D2102,1)</f>
        <v>Z</v>
      </c>
      <c r="D2102" t="str">
        <f>RIGHT([1]Sheet1!D2102,2)</f>
        <v>00</v>
      </c>
      <c r="E2102" t="str">
        <f>[1]Sheet1!E2102</f>
        <v>Total Salaries and Wages</v>
      </c>
      <c r="F2102">
        <f>[1]Sheet1!F2102</f>
        <v>41107518</v>
      </c>
    </row>
    <row r="2103" spans="1:6">
      <c r="A2103" t="str">
        <f>[1]Sheet1!B2103</f>
        <v>Florida</v>
      </c>
      <c r="B2103" t="str">
        <f>[1]Sheet1!C2103</f>
        <v>FL</v>
      </c>
      <c r="C2103" t="str">
        <f>LEFT([1]Sheet1!D2103,1)</f>
        <v>Z</v>
      </c>
      <c r="D2103" t="str">
        <f>RIGHT([1]Sheet1!D2103,2)</f>
        <v>77</v>
      </c>
      <c r="E2103" t="str">
        <f>[1]Sheet1!E2103</f>
        <v>Employee Retirement – Total Corporate Bonds</v>
      </c>
      <c r="F2103">
        <f>[1]Sheet1!F2103</f>
        <v>12654437</v>
      </c>
    </row>
    <row r="2104" spans="1:6">
      <c r="A2104" t="str">
        <f>[1]Sheet1!B2104</f>
        <v>Florida</v>
      </c>
      <c r="B2104" t="str">
        <f>[1]Sheet1!C2104</f>
        <v>FL</v>
      </c>
      <c r="C2104" t="str">
        <f>LEFT([1]Sheet1!D2104,1)</f>
        <v>Z</v>
      </c>
      <c r="D2104" t="str">
        <f>RIGHT([1]Sheet1!D2104,2)</f>
        <v>78</v>
      </c>
      <c r="E2104" t="str">
        <f>[1]Sheet1!E2104</f>
        <v>Employee Retirement – Corporate Stocks</v>
      </c>
      <c r="F2104">
        <f>[1]Sheet1!F2104</f>
        <v>43893759</v>
      </c>
    </row>
    <row r="2105" spans="1:6">
      <c r="A2105" t="str">
        <f>[1]Sheet1!B2105</f>
        <v>Georgia</v>
      </c>
      <c r="B2105" t="str">
        <f>[1]Sheet1!C2105</f>
        <v>GA</v>
      </c>
      <c r="C2105" t="str">
        <f>LEFT([1]Sheet1!D2105,1)</f>
        <v>1</v>
      </c>
      <c r="D2105" t="str">
        <f>RIGHT([1]Sheet1!D2105,2)</f>
        <v>9T</v>
      </c>
      <c r="E2105" t="str">
        <f>[1]Sheet1!E2105</f>
        <v>Long Term Debt Beginning Outstanding - Public Debt for Private Purpose</v>
      </c>
      <c r="F2105">
        <f>[1]Sheet1!F2105</f>
        <v>5656099</v>
      </c>
    </row>
    <row r="2106" spans="1:6">
      <c r="A2106" t="str">
        <f>[1]Sheet1!B2106</f>
        <v>Georgia</v>
      </c>
      <c r="B2106" t="str">
        <f>[1]Sheet1!C2106</f>
        <v>GA</v>
      </c>
      <c r="C2106" t="str">
        <f>LEFT([1]Sheet1!D2106,1)</f>
        <v>1</v>
      </c>
      <c r="D2106" t="str">
        <f>RIGHT([1]Sheet1!D2106,2)</f>
        <v>9U</v>
      </c>
      <c r="E2106" t="str">
        <f>[1]Sheet1!E2106</f>
        <v>Long Term Debt Beginning Outstanding - Unspecified Public Purpose</v>
      </c>
      <c r="F2106">
        <f>[1]Sheet1!F2106</f>
        <v>48480820</v>
      </c>
    </row>
    <row r="2107" spans="1:6">
      <c r="A2107" t="str">
        <f>[1]Sheet1!B2107</f>
        <v>Georgia</v>
      </c>
      <c r="B2107" t="str">
        <f>[1]Sheet1!C2107</f>
        <v>GA</v>
      </c>
      <c r="C2107" t="str">
        <f>LEFT([1]Sheet1!D2107,1)</f>
        <v>2</v>
      </c>
      <c r="D2107" t="str">
        <f>RIGHT([1]Sheet1!D2107,2)</f>
        <v>4T</v>
      </c>
      <c r="E2107" t="str">
        <f>[1]Sheet1!E2107</f>
        <v>Long Term Debt Issue, Nonguaranteed - Public Debt for Private Purpose</v>
      </c>
      <c r="F2107">
        <f>[1]Sheet1!F2107</f>
        <v>544798</v>
      </c>
    </row>
    <row r="2108" spans="1:6">
      <c r="A2108" t="str">
        <f>[1]Sheet1!B2108</f>
        <v>Georgia</v>
      </c>
      <c r="B2108" t="str">
        <f>[1]Sheet1!C2108</f>
        <v>GA</v>
      </c>
      <c r="C2108" t="str">
        <f>LEFT([1]Sheet1!D2108,1)</f>
        <v>2</v>
      </c>
      <c r="D2108" t="str">
        <f>RIGHT([1]Sheet1!D2108,2)</f>
        <v>9U</v>
      </c>
      <c r="E2108" t="str">
        <f>[1]Sheet1!E2108</f>
        <v>Long Term Debt Issue, Unspecified Public Purpose</v>
      </c>
      <c r="F2108">
        <f>[1]Sheet1!F2108</f>
        <v>6611360</v>
      </c>
    </row>
    <row r="2109" spans="1:6">
      <c r="A2109" t="str">
        <f>[1]Sheet1!B2109</f>
        <v>Georgia</v>
      </c>
      <c r="B2109" t="str">
        <f>[1]Sheet1!C2109</f>
        <v>GA</v>
      </c>
      <c r="C2109" t="str">
        <f>LEFT([1]Sheet1!D2109,1)</f>
        <v>3</v>
      </c>
      <c r="D2109" t="str">
        <f>RIGHT([1]Sheet1!D2109,2)</f>
        <v>4T</v>
      </c>
      <c r="E2109" t="str">
        <f>[1]Sheet1!E2109</f>
        <v>Long Term Debt Retired Nonguaranteed - Public Debt for Private Purpose</v>
      </c>
      <c r="F2109">
        <f>[1]Sheet1!F2109</f>
        <v>719451</v>
      </c>
    </row>
    <row r="2110" spans="1:6">
      <c r="A2110" t="str">
        <f>[1]Sheet1!B2110</f>
        <v>Georgia</v>
      </c>
      <c r="B2110" t="str">
        <f>[1]Sheet1!C2110</f>
        <v>GA</v>
      </c>
      <c r="C2110" t="str">
        <f>LEFT([1]Sheet1!D2110,1)</f>
        <v>3</v>
      </c>
      <c r="D2110" t="str">
        <f>RIGHT([1]Sheet1!D2110,2)</f>
        <v>9U</v>
      </c>
      <c r="E2110" t="str">
        <f>[1]Sheet1!E2110</f>
        <v>Long Term Debt Retired Unspecified Public Purpose</v>
      </c>
      <c r="F2110">
        <f>[1]Sheet1!F2110</f>
        <v>6239458</v>
      </c>
    </row>
    <row r="2111" spans="1:6">
      <c r="A2111" t="str">
        <f>[1]Sheet1!B2111</f>
        <v>Georgia</v>
      </c>
      <c r="B2111" t="str">
        <f>[1]Sheet1!C2111</f>
        <v>GA</v>
      </c>
      <c r="C2111" t="str">
        <f>LEFT([1]Sheet1!D2111,1)</f>
        <v>4</v>
      </c>
      <c r="D2111" t="str">
        <f>RIGHT([1]Sheet1!D2111,2)</f>
        <v>4T</v>
      </c>
      <c r="E2111" t="str">
        <f>[1]Sheet1!E2111</f>
        <v>Long Term Debt Outstanding Nonguaranteed - Public Debt for Private Purpose</v>
      </c>
      <c r="F2111">
        <f>[1]Sheet1!F2111</f>
        <v>6151855</v>
      </c>
    </row>
    <row r="2112" spans="1:6">
      <c r="A2112" t="str">
        <f>[1]Sheet1!B2112</f>
        <v>Georgia</v>
      </c>
      <c r="B2112" t="str">
        <f>[1]Sheet1!C2112</f>
        <v>GA</v>
      </c>
      <c r="C2112" t="str">
        <f>LEFT([1]Sheet1!D2112,1)</f>
        <v>4</v>
      </c>
      <c r="D2112" t="str">
        <f>RIGHT([1]Sheet1!D2112,2)</f>
        <v>9U</v>
      </c>
      <c r="E2112" t="str">
        <f>[1]Sheet1!E2112</f>
        <v>Long Term Debt Outstanding Unspecified Public Purpose</v>
      </c>
      <c r="F2112">
        <f>[1]Sheet1!F2112</f>
        <v>49159557</v>
      </c>
    </row>
    <row r="2113" spans="1:6">
      <c r="A2113" t="str">
        <f>[1]Sheet1!B2113</f>
        <v>Georgia</v>
      </c>
      <c r="B2113" t="str">
        <f>[1]Sheet1!C2113</f>
        <v>GA</v>
      </c>
      <c r="C2113" t="str">
        <f>LEFT([1]Sheet1!D2113,1)</f>
        <v>6</v>
      </c>
      <c r="D2113" t="str">
        <f>RIGHT([1]Sheet1!D2113,2)</f>
        <v>1V</v>
      </c>
      <c r="E2113" t="str">
        <f>[1]Sheet1!E2113</f>
        <v>Short Term Debt Outstanding - Beginning</v>
      </c>
      <c r="F2113">
        <f>[1]Sheet1!F2113</f>
        <v>518998</v>
      </c>
    </row>
    <row r="2114" spans="1:6">
      <c r="A2114" t="str">
        <f>[1]Sheet1!B2114</f>
        <v>Georgia</v>
      </c>
      <c r="B2114" t="str">
        <f>[1]Sheet1!C2114</f>
        <v>GA</v>
      </c>
      <c r="C2114" t="str">
        <f>LEFT([1]Sheet1!D2114,1)</f>
        <v>6</v>
      </c>
      <c r="D2114" t="str">
        <f>RIGHT([1]Sheet1!D2114,2)</f>
        <v>4V</v>
      </c>
      <c r="E2114" t="str">
        <f>[1]Sheet1!E2114</f>
        <v>Short Term Debt Outstanding - End of Fiscal Year</v>
      </c>
      <c r="F2114">
        <f>[1]Sheet1!F2114</f>
        <v>499943</v>
      </c>
    </row>
    <row r="2115" spans="1:6">
      <c r="A2115" t="str">
        <f>[1]Sheet1!B2115</f>
        <v>Georgia</v>
      </c>
      <c r="B2115" t="str">
        <f>[1]Sheet1!C2115</f>
        <v>GA</v>
      </c>
      <c r="C2115" t="str">
        <f>LEFT([1]Sheet1!D2115,1)</f>
        <v>A</v>
      </c>
      <c r="D2115" t="str">
        <f>RIGHT([1]Sheet1!D2115,2)</f>
        <v>01</v>
      </c>
      <c r="E2115" t="str">
        <f>[1]Sheet1!E2115</f>
        <v>Charges - Air Transportation</v>
      </c>
      <c r="F2115">
        <f>[1]Sheet1!F2115</f>
        <v>706610</v>
      </c>
    </row>
    <row r="2116" spans="1:6">
      <c r="A2116" t="str">
        <f>[1]Sheet1!B2116</f>
        <v>Georgia</v>
      </c>
      <c r="B2116" t="str">
        <f>[1]Sheet1!C2116</f>
        <v>GA</v>
      </c>
      <c r="C2116" t="str">
        <f>LEFT([1]Sheet1!D2116,1)</f>
        <v>A</v>
      </c>
      <c r="D2116" t="str">
        <f>RIGHT([1]Sheet1!D2116,2)</f>
        <v>03</v>
      </c>
      <c r="E2116" t="str">
        <f>[1]Sheet1!E2116</f>
        <v>Charges - Miscellaneous Commercial Activities</v>
      </c>
      <c r="F2116">
        <f>[1]Sheet1!F2116</f>
        <v>50159</v>
      </c>
    </row>
    <row r="2117" spans="1:6">
      <c r="A2117" t="str">
        <f>[1]Sheet1!B2117</f>
        <v>Georgia</v>
      </c>
      <c r="B2117" t="str">
        <f>[1]Sheet1!C2117</f>
        <v>GA</v>
      </c>
      <c r="C2117" t="str">
        <f>LEFT([1]Sheet1!D2117,1)</f>
        <v>A</v>
      </c>
      <c r="D2117" t="str">
        <f>RIGHT([1]Sheet1!D2117,2)</f>
        <v>09</v>
      </c>
      <c r="E2117" t="str">
        <f>[1]Sheet1!E2117</f>
        <v>Charges - Elementary and Secondary Education School Lunch</v>
      </c>
      <c r="F2117">
        <f>[1]Sheet1!F2117</f>
        <v>196524</v>
      </c>
    </row>
    <row r="2118" spans="1:6">
      <c r="A2118" t="str">
        <f>[1]Sheet1!B2118</f>
        <v>Georgia</v>
      </c>
      <c r="B2118" t="str">
        <f>[1]Sheet1!C2118</f>
        <v>GA</v>
      </c>
      <c r="C2118" t="str">
        <f>LEFT([1]Sheet1!D2118,1)</f>
        <v>A</v>
      </c>
      <c r="D2118" t="str">
        <f>RIGHT([1]Sheet1!D2118,2)</f>
        <v>10</v>
      </c>
      <c r="E2118" t="str">
        <f>[1]Sheet1!E2118</f>
        <v>Charges - Elementary and Secondary Education School Tuition and Transportation</v>
      </c>
      <c r="F2118">
        <f>[1]Sheet1!F2118</f>
        <v>30301</v>
      </c>
    </row>
    <row r="2119" spans="1:6">
      <c r="A2119" t="str">
        <f>[1]Sheet1!B2119</f>
        <v>Georgia</v>
      </c>
      <c r="B2119" t="str">
        <f>[1]Sheet1!C2119</f>
        <v>GA</v>
      </c>
      <c r="C2119" t="str">
        <f>LEFT([1]Sheet1!D2119,1)</f>
        <v>A</v>
      </c>
      <c r="D2119" t="str">
        <f>RIGHT([1]Sheet1!D2119,2)</f>
        <v>12</v>
      </c>
      <c r="E2119" t="str">
        <f>[1]Sheet1!E2119</f>
        <v>Charges - Elementary and Secondary Education - Other</v>
      </c>
      <c r="F2119">
        <f>[1]Sheet1!F2119</f>
        <v>299412</v>
      </c>
    </row>
    <row r="2120" spans="1:6">
      <c r="A2120" t="str">
        <f>[1]Sheet1!B2120</f>
        <v>Georgia</v>
      </c>
      <c r="B2120" t="str">
        <f>[1]Sheet1!C2120</f>
        <v>GA</v>
      </c>
      <c r="C2120" t="str">
        <f>LEFT([1]Sheet1!D2120,1)</f>
        <v>A</v>
      </c>
      <c r="D2120" t="str">
        <f>RIGHT([1]Sheet1!D2120,2)</f>
        <v>16</v>
      </c>
      <c r="E2120" t="str">
        <f>[1]Sheet1!E2120</f>
        <v xml:space="preserve"> Charges - Higher Education Auxiliary Enterprises</v>
      </c>
      <c r="F2120">
        <f>[1]Sheet1!F2120</f>
        <v>789886</v>
      </c>
    </row>
    <row r="2121" spans="1:6">
      <c r="A2121" t="str">
        <f>[1]Sheet1!B2121</f>
        <v>Georgia</v>
      </c>
      <c r="B2121" t="str">
        <f>[1]Sheet1!C2121</f>
        <v>GA</v>
      </c>
      <c r="C2121" t="str">
        <f>LEFT([1]Sheet1!D2121,1)</f>
        <v>A</v>
      </c>
      <c r="D2121" t="str">
        <f>RIGHT([1]Sheet1!D2121,2)</f>
        <v>18</v>
      </c>
      <c r="E2121" t="str">
        <f>[1]Sheet1!E2121</f>
        <v>Charges - Higher Education - Other</v>
      </c>
      <c r="F2121">
        <f>[1]Sheet1!F2121</f>
        <v>1820465</v>
      </c>
    </row>
    <row r="2122" spans="1:6">
      <c r="A2122" t="str">
        <f>[1]Sheet1!B2122</f>
        <v>Georgia</v>
      </c>
      <c r="B2122" t="str">
        <f>[1]Sheet1!C2122</f>
        <v>GA</v>
      </c>
      <c r="C2122" t="str">
        <f>LEFT([1]Sheet1!D2122,1)</f>
        <v>A</v>
      </c>
      <c r="D2122" t="str">
        <f>RIGHT([1]Sheet1!D2122,2)</f>
        <v>21</v>
      </c>
      <c r="E2122" t="str">
        <f>[1]Sheet1!E2122</f>
        <v>Charges - Education - Other State Charges, NEC</v>
      </c>
      <c r="F2122">
        <f>[1]Sheet1!F2122</f>
        <v>7925</v>
      </c>
    </row>
    <row r="2123" spans="1:6">
      <c r="A2123" t="str">
        <f>[1]Sheet1!B2123</f>
        <v>Georgia</v>
      </c>
      <c r="B2123" t="str">
        <f>[1]Sheet1!C2123</f>
        <v>GA</v>
      </c>
      <c r="C2123" t="str">
        <f>LEFT([1]Sheet1!D2123,1)</f>
        <v>A</v>
      </c>
      <c r="D2123" t="str">
        <f>RIGHT([1]Sheet1!D2123,2)</f>
        <v>36</v>
      </c>
      <c r="E2123" t="str">
        <f>[1]Sheet1!E2123</f>
        <v>Charges - Hospital Public</v>
      </c>
      <c r="F2123">
        <f>[1]Sheet1!F2123</f>
        <v>3945207</v>
      </c>
    </row>
    <row r="2124" spans="1:6">
      <c r="A2124" t="str">
        <f>[1]Sheet1!B2124</f>
        <v>Georgia</v>
      </c>
      <c r="B2124" t="str">
        <f>[1]Sheet1!C2124</f>
        <v>GA</v>
      </c>
      <c r="C2124" t="str">
        <f>LEFT([1]Sheet1!D2124,1)</f>
        <v>A</v>
      </c>
      <c r="D2124" t="str">
        <f>RIGHT([1]Sheet1!D2124,2)</f>
        <v>44</v>
      </c>
      <c r="E2124" t="str">
        <f>[1]Sheet1!E2124</f>
        <v>Charges - Regular Highways</v>
      </c>
      <c r="F2124">
        <f>[1]Sheet1!F2124</f>
        <v>10579</v>
      </c>
    </row>
    <row r="2125" spans="1:6">
      <c r="A2125" t="str">
        <f>[1]Sheet1!B2125</f>
        <v>Georgia</v>
      </c>
      <c r="B2125" t="str">
        <f>[1]Sheet1!C2125</f>
        <v>GA</v>
      </c>
      <c r="C2125" t="str">
        <f>LEFT([1]Sheet1!D2125,1)</f>
        <v>A</v>
      </c>
      <c r="D2125" t="str">
        <f>RIGHT([1]Sheet1!D2125,2)</f>
        <v>45</v>
      </c>
      <c r="E2125" t="str">
        <f>[1]Sheet1!E2125</f>
        <v>Charges - Toll Highways</v>
      </c>
      <c r="F2125">
        <f>[1]Sheet1!F2125</f>
        <v>23544</v>
      </c>
    </row>
    <row r="2126" spans="1:6">
      <c r="A2126" t="str">
        <f>[1]Sheet1!B2126</f>
        <v>Georgia</v>
      </c>
      <c r="B2126" t="str">
        <f>[1]Sheet1!C2126</f>
        <v>GA</v>
      </c>
      <c r="C2126" t="str">
        <f>LEFT([1]Sheet1!D2126,1)</f>
        <v>A</v>
      </c>
      <c r="D2126" t="str">
        <f>RIGHT([1]Sheet1!D2126,2)</f>
        <v>50</v>
      </c>
      <c r="E2126" t="str">
        <f>[1]Sheet1!E2126</f>
        <v>Charges - Housing and Community Development</v>
      </c>
      <c r="F2126">
        <f>[1]Sheet1!F2126</f>
        <v>109502</v>
      </c>
    </row>
    <row r="2127" spans="1:6">
      <c r="A2127" t="str">
        <f>[1]Sheet1!B2127</f>
        <v>Georgia</v>
      </c>
      <c r="B2127" t="str">
        <f>[1]Sheet1!C2127</f>
        <v>GA</v>
      </c>
      <c r="C2127" t="str">
        <f>LEFT([1]Sheet1!D2127,1)</f>
        <v>A</v>
      </c>
      <c r="D2127" t="str">
        <f>RIGHT([1]Sheet1!D2127,2)</f>
        <v>59</v>
      </c>
      <c r="E2127" t="str">
        <f>[1]Sheet1!E2127</f>
        <v>Charges - Natural Resources - Other</v>
      </c>
      <c r="F2127">
        <f>[1]Sheet1!F2127</f>
        <v>35162</v>
      </c>
    </row>
    <row r="2128" spans="1:6">
      <c r="A2128" t="str">
        <f>[1]Sheet1!B2128</f>
        <v>Georgia</v>
      </c>
      <c r="B2128" t="str">
        <f>[1]Sheet1!C2128</f>
        <v>GA</v>
      </c>
      <c r="C2128" t="str">
        <f>LEFT([1]Sheet1!D2128,1)</f>
        <v>A</v>
      </c>
      <c r="D2128" t="str">
        <f>RIGHT([1]Sheet1!D2128,2)</f>
        <v>60</v>
      </c>
      <c r="E2128" t="str">
        <f>[1]Sheet1!E2128</f>
        <v>Charges - Parking Facilities</v>
      </c>
      <c r="F2128">
        <f>[1]Sheet1!F2128</f>
        <v>17678</v>
      </c>
    </row>
    <row r="2129" spans="1:6">
      <c r="A2129" t="str">
        <f>[1]Sheet1!B2129</f>
        <v>Georgia</v>
      </c>
      <c r="B2129" t="str">
        <f>[1]Sheet1!C2129</f>
        <v>GA</v>
      </c>
      <c r="C2129" t="str">
        <f>LEFT([1]Sheet1!D2129,1)</f>
        <v>A</v>
      </c>
      <c r="D2129" t="str">
        <f>RIGHT([1]Sheet1!D2129,2)</f>
        <v>61</v>
      </c>
      <c r="E2129" t="str">
        <f>[1]Sheet1!E2129</f>
        <v>Charges - Parks and Recreation</v>
      </c>
      <c r="F2129">
        <f>[1]Sheet1!F2129</f>
        <v>222282</v>
      </c>
    </row>
    <row r="2130" spans="1:6">
      <c r="A2130" t="str">
        <f>[1]Sheet1!B2130</f>
        <v>Georgia</v>
      </c>
      <c r="B2130" t="str">
        <f>[1]Sheet1!C2130</f>
        <v>GA</v>
      </c>
      <c r="C2130" t="str">
        <f>LEFT([1]Sheet1!D2130,1)</f>
        <v>A</v>
      </c>
      <c r="D2130" t="str">
        <f>RIGHT([1]Sheet1!D2130,2)</f>
        <v>80</v>
      </c>
      <c r="E2130" t="str">
        <f>[1]Sheet1!E2130</f>
        <v>Charges - Sewerage</v>
      </c>
      <c r="F2130">
        <f>[1]Sheet1!F2130</f>
        <v>1241714</v>
      </c>
    </row>
    <row r="2131" spans="1:6">
      <c r="A2131" t="str">
        <f>[1]Sheet1!B2131</f>
        <v>Georgia</v>
      </c>
      <c r="B2131" t="str">
        <f>[1]Sheet1!C2131</f>
        <v>GA</v>
      </c>
      <c r="C2131" t="str">
        <f>LEFT([1]Sheet1!D2131,1)</f>
        <v>A</v>
      </c>
      <c r="D2131" t="str">
        <f>RIGHT([1]Sheet1!D2131,2)</f>
        <v>81</v>
      </c>
      <c r="E2131" t="str">
        <f>[1]Sheet1!E2131</f>
        <v>Charges - Solid Waste Management</v>
      </c>
      <c r="F2131">
        <f>[1]Sheet1!F2131</f>
        <v>597048</v>
      </c>
    </row>
    <row r="2132" spans="1:6">
      <c r="A2132" t="str">
        <f>[1]Sheet1!B2132</f>
        <v>Georgia</v>
      </c>
      <c r="B2132" t="str">
        <f>[1]Sheet1!C2132</f>
        <v>GA</v>
      </c>
      <c r="C2132" t="str">
        <f>LEFT([1]Sheet1!D2132,1)</f>
        <v>A</v>
      </c>
      <c r="D2132" t="str">
        <f>RIGHT([1]Sheet1!D2132,2)</f>
        <v>87</v>
      </c>
      <c r="E2132" t="str">
        <f>[1]Sheet1!E2132</f>
        <v>Charges - Sea and Inland Port Facilities</v>
      </c>
      <c r="F2132">
        <f>[1]Sheet1!F2132</f>
        <v>283538</v>
      </c>
    </row>
    <row r="2133" spans="1:6">
      <c r="A2133" t="str">
        <f>[1]Sheet1!B2133</f>
        <v>Georgia</v>
      </c>
      <c r="B2133" t="str">
        <f>[1]Sheet1!C2133</f>
        <v>GA</v>
      </c>
      <c r="C2133" t="str">
        <f>LEFT([1]Sheet1!D2133,1)</f>
        <v>A</v>
      </c>
      <c r="D2133" t="str">
        <f>RIGHT([1]Sheet1!D2133,2)</f>
        <v>89</v>
      </c>
      <c r="E2133" t="str">
        <f>[1]Sheet1!E2133</f>
        <v>Charges - All Other</v>
      </c>
      <c r="F2133">
        <f>[1]Sheet1!F2133</f>
        <v>1271714</v>
      </c>
    </row>
    <row r="2134" spans="1:6">
      <c r="A2134" t="str">
        <f>[1]Sheet1!B2134</f>
        <v>Georgia</v>
      </c>
      <c r="B2134" t="str">
        <f>[1]Sheet1!C2134</f>
        <v>GA</v>
      </c>
      <c r="C2134" t="str">
        <f>LEFT([1]Sheet1!D2134,1)</f>
        <v>A</v>
      </c>
      <c r="D2134" t="str">
        <f>RIGHT([1]Sheet1!D2134,2)</f>
        <v>91</v>
      </c>
      <c r="E2134" t="str">
        <f>[1]Sheet1!E2134</f>
        <v>Revenue - Water Utilities</v>
      </c>
      <c r="F2134">
        <f>[1]Sheet1!F2134</f>
        <v>2012272</v>
      </c>
    </row>
    <row r="2135" spans="1:6">
      <c r="A2135" t="str">
        <f>[1]Sheet1!B2135</f>
        <v>Georgia</v>
      </c>
      <c r="B2135" t="str">
        <f>[1]Sheet1!C2135</f>
        <v>GA</v>
      </c>
      <c r="C2135" t="str">
        <f>LEFT([1]Sheet1!D2135,1)</f>
        <v>A</v>
      </c>
      <c r="D2135" t="str">
        <f>RIGHT([1]Sheet1!D2135,2)</f>
        <v>92</v>
      </c>
      <c r="E2135" t="str">
        <f>[1]Sheet1!E2135</f>
        <v>Revenue - Electric Utilities</v>
      </c>
      <c r="F2135">
        <f>[1]Sheet1!F2135</f>
        <v>1837117</v>
      </c>
    </row>
    <row r="2136" spans="1:6">
      <c r="A2136" t="str">
        <f>[1]Sheet1!B2136</f>
        <v>Georgia</v>
      </c>
      <c r="B2136" t="str">
        <f>[1]Sheet1!C2136</f>
        <v>GA</v>
      </c>
      <c r="C2136" t="str">
        <f>LEFT([1]Sheet1!D2136,1)</f>
        <v>A</v>
      </c>
      <c r="D2136" t="str">
        <f>RIGHT([1]Sheet1!D2136,2)</f>
        <v>93</v>
      </c>
      <c r="E2136" t="str">
        <f>[1]Sheet1!E2136</f>
        <v>Revenue - Gas Utilities</v>
      </c>
      <c r="F2136">
        <f>[1]Sheet1!F2136</f>
        <v>778318</v>
      </c>
    </row>
    <row r="2137" spans="1:6">
      <c r="A2137" t="str">
        <f>[1]Sheet1!B2137</f>
        <v>Georgia</v>
      </c>
      <c r="B2137" t="str">
        <f>[1]Sheet1!C2137</f>
        <v>GA</v>
      </c>
      <c r="C2137" t="str">
        <f>LEFT([1]Sheet1!D2137,1)</f>
        <v>A</v>
      </c>
      <c r="D2137" t="str">
        <f>RIGHT([1]Sheet1!D2137,2)</f>
        <v>94</v>
      </c>
      <c r="E2137" t="str">
        <f>[1]Sheet1!E2137</f>
        <v>Revenue - Transit Utilities</v>
      </c>
      <c r="F2137">
        <f>[1]Sheet1!F2137</f>
        <v>174044</v>
      </c>
    </row>
    <row r="2138" spans="1:6">
      <c r="A2138" t="str">
        <f>[1]Sheet1!B2138</f>
        <v>Georgia</v>
      </c>
      <c r="B2138" t="str">
        <f>[1]Sheet1!C2138</f>
        <v>GA</v>
      </c>
      <c r="C2138" t="str">
        <f>LEFT([1]Sheet1!D2138,1)</f>
        <v>B</v>
      </c>
      <c r="D2138" t="str">
        <f>RIGHT([1]Sheet1!D2138,2)</f>
        <v>01</v>
      </c>
      <c r="E2138" t="str">
        <f>[1]Sheet1!E2138</f>
        <v>Federal Intergovernmental - Air Transportation</v>
      </c>
      <c r="F2138">
        <f>[1]Sheet1!F2138</f>
        <v>90983</v>
      </c>
    </row>
    <row r="2139" spans="1:6">
      <c r="A2139" t="str">
        <f>[1]Sheet1!B2139</f>
        <v>Georgia</v>
      </c>
      <c r="B2139" t="str">
        <f>[1]Sheet1!C2139</f>
        <v>GA</v>
      </c>
      <c r="C2139" t="str">
        <f>LEFT([1]Sheet1!D2139,1)</f>
        <v>B</v>
      </c>
      <c r="D2139" t="str">
        <f>RIGHT([1]Sheet1!D2139,2)</f>
        <v>21</v>
      </c>
      <c r="E2139" t="str">
        <f>[1]Sheet1!E2139</f>
        <v>Federal Intergovernmental - Education</v>
      </c>
      <c r="F2139">
        <f>[1]Sheet1!F2139</f>
        <v>2996086</v>
      </c>
    </row>
    <row r="2140" spans="1:6">
      <c r="A2140" t="str">
        <f>[1]Sheet1!B2140</f>
        <v>Georgia</v>
      </c>
      <c r="B2140" t="str">
        <f>[1]Sheet1!C2140</f>
        <v>GA</v>
      </c>
      <c r="C2140" t="str">
        <f>LEFT([1]Sheet1!D2140,1)</f>
        <v>B</v>
      </c>
      <c r="D2140" t="str">
        <f>RIGHT([1]Sheet1!D2140,2)</f>
        <v>22</v>
      </c>
      <c r="E2140" t="str">
        <f>[1]Sheet1!E2140</f>
        <v>Federal Intergovernmental - Employment Security Administration</v>
      </c>
      <c r="F2140">
        <f>[1]Sheet1!F2140</f>
        <v>53376</v>
      </c>
    </row>
    <row r="2141" spans="1:6">
      <c r="A2141" t="str">
        <f>[1]Sheet1!B2141</f>
        <v>Georgia</v>
      </c>
      <c r="B2141" t="str">
        <f>[1]Sheet1!C2141</f>
        <v>GA</v>
      </c>
      <c r="C2141" t="str">
        <f>LEFT([1]Sheet1!D2141,1)</f>
        <v>B</v>
      </c>
      <c r="D2141" t="str">
        <f>RIGHT([1]Sheet1!D2141,2)</f>
        <v>30</v>
      </c>
      <c r="E2141" t="str">
        <f>[1]Sheet1!E2141</f>
        <v>Federal Intergovernmental - General Local Government Support</v>
      </c>
      <c r="F2141">
        <f>[1]Sheet1!F2141</f>
        <v>107256</v>
      </c>
    </row>
    <row r="2142" spans="1:6">
      <c r="A2142" t="str">
        <f>[1]Sheet1!B2142</f>
        <v>Georgia</v>
      </c>
      <c r="B2142" t="str">
        <f>[1]Sheet1!C2142</f>
        <v>GA</v>
      </c>
      <c r="C2142" t="str">
        <f>LEFT([1]Sheet1!D2142,1)</f>
        <v>B</v>
      </c>
      <c r="D2142" t="str">
        <f>RIGHT([1]Sheet1!D2142,2)</f>
        <v>42</v>
      </c>
      <c r="E2142" t="str">
        <f>[1]Sheet1!E2142</f>
        <v>Federal Intergovernmental - Health and Hospitals</v>
      </c>
      <c r="F2142">
        <f>[1]Sheet1!F2142</f>
        <v>2652390</v>
      </c>
    </row>
    <row r="2143" spans="1:6">
      <c r="A2143" t="str">
        <f>[1]Sheet1!B2143</f>
        <v>Georgia</v>
      </c>
      <c r="B2143" t="str">
        <f>[1]Sheet1!C2143</f>
        <v>GA</v>
      </c>
      <c r="C2143" t="str">
        <f>LEFT([1]Sheet1!D2143,1)</f>
        <v>B</v>
      </c>
      <c r="D2143" t="str">
        <f>RIGHT([1]Sheet1!D2143,2)</f>
        <v>46</v>
      </c>
      <c r="E2143" t="str">
        <f>[1]Sheet1!E2143</f>
        <v>Federal Intergovernmental - Highways</v>
      </c>
      <c r="F2143">
        <f>[1]Sheet1!F2143</f>
        <v>1224958</v>
      </c>
    </row>
    <row r="2144" spans="1:6">
      <c r="A2144" t="str">
        <f>[1]Sheet1!B2144</f>
        <v>Georgia</v>
      </c>
      <c r="B2144" t="str">
        <f>[1]Sheet1!C2144</f>
        <v>GA</v>
      </c>
      <c r="C2144" t="str">
        <f>LEFT([1]Sheet1!D2144,1)</f>
        <v>B</v>
      </c>
      <c r="D2144" t="str">
        <f>RIGHT([1]Sheet1!D2144,2)</f>
        <v>50</v>
      </c>
      <c r="E2144" t="str">
        <f>[1]Sheet1!E2144</f>
        <v>Federal Intergovernmental - Housing and Community Development</v>
      </c>
      <c r="F2144">
        <f>[1]Sheet1!F2144</f>
        <v>907069</v>
      </c>
    </row>
    <row r="2145" spans="1:6">
      <c r="A2145" t="str">
        <f>[1]Sheet1!B2145</f>
        <v>Georgia</v>
      </c>
      <c r="B2145" t="str">
        <f>[1]Sheet1!C2145</f>
        <v>GA</v>
      </c>
      <c r="C2145" t="str">
        <f>LEFT([1]Sheet1!D2145,1)</f>
        <v>B</v>
      </c>
      <c r="D2145" t="str">
        <f>RIGHT([1]Sheet1!D2145,2)</f>
        <v>59</v>
      </c>
      <c r="E2145" t="str">
        <f>[1]Sheet1!E2145</f>
        <v>Federal Intergovernmental - Natural Resources</v>
      </c>
      <c r="F2145">
        <f>[1]Sheet1!F2145</f>
        <v>142356</v>
      </c>
    </row>
    <row r="2146" spans="1:6">
      <c r="A2146" t="str">
        <f>[1]Sheet1!B2146</f>
        <v>Georgia</v>
      </c>
      <c r="B2146" t="str">
        <f>[1]Sheet1!C2146</f>
        <v>GA</v>
      </c>
      <c r="C2146" t="str">
        <f>LEFT([1]Sheet1!D2146,1)</f>
        <v>B</v>
      </c>
      <c r="D2146" t="str">
        <f>RIGHT([1]Sheet1!D2146,2)</f>
        <v>79</v>
      </c>
      <c r="E2146" t="str">
        <f>[1]Sheet1!E2146</f>
        <v>Federal Intergovernmental - Public Welfare</v>
      </c>
      <c r="F2146">
        <f>[1]Sheet1!F2146</f>
        <v>5650020</v>
      </c>
    </row>
    <row r="2147" spans="1:6">
      <c r="A2147" t="str">
        <f>[1]Sheet1!B2147</f>
        <v>Georgia</v>
      </c>
      <c r="B2147" t="str">
        <f>[1]Sheet1!C2147</f>
        <v>GA</v>
      </c>
      <c r="C2147" t="str">
        <f>LEFT([1]Sheet1!D2147,1)</f>
        <v>B</v>
      </c>
      <c r="D2147" t="str">
        <f>RIGHT([1]Sheet1!D2147,2)</f>
        <v>80</v>
      </c>
      <c r="E2147" t="str">
        <f>[1]Sheet1!E2147</f>
        <v>Federal Intergovernmental - Sewerage</v>
      </c>
      <c r="F2147">
        <f>[1]Sheet1!F2147</f>
        <v>41133</v>
      </c>
    </row>
    <row r="2148" spans="1:6">
      <c r="A2148" t="str">
        <f>[1]Sheet1!B2148</f>
        <v>Georgia</v>
      </c>
      <c r="B2148" t="str">
        <f>[1]Sheet1!C2148</f>
        <v>GA</v>
      </c>
      <c r="C2148" t="str">
        <f>LEFT([1]Sheet1!D2148,1)</f>
        <v>B</v>
      </c>
      <c r="D2148" t="str">
        <f>RIGHT([1]Sheet1!D2148,2)</f>
        <v>89</v>
      </c>
      <c r="E2148" t="str">
        <f>[1]Sheet1!E2148</f>
        <v>Federal Intergovernmental - All Other</v>
      </c>
      <c r="F2148">
        <f>[1]Sheet1!F2148</f>
        <v>1115616</v>
      </c>
    </row>
    <row r="2149" spans="1:6">
      <c r="A2149" t="str">
        <f>[1]Sheet1!B2149</f>
        <v>Georgia</v>
      </c>
      <c r="B2149" t="str">
        <f>[1]Sheet1!C2149</f>
        <v>GA</v>
      </c>
      <c r="C2149" t="str">
        <f>LEFT([1]Sheet1!D2149,1)</f>
        <v>B</v>
      </c>
      <c r="D2149" t="str">
        <f>RIGHT([1]Sheet1!D2149,2)</f>
        <v>91</v>
      </c>
      <c r="E2149" t="str">
        <f>[1]Sheet1!E2149</f>
        <v>Federal Intergovernmental - Water Utilities</v>
      </c>
      <c r="F2149">
        <f>[1]Sheet1!F2149</f>
        <v>29251</v>
      </c>
    </row>
    <row r="2150" spans="1:6">
      <c r="A2150" t="str">
        <f>[1]Sheet1!B2150</f>
        <v>Georgia</v>
      </c>
      <c r="B2150" t="str">
        <f>[1]Sheet1!C2150</f>
        <v>GA</v>
      </c>
      <c r="C2150" t="str">
        <f>LEFT([1]Sheet1!D2150,1)</f>
        <v>B</v>
      </c>
      <c r="D2150" t="str">
        <f>RIGHT([1]Sheet1!D2150,2)</f>
        <v>92</v>
      </c>
      <c r="E2150" t="str">
        <f>[1]Sheet1!E2150</f>
        <v>Federal Intergovernmental - Electric Utilities</v>
      </c>
      <c r="F2150">
        <f>[1]Sheet1!F2150</f>
        <v>650</v>
      </c>
    </row>
    <row r="2151" spans="1:6">
      <c r="A2151" t="str">
        <f>[1]Sheet1!B2151</f>
        <v>Georgia</v>
      </c>
      <c r="B2151" t="str">
        <f>[1]Sheet1!C2151</f>
        <v>GA</v>
      </c>
      <c r="C2151" t="str">
        <f>LEFT([1]Sheet1!D2151,1)</f>
        <v>B</v>
      </c>
      <c r="D2151" t="str">
        <f>RIGHT([1]Sheet1!D2151,2)</f>
        <v>94</v>
      </c>
      <c r="E2151" t="str">
        <f>[1]Sheet1!E2151</f>
        <v>Federal Intergovernmental - Transit Utilities</v>
      </c>
      <c r="F2151">
        <f>[1]Sheet1!F2151</f>
        <v>202323</v>
      </c>
    </row>
    <row r="2152" spans="1:6">
      <c r="A2152" t="str">
        <f>[1]Sheet1!B2152</f>
        <v>Georgia</v>
      </c>
      <c r="B2152" t="str">
        <f>[1]Sheet1!C2152</f>
        <v>GA</v>
      </c>
      <c r="C2152" t="str">
        <f>LEFT([1]Sheet1!D2152,1)</f>
        <v>E</v>
      </c>
      <c r="D2152" t="str">
        <f>RIGHT([1]Sheet1!D2152,2)</f>
        <v>01</v>
      </c>
      <c r="E2152" t="str">
        <f>[1]Sheet1!E2152</f>
        <v>Current Operations - Air Transportation</v>
      </c>
      <c r="F2152">
        <f>[1]Sheet1!F2152</f>
        <v>307769</v>
      </c>
    </row>
    <row r="2153" spans="1:6">
      <c r="A2153" t="str">
        <f>[1]Sheet1!B2153</f>
        <v>Georgia</v>
      </c>
      <c r="B2153" t="str">
        <f>[1]Sheet1!C2153</f>
        <v>GA</v>
      </c>
      <c r="C2153" t="str">
        <f>LEFT([1]Sheet1!D2153,1)</f>
        <v>E</v>
      </c>
      <c r="D2153" t="str">
        <f>RIGHT([1]Sheet1!D2153,2)</f>
        <v>03</v>
      </c>
      <c r="E2153" t="str">
        <f>[1]Sheet1!E2153</f>
        <v>Current Operations - Miscellaneous Commercial Activities, NEC</v>
      </c>
      <c r="F2153">
        <f>[1]Sheet1!F2153</f>
        <v>56746</v>
      </c>
    </row>
    <row r="2154" spans="1:6">
      <c r="A2154" t="str">
        <f>[1]Sheet1!B2154</f>
        <v>Georgia</v>
      </c>
      <c r="B2154" t="str">
        <f>[1]Sheet1!C2154</f>
        <v>GA</v>
      </c>
      <c r="C2154" t="str">
        <f>LEFT([1]Sheet1!D2154,1)</f>
        <v>E</v>
      </c>
      <c r="D2154" t="str">
        <f>RIGHT([1]Sheet1!D2154,2)</f>
        <v>04</v>
      </c>
      <c r="E2154" t="str">
        <f>[1]Sheet1!E2154</f>
        <v>Current Operations - Correctional Institutions</v>
      </c>
      <c r="F2154">
        <f>[1]Sheet1!F2154</f>
        <v>1729455</v>
      </c>
    </row>
    <row r="2155" spans="1:6">
      <c r="A2155" t="str">
        <f>[1]Sheet1!B2155</f>
        <v>Georgia</v>
      </c>
      <c r="B2155" t="str">
        <f>[1]Sheet1!C2155</f>
        <v>GA</v>
      </c>
      <c r="C2155" t="str">
        <f>LEFT([1]Sheet1!D2155,1)</f>
        <v>E</v>
      </c>
      <c r="D2155" t="str">
        <f>RIGHT([1]Sheet1!D2155,2)</f>
        <v>05</v>
      </c>
      <c r="E2155" t="str">
        <f>[1]Sheet1!E2155</f>
        <v>Current Operations - Corrections - Other</v>
      </c>
      <c r="F2155">
        <f>[1]Sheet1!F2155</f>
        <v>362484</v>
      </c>
    </row>
    <row r="2156" spans="1:6">
      <c r="A2156" t="str">
        <f>[1]Sheet1!B2156</f>
        <v>Georgia</v>
      </c>
      <c r="B2156" t="str">
        <f>[1]Sheet1!C2156</f>
        <v>GA</v>
      </c>
      <c r="C2156" t="str">
        <f>LEFT([1]Sheet1!D2156,1)</f>
        <v>E</v>
      </c>
      <c r="D2156" t="str">
        <f>RIGHT([1]Sheet1!D2156,2)</f>
        <v>12</v>
      </c>
      <c r="E2156" t="str">
        <f>[1]Sheet1!E2156</f>
        <v>Current Operations - Elementary and Secondary Education</v>
      </c>
      <c r="F2156">
        <f>[1]Sheet1!F2156</f>
        <v>15551381</v>
      </c>
    </row>
    <row r="2157" spans="1:6">
      <c r="A2157" t="str">
        <f>[1]Sheet1!B2157</f>
        <v>Georgia</v>
      </c>
      <c r="B2157" t="str">
        <f>[1]Sheet1!C2157</f>
        <v>GA</v>
      </c>
      <c r="C2157" t="str">
        <f>LEFT([1]Sheet1!D2157,1)</f>
        <v>E</v>
      </c>
      <c r="D2157" t="str">
        <f>RIGHT([1]Sheet1!D2157,2)</f>
        <v>16</v>
      </c>
      <c r="E2157" t="str">
        <f>[1]Sheet1!E2157</f>
        <v>Current Operations - Higher Education Auxiliary Enterprises</v>
      </c>
      <c r="F2157">
        <f>[1]Sheet1!F2157</f>
        <v>618299</v>
      </c>
    </row>
    <row r="2158" spans="1:6">
      <c r="A2158" t="str">
        <f>[1]Sheet1!B2158</f>
        <v>Georgia</v>
      </c>
      <c r="B2158" t="str">
        <f>[1]Sheet1!C2158</f>
        <v>GA</v>
      </c>
      <c r="C2158" t="str">
        <f>LEFT([1]Sheet1!D2158,1)</f>
        <v>E</v>
      </c>
      <c r="D2158" t="str">
        <f>RIGHT([1]Sheet1!D2158,2)</f>
        <v>18</v>
      </c>
      <c r="E2158" t="str">
        <f>[1]Sheet1!E2158</f>
        <v>Current Operations - Other Higher Education</v>
      </c>
      <c r="F2158">
        <f>[1]Sheet1!F2158</f>
        <v>4854867</v>
      </c>
    </row>
    <row r="2159" spans="1:6">
      <c r="A2159" t="str">
        <f>[1]Sheet1!B2159</f>
        <v>Georgia</v>
      </c>
      <c r="B2159" t="str">
        <f>[1]Sheet1!C2159</f>
        <v>GA</v>
      </c>
      <c r="C2159" t="str">
        <f>LEFT([1]Sheet1!D2159,1)</f>
        <v>E</v>
      </c>
      <c r="D2159" t="str">
        <f>RIGHT([1]Sheet1!D2159,2)</f>
        <v>21</v>
      </c>
      <c r="E2159" t="str">
        <f>[1]Sheet1!E2159</f>
        <v>Current Operations - State Education - Other</v>
      </c>
      <c r="F2159">
        <f>[1]Sheet1!F2159</f>
        <v>839918</v>
      </c>
    </row>
    <row r="2160" spans="1:6">
      <c r="A2160" t="str">
        <f>[1]Sheet1!B2160</f>
        <v>Georgia</v>
      </c>
      <c r="B2160" t="str">
        <f>[1]Sheet1!C2160</f>
        <v>GA</v>
      </c>
      <c r="C2160" t="str">
        <f>LEFT([1]Sheet1!D2160,1)</f>
        <v>E</v>
      </c>
      <c r="D2160" t="str">
        <f>RIGHT([1]Sheet1!D2160,2)</f>
        <v>22</v>
      </c>
      <c r="E2160" t="str">
        <f>[1]Sheet1!E2160</f>
        <v>Current Operations - Social Insurance Administration</v>
      </c>
      <c r="F2160">
        <f>[1]Sheet1!F2160</f>
        <v>52720</v>
      </c>
    </row>
    <row r="2161" spans="1:6">
      <c r="A2161" t="str">
        <f>[1]Sheet1!B2161</f>
        <v>Georgia</v>
      </c>
      <c r="B2161" t="str">
        <f>[1]Sheet1!C2161</f>
        <v>GA</v>
      </c>
      <c r="C2161" t="str">
        <f>LEFT([1]Sheet1!D2161,1)</f>
        <v>E</v>
      </c>
      <c r="D2161" t="str">
        <f>RIGHT([1]Sheet1!D2161,2)</f>
        <v>23</v>
      </c>
      <c r="E2161" t="str">
        <f>[1]Sheet1!E2161</f>
        <v>Current Operations - Financial Administration</v>
      </c>
      <c r="F2161">
        <f>[1]Sheet1!F2161</f>
        <v>962056</v>
      </c>
    </row>
    <row r="2162" spans="1:6">
      <c r="A2162" t="str">
        <f>[1]Sheet1!B2162</f>
        <v>Georgia</v>
      </c>
      <c r="B2162" t="str">
        <f>[1]Sheet1!C2162</f>
        <v>GA</v>
      </c>
      <c r="C2162" t="str">
        <f>LEFT([1]Sheet1!D2162,1)</f>
        <v>E</v>
      </c>
      <c r="D2162" t="str">
        <f>RIGHT([1]Sheet1!D2162,2)</f>
        <v>24</v>
      </c>
      <c r="E2162" t="str">
        <f>[1]Sheet1!E2162</f>
        <v>Current Operations - Local Fire Protection</v>
      </c>
      <c r="F2162">
        <f>[1]Sheet1!F2162</f>
        <v>938239</v>
      </c>
    </row>
    <row r="2163" spans="1:6">
      <c r="A2163" t="str">
        <f>[1]Sheet1!B2163</f>
        <v>Georgia</v>
      </c>
      <c r="B2163" t="str">
        <f>[1]Sheet1!C2163</f>
        <v>GA</v>
      </c>
      <c r="C2163" t="str">
        <f>LEFT([1]Sheet1!D2163,1)</f>
        <v>E</v>
      </c>
      <c r="D2163" t="str">
        <f>RIGHT([1]Sheet1!D2163,2)</f>
        <v>25</v>
      </c>
      <c r="E2163" t="str">
        <f>[1]Sheet1!E2163</f>
        <v>Current Operations - Judicial and Legal Services</v>
      </c>
      <c r="F2163">
        <f>[1]Sheet1!F2163</f>
        <v>1043932</v>
      </c>
    </row>
    <row r="2164" spans="1:6">
      <c r="A2164" t="str">
        <f>[1]Sheet1!B2164</f>
        <v>Georgia</v>
      </c>
      <c r="B2164" t="str">
        <f>[1]Sheet1!C2164</f>
        <v>GA</v>
      </c>
      <c r="C2164" t="str">
        <f>LEFT([1]Sheet1!D2164,1)</f>
        <v>E</v>
      </c>
      <c r="D2164" t="str">
        <f>RIGHT([1]Sheet1!D2164,2)</f>
        <v>29</v>
      </c>
      <c r="E2164" t="str">
        <f>[1]Sheet1!E2164</f>
        <v>Current Operations - Central Staff Services</v>
      </c>
      <c r="F2164">
        <f>[1]Sheet1!F2164</f>
        <v>832195</v>
      </c>
    </row>
    <row r="2165" spans="1:6">
      <c r="A2165" t="str">
        <f>[1]Sheet1!B2165</f>
        <v>Georgia</v>
      </c>
      <c r="B2165" t="str">
        <f>[1]Sheet1!C2165</f>
        <v>GA</v>
      </c>
      <c r="C2165" t="str">
        <f>LEFT([1]Sheet1!D2165,1)</f>
        <v>E</v>
      </c>
      <c r="D2165" t="str">
        <f>RIGHT([1]Sheet1!D2165,2)</f>
        <v>31</v>
      </c>
      <c r="E2165" t="str">
        <f>[1]Sheet1!E2165</f>
        <v>Current Operations - General Public Buildings</v>
      </c>
      <c r="F2165">
        <f>[1]Sheet1!F2165</f>
        <v>208804</v>
      </c>
    </row>
    <row r="2166" spans="1:6">
      <c r="A2166" t="str">
        <f>[1]Sheet1!B2166</f>
        <v>Georgia</v>
      </c>
      <c r="B2166" t="str">
        <f>[1]Sheet1!C2166</f>
        <v>GA</v>
      </c>
      <c r="C2166" t="str">
        <f>LEFT([1]Sheet1!D2166,1)</f>
        <v>E</v>
      </c>
      <c r="D2166" t="str">
        <f>RIGHT([1]Sheet1!D2166,2)</f>
        <v>32</v>
      </c>
      <c r="E2166" t="str">
        <f>[1]Sheet1!E2166</f>
        <v>Current Operations - Health - Other</v>
      </c>
      <c r="F2166">
        <f>[1]Sheet1!F2166</f>
        <v>1967219</v>
      </c>
    </row>
    <row r="2167" spans="1:6">
      <c r="A2167" t="str">
        <f>[1]Sheet1!B2167</f>
        <v>Georgia</v>
      </c>
      <c r="B2167" t="str">
        <f>[1]Sheet1!C2167</f>
        <v>GA</v>
      </c>
      <c r="C2167" t="str">
        <f>LEFT([1]Sheet1!D2167,1)</f>
        <v>E</v>
      </c>
      <c r="D2167" t="str">
        <f>RIGHT([1]Sheet1!D2167,2)</f>
        <v>36</v>
      </c>
      <c r="E2167" t="str">
        <f>[1]Sheet1!E2167</f>
        <v>Current Operations - Hospitals</v>
      </c>
      <c r="F2167">
        <f>[1]Sheet1!F2167</f>
        <v>4430984</v>
      </c>
    </row>
    <row r="2168" spans="1:6">
      <c r="A2168" t="str">
        <f>[1]Sheet1!B2168</f>
        <v>Georgia</v>
      </c>
      <c r="B2168" t="str">
        <f>[1]Sheet1!C2168</f>
        <v>GA</v>
      </c>
      <c r="C2168" t="str">
        <f>LEFT([1]Sheet1!D2168,1)</f>
        <v>E</v>
      </c>
      <c r="D2168" t="str">
        <f>RIGHT([1]Sheet1!D2168,2)</f>
        <v>44</v>
      </c>
      <c r="E2168" t="str">
        <f>[1]Sheet1!E2168</f>
        <v>Current Operations - Regular Highways</v>
      </c>
      <c r="F2168">
        <f>[1]Sheet1!F2168</f>
        <v>1173656</v>
      </c>
    </row>
    <row r="2169" spans="1:6">
      <c r="A2169" t="str">
        <f>[1]Sheet1!B2169</f>
        <v>Georgia</v>
      </c>
      <c r="B2169" t="str">
        <f>[1]Sheet1!C2169</f>
        <v>GA</v>
      </c>
      <c r="C2169" t="str">
        <f>LEFT([1]Sheet1!D2169,1)</f>
        <v>E</v>
      </c>
      <c r="D2169" t="str">
        <f>RIGHT([1]Sheet1!D2169,2)</f>
        <v>45</v>
      </c>
      <c r="E2169" t="str">
        <f>[1]Sheet1!E2169</f>
        <v>Current Operations - Toll Highways</v>
      </c>
      <c r="F2169">
        <f>[1]Sheet1!F2169</f>
        <v>12436</v>
      </c>
    </row>
    <row r="2170" spans="1:6">
      <c r="A2170" t="str">
        <f>[1]Sheet1!B2170</f>
        <v>Georgia</v>
      </c>
      <c r="B2170" t="str">
        <f>[1]Sheet1!C2170</f>
        <v>GA</v>
      </c>
      <c r="C2170" t="str">
        <f>LEFT([1]Sheet1!D2170,1)</f>
        <v>E</v>
      </c>
      <c r="D2170" t="str">
        <f>RIGHT([1]Sheet1!D2170,2)</f>
        <v>50</v>
      </c>
      <c r="E2170" t="str">
        <f>[1]Sheet1!E2170</f>
        <v>Current Operations - Housing and Community Development</v>
      </c>
      <c r="F2170">
        <f>[1]Sheet1!F2170</f>
        <v>1188283</v>
      </c>
    </row>
    <row r="2171" spans="1:6">
      <c r="A2171" t="str">
        <f>[1]Sheet1!B2171</f>
        <v>Georgia</v>
      </c>
      <c r="B2171" t="str">
        <f>[1]Sheet1!C2171</f>
        <v>GA</v>
      </c>
      <c r="C2171" t="str">
        <f>LEFT([1]Sheet1!D2171,1)</f>
        <v>E</v>
      </c>
      <c r="D2171" t="str">
        <f>RIGHT([1]Sheet1!D2171,2)</f>
        <v>52</v>
      </c>
      <c r="E2171" t="str">
        <f>[1]Sheet1!E2171</f>
        <v>Current Operations - Libraries</v>
      </c>
      <c r="F2171">
        <f>[1]Sheet1!F2171</f>
        <v>154567</v>
      </c>
    </row>
    <row r="2172" spans="1:6">
      <c r="A2172" t="str">
        <f>[1]Sheet1!B2172</f>
        <v>Georgia</v>
      </c>
      <c r="B2172" t="str">
        <f>[1]Sheet1!C2172</f>
        <v>GA</v>
      </c>
      <c r="C2172" t="str">
        <f>LEFT([1]Sheet1!D2172,1)</f>
        <v>E</v>
      </c>
      <c r="D2172" t="str">
        <f>RIGHT([1]Sheet1!D2172,2)</f>
        <v>59</v>
      </c>
      <c r="E2172" t="str">
        <f>[1]Sheet1!E2172</f>
        <v>Current Operations - Natural Resources - Other</v>
      </c>
      <c r="F2172">
        <f>[1]Sheet1!F2172</f>
        <v>415786</v>
      </c>
    </row>
    <row r="2173" spans="1:6">
      <c r="A2173" t="str">
        <f>[1]Sheet1!B2173</f>
        <v>Georgia</v>
      </c>
      <c r="B2173" t="str">
        <f>[1]Sheet1!C2173</f>
        <v>GA</v>
      </c>
      <c r="C2173" t="str">
        <f>LEFT([1]Sheet1!D2173,1)</f>
        <v>E</v>
      </c>
      <c r="D2173" t="str">
        <f>RIGHT([1]Sheet1!D2173,2)</f>
        <v>60</v>
      </c>
      <c r="E2173" t="str">
        <f>[1]Sheet1!E2173</f>
        <v>Current Operations - Parking Facilities</v>
      </c>
      <c r="F2173">
        <f>[1]Sheet1!F2173</f>
        <v>9101</v>
      </c>
    </row>
    <row r="2174" spans="1:6">
      <c r="A2174" t="str">
        <f>[1]Sheet1!B2174</f>
        <v>Georgia</v>
      </c>
      <c r="B2174" t="str">
        <f>[1]Sheet1!C2174</f>
        <v>GA</v>
      </c>
      <c r="C2174" t="str">
        <f>LEFT([1]Sheet1!D2174,1)</f>
        <v>E</v>
      </c>
      <c r="D2174" t="str">
        <f>RIGHT([1]Sheet1!D2174,2)</f>
        <v>61</v>
      </c>
      <c r="E2174" t="str">
        <f>[1]Sheet1!E2174</f>
        <v>Current Operations - Parks and Recreation</v>
      </c>
      <c r="F2174">
        <f>[1]Sheet1!F2174</f>
        <v>633261</v>
      </c>
    </row>
    <row r="2175" spans="1:6">
      <c r="A2175" t="str">
        <f>[1]Sheet1!B2175</f>
        <v>Georgia</v>
      </c>
      <c r="B2175" t="str">
        <f>[1]Sheet1!C2175</f>
        <v>GA</v>
      </c>
      <c r="C2175" t="str">
        <f>LEFT([1]Sheet1!D2175,1)</f>
        <v>E</v>
      </c>
      <c r="D2175" t="str">
        <f>RIGHT([1]Sheet1!D2175,2)</f>
        <v>62</v>
      </c>
      <c r="E2175" t="str">
        <f>[1]Sheet1!E2175</f>
        <v>Current Operations - Police Protection</v>
      </c>
      <c r="F2175">
        <f>[1]Sheet1!F2175</f>
        <v>2234675</v>
      </c>
    </row>
    <row r="2176" spans="1:6">
      <c r="A2176" t="str">
        <f>[1]Sheet1!B2176</f>
        <v>Georgia</v>
      </c>
      <c r="B2176" t="str">
        <f>[1]Sheet1!C2176</f>
        <v>GA</v>
      </c>
      <c r="C2176" t="str">
        <f>LEFT([1]Sheet1!D2176,1)</f>
        <v>E</v>
      </c>
      <c r="D2176" t="str">
        <f>RIGHT([1]Sheet1!D2176,2)</f>
        <v>66</v>
      </c>
      <c r="E2176" t="str">
        <f>[1]Sheet1!E2176</f>
        <v>Current Operations - Protective Inspection and Regulation, NEC</v>
      </c>
      <c r="F2176">
        <f>[1]Sheet1!F2176</f>
        <v>174754</v>
      </c>
    </row>
    <row r="2177" spans="1:6">
      <c r="A2177" t="str">
        <f>[1]Sheet1!B2177</f>
        <v>Georgia</v>
      </c>
      <c r="B2177" t="str">
        <f>[1]Sheet1!C2177</f>
        <v>GA</v>
      </c>
      <c r="C2177" t="str">
        <f>LEFT([1]Sheet1!D2177,1)</f>
        <v>E</v>
      </c>
      <c r="D2177" t="str">
        <f>RIGHT([1]Sheet1!D2177,2)</f>
        <v>74</v>
      </c>
      <c r="E2177" t="str">
        <f>[1]Sheet1!E2177</f>
        <v>Current Operations - Public Welfare, Vendor Payments for Medical Care</v>
      </c>
      <c r="F2177">
        <f>[1]Sheet1!F2177</f>
        <v>8932561</v>
      </c>
    </row>
    <row r="2178" spans="1:6">
      <c r="A2178" t="str">
        <f>[1]Sheet1!B2178</f>
        <v>Georgia</v>
      </c>
      <c r="B2178" t="str">
        <f>[1]Sheet1!C2178</f>
        <v>GA</v>
      </c>
      <c r="C2178" t="str">
        <f>LEFT([1]Sheet1!D2178,1)</f>
        <v>E</v>
      </c>
      <c r="D2178" t="str">
        <f>RIGHT([1]Sheet1!D2178,2)</f>
        <v>75</v>
      </c>
      <c r="E2178" t="str">
        <f>[1]Sheet1!E2178</f>
        <v>Current Operations - Public Welfare, Vendor Payments for Other Purposes</v>
      </c>
      <c r="F2178">
        <f>[1]Sheet1!F2178</f>
        <v>171575</v>
      </c>
    </row>
    <row r="2179" spans="1:6">
      <c r="A2179" t="str">
        <f>[1]Sheet1!B2179</f>
        <v>Georgia</v>
      </c>
      <c r="B2179" t="str">
        <f>[1]Sheet1!C2179</f>
        <v>GA</v>
      </c>
      <c r="C2179" t="str">
        <f>LEFT([1]Sheet1!D2179,1)</f>
        <v>E</v>
      </c>
      <c r="D2179" t="str">
        <f>RIGHT([1]Sheet1!D2179,2)</f>
        <v>77</v>
      </c>
      <c r="E2179" t="str">
        <f>[1]Sheet1!E2179</f>
        <v>Current Operations - Public Welfare Institutions</v>
      </c>
      <c r="F2179">
        <f>[1]Sheet1!F2179</f>
        <v>28374</v>
      </c>
    </row>
    <row r="2180" spans="1:6">
      <c r="A2180" t="str">
        <f>[1]Sheet1!B2180</f>
        <v>Georgia</v>
      </c>
      <c r="B2180" t="str">
        <f>[1]Sheet1!C2180</f>
        <v>GA</v>
      </c>
      <c r="C2180" t="str">
        <f>LEFT([1]Sheet1!D2180,1)</f>
        <v>E</v>
      </c>
      <c r="D2180" t="str">
        <f>RIGHT([1]Sheet1!D2180,2)</f>
        <v>79</v>
      </c>
      <c r="E2180" t="str">
        <f>[1]Sheet1!E2180</f>
        <v>Current Operations - Public Welfare - Other</v>
      </c>
      <c r="F2180">
        <f>[1]Sheet1!F2180</f>
        <v>1169339</v>
      </c>
    </row>
    <row r="2181" spans="1:6">
      <c r="A2181" t="str">
        <f>[1]Sheet1!B2181</f>
        <v>Georgia</v>
      </c>
      <c r="B2181" t="str">
        <f>[1]Sheet1!C2181</f>
        <v>GA</v>
      </c>
      <c r="C2181" t="str">
        <f>LEFT([1]Sheet1!D2181,1)</f>
        <v>E</v>
      </c>
      <c r="D2181" t="str">
        <f>RIGHT([1]Sheet1!D2181,2)</f>
        <v>80</v>
      </c>
      <c r="E2181" t="str">
        <f>[1]Sheet1!E2181</f>
        <v>Current Operations - Sewerage</v>
      </c>
      <c r="F2181">
        <f>[1]Sheet1!F2181</f>
        <v>869767</v>
      </c>
    </row>
    <row r="2182" spans="1:6">
      <c r="A2182" t="str">
        <f>[1]Sheet1!B2182</f>
        <v>Georgia</v>
      </c>
      <c r="B2182" t="str">
        <f>[1]Sheet1!C2182</f>
        <v>GA</v>
      </c>
      <c r="C2182" t="str">
        <f>LEFT([1]Sheet1!D2182,1)</f>
        <v>E</v>
      </c>
      <c r="D2182" t="str">
        <f>RIGHT([1]Sheet1!D2182,2)</f>
        <v>81</v>
      </c>
      <c r="E2182" t="str">
        <f>[1]Sheet1!E2182</f>
        <v>Current Operations - Solid Waste Management</v>
      </c>
      <c r="F2182">
        <f>[1]Sheet1!F2182</f>
        <v>538949</v>
      </c>
    </row>
    <row r="2183" spans="1:6">
      <c r="A2183" t="str">
        <f>[1]Sheet1!B2183</f>
        <v>Georgia</v>
      </c>
      <c r="B2183" t="str">
        <f>[1]Sheet1!C2183</f>
        <v>GA</v>
      </c>
      <c r="C2183" t="str">
        <f>LEFT([1]Sheet1!D2183,1)</f>
        <v>E</v>
      </c>
      <c r="D2183" t="str">
        <f>RIGHT([1]Sheet1!D2183,2)</f>
        <v>85</v>
      </c>
      <c r="E2183" t="str">
        <f>[1]Sheet1!E2183</f>
        <v>Current Operations - State Veterans' Services</v>
      </c>
      <c r="F2183">
        <f>[1]Sheet1!F2183</f>
        <v>32933</v>
      </c>
    </row>
    <row r="2184" spans="1:6">
      <c r="A2184" t="str">
        <f>[1]Sheet1!B2184</f>
        <v>Georgia</v>
      </c>
      <c r="B2184" t="str">
        <f>[1]Sheet1!C2184</f>
        <v>GA</v>
      </c>
      <c r="C2184" t="str">
        <f>LEFT([1]Sheet1!D2184,1)</f>
        <v>E</v>
      </c>
      <c r="D2184" t="str">
        <f>RIGHT([1]Sheet1!D2184,2)</f>
        <v>87</v>
      </c>
      <c r="E2184" t="str">
        <f>[1]Sheet1!E2184</f>
        <v>Current Operations - Sea and Inland Port Facilities</v>
      </c>
      <c r="F2184">
        <f>[1]Sheet1!F2184</f>
        <v>162921</v>
      </c>
    </row>
    <row r="2185" spans="1:6">
      <c r="A2185" t="str">
        <f>[1]Sheet1!B2185</f>
        <v>Georgia</v>
      </c>
      <c r="B2185" t="str">
        <f>[1]Sheet1!C2185</f>
        <v>GA</v>
      </c>
      <c r="C2185" t="str">
        <f>LEFT([1]Sheet1!D2185,1)</f>
        <v>E</v>
      </c>
      <c r="D2185" t="str">
        <f>RIGHT([1]Sheet1!D2185,2)</f>
        <v>89</v>
      </c>
      <c r="E2185" t="str">
        <f>[1]Sheet1!E2185</f>
        <v>Current Operations - General - Other</v>
      </c>
      <c r="F2185">
        <f>[1]Sheet1!F2185</f>
        <v>1789939</v>
      </c>
    </row>
    <row r="2186" spans="1:6">
      <c r="A2186" t="str">
        <f>[1]Sheet1!B2186</f>
        <v>Georgia</v>
      </c>
      <c r="B2186" t="str">
        <f>[1]Sheet1!C2186</f>
        <v>GA</v>
      </c>
      <c r="C2186" t="str">
        <f>LEFT([1]Sheet1!D2186,1)</f>
        <v>E</v>
      </c>
      <c r="D2186" t="str">
        <f>RIGHT([1]Sheet1!D2186,2)</f>
        <v>91</v>
      </c>
      <c r="E2186" t="str">
        <f>[1]Sheet1!E2186</f>
        <v>Current Operations - Water Utilities</v>
      </c>
      <c r="F2186">
        <f>[1]Sheet1!F2186</f>
        <v>1299092</v>
      </c>
    </row>
    <row r="2187" spans="1:6">
      <c r="A2187" t="str">
        <f>[1]Sheet1!B2187</f>
        <v>Georgia</v>
      </c>
      <c r="B2187" t="str">
        <f>[1]Sheet1!C2187</f>
        <v>GA</v>
      </c>
      <c r="C2187" t="str">
        <f>LEFT([1]Sheet1!D2187,1)</f>
        <v>E</v>
      </c>
      <c r="D2187" t="str">
        <f>RIGHT([1]Sheet1!D2187,2)</f>
        <v>92</v>
      </c>
      <c r="E2187" t="str">
        <f>[1]Sheet1!E2187</f>
        <v>Current Operations - Electric Utilities</v>
      </c>
      <c r="F2187">
        <f>[1]Sheet1!F2187</f>
        <v>1408275</v>
      </c>
    </row>
    <row r="2188" spans="1:6">
      <c r="A2188" t="str">
        <f>[1]Sheet1!B2188</f>
        <v>Georgia</v>
      </c>
      <c r="B2188" t="str">
        <f>[1]Sheet1!C2188</f>
        <v>GA</v>
      </c>
      <c r="C2188" t="str">
        <f>LEFT([1]Sheet1!D2188,1)</f>
        <v>E</v>
      </c>
      <c r="D2188" t="str">
        <f>RIGHT([1]Sheet1!D2188,2)</f>
        <v>93</v>
      </c>
      <c r="E2188" t="str">
        <f>[1]Sheet1!E2188</f>
        <v>Current Operations - Gas Utilities</v>
      </c>
      <c r="F2188">
        <f>[1]Sheet1!F2188</f>
        <v>698475</v>
      </c>
    </row>
    <row r="2189" spans="1:6">
      <c r="A2189" t="str">
        <f>[1]Sheet1!B2189</f>
        <v>Georgia</v>
      </c>
      <c r="B2189" t="str">
        <f>[1]Sheet1!C2189</f>
        <v>GA</v>
      </c>
      <c r="C2189" t="str">
        <f>LEFT([1]Sheet1!D2189,1)</f>
        <v>E</v>
      </c>
      <c r="D2189" t="str">
        <f>RIGHT([1]Sheet1!D2189,2)</f>
        <v>94</v>
      </c>
      <c r="E2189" t="str">
        <f>[1]Sheet1!E2189</f>
        <v>Current Operations - Transit Utilities</v>
      </c>
      <c r="F2189">
        <f>[1]Sheet1!F2189</f>
        <v>558907</v>
      </c>
    </row>
    <row r="2190" spans="1:6">
      <c r="A2190" t="str">
        <f>[1]Sheet1!B2190</f>
        <v>Georgia</v>
      </c>
      <c r="B2190" t="str">
        <f>[1]Sheet1!C2190</f>
        <v>GA</v>
      </c>
      <c r="C2190" t="str">
        <f>LEFT([1]Sheet1!D2190,1)</f>
        <v>F</v>
      </c>
      <c r="D2190" t="str">
        <f>RIGHT([1]Sheet1!D2190,2)</f>
        <v>01</v>
      </c>
      <c r="E2190" t="str">
        <f>[1]Sheet1!E2190</f>
        <v>Construction - Air Transportation</v>
      </c>
      <c r="F2190">
        <f>[1]Sheet1!F2190</f>
        <v>360917</v>
      </c>
    </row>
    <row r="2191" spans="1:6">
      <c r="A2191" t="str">
        <f>[1]Sheet1!B2191</f>
        <v>Georgia</v>
      </c>
      <c r="B2191" t="str">
        <f>[1]Sheet1!C2191</f>
        <v>GA</v>
      </c>
      <c r="C2191" t="str">
        <f>LEFT([1]Sheet1!D2191,1)</f>
        <v>F</v>
      </c>
      <c r="D2191" t="str">
        <f>RIGHT([1]Sheet1!D2191,2)</f>
        <v>03</v>
      </c>
      <c r="E2191" t="str">
        <f>[1]Sheet1!E2191</f>
        <v>Construction - Miscellaneous Commercial Activities, NEC</v>
      </c>
      <c r="F2191">
        <f>[1]Sheet1!F2191</f>
        <v>2108</v>
      </c>
    </row>
    <row r="2192" spans="1:6">
      <c r="A2192" t="str">
        <f>[1]Sheet1!B2192</f>
        <v>Georgia</v>
      </c>
      <c r="B2192" t="str">
        <f>[1]Sheet1!C2192</f>
        <v>GA</v>
      </c>
      <c r="C2192" t="str">
        <f>LEFT([1]Sheet1!D2192,1)</f>
        <v>F</v>
      </c>
      <c r="D2192" t="str">
        <f>RIGHT([1]Sheet1!D2192,2)</f>
        <v>04</v>
      </c>
      <c r="E2192" t="str">
        <f>[1]Sheet1!E2192</f>
        <v>Construction - Correctional Institutions</v>
      </c>
      <c r="F2192">
        <f>[1]Sheet1!F2192</f>
        <v>182235</v>
      </c>
    </row>
    <row r="2193" spans="1:6">
      <c r="A2193" t="str">
        <f>[1]Sheet1!B2193</f>
        <v>Georgia</v>
      </c>
      <c r="B2193" t="str">
        <f>[1]Sheet1!C2193</f>
        <v>GA</v>
      </c>
      <c r="C2193" t="str">
        <f>LEFT([1]Sheet1!D2193,1)</f>
        <v>F</v>
      </c>
      <c r="D2193" t="str">
        <f>RIGHT([1]Sheet1!D2193,2)</f>
        <v>05</v>
      </c>
      <c r="E2193" t="str">
        <f>[1]Sheet1!E2193</f>
        <v>Construction - Corrections - Other</v>
      </c>
      <c r="F2193">
        <f>[1]Sheet1!F2193</f>
        <v>1938</v>
      </c>
    </row>
    <row r="2194" spans="1:6">
      <c r="A2194" t="str">
        <f>[1]Sheet1!B2194</f>
        <v>Georgia</v>
      </c>
      <c r="B2194" t="str">
        <f>[1]Sheet1!C2194</f>
        <v>GA</v>
      </c>
      <c r="C2194" t="str">
        <f>LEFT([1]Sheet1!D2194,1)</f>
        <v>F</v>
      </c>
      <c r="D2194" t="str">
        <f>RIGHT([1]Sheet1!D2194,2)</f>
        <v>12</v>
      </c>
      <c r="E2194" t="str">
        <f>[1]Sheet1!E2194</f>
        <v>Construction - Elementary and Secondary Education</v>
      </c>
      <c r="F2194">
        <f>[1]Sheet1!F2194</f>
        <v>1338505</v>
      </c>
    </row>
    <row r="2195" spans="1:6">
      <c r="A2195" t="str">
        <f>[1]Sheet1!B2195</f>
        <v>Georgia</v>
      </c>
      <c r="B2195" t="str">
        <f>[1]Sheet1!C2195</f>
        <v>GA</v>
      </c>
      <c r="C2195" t="str">
        <f>LEFT([1]Sheet1!D2195,1)</f>
        <v>F</v>
      </c>
      <c r="D2195" t="str">
        <f>RIGHT([1]Sheet1!D2195,2)</f>
        <v>16</v>
      </c>
      <c r="E2195" t="str">
        <f>[1]Sheet1!E2195</f>
        <v>Construction - Higher Education - Auxiliary Enterprises</v>
      </c>
      <c r="F2195">
        <f>[1]Sheet1!F2195</f>
        <v>53241</v>
      </c>
    </row>
    <row r="2196" spans="1:6">
      <c r="A2196" t="str">
        <f>[1]Sheet1!B2196</f>
        <v>Georgia</v>
      </c>
      <c r="B2196" t="str">
        <f>[1]Sheet1!C2196</f>
        <v>GA</v>
      </c>
      <c r="C2196" t="str">
        <f>LEFT([1]Sheet1!D2196,1)</f>
        <v>F</v>
      </c>
      <c r="D2196" t="str">
        <f>RIGHT([1]Sheet1!D2196,2)</f>
        <v>18</v>
      </c>
      <c r="E2196" t="str">
        <f>[1]Sheet1!E2196</f>
        <v>Construction - Other Higher Education</v>
      </c>
      <c r="F2196">
        <f>[1]Sheet1!F2196</f>
        <v>618419</v>
      </c>
    </row>
    <row r="2197" spans="1:6">
      <c r="A2197" t="str">
        <f>[1]Sheet1!B2197</f>
        <v>Georgia</v>
      </c>
      <c r="B2197" t="str">
        <f>[1]Sheet1!C2197</f>
        <v>GA</v>
      </c>
      <c r="C2197" t="str">
        <f>LEFT([1]Sheet1!D2197,1)</f>
        <v>F</v>
      </c>
      <c r="D2197" t="str">
        <f>RIGHT([1]Sheet1!D2197,2)</f>
        <v>21</v>
      </c>
      <c r="E2197" t="str">
        <f>[1]Sheet1!E2197</f>
        <v>Construction - State Education - Other</v>
      </c>
      <c r="F2197">
        <f>[1]Sheet1!F2197</f>
        <v>117817</v>
      </c>
    </row>
    <row r="2198" spans="1:6">
      <c r="A2198" t="str">
        <f>[1]Sheet1!B2198</f>
        <v>Georgia</v>
      </c>
      <c r="B2198" t="str">
        <f>[1]Sheet1!C2198</f>
        <v>GA</v>
      </c>
      <c r="C2198" t="str">
        <f>LEFT([1]Sheet1!D2198,1)</f>
        <v>F</v>
      </c>
      <c r="D2198" t="str">
        <f>RIGHT([1]Sheet1!D2198,2)</f>
        <v>23</v>
      </c>
      <c r="E2198" t="str">
        <f>[1]Sheet1!E2198</f>
        <v>Construction - Financial Administration</v>
      </c>
      <c r="F2198">
        <f>[1]Sheet1!F2198</f>
        <v>1631</v>
      </c>
    </row>
    <row r="2199" spans="1:6">
      <c r="A2199" t="str">
        <f>[1]Sheet1!B2199</f>
        <v>Georgia</v>
      </c>
      <c r="B2199" t="str">
        <f>[1]Sheet1!C2199</f>
        <v>GA</v>
      </c>
      <c r="C2199" t="str">
        <f>LEFT([1]Sheet1!D2199,1)</f>
        <v>F</v>
      </c>
      <c r="D2199" t="str">
        <f>RIGHT([1]Sheet1!D2199,2)</f>
        <v>24</v>
      </c>
      <c r="E2199" t="str">
        <f>[1]Sheet1!E2199</f>
        <v>Construction - Local Fire Protection</v>
      </c>
      <c r="F2199">
        <f>[1]Sheet1!F2199</f>
        <v>22639</v>
      </c>
    </row>
    <row r="2200" spans="1:6">
      <c r="A2200" t="str">
        <f>[1]Sheet1!B2200</f>
        <v>Georgia</v>
      </c>
      <c r="B2200" t="str">
        <f>[1]Sheet1!C2200</f>
        <v>GA</v>
      </c>
      <c r="C2200" t="str">
        <f>LEFT([1]Sheet1!D2200,1)</f>
        <v>F</v>
      </c>
      <c r="D2200" t="str">
        <f>RIGHT([1]Sheet1!D2200,2)</f>
        <v>25</v>
      </c>
      <c r="E2200" t="str">
        <f>[1]Sheet1!E2200</f>
        <v>Construction - Judicial and Legal Services</v>
      </c>
      <c r="F2200">
        <f>[1]Sheet1!F2200</f>
        <v>209</v>
      </c>
    </row>
    <row r="2201" spans="1:6">
      <c r="A2201" t="str">
        <f>[1]Sheet1!B2201</f>
        <v>Georgia</v>
      </c>
      <c r="B2201" t="str">
        <f>[1]Sheet1!C2201</f>
        <v>GA</v>
      </c>
      <c r="C2201" t="str">
        <f>LEFT([1]Sheet1!D2201,1)</f>
        <v>F</v>
      </c>
      <c r="D2201" t="str">
        <f>RIGHT([1]Sheet1!D2201,2)</f>
        <v>29</v>
      </c>
      <c r="E2201" t="str">
        <f>[1]Sheet1!E2201</f>
        <v>Construction - Central Staff Services</v>
      </c>
      <c r="F2201">
        <f>[1]Sheet1!F2201</f>
        <v>31609</v>
      </c>
    </row>
    <row r="2202" spans="1:6">
      <c r="A2202" t="str">
        <f>[1]Sheet1!B2202</f>
        <v>Georgia</v>
      </c>
      <c r="B2202" t="str">
        <f>[1]Sheet1!C2202</f>
        <v>GA</v>
      </c>
      <c r="C2202" t="str">
        <f>LEFT([1]Sheet1!D2202,1)</f>
        <v>F</v>
      </c>
      <c r="D2202" t="str">
        <f>RIGHT([1]Sheet1!D2202,2)</f>
        <v>31</v>
      </c>
      <c r="E2202" t="str">
        <f>[1]Sheet1!E2202</f>
        <v>Construction - General Public Buildings</v>
      </c>
      <c r="F2202">
        <f>[1]Sheet1!F2202</f>
        <v>105619</v>
      </c>
    </row>
    <row r="2203" spans="1:6">
      <c r="A2203" t="str">
        <f>[1]Sheet1!B2203</f>
        <v>Georgia</v>
      </c>
      <c r="B2203" t="str">
        <f>[1]Sheet1!C2203</f>
        <v>GA</v>
      </c>
      <c r="C2203" t="str">
        <f>LEFT([1]Sheet1!D2203,1)</f>
        <v>F</v>
      </c>
      <c r="D2203" t="str">
        <f>RIGHT([1]Sheet1!D2203,2)</f>
        <v>32</v>
      </c>
      <c r="E2203" t="str">
        <f>[1]Sheet1!E2203</f>
        <v>Construction - Health - Other</v>
      </c>
      <c r="F2203">
        <f>[1]Sheet1!F2203</f>
        <v>7137</v>
      </c>
    </row>
    <row r="2204" spans="1:6">
      <c r="A2204" t="str">
        <f>[1]Sheet1!B2204</f>
        <v>Georgia</v>
      </c>
      <c r="B2204" t="str">
        <f>[1]Sheet1!C2204</f>
        <v>GA</v>
      </c>
      <c r="C2204" t="str">
        <f>LEFT([1]Sheet1!D2204,1)</f>
        <v>F</v>
      </c>
      <c r="D2204" t="str">
        <f>RIGHT([1]Sheet1!D2204,2)</f>
        <v>36</v>
      </c>
      <c r="E2204" t="str">
        <f>[1]Sheet1!E2204</f>
        <v>Construction - Hospitals</v>
      </c>
      <c r="F2204">
        <f>[1]Sheet1!F2204</f>
        <v>284816</v>
      </c>
    </row>
    <row r="2205" spans="1:6">
      <c r="A2205" t="str">
        <f>[1]Sheet1!B2205</f>
        <v>Georgia</v>
      </c>
      <c r="B2205" t="str">
        <f>[1]Sheet1!C2205</f>
        <v>GA</v>
      </c>
      <c r="C2205" t="str">
        <f>LEFT([1]Sheet1!D2205,1)</f>
        <v>F</v>
      </c>
      <c r="D2205" t="str">
        <f>RIGHT([1]Sheet1!D2205,2)</f>
        <v>44</v>
      </c>
      <c r="E2205" t="str">
        <f>[1]Sheet1!E2205</f>
        <v>Construction - Regular Highways</v>
      </c>
      <c r="F2205">
        <f>[1]Sheet1!F2205</f>
        <v>1772751</v>
      </c>
    </row>
    <row r="2206" spans="1:6">
      <c r="A2206" t="str">
        <f>[1]Sheet1!B2206</f>
        <v>Georgia</v>
      </c>
      <c r="B2206" t="str">
        <f>[1]Sheet1!C2206</f>
        <v>GA</v>
      </c>
      <c r="C2206" t="str">
        <f>LEFT([1]Sheet1!D2206,1)</f>
        <v>F</v>
      </c>
      <c r="D2206" t="str">
        <f>RIGHT([1]Sheet1!D2206,2)</f>
        <v>50</v>
      </c>
      <c r="E2206" t="str">
        <f>[1]Sheet1!E2206</f>
        <v>Construction - Housing and Community Development</v>
      </c>
      <c r="F2206">
        <f>[1]Sheet1!F2206</f>
        <v>94414</v>
      </c>
    </row>
    <row r="2207" spans="1:6">
      <c r="A2207" t="str">
        <f>[1]Sheet1!B2207</f>
        <v>Georgia</v>
      </c>
      <c r="B2207" t="str">
        <f>[1]Sheet1!C2207</f>
        <v>GA</v>
      </c>
      <c r="C2207" t="str">
        <f>LEFT([1]Sheet1!D2207,1)</f>
        <v>F</v>
      </c>
      <c r="D2207" t="str">
        <f>RIGHT([1]Sheet1!D2207,2)</f>
        <v>52</v>
      </c>
      <c r="E2207" t="str">
        <f>[1]Sheet1!E2207</f>
        <v>Construction - Libraries</v>
      </c>
      <c r="F2207">
        <f>[1]Sheet1!F2207</f>
        <v>10867</v>
      </c>
    </row>
    <row r="2208" spans="1:6">
      <c r="A2208" t="str">
        <f>[1]Sheet1!B2208</f>
        <v>Georgia</v>
      </c>
      <c r="B2208" t="str">
        <f>[1]Sheet1!C2208</f>
        <v>GA</v>
      </c>
      <c r="C2208" t="str">
        <f>LEFT([1]Sheet1!D2208,1)</f>
        <v>F</v>
      </c>
      <c r="D2208" t="str">
        <f>RIGHT([1]Sheet1!D2208,2)</f>
        <v>59</v>
      </c>
      <c r="E2208" t="str">
        <f>[1]Sheet1!E2208</f>
        <v>Construction - Natural Resources - Other</v>
      </c>
      <c r="F2208">
        <f>[1]Sheet1!F2208</f>
        <v>47248</v>
      </c>
    </row>
    <row r="2209" spans="1:6">
      <c r="A2209" t="str">
        <f>[1]Sheet1!B2209</f>
        <v>Georgia</v>
      </c>
      <c r="B2209" t="str">
        <f>[1]Sheet1!C2209</f>
        <v>GA</v>
      </c>
      <c r="C2209" t="str">
        <f>LEFT([1]Sheet1!D2209,1)</f>
        <v>F</v>
      </c>
      <c r="D2209" t="str">
        <f>RIGHT([1]Sheet1!D2209,2)</f>
        <v>60</v>
      </c>
      <c r="E2209" t="str">
        <f>[1]Sheet1!E2209</f>
        <v>Construction - Parking Facilities</v>
      </c>
      <c r="F2209">
        <f>[1]Sheet1!F2209</f>
        <v>3799</v>
      </c>
    </row>
    <row r="2210" spans="1:6">
      <c r="A2210" t="str">
        <f>[1]Sheet1!B2210</f>
        <v>Georgia</v>
      </c>
      <c r="B2210" t="str">
        <f>[1]Sheet1!C2210</f>
        <v>GA</v>
      </c>
      <c r="C2210" t="str">
        <f>LEFT([1]Sheet1!D2210,1)</f>
        <v>F</v>
      </c>
      <c r="D2210" t="str">
        <f>RIGHT([1]Sheet1!D2210,2)</f>
        <v>61</v>
      </c>
      <c r="E2210" t="str">
        <f>[1]Sheet1!E2210</f>
        <v>Construction - Parks and Recreation</v>
      </c>
      <c r="F2210">
        <f>[1]Sheet1!F2210</f>
        <v>127483</v>
      </c>
    </row>
    <row r="2211" spans="1:6">
      <c r="A2211" t="str">
        <f>[1]Sheet1!B2211</f>
        <v>Georgia</v>
      </c>
      <c r="B2211" t="str">
        <f>[1]Sheet1!C2211</f>
        <v>GA</v>
      </c>
      <c r="C2211" t="str">
        <f>LEFT([1]Sheet1!D2211,1)</f>
        <v>F</v>
      </c>
      <c r="D2211" t="str">
        <f>RIGHT([1]Sheet1!D2211,2)</f>
        <v>62</v>
      </c>
      <c r="E2211" t="str">
        <f>[1]Sheet1!E2211</f>
        <v>Construction - Police Protection</v>
      </c>
      <c r="F2211">
        <f>[1]Sheet1!F2211</f>
        <v>41353</v>
      </c>
    </row>
    <row r="2212" spans="1:6">
      <c r="A2212" t="str">
        <f>[1]Sheet1!B2212</f>
        <v>Georgia</v>
      </c>
      <c r="B2212" t="str">
        <f>[1]Sheet1!C2212</f>
        <v>GA</v>
      </c>
      <c r="C2212" t="str">
        <f>LEFT([1]Sheet1!D2212,1)</f>
        <v>F</v>
      </c>
      <c r="D2212" t="str">
        <f>RIGHT([1]Sheet1!D2212,2)</f>
        <v>66</v>
      </c>
      <c r="E2212" t="str">
        <f>[1]Sheet1!E2212</f>
        <v>Construction - Protective Inspection and Regulation, NEC</v>
      </c>
      <c r="F2212">
        <f>[1]Sheet1!F2212</f>
        <v>64</v>
      </c>
    </row>
    <row r="2213" spans="1:6">
      <c r="A2213" t="str">
        <f>[1]Sheet1!B2213</f>
        <v>Georgia</v>
      </c>
      <c r="B2213" t="str">
        <f>[1]Sheet1!C2213</f>
        <v>GA</v>
      </c>
      <c r="C2213" t="str">
        <f>LEFT([1]Sheet1!D2213,1)</f>
        <v>F</v>
      </c>
      <c r="D2213" t="str">
        <f>RIGHT([1]Sheet1!D2213,2)</f>
        <v>77</v>
      </c>
      <c r="E2213" t="str">
        <f>[1]Sheet1!E2213</f>
        <v>Construction - Public Welfare Institutions</v>
      </c>
      <c r="F2213">
        <f>[1]Sheet1!F2213</f>
        <v>941</v>
      </c>
    </row>
    <row r="2214" spans="1:6">
      <c r="A2214" t="str">
        <f>[1]Sheet1!B2214</f>
        <v>Georgia</v>
      </c>
      <c r="B2214" t="str">
        <f>[1]Sheet1!C2214</f>
        <v>GA</v>
      </c>
      <c r="C2214" t="str">
        <f>LEFT([1]Sheet1!D2214,1)</f>
        <v>F</v>
      </c>
      <c r="D2214" t="str">
        <f>RIGHT([1]Sheet1!D2214,2)</f>
        <v>79</v>
      </c>
      <c r="E2214" t="str">
        <f>[1]Sheet1!E2214</f>
        <v>Construction - Public Welfare - Other</v>
      </c>
      <c r="F2214">
        <f>[1]Sheet1!F2214</f>
        <v>4168</v>
      </c>
    </row>
    <row r="2215" spans="1:6">
      <c r="A2215" t="str">
        <f>[1]Sheet1!B2215</f>
        <v>Georgia</v>
      </c>
      <c r="B2215" t="str">
        <f>[1]Sheet1!C2215</f>
        <v>GA</v>
      </c>
      <c r="C2215" t="str">
        <f>LEFT([1]Sheet1!D2215,1)</f>
        <v>F</v>
      </c>
      <c r="D2215" t="str">
        <f>RIGHT([1]Sheet1!D2215,2)</f>
        <v>80</v>
      </c>
      <c r="E2215" t="str">
        <f>[1]Sheet1!E2215</f>
        <v>Construction - Sewerage</v>
      </c>
      <c r="F2215">
        <f>[1]Sheet1!F2215</f>
        <v>397032</v>
      </c>
    </row>
    <row r="2216" spans="1:6">
      <c r="A2216" t="str">
        <f>[1]Sheet1!B2216</f>
        <v>Georgia</v>
      </c>
      <c r="B2216" t="str">
        <f>[1]Sheet1!C2216</f>
        <v>GA</v>
      </c>
      <c r="C2216" t="str">
        <f>LEFT([1]Sheet1!D2216,1)</f>
        <v>F</v>
      </c>
      <c r="D2216" t="str">
        <f>RIGHT([1]Sheet1!D2216,2)</f>
        <v>81</v>
      </c>
      <c r="E2216" t="str">
        <f>[1]Sheet1!E2216</f>
        <v>Construction - Solid Waste Management</v>
      </c>
      <c r="F2216">
        <f>[1]Sheet1!F2216</f>
        <v>58456</v>
      </c>
    </row>
    <row r="2217" spans="1:6">
      <c r="A2217" t="str">
        <f>[1]Sheet1!B2217</f>
        <v>Georgia</v>
      </c>
      <c r="B2217" t="str">
        <f>[1]Sheet1!C2217</f>
        <v>GA</v>
      </c>
      <c r="C2217" t="str">
        <f>LEFT([1]Sheet1!D2217,1)</f>
        <v>F</v>
      </c>
      <c r="D2217" t="str">
        <f>RIGHT([1]Sheet1!D2217,2)</f>
        <v>85</v>
      </c>
      <c r="E2217" t="str">
        <f>[1]Sheet1!E2217</f>
        <v>Construction - State Veterans' Services</v>
      </c>
      <c r="F2217">
        <f>[1]Sheet1!F2217</f>
        <v>4318</v>
      </c>
    </row>
    <row r="2218" spans="1:6">
      <c r="A2218" t="str">
        <f>[1]Sheet1!B2218</f>
        <v>Georgia</v>
      </c>
      <c r="B2218" t="str">
        <f>[1]Sheet1!C2218</f>
        <v>GA</v>
      </c>
      <c r="C2218" t="str">
        <f>LEFT([1]Sheet1!D2218,1)</f>
        <v>F</v>
      </c>
      <c r="D2218" t="str">
        <f>RIGHT([1]Sheet1!D2218,2)</f>
        <v>87</v>
      </c>
      <c r="E2218" t="str">
        <f>[1]Sheet1!E2218</f>
        <v>Construction - Sea and Inland Port Facilities</v>
      </c>
      <c r="F2218">
        <f>[1]Sheet1!F2218</f>
        <v>53802</v>
      </c>
    </row>
    <row r="2219" spans="1:6">
      <c r="A2219" t="str">
        <f>[1]Sheet1!B2219</f>
        <v>Georgia</v>
      </c>
      <c r="B2219" t="str">
        <f>[1]Sheet1!C2219</f>
        <v>GA</v>
      </c>
      <c r="C2219" t="str">
        <f>LEFT([1]Sheet1!D2219,1)</f>
        <v>F</v>
      </c>
      <c r="D2219" t="str">
        <f>RIGHT([1]Sheet1!D2219,2)</f>
        <v>89</v>
      </c>
      <c r="E2219" t="str">
        <f>[1]Sheet1!E2219</f>
        <v>Construction - General - Other</v>
      </c>
      <c r="F2219">
        <f>[1]Sheet1!F2219</f>
        <v>180891</v>
      </c>
    </row>
    <row r="2220" spans="1:6">
      <c r="A2220" t="str">
        <f>[1]Sheet1!B2220</f>
        <v>Georgia</v>
      </c>
      <c r="B2220" t="str">
        <f>[1]Sheet1!C2220</f>
        <v>GA</v>
      </c>
      <c r="C2220" t="str">
        <f>LEFT([1]Sheet1!D2220,1)</f>
        <v>F</v>
      </c>
      <c r="D2220" t="str">
        <f>RIGHT([1]Sheet1!D2220,2)</f>
        <v>91</v>
      </c>
      <c r="E2220" t="str">
        <f>[1]Sheet1!E2220</f>
        <v>Construction - Water Utilities</v>
      </c>
      <c r="F2220">
        <f>[1]Sheet1!F2220</f>
        <v>475135</v>
      </c>
    </row>
    <row r="2221" spans="1:6">
      <c r="A2221" t="str">
        <f>[1]Sheet1!B2221</f>
        <v>Georgia</v>
      </c>
      <c r="B2221" t="str">
        <f>[1]Sheet1!C2221</f>
        <v>GA</v>
      </c>
      <c r="C2221" t="str">
        <f>LEFT([1]Sheet1!D2221,1)</f>
        <v>F</v>
      </c>
      <c r="D2221" t="str">
        <f>RIGHT([1]Sheet1!D2221,2)</f>
        <v>92</v>
      </c>
      <c r="E2221" t="str">
        <f>[1]Sheet1!E2221</f>
        <v>Construction - Electric Utilities</v>
      </c>
      <c r="F2221">
        <f>[1]Sheet1!F2221</f>
        <v>564437</v>
      </c>
    </row>
    <row r="2222" spans="1:6">
      <c r="A2222" t="str">
        <f>[1]Sheet1!B2222</f>
        <v>Georgia</v>
      </c>
      <c r="B2222" t="str">
        <f>[1]Sheet1!C2222</f>
        <v>GA</v>
      </c>
      <c r="C2222" t="str">
        <f>LEFT([1]Sheet1!D2222,1)</f>
        <v>F</v>
      </c>
      <c r="D2222" t="str">
        <f>RIGHT([1]Sheet1!D2222,2)</f>
        <v>93</v>
      </c>
      <c r="E2222" t="str">
        <f>[1]Sheet1!E2222</f>
        <v>Construction - Gas Utilities</v>
      </c>
      <c r="F2222">
        <f>[1]Sheet1!F2222</f>
        <v>9060</v>
      </c>
    </row>
    <row r="2223" spans="1:6">
      <c r="A2223" t="str">
        <f>[1]Sheet1!B2223</f>
        <v>Georgia</v>
      </c>
      <c r="B2223" t="str">
        <f>[1]Sheet1!C2223</f>
        <v>GA</v>
      </c>
      <c r="C2223" t="str">
        <f>LEFT([1]Sheet1!D2223,1)</f>
        <v>F</v>
      </c>
      <c r="D2223" t="str">
        <f>RIGHT([1]Sheet1!D2223,2)</f>
        <v>94</v>
      </c>
      <c r="E2223" t="str">
        <f>[1]Sheet1!E2223</f>
        <v>Construction - Transit Utilities</v>
      </c>
      <c r="F2223">
        <f>[1]Sheet1!F2223</f>
        <v>18707</v>
      </c>
    </row>
    <row r="2224" spans="1:6">
      <c r="A2224" t="str">
        <f>[1]Sheet1!B2224</f>
        <v>Georgia</v>
      </c>
      <c r="B2224" t="str">
        <f>[1]Sheet1!C2224</f>
        <v>GA</v>
      </c>
      <c r="C2224" t="str">
        <f>LEFT([1]Sheet1!D2224,1)</f>
        <v>G</v>
      </c>
      <c r="D2224" t="str">
        <f>RIGHT([1]Sheet1!D2224,2)</f>
        <v>01</v>
      </c>
      <c r="E2224" t="str">
        <f>[1]Sheet1!E2224</f>
        <v>Other Capital Outlay - Air Transportation</v>
      </c>
      <c r="F2224">
        <f>[1]Sheet1!F2224</f>
        <v>57993</v>
      </c>
    </row>
    <row r="2225" spans="1:6">
      <c r="A2225" t="str">
        <f>[1]Sheet1!B2225</f>
        <v>Georgia</v>
      </c>
      <c r="B2225" t="str">
        <f>[1]Sheet1!C2225</f>
        <v>GA</v>
      </c>
      <c r="C2225" t="str">
        <f>LEFT([1]Sheet1!D2225,1)</f>
        <v>G</v>
      </c>
      <c r="D2225" t="str">
        <f>RIGHT([1]Sheet1!D2225,2)</f>
        <v>03</v>
      </c>
      <c r="E2225" t="str">
        <f>[1]Sheet1!E2225</f>
        <v>Other Capital Outlay - Miscellaneous Commercial Activities, NEC</v>
      </c>
      <c r="F2225">
        <f>[1]Sheet1!F2225</f>
        <v>391</v>
      </c>
    </row>
    <row r="2226" spans="1:6">
      <c r="A2226" t="str">
        <f>[1]Sheet1!B2226</f>
        <v>Georgia</v>
      </c>
      <c r="B2226" t="str">
        <f>[1]Sheet1!C2226</f>
        <v>GA</v>
      </c>
      <c r="C2226" t="str">
        <f>LEFT([1]Sheet1!D2226,1)</f>
        <v>G</v>
      </c>
      <c r="D2226" t="str">
        <f>RIGHT([1]Sheet1!D2226,2)</f>
        <v>04</v>
      </c>
      <c r="E2226" t="str">
        <f>[1]Sheet1!E2226</f>
        <v>Other Capital Outlay - Correctional Institutions</v>
      </c>
      <c r="F2226">
        <f>[1]Sheet1!F2226</f>
        <v>47209</v>
      </c>
    </row>
    <row r="2227" spans="1:6">
      <c r="A2227" t="str">
        <f>[1]Sheet1!B2227</f>
        <v>Georgia</v>
      </c>
      <c r="B2227" t="str">
        <f>[1]Sheet1!C2227</f>
        <v>GA</v>
      </c>
      <c r="C2227" t="str">
        <f>LEFT([1]Sheet1!D2227,1)</f>
        <v>G</v>
      </c>
      <c r="D2227" t="str">
        <f>RIGHT([1]Sheet1!D2227,2)</f>
        <v>05</v>
      </c>
      <c r="E2227" t="str">
        <f>[1]Sheet1!E2227</f>
        <v>Other Capital Outlay - Corrections - Other</v>
      </c>
      <c r="F2227">
        <f>[1]Sheet1!F2227</f>
        <v>7606</v>
      </c>
    </row>
    <row r="2228" spans="1:6">
      <c r="A2228" t="str">
        <f>[1]Sheet1!B2228</f>
        <v>Georgia</v>
      </c>
      <c r="B2228" t="str">
        <f>[1]Sheet1!C2228</f>
        <v>GA</v>
      </c>
      <c r="C2228" t="str">
        <f>LEFT([1]Sheet1!D2228,1)</f>
        <v>G</v>
      </c>
      <c r="D2228" t="str">
        <f>RIGHT([1]Sheet1!D2228,2)</f>
        <v>12</v>
      </c>
      <c r="E2228" t="str">
        <f>[1]Sheet1!E2228</f>
        <v>Other Capital Outlay - Elementary and Secondary Education</v>
      </c>
      <c r="F2228">
        <f>[1]Sheet1!F2228</f>
        <v>227522</v>
      </c>
    </row>
    <row r="2229" spans="1:6">
      <c r="A2229" t="str">
        <f>[1]Sheet1!B2229</f>
        <v>Georgia</v>
      </c>
      <c r="B2229" t="str">
        <f>[1]Sheet1!C2229</f>
        <v>GA</v>
      </c>
      <c r="C2229" t="str">
        <f>LEFT([1]Sheet1!D2229,1)</f>
        <v>G</v>
      </c>
      <c r="D2229" t="str">
        <f>RIGHT([1]Sheet1!D2229,2)</f>
        <v>16</v>
      </c>
      <c r="E2229" t="str">
        <f>[1]Sheet1!E2229</f>
        <v>Other Capital Outlay - Higher Education - Auxiliary Enterprises</v>
      </c>
      <c r="F2229">
        <f>[1]Sheet1!F2229</f>
        <v>11190</v>
      </c>
    </row>
    <row r="2230" spans="1:6">
      <c r="A2230" t="str">
        <f>[1]Sheet1!B2230</f>
        <v>Georgia</v>
      </c>
      <c r="B2230" t="str">
        <f>[1]Sheet1!C2230</f>
        <v>GA</v>
      </c>
      <c r="C2230" t="str">
        <f>LEFT([1]Sheet1!D2230,1)</f>
        <v>G</v>
      </c>
      <c r="D2230" t="str">
        <f>RIGHT([1]Sheet1!D2230,2)</f>
        <v>18</v>
      </c>
      <c r="E2230" t="str">
        <f>[1]Sheet1!E2230</f>
        <v>Other Capital Outlay - Other Higher Education</v>
      </c>
      <c r="F2230">
        <f>[1]Sheet1!F2230</f>
        <v>118198</v>
      </c>
    </row>
    <row r="2231" spans="1:6">
      <c r="A2231" t="str">
        <f>[1]Sheet1!B2231</f>
        <v>Georgia</v>
      </c>
      <c r="B2231" t="str">
        <f>[1]Sheet1!C2231</f>
        <v>GA</v>
      </c>
      <c r="C2231" t="str">
        <f>LEFT([1]Sheet1!D2231,1)</f>
        <v>G</v>
      </c>
      <c r="D2231" t="str">
        <f>RIGHT([1]Sheet1!D2231,2)</f>
        <v>21</v>
      </c>
      <c r="E2231" t="str">
        <f>[1]Sheet1!E2231</f>
        <v>Other Capital Outlay - State Education - Other</v>
      </c>
      <c r="F2231">
        <f>[1]Sheet1!F2231</f>
        <v>679</v>
      </c>
    </row>
    <row r="2232" spans="1:6">
      <c r="A2232" t="str">
        <f>[1]Sheet1!B2232</f>
        <v>Georgia</v>
      </c>
      <c r="B2232" t="str">
        <f>[1]Sheet1!C2232</f>
        <v>GA</v>
      </c>
      <c r="C2232" t="str">
        <f>LEFT([1]Sheet1!D2232,1)</f>
        <v>G</v>
      </c>
      <c r="D2232" t="str">
        <f>RIGHT([1]Sheet1!D2232,2)</f>
        <v>23</v>
      </c>
      <c r="E2232" t="str">
        <f>[1]Sheet1!E2232</f>
        <v>Other Capital Outlay - Financial Administration</v>
      </c>
      <c r="F2232">
        <f>[1]Sheet1!F2232</f>
        <v>15004</v>
      </c>
    </row>
    <row r="2233" spans="1:6">
      <c r="A2233" t="str">
        <f>[1]Sheet1!B2233</f>
        <v>Georgia</v>
      </c>
      <c r="B2233" t="str">
        <f>[1]Sheet1!C2233</f>
        <v>GA</v>
      </c>
      <c r="C2233" t="str">
        <f>LEFT([1]Sheet1!D2233,1)</f>
        <v>G</v>
      </c>
      <c r="D2233" t="str">
        <f>RIGHT([1]Sheet1!D2233,2)</f>
        <v>24</v>
      </c>
      <c r="E2233" t="str">
        <f>[1]Sheet1!E2233</f>
        <v>Other Capital Outlay - Local Fire Protection</v>
      </c>
      <c r="F2233">
        <f>[1]Sheet1!F2233</f>
        <v>62702</v>
      </c>
    </row>
    <row r="2234" spans="1:6">
      <c r="A2234" t="str">
        <f>[1]Sheet1!B2234</f>
        <v>Georgia</v>
      </c>
      <c r="B2234" t="str">
        <f>[1]Sheet1!C2234</f>
        <v>GA</v>
      </c>
      <c r="C2234" t="str">
        <f>LEFT([1]Sheet1!D2234,1)</f>
        <v>G</v>
      </c>
      <c r="D2234" t="str">
        <f>RIGHT([1]Sheet1!D2234,2)</f>
        <v>25</v>
      </c>
      <c r="E2234" t="str">
        <f>[1]Sheet1!E2234</f>
        <v>Other Capital Outlay - Judicial and Legal Services</v>
      </c>
      <c r="F2234">
        <f>[1]Sheet1!F2234</f>
        <v>15555</v>
      </c>
    </row>
    <row r="2235" spans="1:6">
      <c r="A2235" t="str">
        <f>[1]Sheet1!B2235</f>
        <v>Georgia</v>
      </c>
      <c r="B2235" t="str">
        <f>[1]Sheet1!C2235</f>
        <v>GA</v>
      </c>
      <c r="C2235" t="str">
        <f>LEFT([1]Sheet1!D2235,1)</f>
        <v>G</v>
      </c>
      <c r="D2235" t="str">
        <f>RIGHT([1]Sheet1!D2235,2)</f>
        <v>29</v>
      </c>
      <c r="E2235" t="str">
        <f>[1]Sheet1!E2235</f>
        <v>Other Capital Outlay - Central Staff Services</v>
      </c>
      <c r="F2235">
        <f>[1]Sheet1!F2235</f>
        <v>66264</v>
      </c>
    </row>
    <row r="2236" spans="1:6">
      <c r="A2236" t="str">
        <f>[1]Sheet1!B2236</f>
        <v>Georgia</v>
      </c>
      <c r="B2236" t="str">
        <f>[1]Sheet1!C2236</f>
        <v>GA</v>
      </c>
      <c r="C2236" t="str">
        <f>LEFT([1]Sheet1!D2236,1)</f>
        <v>G</v>
      </c>
      <c r="D2236" t="str">
        <f>RIGHT([1]Sheet1!D2236,2)</f>
        <v>31</v>
      </c>
      <c r="E2236" t="str">
        <f>[1]Sheet1!E2236</f>
        <v>Other Capital Outlay - General Public Building</v>
      </c>
      <c r="F2236">
        <f>[1]Sheet1!F2236</f>
        <v>70990</v>
      </c>
    </row>
    <row r="2237" spans="1:6">
      <c r="A2237" t="str">
        <f>[1]Sheet1!B2237</f>
        <v>Georgia</v>
      </c>
      <c r="B2237" t="str">
        <f>[1]Sheet1!C2237</f>
        <v>GA</v>
      </c>
      <c r="C2237" t="str">
        <f>LEFT([1]Sheet1!D2237,1)</f>
        <v>G</v>
      </c>
      <c r="D2237" t="str">
        <f>RIGHT([1]Sheet1!D2237,2)</f>
        <v>32</v>
      </c>
      <c r="E2237" t="str">
        <f>[1]Sheet1!E2237</f>
        <v>Other Capital Outlay - Health - Other</v>
      </c>
      <c r="F2237">
        <f>[1]Sheet1!F2237</f>
        <v>11833</v>
      </c>
    </row>
    <row r="2238" spans="1:6">
      <c r="A2238" t="str">
        <f>[1]Sheet1!B2238</f>
        <v>Georgia</v>
      </c>
      <c r="B2238" t="str">
        <f>[1]Sheet1!C2238</f>
        <v>GA</v>
      </c>
      <c r="C2238" t="str">
        <f>LEFT([1]Sheet1!D2238,1)</f>
        <v>G</v>
      </c>
      <c r="D2238" t="str">
        <f>RIGHT([1]Sheet1!D2238,2)</f>
        <v>36</v>
      </c>
      <c r="E2238" t="str">
        <f>[1]Sheet1!E2238</f>
        <v>Other Capital Outlay - Hospitals</v>
      </c>
      <c r="F2238">
        <f>[1]Sheet1!F2238</f>
        <v>71609</v>
      </c>
    </row>
    <row r="2239" spans="1:6">
      <c r="A2239" t="str">
        <f>[1]Sheet1!B2239</f>
        <v>Georgia</v>
      </c>
      <c r="B2239" t="str">
        <f>[1]Sheet1!C2239</f>
        <v>GA</v>
      </c>
      <c r="C2239" t="str">
        <f>LEFT([1]Sheet1!D2239,1)</f>
        <v>G</v>
      </c>
      <c r="D2239" t="str">
        <f>RIGHT([1]Sheet1!D2239,2)</f>
        <v>44</v>
      </c>
      <c r="E2239" t="str">
        <f>[1]Sheet1!E2239</f>
        <v>Other Capital Outlay - Regular Highways</v>
      </c>
      <c r="F2239">
        <f>[1]Sheet1!F2239</f>
        <v>138426</v>
      </c>
    </row>
    <row r="2240" spans="1:6">
      <c r="A2240" t="str">
        <f>[1]Sheet1!B2240</f>
        <v>Georgia</v>
      </c>
      <c r="B2240" t="str">
        <f>[1]Sheet1!C2240</f>
        <v>GA</v>
      </c>
      <c r="C2240" t="str">
        <f>LEFT([1]Sheet1!D2240,1)</f>
        <v>G</v>
      </c>
      <c r="D2240" t="str">
        <f>RIGHT([1]Sheet1!D2240,2)</f>
        <v>50</v>
      </c>
      <c r="E2240" t="str">
        <f>[1]Sheet1!E2240</f>
        <v>Other Capital Outlay - Housing and Community Development</v>
      </c>
      <c r="F2240">
        <f>[1]Sheet1!F2240</f>
        <v>50120</v>
      </c>
    </row>
    <row r="2241" spans="1:6">
      <c r="A2241" t="str">
        <f>[1]Sheet1!B2241</f>
        <v>Georgia</v>
      </c>
      <c r="B2241" t="str">
        <f>[1]Sheet1!C2241</f>
        <v>GA</v>
      </c>
      <c r="C2241" t="str">
        <f>LEFT([1]Sheet1!D2241,1)</f>
        <v>G</v>
      </c>
      <c r="D2241" t="str">
        <f>RIGHT([1]Sheet1!D2241,2)</f>
        <v>52</v>
      </c>
      <c r="E2241" t="str">
        <f>[1]Sheet1!E2241</f>
        <v>Other Capital Outlay - Libraries</v>
      </c>
      <c r="F2241">
        <f>[1]Sheet1!F2241</f>
        <v>4715</v>
      </c>
    </row>
    <row r="2242" spans="1:6">
      <c r="A2242" t="str">
        <f>[1]Sheet1!B2242</f>
        <v>Georgia</v>
      </c>
      <c r="B2242" t="str">
        <f>[1]Sheet1!C2242</f>
        <v>GA</v>
      </c>
      <c r="C2242" t="str">
        <f>LEFT([1]Sheet1!D2242,1)</f>
        <v>G</v>
      </c>
      <c r="D2242" t="str">
        <f>RIGHT([1]Sheet1!D2242,2)</f>
        <v>59</v>
      </c>
      <c r="E2242" t="str">
        <f>[1]Sheet1!E2242</f>
        <v>Other Capital Outlay - Natural Resources - Other</v>
      </c>
      <c r="F2242">
        <f>[1]Sheet1!F2242</f>
        <v>15222</v>
      </c>
    </row>
    <row r="2243" spans="1:6">
      <c r="A2243" t="str">
        <f>[1]Sheet1!B2243</f>
        <v>Georgia</v>
      </c>
      <c r="B2243" t="str">
        <f>[1]Sheet1!C2243</f>
        <v>GA</v>
      </c>
      <c r="C2243" t="str">
        <f>LEFT([1]Sheet1!D2243,1)</f>
        <v>G</v>
      </c>
      <c r="D2243" t="str">
        <f>RIGHT([1]Sheet1!D2243,2)</f>
        <v>60</v>
      </c>
      <c r="E2243" t="str">
        <f>[1]Sheet1!E2243</f>
        <v>Other Capital Outlay - Parking Facilities</v>
      </c>
      <c r="F2243">
        <f>[1]Sheet1!F2243</f>
        <v>282</v>
      </c>
    </row>
    <row r="2244" spans="1:6">
      <c r="A2244" t="str">
        <f>[1]Sheet1!B2244</f>
        <v>Georgia</v>
      </c>
      <c r="B2244" t="str">
        <f>[1]Sheet1!C2244</f>
        <v>GA</v>
      </c>
      <c r="C2244" t="str">
        <f>LEFT([1]Sheet1!D2244,1)</f>
        <v>G</v>
      </c>
      <c r="D2244" t="str">
        <f>RIGHT([1]Sheet1!D2244,2)</f>
        <v>61</v>
      </c>
      <c r="E2244" t="str">
        <f>[1]Sheet1!E2244</f>
        <v>Other Capital Outlay - Parks and Recreation</v>
      </c>
      <c r="F2244">
        <f>[1]Sheet1!F2244</f>
        <v>64756</v>
      </c>
    </row>
    <row r="2245" spans="1:6">
      <c r="A2245" t="str">
        <f>[1]Sheet1!B2245</f>
        <v>Georgia</v>
      </c>
      <c r="B2245" t="str">
        <f>[1]Sheet1!C2245</f>
        <v>GA</v>
      </c>
      <c r="C2245" t="str">
        <f>LEFT([1]Sheet1!D2245,1)</f>
        <v>G</v>
      </c>
      <c r="D2245" t="str">
        <f>RIGHT([1]Sheet1!D2245,2)</f>
        <v>62</v>
      </c>
      <c r="E2245" t="str">
        <f>[1]Sheet1!E2245</f>
        <v>Other Capital Outlay - Police Protection</v>
      </c>
      <c r="F2245">
        <f>[1]Sheet1!F2245</f>
        <v>102946</v>
      </c>
    </row>
    <row r="2246" spans="1:6">
      <c r="A2246" t="str">
        <f>[1]Sheet1!B2246</f>
        <v>Georgia</v>
      </c>
      <c r="B2246" t="str">
        <f>[1]Sheet1!C2246</f>
        <v>GA</v>
      </c>
      <c r="C2246" t="str">
        <f>LEFT([1]Sheet1!D2246,1)</f>
        <v>G</v>
      </c>
      <c r="D2246" t="str">
        <f>RIGHT([1]Sheet1!D2246,2)</f>
        <v>66</v>
      </c>
      <c r="E2246" t="str">
        <f>[1]Sheet1!E2246</f>
        <v>Other Capital Outlay - Protective Inspection and Regulation, NEC</v>
      </c>
      <c r="F2246">
        <f>[1]Sheet1!F2246</f>
        <v>2305</v>
      </c>
    </row>
    <row r="2247" spans="1:6">
      <c r="A2247" t="str">
        <f>[1]Sheet1!B2247</f>
        <v>Georgia</v>
      </c>
      <c r="B2247" t="str">
        <f>[1]Sheet1!C2247</f>
        <v>GA</v>
      </c>
      <c r="C2247" t="str">
        <f>LEFT([1]Sheet1!D2247,1)</f>
        <v>G</v>
      </c>
      <c r="D2247" t="str">
        <f>RIGHT([1]Sheet1!D2247,2)</f>
        <v>77</v>
      </c>
      <c r="E2247" t="str">
        <f>[1]Sheet1!E2247</f>
        <v>Other Capital Outlay - Public Welfare Institutions</v>
      </c>
      <c r="F2247">
        <f>[1]Sheet1!F2247</f>
        <v>445</v>
      </c>
    </row>
    <row r="2248" spans="1:6">
      <c r="A2248" t="str">
        <f>[1]Sheet1!B2248</f>
        <v>Georgia</v>
      </c>
      <c r="B2248" t="str">
        <f>[1]Sheet1!C2248</f>
        <v>GA</v>
      </c>
      <c r="C2248" t="str">
        <f>LEFT([1]Sheet1!D2248,1)</f>
        <v>G</v>
      </c>
      <c r="D2248" t="str">
        <f>RIGHT([1]Sheet1!D2248,2)</f>
        <v>79</v>
      </c>
      <c r="E2248" t="str">
        <f>[1]Sheet1!E2248</f>
        <v>Other Capital Outlay - Public Welfare - Other</v>
      </c>
      <c r="F2248">
        <f>[1]Sheet1!F2248</f>
        <v>7428</v>
      </c>
    </row>
    <row r="2249" spans="1:6">
      <c r="A2249" t="str">
        <f>[1]Sheet1!B2249</f>
        <v>Georgia</v>
      </c>
      <c r="B2249" t="str">
        <f>[1]Sheet1!C2249</f>
        <v>GA</v>
      </c>
      <c r="C2249" t="str">
        <f>LEFT([1]Sheet1!D2249,1)</f>
        <v>G</v>
      </c>
      <c r="D2249" t="str">
        <f>RIGHT([1]Sheet1!D2249,2)</f>
        <v>80</v>
      </c>
      <c r="E2249" t="str">
        <f>[1]Sheet1!E2249</f>
        <v>Other Capital Outlay - Sewerage</v>
      </c>
      <c r="F2249">
        <f>[1]Sheet1!F2249</f>
        <v>43128</v>
      </c>
    </row>
    <row r="2250" spans="1:6">
      <c r="A2250" t="str">
        <f>[1]Sheet1!B2250</f>
        <v>Georgia</v>
      </c>
      <c r="B2250" t="str">
        <f>[1]Sheet1!C2250</f>
        <v>GA</v>
      </c>
      <c r="C2250" t="str">
        <f>LEFT([1]Sheet1!D2250,1)</f>
        <v>G</v>
      </c>
      <c r="D2250" t="str">
        <f>RIGHT([1]Sheet1!D2250,2)</f>
        <v>81</v>
      </c>
      <c r="E2250" t="str">
        <f>[1]Sheet1!E2250</f>
        <v>Other Capital Outlay - Solid Waste Management</v>
      </c>
      <c r="F2250">
        <f>[1]Sheet1!F2250</f>
        <v>25643</v>
      </c>
    </row>
    <row r="2251" spans="1:6">
      <c r="A2251" t="str">
        <f>[1]Sheet1!B2251</f>
        <v>Georgia</v>
      </c>
      <c r="B2251" t="str">
        <f>[1]Sheet1!C2251</f>
        <v>GA</v>
      </c>
      <c r="C2251" t="str">
        <f>LEFT([1]Sheet1!D2251,1)</f>
        <v>G</v>
      </c>
      <c r="D2251" t="str">
        <f>RIGHT([1]Sheet1!D2251,2)</f>
        <v>85</v>
      </c>
      <c r="E2251" t="str">
        <f>[1]Sheet1!E2251</f>
        <v>Other Capital Outlay - State Veterans' Services</v>
      </c>
      <c r="F2251">
        <f>[1]Sheet1!F2251</f>
        <v>27</v>
      </c>
    </row>
    <row r="2252" spans="1:6">
      <c r="A2252" t="str">
        <f>[1]Sheet1!B2252</f>
        <v>Georgia</v>
      </c>
      <c r="B2252" t="str">
        <f>[1]Sheet1!C2252</f>
        <v>GA</v>
      </c>
      <c r="C2252" t="str">
        <f>LEFT([1]Sheet1!D2252,1)</f>
        <v>G</v>
      </c>
      <c r="D2252" t="str">
        <f>RIGHT([1]Sheet1!D2252,2)</f>
        <v>87</v>
      </c>
      <c r="E2252" t="str">
        <f>[1]Sheet1!E2252</f>
        <v>Other Capital Outlay - Sea and Inland Port Facilities</v>
      </c>
      <c r="F2252">
        <f>[1]Sheet1!F2252</f>
        <v>42075</v>
      </c>
    </row>
    <row r="2253" spans="1:6">
      <c r="A2253" t="str">
        <f>[1]Sheet1!B2253</f>
        <v>Georgia</v>
      </c>
      <c r="B2253" t="str">
        <f>[1]Sheet1!C2253</f>
        <v>GA</v>
      </c>
      <c r="C2253" t="str">
        <f>LEFT([1]Sheet1!D2253,1)</f>
        <v>G</v>
      </c>
      <c r="D2253" t="str">
        <f>RIGHT([1]Sheet1!D2253,2)</f>
        <v>89</v>
      </c>
      <c r="E2253" t="str">
        <f>[1]Sheet1!E2253</f>
        <v>Other Capital Outlay - General - Other</v>
      </c>
      <c r="F2253">
        <f>[1]Sheet1!F2253</f>
        <v>244477</v>
      </c>
    </row>
    <row r="2254" spans="1:6">
      <c r="A2254" t="str">
        <f>[1]Sheet1!B2254</f>
        <v>Georgia</v>
      </c>
      <c r="B2254" t="str">
        <f>[1]Sheet1!C2254</f>
        <v>GA</v>
      </c>
      <c r="C2254" t="str">
        <f>LEFT([1]Sheet1!D2254,1)</f>
        <v>G</v>
      </c>
      <c r="D2254" t="str">
        <f>RIGHT([1]Sheet1!D2254,2)</f>
        <v>91</v>
      </c>
      <c r="E2254" t="str">
        <f>[1]Sheet1!E2254</f>
        <v>Other Capital Outlay - Water Utilities</v>
      </c>
      <c r="F2254">
        <f>[1]Sheet1!F2254</f>
        <v>72656</v>
      </c>
    </row>
    <row r="2255" spans="1:6">
      <c r="A2255" t="str">
        <f>[1]Sheet1!B2255</f>
        <v>Georgia</v>
      </c>
      <c r="B2255" t="str">
        <f>[1]Sheet1!C2255</f>
        <v>GA</v>
      </c>
      <c r="C2255" t="str">
        <f>LEFT([1]Sheet1!D2255,1)</f>
        <v>G</v>
      </c>
      <c r="D2255" t="str">
        <f>RIGHT([1]Sheet1!D2255,2)</f>
        <v>92</v>
      </c>
      <c r="E2255" t="str">
        <f>[1]Sheet1!E2255</f>
        <v>Other Capital Outlay - Electric Utilities</v>
      </c>
      <c r="F2255">
        <f>[1]Sheet1!F2255</f>
        <v>4068</v>
      </c>
    </row>
    <row r="2256" spans="1:6">
      <c r="A2256" t="str">
        <f>[1]Sheet1!B2256</f>
        <v>Georgia</v>
      </c>
      <c r="B2256" t="str">
        <f>[1]Sheet1!C2256</f>
        <v>GA</v>
      </c>
      <c r="C2256" t="str">
        <f>LEFT([1]Sheet1!D2256,1)</f>
        <v>G</v>
      </c>
      <c r="D2256" t="str">
        <f>RIGHT([1]Sheet1!D2256,2)</f>
        <v>93</v>
      </c>
      <c r="E2256" t="str">
        <f>[1]Sheet1!E2256</f>
        <v>Other Capital Outlay - Gas Utilities</v>
      </c>
      <c r="F2256">
        <f>[1]Sheet1!F2256</f>
        <v>5195</v>
      </c>
    </row>
    <row r="2257" spans="1:6">
      <c r="A2257" t="str">
        <f>[1]Sheet1!B2257</f>
        <v>Georgia</v>
      </c>
      <c r="B2257" t="str">
        <f>[1]Sheet1!C2257</f>
        <v>GA</v>
      </c>
      <c r="C2257" t="str">
        <f>LEFT([1]Sheet1!D2257,1)</f>
        <v>G</v>
      </c>
      <c r="D2257" t="str">
        <f>RIGHT([1]Sheet1!D2257,2)</f>
        <v>94</v>
      </c>
      <c r="E2257" t="str">
        <f>[1]Sheet1!E2257</f>
        <v>Other Capital Outlay - Transit Utilities</v>
      </c>
      <c r="F2257">
        <f>[1]Sheet1!F2257</f>
        <v>144034</v>
      </c>
    </row>
    <row r="2258" spans="1:6">
      <c r="A2258" t="str">
        <f>[1]Sheet1!B2258</f>
        <v>Georgia</v>
      </c>
      <c r="B2258" t="str">
        <f>[1]Sheet1!C2258</f>
        <v>GA</v>
      </c>
      <c r="C2258" t="str">
        <f>LEFT([1]Sheet1!D2258,1)</f>
        <v>I</v>
      </c>
      <c r="D2258" t="str">
        <f>RIGHT([1]Sheet1!D2258,2)</f>
        <v>89</v>
      </c>
      <c r="E2258" t="str">
        <f>[1]Sheet1!E2258</f>
        <v>General - Interest on Debt</v>
      </c>
      <c r="F2258">
        <f>[1]Sheet1!F2258</f>
        <v>1483487</v>
      </c>
    </row>
    <row r="2259" spans="1:6">
      <c r="A2259" t="str">
        <f>[1]Sheet1!B2259</f>
        <v>Georgia</v>
      </c>
      <c r="B2259" t="str">
        <f>[1]Sheet1!C2259</f>
        <v>GA</v>
      </c>
      <c r="C2259" t="str">
        <f>LEFT([1]Sheet1!D2259,1)</f>
        <v>I</v>
      </c>
      <c r="D2259" t="str">
        <f>RIGHT([1]Sheet1!D2259,2)</f>
        <v>91</v>
      </c>
      <c r="E2259" t="str">
        <f>[1]Sheet1!E2259</f>
        <v>Water Utilities - Interest on Debt</v>
      </c>
      <c r="F2259">
        <f>[1]Sheet1!F2259</f>
        <v>461821</v>
      </c>
    </row>
    <row r="2260" spans="1:6">
      <c r="A2260" t="str">
        <f>[1]Sheet1!B2260</f>
        <v>Georgia</v>
      </c>
      <c r="B2260" t="str">
        <f>[1]Sheet1!C2260</f>
        <v>GA</v>
      </c>
      <c r="C2260" t="str">
        <f>LEFT([1]Sheet1!D2260,1)</f>
        <v>I</v>
      </c>
      <c r="D2260" t="str">
        <f>RIGHT([1]Sheet1!D2260,2)</f>
        <v>92</v>
      </c>
      <c r="E2260" t="str">
        <f>[1]Sheet1!E2260</f>
        <v>Electric Utilities - Interest on Debt</v>
      </c>
      <c r="F2260">
        <f>[1]Sheet1!F2260</f>
        <v>327547</v>
      </c>
    </row>
    <row r="2261" spans="1:6">
      <c r="A2261" t="str">
        <f>[1]Sheet1!B2261</f>
        <v>Georgia</v>
      </c>
      <c r="B2261" t="str">
        <f>[1]Sheet1!C2261</f>
        <v>GA</v>
      </c>
      <c r="C2261" t="str">
        <f>LEFT([1]Sheet1!D2261,1)</f>
        <v>I</v>
      </c>
      <c r="D2261" t="str">
        <f>RIGHT([1]Sheet1!D2261,2)</f>
        <v>93</v>
      </c>
      <c r="E2261" t="str">
        <f>[1]Sheet1!E2261</f>
        <v>Gas Utilities - Interest on Debt</v>
      </c>
      <c r="F2261">
        <f>[1]Sheet1!F2261</f>
        <v>89684</v>
      </c>
    </row>
    <row r="2262" spans="1:6">
      <c r="A2262" t="str">
        <f>[1]Sheet1!B2262</f>
        <v>Georgia</v>
      </c>
      <c r="B2262" t="str">
        <f>[1]Sheet1!C2262</f>
        <v>GA</v>
      </c>
      <c r="C2262" t="str">
        <f>LEFT([1]Sheet1!D2262,1)</f>
        <v>I</v>
      </c>
      <c r="D2262" t="str">
        <f>RIGHT([1]Sheet1!D2262,2)</f>
        <v>94</v>
      </c>
      <c r="E2262" t="str">
        <f>[1]Sheet1!E2262</f>
        <v>Transit Utilities - Interest on Debt</v>
      </c>
      <c r="F2262">
        <f>[1]Sheet1!F2262</f>
        <v>70361</v>
      </c>
    </row>
    <row r="2263" spans="1:6">
      <c r="A2263" t="str">
        <f>[1]Sheet1!B2263</f>
        <v>Georgia</v>
      </c>
      <c r="B2263" t="str">
        <f>[1]Sheet1!C2263</f>
        <v>GA</v>
      </c>
      <c r="C2263" t="str">
        <f>LEFT([1]Sheet1!D2263,1)</f>
        <v>J</v>
      </c>
      <c r="D2263" t="str">
        <f>RIGHT([1]Sheet1!D2263,2)</f>
        <v>19</v>
      </c>
      <c r="E2263" t="str">
        <f>[1]Sheet1!E2263</f>
        <v>Assistance and Subsidies - State Scholarships and Other Subsidies - Education</v>
      </c>
      <c r="F2263">
        <f>[1]Sheet1!F2263</f>
        <v>926466</v>
      </c>
    </row>
    <row r="2264" spans="1:6">
      <c r="A2264" t="str">
        <f>[1]Sheet1!B2264</f>
        <v>Georgia</v>
      </c>
      <c r="B2264" t="str">
        <f>[1]Sheet1!C2264</f>
        <v>GA</v>
      </c>
      <c r="C2264" t="str">
        <f>LEFT([1]Sheet1!D2264,1)</f>
        <v>J</v>
      </c>
      <c r="D2264" t="str">
        <f>RIGHT([1]Sheet1!D2264,2)</f>
        <v>67</v>
      </c>
      <c r="E2264" t="str">
        <f>[1]Sheet1!E2264</f>
        <v>Assistance and Subsidies - Public Welfare, Federal Categorical Assistance Programs</v>
      </c>
      <c r="F2264">
        <f>[1]Sheet1!F2264</f>
        <v>63509</v>
      </c>
    </row>
    <row r="2265" spans="1:6">
      <c r="A2265" t="str">
        <f>[1]Sheet1!B2265</f>
        <v>Georgia</v>
      </c>
      <c r="B2265" t="str">
        <f>[1]Sheet1!C2265</f>
        <v>GA</v>
      </c>
      <c r="C2265" t="str">
        <f>LEFT([1]Sheet1!D2265,1)</f>
        <v>J</v>
      </c>
      <c r="D2265" t="str">
        <f>RIGHT([1]Sheet1!D2265,2)</f>
        <v>68</v>
      </c>
      <c r="E2265" t="str">
        <f>[1]Sheet1!E2265</f>
        <v>Assistance and Subsidies - Public Welfare, Cash Assistance Programs - Other</v>
      </c>
      <c r="F2265">
        <f>[1]Sheet1!F2265</f>
        <v>47270</v>
      </c>
    </row>
    <row r="2266" spans="1:6">
      <c r="A2266" t="str">
        <f>[1]Sheet1!B2266</f>
        <v>Georgia</v>
      </c>
      <c r="B2266" t="str">
        <f>[1]Sheet1!C2266</f>
        <v>GA</v>
      </c>
      <c r="C2266" t="str">
        <f>LEFT([1]Sheet1!D2266,1)</f>
        <v>T</v>
      </c>
      <c r="D2266" t="str">
        <f>RIGHT([1]Sheet1!D2266,2)</f>
        <v>01</v>
      </c>
      <c r="E2266" t="str">
        <f>[1]Sheet1!E2266</f>
        <v>Tax - Property</v>
      </c>
      <c r="F2266">
        <f>[1]Sheet1!F2266</f>
        <v>10363947</v>
      </c>
    </row>
    <row r="2267" spans="1:6">
      <c r="A2267" t="str">
        <f>[1]Sheet1!B2267</f>
        <v>Georgia</v>
      </c>
      <c r="B2267" t="str">
        <f>[1]Sheet1!C2267</f>
        <v>GA</v>
      </c>
      <c r="C2267" t="str">
        <f>LEFT([1]Sheet1!D2267,1)</f>
        <v>T</v>
      </c>
      <c r="D2267" t="str">
        <f>RIGHT([1]Sheet1!D2267,2)</f>
        <v>09</v>
      </c>
      <c r="E2267" t="str">
        <f>[1]Sheet1!E2267</f>
        <v>Tax - General Sales and Gross Receipts</v>
      </c>
      <c r="F2267">
        <f>[1]Sheet1!F2267</f>
        <v>9159613</v>
      </c>
    </row>
    <row r="2268" spans="1:6">
      <c r="A2268" t="str">
        <f>[1]Sheet1!B2268</f>
        <v>Georgia</v>
      </c>
      <c r="B2268" t="str">
        <f>[1]Sheet1!C2268</f>
        <v>GA</v>
      </c>
      <c r="C2268" t="str">
        <f>LEFT([1]Sheet1!D2268,1)</f>
        <v>T</v>
      </c>
      <c r="D2268" t="str">
        <f>RIGHT([1]Sheet1!D2268,2)</f>
        <v>10</v>
      </c>
      <c r="E2268" t="str">
        <f>[1]Sheet1!E2268</f>
        <v>Tax - Alcoholic Beverage Sales</v>
      </c>
      <c r="F2268">
        <f>[1]Sheet1!F2268</f>
        <v>305314</v>
      </c>
    </row>
    <row r="2269" spans="1:6">
      <c r="A2269" t="str">
        <f>[1]Sheet1!B2269</f>
        <v>Georgia</v>
      </c>
      <c r="B2269" t="str">
        <f>[1]Sheet1!C2269</f>
        <v>GA</v>
      </c>
      <c r="C2269" t="str">
        <f>LEFT([1]Sheet1!D2269,1)</f>
        <v>T</v>
      </c>
      <c r="D2269" t="str">
        <f>RIGHT([1]Sheet1!D2269,2)</f>
        <v>12</v>
      </c>
      <c r="E2269" t="str">
        <f>[1]Sheet1!E2269</f>
        <v>Tax - Insurance Premiums Sales</v>
      </c>
      <c r="F2269">
        <f>[1]Sheet1!F2269</f>
        <v>728394</v>
      </c>
    </row>
    <row r="2270" spans="1:6">
      <c r="A2270" t="str">
        <f>[1]Sheet1!B2270</f>
        <v>Georgia</v>
      </c>
      <c r="B2270" t="str">
        <f>[1]Sheet1!C2270</f>
        <v>GA</v>
      </c>
      <c r="C2270" t="str">
        <f>LEFT([1]Sheet1!D2270,1)</f>
        <v>T</v>
      </c>
      <c r="D2270" t="str">
        <f>RIGHT([1]Sheet1!D2270,2)</f>
        <v>13</v>
      </c>
      <c r="E2270" t="str">
        <f>[1]Sheet1!E2270</f>
        <v>Tax - Motor Fuels Sales</v>
      </c>
      <c r="F2270">
        <f>[1]Sheet1!F2270</f>
        <v>1019300</v>
      </c>
    </row>
    <row r="2271" spans="1:6">
      <c r="A2271" t="str">
        <f>[1]Sheet1!B2271</f>
        <v>Georgia</v>
      </c>
      <c r="B2271" t="str">
        <f>[1]Sheet1!C2271</f>
        <v>GA</v>
      </c>
      <c r="C2271" t="str">
        <f>LEFT([1]Sheet1!D2271,1)</f>
        <v>T</v>
      </c>
      <c r="D2271" t="str">
        <f>RIGHT([1]Sheet1!D2271,2)</f>
        <v>15</v>
      </c>
      <c r="E2271" t="str">
        <f>[1]Sheet1!E2271</f>
        <v>Tax - Public Utilities Sales</v>
      </c>
      <c r="F2271">
        <f>[1]Sheet1!F2271</f>
        <v>343680</v>
      </c>
    </row>
    <row r="2272" spans="1:6">
      <c r="A2272" t="str">
        <f>[1]Sheet1!B2272</f>
        <v>Georgia</v>
      </c>
      <c r="B2272" t="str">
        <f>[1]Sheet1!C2272</f>
        <v>GA</v>
      </c>
      <c r="C2272" t="str">
        <f>LEFT([1]Sheet1!D2272,1)</f>
        <v>T</v>
      </c>
      <c r="D2272" t="str">
        <f>RIGHT([1]Sheet1!D2272,2)</f>
        <v>16</v>
      </c>
      <c r="E2272" t="str">
        <f>[1]Sheet1!E2272</f>
        <v>Tax - Tobacco Products Sales</v>
      </c>
      <c r="F2272">
        <f>[1]Sheet1!F2272</f>
        <v>227146</v>
      </c>
    </row>
    <row r="2273" spans="1:6">
      <c r="A2273" t="str">
        <f>[1]Sheet1!B2273</f>
        <v>Georgia</v>
      </c>
      <c r="B2273" t="str">
        <f>[1]Sheet1!C2273</f>
        <v>GA</v>
      </c>
      <c r="C2273" t="str">
        <f>LEFT([1]Sheet1!D2273,1)</f>
        <v>T</v>
      </c>
      <c r="D2273" t="str">
        <f>RIGHT([1]Sheet1!D2273,2)</f>
        <v>19</v>
      </c>
      <c r="E2273" t="str">
        <f>[1]Sheet1!E2273</f>
        <v>Tax - Other Selective Sales</v>
      </c>
      <c r="F2273">
        <f>[1]Sheet1!F2273</f>
        <v>534450</v>
      </c>
    </row>
    <row r="2274" spans="1:6">
      <c r="A2274" t="str">
        <f>[1]Sheet1!B2274</f>
        <v>Georgia</v>
      </c>
      <c r="B2274" t="str">
        <f>[1]Sheet1!C2274</f>
        <v>GA</v>
      </c>
      <c r="C2274" t="str">
        <f>LEFT([1]Sheet1!D2274,1)</f>
        <v>T</v>
      </c>
      <c r="D2274" t="str">
        <f>RIGHT([1]Sheet1!D2274,2)</f>
        <v>20</v>
      </c>
      <c r="E2274" t="str">
        <f>[1]Sheet1!E2274</f>
        <v>Tax - Alcoholic Beverage License</v>
      </c>
      <c r="F2274">
        <f>[1]Sheet1!F2274</f>
        <v>44246</v>
      </c>
    </row>
    <row r="2275" spans="1:6">
      <c r="A2275" t="str">
        <f>[1]Sheet1!B2275</f>
        <v>Georgia</v>
      </c>
      <c r="B2275" t="str">
        <f>[1]Sheet1!C2275</f>
        <v>GA</v>
      </c>
      <c r="C2275" t="str">
        <f>LEFT([1]Sheet1!D2275,1)</f>
        <v>T</v>
      </c>
      <c r="D2275" t="str">
        <f>RIGHT([1]Sheet1!D2275,2)</f>
        <v>21</v>
      </c>
      <c r="E2275" t="str">
        <f>[1]Sheet1!E2275</f>
        <v>Tax - Amusements License</v>
      </c>
      <c r="F2275">
        <f>[1]Sheet1!F2275</f>
        <v>785</v>
      </c>
    </row>
    <row r="2276" spans="1:6">
      <c r="A2276" t="str">
        <f>[1]Sheet1!B2276</f>
        <v>Georgia</v>
      </c>
      <c r="B2276" t="str">
        <f>[1]Sheet1!C2276</f>
        <v>GA</v>
      </c>
      <c r="C2276" t="str">
        <f>LEFT([1]Sheet1!D2276,1)</f>
        <v>T</v>
      </c>
      <c r="D2276" t="str">
        <f>RIGHT([1]Sheet1!D2276,2)</f>
        <v>22</v>
      </c>
      <c r="E2276" t="str">
        <f>[1]Sheet1!E2276</f>
        <v>Tax - Corporation License</v>
      </c>
      <c r="F2276">
        <f>[1]Sheet1!F2276</f>
        <v>44089</v>
      </c>
    </row>
    <row r="2277" spans="1:6">
      <c r="A2277" t="str">
        <f>[1]Sheet1!B2277</f>
        <v>Georgia</v>
      </c>
      <c r="B2277" t="str">
        <f>[1]Sheet1!C2277</f>
        <v>GA</v>
      </c>
      <c r="C2277" t="str">
        <f>LEFT([1]Sheet1!D2277,1)</f>
        <v>T</v>
      </c>
      <c r="D2277" t="str">
        <f>RIGHT([1]Sheet1!D2277,2)</f>
        <v>23</v>
      </c>
      <c r="E2277" t="str">
        <f>[1]Sheet1!E2277</f>
        <v>Tax - Hunting and Fishing License</v>
      </c>
      <c r="F2277">
        <f>[1]Sheet1!F2277</f>
        <v>23840</v>
      </c>
    </row>
    <row r="2278" spans="1:6">
      <c r="A2278" t="str">
        <f>[1]Sheet1!B2278</f>
        <v>Georgia</v>
      </c>
      <c r="B2278" t="str">
        <f>[1]Sheet1!C2278</f>
        <v>GA</v>
      </c>
      <c r="C2278" t="str">
        <f>LEFT([1]Sheet1!D2278,1)</f>
        <v>T</v>
      </c>
      <c r="D2278" t="str">
        <f>RIGHT([1]Sheet1!D2278,2)</f>
        <v>24</v>
      </c>
      <c r="E2278" t="str">
        <f>[1]Sheet1!E2278</f>
        <v>Tax - Motor Vehicle License</v>
      </c>
      <c r="F2278">
        <f>[1]Sheet1!F2278</f>
        <v>308342</v>
      </c>
    </row>
    <row r="2279" spans="1:6">
      <c r="A2279" t="str">
        <f>[1]Sheet1!B2279</f>
        <v>Georgia</v>
      </c>
      <c r="B2279" t="str">
        <f>[1]Sheet1!C2279</f>
        <v>GA</v>
      </c>
      <c r="C2279" t="str">
        <f>LEFT([1]Sheet1!D2279,1)</f>
        <v>T</v>
      </c>
      <c r="D2279" t="str">
        <f>RIGHT([1]Sheet1!D2279,2)</f>
        <v>25</v>
      </c>
      <c r="E2279" t="str">
        <f>[1]Sheet1!E2279</f>
        <v>Tax - Motor Vehicle Operators License</v>
      </c>
      <c r="F2279">
        <f>[1]Sheet1!F2279</f>
        <v>46986</v>
      </c>
    </row>
    <row r="2280" spans="1:6">
      <c r="A2280" t="str">
        <f>[1]Sheet1!B2280</f>
        <v>Georgia</v>
      </c>
      <c r="B2280" t="str">
        <f>[1]Sheet1!C2280</f>
        <v>GA</v>
      </c>
      <c r="C2280" t="str">
        <f>LEFT([1]Sheet1!D2280,1)</f>
        <v>T</v>
      </c>
      <c r="D2280" t="str">
        <f>RIGHT([1]Sheet1!D2280,2)</f>
        <v>28</v>
      </c>
      <c r="E2280" t="str">
        <f>[1]Sheet1!E2280</f>
        <v>Tax - Occupation and Business License, NEC</v>
      </c>
      <c r="F2280">
        <f>[1]Sheet1!F2280</f>
        <v>313825</v>
      </c>
    </row>
    <row r="2281" spans="1:6">
      <c r="A2281" t="str">
        <f>[1]Sheet1!B2281</f>
        <v>Georgia</v>
      </c>
      <c r="B2281" t="str">
        <f>[1]Sheet1!C2281</f>
        <v>GA</v>
      </c>
      <c r="C2281" t="str">
        <f>LEFT([1]Sheet1!D2281,1)</f>
        <v>T</v>
      </c>
      <c r="D2281" t="str">
        <f>RIGHT([1]Sheet1!D2281,2)</f>
        <v>29</v>
      </c>
      <c r="E2281" t="str">
        <f>[1]Sheet1!E2281</f>
        <v>Tax - Other License</v>
      </c>
      <c r="F2281">
        <f>[1]Sheet1!F2281</f>
        <v>78922</v>
      </c>
    </row>
    <row r="2282" spans="1:6">
      <c r="A2282" t="str">
        <f>[1]Sheet1!B2282</f>
        <v>Georgia</v>
      </c>
      <c r="B2282" t="str">
        <f>[1]Sheet1!C2282</f>
        <v>GA</v>
      </c>
      <c r="C2282" t="str">
        <f>LEFT([1]Sheet1!D2282,1)</f>
        <v>T</v>
      </c>
      <c r="D2282" t="str">
        <f>RIGHT([1]Sheet1!D2282,2)</f>
        <v>40</v>
      </c>
      <c r="E2282" t="str">
        <f>[1]Sheet1!E2282</f>
        <v>Tax - Individual Income</v>
      </c>
      <c r="F2282">
        <f>[1]Sheet1!F2282</f>
        <v>8142371</v>
      </c>
    </row>
    <row r="2283" spans="1:6">
      <c r="A2283" t="str">
        <f>[1]Sheet1!B2283</f>
        <v>Georgia</v>
      </c>
      <c r="B2283" t="str">
        <f>[1]Sheet1!C2283</f>
        <v>GA</v>
      </c>
      <c r="C2283" t="str">
        <f>LEFT([1]Sheet1!D2283,1)</f>
        <v>T</v>
      </c>
      <c r="D2283" t="str">
        <f>RIGHT([1]Sheet1!D2283,2)</f>
        <v>41</v>
      </c>
      <c r="E2283" t="str">
        <f>[1]Sheet1!E2283</f>
        <v>Tax - Corporation Net Income</v>
      </c>
      <c r="F2283">
        <f>[1]Sheet1!F2283</f>
        <v>590676</v>
      </c>
    </row>
    <row r="2284" spans="1:6">
      <c r="A2284" t="str">
        <f>[1]Sheet1!B2284</f>
        <v>Georgia</v>
      </c>
      <c r="B2284" t="str">
        <f>[1]Sheet1!C2284</f>
        <v>GA</v>
      </c>
      <c r="C2284" t="str">
        <f>LEFT([1]Sheet1!D2284,1)</f>
        <v>T</v>
      </c>
      <c r="D2284" t="str">
        <f>RIGHT([1]Sheet1!D2284,2)</f>
        <v>50</v>
      </c>
      <c r="E2284" t="str">
        <f>[1]Sheet1!E2284</f>
        <v>Tax - Death and Gift</v>
      </c>
      <c r="F2284">
        <f>[1]Sheet1!F2284</f>
        <v>28</v>
      </c>
    </row>
    <row r="2285" spans="1:6">
      <c r="A2285" t="str">
        <f>[1]Sheet1!B2285</f>
        <v>Georgia</v>
      </c>
      <c r="B2285" t="str">
        <f>[1]Sheet1!C2285</f>
        <v>GA</v>
      </c>
      <c r="C2285" t="str">
        <f>LEFT([1]Sheet1!D2285,1)</f>
        <v>T</v>
      </c>
      <c r="D2285" t="str">
        <f>RIGHT([1]Sheet1!D2285,2)</f>
        <v>51</v>
      </c>
      <c r="E2285" t="str">
        <f>[1]Sheet1!E2285</f>
        <v>Tax - Documentary and Stock Transfer</v>
      </c>
      <c r="F2285">
        <f>[1]Sheet1!F2285</f>
        <v>15705</v>
      </c>
    </row>
    <row r="2286" spans="1:6">
      <c r="A2286" t="str">
        <f>[1]Sheet1!B2286</f>
        <v>Georgia</v>
      </c>
      <c r="B2286" t="str">
        <f>[1]Sheet1!C2286</f>
        <v>GA</v>
      </c>
      <c r="C2286" t="str">
        <f>LEFT([1]Sheet1!D2286,1)</f>
        <v>T</v>
      </c>
      <c r="D2286" t="str">
        <f>RIGHT([1]Sheet1!D2286,2)</f>
        <v>99</v>
      </c>
      <c r="E2286" t="str">
        <f>[1]Sheet1!E2286</f>
        <v>Tax - NEC</v>
      </c>
      <c r="F2286">
        <f>[1]Sheet1!F2286</f>
        <v>19419</v>
      </c>
    </row>
    <row r="2287" spans="1:6">
      <c r="A2287" t="str">
        <f>[1]Sheet1!B2287</f>
        <v>Georgia</v>
      </c>
      <c r="B2287" t="str">
        <f>[1]Sheet1!C2287</f>
        <v>GA</v>
      </c>
      <c r="C2287" t="str">
        <f>LEFT([1]Sheet1!D2287,1)</f>
        <v>U</v>
      </c>
      <c r="D2287" t="str">
        <f>RIGHT([1]Sheet1!D2287,2)</f>
        <v>01</v>
      </c>
      <c r="E2287" t="str">
        <f>[1]Sheet1!E2287</f>
        <v>Miscellaneous - Special Assessments</v>
      </c>
      <c r="F2287">
        <f>[1]Sheet1!F2287</f>
        <v>42352</v>
      </c>
    </row>
    <row r="2288" spans="1:6">
      <c r="A2288" t="str">
        <f>[1]Sheet1!B2288</f>
        <v>Georgia</v>
      </c>
      <c r="B2288" t="str">
        <f>[1]Sheet1!C2288</f>
        <v>GA</v>
      </c>
      <c r="C2288" t="str">
        <f>LEFT([1]Sheet1!D2288,1)</f>
        <v>U</v>
      </c>
      <c r="D2288" t="str">
        <f>RIGHT([1]Sheet1!D2288,2)</f>
        <v>11</v>
      </c>
      <c r="E2288" t="str">
        <f>[1]Sheet1!E2288</f>
        <v>Miscellaneous - Sale of Property</v>
      </c>
      <c r="F2288">
        <f>[1]Sheet1!F2288</f>
        <v>86242</v>
      </c>
    </row>
    <row r="2289" spans="1:6">
      <c r="A2289" t="str">
        <f>[1]Sheet1!B2289</f>
        <v>Georgia</v>
      </c>
      <c r="B2289" t="str">
        <f>[1]Sheet1!C2289</f>
        <v>GA</v>
      </c>
      <c r="C2289" t="str">
        <f>LEFT([1]Sheet1!D2289,1)</f>
        <v>U</v>
      </c>
      <c r="D2289" t="str">
        <f>RIGHT([1]Sheet1!D2289,2)</f>
        <v>20</v>
      </c>
      <c r="E2289" t="str">
        <f>[1]Sheet1!E2289</f>
        <v>Miscellaneous - Interest Earnings</v>
      </c>
      <c r="F2289">
        <f>[1]Sheet1!F2289</f>
        <v>496757</v>
      </c>
    </row>
    <row r="2290" spans="1:6">
      <c r="A2290" t="str">
        <f>[1]Sheet1!B2290</f>
        <v>Georgia</v>
      </c>
      <c r="B2290" t="str">
        <f>[1]Sheet1!C2290</f>
        <v>GA</v>
      </c>
      <c r="C2290" t="str">
        <f>LEFT([1]Sheet1!D2290,1)</f>
        <v>U</v>
      </c>
      <c r="D2290" t="str">
        <f>RIGHT([1]Sheet1!D2290,2)</f>
        <v>30</v>
      </c>
      <c r="E2290" t="str">
        <f>[1]Sheet1!E2290</f>
        <v>Miscellaneous - Fines and Forfeits</v>
      </c>
      <c r="F2290">
        <f>[1]Sheet1!F2290</f>
        <v>592480</v>
      </c>
    </row>
    <row r="2291" spans="1:6">
      <c r="A2291" t="str">
        <f>[1]Sheet1!B2291</f>
        <v>Georgia</v>
      </c>
      <c r="B2291" t="str">
        <f>[1]Sheet1!C2291</f>
        <v>GA</v>
      </c>
      <c r="C2291" t="str">
        <f>LEFT([1]Sheet1!D2291,1)</f>
        <v>U</v>
      </c>
      <c r="D2291" t="str">
        <f>RIGHT([1]Sheet1!D2291,2)</f>
        <v>40</v>
      </c>
      <c r="E2291" t="str">
        <f>[1]Sheet1!E2291</f>
        <v>Miscellaneous - Rents</v>
      </c>
      <c r="F2291">
        <f>[1]Sheet1!F2291</f>
        <v>5102</v>
      </c>
    </row>
    <row r="2292" spans="1:6">
      <c r="A2292" t="str">
        <f>[1]Sheet1!B2292</f>
        <v>Georgia</v>
      </c>
      <c r="B2292" t="str">
        <f>[1]Sheet1!C2292</f>
        <v>GA</v>
      </c>
      <c r="C2292" t="str">
        <f>LEFT([1]Sheet1!D2292,1)</f>
        <v>U</v>
      </c>
      <c r="D2292" t="str">
        <f>RIGHT([1]Sheet1!D2292,2)</f>
        <v>41</v>
      </c>
      <c r="E2292" t="str">
        <f>[1]Sheet1!E2292</f>
        <v>Miscellaneous - Royalties</v>
      </c>
      <c r="F2292">
        <f>[1]Sheet1!F2292</f>
        <v>66819</v>
      </c>
    </row>
    <row r="2293" spans="1:6">
      <c r="A2293" t="str">
        <f>[1]Sheet1!B2293</f>
        <v>Georgia</v>
      </c>
      <c r="B2293" t="str">
        <f>[1]Sheet1!C2293</f>
        <v>GA</v>
      </c>
      <c r="C2293" t="str">
        <f>LEFT([1]Sheet1!D2293,1)</f>
        <v>U</v>
      </c>
      <c r="D2293" t="str">
        <f>RIGHT([1]Sheet1!D2293,2)</f>
        <v>50</v>
      </c>
      <c r="E2293" t="str">
        <f>[1]Sheet1!E2293</f>
        <v>Miscellaneous - Donations From Private Sources</v>
      </c>
      <c r="F2293">
        <f>[1]Sheet1!F2293</f>
        <v>332185</v>
      </c>
    </row>
    <row r="2294" spans="1:6">
      <c r="A2294" t="str">
        <f>[1]Sheet1!B2294</f>
        <v>Georgia</v>
      </c>
      <c r="B2294" t="str">
        <f>[1]Sheet1!C2294</f>
        <v>GA</v>
      </c>
      <c r="C2294" t="str">
        <f>LEFT([1]Sheet1!D2294,1)</f>
        <v>U</v>
      </c>
      <c r="D2294" t="str">
        <f>RIGHT([1]Sheet1!D2294,2)</f>
        <v>95</v>
      </c>
      <c r="E2294" t="str">
        <f>[1]Sheet1!E2294</f>
        <v>Miscellaneous - Net Lottery Revenue</v>
      </c>
      <c r="F2294">
        <f>[1]Sheet1!F2294</f>
        <v>1045791</v>
      </c>
    </row>
    <row r="2295" spans="1:6">
      <c r="A2295" t="str">
        <f>[1]Sheet1!B2295</f>
        <v>Georgia</v>
      </c>
      <c r="B2295" t="str">
        <f>[1]Sheet1!C2295</f>
        <v>GA</v>
      </c>
      <c r="C2295" t="str">
        <f>LEFT([1]Sheet1!D2295,1)</f>
        <v>U</v>
      </c>
      <c r="D2295" t="str">
        <f>RIGHT([1]Sheet1!D2295,2)</f>
        <v>99</v>
      </c>
      <c r="E2295" t="str">
        <f>[1]Sheet1!E2295</f>
        <v>Miscellaneous - General Revenue, NEC</v>
      </c>
      <c r="F2295">
        <f>[1]Sheet1!F2295</f>
        <v>1342644</v>
      </c>
    </row>
    <row r="2296" spans="1:6">
      <c r="A2296" t="str">
        <f>[1]Sheet1!B2296</f>
        <v>Georgia</v>
      </c>
      <c r="B2296" t="str">
        <f>[1]Sheet1!C2296</f>
        <v>GA</v>
      </c>
      <c r="C2296" t="str">
        <f>LEFT([1]Sheet1!D2296,1)</f>
        <v>W</v>
      </c>
      <c r="D2296" t="str">
        <f>RIGHT([1]Sheet1!D2296,2)</f>
        <v>01</v>
      </c>
      <c r="E2296" t="str">
        <f>[1]Sheet1!E2296</f>
        <v>Sinking Funds - Cash and Securities</v>
      </c>
      <c r="F2296">
        <f>[1]Sheet1!F2296</f>
        <v>9070792</v>
      </c>
    </row>
    <row r="2297" spans="1:6">
      <c r="A2297" t="str">
        <f>[1]Sheet1!B2297</f>
        <v>Georgia</v>
      </c>
      <c r="B2297" t="str">
        <f>[1]Sheet1!C2297</f>
        <v>GA</v>
      </c>
      <c r="C2297" t="str">
        <f>LEFT([1]Sheet1!D2297,1)</f>
        <v>W</v>
      </c>
      <c r="D2297" t="str">
        <f>RIGHT([1]Sheet1!D2297,2)</f>
        <v>31</v>
      </c>
      <c r="E2297" t="str">
        <f>[1]Sheet1!E2297</f>
        <v>Bond Funds - Cash and Securities</v>
      </c>
      <c r="F2297">
        <f>[1]Sheet1!F2297</f>
        <v>9574694</v>
      </c>
    </row>
    <row r="2298" spans="1:6">
      <c r="A2298" t="str">
        <f>[1]Sheet1!B2298</f>
        <v>Georgia</v>
      </c>
      <c r="B2298" t="str">
        <f>[1]Sheet1!C2298</f>
        <v>GA</v>
      </c>
      <c r="C2298" t="str">
        <f>LEFT([1]Sheet1!D2298,1)</f>
        <v>W</v>
      </c>
      <c r="D2298" t="str">
        <f>RIGHT([1]Sheet1!D2298,2)</f>
        <v>61</v>
      </c>
      <c r="E2298" t="str">
        <f>[1]Sheet1!E2298</f>
        <v>Other Funds - Cash and Securities</v>
      </c>
      <c r="F2298">
        <f>[1]Sheet1!F2298</f>
        <v>24782333</v>
      </c>
    </row>
    <row r="2299" spans="1:6">
      <c r="A2299" t="str">
        <f>[1]Sheet1!B2299</f>
        <v>Georgia</v>
      </c>
      <c r="B2299" t="str">
        <f>[1]Sheet1!C2299</f>
        <v>GA</v>
      </c>
      <c r="C2299" t="str">
        <f>LEFT([1]Sheet1!D2299,1)</f>
        <v>X</v>
      </c>
      <c r="D2299" t="str">
        <f>RIGHT([1]Sheet1!D2299,2)</f>
        <v>01</v>
      </c>
      <c r="E2299" t="str">
        <f>[1]Sheet1!E2299</f>
        <v>Employee Retirement - Local Employee Contribution</v>
      </c>
      <c r="F2299">
        <f>[1]Sheet1!F2299</f>
        <v>577194</v>
      </c>
    </row>
    <row r="2300" spans="1:6">
      <c r="A2300" t="str">
        <f>[1]Sheet1!B2300</f>
        <v>Georgia</v>
      </c>
      <c r="B2300" t="str">
        <f>[1]Sheet1!C2300</f>
        <v>GA</v>
      </c>
      <c r="C2300" t="str">
        <f>LEFT([1]Sheet1!D2300,1)</f>
        <v>X</v>
      </c>
      <c r="D2300" t="str">
        <f>RIGHT([1]Sheet1!D2300,2)</f>
        <v>02</v>
      </c>
      <c r="E2300" t="str">
        <f>[1]Sheet1!E2300</f>
        <v>Employee Retirement - State Employee Contribution</v>
      </c>
      <c r="F2300">
        <f>[1]Sheet1!F2300</f>
        <v>165270</v>
      </c>
    </row>
    <row r="2301" spans="1:6">
      <c r="A2301" t="str">
        <f>[1]Sheet1!B2301</f>
        <v>Georgia</v>
      </c>
      <c r="B2301" t="str">
        <f>[1]Sheet1!C2301</f>
        <v>GA</v>
      </c>
      <c r="C2301" t="str">
        <f>LEFT([1]Sheet1!D2301,1)</f>
        <v>X</v>
      </c>
      <c r="D2301" t="str">
        <f>RIGHT([1]Sheet1!D2301,2)</f>
        <v>05</v>
      </c>
      <c r="E2301" t="str">
        <f>[1]Sheet1!E2301</f>
        <v>Employee Retirement - From Other Governments</v>
      </c>
      <c r="F2301">
        <f>[1]Sheet1!F2301</f>
        <v>552337</v>
      </c>
    </row>
    <row r="2302" spans="1:6">
      <c r="A2302" t="str">
        <f>[1]Sheet1!B2302</f>
        <v>Georgia</v>
      </c>
      <c r="B2302" t="str">
        <f>[1]Sheet1!C2302</f>
        <v>GA</v>
      </c>
      <c r="C2302" t="str">
        <f>LEFT([1]Sheet1!D2302,1)</f>
        <v>X</v>
      </c>
      <c r="D2302" t="str">
        <f>RIGHT([1]Sheet1!D2302,2)</f>
        <v>08</v>
      </c>
      <c r="E2302" t="str">
        <f>[1]Sheet1!E2302</f>
        <v>Employee Retirement - Earnings on Investments (calculated)</v>
      </c>
      <c r="F2302">
        <f>[1]Sheet1!F2302</f>
        <v>1492206</v>
      </c>
    </row>
    <row r="2303" spans="1:6">
      <c r="A2303" t="str">
        <f>[1]Sheet1!B2303</f>
        <v>Georgia</v>
      </c>
      <c r="B2303" t="str">
        <f>[1]Sheet1!C2303</f>
        <v>GA</v>
      </c>
      <c r="C2303" t="str">
        <f>LEFT([1]Sheet1!D2303,1)</f>
        <v>X</v>
      </c>
      <c r="D2303" t="str">
        <f>RIGHT([1]Sheet1!D2303,2)</f>
        <v>11</v>
      </c>
      <c r="E2303" t="str">
        <f>[1]Sheet1!E2303</f>
        <v>Employee Retirement - Benefit Payments</v>
      </c>
      <c r="F2303">
        <f>[1]Sheet1!F2303</f>
        <v>5312656</v>
      </c>
    </row>
    <row r="2304" spans="1:6">
      <c r="A2304" t="str">
        <f>[1]Sheet1!B2304</f>
        <v>Georgia</v>
      </c>
      <c r="B2304" t="str">
        <f>[1]Sheet1!C2304</f>
        <v>GA</v>
      </c>
      <c r="C2304" t="str">
        <f>LEFT([1]Sheet1!D2304,1)</f>
        <v>X</v>
      </c>
      <c r="D2304" t="str">
        <f>RIGHT([1]Sheet1!D2304,2)</f>
        <v>12</v>
      </c>
      <c r="E2304" t="str">
        <f>[1]Sheet1!E2304</f>
        <v>Employee Retirement - Withdrawals</v>
      </c>
      <c r="F2304">
        <f>[1]Sheet1!F2304</f>
        <v>93124</v>
      </c>
    </row>
    <row r="2305" spans="1:6">
      <c r="A2305" t="str">
        <f>[1]Sheet1!B2305</f>
        <v>Georgia</v>
      </c>
      <c r="B2305" t="str">
        <f>[1]Sheet1!C2305</f>
        <v>GA</v>
      </c>
      <c r="C2305" t="str">
        <f>LEFT([1]Sheet1!D2305,1)</f>
        <v>X</v>
      </c>
      <c r="D2305" t="str">
        <f>RIGHT([1]Sheet1!D2305,2)</f>
        <v>21</v>
      </c>
      <c r="E2305" t="str">
        <f>[1]Sheet1!E2305</f>
        <v>Employee Retirement - Total Cash and Deposits</v>
      </c>
      <c r="F2305">
        <f>[1]Sheet1!F2305</f>
        <v>1317112</v>
      </c>
    </row>
    <row r="2306" spans="1:6">
      <c r="A2306" t="str">
        <f>[1]Sheet1!B2306</f>
        <v>Georgia</v>
      </c>
      <c r="B2306" t="str">
        <f>[1]Sheet1!C2306</f>
        <v>GA</v>
      </c>
      <c r="C2306" t="str">
        <f>LEFT([1]Sheet1!D2306,1)</f>
        <v>X</v>
      </c>
      <c r="D2306" t="str">
        <f>RIGHT([1]Sheet1!D2306,2)</f>
        <v>30</v>
      </c>
      <c r="E2306" t="str">
        <f>[1]Sheet1!E2306</f>
        <v>Employee Retirement - Total Federal Securities</v>
      </c>
      <c r="F2306">
        <f>[1]Sheet1!F2306</f>
        <v>11919019</v>
      </c>
    </row>
    <row r="2307" spans="1:6">
      <c r="A2307" t="str">
        <f>[1]Sheet1!B2307</f>
        <v>Georgia</v>
      </c>
      <c r="B2307" t="str">
        <f>[1]Sheet1!C2307</f>
        <v>GA</v>
      </c>
      <c r="C2307" t="str">
        <f>LEFT([1]Sheet1!D2307,1)</f>
        <v>X</v>
      </c>
      <c r="D2307" t="str">
        <f>RIGHT([1]Sheet1!D2307,2)</f>
        <v>42</v>
      </c>
      <c r="E2307" t="str">
        <f>[1]Sheet1!E2307</f>
        <v>Employee Retirement - Securities - Mortgages</v>
      </c>
      <c r="F2307">
        <f>[1]Sheet1!F2307</f>
        <v>4498</v>
      </c>
    </row>
    <row r="2308" spans="1:6">
      <c r="A2308" t="str">
        <f>[1]Sheet1!B2308</f>
        <v>Georgia</v>
      </c>
      <c r="B2308" t="str">
        <f>[1]Sheet1!C2308</f>
        <v>GA</v>
      </c>
      <c r="C2308" t="str">
        <f>LEFT([1]Sheet1!D2308,1)</f>
        <v>X</v>
      </c>
      <c r="D2308" t="str">
        <f>RIGHT([1]Sheet1!D2308,2)</f>
        <v>44</v>
      </c>
      <c r="E2308" t="str">
        <f>[1]Sheet1!E2308</f>
        <v>Employee Retirement - Total Other Securities</v>
      </c>
      <c r="F2308">
        <f>[1]Sheet1!F2308</f>
        <v>13785679</v>
      </c>
    </row>
    <row r="2309" spans="1:6">
      <c r="A2309" t="str">
        <f>[1]Sheet1!B2309</f>
        <v>Georgia</v>
      </c>
      <c r="B2309" t="str">
        <f>[1]Sheet1!C2309</f>
        <v>GA</v>
      </c>
      <c r="C2309" t="str">
        <f>LEFT([1]Sheet1!D2309,1)</f>
        <v>X</v>
      </c>
      <c r="D2309" t="str">
        <f>RIGHT([1]Sheet1!D2309,2)</f>
        <v>47</v>
      </c>
      <c r="E2309" t="str">
        <f>[1]Sheet1!E2309</f>
        <v>Employee Retirement - Other Investments - Other</v>
      </c>
      <c r="F2309">
        <f>[1]Sheet1!F2309</f>
        <v>503015</v>
      </c>
    </row>
    <row r="2310" spans="1:6">
      <c r="A2310" t="str">
        <f>[1]Sheet1!B2310</f>
        <v>Georgia</v>
      </c>
      <c r="B2310" t="str">
        <f>[1]Sheet1!C2310</f>
        <v>GA</v>
      </c>
      <c r="C2310" t="str">
        <f>LEFT([1]Sheet1!D2310,1)</f>
        <v>Y</v>
      </c>
      <c r="D2310" t="str">
        <f>RIGHT([1]Sheet1!D2310,2)</f>
        <v>01</v>
      </c>
      <c r="E2310" t="str">
        <f>[1]Sheet1!E2310</f>
        <v>Unemployment Compensation - Contribution</v>
      </c>
      <c r="F2310">
        <f>[1]Sheet1!F2310</f>
        <v>839031</v>
      </c>
    </row>
    <row r="2311" spans="1:6">
      <c r="A2311" t="str">
        <f>[1]Sheet1!B2311</f>
        <v>Georgia</v>
      </c>
      <c r="B2311" t="str">
        <f>[1]Sheet1!C2311</f>
        <v>GA</v>
      </c>
      <c r="C2311" t="str">
        <f>LEFT([1]Sheet1!D2311,1)</f>
        <v>Y</v>
      </c>
      <c r="D2311" t="str">
        <f>RIGHT([1]Sheet1!D2311,2)</f>
        <v>04</v>
      </c>
      <c r="E2311" t="str">
        <f>[1]Sheet1!E2311</f>
        <v>Unemployment Compensation - Federal Advances</v>
      </c>
      <c r="F2311">
        <f>[1]Sheet1!F2311</f>
        <v>745303</v>
      </c>
    </row>
    <row r="2312" spans="1:6">
      <c r="A2312" t="str">
        <f>[1]Sheet1!B2312</f>
        <v>Georgia</v>
      </c>
      <c r="B2312" t="str">
        <f>[1]Sheet1!C2312</f>
        <v>GA</v>
      </c>
      <c r="C2312" t="str">
        <f>LEFT([1]Sheet1!D2312,1)</f>
        <v>Y</v>
      </c>
      <c r="D2312" t="str">
        <f>RIGHT([1]Sheet1!D2312,2)</f>
        <v>05</v>
      </c>
      <c r="E2312" t="str">
        <f>[1]Sheet1!E2312</f>
        <v>Unemployment Compensation - Benefit Payments</v>
      </c>
      <c r="F2312">
        <f>[1]Sheet1!F2312</f>
        <v>933632</v>
      </c>
    </row>
    <row r="2313" spans="1:6">
      <c r="A2313" t="str">
        <f>[1]Sheet1!B2313</f>
        <v>Georgia</v>
      </c>
      <c r="B2313" t="str">
        <f>[1]Sheet1!C2313</f>
        <v>GA</v>
      </c>
      <c r="C2313" t="str">
        <f>LEFT([1]Sheet1!D2313,1)</f>
        <v>Y</v>
      </c>
      <c r="D2313" t="str">
        <f>RIGHT([1]Sheet1!D2313,2)</f>
        <v>06</v>
      </c>
      <c r="E2313" t="str">
        <f>[1]Sheet1!E2313</f>
        <v>Unemployment Compensation - Extended and Special Payments</v>
      </c>
      <c r="F2313">
        <f>[1]Sheet1!F2313</f>
        <v>1202726</v>
      </c>
    </row>
    <row r="2314" spans="1:6">
      <c r="A2314" t="str">
        <f>[1]Sheet1!B2314</f>
        <v>Georgia</v>
      </c>
      <c r="B2314" t="str">
        <f>[1]Sheet1!C2314</f>
        <v>GA</v>
      </c>
      <c r="C2314" t="str">
        <f>LEFT([1]Sheet1!D2314,1)</f>
        <v>Y</v>
      </c>
      <c r="D2314" t="str">
        <f>RIGHT([1]Sheet1!D2314,2)</f>
        <v>07</v>
      </c>
      <c r="E2314" t="str">
        <f>[1]Sheet1!E2314</f>
        <v>Unemployment Compensation - Balance In US Treasury</v>
      </c>
      <c r="F2314">
        <f>[1]Sheet1!F2314</f>
        <v>370639</v>
      </c>
    </row>
    <row r="2315" spans="1:6">
      <c r="A2315" t="str">
        <f>[1]Sheet1!B2315</f>
        <v>Georgia</v>
      </c>
      <c r="B2315" t="str">
        <f>[1]Sheet1!C2315</f>
        <v>GA</v>
      </c>
      <c r="C2315" t="str">
        <f>LEFT([1]Sheet1!D2315,1)</f>
        <v>Y</v>
      </c>
      <c r="D2315" t="str">
        <f>RIGHT([1]Sheet1!D2315,2)</f>
        <v>08</v>
      </c>
      <c r="E2315" t="str">
        <f>[1]Sheet1!E2315</f>
        <v>Unemployment Compensation - Other Balance (+ or -)</v>
      </c>
      <c r="F2315">
        <f>[1]Sheet1!F2315</f>
        <v>-374662</v>
      </c>
    </row>
    <row r="2316" spans="1:6">
      <c r="A2316" t="str">
        <f>[1]Sheet1!B2316</f>
        <v>Georgia</v>
      </c>
      <c r="B2316" t="str">
        <f>[1]Sheet1!C2316</f>
        <v>GA</v>
      </c>
      <c r="C2316" t="str">
        <f>LEFT([1]Sheet1!D2316,1)</f>
        <v>Y</v>
      </c>
      <c r="D2316" t="str">
        <f>RIGHT([1]Sheet1!D2316,2)</f>
        <v>51</v>
      </c>
      <c r="E2316" t="str">
        <f>[1]Sheet1!E2316</f>
        <v>Other In Trust - Other Contributions</v>
      </c>
      <c r="F2316">
        <f>[1]Sheet1!F2316</f>
        <v>95393</v>
      </c>
    </row>
    <row r="2317" spans="1:6">
      <c r="A2317" t="str">
        <f>[1]Sheet1!B2317</f>
        <v>Georgia</v>
      </c>
      <c r="B2317" t="str">
        <f>[1]Sheet1!C2317</f>
        <v>GA</v>
      </c>
      <c r="C2317" t="str">
        <f>LEFT([1]Sheet1!D2317,1)</f>
        <v>Y</v>
      </c>
      <c r="D2317" t="str">
        <f>RIGHT([1]Sheet1!D2317,2)</f>
        <v>52</v>
      </c>
      <c r="E2317" t="str">
        <f>[1]Sheet1!E2317</f>
        <v>Other In Trust - Interest Revenue</v>
      </c>
      <c r="F2317">
        <f>[1]Sheet1!F2317</f>
        <v>51</v>
      </c>
    </row>
    <row r="2318" spans="1:6">
      <c r="A2318" t="str">
        <f>[1]Sheet1!B2318</f>
        <v>Georgia</v>
      </c>
      <c r="B2318" t="str">
        <f>[1]Sheet1!C2318</f>
        <v>GA</v>
      </c>
      <c r="C2318" t="str">
        <f>LEFT([1]Sheet1!D2318,1)</f>
        <v>Y</v>
      </c>
      <c r="D2318" t="str">
        <f>RIGHT([1]Sheet1!D2318,2)</f>
        <v>53</v>
      </c>
      <c r="E2318" t="str">
        <f>[1]Sheet1!E2318</f>
        <v>Other In Trust - Benefit Payment</v>
      </c>
      <c r="F2318">
        <f>[1]Sheet1!F2318</f>
        <v>99912</v>
      </c>
    </row>
    <row r="2319" spans="1:6">
      <c r="A2319" t="str">
        <f>[1]Sheet1!B2319</f>
        <v>Georgia</v>
      </c>
      <c r="B2319" t="str">
        <f>[1]Sheet1!C2319</f>
        <v>GA</v>
      </c>
      <c r="C2319" t="str">
        <f>LEFT([1]Sheet1!D2319,1)</f>
        <v>Y</v>
      </c>
      <c r="D2319" t="str">
        <f>RIGHT([1]Sheet1!D2319,2)</f>
        <v>61</v>
      </c>
      <c r="E2319" t="str">
        <f>[1]Sheet1!E2319</f>
        <v>Other In Trust - Cash and Deposits</v>
      </c>
      <c r="F2319">
        <f>[1]Sheet1!F2319</f>
        <v>7073</v>
      </c>
    </row>
    <row r="2320" spans="1:6">
      <c r="A2320" t="str">
        <f>[1]Sheet1!B2320</f>
        <v>Georgia</v>
      </c>
      <c r="B2320" t="str">
        <f>[1]Sheet1!C2320</f>
        <v>GA</v>
      </c>
      <c r="C2320" t="str">
        <f>LEFT([1]Sheet1!D2320,1)</f>
        <v>Z</v>
      </c>
      <c r="D2320" t="str">
        <f>RIGHT([1]Sheet1!D2320,2)</f>
        <v>00</v>
      </c>
      <c r="E2320" t="str">
        <f>[1]Sheet1!E2320</f>
        <v>Total Salaries and Wages</v>
      </c>
      <c r="F2320">
        <f>[1]Sheet1!F2320</f>
        <v>21998586</v>
      </c>
    </row>
    <row r="2321" spans="1:6">
      <c r="A2321" t="str">
        <f>[1]Sheet1!B2321</f>
        <v>Georgia</v>
      </c>
      <c r="B2321" t="str">
        <f>[1]Sheet1!C2321</f>
        <v>GA</v>
      </c>
      <c r="C2321" t="str">
        <f>LEFT([1]Sheet1!D2321,1)</f>
        <v>Z</v>
      </c>
      <c r="D2321" t="str">
        <f>RIGHT([1]Sheet1!D2321,2)</f>
        <v>77</v>
      </c>
      <c r="E2321" t="str">
        <f>[1]Sheet1!E2321</f>
        <v>Employee Retirement – Total Corporate Bonds</v>
      </c>
      <c r="F2321">
        <f>[1]Sheet1!F2321</f>
        <v>8152063</v>
      </c>
    </row>
    <row r="2322" spans="1:6">
      <c r="A2322" t="str">
        <f>[1]Sheet1!B2322</f>
        <v>Georgia</v>
      </c>
      <c r="B2322" t="str">
        <f>[1]Sheet1!C2322</f>
        <v>GA</v>
      </c>
      <c r="C2322" t="str">
        <f>LEFT([1]Sheet1!D2322,1)</f>
        <v>Z</v>
      </c>
      <c r="D2322" t="str">
        <f>RIGHT([1]Sheet1!D2322,2)</f>
        <v>78</v>
      </c>
      <c r="E2322" t="str">
        <f>[1]Sheet1!E2322</f>
        <v>Employee Retirement – Corporate Stocks</v>
      </c>
      <c r="F2322">
        <f>[1]Sheet1!F2322</f>
        <v>39407328</v>
      </c>
    </row>
    <row r="2323" spans="1:6">
      <c r="A2323" t="str">
        <f>[1]Sheet1!B2323</f>
        <v>Hawaii</v>
      </c>
      <c r="B2323" t="str">
        <f>[1]Sheet1!C2323</f>
        <v>HI</v>
      </c>
      <c r="C2323" t="str">
        <f>LEFT([1]Sheet1!D2323,1)</f>
        <v>1</v>
      </c>
      <c r="D2323" t="str">
        <f>RIGHT([1]Sheet1!D2323,2)</f>
        <v>9T</v>
      </c>
      <c r="E2323" t="str">
        <f>[1]Sheet1!E2323</f>
        <v>Long Term Debt Beginning Outstanding - Public Debt for Private Purpose</v>
      </c>
      <c r="F2323">
        <f>[1]Sheet1!F2323</f>
        <v>535057</v>
      </c>
    </row>
    <row r="2324" spans="1:6">
      <c r="A2324" t="str">
        <f>[1]Sheet1!B2324</f>
        <v>Hawaii</v>
      </c>
      <c r="B2324" t="str">
        <f>[1]Sheet1!C2324</f>
        <v>HI</v>
      </c>
      <c r="C2324" t="str">
        <f>LEFT([1]Sheet1!D2324,1)</f>
        <v>1</v>
      </c>
      <c r="D2324" t="str">
        <f>RIGHT([1]Sheet1!D2324,2)</f>
        <v>9U</v>
      </c>
      <c r="E2324" t="str">
        <f>[1]Sheet1!E2324</f>
        <v>Long Term Debt Beginning Outstanding - Unspecified Public Purpose</v>
      </c>
      <c r="F2324">
        <f>[1]Sheet1!F2324</f>
        <v>12839117</v>
      </c>
    </row>
    <row r="2325" spans="1:6">
      <c r="A2325" t="str">
        <f>[1]Sheet1!B2325</f>
        <v>Hawaii</v>
      </c>
      <c r="B2325" t="str">
        <f>[1]Sheet1!C2325</f>
        <v>HI</v>
      </c>
      <c r="C2325" t="str">
        <f>LEFT([1]Sheet1!D2325,1)</f>
        <v>2</v>
      </c>
      <c r="D2325" t="str">
        <f>RIGHT([1]Sheet1!D2325,2)</f>
        <v>4T</v>
      </c>
      <c r="E2325" t="str">
        <f>[1]Sheet1!E2325</f>
        <v>Long Term Debt Issue, Nonguaranteed - Public Debt for Private Purpose</v>
      </c>
      <c r="F2325">
        <f>[1]Sheet1!F2325</f>
        <v>114989</v>
      </c>
    </row>
    <row r="2326" spans="1:6">
      <c r="A2326" t="str">
        <f>[1]Sheet1!B2326</f>
        <v>Hawaii</v>
      </c>
      <c r="B2326" t="str">
        <f>[1]Sheet1!C2326</f>
        <v>HI</v>
      </c>
      <c r="C2326" t="str">
        <f>LEFT([1]Sheet1!D2326,1)</f>
        <v>2</v>
      </c>
      <c r="D2326" t="str">
        <f>RIGHT([1]Sheet1!D2326,2)</f>
        <v>9U</v>
      </c>
      <c r="E2326" t="str">
        <f>[1]Sheet1!E2326</f>
        <v>Long Term Debt Issue, Unspecified Public Purpose</v>
      </c>
      <c r="F2326">
        <f>[1]Sheet1!F2326</f>
        <v>2326617</v>
      </c>
    </row>
    <row r="2327" spans="1:6">
      <c r="A2327" t="str">
        <f>[1]Sheet1!B2327</f>
        <v>Hawaii</v>
      </c>
      <c r="B2327" t="str">
        <f>[1]Sheet1!C2327</f>
        <v>HI</v>
      </c>
      <c r="C2327" t="str">
        <f>LEFT([1]Sheet1!D2327,1)</f>
        <v>3</v>
      </c>
      <c r="D2327" t="str">
        <f>RIGHT([1]Sheet1!D2327,2)</f>
        <v>4T</v>
      </c>
      <c r="E2327" t="str">
        <f>[1]Sheet1!E2327</f>
        <v>Long Term Debt Retired Nonguaranteed - Public Debt for Private Purpose</v>
      </c>
      <c r="F2327">
        <f>[1]Sheet1!F2327</f>
        <v>133500</v>
      </c>
    </row>
    <row r="2328" spans="1:6">
      <c r="A2328" t="str">
        <f>[1]Sheet1!B2328</f>
        <v>Hawaii</v>
      </c>
      <c r="B2328" t="str">
        <f>[1]Sheet1!C2328</f>
        <v>HI</v>
      </c>
      <c r="C2328" t="str">
        <f>LEFT([1]Sheet1!D2328,1)</f>
        <v>3</v>
      </c>
      <c r="D2328" t="str">
        <f>RIGHT([1]Sheet1!D2328,2)</f>
        <v>9U</v>
      </c>
      <c r="E2328" t="str">
        <f>[1]Sheet1!E2328</f>
        <v>Long Term Debt Retired Unspecified Public Purpose</v>
      </c>
      <c r="F2328">
        <f>[1]Sheet1!F2328</f>
        <v>1690270</v>
      </c>
    </row>
    <row r="2329" spans="1:6">
      <c r="A2329" t="str">
        <f>[1]Sheet1!B2329</f>
        <v>Hawaii</v>
      </c>
      <c r="B2329" t="str">
        <f>[1]Sheet1!C2329</f>
        <v>HI</v>
      </c>
      <c r="C2329" t="str">
        <f>LEFT([1]Sheet1!D2329,1)</f>
        <v>4</v>
      </c>
      <c r="D2329" t="str">
        <f>RIGHT([1]Sheet1!D2329,2)</f>
        <v>4T</v>
      </c>
      <c r="E2329" t="str">
        <f>[1]Sheet1!E2329</f>
        <v>Long Term Debt Outstanding Nonguaranteed - Public Debt for Private Purpose</v>
      </c>
      <c r="F2329">
        <f>[1]Sheet1!F2329</f>
        <v>516547</v>
      </c>
    </row>
    <row r="2330" spans="1:6">
      <c r="A2330" t="str">
        <f>[1]Sheet1!B2330</f>
        <v>Hawaii</v>
      </c>
      <c r="B2330" t="str">
        <f>[1]Sheet1!C2330</f>
        <v>HI</v>
      </c>
      <c r="C2330" t="str">
        <f>LEFT([1]Sheet1!D2330,1)</f>
        <v>4</v>
      </c>
      <c r="D2330" t="str">
        <f>RIGHT([1]Sheet1!D2330,2)</f>
        <v>9U</v>
      </c>
      <c r="E2330" t="str">
        <f>[1]Sheet1!E2330</f>
        <v>Long Term Debt Outstanding Unspecified Public Purpose</v>
      </c>
      <c r="F2330">
        <f>[1]Sheet1!F2330</f>
        <v>13475463</v>
      </c>
    </row>
    <row r="2331" spans="1:6">
      <c r="A2331" t="str">
        <f>[1]Sheet1!B2331</f>
        <v>Hawaii</v>
      </c>
      <c r="B2331" t="str">
        <f>[1]Sheet1!C2331</f>
        <v>HI</v>
      </c>
      <c r="C2331" t="str">
        <f>LEFT([1]Sheet1!D2331,1)</f>
        <v>6</v>
      </c>
      <c r="D2331" t="str">
        <f>RIGHT([1]Sheet1!D2331,2)</f>
        <v>1V</v>
      </c>
      <c r="E2331" t="str">
        <f>[1]Sheet1!E2331</f>
        <v>Short Term Debt Outstanding - Beginning</v>
      </c>
      <c r="F2331">
        <f>[1]Sheet1!F2331</f>
        <v>10470</v>
      </c>
    </row>
    <row r="2332" spans="1:6">
      <c r="A2332" t="str">
        <f>[1]Sheet1!B2332</f>
        <v>Hawaii</v>
      </c>
      <c r="B2332" t="str">
        <f>[1]Sheet1!C2332</f>
        <v>HI</v>
      </c>
      <c r="C2332" t="str">
        <f>LEFT([1]Sheet1!D2332,1)</f>
        <v>6</v>
      </c>
      <c r="D2332" t="str">
        <f>RIGHT([1]Sheet1!D2332,2)</f>
        <v>4V</v>
      </c>
      <c r="E2332" t="str">
        <f>[1]Sheet1!E2332</f>
        <v>Short Term Debt Outstanding - End of Fiscal Year</v>
      </c>
      <c r="F2332">
        <f>[1]Sheet1!F2332</f>
        <v>33000</v>
      </c>
    </row>
    <row r="2333" spans="1:6">
      <c r="A2333" t="str">
        <f>[1]Sheet1!B2333</f>
        <v>Hawaii</v>
      </c>
      <c r="B2333" t="str">
        <f>[1]Sheet1!C2333</f>
        <v>HI</v>
      </c>
      <c r="C2333" t="str">
        <f>LEFT([1]Sheet1!D2333,1)</f>
        <v>A</v>
      </c>
      <c r="D2333" t="str">
        <f>RIGHT([1]Sheet1!D2333,2)</f>
        <v>01</v>
      </c>
      <c r="E2333" t="str">
        <f>[1]Sheet1!E2333</f>
        <v>Charges - Air Transportation</v>
      </c>
      <c r="F2333">
        <f>[1]Sheet1!F2333</f>
        <v>379912</v>
      </c>
    </row>
    <row r="2334" spans="1:6">
      <c r="A2334" t="str">
        <f>[1]Sheet1!B2334</f>
        <v>Hawaii</v>
      </c>
      <c r="B2334" t="str">
        <f>[1]Sheet1!C2334</f>
        <v>HI</v>
      </c>
      <c r="C2334" t="str">
        <f>LEFT([1]Sheet1!D2334,1)</f>
        <v>A</v>
      </c>
      <c r="D2334" t="str">
        <f>RIGHT([1]Sheet1!D2334,2)</f>
        <v>03</v>
      </c>
      <c r="E2334" t="str">
        <f>[1]Sheet1!E2334</f>
        <v>Charges - Miscellaneous Commercial Activities</v>
      </c>
      <c r="F2334">
        <f>[1]Sheet1!F2334</f>
        <v>841</v>
      </c>
    </row>
    <row r="2335" spans="1:6">
      <c r="A2335" t="str">
        <f>[1]Sheet1!B2335</f>
        <v>Hawaii</v>
      </c>
      <c r="B2335" t="str">
        <f>[1]Sheet1!C2335</f>
        <v>HI</v>
      </c>
      <c r="C2335" t="str">
        <f>LEFT([1]Sheet1!D2335,1)</f>
        <v>A</v>
      </c>
      <c r="D2335" t="str">
        <f>RIGHT([1]Sheet1!D2335,2)</f>
        <v>09</v>
      </c>
      <c r="E2335" t="str">
        <f>[1]Sheet1!E2335</f>
        <v>Charges - Elementary and Secondary Education School Lunch</v>
      </c>
      <c r="F2335">
        <f>[1]Sheet1!F2335</f>
        <v>26662</v>
      </c>
    </row>
    <row r="2336" spans="1:6">
      <c r="A2336" t="str">
        <f>[1]Sheet1!B2336</f>
        <v>Hawaii</v>
      </c>
      <c r="B2336" t="str">
        <f>[1]Sheet1!C2336</f>
        <v>HI</v>
      </c>
      <c r="C2336" t="str">
        <f>LEFT([1]Sheet1!D2336,1)</f>
        <v>A</v>
      </c>
      <c r="D2336" t="str">
        <f>RIGHT([1]Sheet1!D2336,2)</f>
        <v>10</v>
      </c>
      <c r="E2336" t="str">
        <f>[1]Sheet1!E2336</f>
        <v>Charges - Elementary and Secondary Education School Tuition and Transportation</v>
      </c>
      <c r="F2336">
        <f>[1]Sheet1!F2336</f>
        <v>4907</v>
      </c>
    </row>
    <row r="2337" spans="1:6">
      <c r="A2337" t="str">
        <f>[1]Sheet1!B2337</f>
        <v>Hawaii</v>
      </c>
      <c r="B2337" t="str">
        <f>[1]Sheet1!C2337</f>
        <v>HI</v>
      </c>
      <c r="C2337" t="str">
        <f>LEFT([1]Sheet1!D2337,1)</f>
        <v>A</v>
      </c>
      <c r="D2337" t="str">
        <f>RIGHT([1]Sheet1!D2337,2)</f>
        <v>12</v>
      </c>
      <c r="E2337" t="str">
        <f>[1]Sheet1!E2337</f>
        <v>Charges - Elementary and Secondary Education - Other</v>
      </c>
      <c r="F2337">
        <f>[1]Sheet1!F2337</f>
        <v>4397</v>
      </c>
    </row>
    <row r="2338" spans="1:6">
      <c r="A2338" t="str">
        <f>[1]Sheet1!B2338</f>
        <v>Hawaii</v>
      </c>
      <c r="B2338" t="str">
        <f>[1]Sheet1!C2338</f>
        <v>HI</v>
      </c>
      <c r="C2338" t="str">
        <f>LEFT([1]Sheet1!D2338,1)</f>
        <v>A</v>
      </c>
      <c r="D2338" t="str">
        <f>RIGHT([1]Sheet1!D2338,2)</f>
        <v>16</v>
      </c>
      <c r="E2338" t="str">
        <f>[1]Sheet1!E2338</f>
        <v xml:space="preserve"> Charges - Higher Education Auxiliary Enterprises</v>
      </c>
      <c r="F2338">
        <f>[1]Sheet1!F2338</f>
        <v>87633</v>
      </c>
    </row>
    <row r="2339" spans="1:6">
      <c r="A2339" t="str">
        <f>[1]Sheet1!B2339</f>
        <v>Hawaii</v>
      </c>
      <c r="B2339" t="str">
        <f>[1]Sheet1!C2339</f>
        <v>HI</v>
      </c>
      <c r="C2339" t="str">
        <f>LEFT([1]Sheet1!D2339,1)</f>
        <v>A</v>
      </c>
      <c r="D2339" t="str">
        <f>RIGHT([1]Sheet1!D2339,2)</f>
        <v>18</v>
      </c>
      <c r="E2339" t="str">
        <f>[1]Sheet1!E2339</f>
        <v>Charges - Higher Education - Other</v>
      </c>
      <c r="F2339">
        <f>[1]Sheet1!F2339</f>
        <v>285687</v>
      </c>
    </row>
    <row r="2340" spans="1:6">
      <c r="A2340" t="str">
        <f>[1]Sheet1!B2340</f>
        <v>Hawaii</v>
      </c>
      <c r="B2340" t="str">
        <f>[1]Sheet1!C2340</f>
        <v>HI</v>
      </c>
      <c r="C2340" t="str">
        <f>LEFT([1]Sheet1!D2340,1)</f>
        <v>A</v>
      </c>
      <c r="D2340" t="str">
        <f>RIGHT([1]Sheet1!D2340,2)</f>
        <v>36</v>
      </c>
      <c r="E2340" t="str">
        <f>[1]Sheet1!E2340</f>
        <v>Charges - Hospital Public</v>
      </c>
      <c r="F2340">
        <f>[1]Sheet1!F2340</f>
        <v>562160</v>
      </c>
    </row>
    <row r="2341" spans="1:6">
      <c r="A2341" t="str">
        <f>[1]Sheet1!B2341</f>
        <v>Hawaii</v>
      </c>
      <c r="B2341" t="str">
        <f>[1]Sheet1!C2341</f>
        <v>HI</v>
      </c>
      <c r="C2341" t="str">
        <f>LEFT([1]Sheet1!D2341,1)</f>
        <v>A</v>
      </c>
      <c r="D2341" t="str">
        <f>RIGHT([1]Sheet1!D2341,2)</f>
        <v>44</v>
      </c>
      <c r="E2341" t="str">
        <f>[1]Sheet1!E2341</f>
        <v>Charges - Regular Highways</v>
      </c>
      <c r="F2341">
        <f>[1]Sheet1!F2341</f>
        <v>25231</v>
      </c>
    </row>
    <row r="2342" spans="1:6">
      <c r="A2342" t="str">
        <f>[1]Sheet1!B2342</f>
        <v>Hawaii</v>
      </c>
      <c r="B2342" t="str">
        <f>[1]Sheet1!C2342</f>
        <v>HI</v>
      </c>
      <c r="C2342" t="str">
        <f>LEFT([1]Sheet1!D2342,1)</f>
        <v>A</v>
      </c>
      <c r="D2342" t="str">
        <f>RIGHT([1]Sheet1!D2342,2)</f>
        <v>50</v>
      </c>
      <c r="E2342" t="str">
        <f>[1]Sheet1!E2342</f>
        <v>Charges - Housing and Community Development</v>
      </c>
      <c r="F2342">
        <f>[1]Sheet1!F2342</f>
        <v>20163</v>
      </c>
    </row>
    <row r="2343" spans="1:6">
      <c r="A2343" t="str">
        <f>[1]Sheet1!B2343</f>
        <v>Hawaii</v>
      </c>
      <c r="B2343" t="str">
        <f>[1]Sheet1!C2343</f>
        <v>HI</v>
      </c>
      <c r="C2343" t="str">
        <f>LEFT([1]Sheet1!D2343,1)</f>
        <v>A</v>
      </c>
      <c r="D2343" t="str">
        <f>RIGHT([1]Sheet1!D2343,2)</f>
        <v>59</v>
      </c>
      <c r="E2343" t="str">
        <f>[1]Sheet1!E2343</f>
        <v>Charges - Natural Resources - Other</v>
      </c>
      <c r="F2343">
        <f>[1]Sheet1!F2343</f>
        <v>19536</v>
      </c>
    </row>
    <row r="2344" spans="1:6">
      <c r="A2344" t="str">
        <f>[1]Sheet1!B2344</f>
        <v>Hawaii</v>
      </c>
      <c r="B2344" t="str">
        <f>[1]Sheet1!C2344</f>
        <v>HI</v>
      </c>
      <c r="C2344" t="str">
        <f>LEFT([1]Sheet1!D2344,1)</f>
        <v>A</v>
      </c>
      <c r="D2344" t="str">
        <f>RIGHT([1]Sheet1!D2344,2)</f>
        <v>60</v>
      </c>
      <c r="E2344" t="str">
        <f>[1]Sheet1!E2344</f>
        <v>Charges - Parking Facilities</v>
      </c>
      <c r="F2344">
        <f>[1]Sheet1!F2344</f>
        <v>10997</v>
      </c>
    </row>
    <row r="2345" spans="1:6">
      <c r="A2345" t="str">
        <f>[1]Sheet1!B2345</f>
        <v>Hawaii</v>
      </c>
      <c r="B2345" t="str">
        <f>[1]Sheet1!C2345</f>
        <v>HI</v>
      </c>
      <c r="C2345" t="str">
        <f>LEFT([1]Sheet1!D2345,1)</f>
        <v>A</v>
      </c>
      <c r="D2345" t="str">
        <f>RIGHT([1]Sheet1!D2345,2)</f>
        <v>61</v>
      </c>
      <c r="E2345" t="str">
        <f>[1]Sheet1!E2345</f>
        <v>Charges - Parks and Recreation</v>
      </c>
      <c r="F2345">
        <f>[1]Sheet1!F2345</f>
        <v>40208</v>
      </c>
    </row>
    <row r="2346" spans="1:6">
      <c r="A2346" t="str">
        <f>[1]Sheet1!B2346</f>
        <v>Hawaii</v>
      </c>
      <c r="B2346" t="str">
        <f>[1]Sheet1!C2346</f>
        <v>HI</v>
      </c>
      <c r="C2346" t="str">
        <f>LEFT([1]Sheet1!D2346,1)</f>
        <v>A</v>
      </c>
      <c r="D2346" t="str">
        <f>RIGHT([1]Sheet1!D2346,2)</f>
        <v>80</v>
      </c>
      <c r="E2346" t="str">
        <f>[1]Sheet1!E2346</f>
        <v>Charges - Sewerage</v>
      </c>
      <c r="F2346">
        <f>[1]Sheet1!F2346</f>
        <v>424245</v>
      </c>
    </row>
    <row r="2347" spans="1:6">
      <c r="A2347" t="str">
        <f>[1]Sheet1!B2347</f>
        <v>Hawaii</v>
      </c>
      <c r="B2347" t="str">
        <f>[1]Sheet1!C2347</f>
        <v>HI</v>
      </c>
      <c r="C2347" t="str">
        <f>LEFT([1]Sheet1!D2347,1)</f>
        <v>A</v>
      </c>
      <c r="D2347" t="str">
        <f>RIGHT([1]Sheet1!D2347,2)</f>
        <v>81</v>
      </c>
      <c r="E2347" t="str">
        <f>[1]Sheet1!E2347</f>
        <v>Charges - Solid Waste Management</v>
      </c>
      <c r="F2347">
        <f>[1]Sheet1!F2347</f>
        <v>143129</v>
      </c>
    </row>
    <row r="2348" spans="1:6">
      <c r="A2348" t="str">
        <f>[1]Sheet1!B2348</f>
        <v>Hawaii</v>
      </c>
      <c r="B2348" t="str">
        <f>[1]Sheet1!C2348</f>
        <v>HI</v>
      </c>
      <c r="C2348" t="str">
        <f>LEFT([1]Sheet1!D2348,1)</f>
        <v>A</v>
      </c>
      <c r="D2348" t="str">
        <f>RIGHT([1]Sheet1!D2348,2)</f>
        <v>87</v>
      </c>
      <c r="E2348" t="str">
        <f>[1]Sheet1!E2348</f>
        <v>Charges - Sea and Inland Port Facilities</v>
      </c>
      <c r="F2348">
        <f>[1]Sheet1!F2348</f>
        <v>94495</v>
      </c>
    </row>
    <row r="2349" spans="1:6">
      <c r="A2349" t="str">
        <f>[1]Sheet1!B2349</f>
        <v>Hawaii</v>
      </c>
      <c r="B2349" t="str">
        <f>[1]Sheet1!C2349</f>
        <v>HI</v>
      </c>
      <c r="C2349" t="str">
        <f>LEFT([1]Sheet1!D2349,1)</f>
        <v>A</v>
      </c>
      <c r="D2349" t="str">
        <f>RIGHT([1]Sheet1!D2349,2)</f>
        <v>89</v>
      </c>
      <c r="E2349" t="str">
        <f>[1]Sheet1!E2349</f>
        <v>Charges - All Other</v>
      </c>
      <c r="F2349">
        <f>[1]Sheet1!F2349</f>
        <v>98422</v>
      </c>
    </row>
    <row r="2350" spans="1:6">
      <c r="A2350" t="str">
        <f>[1]Sheet1!B2350</f>
        <v>Hawaii</v>
      </c>
      <c r="B2350" t="str">
        <f>[1]Sheet1!C2350</f>
        <v>HI</v>
      </c>
      <c r="C2350" t="str">
        <f>LEFT([1]Sheet1!D2350,1)</f>
        <v>A</v>
      </c>
      <c r="D2350" t="str">
        <f>RIGHT([1]Sheet1!D2350,2)</f>
        <v>91</v>
      </c>
      <c r="E2350" t="str">
        <f>[1]Sheet1!E2350</f>
        <v>Revenue - Water Utilities</v>
      </c>
      <c r="F2350">
        <f>[1]Sheet1!F2350</f>
        <v>280595</v>
      </c>
    </row>
    <row r="2351" spans="1:6">
      <c r="A2351" t="str">
        <f>[1]Sheet1!B2351</f>
        <v>Hawaii</v>
      </c>
      <c r="B2351" t="str">
        <f>[1]Sheet1!C2351</f>
        <v>HI</v>
      </c>
      <c r="C2351" t="str">
        <f>LEFT([1]Sheet1!D2351,1)</f>
        <v>A</v>
      </c>
      <c r="D2351" t="str">
        <f>RIGHT([1]Sheet1!D2351,2)</f>
        <v>94</v>
      </c>
      <c r="E2351" t="str">
        <f>[1]Sheet1!E2351</f>
        <v>Revenue - Transit Utilities</v>
      </c>
      <c r="F2351">
        <f>[1]Sheet1!F2351</f>
        <v>59117</v>
      </c>
    </row>
    <row r="2352" spans="1:6">
      <c r="A2352" t="str">
        <f>[1]Sheet1!B2352</f>
        <v>Hawaii</v>
      </c>
      <c r="B2352" t="str">
        <f>[1]Sheet1!C2352</f>
        <v>HI</v>
      </c>
      <c r="C2352" t="str">
        <f>LEFT([1]Sheet1!D2352,1)</f>
        <v>B</v>
      </c>
      <c r="D2352" t="str">
        <f>RIGHT([1]Sheet1!D2352,2)</f>
        <v>01</v>
      </c>
      <c r="E2352" t="str">
        <f>[1]Sheet1!E2352</f>
        <v>Federal Intergovernmental - Air Transportation</v>
      </c>
      <c r="F2352">
        <f>[1]Sheet1!F2352</f>
        <v>36548</v>
      </c>
    </row>
    <row r="2353" spans="1:6">
      <c r="A2353" t="str">
        <f>[1]Sheet1!B2353</f>
        <v>Hawaii</v>
      </c>
      <c r="B2353" t="str">
        <f>[1]Sheet1!C2353</f>
        <v>HI</v>
      </c>
      <c r="C2353" t="str">
        <f>LEFT([1]Sheet1!D2353,1)</f>
        <v>B</v>
      </c>
      <c r="D2353" t="str">
        <f>RIGHT([1]Sheet1!D2353,2)</f>
        <v>21</v>
      </c>
      <c r="E2353" t="str">
        <f>[1]Sheet1!E2353</f>
        <v>Federal Intergovernmental - Education</v>
      </c>
      <c r="F2353">
        <f>[1]Sheet1!F2353</f>
        <v>608130</v>
      </c>
    </row>
    <row r="2354" spans="1:6">
      <c r="A2354" t="str">
        <f>[1]Sheet1!B2354</f>
        <v>Hawaii</v>
      </c>
      <c r="B2354" t="str">
        <f>[1]Sheet1!C2354</f>
        <v>HI</v>
      </c>
      <c r="C2354" t="str">
        <f>LEFT([1]Sheet1!D2354,1)</f>
        <v>B</v>
      </c>
      <c r="D2354" t="str">
        <f>RIGHT([1]Sheet1!D2354,2)</f>
        <v>22</v>
      </c>
      <c r="E2354" t="str">
        <f>[1]Sheet1!E2354</f>
        <v>Federal Intergovernmental - Employment Security Administration</v>
      </c>
      <c r="F2354">
        <f>[1]Sheet1!F2354</f>
        <v>31183</v>
      </c>
    </row>
    <row r="2355" spans="1:6">
      <c r="A2355" t="str">
        <f>[1]Sheet1!B2355</f>
        <v>Hawaii</v>
      </c>
      <c r="B2355" t="str">
        <f>[1]Sheet1!C2355</f>
        <v>HI</v>
      </c>
      <c r="C2355" t="str">
        <f>LEFT([1]Sheet1!D2355,1)</f>
        <v>B</v>
      </c>
      <c r="D2355" t="str">
        <f>RIGHT([1]Sheet1!D2355,2)</f>
        <v>30</v>
      </c>
      <c r="E2355" t="str">
        <f>[1]Sheet1!E2355</f>
        <v>Federal Intergovernmental - General Local Government Support</v>
      </c>
      <c r="F2355">
        <f>[1]Sheet1!F2355</f>
        <v>560</v>
      </c>
    </row>
    <row r="2356" spans="1:6">
      <c r="A2356" t="str">
        <f>[1]Sheet1!B2356</f>
        <v>Hawaii</v>
      </c>
      <c r="B2356" t="str">
        <f>[1]Sheet1!C2356</f>
        <v>HI</v>
      </c>
      <c r="C2356" t="str">
        <f>LEFT([1]Sheet1!D2356,1)</f>
        <v>B</v>
      </c>
      <c r="D2356" t="str">
        <f>RIGHT([1]Sheet1!D2356,2)</f>
        <v>42</v>
      </c>
      <c r="E2356" t="str">
        <f>[1]Sheet1!E2356</f>
        <v>Federal Intergovernmental - Health and Hospitals</v>
      </c>
      <c r="F2356">
        <f>[1]Sheet1!F2356</f>
        <v>113950</v>
      </c>
    </row>
    <row r="2357" spans="1:6">
      <c r="A2357" t="str">
        <f>[1]Sheet1!B2357</f>
        <v>Hawaii</v>
      </c>
      <c r="B2357" t="str">
        <f>[1]Sheet1!C2357</f>
        <v>HI</v>
      </c>
      <c r="C2357" t="str">
        <f>LEFT([1]Sheet1!D2357,1)</f>
        <v>B</v>
      </c>
      <c r="D2357" t="str">
        <f>RIGHT([1]Sheet1!D2357,2)</f>
        <v>46</v>
      </c>
      <c r="E2357" t="str">
        <f>[1]Sheet1!E2357</f>
        <v>Federal Intergovernmental - Highways</v>
      </c>
      <c r="F2357">
        <f>[1]Sheet1!F2357</f>
        <v>175933</v>
      </c>
    </row>
    <row r="2358" spans="1:6">
      <c r="A2358" t="str">
        <f>[1]Sheet1!B2358</f>
        <v>Hawaii</v>
      </c>
      <c r="B2358" t="str">
        <f>[1]Sheet1!C2358</f>
        <v>HI</v>
      </c>
      <c r="C2358" t="str">
        <f>LEFT([1]Sheet1!D2358,1)</f>
        <v>B</v>
      </c>
      <c r="D2358" t="str">
        <f>RIGHT([1]Sheet1!D2358,2)</f>
        <v>50</v>
      </c>
      <c r="E2358" t="str">
        <f>[1]Sheet1!E2358</f>
        <v>Federal Intergovernmental - Housing and Community Development</v>
      </c>
      <c r="F2358">
        <f>[1]Sheet1!F2358</f>
        <v>177333</v>
      </c>
    </row>
    <row r="2359" spans="1:6">
      <c r="A2359" t="str">
        <f>[1]Sheet1!B2359</f>
        <v>Hawaii</v>
      </c>
      <c r="B2359" t="str">
        <f>[1]Sheet1!C2359</f>
        <v>HI</v>
      </c>
      <c r="C2359" t="str">
        <f>LEFT([1]Sheet1!D2359,1)</f>
        <v>B</v>
      </c>
      <c r="D2359" t="str">
        <f>RIGHT([1]Sheet1!D2359,2)</f>
        <v>59</v>
      </c>
      <c r="E2359" t="str">
        <f>[1]Sheet1!E2359</f>
        <v>Federal Intergovernmental - Natural Resources</v>
      </c>
      <c r="F2359">
        <f>[1]Sheet1!F2359</f>
        <v>28691</v>
      </c>
    </row>
    <row r="2360" spans="1:6">
      <c r="A2360" t="str">
        <f>[1]Sheet1!B2360</f>
        <v>Hawaii</v>
      </c>
      <c r="B2360" t="str">
        <f>[1]Sheet1!C2360</f>
        <v>HI</v>
      </c>
      <c r="C2360" t="str">
        <f>LEFT([1]Sheet1!D2360,1)</f>
        <v>B</v>
      </c>
      <c r="D2360" t="str">
        <f>RIGHT([1]Sheet1!D2360,2)</f>
        <v>79</v>
      </c>
      <c r="E2360" t="str">
        <f>[1]Sheet1!E2360</f>
        <v>Federal Intergovernmental - Public Welfare</v>
      </c>
      <c r="F2360">
        <f>[1]Sheet1!F2360</f>
        <v>1028155</v>
      </c>
    </row>
    <row r="2361" spans="1:6">
      <c r="A2361" t="str">
        <f>[1]Sheet1!B2361</f>
        <v>Hawaii</v>
      </c>
      <c r="B2361" t="str">
        <f>[1]Sheet1!C2361</f>
        <v>HI</v>
      </c>
      <c r="C2361" t="str">
        <f>LEFT([1]Sheet1!D2361,1)</f>
        <v>B</v>
      </c>
      <c r="D2361" t="str">
        <f>RIGHT([1]Sheet1!D2361,2)</f>
        <v>80</v>
      </c>
      <c r="E2361" t="str">
        <f>[1]Sheet1!E2361</f>
        <v>Federal Intergovernmental - Sewerage</v>
      </c>
      <c r="F2361">
        <f>[1]Sheet1!F2361</f>
        <v>25055</v>
      </c>
    </row>
    <row r="2362" spans="1:6">
      <c r="A2362" t="str">
        <f>[1]Sheet1!B2362</f>
        <v>Hawaii</v>
      </c>
      <c r="B2362" t="str">
        <f>[1]Sheet1!C2362</f>
        <v>HI</v>
      </c>
      <c r="C2362" t="str">
        <f>LEFT([1]Sheet1!D2362,1)</f>
        <v>B</v>
      </c>
      <c r="D2362" t="str">
        <f>RIGHT([1]Sheet1!D2362,2)</f>
        <v>89</v>
      </c>
      <c r="E2362" t="str">
        <f>[1]Sheet1!E2362</f>
        <v>Federal Intergovernmental - All Other</v>
      </c>
      <c r="F2362">
        <f>[1]Sheet1!F2362</f>
        <v>327001</v>
      </c>
    </row>
    <row r="2363" spans="1:6">
      <c r="A2363" t="str">
        <f>[1]Sheet1!B2363</f>
        <v>Hawaii</v>
      </c>
      <c r="B2363" t="str">
        <f>[1]Sheet1!C2363</f>
        <v>HI</v>
      </c>
      <c r="C2363" t="str">
        <f>LEFT([1]Sheet1!D2363,1)</f>
        <v>B</v>
      </c>
      <c r="D2363" t="str">
        <f>RIGHT([1]Sheet1!D2363,2)</f>
        <v>91</v>
      </c>
      <c r="E2363" t="str">
        <f>[1]Sheet1!E2363</f>
        <v>Federal Intergovernmental - Water Utilities</v>
      </c>
      <c r="F2363">
        <f>[1]Sheet1!F2363</f>
        <v>5641</v>
      </c>
    </row>
    <row r="2364" spans="1:6">
      <c r="A2364" t="str">
        <f>[1]Sheet1!B2364</f>
        <v>Hawaii</v>
      </c>
      <c r="B2364" t="str">
        <f>[1]Sheet1!C2364</f>
        <v>HI</v>
      </c>
      <c r="C2364" t="str">
        <f>LEFT([1]Sheet1!D2364,1)</f>
        <v>B</v>
      </c>
      <c r="D2364" t="str">
        <f>RIGHT([1]Sheet1!D2364,2)</f>
        <v>94</v>
      </c>
      <c r="E2364" t="str">
        <f>[1]Sheet1!E2364</f>
        <v>Federal Intergovernmental - Transit Utilities</v>
      </c>
      <c r="F2364">
        <f>[1]Sheet1!F2364</f>
        <v>93583</v>
      </c>
    </row>
    <row r="2365" spans="1:6">
      <c r="A2365" t="str">
        <f>[1]Sheet1!B2365</f>
        <v>Hawaii</v>
      </c>
      <c r="B2365" t="str">
        <f>[1]Sheet1!C2365</f>
        <v>HI</v>
      </c>
      <c r="C2365" t="str">
        <f>LEFT([1]Sheet1!D2365,1)</f>
        <v>E</v>
      </c>
      <c r="D2365" t="str">
        <f>RIGHT([1]Sheet1!D2365,2)</f>
        <v>01</v>
      </c>
      <c r="E2365" t="str">
        <f>[1]Sheet1!E2365</f>
        <v>Current Operations - Air Transportation</v>
      </c>
      <c r="F2365">
        <f>[1]Sheet1!F2365</f>
        <v>201675</v>
      </c>
    </row>
    <row r="2366" spans="1:6">
      <c r="A2366" t="str">
        <f>[1]Sheet1!B2366</f>
        <v>Hawaii</v>
      </c>
      <c r="B2366" t="str">
        <f>[1]Sheet1!C2366</f>
        <v>HI</v>
      </c>
      <c r="C2366" t="str">
        <f>LEFT([1]Sheet1!D2366,1)</f>
        <v>E</v>
      </c>
      <c r="D2366" t="str">
        <f>RIGHT([1]Sheet1!D2366,2)</f>
        <v>03</v>
      </c>
      <c r="E2366" t="str">
        <f>[1]Sheet1!E2366</f>
        <v>Current Operations - Miscellaneous Commercial Activities, NEC</v>
      </c>
      <c r="F2366">
        <f>[1]Sheet1!F2366</f>
        <v>314</v>
      </c>
    </row>
    <row r="2367" spans="1:6">
      <c r="A2367" t="str">
        <f>[1]Sheet1!B2367</f>
        <v>Hawaii</v>
      </c>
      <c r="B2367" t="str">
        <f>[1]Sheet1!C2367</f>
        <v>HI</v>
      </c>
      <c r="C2367" t="str">
        <f>LEFT([1]Sheet1!D2367,1)</f>
        <v>E</v>
      </c>
      <c r="D2367" t="str">
        <f>RIGHT([1]Sheet1!D2367,2)</f>
        <v>04</v>
      </c>
      <c r="E2367" t="str">
        <f>[1]Sheet1!E2367</f>
        <v>Current Operations - Correctional Institutions</v>
      </c>
      <c r="F2367">
        <f>[1]Sheet1!F2367</f>
        <v>192595</v>
      </c>
    </row>
    <row r="2368" spans="1:6">
      <c r="A2368" t="str">
        <f>[1]Sheet1!B2368</f>
        <v>Hawaii</v>
      </c>
      <c r="B2368" t="str">
        <f>[1]Sheet1!C2368</f>
        <v>HI</v>
      </c>
      <c r="C2368" t="str">
        <f>LEFT([1]Sheet1!D2368,1)</f>
        <v>E</v>
      </c>
      <c r="D2368" t="str">
        <f>RIGHT([1]Sheet1!D2368,2)</f>
        <v>05</v>
      </c>
      <c r="E2368" t="str">
        <f>[1]Sheet1!E2368</f>
        <v>Current Operations - Corrections - Other</v>
      </c>
      <c r="F2368">
        <f>[1]Sheet1!F2368</f>
        <v>5139</v>
      </c>
    </row>
    <row r="2369" spans="1:6">
      <c r="A2369" t="str">
        <f>[1]Sheet1!B2369</f>
        <v>Hawaii</v>
      </c>
      <c r="B2369" t="str">
        <f>[1]Sheet1!C2369</f>
        <v>HI</v>
      </c>
      <c r="C2369" t="str">
        <f>LEFT([1]Sheet1!D2369,1)</f>
        <v>E</v>
      </c>
      <c r="D2369" t="str">
        <f>RIGHT([1]Sheet1!D2369,2)</f>
        <v>12</v>
      </c>
      <c r="E2369" t="str">
        <f>[1]Sheet1!E2369</f>
        <v>Current Operations - Elementary and Secondary Education</v>
      </c>
      <c r="F2369">
        <f>[1]Sheet1!F2369</f>
        <v>1705744</v>
      </c>
    </row>
    <row r="2370" spans="1:6">
      <c r="A2370" t="str">
        <f>[1]Sheet1!B2370</f>
        <v>Hawaii</v>
      </c>
      <c r="B2370" t="str">
        <f>[1]Sheet1!C2370</f>
        <v>HI</v>
      </c>
      <c r="C2370" t="str">
        <f>LEFT([1]Sheet1!D2370,1)</f>
        <v>E</v>
      </c>
      <c r="D2370" t="str">
        <f>RIGHT([1]Sheet1!D2370,2)</f>
        <v>16</v>
      </c>
      <c r="E2370" t="str">
        <f>[1]Sheet1!E2370</f>
        <v>Current Operations - Higher Education Auxiliary Enterprises</v>
      </c>
      <c r="F2370">
        <f>[1]Sheet1!F2370</f>
        <v>105134</v>
      </c>
    </row>
    <row r="2371" spans="1:6">
      <c r="A2371" t="str">
        <f>[1]Sheet1!B2371</f>
        <v>Hawaii</v>
      </c>
      <c r="B2371" t="str">
        <f>[1]Sheet1!C2371</f>
        <v>HI</v>
      </c>
      <c r="C2371" t="str">
        <f>LEFT([1]Sheet1!D2371,1)</f>
        <v>E</v>
      </c>
      <c r="D2371" t="str">
        <f>RIGHT([1]Sheet1!D2371,2)</f>
        <v>18</v>
      </c>
      <c r="E2371" t="str">
        <f>[1]Sheet1!E2371</f>
        <v>Current Operations - Other Higher Education</v>
      </c>
      <c r="F2371">
        <f>[1]Sheet1!F2371</f>
        <v>987277</v>
      </c>
    </row>
    <row r="2372" spans="1:6">
      <c r="A2372" t="str">
        <f>[1]Sheet1!B2372</f>
        <v>Hawaii</v>
      </c>
      <c r="B2372" t="str">
        <f>[1]Sheet1!C2372</f>
        <v>HI</v>
      </c>
      <c r="C2372" t="str">
        <f>LEFT([1]Sheet1!D2372,1)</f>
        <v>E</v>
      </c>
      <c r="D2372" t="str">
        <f>RIGHT([1]Sheet1!D2372,2)</f>
        <v>21</v>
      </c>
      <c r="E2372" t="str">
        <f>[1]Sheet1!E2372</f>
        <v>Current Operations - State Education - Other</v>
      </c>
      <c r="F2372">
        <f>[1]Sheet1!F2372</f>
        <v>8200</v>
      </c>
    </row>
    <row r="2373" spans="1:6">
      <c r="A2373" t="str">
        <f>[1]Sheet1!B2373</f>
        <v>Hawaii</v>
      </c>
      <c r="B2373" t="str">
        <f>[1]Sheet1!C2373</f>
        <v>HI</v>
      </c>
      <c r="C2373" t="str">
        <f>LEFT([1]Sheet1!D2373,1)</f>
        <v>E</v>
      </c>
      <c r="D2373" t="str">
        <f>RIGHT([1]Sheet1!D2373,2)</f>
        <v>22</v>
      </c>
      <c r="E2373" t="str">
        <f>[1]Sheet1!E2373</f>
        <v>Current Operations - Social Insurance Administration</v>
      </c>
      <c r="F2373">
        <f>[1]Sheet1!F2373</f>
        <v>6060</v>
      </c>
    </row>
    <row r="2374" spans="1:6">
      <c r="A2374" t="str">
        <f>[1]Sheet1!B2374</f>
        <v>Hawaii</v>
      </c>
      <c r="B2374" t="str">
        <f>[1]Sheet1!C2374</f>
        <v>HI</v>
      </c>
      <c r="C2374" t="str">
        <f>LEFT([1]Sheet1!D2374,1)</f>
        <v>E</v>
      </c>
      <c r="D2374" t="str">
        <f>RIGHT([1]Sheet1!D2374,2)</f>
        <v>23</v>
      </c>
      <c r="E2374" t="str">
        <f>[1]Sheet1!E2374</f>
        <v>Current Operations - Financial Administration</v>
      </c>
      <c r="F2374">
        <f>[1]Sheet1!F2374</f>
        <v>159815</v>
      </c>
    </row>
    <row r="2375" spans="1:6">
      <c r="A2375" t="str">
        <f>[1]Sheet1!B2375</f>
        <v>Hawaii</v>
      </c>
      <c r="B2375" t="str">
        <f>[1]Sheet1!C2375</f>
        <v>HI</v>
      </c>
      <c r="C2375" t="str">
        <f>LEFT([1]Sheet1!D2375,1)</f>
        <v>E</v>
      </c>
      <c r="D2375" t="str">
        <f>RIGHT([1]Sheet1!D2375,2)</f>
        <v>24</v>
      </c>
      <c r="E2375" t="str">
        <f>[1]Sheet1!E2375</f>
        <v>Current Operations - Local Fire Protection</v>
      </c>
      <c r="F2375">
        <f>[1]Sheet1!F2375</f>
        <v>175749</v>
      </c>
    </row>
    <row r="2376" spans="1:6">
      <c r="A2376" t="str">
        <f>[1]Sheet1!B2376</f>
        <v>Hawaii</v>
      </c>
      <c r="B2376" t="str">
        <f>[1]Sheet1!C2376</f>
        <v>HI</v>
      </c>
      <c r="C2376" t="str">
        <f>LEFT([1]Sheet1!D2376,1)</f>
        <v>E</v>
      </c>
      <c r="D2376" t="str">
        <f>RIGHT([1]Sheet1!D2376,2)</f>
        <v>25</v>
      </c>
      <c r="E2376" t="str">
        <f>[1]Sheet1!E2376</f>
        <v>Current Operations - Judicial and Legal Services</v>
      </c>
      <c r="F2376">
        <f>[1]Sheet1!F2376</f>
        <v>257104</v>
      </c>
    </row>
    <row r="2377" spans="1:6">
      <c r="A2377" t="str">
        <f>[1]Sheet1!B2377</f>
        <v>Hawaii</v>
      </c>
      <c r="B2377" t="str">
        <f>[1]Sheet1!C2377</f>
        <v>HI</v>
      </c>
      <c r="C2377" t="str">
        <f>LEFT([1]Sheet1!D2377,1)</f>
        <v>E</v>
      </c>
      <c r="D2377" t="str">
        <f>RIGHT([1]Sheet1!D2377,2)</f>
        <v>29</v>
      </c>
      <c r="E2377" t="str">
        <f>[1]Sheet1!E2377</f>
        <v>Current Operations - Central Staff Services</v>
      </c>
      <c r="F2377">
        <f>[1]Sheet1!F2377</f>
        <v>111976</v>
      </c>
    </row>
    <row r="2378" spans="1:6">
      <c r="A2378" t="str">
        <f>[1]Sheet1!B2378</f>
        <v>Hawaii</v>
      </c>
      <c r="B2378" t="str">
        <f>[1]Sheet1!C2378</f>
        <v>HI</v>
      </c>
      <c r="C2378" t="str">
        <f>LEFT([1]Sheet1!D2378,1)</f>
        <v>E</v>
      </c>
      <c r="D2378" t="str">
        <f>RIGHT([1]Sheet1!D2378,2)</f>
        <v>31</v>
      </c>
      <c r="E2378" t="str">
        <f>[1]Sheet1!E2378</f>
        <v>Current Operations - General Public Buildings</v>
      </c>
      <c r="F2378">
        <f>[1]Sheet1!F2378</f>
        <v>79110</v>
      </c>
    </row>
    <row r="2379" spans="1:6">
      <c r="A2379" t="str">
        <f>[1]Sheet1!B2379</f>
        <v>Hawaii</v>
      </c>
      <c r="B2379" t="str">
        <f>[1]Sheet1!C2379</f>
        <v>HI</v>
      </c>
      <c r="C2379" t="str">
        <f>LEFT([1]Sheet1!D2379,1)</f>
        <v>E</v>
      </c>
      <c r="D2379" t="str">
        <f>RIGHT([1]Sheet1!D2379,2)</f>
        <v>32</v>
      </c>
      <c r="E2379" t="str">
        <f>[1]Sheet1!E2379</f>
        <v>Current Operations - Health - Other</v>
      </c>
      <c r="F2379">
        <f>[1]Sheet1!F2379</f>
        <v>498639</v>
      </c>
    </row>
    <row r="2380" spans="1:6">
      <c r="A2380" t="str">
        <f>[1]Sheet1!B2380</f>
        <v>Hawaii</v>
      </c>
      <c r="B2380" t="str">
        <f>[1]Sheet1!C2380</f>
        <v>HI</v>
      </c>
      <c r="C2380" t="str">
        <f>LEFT([1]Sheet1!D2380,1)</f>
        <v>E</v>
      </c>
      <c r="D2380" t="str">
        <f>RIGHT([1]Sheet1!D2380,2)</f>
        <v>36</v>
      </c>
      <c r="E2380" t="str">
        <f>[1]Sheet1!E2380</f>
        <v>Current Operations - Hospitals</v>
      </c>
      <c r="F2380">
        <f>[1]Sheet1!F2380</f>
        <v>705047</v>
      </c>
    </row>
    <row r="2381" spans="1:6">
      <c r="A2381" t="str">
        <f>[1]Sheet1!B2381</f>
        <v>Hawaii</v>
      </c>
      <c r="B2381" t="str">
        <f>[1]Sheet1!C2381</f>
        <v>HI</v>
      </c>
      <c r="C2381" t="str">
        <f>LEFT([1]Sheet1!D2381,1)</f>
        <v>E</v>
      </c>
      <c r="D2381" t="str">
        <f>RIGHT([1]Sheet1!D2381,2)</f>
        <v>44</v>
      </c>
      <c r="E2381" t="str">
        <f>[1]Sheet1!E2381</f>
        <v>Current Operations - Regular Highways</v>
      </c>
      <c r="F2381">
        <f>[1]Sheet1!F2381</f>
        <v>385746</v>
      </c>
    </row>
    <row r="2382" spans="1:6">
      <c r="A2382" t="str">
        <f>[1]Sheet1!B2382</f>
        <v>Hawaii</v>
      </c>
      <c r="B2382" t="str">
        <f>[1]Sheet1!C2382</f>
        <v>HI</v>
      </c>
      <c r="C2382" t="str">
        <f>LEFT([1]Sheet1!D2382,1)</f>
        <v>E</v>
      </c>
      <c r="D2382" t="str">
        <f>RIGHT([1]Sheet1!D2382,2)</f>
        <v>50</v>
      </c>
      <c r="E2382" t="str">
        <f>[1]Sheet1!E2382</f>
        <v>Current Operations - Housing and Community Development</v>
      </c>
      <c r="F2382">
        <f>[1]Sheet1!F2382</f>
        <v>196829</v>
      </c>
    </row>
    <row r="2383" spans="1:6">
      <c r="A2383" t="str">
        <f>[1]Sheet1!B2383</f>
        <v>Hawaii</v>
      </c>
      <c r="B2383" t="str">
        <f>[1]Sheet1!C2383</f>
        <v>HI</v>
      </c>
      <c r="C2383" t="str">
        <f>LEFT([1]Sheet1!D2383,1)</f>
        <v>E</v>
      </c>
      <c r="D2383" t="str">
        <f>RIGHT([1]Sheet1!D2383,2)</f>
        <v>52</v>
      </c>
      <c r="E2383" t="str">
        <f>[1]Sheet1!E2383</f>
        <v>Current Operations - Libraries</v>
      </c>
      <c r="F2383">
        <f>[1]Sheet1!F2383</f>
        <v>28022</v>
      </c>
    </row>
    <row r="2384" spans="1:6">
      <c r="A2384" t="str">
        <f>[1]Sheet1!B2384</f>
        <v>Hawaii</v>
      </c>
      <c r="B2384" t="str">
        <f>[1]Sheet1!C2384</f>
        <v>HI</v>
      </c>
      <c r="C2384" t="str">
        <f>LEFT([1]Sheet1!D2384,1)</f>
        <v>E</v>
      </c>
      <c r="D2384" t="str">
        <f>RIGHT([1]Sheet1!D2384,2)</f>
        <v>59</v>
      </c>
      <c r="E2384" t="str">
        <f>[1]Sheet1!E2384</f>
        <v>Current Operations - Natural Resources - Other</v>
      </c>
      <c r="F2384">
        <f>[1]Sheet1!F2384</f>
        <v>89224</v>
      </c>
    </row>
    <row r="2385" spans="1:6">
      <c r="A2385" t="str">
        <f>[1]Sheet1!B2385</f>
        <v>Hawaii</v>
      </c>
      <c r="B2385" t="str">
        <f>[1]Sheet1!C2385</f>
        <v>HI</v>
      </c>
      <c r="C2385" t="str">
        <f>LEFT([1]Sheet1!D2385,1)</f>
        <v>E</v>
      </c>
      <c r="D2385" t="str">
        <f>RIGHT([1]Sheet1!D2385,2)</f>
        <v>60</v>
      </c>
      <c r="E2385" t="str">
        <f>[1]Sheet1!E2385</f>
        <v>Current Operations - Parking Facilities</v>
      </c>
      <c r="F2385">
        <f>[1]Sheet1!F2385</f>
        <v>2912</v>
      </c>
    </row>
    <row r="2386" spans="1:6">
      <c r="A2386" t="str">
        <f>[1]Sheet1!B2386</f>
        <v>Hawaii</v>
      </c>
      <c r="B2386" t="str">
        <f>[1]Sheet1!C2386</f>
        <v>HI</v>
      </c>
      <c r="C2386" t="str">
        <f>LEFT([1]Sheet1!D2386,1)</f>
        <v>E</v>
      </c>
      <c r="D2386" t="str">
        <f>RIGHT([1]Sheet1!D2386,2)</f>
        <v>61</v>
      </c>
      <c r="E2386" t="str">
        <f>[1]Sheet1!E2386</f>
        <v>Current Operations - Parks and Recreation</v>
      </c>
      <c r="F2386">
        <f>[1]Sheet1!F2386</f>
        <v>211913</v>
      </c>
    </row>
    <row r="2387" spans="1:6">
      <c r="A2387" t="str">
        <f>[1]Sheet1!B2387</f>
        <v>Hawaii</v>
      </c>
      <c r="B2387" t="str">
        <f>[1]Sheet1!C2387</f>
        <v>HI</v>
      </c>
      <c r="C2387" t="str">
        <f>LEFT([1]Sheet1!D2387,1)</f>
        <v>E</v>
      </c>
      <c r="D2387" t="str">
        <f>RIGHT([1]Sheet1!D2387,2)</f>
        <v>62</v>
      </c>
      <c r="E2387" t="str">
        <f>[1]Sheet1!E2387</f>
        <v>Current Operations - Police Protection</v>
      </c>
      <c r="F2387">
        <f>[1]Sheet1!F2387</f>
        <v>376060</v>
      </c>
    </row>
    <row r="2388" spans="1:6">
      <c r="A2388" t="str">
        <f>[1]Sheet1!B2388</f>
        <v>Hawaii</v>
      </c>
      <c r="B2388" t="str">
        <f>[1]Sheet1!C2388</f>
        <v>HI</v>
      </c>
      <c r="C2388" t="str">
        <f>LEFT([1]Sheet1!D2388,1)</f>
        <v>E</v>
      </c>
      <c r="D2388" t="str">
        <f>RIGHT([1]Sheet1!D2388,2)</f>
        <v>66</v>
      </c>
      <c r="E2388" t="str">
        <f>[1]Sheet1!E2388</f>
        <v>Current Operations - Protective Inspection and Regulation, NEC</v>
      </c>
      <c r="F2388">
        <f>[1]Sheet1!F2388</f>
        <v>36931</v>
      </c>
    </row>
    <row r="2389" spans="1:6">
      <c r="A2389" t="str">
        <f>[1]Sheet1!B2389</f>
        <v>Hawaii</v>
      </c>
      <c r="B2389" t="str">
        <f>[1]Sheet1!C2389</f>
        <v>HI</v>
      </c>
      <c r="C2389" t="str">
        <f>LEFT([1]Sheet1!D2389,1)</f>
        <v>E</v>
      </c>
      <c r="D2389" t="str">
        <f>RIGHT([1]Sheet1!D2389,2)</f>
        <v>74</v>
      </c>
      <c r="E2389" t="str">
        <f>[1]Sheet1!E2389</f>
        <v>Current Operations - Public Welfare, Vendor Payments for Medical Care</v>
      </c>
      <c r="F2389">
        <f>[1]Sheet1!F2389</f>
        <v>1479559</v>
      </c>
    </row>
    <row r="2390" spans="1:6">
      <c r="A2390" t="str">
        <f>[1]Sheet1!B2390</f>
        <v>Hawaii</v>
      </c>
      <c r="B2390" t="str">
        <f>[1]Sheet1!C2390</f>
        <v>HI</v>
      </c>
      <c r="C2390" t="str">
        <f>LEFT([1]Sheet1!D2390,1)</f>
        <v>E</v>
      </c>
      <c r="D2390" t="str">
        <f>RIGHT([1]Sheet1!D2390,2)</f>
        <v>75</v>
      </c>
      <c r="E2390" t="str">
        <f>[1]Sheet1!E2390</f>
        <v>Current Operations - Public Welfare, Vendor Payments for Other Purposes</v>
      </c>
      <c r="F2390">
        <f>[1]Sheet1!F2390</f>
        <v>127655</v>
      </c>
    </row>
    <row r="2391" spans="1:6">
      <c r="A2391" t="str">
        <f>[1]Sheet1!B2391</f>
        <v>Hawaii</v>
      </c>
      <c r="B2391" t="str">
        <f>[1]Sheet1!C2391</f>
        <v>HI</v>
      </c>
      <c r="C2391" t="str">
        <f>LEFT([1]Sheet1!D2391,1)</f>
        <v>E</v>
      </c>
      <c r="D2391" t="str">
        <f>RIGHT([1]Sheet1!D2391,2)</f>
        <v>79</v>
      </c>
      <c r="E2391" t="str">
        <f>[1]Sheet1!E2391</f>
        <v>Current Operations - Public Welfare - Other</v>
      </c>
      <c r="F2391">
        <f>[1]Sheet1!F2391</f>
        <v>359610</v>
      </c>
    </row>
    <row r="2392" spans="1:6">
      <c r="A2392" t="str">
        <f>[1]Sheet1!B2392</f>
        <v>Hawaii</v>
      </c>
      <c r="B2392" t="str">
        <f>[1]Sheet1!C2392</f>
        <v>HI</v>
      </c>
      <c r="C2392" t="str">
        <f>LEFT([1]Sheet1!D2392,1)</f>
        <v>E</v>
      </c>
      <c r="D2392" t="str">
        <f>RIGHT([1]Sheet1!D2392,2)</f>
        <v>80</v>
      </c>
      <c r="E2392" t="str">
        <f>[1]Sheet1!E2392</f>
        <v>Current Operations - Sewerage</v>
      </c>
      <c r="F2392">
        <f>[1]Sheet1!F2392</f>
        <v>144481</v>
      </c>
    </row>
    <row r="2393" spans="1:6">
      <c r="A2393" t="str">
        <f>[1]Sheet1!B2393</f>
        <v>Hawaii</v>
      </c>
      <c r="B2393" t="str">
        <f>[1]Sheet1!C2393</f>
        <v>HI</v>
      </c>
      <c r="C2393" t="str">
        <f>LEFT([1]Sheet1!D2393,1)</f>
        <v>E</v>
      </c>
      <c r="D2393" t="str">
        <f>RIGHT([1]Sheet1!D2393,2)</f>
        <v>81</v>
      </c>
      <c r="E2393" t="str">
        <f>[1]Sheet1!E2393</f>
        <v>Current Operations - Solid Waste Management</v>
      </c>
      <c r="F2393">
        <f>[1]Sheet1!F2393</f>
        <v>197859</v>
      </c>
    </row>
    <row r="2394" spans="1:6">
      <c r="A2394" t="str">
        <f>[1]Sheet1!B2394</f>
        <v>Hawaii</v>
      </c>
      <c r="B2394" t="str">
        <f>[1]Sheet1!C2394</f>
        <v>HI</v>
      </c>
      <c r="C2394" t="str">
        <f>LEFT([1]Sheet1!D2394,1)</f>
        <v>E</v>
      </c>
      <c r="D2394" t="str">
        <f>RIGHT([1]Sheet1!D2394,2)</f>
        <v>85</v>
      </c>
      <c r="E2394" t="str">
        <f>[1]Sheet1!E2394</f>
        <v>Current Operations - State Veterans' Services</v>
      </c>
      <c r="F2394">
        <f>[1]Sheet1!F2394</f>
        <v>237</v>
      </c>
    </row>
    <row r="2395" spans="1:6">
      <c r="A2395" t="str">
        <f>[1]Sheet1!B2395</f>
        <v>Hawaii</v>
      </c>
      <c r="B2395" t="str">
        <f>[1]Sheet1!C2395</f>
        <v>HI</v>
      </c>
      <c r="C2395" t="str">
        <f>LEFT([1]Sheet1!D2395,1)</f>
        <v>E</v>
      </c>
      <c r="D2395" t="str">
        <f>RIGHT([1]Sheet1!D2395,2)</f>
        <v>87</v>
      </c>
      <c r="E2395" t="str">
        <f>[1]Sheet1!E2395</f>
        <v>Current Operations - Sea and Inland Port Facilities</v>
      </c>
      <c r="F2395">
        <f>[1]Sheet1!F2395</f>
        <v>38676</v>
      </c>
    </row>
    <row r="2396" spans="1:6">
      <c r="A2396" t="str">
        <f>[1]Sheet1!B2396</f>
        <v>Hawaii</v>
      </c>
      <c r="B2396" t="str">
        <f>[1]Sheet1!C2396</f>
        <v>HI</v>
      </c>
      <c r="C2396" t="str">
        <f>LEFT([1]Sheet1!D2396,1)</f>
        <v>E</v>
      </c>
      <c r="D2396" t="str">
        <f>RIGHT([1]Sheet1!D2396,2)</f>
        <v>89</v>
      </c>
      <c r="E2396" t="str">
        <f>[1]Sheet1!E2396</f>
        <v>Current Operations - General - Other</v>
      </c>
      <c r="F2396">
        <f>[1]Sheet1!F2396</f>
        <v>1318921</v>
      </c>
    </row>
    <row r="2397" spans="1:6">
      <c r="A2397" t="str">
        <f>[1]Sheet1!B2397</f>
        <v>Hawaii</v>
      </c>
      <c r="B2397" t="str">
        <f>[1]Sheet1!C2397</f>
        <v>HI</v>
      </c>
      <c r="C2397" t="str">
        <f>LEFT([1]Sheet1!D2397,1)</f>
        <v>E</v>
      </c>
      <c r="D2397" t="str">
        <f>RIGHT([1]Sheet1!D2397,2)</f>
        <v>91</v>
      </c>
      <c r="E2397" t="str">
        <f>[1]Sheet1!E2397</f>
        <v>Current Operations - Water Utilities</v>
      </c>
      <c r="F2397">
        <f>[1]Sheet1!F2397</f>
        <v>220209</v>
      </c>
    </row>
    <row r="2398" spans="1:6">
      <c r="A2398" t="str">
        <f>[1]Sheet1!B2398</f>
        <v>Hawaii</v>
      </c>
      <c r="B2398" t="str">
        <f>[1]Sheet1!C2398</f>
        <v>HI</v>
      </c>
      <c r="C2398" t="str">
        <f>LEFT([1]Sheet1!D2398,1)</f>
        <v>E</v>
      </c>
      <c r="D2398" t="str">
        <f>RIGHT([1]Sheet1!D2398,2)</f>
        <v>94</v>
      </c>
      <c r="E2398" t="str">
        <f>[1]Sheet1!E2398</f>
        <v>Current Operations - Transit Utilities</v>
      </c>
      <c r="F2398">
        <f>[1]Sheet1!F2398</f>
        <v>257442</v>
      </c>
    </row>
    <row r="2399" spans="1:6">
      <c r="A2399" t="str">
        <f>[1]Sheet1!B2399</f>
        <v>Hawaii</v>
      </c>
      <c r="B2399" t="str">
        <f>[1]Sheet1!C2399</f>
        <v>HI</v>
      </c>
      <c r="C2399" t="str">
        <f>LEFT([1]Sheet1!D2399,1)</f>
        <v>F</v>
      </c>
      <c r="D2399" t="str">
        <f>RIGHT([1]Sheet1!D2399,2)</f>
        <v>01</v>
      </c>
      <c r="E2399" t="str">
        <f>[1]Sheet1!E2399</f>
        <v>Construction - Air Transportation</v>
      </c>
      <c r="F2399">
        <f>[1]Sheet1!F2399</f>
        <v>77880</v>
      </c>
    </row>
    <row r="2400" spans="1:6">
      <c r="A2400" t="str">
        <f>[1]Sheet1!B2400</f>
        <v>Hawaii</v>
      </c>
      <c r="B2400" t="str">
        <f>[1]Sheet1!C2400</f>
        <v>HI</v>
      </c>
      <c r="C2400" t="str">
        <f>LEFT([1]Sheet1!D2400,1)</f>
        <v>F</v>
      </c>
      <c r="D2400" t="str">
        <f>RIGHT([1]Sheet1!D2400,2)</f>
        <v>03</v>
      </c>
      <c r="E2400" t="str">
        <f>[1]Sheet1!E2400</f>
        <v>Construction - Miscellaneous Commercial Activities, NEC</v>
      </c>
      <c r="F2400">
        <f>[1]Sheet1!F2400</f>
        <v>813</v>
      </c>
    </row>
    <row r="2401" spans="1:6">
      <c r="A2401" t="str">
        <f>[1]Sheet1!B2401</f>
        <v>Hawaii</v>
      </c>
      <c r="B2401" t="str">
        <f>[1]Sheet1!C2401</f>
        <v>HI</v>
      </c>
      <c r="C2401" t="str">
        <f>LEFT([1]Sheet1!D2401,1)</f>
        <v>F</v>
      </c>
      <c r="D2401" t="str">
        <f>RIGHT([1]Sheet1!D2401,2)</f>
        <v>12</v>
      </c>
      <c r="E2401" t="str">
        <f>[1]Sheet1!E2401</f>
        <v>Construction - Elementary and Secondary Education</v>
      </c>
      <c r="F2401">
        <f>[1]Sheet1!F2401</f>
        <v>133173</v>
      </c>
    </row>
    <row r="2402" spans="1:6">
      <c r="A2402" t="str">
        <f>[1]Sheet1!B2402</f>
        <v>Hawaii</v>
      </c>
      <c r="B2402" t="str">
        <f>[1]Sheet1!C2402</f>
        <v>HI</v>
      </c>
      <c r="C2402" t="str">
        <f>LEFT([1]Sheet1!D2402,1)</f>
        <v>F</v>
      </c>
      <c r="D2402" t="str">
        <f>RIGHT([1]Sheet1!D2402,2)</f>
        <v>16</v>
      </c>
      <c r="E2402" t="str">
        <f>[1]Sheet1!E2402</f>
        <v>Construction - Higher Education - Auxiliary Enterprises</v>
      </c>
      <c r="F2402">
        <f>[1]Sheet1!F2402</f>
        <v>128968</v>
      </c>
    </row>
    <row r="2403" spans="1:6">
      <c r="A2403" t="str">
        <f>[1]Sheet1!B2403</f>
        <v>Hawaii</v>
      </c>
      <c r="B2403" t="str">
        <f>[1]Sheet1!C2403</f>
        <v>HI</v>
      </c>
      <c r="C2403" t="str">
        <f>LEFT([1]Sheet1!D2403,1)</f>
        <v>F</v>
      </c>
      <c r="D2403" t="str">
        <f>RIGHT([1]Sheet1!D2403,2)</f>
        <v>18</v>
      </c>
      <c r="E2403" t="str">
        <f>[1]Sheet1!E2403</f>
        <v>Construction - Other Higher Education</v>
      </c>
      <c r="F2403">
        <f>[1]Sheet1!F2403</f>
        <v>257938</v>
      </c>
    </row>
    <row r="2404" spans="1:6">
      <c r="A2404" t="str">
        <f>[1]Sheet1!B2404</f>
        <v>Hawaii</v>
      </c>
      <c r="B2404" t="str">
        <f>[1]Sheet1!C2404</f>
        <v>HI</v>
      </c>
      <c r="C2404" t="str">
        <f>LEFT([1]Sheet1!D2404,1)</f>
        <v>F</v>
      </c>
      <c r="D2404" t="str">
        <f>RIGHT([1]Sheet1!D2404,2)</f>
        <v>21</v>
      </c>
      <c r="E2404" t="str">
        <f>[1]Sheet1!E2404</f>
        <v>Construction - State Education - Other</v>
      </c>
      <c r="F2404">
        <f>[1]Sheet1!F2404</f>
        <v>1</v>
      </c>
    </row>
    <row r="2405" spans="1:6">
      <c r="A2405" t="str">
        <f>[1]Sheet1!B2405</f>
        <v>Hawaii</v>
      </c>
      <c r="B2405" t="str">
        <f>[1]Sheet1!C2405</f>
        <v>HI</v>
      </c>
      <c r="C2405" t="str">
        <f>LEFT([1]Sheet1!D2405,1)</f>
        <v>F</v>
      </c>
      <c r="D2405" t="str">
        <f>RIGHT([1]Sheet1!D2405,2)</f>
        <v>23</v>
      </c>
      <c r="E2405" t="str">
        <f>[1]Sheet1!E2405</f>
        <v>Construction - Financial Administration</v>
      </c>
      <c r="F2405">
        <f>[1]Sheet1!F2405</f>
        <v>39</v>
      </c>
    </row>
    <row r="2406" spans="1:6">
      <c r="A2406" t="str">
        <f>[1]Sheet1!B2406</f>
        <v>Hawaii</v>
      </c>
      <c r="B2406" t="str">
        <f>[1]Sheet1!C2406</f>
        <v>HI</v>
      </c>
      <c r="C2406" t="str">
        <f>LEFT([1]Sheet1!D2406,1)</f>
        <v>F</v>
      </c>
      <c r="D2406" t="str">
        <f>RIGHT([1]Sheet1!D2406,2)</f>
        <v>24</v>
      </c>
      <c r="E2406" t="str">
        <f>[1]Sheet1!E2406</f>
        <v>Construction - Local Fire Protection</v>
      </c>
      <c r="F2406">
        <f>[1]Sheet1!F2406</f>
        <v>13574</v>
      </c>
    </row>
    <row r="2407" spans="1:6">
      <c r="A2407" t="str">
        <f>[1]Sheet1!B2407</f>
        <v>Hawaii</v>
      </c>
      <c r="B2407" t="str">
        <f>[1]Sheet1!C2407</f>
        <v>HI</v>
      </c>
      <c r="C2407" t="str">
        <f>LEFT([1]Sheet1!D2407,1)</f>
        <v>F</v>
      </c>
      <c r="D2407" t="str">
        <f>RIGHT([1]Sheet1!D2407,2)</f>
        <v>25</v>
      </c>
      <c r="E2407" t="str">
        <f>[1]Sheet1!E2407</f>
        <v>Construction - Judicial and Legal Services</v>
      </c>
      <c r="F2407">
        <f>[1]Sheet1!F2407</f>
        <v>4577</v>
      </c>
    </row>
    <row r="2408" spans="1:6">
      <c r="A2408" t="str">
        <f>[1]Sheet1!B2408</f>
        <v>Hawaii</v>
      </c>
      <c r="B2408" t="str">
        <f>[1]Sheet1!C2408</f>
        <v>HI</v>
      </c>
      <c r="C2408" t="str">
        <f>LEFT([1]Sheet1!D2408,1)</f>
        <v>F</v>
      </c>
      <c r="D2408" t="str">
        <f>RIGHT([1]Sheet1!D2408,2)</f>
        <v>29</v>
      </c>
      <c r="E2408" t="str">
        <f>[1]Sheet1!E2408</f>
        <v>Construction - Central Staff Services</v>
      </c>
      <c r="F2408">
        <f>[1]Sheet1!F2408</f>
        <v>1772</v>
      </c>
    </row>
    <row r="2409" spans="1:6">
      <c r="A2409" t="str">
        <f>[1]Sheet1!B2409</f>
        <v>Hawaii</v>
      </c>
      <c r="B2409" t="str">
        <f>[1]Sheet1!C2409</f>
        <v>HI</v>
      </c>
      <c r="C2409" t="str">
        <f>LEFT([1]Sheet1!D2409,1)</f>
        <v>F</v>
      </c>
      <c r="D2409" t="str">
        <f>RIGHT([1]Sheet1!D2409,2)</f>
        <v>31</v>
      </c>
      <c r="E2409" t="str">
        <f>[1]Sheet1!E2409</f>
        <v>Construction - General Public Buildings</v>
      </c>
      <c r="F2409">
        <f>[1]Sheet1!F2409</f>
        <v>55349</v>
      </c>
    </row>
    <row r="2410" spans="1:6">
      <c r="A2410" t="str">
        <f>[1]Sheet1!B2410</f>
        <v>Hawaii</v>
      </c>
      <c r="B2410" t="str">
        <f>[1]Sheet1!C2410</f>
        <v>HI</v>
      </c>
      <c r="C2410" t="str">
        <f>LEFT([1]Sheet1!D2410,1)</f>
        <v>F</v>
      </c>
      <c r="D2410" t="str">
        <f>RIGHT([1]Sheet1!D2410,2)</f>
        <v>32</v>
      </c>
      <c r="E2410" t="str">
        <f>[1]Sheet1!E2410</f>
        <v>Construction - Health - Other</v>
      </c>
      <c r="F2410">
        <f>[1]Sheet1!F2410</f>
        <v>4795</v>
      </c>
    </row>
    <row r="2411" spans="1:6">
      <c r="A2411" t="str">
        <f>[1]Sheet1!B2411</f>
        <v>Hawaii</v>
      </c>
      <c r="B2411" t="str">
        <f>[1]Sheet1!C2411</f>
        <v>HI</v>
      </c>
      <c r="C2411" t="str">
        <f>LEFT([1]Sheet1!D2411,1)</f>
        <v>F</v>
      </c>
      <c r="D2411" t="str">
        <f>RIGHT([1]Sheet1!D2411,2)</f>
        <v>36</v>
      </c>
      <c r="E2411" t="str">
        <f>[1]Sheet1!E2411</f>
        <v>Construction - Hospitals</v>
      </c>
      <c r="F2411">
        <f>[1]Sheet1!F2411</f>
        <v>40692</v>
      </c>
    </row>
    <row r="2412" spans="1:6">
      <c r="A2412" t="str">
        <f>[1]Sheet1!B2412</f>
        <v>Hawaii</v>
      </c>
      <c r="B2412" t="str">
        <f>[1]Sheet1!C2412</f>
        <v>HI</v>
      </c>
      <c r="C2412" t="str">
        <f>LEFT([1]Sheet1!D2412,1)</f>
        <v>F</v>
      </c>
      <c r="D2412" t="str">
        <f>RIGHT([1]Sheet1!D2412,2)</f>
        <v>44</v>
      </c>
      <c r="E2412" t="str">
        <f>[1]Sheet1!E2412</f>
        <v>Construction - Regular Highways</v>
      </c>
      <c r="F2412">
        <f>[1]Sheet1!F2412</f>
        <v>270015</v>
      </c>
    </row>
    <row r="2413" spans="1:6">
      <c r="A2413" t="str">
        <f>[1]Sheet1!B2413</f>
        <v>Hawaii</v>
      </c>
      <c r="B2413" t="str">
        <f>[1]Sheet1!C2413</f>
        <v>HI</v>
      </c>
      <c r="C2413" t="str">
        <f>LEFT([1]Sheet1!D2413,1)</f>
        <v>F</v>
      </c>
      <c r="D2413" t="str">
        <f>RIGHT([1]Sheet1!D2413,2)</f>
        <v>50</v>
      </c>
      <c r="E2413" t="str">
        <f>[1]Sheet1!E2413</f>
        <v>Construction - Housing and Community Development</v>
      </c>
      <c r="F2413">
        <f>[1]Sheet1!F2413</f>
        <v>7708</v>
      </c>
    </row>
    <row r="2414" spans="1:6">
      <c r="A2414" t="str">
        <f>[1]Sheet1!B2414</f>
        <v>Hawaii</v>
      </c>
      <c r="B2414" t="str">
        <f>[1]Sheet1!C2414</f>
        <v>HI</v>
      </c>
      <c r="C2414" t="str">
        <f>LEFT([1]Sheet1!D2414,1)</f>
        <v>F</v>
      </c>
      <c r="D2414" t="str">
        <f>RIGHT([1]Sheet1!D2414,2)</f>
        <v>52</v>
      </c>
      <c r="E2414" t="str">
        <f>[1]Sheet1!E2414</f>
        <v>Construction - Libraries</v>
      </c>
      <c r="F2414">
        <f>[1]Sheet1!F2414</f>
        <v>5307</v>
      </c>
    </row>
    <row r="2415" spans="1:6">
      <c r="A2415" t="str">
        <f>[1]Sheet1!B2415</f>
        <v>Hawaii</v>
      </c>
      <c r="B2415" t="str">
        <f>[1]Sheet1!C2415</f>
        <v>HI</v>
      </c>
      <c r="C2415" t="str">
        <f>LEFT([1]Sheet1!D2415,1)</f>
        <v>F</v>
      </c>
      <c r="D2415" t="str">
        <f>RIGHT([1]Sheet1!D2415,2)</f>
        <v>59</v>
      </c>
      <c r="E2415" t="str">
        <f>[1]Sheet1!E2415</f>
        <v>Construction - Natural Resources - Other</v>
      </c>
      <c r="F2415">
        <f>[1]Sheet1!F2415</f>
        <v>3627</v>
      </c>
    </row>
    <row r="2416" spans="1:6">
      <c r="A2416" t="str">
        <f>[1]Sheet1!B2416</f>
        <v>Hawaii</v>
      </c>
      <c r="B2416" t="str">
        <f>[1]Sheet1!C2416</f>
        <v>HI</v>
      </c>
      <c r="C2416" t="str">
        <f>LEFT([1]Sheet1!D2416,1)</f>
        <v>F</v>
      </c>
      <c r="D2416" t="str">
        <f>RIGHT([1]Sheet1!D2416,2)</f>
        <v>60</v>
      </c>
      <c r="E2416" t="str">
        <f>[1]Sheet1!E2416</f>
        <v>Construction - Parking Facilities</v>
      </c>
      <c r="F2416">
        <f>[1]Sheet1!F2416</f>
        <v>495</v>
      </c>
    </row>
    <row r="2417" spans="1:6">
      <c r="A2417" t="str">
        <f>[1]Sheet1!B2417</f>
        <v>Hawaii</v>
      </c>
      <c r="B2417" t="str">
        <f>[1]Sheet1!C2417</f>
        <v>HI</v>
      </c>
      <c r="C2417" t="str">
        <f>LEFT([1]Sheet1!D2417,1)</f>
        <v>F</v>
      </c>
      <c r="D2417" t="str">
        <f>RIGHT([1]Sheet1!D2417,2)</f>
        <v>61</v>
      </c>
      <c r="E2417" t="str">
        <f>[1]Sheet1!E2417</f>
        <v>Construction - Parks and Recreation</v>
      </c>
      <c r="F2417">
        <f>[1]Sheet1!F2417</f>
        <v>49399</v>
      </c>
    </row>
    <row r="2418" spans="1:6">
      <c r="A2418" t="str">
        <f>[1]Sheet1!B2418</f>
        <v>Hawaii</v>
      </c>
      <c r="B2418" t="str">
        <f>[1]Sheet1!C2418</f>
        <v>HI</v>
      </c>
      <c r="C2418" t="str">
        <f>LEFT([1]Sheet1!D2418,1)</f>
        <v>F</v>
      </c>
      <c r="D2418" t="str">
        <f>RIGHT([1]Sheet1!D2418,2)</f>
        <v>62</v>
      </c>
      <c r="E2418" t="str">
        <f>[1]Sheet1!E2418</f>
        <v>Construction - Police Protection</v>
      </c>
      <c r="F2418">
        <f>[1]Sheet1!F2418</f>
        <v>2821</v>
      </c>
    </row>
    <row r="2419" spans="1:6">
      <c r="A2419" t="str">
        <f>[1]Sheet1!B2419</f>
        <v>Hawaii</v>
      </c>
      <c r="B2419" t="str">
        <f>[1]Sheet1!C2419</f>
        <v>HI</v>
      </c>
      <c r="C2419" t="str">
        <f>LEFT([1]Sheet1!D2419,1)</f>
        <v>F</v>
      </c>
      <c r="D2419" t="str">
        <f>RIGHT([1]Sheet1!D2419,2)</f>
        <v>79</v>
      </c>
      <c r="E2419" t="str">
        <f>[1]Sheet1!E2419</f>
        <v>Construction - Public Welfare - Other</v>
      </c>
      <c r="F2419">
        <f>[1]Sheet1!F2419</f>
        <v>1016</v>
      </c>
    </row>
    <row r="2420" spans="1:6">
      <c r="A2420" t="str">
        <f>[1]Sheet1!B2420</f>
        <v>Hawaii</v>
      </c>
      <c r="B2420" t="str">
        <f>[1]Sheet1!C2420</f>
        <v>HI</v>
      </c>
      <c r="C2420" t="str">
        <f>LEFT([1]Sheet1!D2420,1)</f>
        <v>F</v>
      </c>
      <c r="D2420" t="str">
        <f>RIGHT([1]Sheet1!D2420,2)</f>
        <v>80</v>
      </c>
      <c r="E2420" t="str">
        <f>[1]Sheet1!E2420</f>
        <v>Construction - Sewerage</v>
      </c>
      <c r="F2420">
        <f>[1]Sheet1!F2420</f>
        <v>118160</v>
      </c>
    </row>
    <row r="2421" spans="1:6">
      <c r="A2421" t="str">
        <f>[1]Sheet1!B2421</f>
        <v>Hawaii</v>
      </c>
      <c r="B2421" t="str">
        <f>[1]Sheet1!C2421</f>
        <v>HI</v>
      </c>
      <c r="C2421" t="str">
        <f>LEFT([1]Sheet1!D2421,1)</f>
        <v>F</v>
      </c>
      <c r="D2421" t="str">
        <f>RIGHT([1]Sheet1!D2421,2)</f>
        <v>81</v>
      </c>
      <c r="E2421" t="str">
        <f>[1]Sheet1!E2421</f>
        <v>Construction - Solid Waste Management</v>
      </c>
      <c r="F2421">
        <f>[1]Sheet1!F2421</f>
        <v>85199</v>
      </c>
    </row>
    <row r="2422" spans="1:6">
      <c r="A2422" t="str">
        <f>[1]Sheet1!B2422</f>
        <v>Hawaii</v>
      </c>
      <c r="B2422" t="str">
        <f>[1]Sheet1!C2422</f>
        <v>HI</v>
      </c>
      <c r="C2422" t="str">
        <f>LEFT([1]Sheet1!D2422,1)</f>
        <v>F</v>
      </c>
      <c r="D2422" t="str">
        <f>RIGHT([1]Sheet1!D2422,2)</f>
        <v>87</v>
      </c>
      <c r="E2422" t="str">
        <f>[1]Sheet1!E2422</f>
        <v>Construction - Sea and Inland Port Facilities</v>
      </c>
      <c r="F2422">
        <f>[1]Sheet1!F2422</f>
        <v>9229</v>
      </c>
    </row>
    <row r="2423" spans="1:6">
      <c r="A2423" t="str">
        <f>[1]Sheet1!B2423</f>
        <v>Hawaii</v>
      </c>
      <c r="B2423" t="str">
        <f>[1]Sheet1!C2423</f>
        <v>HI</v>
      </c>
      <c r="C2423" t="str">
        <f>LEFT([1]Sheet1!D2423,1)</f>
        <v>F</v>
      </c>
      <c r="D2423" t="str">
        <f>RIGHT([1]Sheet1!D2423,2)</f>
        <v>89</v>
      </c>
      <c r="E2423" t="str">
        <f>[1]Sheet1!E2423</f>
        <v>Construction - General - Other</v>
      </c>
      <c r="F2423">
        <f>[1]Sheet1!F2423</f>
        <v>16325</v>
      </c>
    </row>
    <row r="2424" spans="1:6">
      <c r="A2424" t="str">
        <f>[1]Sheet1!B2424</f>
        <v>Hawaii</v>
      </c>
      <c r="B2424" t="str">
        <f>[1]Sheet1!C2424</f>
        <v>HI</v>
      </c>
      <c r="C2424" t="str">
        <f>LEFT([1]Sheet1!D2424,1)</f>
        <v>F</v>
      </c>
      <c r="D2424" t="str">
        <f>RIGHT([1]Sheet1!D2424,2)</f>
        <v>91</v>
      </c>
      <c r="E2424" t="str">
        <f>[1]Sheet1!E2424</f>
        <v>Construction - Water Utilities</v>
      </c>
      <c r="F2424">
        <f>[1]Sheet1!F2424</f>
        <v>43241</v>
      </c>
    </row>
    <row r="2425" spans="1:6">
      <c r="A2425" t="str">
        <f>[1]Sheet1!B2425</f>
        <v>Hawaii</v>
      </c>
      <c r="B2425" t="str">
        <f>[1]Sheet1!C2425</f>
        <v>HI</v>
      </c>
      <c r="C2425" t="str">
        <f>LEFT([1]Sheet1!D2425,1)</f>
        <v>F</v>
      </c>
      <c r="D2425" t="str">
        <f>RIGHT([1]Sheet1!D2425,2)</f>
        <v>94</v>
      </c>
      <c r="E2425" t="str">
        <f>[1]Sheet1!E2425</f>
        <v>Construction - Transit Utilities</v>
      </c>
      <c r="F2425">
        <f>[1]Sheet1!F2425</f>
        <v>358146</v>
      </c>
    </row>
    <row r="2426" spans="1:6">
      <c r="A2426" t="str">
        <f>[1]Sheet1!B2426</f>
        <v>Hawaii</v>
      </c>
      <c r="B2426" t="str">
        <f>[1]Sheet1!C2426</f>
        <v>HI</v>
      </c>
      <c r="C2426" t="str">
        <f>LEFT([1]Sheet1!D2426,1)</f>
        <v>G</v>
      </c>
      <c r="D2426" t="str">
        <f>RIGHT([1]Sheet1!D2426,2)</f>
        <v>01</v>
      </c>
      <c r="E2426" t="str">
        <f>[1]Sheet1!E2426</f>
        <v>Other Capital Outlay - Air Transportation</v>
      </c>
      <c r="F2426">
        <f>[1]Sheet1!F2426</f>
        <v>4035</v>
      </c>
    </row>
    <row r="2427" spans="1:6">
      <c r="A2427" t="str">
        <f>[1]Sheet1!B2427</f>
        <v>Hawaii</v>
      </c>
      <c r="B2427" t="str">
        <f>[1]Sheet1!C2427</f>
        <v>HI</v>
      </c>
      <c r="C2427" t="str">
        <f>LEFT([1]Sheet1!D2427,1)</f>
        <v>G</v>
      </c>
      <c r="D2427" t="str">
        <f>RIGHT([1]Sheet1!D2427,2)</f>
        <v>03</v>
      </c>
      <c r="E2427" t="str">
        <f>[1]Sheet1!E2427</f>
        <v>Other Capital Outlay - Miscellaneous Commercial Activities, NEC</v>
      </c>
      <c r="F2427">
        <f>[1]Sheet1!F2427</f>
        <v>2</v>
      </c>
    </row>
    <row r="2428" spans="1:6">
      <c r="A2428" t="str">
        <f>[1]Sheet1!B2428</f>
        <v>Hawaii</v>
      </c>
      <c r="B2428" t="str">
        <f>[1]Sheet1!C2428</f>
        <v>HI</v>
      </c>
      <c r="C2428" t="str">
        <f>LEFT([1]Sheet1!D2428,1)</f>
        <v>G</v>
      </c>
      <c r="D2428" t="str">
        <f>RIGHT([1]Sheet1!D2428,2)</f>
        <v>04</v>
      </c>
      <c r="E2428" t="str">
        <f>[1]Sheet1!E2428</f>
        <v>Other Capital Outlay - Correctional Institutions</v>
      </c>
      <c r="F2428">
        <f>[1]Sheet1!F2428</f>
        <v>456</v>
      </c>
    </row>
    <row r="2429" spans="1:6">
      <c r="A2429" t="str">
        <f>[1]Sheet1!B2429</f>
        <v>Hawaii</v>
      </c>
      <c r="B2429" t="str">
        <f>[1]Sheet1!C2429</f>
        <v>HI</v>
      </c>
      <c r="C2429" t="str">
        <f>LEFT([1]Sheet1!D2429,1)</f>
        <v>G</v>
      </c>
      <c r="D2429" t="str">
        <f>RIGHT([1]Sheet1!D2429,2)</f>
        <v>05</v>
      </c>
      <c r="E2429" t="str">
        <f>[1]Sheet1!E2429</f>
        <v>Other Capital Outlay - Corrections - Other</v>
      </c>
      <c r="F2429">
        <f>[1]Sheet1!F2429</f>
        <v>17</v>
      </c>
    </row>
    <row r="2430" spans="1:6">
      <c r="A2430" t="str">
        <f>[1]Sheet1!B2430</f>
        <v>Hawaii</v>
      </c>
      <c r="B2430" t="str">
        <f>[1]Sheet1!C2430</f>
        <v>HI</v>
      </c>
      <c r="C2430" t="str">
        <f>LEFT([1]Sheet1!D2430,1)</f>
        <v>G</v>
      </c>
      <c r="D2430" t="str">
        <f>RIGHT([1]Sheet1!D2430,2)</f>
        <v>12</v>
      </c>
      <c r="E2430" t="str">
        <f>[1]Sheet1!E2430</f>
        <v>Other Capital Outlay - Elementary and Secondary Education</v>
      </c>
      <c r="F2430">
        <f>[1]Sheet1!F2430</f>
        <v>56918</v>
      </c>
    </row>
    <row r="2431" spans="1:6">
      <c r="A2431" t="str">
        <f>[1]Sheet1!B2431</f>
        <v>Hawaii</v>
      </c>
      <c r="B2431" t="str">
        <f>[1]Sheet1!C2431</f>
        <v>HI</v>
      </c>
      <c r="C2431" t="str">
        <f>LEFT([1]Sheet1!D2431,1)</f>
        <v>G</v>
      </c>
      <c r="D2431" t="str">
        <f>RIGHT([1]Sheet1!D2431,2)</f>
        <v>16</v>
      </c>
      <c r="E2431" t="str">
        <f>[1]Sheet1!E2431</f>
        <v>Other Capital Outlay - Higher Education - Auxiliary Enterprises</v>
      </c>
      <c r="F2431">
        <f>[1]Sheet1!F2431</f>
        <v>9137</v>
      </c>
    </row>
    <row r="2432" spans="1:6">
      <c r="A2432" t="str">
        <f>[1]Sheet1!B2432</f>
        <v>Hawaii</v>
      </c>
      <c r="B2432" t="str">
        <f>[1]Sheet1!C2432</f>
        <v>HI</v>
      </c>
      <c r="C2432" t="str">
        <f>LEFT([1]Sheet1!D2432,1)</f>
        <v>G</v>
      </c>
      <c r="D2432" t="str">
        <f>RIGHT([1]Sheet1!D2432,2)</f>
        <v>18</v>
      </c>
      <c r="E2432" t="str">
        <f>[1]Sheet1!E2432</f>
        <v>Other Capital Outlay - Other Higher Education</v>
      </c>
      <c r="F2432">
        <f>[1]Sheet1!F2432</f>
        <v>18273</v>
      </c>
    </row>
    <row r="2433" spans="1:6">
      <c r="A2433" t="str">
        <f>[1]Sheet1!B2433</f>
        <v>Hawaii</v>
      </c>
      <c r="B2433" t="str">
        <f>[1]Sheet1!C2433</f>
        <v>HI</v>
      </c>
      <c r="C2433" t="str">
        <f>LEFT([1]Sheet1!D2433,1)</f>
        <v>G</v>
      </c>
      <c r="D2433" t="str">
        <f>RIGHT([1]Sheet1!D2433,2)</f>
        <v>21</v>
      </c>
      <c r="E2433" t="str">
        <f>[1]Sheet1!E2433</f>
        <v>Other Capital Outlay - State Education - Other</v>
      </c>
      <c r="F2433">
        <f>[1]Sheet1!F2433</f>
        <v>409</v>
      </c>
    </row>
    <row r="2434" spans="1:6">
      <c r="A2434" t="str">
        <f>[1]Sheet1!B2434</f>
        <v>Hawaii</v>
      </c>
      <c r="B2434" t="str">
        <f>[1]Sheet1!C2434</f>
        <v>HI</v>
      </c>
      <c r="C2434" t="str">
        <f>LEFT([1]Sheet1!D2434,1)</f>
        <v>G</v>
      </c>
      <c r="D2434" t="str">
        <f>RIGHT([1]Sheet1!D2434,2)</f>
        <v>22</v>
      </c>
      <c r="E2434" t="str">
        <f>[1]Sheet1!E2434</f>
        <v>Other Capital Outlay - Social Insurance Administration</v>
      </c>
      <c r="F2434">
        <f>[1]Sheet1!F2434</f>
        <v>70</v>
      </c>
    </row>
    <row r="2435" spans="1:6">
      <c r="A2435" t="str">
        <f>[1]Sheet1!B2435</f>
        <v>Hawaii</v>
      </c>
      <c r="B2435" t="str">
        <f>[1]Sheet1!C2435</f>
        <v>HI</v>
      </c>
      <c r="C2435" t="str">
        <f>LEFT([1]Sheet1!D2435,1)</f>
        <v>G</v>
      </c>
      <c r="D2435" t="str">
        <f>RIGHT([1]Sheet1!D2435,2)</f>
        <v>23</v>
      </c>
      <c r="E2435" t="str">
        <f>[1]Sheet1!E2435</f>
        <v>Other Capital Outlay - Financial Administration</v>
      </c>
      <c r="F2435">
        <f>[1]Sheet1!F2435</f>
        <v>3195</v>
      </c>
    </row>
    <row r="2436" spans="1:6">
      <c r="A2436" t="str">
        <f>[1]Sheet1!B2436</f>
        <v>Hawaii</v>
      </c>
      <c r="B2436" t="str">
        <f>[1]Sheet1!C2436</f>
        <v>HI</v>
      </c>
      <c r="C2436" t="str">
        <f>LEFT([1]Sheet1!D2436,1)</f>
        <v>G</v>
      </c>
      <c r="D2436" t="str">
        <f>RIGHT([1]Sheet1!D2436,2)</f>
        <v>24</v>
      </c>
      <c r="E2436" t="str">
        <f>[1]Sheet1!E2436</f>
        <v>Other Capital Outlay - Local Fire Protection</v>
      </c>
      <c r="F2436">
        <f>[1]Sheet1!F2436</f>
        <v>5543</v>
      </c>
    </row>
    <row r="2437" spans="1:6">
      <c r="A2437" t="str">
        <f>[1]Sheet1!B2437</f>
        <v>Hawaii</v>
      </c>
      <c r="B2437" t="str">
        <f>[1]Sheet1!C2437</f>
        <v>HI</v>
      </c>
      <c r="C2437" t="str">
        <f>LEFT([1]Sheet1!D2437,1)</f>
        <v>G</v>
      </c>
      <c r="D2437" t="str">
        <f>RIGHT([1]Sheet1!D2437,2)</f>
        <v>25</v>
      </c>
      <c r="E2437" t="str">
        <f>[1]Sheet1!E2437</f>
        <v>Other Capital Outlay - Judicial and Legal Services</v>
      </c>
      <c r="F2437">
        <f>[1]Sheet1!F2437</f>
        <v>4914</v>
      </c>
    </row>
    <row r="2438" spans="1:6">
      <c r="A2438" t="str">
        <f>[1]Sheet1!B2438</f>
        <v>Hawaii</v>
      </c>
      <c r="B2438" t="str">
        <f>[1]Sheet1!C2438</f>
        <v>HI</v>
      </c>
      <c r="C2438" t="str">
        <f>LEFT([1]Sheet1!D2438,1)</f>
        <v>G</v>
      </c>
      <c r="D2438" t="str">
        <f>RIGHT([1]Sheet1!D2438,2)</f>
        <v>29</v>
      </c>
      <c r="E2438" t="str">
        <f>[1]Sheet1!E2438</f>
        <v>Other Capital Outlay - Central Staff Services</v>
      </c>
      <c r="F2438">
        <f>[1]Sheet1!F2438</f>
        <v>3863</v>
      </c>
    </row>
    <row r="2439" spans="1:6">
      <c r="A2439" t="str">
        <f>[1]Sheet1!B2439</f>
        <v>Hawaii</v>
      </c>
      <c r="B2439" t="str">
        <f>[1]Sheet1!C2439</f>
        <v>HI</v>
      </c>
      <c r="C2439" t="str">
        <f>LEFT([1]Sheet1!D2439,1)</f>
        <v>G</v>
      </c>
      <c r="D2439" t="str">
        <f>RIGHT([1]Sheet1!D2439,2)</f>
        <v>31</v>
      </c>
      <c r="E2439" t="str">
        <f>[1]Sheet1!E2439</f>
        <v>Other Capital Outlay - General Public Building</v>
      </c>
      <c r="F2439">
        <f>[1]Sheet1!F2439</f>
        <v>7728</v>
      </c>
    </row>
    <row r="2440" spans="1:6">
      <c r="A2440" t="str">
        <f>[1]Sheet1!B2440</f>
        <v>Hawaii</v>
      </c>
      <c r="B2440" t="str">
        <f>[1]Sheet1!C2440</f>
        <v>HI</v>
      </c>
      <c r="C2440" t="str">
        <f>LEFT([1]Sheet1!D2440,1)</f>
        <v>G</v>
      </c>
      <c r="D2440" t="str">
        <f>RIGHT([1]Sheet1!D2440,2)</f>
        <v>32</v>
      </c>
      <c r="E2440" t="str">
        <f>[1]Sheet1!E2440</f>
        <v>Other Capital Outlay - Health - Other</v>
      </c>
      <c r="F2440">
        <f>[1]Sheet1!F2440</f>
        <v>3941</v>
      </c>
    </row>
    <row r="2441" spans="1:6">
      <c r="A2441" t="str">
        <f>[1]Sheet1!B2441</f>
        <v>Hawaii</v>
      </c>
      <c r="B2441" t="str">
        <f>[1]Sheet1!C2441</f>
        <v>HI</v>
      </c>
      <c r="C2441" t="str">
        <f>LEFT([1]Sheet1!D2441,1)</f>
        <v>G</v>
      </c>
      <c r="D2441" t="str">
        <f>RIGHT([1]Sheet1!D2441,2)</f>
        <v>36</v>
      </c>
      <c r="E2441" t="str">
        <f>[1]Sheet1!E2441</f>
        <v>Other Capital Outlay - Hospitals</v>
      </c>
      <c r="F2441">
        <f>[1]Sheet1!F2441</f>
        <v>7724</v>
      </c>
    </row>
    <row r="2442" spans="1:6">
      <c r="A2442" t="str">
        <f>[1]Sheet1!B2442</f>
        <v>Hawaii</v>
      </c>
      <c r="B2442" t="str">
        <f>[1]Sheet1!C2442</f>
        <v>HI</v>
      </c>
      <c r="C2442" t="str">
        <f>LEFT([1]Sheet1!D2442,1)</f>
        <v>G</v>
      </c>
      <c r="D2442" t="str">
        <f>RIGHT([1]Sheet1!D2442,2)</f>
        <v>44</v>
      </c>
      <c r="E2442" t="str">
        <f>[1]Sheet1!E2442</f>
        <v>Other Capital Outlay - Regular Highways</v>
      </c>
      <c r="F2442">
        <f>[1]Sheet1!F2442</f>
        <v>4422</v>
      </c>
    </row>
    <row r="2443" spans="1:6">
      <c r="A2443" t="str">
        <f>[1]Sheet1!B2443</f>
        <v>Hawaii</v>
      </c>
      <c r="B2443" t="str">
        <f>[1]Sheet1!C2443</f>
        <v>HI</v>
      </c>
      <c r="C2443" t="str">
        <f>LEFT([1]Sheet1!D2443,1)</f>
        <v>G</v>
      </c>
      <c r="D2443" t="str">
        <f>RIGHT([1]Sheet1!D2443,2)</f>
        <v>50</v>
      </c>
      <c r="E2443" t="str">
        <f>[1]Sheet1!E2443</f>
        <v>Other Capital Outlay - Housing and Community Development</v>
      </c>
      <c r="F2443">
        <f>[1]Sheet1!F2443</f>
        <v>1087</v>
      </c>
    </row>
    <row r="2444" spans="1:6">
      <c r="A2444" t="str">
        <f>[1]Sheet1!B2444</f>
        <v>Hawaii</v>
      </c>
      <c r="B2444" t="str">
        <f>[1]Sheet1!C2444</f>
        <v>HI</v>
      </c>
      <c r="C2444" t="str">
        <f>LEFT([1]Sheet1!D2444,1)</f>
        <v>G</v>
      </c>
      <c r="D2444" t="str">
        <f>RIGHT([1]Sheet1!D2444,2)</f>
        <v>52</v>
      </c>
      <c r="E2444" t="str">
        <f>[1]Sheet1!E2444</f>
        <v>Other Capital Outlay - Libraries</v>
      </c>
      <c r="F2444">
        <f>[1]Sheet1!F2444</f>
        <v>2905</v>
      </c>
    </row>
    <row r="2445" spans="1:6">
      <c r="A2445" t="str">
        <f>[1]Sheet1!B2445</f>
        <v>Hawaii</v>
      </c>
      <c r="B2445" t="str">
        <f>[1]Sheet1!C2445</f>
        <v>HI</v>
      </c>
      <c r="C2445" t="str">
        <f>LEFT([1]Sheet1!D2445,1)</f>
        <v>G</v>
      </c>
      <c r="D2445" t="str">
        <f>RIGHT([1]Sheet1!D2445,2)</f>
        <v>59</v>
      </c>
      <c r="E2445" t="str">
        <f>[1]Sheet1!E2445</f>
        <v>Other Capital Outlay - Natural Resources - Other</v>
      </c>
      <c r="F2445">
        <f>[1]Sheet1!F2445</f>
        <v>1934</v>
      </c>
    </row>
    <row r="2446" spans="1:6">
      <c r="A2446" t="str">
        <f>[1]Sheet1!B2446</f>
        <v>Hawaii</v>
      </c>
      <c r="B2446" t="str">
        <f>[1]Sheet1!C2446</f>
        <v>HI</v>
      </c>
      <c r="C2446" t="str">
        <f>LEFT([1]Sheet1!D2446,1)</f>
        <v>G</v>
      </c>
      <c r="D2446" t="str">
        <f>RIGHT([1]Sheet1!D2446,2)</f>
        <v>60</v>
      </c>
      <c r="E2446" t="str">
        <f>[1]Sheet1!E2446</f>
        <v>Other Capital Outlay - Parking Facilities</v>
      </c>
      <c r="F2446">
        <f>[1]Sheet1!F2446</f>
        <v>20</v>
      </c>
    </row>
    <row r="2447" spans="1:6">
      <c r="A2447" t="str">
        <f>[1]Sheet1!B2447</f>
        <v>Hawaii</v>
      </c>
      <c r="B2447" t="str">
        <f>[1]Sheet1!C2447</f>
        <v>HI</v>
      </c>
      <c r="C2447" t="str">
        <f>LEFT([1]Sheet1!D2447,1)</f>
        <v>G</v>
      </c>
      <c r="D2447" t="str">
        <f>RIGHT([1]Sheet1!D2447,2)</f>
        <v>61</v>
      </c>
      <c r="E2447" t="str">
        <f>[1]Sheet1!E2447</f>
        <v>Other Capital Outlay - Parks and Recreation</v>
      </c>
      <c r="F2447">
        <f>[1]Sheet1!F2447</f>
        <v>4140</v>
      </c>
    </row>
    <row r="2448" spans="1:6">
      <c r="A2448" t="str">
        <f>[1]Sheet1!B2448</f>
        <v>Hawaii</v>
      </c>
      <c r="B2448" t="str">
        <f>[1]Sheet1!C2448</f>
        <v>HI</v>
      </c>
      <c r="C2448" t="str">
        <f>LEFT([1]Sheet1!D2448,1)</f>
        <v>G</v>
      </c>
      <c r="D2448" t="str">
        <f>RIGHT([1]Sheet1!D2448,2)</f>
        <v>62</v>
      </c>
      <c r="E2448" t="str">
        <f>[1]Sheet1!E2448</f>
        <v>Other Capital Outlay - Police Protection</v>
      </c>
      <c r="F2448">
        <f>[1]Sheet1!F2448</f>
        <v>9670</v>
      </c>
    </row>
    <row r="2449" spans="1:6">
      <c r="A2449" t="str">
        <f>[1]Sheet1!B2449</f>
        <v>Hawaii</v>
      </c>
      <c r="B2449" t="str">
        <f>[1]Sheet1!C2449</f>
        <v>HI</v>
      </c>
      <c r="C2449" t="str">
        <f>LEFT([1]Sheet1!D2449,1)</f>
        <v>G</v>
      </c>
      <c r="D2449" t="str">
        <f>RIGHT([1]Sheet1!D2449,2)</f>
        <v>66</v>
      </c>
      <c r="E2449" t="str">
        <f>[1]Sheet1!E2449</f>
        <v>Other Capital Outlay - Protective Inspection and Regulation, NEC</v>
      </c>
      <c r="F2449">
        <f>[1]Sheet1!F2449</f>
        <v>1259</v>
      </c>
    </row>
    <row r="2450" spans="1:6">
      <c r="A2450" t="str">
        <f>[1]Sheet1!B2450</f>
        <v>Hawaii</v>
      </c>
      <c r="B2450" t="str">
        <f>[1]Sheet1!C2450</f>
        <v>HI</v>
      </c>
      <c r="C2450" t="str">
        <f>LEFT([1]Sheet1!D2450,1)</f>
        <v>G</v>
      </c>
      <c r="D2450" t="str">
        <f>RIGHT([1]Sheet1!D2450,2)</f>
        <v>79</v>
      </c>
      <c r="E2450" t="str">
        <f>[1]Sheet1!E2450</f>
        <v>Other Capital Outlay - Public Welfare - Other</v>
      </c>
      <c r="F2450">
        <f>[1]Sheet1!F2450</f>
        <v>1748</v>
      </c>
    </row>
    <row r="2451" spans="1:6">
      <c r="A2451" t="str">
        <f>[1]Sheet1!B2451</f>
        <v>Hawaii</v>
      </c>
      <c r="B2451" t="str">
        <f>[1]Sheet1!C2451</f>
        <v>HI</v>
      </c>
      <c r="C2451" t="str">
        <f>LEFT([1]Sheet1!D2451,1)</f>
        <v>G</v>
      </c>
      <c r="D2451" t="str">
        <f>RIGHT([1]Sheet1!D2451,2)</f>
        <v>80</v>
      </c>
      <c r="E2451" t="str">
        <f>[1]Sheet1!E2451</f>
        <v>Other Capital Outlay - Sewerage</v>
      </c>
      <c r="F2451">
        <f>[1]Sheet1!F2451</f>
        <v>4977</v>
      </c>
    </row>
    <row r="2452" spans="1:6">
      <c r="A2452" t="str">
        <f>[1]Sheet1!B2452</f>
        <v>Hawaii</v>
      </c>
      <c r="B2452" t="str">
        <f>[1]Sheet1!C2452</f>
        <v>HI</v>
      </c>
      <c r="C2452" t="str">
        <f>LEFT([1]Sheet1!D2452,1)</f>
        <v>G</v>
      </c>
      <c r="D2452" t="str">
        <f>RIGHT([1]Sheet1!D2452,2)</f>
        <v>81</v>
      </c>
      <c r="E2452" t="str">
        <f>[1]Sheet1!E2452</f>
        <v>Other Capital Outlay - Solid Waste Management</v>
      </c>
      <c r="F2452">
        <f>[1]Sheet1!F2452</f>
        <v>15803</v>
      </c>
    </row>
    <row r="2453" spans="1:6">
      <c r="A2453" t="str">
        <f>[1]Sheet1!B2453</f>
        <v>Hawaii</v>
      </c>
      <c r="B2453" t="str">
        <f>[1]Sheet1!C2453</f>
        <v>HI</v>
      </c>
      <c r="C2453" t="str">
        <f>LEFT([1]Sheet1!D2453,1)</f>
        <v>G</v>
      </c>
      <c r="D2453" t="str">
        <f>RIGHT([1]Sheet1!D2453,2)</f>
        <v>87</v>
      </c>
      <c r="E2453" t="str">
        <f>[1]Sheet1!E2453</f>
        <v>Other Capital Outlay - Sea and Inland Port Facilities</v>
      </c>
      <c r="F2453">
        <f>[1]Sheet1!F2453</f>
        <v>10048</v>
      </c>
    </row>
    <row r="2454" spans="1:6">
      <c r="A2454" t="str">
        <f>[1]Sheet1!B2454</f>
        <v>Hawaii</v>
      </c>
      <c r="B2454" t="str">
        <f>[1]Sheet1!C2454</f>
        <v>HI</v>
      </c>
      <c r="C2454" t="str">
        <f>LEFT([1]Sheet1!D2454,1)</f>
        <v>G</v>
      </c>
      <c r="D2454" t="str">
        <f>RIGHT([1]Sheet1!D2454,2)</f>
        <v>89</v>
      </c>
      <c r="E2454" t="str">
        <f>[1]Sheet1!E2454</f>
        <v>Other Capital Outlay - General - Other</v>
      </c>
      <c r="F2454">
        <f>[1]Sheet1!F2454</f>
        <v>13135</v>
      </c>
    </row>
    <row r="2455" spans="1:6">
      <c r="A2455" t="str">
        <f>[1]Sheet1!B2455</f>
        <v>Hawaii</v>
      </c>
      <c r="B2455" t="str">
        <f>[1]Sheet1!C2455</f>
        <v>HI</v>
      </c>
      <c r="C2455" t="str">
        <f>LEFT([1]Sheet1!D2455,1)</f>
        <v>G</v>
      </c>
      <c r="D2455" t="str">
        <f>RIGHT([1]Sheet1!D2455,2)</f>
        <v>91</v>
      </c>
      <c r="E2455" t="str">
        <f>[1]Sheet1!E2455</f>
        <v>Other Capital Outlay - Water Utilities</v>
      </c>
      <c r="F2455">
        <f>[1]Sheet1!F2455</f>
        <v>14190</v>
      </c>
    </row>
    <row r="2456" spans="1:6">
      <c r="A2456" t="str">
        <f>[1]Sheet1!B2456</f>
        <v>Hawaii</v>
      </c>
      <c r="B2456" t="str">
        <f>[1]Sheet1!C2456</f>
        <v>HI</v>
      </c>
      <c r="C2456" t="str">
        <f>LEFT([1]Sheet1!D2456,1)</f>
        <v>G</v>
      </c>
      <c r="D2456" t="str">
        <f>RIGHT([1]Sheet1!D2456,2)</f>
        <v>94</v>
      </c>
      <c r="E2456" t="str">
        <f>[1]Sheet1!E2456</f>
        <v>Other Capital Outlay - Transit Utilities</v>
      </c>
      <c r="F2456">
        <f>[1]Sheet1!F2456</f>
        <v>31519</v>
      </c>
    </row>
    <row r="2457" spans="1:6">
      <c r="A2457" t="str">
        <f>[1]Sheet1!B2457</f>
        <v>Hawaii</v>
      </c>
      <c r="B2457" t="str">
        <f>[1]Sheet1!C2457</f>
        <v>HI</v>
      </c>
      <c r="C2457" t="str">
        <f>LEFT([1]Sheet1!D2457,1)</f>
        <v>I</v>
      </c>
      <c r="D2457" t="str">
        <f>RIGHT([1]Sheet1!D2457,2)</f>
        <v>89</v>
      </c>
      <c r="E2457" t="str">
        <f>[1]Sheet1!E2457</f>
        <v>General - Interest on Debt</v>
      </c>
      <c r="F2457">
        <f>[1]Sheet1!F2457</f>
        <v>535312</v>
      </c>
    </row>
    <row r="2458" spans="1:6">
      <c r="A2458" t="str">
        <f>[1]Sheet1!B2458</f>
        <v>Hawaii</v>
      </c>
      <c r="B2458" t="str">
        <f>[1]Sheet1!C2458</f>
        <v>HI</v>
      </c>
      <c r="C2458" t="str">
        <f>LEFT([1]Sheet1!D2458,1)</f>
        <v>I</v>
      </c>
      <c r="D2458" t="str">
        <f>RIGHT([1]Sheet1!D2458,2)</f>
        <v>91</v>
      </c>
      <c r="E2458" t="str">
        <f>[1]Sheet1!E2458</f>
        <v>Water Utilities - Interest on Debt</v>
      </c>
      <c r="F2458">
        <f>[1]Sheet1!F2458</f>
        <v>12533</v>
      </c>
    </row>
    <row r="2459" spans="1:6">
      <c r="A2459" t="str">
        <f>[1]Sheet1!B2459</f>
        <v>Hawaii</v>
      </c>
      <c r="B2459" t="str">
        <f>[1]Sheet1!C2459</f>
        <v>HI</v>
      </c>
      <c r="C2459" t="str">
        <f>LEFT([1]Sheet1!D2459,1)</f>
        <v>J</v>
      </c>
      <c r="D2459" t="str">
        <f>RIGHT([1]Sheet1!D2459,2)</f>
        <v>19</v>
      </c>
      <c r="E2459" t="str">
        <f>[1]Sheet1!E2459</f>
        <v>Assistance and Subsidies - State Scholarships and Other Subsidies - Education</v>
      </c>
      <c r="F2459">
        <f>[1]Sheet1!F2459</f>
        <v>91801</v>
      </c>
    </row>
    <row r="2460" spans="1:6">
      <c r="A2460" t="str">
        <f>[1]Sheet1!B2460</f>
        <v>Hawaii</v>
      </c>
      <c r="B2460" t="str">
        <f>[1]Sheet1!C2460</f>
        <v>HI</v>
      </c>
      <c r="C2460" t="str">
        <f>LEFT([1]Sheet1!D2460,1)</f>
        <v>J</v>
      </c>
      <c r="D2460" t="str">
        <f>RIGHT([1]Sheet1!D2460,2)</f>
        <v>67</v>
      </c>
      <c r="E2460" t="str">
        <f>[1]Sheet1!E2460</f>
        <v>Assistance and Subsidies - Public Welfare, Federal Categorical Assistance Programs</v>
      </c>
      <c r="F2460">
        <f>[1]Sheet1!F2460</f>
        <v>48797</v>
      </c>
    </row>
    <row r="2461" spans="1:6">
      <c r="A2461" t="str">
        <f>[1]Sheet1!B2461</f>
        <v>Hawaii</v>
      </c>
      <c r="B2461" t="str">
        <f>[1]Sheet1!C2461</f>
        <v>HI</v>
      </c>
      <c r="C2461" t="str">
        <f>LEFT([1]Sheet1!D2461,1)</f>
        <v>J</v>
      </c>
      <c r="D2461" t="str">
        <f>RIGHT([1]Sheet1!D2461,2)</f>
        <v>68</v>
      </c>
      <c r="E2461" t="str">
        <f>[1]Sheet1!E2461</f>
        <v>Assistance and Subsidies - Public Welfare, Cash Assistance Programs - Other</v>
      </c>
      <c r="F2461">
        <f>[1]Sheet1!F2461</f>
        <v>3119</v>
      </c>
    </row>
    <row r="2462" spans="1:6">
      <c r="A2462" t="str">
        <f>[1]Sheet1!B2462</f>
        <v>Hawaii</v>
      </c>
      <c r="B2462" t="str">
        <f>[1]Sheet1!C2462</f>
        <v>HI</v>
      </c>
      <c r="C2462" t="str">
        <f>LEFT([1]Sheet1!D2462,1)</f>
        <v>S</v>
      </c>
      <c r="D2462" t="str">
        <f>RIGHT([1]Sheet1!D2462,2)</f>
        <v>67</v>
      </c>
      <c r="E2462" t="str">
        <f>[1]Sheet1!E2462</f>
        <v>Intergovernmental to Federal - Welfare - Categorical Assistance Programs</v>
      </c>
      <c r="F2462">
        <f>[1]Sheet1!F2462</f>
        <v>370</v>
      </c>
    </row>
    <row r="2463" spans="1:6">
      <c r="A2463" t="str">
        <f>[1]Sheet1!B2463</f>
        <v>Hawaii</v>
      </c>
      <c r="B2463" t="str">
        <f>[1]Sheet1!C2463</f>
        <v>HI</v>
      </c>
      <c r="C2463" t="str">
        <f>LEFT([1]Sheet1!D2463,1)</f>
        <v>T</v>
      </c>
      <c r="D2463" t="str">
        <f>RIGHT([1]Sheet1!D2463,2)</f>
        <v>01</v>
      </c>
      <c r="E2463" t="str">
        <f>[1]Sheet1!E2463</f>
        <v>Tax - Property</v>
      </c>
      <c r="F2463">
        <f>[1]Sheet1!F2463</f>
        <v>1310590</v>
      </c>
    </row>
    <row r="2464" spans="1:6">
      <c r="A2464" t="str">
        <f>[1]Sheet1!B2464</f>
        <v>Hawaii</v>
      </c>
      <c r="B2464" t="str">
        <f>[1]Sheet1!C2464</f>
        <v>HI</v>
      </c>
      <c r="C2464" t="str">
        <f>LEFT([1]Sheet1!D2464,1)</f>
        <v>T</v>
      </c>
      <c r="D2464" t="str">
        <f>RIGHT([1]Sheet1!D2464,2)</f>
        <v>09</v>
      </c>
      <c r="E2464" t="str">
        <f>[1]Sheet1!E2464</f>
        <v>Tax - General Sales and Gross Receipts</v>
      </c>
      <c r="F2464">
        <f>[1]Sheet1!F2464</f>
        <v>2888616</v>
      </c>
    </row>
    <row r="2465" spans="1:6">
      <c r="A2465" t="str">
        <f>[1]Sheet1!B2465</f>
        <v>Hawaii</v>
      </c>
      <c r="B2465" t="str">
        <f>[1]Sheet1!C2465</f>
        <v>HI</v>
      </c>
      <c r="C2465" t="str">
        <f>LEFT([1]Sheet1!D2465,1)</f>
        <v>T</v>
      </c>
      <c r="D2465" t="str">
        <f>RIGHT([1]Sheet1!D2465,2)</f>
        <v>10</v>
      </c>
      <c r="E2465" t="str">
        <f>[1]Sheet1!E2465</f>
        <v>Tax - Alcoholic Beverage Sales</v>
      </c>
      <c r="F2465">
        <f>[1]Sheet1!F2465</f>
        <v>48854</v>
      </c>
    </row>
    <row r="2466" spans="1:6">
      <c r="A2466" t="str">
        <f>[1]Sheet1!B2466</f>
        <v>Hawaii</v>
      </c>
      <c r="B2466" t="str">
        <f>[1]Sheet1!C2466</f>
        <v>HI</v>
      </c>
      <c r="C2466" t="str">
        <f>LEFT([1]Sheet1!D2466,1)</f>
        <v>T</v>
      </c>
      <c r="D2466" t="str">
        <f>RIGHT([1]Sheet1!D2466,2)</f>
        <v>12</v>
      </c>
      <c r="E2466" t="str">
        <f>[1]Sheet1!E2466</f>
        <v>Tax - Insurance Premiums Sales</v>
      </c>
      <c r="F2466">
        <f>[1]Sheet1!F2466</f>
        <v>122401</v>
      </c>
    </row>
    <row r="2467" spans="1:6">
      <c r="A2467" t="str">
        <f>[1]Sheet1!B2467</f>
        <v>Hawaii</v>
      </c>
      <c r="B2467" t="str">
        <f>[1]Sheet1!C2467</f>
        <v>HI</v>
      </c>
      <c r="C2467" t="str">
        <f>LEFT([1]Sheet1!D2467,1)</f>
        <v>T</v>
      </c>
      <c r="D2467" t="str">
        <f>RIGHT([1]Sheet1!D2467,2)</f>
        <v>13</v>
      </c>
      <c r="E2467" t="str">
        <f>[1]Sheet1!E2467</f>
        <v>Tax - Motor Fuels Sales</v>
      </c>
      <c r="F2467">
        <f>[1]Sheet1!F2467</f>
        <v>165254</v>
      </c>
    </row>
    <row r="2468" spans="1:6">
      <c r="A2468" t="str">
        <f>[1]Sheet1!B2468</f>
        <v>Hawaii</v>
      </c>
      <c r="B2468" t="str">
        <f>[1]Sheet1!C2468</f>
        <v>HI</v>
      </c>
      <c r="C2468" t="str">
        <f>LEFT([1]Sheet1!D2468,1)</f>
        <v>T</v>
      </c>
      <c r="D2468" t="str">
        <f>RIGHT([1]Sheet1!D2468,2)</f>
        <v>15</v>
      </c>
      <c r="E2468" t="str">
        <f>[1]Sheet1!E2468</f>
        <v>Tax - Public Utilities Sales</v>
      </c>
      <c r="F2468">
        <f>[1]Sheet1!F2468</f>
        <v>301992</v>
      </c>
    </row>
    <row r="2469" spans="1:6">
      <c r="A2469" t="str">
        <f>[1]Sheet1!B2469</f>
        <v>Hawaii</v>
      </c>
      <c r="B2469" t="str">
        <f>[1]Sheet1!C2469</f>
        <v>HI</v>
      </c>
      <c r="C2469" t="str">
        <f>LEFT([1]Sheet1!D2469,1)</f>
        <v>T</v>
      </c>
      <c r="D2469" t="str">
        <f>RIGHT([1]Sheet1!D2469,2)</f>
        <v>16</v>
      </c>
      <c r="E2469" t="str">
        <f>[1]Sheet1!E2469</f>
        <v>Tax - Tobacco Products Sales</v>
      </c>
      <c r="F2469">
        <f>[1]Sheet1!F2469</f>
        <v>121971</v>
      </c>
    </row>
    <row r="2470" spans="1:6">
      <c r="A2470" t="str">
        <f>[1]Sheet1!B2470</f>
        <v>Hawaii</v>
      </c>
      <c r="B2470" t="str">
        <f>[1]Sheet1!C2470</f>
        <v>HI</v>
      </c>
      <c r="C2470" t="str">
        <f>LEFT([1]Sheet1!D2470,1)</f>
        <v>T</v>
      </c>
      <c r="D2470" t="str">
        <f>RIGHT([1]Sheet1!D2470,2)</f>
        <v>19</v>
      </c>
      <c r="E2470" t="str">
        <f>[1]Sheet1!E2470</f>
        <v>Tax - Other Selective Sales</v>
      </c>
      <c r="F2470">
        <f>[1]Sheet1!F2470</f>
        <v>346598</v>
      </c>
    </row>
    <row r="2471" spans="1:6">
      <c r="A2471" t="str">
        <f>[1]Sheet1!B2471</f>
        <v>Hawaii</v>
      </c>
      <c r="B2471" t="str">
        <f>[1]Sheet1!C2471</f>
        <v>HI</v>
      </c>
      <c r="C2471" t="str">
        <f>LEFT([1]Sheet1!D2471,1)</f>
        <v>T</v>
      </c>
      <c r="D2471" t="str">
        <f>RIGHT([1]Sheet1!D2471,2)</f>
        <v>20</v>
      </c>
      <c r="E2471" t="str">
        <f>[1]Sheet1!E2471</f>
        <v>Tax - Alcoholic Beverage License</v>
      </c>
      <c r="F2471">
        <f>[1]Sheet1!F2471</f>
        <v>4513</v>
      </c>
    </row>
    <row r="2472" spans="1:6">
      <c r="A2472" t="str">
        <f>[1]Sheet1!B2472</f>
        <v>Hawaii</v>
      </c>
      <c r="B2472" t="str">
        <f>[1]Sheet1!C2472</f>
        <v>HI</v>
      </c>
      <c r="C2472" t="str">
        <f>LEFT([1]Sheet1!D2472,1)</f>
        <v>T</v>
      </c>
      <c r="D2472" t="str">
        <f>RIGHT([1]Sheet1!D2472,2)</f>
        <v>22</v>
      </c>
      <c r="E2472" t="str">
        <f>[1]Sheet1!E2472</f>
        <v>Tax - Corporation License</v>
      </c>
      <c r="F2472">
        <f>[1]Sheet1!F2472</f>
        <v>1539</v>
      </c>
    </row>
    <row r="2473" spans="1:6">
      <c r="A2473" t="str">
        <f>[1]Sheet1!B2473</f>
        <v>Hawaii</v>
      </c>
      <c r="B2473" t="str">
        <f>[1]Sheet1!C2473</f>
        <v>HI</v>
      </c>
      <c r="C2473" t="str">
        <f>LEFT([1]Sheet1!D2473,1)</f>
        <v>T</v>
      </c>
      <c r="D2473" t="str">
        <f>RIGHT([1]Sheet1!D2473,2)</f>
        <v>23</v>
      </c>
      <c r="E2473" t="str">
        <f>[1]Sheet1!E2473</f>
        <v>Tax - Hunting and Fishing License</v>
      </c>
      <c r="F2473">
        <f>[1]Sheet1!F2473</f>
        <v>465</v>
      </c>
    </row>
    <row r="2474" spans="1:6">
      <c r="A2474" t="str">
        <f>[1]Sheet1!B2474</f>
        <v>Hawaii</v>
      </c>
      <c r="B2474" t="str">
        <f>[1]Sheet1!C2474</f>
        <v>HI</v>
      </c>
      <c r="C2474" t="str">
        <f>LEFT([1]Sheet1!D2474,1)</f>
        <v>T</v>
      </c>
      <c r="D2474" t="str">
        <f>RIGHT([1]Sheet1!D2474,2)</f>
        <v>24</v>
      </c>
      <c r="E2474" t="str">
        <f>[1]Sheet1!E2474</f>
        <v>Tax - Motor Vehicle License</v>
      </c>
      <c r="F2474">
        <f>[1]Sheet1!F2474</f>
        <v>374082</v>
      </c>
    </row>
    <row r="2475" spans="1:6">
      <c r="A2475" t="str">
        <f>[1]Sheet1!B2475</f>
        <v>Hawaii</v>
      </c>
      <c r="B2475" t="str">
        <f>[1]Sheet1!C2475</f>
        <v>HI</v>
      </c>
      <c r="C2475" t="str">
        <f>LEFT([1]Sheet1!D2475,1)</f>
        <v>T</v>
      </c>
      <c r="D2475" t="str">
        <f>RIGHT([1]Sheet1!D2475,2)</f>
        <v>25</v>
      </c>
      <c r="E2475" t="str">
        <f>[1]Sheet1!E2475</f>
        <v>Tax - Motor Vehicle Operators License</v>
      </c>
      <c r="F2475">
        <f>[1]Sheet1!F2475</f>
        <v>5643</v>
      </c>
    </row>
    <row r="2476" spans="1:6">
      <c r="A2476" t="str">
        <f>[1]Sheet1!B2476</f>
        <v>Hawaii</v>
      </c>
      <c r="B2476" t="str">
        <f>[1]Sheet1!C2476</f>
        <v>HI</v>
      </c>
      <c r="C2476" t="str">
        <f>LEFT([1]Sheet1!D2476,1)</f>
        <v>T</v>
      </c>
      <c r="D2476" t="str">
        <f>RIGHT([1]Sheet1!D2476,2)</f>
        <v>27</v>
      </c>
      <c r="E2476" t="str">
        <f>[1]Sheet1!E2476</f>
        <v>Tax - Public Utility License</v>
      </c>
      <c r="F2476">
        <f>[1]Sheet1!F2476</f>
        <v>17810</v>
      </c>
    </row>
    <row r="2477" spans="1:6">
      <c r="A2477" t="str">
        <f>[1]Sheet1!B2477</f>
        <v>Hawaii</v>
      </c>
      <c r="B2477" t="str">
        <f>[1]Sheet1!C2477</f>
        <v>HI</v>
      </c>
      <c r="C2477" t="str">
        <f>LEFT([1]Sheet1!D2477,1)</f>
        <v>T</v>
      </c>
      <c r="D2477" t="str">
        <f>RIGHT([1]Sheet1!D2477,2)</f>
        <v>28</v>
      </c>
      <c r="E2477" t="str">
        <f>[1]Sheet1!E2477</f>
        <v>Tax - Occupation and Business License, NEC</v>
      </c>
      <c r="F2477">
        <f>[1]Sheet1!F2477</f>
        <v>32993</v>
      </c>
    </row>
    <row r="2478" spans="1:6">
      <c r="A2478" t="str">
        <f>[1]Sheet1!B2478</f>
        <v>Hawaii</v>
      </c>
      <c r="B2478" t="str">
        <f>[1]Sheet1!C2478</f>
        <v>HI</v>
      </c>
      <c r="C2478" t="str">
        <f>LEFT([1]Sheet1!D2478,1)</f>
        <v>T</v>
      </c>
      <c r="D2478" t="str">
        <f>RIGHT([1]Sheet1!D2478,2)</f>
        <v>29</v>
      </c>
      <c r="E2478" t="str">
        <f>[1]Sheet1!E2478</f>
        <v>Tax - Other License</v>
      </c>
      <c r="F2478">
        <f>[1]Sheet1!F2478</f>
        <v>26366</v>
      </c>
    </row>
    <row r="2479" spans="1:6">
      <c r="A2479" t="str">
        <f>[1]Sheet1!B2479</f>
        <v>Hawaii</v>
      </c>
      <c r="B2479" t="str">
        <f>[1]Sheet1!C2479</f>
        <v>HI</v>
      </c>
      <c r="C2479" t="str">
        <f>LEFT([1]Sheet1!D2479,1)</f>
        <v>T</v>
      </c>
      <c r="D2479" t="str">
        <f>RIGHT([1]Sheet1!D2479,2)</f>
        <v>40</v>
      </c>
      <c r="E2479" t="str">
        <f>[1]Sheet1!E2479</f>
        <v>Tax - Individual Income</v>
      </c>
      <c r="F2479">
        <f>[1]Sheet1!F2479</f>
        <v>1540746</v>
      </c>
    </row>
    <row r="2480" spans="1:6">
      <c r="A2480" t="str">
        <f>[1]Sheet1!B2480</f>
        <v>Hawaii</v>
      </c>
      <c r="B2480" t="str">
        <f>[1]Sheet1!C2480</f>
        <v>HI</v>
      </c>
      <c r="C2480" t="str">
        <f>LEFT([1]Sheet1!D2480,1)</f>
        <v>T</v>
      </c>
      <c r="D2480" t="str">
        <f>RIGHT([1]Sheet1!D2480,2)</f>
        <v>41</v>
      </c>
      <c r="E2480" t="str">
        <f>[1]Sheet1!E2480</f>
        <v>Tax - Corporation Net Income</v>
      </c>
      <c r="F2480">
        <f>[1]Sheet1!F2480</f>
        <v>80256</v>
      </c>
    </row>
    <row r="2481" spans="1:6">
      <c r="A2481" t="str">
        <f>[1]Sheet1!B2481</f>
        <v>Hawaii</v>
      </c>
      <c r="B2481" t="str">
        <f>[1]Sheet1!C2481</f>
        <v>HI</v>
      </c>
      <c r="C2481" t="str">
        <f>LEFT([1]Sheet1!D2481,1)</f>
        <v>T</v>
      </c>
      <c r="D2481" t="str">
        <f>RIGHT([1]Sheet1!D2481,2)</f>
        <v>50</v>
      </c>
      <c r="E2481" t="str">
        <f>[1]Sheet1!E2481</f>
        <v>Tax - Death and Gift</v>
      </c>
      <c r="F2481">
        <f>[1]Sheet1!F2481</f>
        <v>14125</v>
      </c>
    </row>
    <row r="2482" spans="1:6">
      <c r="A2482" t="str">
        <f>[1]Sheet1!B2482</f>
        <v>Hawaii</v>
      </c>
      <c r="B2482" t="str">
        <f>[1]Sheet1!C2482</f>
        <v>HI</v>
      </c>
      <c r="C2482" t="str">
        <f>LEFT([1]Sheet1!D2482,1)</f>
        <v>T</v>
      </c>
      <c r="D2482" t="str">
        <f>RIGHT([1]Sheet1!D2482,2)</f>
        <v>51</v>
      </c>
      <c r="E2482" t="str">
        <f>[1]Sheet1!E2482</f>
        <v>Tax - Documentary and Stock Transfer</v>
      </c>
      <c r="F2482">
        <f>[1]Sheet1!F2482</f>
        <v>40572</v>
      </c>
    </row>
    <row r="2483" spans="1:6">
      <c r="A2483" t="str">
        <f>[1]Sheet1!B2483</f>
        <v>Hawaii</v>
      </c>
      <c r="B2483" t="str">
        <f>[1]Sheet1!C2483</f>
        <v>HI</v>
      </c>
      <c r="C2483" t="str">
        <f>LEFT([1]Sheet1!D2483,1)</f>
        <v>T</v>
      </c>
      <c r="D2483" t="str">
        <f>RIGHT([1]Sheet1!D2483,2)</f>
        <v>99</v>
      </c>
      <c r="E2483" t="str">
        <f>[1]Sheet1!E2483</f>
        <v>Tax - NEC</v>
      </c>
      <c r="F2483">
        <f>[1]Sheet1!F2483</f>
        <v>72</v>
      </c>
    </row>
    <row r="2484" spans="1:6">
      <c r="A2484" t="str">
        <f>[1]Sheet1!B2484</f>
        <v>Hawaii</v>
      </c>
      <c r="B2484" t="str">
        <f>[1]Sheet1!C2484</f>
        <v>HI</v>
      </c>
      <c r="C2484" t="str">
        <f>LEFT([1]Sheet1!D2484,1)</f>
        <v>U</v>
      </c>
      <c r="D2484" t="str">
        <f>RIGHT([1]Sheet1!D2484,2)</f>
        <v>01</v>
      </c>
      <c r="E2484" t="str">
        <f>[1]Sheet1!E2484</f>
        <v>Miscellaneous - Special Assessments</v>
      </c>
      <c r="F2484">
        <f>[1]Sheet1!F2484</f>
        <v>20396</v>
      </c>
    </row>
    <row r="2485" spans="1:6">
      <c r="A2485" t="str">
        <f>[1]Sheet1!B2485</f>
        <v>Hawaii</v>
      </c>
      <c r="B2485" t="str">
        <f>[1]Sheet1!C2485</f>
        <v>HI</v>
      </c>
      <c r="C2485" t="str">
        <f>LEFT([1]Sheet1!D2485,1)</f>
        <v>U</v>
      </c>
      <c r="D2485" t="str">
        <f>RIGHT([1]Sheet1!D2485,2)</f>
        <v>11</v>
      </c>
      <c r="E2485" t="str">
        <f>[1]Sheet1!E2485</f>
        <v>Miscellaneous - Sale of Property</v>
      </c>
      <c r="F2485">
        <f>[1]Sheet1!F2485</f>
        <v>350</v>
      </c>
    </row>
    <row r="2486" spans="1:6">
      <c r="A2486" t="str">
        <f>[1]Sheet1!B2486</f>
        <v>Hawaii</v>
      </c>
      <c r="B2486" t="str">
        <f>[1]Sheet1!C2486</f>
        <v>HI</v>
      </c>
      <c r="C2486" t="str">
        <f>LEFT([1]Sheet1!D2486,1)</f>
        <v>U</v>
      </c>
      <c r="D2486" t="str">
        <f>RIGHT([1]Sheet1!D2486,2)</f>
        <v>20</v>
      </c>
      <c r="E2486" t="str">
        <f>[1]Sheet1!E2486</f>
        <v>Miscellaneous - Interest Earnings</v>
      </c>
      <c r="F2486">
        <f>[1]Sheet1!F2486</f>
        <v>38803</v>
      </c>
    </row>
    <row r="2487" spans="1:6">
      <c r="A2487" t="str">
        <f>[1]Sheet1!B2487</f>
        <v>Hawaii</v>
      </c>
      <c r="B2487" t="str">
        <f>[1]Sheet1!C2487</f>
        <v>HI</v>
      </c>
      <c r="C2487" t="str">
        <f>LEFT([1]Sheet1!D2487,1)</f>
        <v>U</v>
      </c>
      <c r="D2487" t="str">
        <f>RIGHT([1]Sheet1!D2487,2)</f>
        <v>30</v>
      </c>
      <c r="E2487" t="str">
        <f>[1]Sheet1!E2487</f>
        <v>Miscellaneous - Fines and Forfeits</v>
      </c>
      <c r="F2487">
        <f>[1]Sheet1!F2487</f>
        <v>36218</v>
      </c>
    </row>
    <row r="2488" spans="1:6">
      <c r="A2488" t="str">
        <f>[1]Sheet1!B2488</f>
        <v>Hawaii</v>
      </c>
      <c r="B2488" t="str">
        <f>[1]Sheet1!C2488</f>
        <v>HI</v>
      </c>
      <c r="C2488" t="str">
        <f>LEFT([1]Sheet1!D2488,1)</f>
        <v>U</v>
      </c>
      <c r="D2488" t="str">
        <f>RIGHT([1]Sheet1!D2488,2)</f>
        <v>40</v>
      </c>
      <c r="E2488" t="str">
        <f>[1]Sheet1!E2488</f>
        <v>Miscellaneous - Rents</v>
      </c>
      <c r="F2488">
        <f>[1]Sheet1!F2488</f>
        <v>61837</v>
      </c>
    </row>
    <row r="2489" spans="1:6">
      <c r="A2489" t="str">
        <f>[1]Sheet1!B2489</f>
        <v>Hawaii</v>
      </c>
      <c r="B2489" t="str">
        <f>[1]Sheet1!C2489</f>
        <v>HI</v>
      </c>
      <c r="C2489" t="str">
        <f>LEFT([1]Sheet1!D2489,1)</f>
        <v>U</v>
      </c>
      <c r="D2489" t="str">
        <f>RIGHT([1]Sheet1!D2489,2)</f>
        <v>41</v>
      </c>
      <c r="E2489" t="str">
        <f>[1]Sheet1!E2489</f>
        <v>Miscellaneous - Royalties</v>
      </c>
      <c r="F2489">
        <f>[1]Sheet1!F2489</f>
        <v>929</v>
      </c>
    </row>
    <row r="2490" spans="1:6">
      <c r="A2490" t="str">
        <f>[1]Sheet1!B2490</f>
        <v>Hawaii</v>
      </c>
      <c r="B2490" t="str">
        <f>[1]Sheet1!C2490</f>
        <v>HI</v>
      </c>
      <c r="C2490" t="str">
        <f>LEFT([1]Sheet1!D2490,1)</f>
        <v>U</v>
      </c>
      <c r="D2490" t="str">
        <f>RIGHT([1]Sheet1!D2490,2)</f>
        <v>50</v>
      </c>
      <c r="E2490" t="str">
        <f>[1]Sheet1!E2490</f>
        <v>Miscellaneous - Donations From Private Sources</v>
      </c>
      <c r="F2490">
        <f>[1]Sheet1!F2490</f>
        <v>50106</v>
      </c>
    </row>
    <row r="2491" spans="1:6">
      <c r="A2491" t="str">
        <f>[1]Sheet1!B2491</f>
        <v>Hawaii</v>
      </c>
      <c r="B2491" t="str">
        <f>[1]Sheet1!C2491</f>
        <v>HI</v>
      </c>
      <c r="C2491" t="str">
        <f>LEFT([1]Sheet1!D2491,1)</f>
        <v>U</v>
      </c>
      <c r="D2491" t="str">
        <f>RIGHT([1]Sheet1!D2491,2)</f>
        <v>99</v>
      </c>
      <c r="E2491" t="str">
        <f>[1]Sheet1!E2491</f>
        <v>Miscellaneous - General Revenue, NEC</v>
      </c>
      <c r="F2491">
        <f>[1]Sheet1!F2491</f>
        <v>400929</v>
      </c>
    </row>
    <row r="2492" spans="1:6">
      <c r="A2492" t="str">
        <f>[1]Sheet1!B2492</f>
        <v>Hawaii</v>
      </c>
      <c r="B2492" t="str">
        <f>[1]Sheet1!C2492</f>
        <v>HI</v>
      </c>
      <c r="C2492" t="str">
        <f>LEFT([1]Sheet1!D2492,1)</f>
        <v>W</v>
      </c>
      <c r="D2492" t="str">
        <f>RIGHT([1]Sheet1!D2492,2)</f>
        <v>01</v>
      </c>
      <c r="E2492" t="str">
        <f>[1]Sheet1!E2492</f>
        <v>Sinking Funds - Cash and Securities</v>
      </c>
      <c r="F2492">
        <f>[1]Sheet1!F2492</f>
        <v>958139</v>
      </c>
    </row>
    <row r="2493" spans="1:6">
      <c r="A2493" t="str">
        <f>[1]Sheet1!B2493</f>
        <v>Hawaii</v>
      </c>
      <c r="B2493" t="str">
        <f>[1]Sheet1!C2493</f>
        <v>HI</v>
      </c>
      <c r="C2493" t="str">
        <f>LEFT([1]Sheet1!D2493,1)</f>
        <v>W</v>
      </c>
      <c r="D2493" t="str">
        <f>RIGHT([1]Sheet1!D2493,2)</f>
        <v>31</v>
      </c>
      <c r="E2493" t="str">
        <f>[1]Sheet1!E2493</f>
        <v>Bond Funds - Cash and Securities</v>
      </c>
      <c r="F2493">
        <f>[1]Sheet1!F2493</f>
        <v>448802</v>
      </c>
    </row>
    <row r="2494" spans="1:6">
      <c r="A2494" t="str">
        <f>[1]Sheet1!B2494</f>
        <v>Hawaii</v>
      </c>
      <c r="B2494" t="str">
        <f>[1]Sheet1!C2494</f>
        <v>HI</v>
      </c>
      <c r="C2494" t="str">
        <f>LEFT([1]Sheet1!D2494,1)</f>
        <v>W</v>
      </c>
      <c r="D2494" t="str">
        <f>RIGHT([1]Sheet1!D2494,2)</f>
        <v>61</v>
      </c>
      <c r="E2494" t="str">
        <f>[1]Sheet1!E2494</f>
        <v>Other Funds - Cash and Securities</v>
      </c>
      <c r="F2494">
        <f>[1]Sheet1!F2494</f>
        <v>6839752</v>
      </c>
    </row>
    <row r="2495" spans="1:6">
      <c r="A2495" t="str">
        <f>[1]Sheet1!B2495</f>
        <v>Hawaii</v>
      </c>
      <c r="B2495" t="str">
        <f>[1]Sheet1!C2495</f>
        <v>HI</v>
      </c>
      <c r="C2495" t="str">
        <f>LEFT([1]Sheet1!D2495,1)</f>
        <v>X</v>
      </c>
      <c r="D2495" t="str">
        <f>RIGHT([1]Sheet1!D2495,2)</f>
        <v>01</v>
      </c>
      <c r="E2495" t="str">
        <f>[1]Sheet1!E2495</f>
        <v>Employee Retirement - Local Employee Contribution</v>
      </c>
      <c r="F2495">
        <f>[1]Sheet1!F2495</f>
        <v>66385</v>
      </c>
    </row>
    <row r="2496" spans="1:6">
      <c r="A2496" t="str">
        <f>[1]Sheet1!B2496</f>
        <v>Hawaii</v>
      </c>
      <c r="B2496" t="str">
        <f>[1]Sheet1!C2496</f>
        <v>HI</v>
      </c>
      <c r="C2496" t="str">
        <f>LEFT([1]Sheet1!D2496,1)</f>
        <v>X</v>
      </c>
      <c r="D2496" t="str">
        <f>RIGHT([1]Sheet1!D2496,2)</f>
        <v>02</v>
      </c>
      <c r="E2496" t="str">
        <f>[1]Sheet1!E2496</f>
        <v>Employee Retirement - State Employee Contribution</v>
      </c>
      <c r="F2496">
        <f>[1]Sheet1!F2496</f>
        <v>112380</v>
      </c>
    </row>
    <row r="2497" spans="1:6">
      <c r="A2497" t="str">
        <f>[1]Sheet1!B2497</f>
        <v>Hawaii</v>
      </c>
      <c r="B2497" t="str">
        <f>[1]Sheet1!C2497</f>
        <v>HI</v>
      </c>
      <c r="C2497" t="str">
        <f>LEFT([1]Sheet1!D2497,1)</f>
        <v>X</v>
      </c>
      <c r="D2497" t="str">
        <f>RIGHT([1]Sheet1!D2497,2)</f>
        <v>05</v>
      </c>
      <c r="E2497" t="str">
        <f>[1]Sheet1!E2497</f>
        <v>Employee Retirement - From Other Governments</v>
      </c>
      <c r="F2497">
        <f>[1]Sheet1!F2497</f>
        <v>138011</v>
      </c>
    </row>
    <row r="2498" spans="1:6">
      <c r="A2498" t="str">
        <f>[1]Sheet1!B2498</f>
        <v>Hawaii</v>
      </c>
      <c r="B2498" t="str">
        <f>[1]Sheet1!C2498</f>
        <v>HI</v>
      </c>
      <c r="C2498" t="str">
        <f>LEFT([1]Sheet1!D2498,1)</f>
        <v>X</v>
      </c>
      <c r="D2498" t="str">
        <f>RIGHT([1]Sheet1!D2498,2)</f>
        <v>08</v>
      </c>
      <c r="E2498" t="str">
        <f>[1]Sheet1!E2498</f>
        <v>Employee Retirement - Earnings on Investments (calculated)</v>
      </c>
      <c r="F2498">
        <f>[1]Sheet1!F2498</f>
        <v>-22518</v>
      </c>
    </row>
    <row r="2499" spans="1:6">
      <c r="A2499" t="str">
        <f>[1]Sheet1!B2499</f>
        <v>Hawaii</v>
      </c>
      <c r="B2499" t="str">
        <f>[1]Sheet1!C2499</f>
        <v>HI</v>
      </c>
      <c r="C2499" t="str">
        <f>LEFT([1]Sheet1!D2499,1)</f>
        <v>X</v>
      </c>
      <c r="D2499" t="str">
        <f>RIGHT([1]Sheet1!D2499,2)</f>
        <v>11</v>
      </c>
      <c r="E2499" t="str">
        <f>[1]Sheet1!E2499</f>
        <v>Employee Retirement - Benefit Payments</v>
      </c>
      <c r="F2499">
        <f>[1]Sheet1!F2499</f>
        <v>983244</v>
      </c>
    </row>
    <row r="2500" spans="1:6">
      <c r="A2500" t="str">
        <f>[1]Sheet1!B2500</f>
        <v>Hawaii</v>
      </c>
      <c r="B2500" t="str">
        <f>[1]Sheet1!C2500</f>
        <v>HI</v>
      </c>
      <c r="C2500" t="str">
        <f>LEFT([1]Sheet1!D2500,1)</f>
        <v>X</v>
      </c>
      <c r="D2500" t="str">
        <f>RIGHT([1]Sheet1!D2500,2)</f>
        <v>12</v>
      </c>
      <c r="E2500" t="str">
        <f>[1]Sheet1!E2500</f>
        <v>Employee Retirement - Withdrawals</v>
      </c>
      <c r="F2500">
        <f>[1]Sheet1!F2500</f>
        <v>7187</v>
      </c>
    </row>
    <row r="2501" spans="1:6">
      <c r="A2501" t="str">
        <f>[1]Sheet1!B2501</f>
        <v>Hawaii</v>
      </c>
      <c r="B2501" t="str">
        <f>[1]Sheet1!C2501</f>
        <v>HI</v>
      </c>
      <c r="C2501" t="str">
        <f>LEFT([1]Sheet1!D2501,1)</f>
        <v>X</v>
      </c>
      <c r="D2501" t="str">
        <f>RIGHT([1]Sheet1!D2501,2)</f>
        <v>21</v>
      </c>
      <c r="E2501" t="str">
        <f>[1]Sheet1!E2501</f>
        <v>Employee Retirement - Total Cash and Deposits</v>
      </c>
      <c r="F2501">
        <f>[1]Sheet1!F2501</f>
        <v>525424</v>
      </c>
    </row>
    <row r="2502" spans="1:6">
      <c r="A2502" t="str">
        <f>[1]Sheet1!B2502</f>
        <v>Hawaii</v>
      </c>
      <c r="B2502" t="str">
        <f>[1]Sheet1!C2502</f>
        <v>HI</v>
      </c>
      <c r="C2502" t="str">
        <f>LEFT([1]Sheet1!D2502,1)</f>
        <v>X</v>
      </c>
      <c r="D2502" t="str">
        <f>RIGHT([1]Sheet1!D2502,2)</f>
        <v>30</v>
      </c>
      <c r="E2502" t="str">
        <f>[1]Sheet1!E2502</f>
        <v>Employee Retirement - Total Federal Securities</v>
      </c>
      <c r="F2502">
        <f>[1]Sheet1!F2502</f>
        <v>512670</v>
      </c>
    </row>
    <row r="2503" spans="1:6">
      <c r="A2503" t="str">
        <f>[1]Sheet1!B2503</f>
        <v>Hawaii</v>
      </c>
      <c r="B2503" t="str">
        <f>[1]Sheet1!C2503</f>
        <v>HI</v>
      </c>
      <c r="C2503" t="str">
        <f>LEFT([1]Sheet1!D2503,1)</f>
        <v>X</v>
      </c>
      <c r="D2503" t="str">
        <f>RIGHT([1]Sheet1!D2503,2)</f>
        <v>42</v>
      </c>
      <c r="E2503" t="str">
        <f>[1]Sheet1!E2503</f>
        <v>Employee Retirement - Securities - Mortgages</v>
      </c>
      <c r="F2503">
        <f>[1]Sheet1!F2503</f>
        <v>0</v>
      </c>
    </row>
    <row r="2504" spans="1:6">
      <c r="A2504" t="str">
        <f>[1]Sheet1!B2504</f>
        <v>Hawaii</v>
      </c>
      <c r="B2504" t="str">
        <f>[1]Sheet1!C2504</f>
        <v>HI</v>
      </c>
      <c r="C2504" t="str">
        <f>LEFT([1]Sheet1!D2504,1)</f>
        <v>X</v>
      </c>
      <c r="D2504" t="str">
        <f>RIGHT([1]Sheet1!D2504,2)</f>
        <v>44</v>
      </c>
      <c r="E2504" t="str">
        <f>[1]Sheet1!E2504</f>
        <v>Employee Retirement - Total Other Securities</v>
      </c>
      <c r="F2504">
        <f>[1]Sheet1!F2504</f>
        <v>0</v>
      </c>
    </row>
    <row r="2505" spans="1:6">
      <c r="A2505" t="str">
        <f>[1]Sheet1!B2505</f>
        <v>Hawaii</v>
      </c>
      <c r="B2505" t="str">
        <f>[1]Sheet1!C2505</f>
        <v>HI</v>
      </c>
      <c r="C2505" t="str">
        <f>LEFT([1]Sheet1!D2505,1)</f>
        <v>X</v>
      </c>
      <c r="D2505" t="str">
        <f>RIGHT([1]Sheet1!D2505,2)</f>
        <v>47</v>
      </c>
      <c r="E2505" t="str">
        <f>[1]Sheet1!E2505</f>
        <v>Employee Retirement - Other Investments - Other</v>
      </c>
      <c r="F2505">
        <f>[1]Sheet1!F2505</f>
        <v>597080</v>
      </c>
    </row>
    <row r="2506" spans="1:6">
      <c r="A2506" t="str">
        <f>[1]Sheet1!B2506</f>
        <v>Hawaii</v>
      </c>
      <c r="B2506" t="str">
        <f>[1]Sheet1!C2506</f>
        <v>HI</v>
      </c>
      <c r="C2506" t="str">
        <f>LEFT([1]Sheet1!D2506,1)</f>
        <v>Y</v>
      </c>
      <c r="D2506" t="str">
        <f>RIGHT([1]Sheet1!D2506,2)</f>
        <v>01</v>
      </c>
      <c r="E2506" t="str">
        <f>[1]Sheet1!E2506</f>
        <v>Unemployment Compensation - Contribution</v>
      </c>
      <c r="F2506">
        <f>[1]Sheet1!F2506</f>
        <v>317130</v>
      </c>
    </row>
    <row r="2507" spans="1:6">
      <c r="A2507" t="str">
        <f>[1]Sheet1!B2507</f>
        <v>Hawaii</v>
      </c>
      <c r="B2507" t="str">
        <f>[1]Sheet1!C2507</f>
        <v>HI</v>
      </c>
      <c r="C2507" t="str">
        <f>LEFT([1]Sheet1!D2507,1)</f>
        <v>Y</v>
      </c>
      <c r="D2507" t="str">
        <f>RIGHT([1]Sheet1!D2507,2)</f>
        <v>02</v>
      </c>
      <c r="E2507" t="str">
        <f>[1]Sheet1!E2507</f>
        <v>Unemployment Compensation - Interest Revenue</v>
      </c>
      <c r="F2507">
        <f>[1]Sheet1!F2507</f>
        <v>691</v>
      </c>
    </row>
    <row r="2508" spans="1:6">
      <c r="A2508" t="str">
        <f>[1]Sheet1!B2508</f>
        <v>Hawaii</v>
      </c>
      <c r="B2508" t="str">
        <f>[1]Sheet1!C2508</f>
        <v>HI</v>
      </c>
      <c r="C2508" t="str">
        <f>LEFT([1]Sheet1!D2508,1)</f>
        <v>Y</v>
      </c>
      <c r="D2508" t="str">
        <f>RIGHT([1]Sheet1!D2508,2)</f>
        <v>05</v>
      </c>
      <c r="E2508" t="str">
        <f>[1]Sheet1!E2508</f>
        <v>Unemployment Compensation - Benefit Payments</v>
      </c>
      <c r="F2508">
        <f>[1]Sheet1!F2508</f>
        <v>269539</v>
      </c>
    </row>
    <row r="2509" spans="1:6">
      <c r="A2509" t="str">
        <f>[1]Sheet1!B2509</f>
        <v>Hawaii</v>
      </c>
      <c r="B2509" t="str">
        <f>[1]Sheet1!C2509</f>
        <v>HI</v>
      </c>
      <c r="C2509" t="str">
        <f>LEFT([1]Sheet1!D2509,1)</f>
        <v>Y</v>
      </c>
      <c r="D2509" t="str">
        <f>RIGHT([1]Sheet1!D2509,2)</f>
        <v>06</v>
      </c>
      <c r="E2509" t="str">
        <f>[1]Sheet1!E2509</f>
        <v>Unemployment Compensation - Extended and Special Payments</v>
      </c>
      <c r="F2509">
        <f>[1]Sheet1!F2509</f>
        <v>195951</v>
      </c>
    </row>
    <row r="2510" spans="1:6">
      <c r="A2510" t="str">
        <f>[1]Sheet1!B2510</f>
        <v>Hawaii</v>
      </c>
      <c r="B2510" t="str">
        <f>[1]Sheet1!C2510</f>
        <v>HI</v>
      </c>
      <c r="C2510" t="str">
        <f>LEFT([1]Sheet1!D2510,1)</f>
        <v>Y</v>
      </c>
      <c r="D2510" t="str">
        <f>RIGHT([1]Sheet1!D2510,2)</f>
        <v>07</v>
      </c>
      <c r="E2510" t="str">
        <f>[1]Sheet1!E2510</f>
        <v>Unemployment Compensation - Balance In US Treasury</v>
      </c>
      <c r="F2510">
        <f>[1]Sheet1!F2510</f>
        <v>47300</v>
      </c>
    </row>
    <row r="2511" spans="1:6">
      <c r="A2511" t="str">
        <f>[1]Sheet1!B2511</f>
        <v>Hawaii</v>
      </c>
      <c r="B2511" t="str">
        <f>[1]Sheet1!C2511</f>
        <v>HI</v>
      </c>
      <c r="C2511" t="str">
        <f>LEFT([1]Sheet1!D2511,1)</f>
        <v>Z</v>
      </c>
      <c r="D2511" t="str">
        <f>RIGHT([1]Sheet1!D2511,2)</f>
        <v>00</v>
      </c>
      <c r="E2511" t="str">
        <f>[1]Sheet1!E2511</f>
        <v>Total Salaries and Wages</v>
      </c>
      <c r="F2511">
        <f>[1]Sheet1!F2511</f>
        <v>3085094</v>
      </c>
    </row>
    <row r="2512" spans="1:6">
      <c r="A2512" t="str">
        <f>[1]Sheet1!B2512</f>
        <v>Hawaii</v>
      </c>
      <c r="B2512" t="str">
        <f>[1]Sheet1!C2512</f>
        <v>HI</v>
      </c>
      <c r="C2512" t="str">
        <f>LEFT([1]Sheet1!D2512,1)</f>
        <v>Z</v>
      </c>
      <c r="D2512" t="str">
        <f>RIGHT([1]Sheet1!D2512,2)</f>
        <v>77</v>
      </c>
      <c r="E2512" t="str">
        <f>[1]Sheet1!E2512</f>
        <v>Employee Retirement – Total Corporate Bonds</v>
      </c>
      <c r="F2512">
        <f>[1]Sheet1!F2512</f>
        <v>2712167</v>
      </c>
    </row>
    <row r="2513" spans="1:6">
      <c r="A2513" t="str">
        <f>[1]Sheet1!B2513</f>
        <v>Hawaii</v>
      </c>
      <c r="B2513" t="str">
        <f>[1]Sheet1!C2513</f>
        <v>HI</v>
      </c>
      <c r="C2513" t="str">
        <f>LEFT([1]Sheet1!D2513,1)</f>
        <v>Z</v>
      </c>
      <c r="D2513" t="str">
        <f>RIGHT([1]Sheet1!D2513,2)</f>
        <v>78</v>
      </c>
      <c r="E2513" t="str">
        <f>[1]Sheet1!E2513</f>
        <v>Employee Retirement – Corporate Stocks</v>
      </c>
      <c r="F2513">
        <f>[1]Sheet1!F2513</f>
        <v>6299148</v>
      </c>
    </row>
    <row r="2514" spans="1:6">
      <c r="A2514" t="str">
        <f>[1]Sheet1!B2514</f>
        <v>Idaho</v>
      </c>
      <c r="B2514" t="str">
        <f>[1]Sheet1!C2514</f>
        <v>ID</v>
      </c>
      <c r="C2514" t="str">
        <f>LEFT([1]Sheet1!D2514,1)</f>
        <v>1</v>
      </c>
      <c r="D2514" t="str">
        <f>RIGHT([1]Sheet1!D2514,2)</f>
        <v>9T</v>
      </c>
      <c r="E2514" t="str">
        <f>[1]Sheet1!E2514</f>
        <v>Long Term Debt Beginning Outstanding - Public Debt for Private Purpose</v>
      </c>
      <c r="F2514">
        <f>[1]Sheet1!F2514</f>
        <v>3016771</v>
      </c>
    </row>
    <row r="2515" spans="1:6">
      <c r="A2515" t="str">
        <f>[1]Sheet1!B2515</f>
        <v>Idaho</v>
      </c>
      <c r="B2515" t="str">
        <f>[1]Sheet1!C2515</f>
        <v>ID</v>
      </c>
      <c r="C2515" t="str">
        <f>LEFT([1]Sheet1!D2515,1)</f>
        <v>1</v>
      </c>
      <c r="D2515" t="str">
        <f>RIGHT([1]Sheet1!D2515,2)</f>
        <v>9U</v>
      </c>
      <c r="E2515" t="str">
        <f>[1]Sheet1!E2515</f>
        <v>Long Term Debt Beginning Outstanding - Unspecified Public Purpose</v>
      </c>
      <c r="F2515">
        <f>[1]Sheet1!F2515</f>
        <v>3163780</v>
      </c>
    </row>
    <row r="2516" spans="1:6">
      <c r="A2516" t="str">
        <f>[1]Sheet1!B2516</f>
        <v>Idaho</v>
      </c>
      <c r="B2516" t="str">
        <f>[1]Sheet1!C2516</f>
        <v>ID</v>
      </c>
      <c r="C2516" t="str">
        <f>LEFT([1]Sheet1!D2516,1)</f>
        <v>2</v>
      </c>
      <c r="D2516" t="str">
        <f>RIGHT([1]Sheet1!D2516,2)</f>
        <v>4T</v>
      </c>
      <c r="E2516" t="str">
        <f>[1]Sheet1!E2516</f>
        <v>Long Term Debt Issue, Nonguaranteed - Public Debt for Private Purpose</v>
      </c>
      <c r="F2516">
        <f>[1]Sheet1!F2516</f>
        <v>150104</v>
      </c>
    </row>
    <row r="2517" spans="1:6">
      <c r="A2517" t="str">
        <f>[1]Sheet1!B2517</f>
        <v>Idaho</v>
      </c>
      <c r="B2517" t="str">
        <f>[1]Sheet1!C2517</f>
        <v>ID</v>
      </c>
      <c r="C2517" t="str">
        <f>LEFT([1]Sheet1!D2517,1)</f>
        <v>2</v>
      </c>
      <c r="D2517" t="str">
        <f>RIGHT([1]Sheet1!D2517,2)</f>
        <v>9U</v>
      </c>
      <c r="E2517" t="str">
        <f>[1]Sheet1!E2517</f>
        <v>Long Term Debt Issue, Unspecified Public Purpose</v>
      </c>
      <c r="F2517">
        <f>[1]Sheet1!F2517</f>
        <v>356739</v>
      </c>
    </row>
    <row r="2518" spans="1:6">
      <c r="A2518" t="str">
        <f>[1]Sheet1!B2518</f>
        <v>Idaho</v>
      </c>
      <c r="B2518" t="str">
        <f>[1]Sheet1!C2518</f>
        <v>ID</v>
      </c>
      <c r="C2518" t="str">
        <f>LEFT([1]Sheet1!D2518,1)</f>
        <v>3</v>
      </c>
      <c r="D2518" t="str">
        <f>RIGHT([1]Sheet1!D2518,2)</f>
        <v>4T</v>
      </c>
      <c r="E2518" t="str">
        <f>[1]Sheet1!E2518</f>
        <v>Long Term Debt Retired Nonguaranteed - Public Debt for Private Purpose</v>
      </c>
      <c r="F2518">
        <f>[1]Sheet1!F2518</f>
        <v>156374</v>
      </c>
    </row>
    <row r="2519" spans="1:6">
      <c r="A2519" t="str">
        <f>[1]Sheet1!B2519</f>
        <v>Idaho</v>
      </c>
      <c r="B2519" t="str">
        <f>[1]Sheet1!C2519</f>
        <v>ID</v>
      </c>
      <c r="C2519" t="str">
        <f>LEFT([1]Sheet1!D2519,1)</f>
        <v>3</v>
      </c>
      <c r="D2519" t="str">
        <f>RIGHT([1]Sheet1!D2519,2)</f>
        <v>9U</v>
      </c>
      <c r="E2519" t="str">
        <f>[1]Sheet1!E2519</f>
        <v>Long Term Debt Retired Unspecified Public Purpose</v>
      </c>
      <c r="F2519">
        <f>[1]Sheet1!F2519</f>
        <v>298580</v>
      </c>
    </row>
    <row r="2520" spans="1:6">
      <c r="A2520" t="str">
        <f>[1]Sheet1!B2520</f>
        <v>Idaho</v>
      </c>
      <c r="B2520" t="str">
        <f>[1]Sheet1!C2520</f>
        <v>ID</v>
      </c>
      <c r="C2520" t="str">
        <f>LEFT([1]Sheet1!D2520,1)</f>
        <v>4</v>
      </c>
      <c r="D2520" t="str">
        <f>RIGHT([1]Sheet1!D2520,2)</f>
        <v>4T</v>
      </c>
      <c r="E2520" t="str">
        <f>[1]Sheet1!E2520</f>
        <v>Long Term Debt Outstanding Nonguaranteed - Public Debt for Private Purpose</v>
      </c>
      <c r="F2520">
        <f>[1]Sheet1!F2520</f>
        <v>3010501</v>
      </c>
    </row>
    <row r="2521" spans="1:6">
      <c r="A2521" t="str">
        <f>[1]Sheet1!B2521</f>
        <v>Idaho</v>
      </c>
      <c r="B2521" t="str">
        <f>[1]Sheet1!C2521</f>
        <v>ID</v>
      </c>
      <c r="C2521" t="str">
        <f>LEFT([1]Sheet1!D2521,1)</f>
        <v>4</v>
      </c>
      <c r="D2521" t="str">
        <f>RIGHT([1]Sheet1!D2521,2)</f>
        <v>9U</v>
      </c>
      <c r="E2521" t="str">
        <f>[1]Sheet1!E2521</f>
        <v>Long Term Debt Outstanding Unspecified Public Purpose</v>
      </c>
      <c r="F2521">
        <f>[1]Sheet1!F2521</f>
        <v>3219680</v>
      </c>
    </row>
    <row r="2522" spans="1:6">
      <c r="A2522" t="str">
        <f>[1]Sheet1!B2522</f>
        <v>Idaho</v>
      </c>
      <c r="B2522" t="str">
        <f>[1]Sheet1!C2522</f>
        <v>ID</v>
      </c>
      <c r="C2522" t="str">
        <f>LEFT([1]Sheet1!D2522,1)</f>
        <v>6</v>
      </c>
      <c r="D2522" t="str">
        <f>RIGHT([1]Sheet1!D2522,2)</f>
        <v>1V</v>
      </c>
      <c r="E2522" t="str">
        <f>[1]Sheet1!E2522</f>
        <v>Short Term Debt Outstanding - Beginning</v>
      </c>
      <c r="F2522">
        <f>[1]Sheet1!F2522</f>
        <v>17755</v>
      </c>
    </row>
    <row r="2523" spans="1:6">
      <c r="A2523" t="str">
        <f>[1]Sheet1!B2523</f>
        <v>Idaho</v>
      </c>
      <c r="B2523" t="str">
        <f>[1]Sheet1!C2523</f>
        <v>ID</v>
      </c>
      <c r="C2523" t="str">
        <f>LEFT([1]Sheet1!D2523,1)</f>
        <v>6</v>
      </c>
      <c r="D2523" t="str">
        <f>RIGHT([1]Sheet1!D2523,2)</f>
        <v>4V</v>
      </c>
      <c r="E2523" t="str">
        <f>[1]Sheet1!E2523</f>
        <v>Short Term Debt Outstanding - End of Fiscal Year</v>
      </c>
      <c r="F2523">
        <f>[1]Sheet1!F2523</f>
        <v>19461</v>
      </c>
    </row>
    <row r="2524" spans="1:6">
      <c r="A2524" t="str">
        <f>[1]Sheet1!B2524</f>
        <v>Idaho</v>
      </c>
      <c r="B2524" t="str">
        <f>[1]Sheet1!C2524</f>
        <v>ID</v>
      </c>
      <c r="C2524" t="str">
        <f>LEFT([1]Sheet1!D2524,1)</f>
        <v>A</v>
      </c>
      <c r="D2524" t="str">
        <f>RIGHT([1]Sheet1!D2524,2)</f>
        <v>01</v>
      </c>
      <c r="E2524" t="str">
        <f>[1]Sheet1!E2524</f>
        <v>Charges - Air Transportation</v>
      </c>
      <c r="F2524">
        <f>[1]Sheet1!F2524</f>
        <v>29887</v>
      </c>
    </row>
    <row r="2525" spans="1:6">
      <c r="A2525" t="str">
        <f>[1]Sheet1!B2525</f>
        <v>Idaho</v>
      </c>
      <c r="B2525" t="str">
        <f>[1]Sheet1!C2525</f>
        <v>ID</v>
      </c>
      <c r="C2525" t="str">
        <f>LEFT([1]Sheet1!D2525,1)</f>
        <v>A</v>
      </c>
      <c r="D2525" t="str">
        <f>RIGHT([1]Sheet1!D2525,2)</f>
        <v>03</v>
      </c>
      <c r="E2525" t="str">
        <f>[1]Sheet1!E2525</f>
        <v>Charges - Miscellaneous Commercial Activities</v>
      </c>
      <c r="F2525">
        <f>[1]Sheet1!F2525</f>
        <v>2900</v>
      </c>
    </row>
    <row r="2526" spans="1:6">
      <c r="A2526" t="str">
        <f>[1]Sheet1!B2526</f>
        <v>Idaho</v>
      </c>
      <c r="B2526" t="str">
        <f>[1]Sheet1!C2526</f>
        <v>ID</v>
      </c>
      <c r="C2526" t="str">
        <f>LEFT([1]Sheet1!D2526,1)</f>
        <v>A</v>
      </c>
      <c r="D2526" t="str">
        <f>RIGHT([1]Sheet1!D2526,2)</f>
        <v>09</v>
      </c>
      <c r="E2526" t="str">
        <f>[1]Sheet1!E2526</f>
        <v>Charges - Elementary and Secondary Education School Lunch</v>
      </c>
      <c r="F2526">
        <f>[1]Sheet1!F2526</f>
        <v>25790</v>
      </c>
    </row>
    <row r="2527" spans="1:6">
      <c r="A2527" t="str">
        <f>[1]Sheet1!B2527</f>
        <v>Idaho</v>
      </c>
      <c r="B2527" t="str">
        <f>[1]Sheet1!C2527</f>
        <v>ID</v>
      </c>
      <c r="C2527" t="str">
        <f>LEFT([1]Sheet1!D2527,1)</f>
        <v>A</v>
      </c>
      <c r="D2527" t="str">
        <f>RIGHT([1]Sheet1!D2527,2)</f>
        <v>10</v>
      </c>
      <c r="E2527" t="str">
        <f>[1]Sheet1!E2527</f>
        <v>Charges - Elementary and Secondary Education School Tuition and Transportation</v>
      </c>
      <c r="F2527">
        <f>[1]Sheet1!F2527</f>
        <v>7836</v>
      </c>
    </row>
    <row r="2528" spans="1:6">
      <c r="A2528" t="str">
        <f>[1]Sheet1!B2528</f>
        <v>Idaho</v>
      </c>
      <c r="B2528" t="str">
        <f>[1]Sheet1!C2528</f>
        <v>ID</v>
      </c>
      <c r="C2528" t="str">
        <f>LEFT([1]Sheet1!D2528,1)</f>
        <v>A</v>
      </c>
      <c r="D2528" t="str">
        <f>RIGHT([1]Sheet1!D2528,2)</f>
        <v>12</v>
      </c>
      <c r="E2528" t="str">
        <f>[1]Sheet1!E2528</f>
        <v>Charges - Elementary and Secondary Education - Other</v>
      </c>
      <c r="F2528">
        <f>[1]Sheet1!F2528</f>
        <v>5862</v>
      </c>
    </row>
    <row r="2529" spans="1:6">
      <c r="A2529" t="str">
        <f>[1]Sheet1!B2529</f>
        <v>Idaho</v>
      </c>
      <c r="B2529" t="str">
        <f>[1]Sheet1!C2529</f>
        <v>ID</v>
      </c>
      <c r="C2529" t="str">
        <f>LEFT([1]Sheet1!D2529,1)</f>
        <v>A</v>
      </c>
      <c r="D2529" t="str">
        <f>RIGHT([1]Sheet1!D2529,2)</f>
        <v>16</v>
      </c>
      <c r="E2529" t="str">
        <f>[1]Sheet1!E2529</f>
        <v xml:space="preserve"> Charges - Higher Education Auxiliary Enterprises</v>
      </c>
      <c r="F2529">
        <f>[1]Sheet1!F2529</f>
        <v>118598</v>
      </c>
    </row>
    <row r="2530" spans="1:6">
      <c r="A2530" t="str">
        <f>[1]Sheet1!B2530</f>
        <v>Idaho</v>
      </c>
      <c r="B2530" t="str">
        <f>[1]Sheet1!C2530</f>
        <v>ID</v>
      </c>
      <c r="C2530" t="str">
        <f>LEFT([1]Sheet1!D2530,1)</f>
        <v>A</v>
      </c>
      <c r="D2530" t="str">
        <f>RIGHT([1]Sheet1!D2530,2)</f>
        <v>18</v>
      </c>
      <c r="E2530" t="str">
        <f>[1]Sheet1!E2530</f>
        <v>Charges - Higher Education - Other</v>
      </c>
      <c r="F2530">
        <f>[1]Sheet1!F2530</f>
        <v>312621</v>
      </c>
    </row>
    <row r="2531" spans="1:6">
      <c r="A2531" t="str">
        <f>[1]Sheet1!B2531</f>
        <v>Idaho</v>
      </c>
      <c r="B2531" t="str">
        <f>[1]Sheet1!C2531</f>
        <v>ID</v>
      </c>
      <c r="C2531" t="str">
        <f>LEFT([1]Sheet1!D2531,1)</f>
        <v>A</v>
      </c>
      <c r="D2531" t="str">
        <f>RIGHT([1]Sheet1!D2531,2)</f>
        <v>21</v>
      </c>
      <c r="E2531" t="str">
        <f>[1]Sheet1!E2531</f>
        <v>Charges - Education - Other State Charges, NEC</v>
      </c>
      <c r="F2531">
        <f>[1]Sheet1!F2531</f>
        <v>1036</v>
      </c>
    </row>
    <row r="2532" spans="1:6">
      <c r="A2532" t="str">
        <f>[1]Sheet1!B2532</f>
        <v>Idaho</v>
      </c>
      <c r="B2532" t="str">
        <f>[1]Sheet1!C2532</f>
        <v>ID</v>
      </c>
      <c r="C2532" t="str">
        <f>LEFT([1]Sheet1!D2532,1)</f>
        <v>A</v>
      </c>
      <c r="D2532" t="str">
        <f>RIGHT([1]Sheet1!D2532,2)</f>
        <v>36</v>
      </c>
      <c r="E2532" t="str">
        <f>[1]Sheet1!E2532</f>
        <v>Charges - Hospital Public</v>
      </c>
      <c r="F2532">
        <f>[1]Sheet1!F2532</f>
        <v>515399</v>
      </c>
    </row>
    <row r="2533" spans="1:6">
      <c r="A2533" t="str">
        <f>[1]Sheet1!B2533</f>
        <v>Idaho</v>
      </c>
      <c r="B2533" t="str">
        <f>[1]Sheet1!C2533</f>
        <v>ID</v>
      </c>
      <c r="C2533" t="str">
        <f>LEFT([1]Sheet1!D2533,1)</f>
        <v>A</v>
      </c>
      <c r="D2533" t="str">
        <f>RIGHT([1]Sheet1!D2533,2)</f>
        <v>44</v>
      </c>
      <c r="E2533" t="str">
        <f>[1]Sheet1!E2533</f>
        <v>Charges - Regular Highways</v>
      </c>
      <c r="F2533">
        <f>[1]Sheet1!F2533</f>
        <v>33762</v>
      </c>
    </row>
    <row r="2534" spans="1:6">
      <c r="A2534" t="str">
        <f>[1]Sheet1!B2534</f>
        <v>Idaho</v>
      </c>
      <c r="B2534" t="str">
        <f>[1]Sheet1!C2534</f>
        <v>ID</v>
      </c>
      <c r="C2534" t="str">
        <f>LEFT([1]Sheet1!D2534,1)</f>
        <v>A</v>
      </c>
      <c r="D2534" t="str">
        <f>RIGHT([1]Sheet1!D2534,2)</f>
        <v>50</v>
      </c>
      <c r="E2534" t="str">
        <f>[1]Sheet1!E2534</f>
        <v>Charges - Housing and Community Development</v>
      </c>
      <c r="F2534">
        <f>[1]Sheet1!F2534</f>
        <v>25177</v>
      </c>
    </row>
    <row r="2535" spans="1:6">
      <c r="A2535" t="str">
        <f>[1]Sheet1!B2535</f>
        <v>Idaho</v>
      </c>
      <c r="B2535" t="str">
        <f>[1]Sheet1!C2535</f>
        <v>ID</v>
      </c>
      <c r="C2535" t="str">
        <f>LEFT([1]Sheet1!D2535,1)</f>
        <v>A</v>
      </c>
      <c r="D2535" t="str">
        <f>RIGHT([1]Sheet1!D2535,2)</f>
        <v>59</v>
      </c>
      <c r="E2535" t="str">
        <f>[1]Sheet1!E2535</f>
        <v>Charges - Natural Resources - Other</v>
      </c>
      <c r="F2535">
        <f>[1]Sheet1!F2535</f>
        <v>77583</v>
      </c>
    </row>
    <row r="2536" spans="1:6">
      <c r="A2536" t="str">
        <f>[1]Sheet1!B2536</f>
        <v>Idaho</v>
      </c>
      <c r="B2536" t="str">
        <f>[1]Sheet1!C2536</f>
        <v>ID</v>
      </c>
      <c r="C2536" t="str">
        <f>LEFT([1]Sheet1!D2536,1)</f>
        <v>A</v>
      </c>
      <c r="D2536" t="str">
        <f>RIGHT([1]Sheet1!D2536,2)</f>
        <v>60</v>
      </c>
      <c r="E2536" t="str">
        <f>[1]Sheet1!E2536</f>
        <v>Charges - Parking Facilities</v>
      </c>
      <c r="F2536">
        <f>[1]Sheet1!F2536</f>
        <v>417</v>
      </c>
    </row>
    <row r="2537" spans="1:6">
      <c r="A2537" t="str">
        <f>[1]Sheet1!B2537</f>
        <v>Idaho</v>
      </c>
      <c r="B2537" t="str">
        <f>[1]Sheet1!C2537</f>
        <v>ID</v>
      </c>
      <c r="C2537" t="str">
        <f>LEFT([1]Sheet1!D2537,1)</f>
        <v>A</v>
      </c>
      <c r="D2537" t="str">
        <f>RIGHT([1]Sheet1!D2537,2)</f>
        <v>61</v>
      </c>
      <c r="E2537" t="str">
        <f>[1]Sheet1!E2537</f>
        <v>Charges - Parks and Recreation</v>
      </c>
      <c r="F2537">
        <f>[1]Sheet1!F2537</f>
        <v>36948</v>
      </c>
    </row>
    <row r="2538" spans="1:6">
      <c r="A2538" t="str">
        <f>[1]Sheet1!B2538</f>
        <v>Idaho</v>
      </c>
      <c r="B2538" t="str">
        <f>[1]Sheet1!C2538</f>
        <v>ID</v>
      </c>
      <c r="C2538" t="str">
        <f>LEFT([1]Sheet1!D2538,1)</f>
        <v>A</v>
      </c>
      <c r="D2538" t="str">
        <f>RIGHT([1]Sheet1!D2538,2)</f>
        <v>80</v>
      </c>
      <c r="E2538" t="str">
        <f>[1]Sheet1!E2538</f>
        <v>Charges - Sewerage</v>
      </c>
      <c r="F2538">
        <f>[1]Sheet1!F2538</f>
        <v>199260</v>
      </c>
    </row>
    <row r="2539" spans="1:6">
      <c r="A2539" t="str">
        <f>[1]Sheet1!B2539</f>
        <v>Idaho</v>
      </c>
      <c r="B2539" t="str">
        <f>[1]Sheet1!C2539</f>
        <v>ID</v>
      </c>
      <c r="C2539" t="str">
        <f>LEFT([1]Sheet1!D2539,1)</f>
        <v>A</v>
      </c>
      <c r="D2539" t="str">
        <f>RIGHT([1]Sheet1!D2539,2)</f>
        <v>81</v>
      </c>
      <c r="E2539" t="str">
        <f>[1]Sheet1!E2539</f>
        <v>Charges - Solid Waste Management</v>
      </c>
      <c r="F2539">
        <f>[1]Sheet1!F2539</f>
        <v>136039</v>
      </c>
    </row>
    <row r="2540" spans="1:6">
      <c r="A2540" t="str">
        <f>[1]Sheet1!B2540</f>
        <v>Idaho</v>
      </c>
      <c r="B2540" t="str">
        <f>[1]Sheet1!C2540</f>
        <v>ID</v>
      </c>
      <c r="C2540" t="str">
        <f>LEFT([1]Sheet1!D2540,1)</f>
        <v>A</v>
      </c>
      <c r="D2540" t="str">
        <f>RIGHT([1]Sheet1!D2540,2)</f>
        <v>87</v>
      </c>
      <c r="E2540" t="str">
        <f>[1]Sheet1!E2540</f>
        <v>Charges - Sea and Inland Port Facilities</v>
      </c>
      <c r="F2540">
        <f>[1]Sheet1!F2540</f>
        <v>2075</v>
      </c>
    </row>
    <row r="2541" spans="1:6">
      <c r="A2541" t="str">
        <f>[1]Sheet1!B2541</f>
        <v>Idaho</v>
      </c>
      <c r="B2541" t="str">
        <f>[1]Sheet1!C2541</f>
        <v>ID</v>
      </c>
      <c r="C2541" t="str">
        <f>LEFT([1]Sheet1!D2541,1)</f>
        <v>A</v>
      </c>
      <c r="D2541" t="str">
        <f>RIGHT([1]Sheet1!D2541,2)</f>
        <v>89</v>
      </c>
      <c r="E2541" t="str">
        <f>[1]Sheet1!E2541</f>
        <v>Charges - All Other</v>
      </c>
      <c r="F2541">
        <f>[1]Sheet1!F2541</f>
        <v>349438</v>
      </c>
    </row>
    <row r="2542" spans="1:6">
      <c r="A2542" t="str">
        <f>[1]Sheet1!B2542</f>
        <v>Idaho</v>
      </c>
      <c r="B2542" t="str">
        <f>[1]Sheet1!C2542</f>
        <v>ID</v>
      </c>
      <c r="C2542" t="str">
        <f>LEFT([1]Sheet1!D2542,1)</f>
        <v>A</v>
      </c>
      <c r="D2542" t="str">
        <f>RIGHT([1]Sheet1!D2542,2)</f>
        <v>90</v>
      </c>
      <c r="E2542" t="str">
        <f>[1]Sheet1!E2542</f>
        <v>Revenue - Liquor Stores</v>
      </c>
      <c r="F2542">
        <f>[1]Sheet1!F2542</f>
        <v>127622</v>
      </c>
    </row>
    <row r="2543" spans="1:6">
      <c r="A2543" t="str">
        <f>[1]Sheet1!B2543</f>
        <v>Idaho</v>
      </c>
      <c r="B2543" t="str">
        <f>[1]Sheet1!C2543</f>
        <v>ID</v>
      </c>
      <c r="C2543" t="str">
        <f>LEFT([1]Sheet1!D2543,1)</f>
        <v>A</v>
      </c>
      <c r="D2543" t="str">
        <f>RIGHT([1]Sheet1!D2543,2)</f>
        <v>91</v>
      </c>
      <c r="E2543" t="str">
        <f>[1]Sheet1!E2543</f>
        <v>Revenue - Water Utilities</v>
      </c>
      <c r="F2543">
        <f>[1]Sheet1!F2543</f>
        <v>124809</v>
      </c>
    </row>
    <row r="2544" spans="1:6">
      <c r="A2544" t="str">
        <f>[1]Sheet1!B2544</f>
        <v>Idaho</v>
      </c>
      <c r="B2544" t="str">
        <f>[1]Sheet1!C2544</f>
        <v>ID</v>
      </c>
      <c r="C2544" t="str">
        <f>LEFT([1]Sheet1!D2544,1)</f>
        <v>A</v>
      </c>
      <c r="D2544" t="str">
        <f>RIGHT([1]Sheet1!D2544,2)</f>
        <v>92</v>
      </c>
      <c r="E2544" t="str">
        <f>[1]Sheet1!E2544</f>
        <v>Revenue - Electric Utilities</v>
      </c>
      <c r="F2544">
        <f>[1]Sheet1!F2544</f>
        <v>81164</v>
      </c>
    </row>
    <row r="2545" spans="1:6">
      <c r="A2545" t="str">
        <f>[1]Sheet1!B2545</f>
        <v>Idaho</v>
      </c>
      <c r="B2545" t="str">
        <f>[1]Sheet1!C2545</f>
        <v>ID</v>
      </c>
      <c r="C2545" t="str">
        <f>LEFT([1]Sheet1!D2545,1)</f>
        <v>A</v>
      </c>
      <c r="D2545" t="str">
        <f>RIGHT([1]Sheet1!D2545,2)</f>
        <v>94</v>
      </c>
      <c r="E2545" t="str">
        <f>[1]Sheet1!E2545</f>
        <v>Revenue - Transit Utilities</v>
      </c>
      <c r="F2545">
        <f>[1]Sheet1!F2545</f>
        <v>3162</v>
      </c>
    </row>
    <row r="2546" spans="1:6">
      <c r="A2546" t="str">
        <f>[1]Sheet1!B2546</f>
        <v>Idaho</v>
      </c>
      <c r="B2546" t="str">
        <f>[1]Sheet1!C2546</f>
        <v>ID</v>
      </c>
      <c r="C2546" t="str">
        <f>LEFT([1]Sheet1!D2546,1)</f>
        <v>B</v>
      </c>
      <c r="D2546" t="str">
        <f>RIGHT([1]Sheet1!D2546,2)</f>
        <v>01</v>
      </c>
      <c r="E2546" t="str">
        <f>[1]Sheet1!E2546</f>
        <v>Federal Intergovernmental - Air Transportation</v>
      </c>
      <c r="F2546">
        <f>[1]Sheet1!F2546</f>
        <v>22121</v>
      </c>
    </row>
    <row r="2547" spans="1:6">
      <c r="A2547" t="str">
        <f>[1]Sheet1!B2547</f>
        <v>Idaho</v>
      </c>
      <c r="B2547" t="str">
        <f>[1]Sheet1!C2547</f>
        <v>ID</v>
      </c>
      <c r="C2547" t="str">
        <f>LEFT([1]Sheet1!D2547,1)</f>
        <v>B</v>
      </c>
      <c r="D2547" t="str">
        <f>RIGHT([1]Sheet1!D2547,2)</f>
        <v>21</v>
      </c>
      <c r="E2547" t="str">
        <f>[1]Sheet1!E2547</f>
        <v>Federal Intergovernmental - Education</v>
      </c>
      <c r="F2547">
        <f>[1]Sheet1!F2547</f>
        <v>508752</v>
      </c>
    </row>
    <row r="2548" spans="1:6">
      <c r="A2548" t="str">
        <f>[1]Sheet1!B2548</f>
        <v>Idaho</v>
      </c>
      <c r="B2548" t="str">
        <f>[1]Sheet1!C2548</f>
        <v>ID</v>
      </c>
      <c r="C2548" t="str">
        <f>LEFT([1]Sheet1!D2548,1)</f>
        <v>B</v>
      </c>
      <c r="D2548" t="str">
        <f>RIGHT([1]Sheet1!D2548,2)</f>
        <v>22</v>
      </c>
      <c r="E2548" t="str">
        <f>[1]Sheet1!E2548</f>
        <v>Federal Intergovernmental - Employment Security Administration</v>
      </c>
      <c r="F2548">
        <f>[1]Sheet1!F2548</f>
        <v>39848</v>
      </c>
    </row>
    <row r="2549" spans="1:6">
      <c r="A2549" t="str">
        <f>[1]Sheet1!B2549</f>
        <v>Idaho</v>
      </c>
      <c r="B2549" t="str">
        <f>[1]Sheet1!C2549</f>
        <v>ID</v>
      </c>
      <c r="C2549" t="str">
        <f>LEFT([1]Sheet1!D2549,1)</f>
        <v>B</v>
      </c>
      <c r="D2549" t="str">
        <f>RIGHT([1]Sheet1!D2549,2)</f>
        <v>30</v>
      </c>
      <c r="E2549" t="str">
        <f>[1]Sheet1!E2549</f>
        <v>Federal Intergovernmental - General Local Government Support</v>
      </c>
      <c r="F2549">
        <f>[1]Sheet1!F2549</f>
        <v>4558</v>
      </c>
    </row>
    <row r="2550" spans="1:6">
      <c r="A2550" t="str">
        <f>[1]Sheet1!B2550</f>
        <v>Idaho</v>
      </c>
      <c r="B2550" t="str">
        <f>[1]Sheet1!C2550</f>
        <v>ID</v>
      </c>
      <c r="C2550" t="str">
        <f>LEFT([1]Sheet1!D2550,1)</f>
        <v>B</v>
      </c>
      <c r="D2550" t="str">
        <f>RIGHT([1]Sheet1!D2550,2)</f>
        <v>42</v>
      </c>
      <c r="E2550" t="str">
        <f>[1]Sheet1!E2550</f>
        <v>Federal Intergovernmental - Health and Hospitals</v>
      </c>
      <c r="F2550">
        <f>[1]Sheet1!F2550</f>
        <v>216435</v>
      </c>
    </row>
    <row r="2551" spans="1:6">
      <c r="A2551" t="str">
        <f>[1]Sheet1!B2551</f>
        <v>Idaho</v>
      </c>
      <c r="B2551" t="str">
        <f>[1]Sheet1!C2551</f>
        <v>ID</v>
      </c>
      <c r="C2551" t="str">
        <f>LEFT([1]Sheet1!D2551,1)</f>
        <v>B</v>
      </c>
      <c r="D2551" t="str">
        <f>RIGHT([1]Sheet1!D2551,2)</f>
        <v>46</v>
      </c>
      <c r="E2551" t="str">
        <f>[1]Sheet1!E2551</f>
        <v>Federal Intergovernmental - Highways</v>
      </c>
      <c r="F2551">
        <f>[1]Sheet1!F2551</f>
        <v>369221</v>
      </c>
    </row>
    <row r="2552" spans="1:6">
      <c r="A2552" t="str">
        <f>[1]Sheet1!B2552</f>
        <v>Idaho</v>
      </c>
      <c r="B2552" t="str">
        <f>[1]Sheet1!C2552</f>
        <v>ID</v>
      </c>
      <c r="C2552" t="str">
        <f>LEFT([1]Sheet1!D2552,1)</f>
        <v>B</v>
      </c>
      <c r="D2552" t="str">
        <f>RIGHT([1]Sheet1!D2552,2)</f>
        <v>50</v>
      </c>
      <c r="E2552" t="str">
        <f>[1]Sheet1!E2552</f>
        <v>Federal Intergovernmental - Housing and Community Development</v>
      </c>
      <c r="F2552">
        <f>[1]Sheet1!F2552</f>
        <v>85350</v>
      </c>
    </row>
    <row r="2553" spans="1:6">
      <c r="A2553" t="str">
        <f>[1]Sheet1!B2553</f>
        <v>Idaho</v>
      </c>
      <c r="B2553" t="str">
        <f>[1]Sheet1!C2553</f>
        <v>ID</v>
      </c>
      <c r="C2553" t="str">
        <f>LEFT([1]Sheet1!D2553,1)</f>
        <v>B</v>
      </c>
      <c r="D2553" t="str">
        <f>RIGHT([1]Sheet1!D2553,2)</f>
        <v>59</v>
      </c>
      <c r="E2553" t="str">
        <f>[1]Sheet1!E2553</f>
        <v>Federal Intergovernmental - Natural Resources</v>
      </c>
      <c r="F2553">
        <f>[1]Sheet1!F2553</f>
        <v>90135</v>
      </c>
    </row>
    <row r="2554" spans="1:6">
      <c r="A2554" t="str">
        <f>[1]Sheet1!B2554</f>
        <v>Idaho</v>
      </c>
      <c r="B2554" t="str">
        <f>[1]Sheet1!C2554</f>
        <v>ID</v>
      </c>
      <c r="C2554" t="str">
        <f>LEFT([1]Sheet1!D2554,1)</f>
        <v>B</v>
      </c>
      <c r="D2554" t="str">
        <f>RIGHT([1]Sheet1!D2554,2)</f>
        <v>79</v>
      </c>
      <c r="E2554" t="str">
        <f>[1]Sheet1!E2554</f>
        <v>Federal Intergovernmental - Public Welfare</v>
      </c>
      <c r="F2554">
        <f>[1]Sheet1!F2554</f>
        <v>1165254</v>
      </c>
    </row>
    <row r="2555" spans="1:6">
      <c r="A2555" t="str">
        <f>[1]Sheet1!B2555</f>
        <v>Idaho</v>
      </c>
      <c r="B2555" t="str">
        <f>[1]Sheet1!C2555</f>
        <v>ID</v>
      </c>
      <c r="C2555" t="str">
        <f>LEFT([1]Sheet1!D2555,1)</f>
        <v>B</v>
      </c>
      <c r="D2555" t="str">
        <f>RIGHT([1]Sheet1!D2555,2)</f>
        <v>80</v>
      </c>
      <c r="E2555" t="str">
        <f>[1]Sheet1!E2555</f>
        <v>Federal Intergovernmental - Sewerage</v>
      </c>
      <c r="F2555">
        <f>[1]Sheet1!F2555</f>
        <v>14637</v>
      </c>
    </row>
    <row r="2556" spans="1:6">
      <c r="A2556" t="str">
        <f>[1]Sheet1!B2556</f>
        <v>Idaho</v>
      </c>
      <c r="B2556" t="str">
        <f>[1]Sheet1!C2556</f>
        <v>ID</v>
      </c>
      <c r="C2556" t="str">
        <f>LEFT([1]Sheet1!D2556,1)</f>
        <v>B</v>
      </c>
      <c r="D2556" t="str">
        <f>RIGHT([1]Sheet1!D2556,2)</f>
        <v>89</v>
      </c>
      <c r="E2556" t="str">
        <f>[1]Sheet1!E2556</f>
        <v>Federal Intergovernmental - All Other</v>
      </c>
      <c r="F2556">
        <f>[1]Sheet1!F2556</f>
        <v>140892</v>
      </c>
    </row>
    <row r="2557" spans="1:6">
      <c r="A2557" t="str">
        <f>[1]Sheet1!B2557</f>
        <v>Idaho</v>
      </c>
      <c r="B2557" t="str">
        <f>[1]Sheet1!C2557</f>
        <v>ID</v>
      </c>
      <c r="C2557" t="str">
        <f>LEFT([1]Sheet1!D2557,1)</f>
        <v>B</v>
      </c>
      <c r="D2557" t="str">
        <f>RIGHT([1]Sheet1!D2557,2)</f>
        <v>91</v>
      </c>
      <c r="E2557" t="str">
        <f>[1]Sheet1!E2557</f>
        <v>Federal Intergovernmental - Water Utilities</v>
      </c>
      <c r="F2557">
        <f>[1]Sheet1!F2557</f>
        <v>10316</v>
      </c>
    </row>
    <row r="2558" spans="1:6">
      <c r="A2558" t="str">
        <f>[1]Sheet1!B2558</f>
        <v>Idaho</v>
      </c>
      <c r="B2558" t="str">
        <f>[1]Sheet1!C2558</f>
        <v>ID</v>
      </c>
      <c r="C2558" t="str">
        <f>LEFT([1]Sheet1!D2558,1)</f>
        <v>B</v>
      </c>
      <c r="D2558" t="str">
        <f>RIGHT([1]Sheet1!D2558,2)</f>
        <v>92</v>
      </c>
      <c r="E2558" t="str">
        <f>[1]Sheet1!E2558</f>
        <v>Federal Intergovernmental - Electric Utilities</v>
      </c>
      <c r="F2558">
        <f>[1]Sheet1!F2558</f>
        <v>102</v>
      </c>
    </row>
    <row r="2559" spans="1:6">
      <c r="A2559" t="str">
        <f>[1]Sheet1!B2559</f>
        <v>Idaho</v>
      </c>
      <c r="B2559" t="str">
        <f>[1]Sheet1!C2559</f>
        <v>ID</v>
      </c>
      <c r="C2559" t="str">
        <f>LEFT([1]Sheet1!D2559,1)</f>
        <v>B</v>
      </c>
      <c r="D2559" t="str">
        <f>RIGHT([1]Sheet1!D2559,2)</f>
        <v>94</v>
      </c>
      <c r="E2559" t="str">
        <f>[1]Sheet1!E2559</f>
        <v>Federal Intergovernmental - Transit Utilities</v>
      </c>
      <c r="F2559">
        <f>[1]Sheet1!F2559</f>
        <v>6657</v>
      </c>
    </row>
    <row r="2560" spans="1:6">
      <c r="A2560" t="str">
        <f>[1]Sheet1!B2560</f>
        <v>Idaho</v>
      </c>
      <c r="B2560" t="str">
        <f>[1]Sheet1!C2560</f>
        <v>ID</v>
      </c>
      <c r="C2560" t="str">
        <f>LEFT([1]Sheet1!D2560,1)</f>
        <v>E</v>
      </c>
      <c r="D2560" t="str">
        <f>RIGHT([1]Sheet1!D2560,2)</f>
        <v>01</v>
      </c>
      <c r="E2560" t="str">
        <f>[1]Sheet1!E2560</f>
        <v>Current Operations - Air Transportation</v>
      </c>
      <c r="F2560">
        <f>[1]Sheet1!F2560</f>
        <v>29861</v>
      </c>
    </row>
    <row r="2561" spans="1:6">
      <c r="A2561" t="str">
        <f>[1]Sheet1!B2561</f>
        <v>Idaho</v>
      </c>
      <c r="B2561" t="str">
        <f>[1]Sheet1!C2561</f>
        <v>ID</v>
      </c>
      <c r="C2561" t="str">
        <f>LEFT([1]Sheet1!D2561,1)</f>
        <v>E</v>
      </c>
      <c r="D2561" t="str">
        <f>RIGHT([1]Sheet1!D2561,2)</f>
        <v>03</v>
      </c>
      <c r="E2561" t="str">
        <f>[1]Sheet1!E2561</f>
        <v>Current Operations - Miscellaneous Commercial Activities, NEC</v>
      </c>
      <c r="F2561">
        <f>[1]Sheet1!F2561</f>
        <v>12543</v>
      </c>
    </row>
    <row r="2562" spans="1:6">
      <c r="A2562" t="str">
        <f>[1]Sheet1!B2562</f>
        <v>Idaho</v>
      </c>
      <c r="B2562" t="str">
        <f>[1]Sheet1!C2562</f>
        <v>ID</v>
      </c>
      <c r="C2562" t="str">
        <f>LEFT([1]Sheet1!D2562,1)</f>
        <v>E</v>
      </c>
      <c r="D2562" t="str">
        <f>RIGHT([1]Sheet1!D2562,2)</f>
        <v>04</v>
      </c>
      <c r="E2562" t="str">
        <f>[1]Sheet1!E2562</f>
        <v>Current Operations - Correctional Institutions</v>
      </c>
      <c r="F2562">
        <f>[1]Sheet1!F2562</f>
        <v>244989</v>
      </c>
    </row>
    <row r="2563" spans="1:6">
      <c r="A2563" t="str">
        <f>[1]Sheet1!B2563</f>
        <v>Idaho</v>
      </c>
      <c r="B2563" t="str">
        <f>[1]Sheet1!C2563</f>
        <v>ID</v>
      </c>
      <c r="C2563" t="str">
        <f>LEFT([1]Sheet1!D2563,1)</f>
        <v>E</v>
      </c>
      <c r="D2563" t="str">
        <f>RIGHT([1]Sheet1!D2563,2)</f>
        <v>05</v>
      </c>
      <c r="E2563" t="str">
        <f>[1]Sheet1!E2563</f>
        <v>Current Operations - Corrections - Other</v>
      </c>
      <c r="F2563">
        <f>[1]Sheet1!F2563</f>
        <v>49623</v>
      </c>
    </row>
    <row r="2564" spans="1:6">
      <c r="A2564" t="str">
        <f>[1]Sheet1!B2564</f>
        <v>Idaho</v>
      </c>
      <c r="B2564" t="str">
        <f>[1]Sheet1!C2564</f>
        <v>ID</v>
      </c>
      <c r="C2564" t="str">
        <f>LEFT([1]Sheet1!D2564,1)</f>
        <v>E</v>
      </c>
      <c r="D2564" t="str">
        <f>RIGHT([1]Sheet1!D2564,2)</f>
        <v>12</v>
      </c>
      <c r="E2564" t="str">
        <f>[1]Sheet1!E2564</f>
        <v>Current Operations - Elementary and Secondary Education</v>
      </c>
      <c r="F2564">
        <f>[1]Sheet1!F2564</f>
        <v>1783900</v>
      </c>
    </row>
    <row r="2565" spans="1:6">
      <c r="A2565" t="str">
        <f>[1]Sheet1!B2565</f>
        <v>Idaho</v>
      </c>
      <c r="B2565" t="str">
        <f>[1]Sheet1!C2565</f>
        <v>ID</v>
      </c>
      <c r="C2565" t="str">
        <f>LEFT([1]Sheet1!D2565,1)</f>
        <v>E</v>
      </c>
      <c r="D2565" t="str">
        <f>RIGHT([1]Sheet1!D2565,2)</f>
        <v>16</v>
      </c>
      <c r="E2565" t="str">
        <f>[1]Sheet1!E2565</f>
        <v>Current Operations - Higher Education Auxiliary Enterprises</v>
      </c>
      <c r="F2565">
        <f>[1]Sheet1!F2565</f>
        <v>138259</v>
      </c>
    </row>
    <row r="2566" spans="1:6">
      <c r="A2566" t="str">
        <f>[1]Sheet1!B2566</f>
        <v>Idaho</v>
      </c>
      <c r="B2566" t="str">
        <f>[1]Sheet1!C2566</f>
        <v>ID</v>
      </c>
      <c r="C2566" t="str">
        <f>LEFT([1]Sheet1!D2566,1)</f>
        <v>E</v>
      </c>
      <c r="D2566" t="str">
        <f>RIGHT([1]Sheet1!D2566,2)</f>
        <v>18</v>
      </c>
      <c r="E2566" t="str">
        <f>[1]Sheet1!E2566</f>
        <v>Current Operations - Other Higher Education</v>
      </c>
      <c r="F2566">
        <f>[1]Sheet1!F2566</f>
        <v>782113</v>
      </c>
    </row>
    <row r="2567" spans="1:6">
      <c r="A2567" t="str">
        <f>[1]Sheet1!B2567</f>
        <v>Idaho</v>
      </c>
      <c r="B2567" t="str">
        <f>[1]Sheet1!C2567</f>
        <v>ID</v>
      </c>
      <c r="C2567" t="str">
        <f>LEFT([1]Sheet1!D2567,1)</f>
        <v>E</v>
      </c>
      <c r="D2567" t="str">
        <f>RIGHT([1]Sheet1!D2567,2)</f>
        <v>21</v>
      </c>
      <c r="E2567" t="str">
        <f>[1]Sheet1!E2567</f>
        <v>Current Operations - State Education - Other</v>
      </c>
      <c r="F2567">
        <f>[1]Sheet1!F2567</f>
        <v>67599</v>
      </c>
    </row>
    <row r="2568" spans="1:6">
      <c r="A2568" t="str">
        <f>[1]Sheet1!B2568</f>
        <v>Idaho</v>
      </c>
      <c r="B2568" t="str">
        <f>[1]Sheet1!C2568</f>
        <v>ID</v>
      </c>
      <c r="C2568" t="str">
        <f>LEFT([1]Sheet1!D2568,1)</f>
        <v>E</v>
      </c>
      <c r="D2568" t="str">
        <f>RIGHT([1]Sheet1!D2568,2)</f>
        <v>22</v>
      </c>
      <c r="E2568" t="str">
        <f>[1]Sheet1!E2568</f>
        <v>Current Operations - Social Insurance Administration</v>
      </c>
      <c r="F2568">
        <f>[1]Sheet1!F2568</f>
        <v>39504</v>
      </c>
    </row>
    <row r="2569" spans="1:6">
      <c r="A2569" t="str">
        <f>[1]Sheet1!B2569</f>
        <v>Idaho</v>
      </c>
      <c r="B2569" t="str">
        <f>[1]Sheet1!C2569</f>
        <v>ID</v>
      </c>
      <c r="C2569" t="str">
        <f>LEFT([1]Sheet1!D2569,1)</f>
        <v>E</v>
      </c>
      <c r="D2569" t="str">
        <f>RIGHT([1]Sheet1!D2569,2)</f>
        <v>23</v>
      </c>
      <c r="E2569" t="str">
        <f>[1]Sheet1!E2569</f>
        <v>Current Operations - Financial Administration</v>
      </c>
      <c r="F2569">
        <f>[1]Sheet1!F2569</f>
        <v>233813</v>
      </c>
    </row>
    <row r="2570" spans="1:6">
      <c r="A2570" t="str">
        <f>[1]Sheet1!B2570</f>
        <v>Idaho</v>
      </c>
      <c r="B2570" t="str">
        <f>[1]Sheet1!C2570</f>
        <v>ID</v>
      </c>
      <c r="C2570" t="str">
        <f>LEFT([1]Sheet1!D2570,1)</f>
        <v>E</v>
      </c>
      <c r="D2570" t="str">
        <f>RIGHT([1]Sheet1!D2570,2)</f>
        <v>24</v>
      </c>
      <c r="E2570" t="str">
        <f>[1]Sheet1!E2570</f>
        <v>Current Operations - Local Fire Protection</v>
      </c>
      <c r="F2570">
        <f>[1]Sheet1!F2570</f>
        <v>154126</v>
      </c>
    </row>
    <row r="2571" spans="1:6">
      <c r="A2571" t="str">
        <f>[1]Sheet1!B2571</f>
        <v>Idaho</v>
      </c>
      <c r="B2571" t="str">
        <f>[1]Sheet1!C2571</f>
        <v>ID</v>
      </c>
      <c r="C2571" t="str">
        <f>LEFT([1]Sheet1!D2571,1)</f>
        <v>E</v>
      </c>
      <c r="D2571" t="str">
        <f>RIGHT([1]Sheet1!D2571,2)</f>
        <v>25</v>
      </c>
      <c r="E2571" t="str">
        <f>[1]Sheet1!E2571</f>
        <v>Current Operations - Judicial and Legal Services</v>
      </c>
      <c r="F2571">
        <f>[1]Sheet1!F2571</f>
        <v>187230</v>
      </c>
    </row>
    <row r="2572" spans="1:6">
      <c r="A2572" t="str">
        <f>[1]Sheet1!B2572</f>
        <v>Idaho</v>
      </c>
      <c r="B2572" t="str">
        <f>[1]Sheet1!C2572</f>
        <v>ID</v>
      </c>
      <c r="C2572" t="str">
        <f>LEFT([1]Sheet1!D2572,1)</f>
        <v>E</v>
      </c>
      <c r="D2572" t="str">
        <f>RIGHT([1]Sheet1!D2572,2)</f>
        <v>29</v>
      </c>
      <c r="E2572" t="str">
        <f>[1]Sheet1!E2572</f>
        <v>Current Operations - Central Staff Services</v>
      </c>
      <c r="F2572">
        <f>[1]Sheet1!F2572</f>
        <v>92414</v>
      </c>
    </row>
    <row r="2573" spans="1:6">
      <c r="A2573" t="str">
        <f>[1]Sheet1!B2573</f>
        <v>Idaho</v>
      </c>
      <c r="B2573" t="str">
        <f>[1]Sheet1!C2573</f>
        <v>ID</v>
      </c>
      <c r="C2573" t="str">
        <f>LEFT([1]Sheet1!D2573,1)</f>
        <v>E</v>
      </c>
      <c r="D2573" t="str">
        <f>RIGHT([1]Sheet1!D2573,2)</f>
        <v>31</v>
      </c>
      <c r="E2573" t="str">
        <f>[1]Sheet1!E2573</f>
        <v>Current Operations - General Public Buildings</v>
      </c>
      <c r="F2573">
        <f>[1]Sheet1!F2573</f>
        <v>24692</v>
      </c>
    </row>
    <row r="2574" spans="1:6">
      <c r="A2574" t="str">
        <f>[1]Sheet1!B2574</f>
        <v>Idaho</v>
      </c>
      <c r="B2574" t="str">
        <f>[1]Sheet1!C2574</f>
        <v>ID</v>
      </c>
      <c r="C2574" t="str">
        <f>LEFT([1]Sheet1!D2574,1)</f>
        <v>E</v>
      </c>
      <c r="D2574" t="str">
        <f>RIGHT([1]Sheet1!D2574,2)</f>
        <v>32</v>
      </c>
      <c r="E2574" t="str">
        <f>[1]Sheet1!E2574</f>
        <v>Current Operations - Health - Other</v>
      </c>
      <c r="F2574">
        <f>[1]Sheet1!F2574</f>
        <v>219144</v>
      </c>
    </row>
    <row r="2575" spans="1:6">
      <c r="A2575" t="str">
        <f>[1]Sheet1!B2575</f>
        <v>Idaho</v>
      </c>
      <c r="B2575" t="str">
        <f>[1]Sheet1!C2575</f>
        <v>ID</v>
      </c>
      <c r="C2575" t="str">
        <f>LEFT([1]Sheet1!D2575,1)</f>
        <v>E</v>
      </c>
      <c r="D2575" t="str">
        <f>RIGHT([1]Sheet1!D2575,2)</f>
        <v>36</v>
      </c>
      <c r="E2575" t="str">
        <f>[1]Sheet1!E2575</f>
        <v>Current Operations - Hospitals</v>
      </c>
      <c r="F2575">
        <f>[1]Sheet1!F2575</f>
        <v>487708</v>
      </c>
    </row>
    <row r="2576" spans="1:6">
      <c r="A2576" t="str">
        <f>[1]Sheet1!B2576</f>
        <v>Idaho</v>
      </c>
      <c r="B2576" t="str">
        <f>[1]Sheet1!C2576</f>
        <v>ID</v>
      </c>
      <c r="C2576" t="str">
        <f>LEFT([1]Sheet1!D2576,1)</f>
        <v>E</v>
      </c>
      <c r="D2576" t="str">
        <f>RIGHT([1]Sheet1!D2576,2)</f>
        <v>44</v>
      </c>
      <c r="E2576" t="str">
        <f>[1]Sheet1!E2576</f>
        <v>Current Operations - Regular Highways</v>
      </c>
      <c r="F2576">
        <f>[1]Sheet1!F2576</f>
        <v>393861</v>
      </c>
    </row>
    <row r="2577" spans="1:6">
      <c r="A2577" t="str">
        <f>[1]Sheet1!B2577</f>
        <v>Idaho</v>
      </c>
      <c r="B2577" t="str">
        <f>[1]Sheet1!C2577</f>
        <v>ID</v>
      </c>
      <c r="C2577" t="str">
        <f>LEFT([1]Sheet1!D2577,1)</f>
        <v>E</v>
      </c>
      <c r="D2577" t="str">
        <f>RIGHT([1]Sheet1!D2577,2)</f>
        <v>45</v>
      </c>
      <c r="E2577" t="str">
        <f>[1]Sheet1!E2577</f>
        <v>Current Operations - Toll Highways</v>
      </c>
      <c r="F2577">
        <f>[1]Sheet1!F2577</f>
        <v>118</v>
      </c>
    </row>
    <row r="2578" spans="1:6">
      <c r="A2578" t="str">
        <f>[1]Sheet1!B2578</f>
        <v>Idaho</v>
      </c>
      <c r="B2578" t="str">
        <f>[1]Sheet1!C2578</f>
        <v>ID</v>
      </c>
      <c r="C2578" t="str">
        <f>LEFT([1]Sheet1!D2578,1)</f>
        <v>E</v>
      </c>
      <c r="D2578" t="str">
        <f>RIGHT([1]Sheet1!D2578,2)</f>
        <v>50</v>
      </c>
      <c r="E2578" t="str">
        <f>[1]Sheet1!E2578</f>
        <v>Current Operations - Housing and Community Development</v>
      </c>
      <c r="F2578">
        <f>[1]Sheet1!F2578</f>
        <v>127258</v>
      </c>
    </row>
    <row r="2579" spans="1:6">
      <c r="A2579" t="str">
        <f>[1]Sheet1!B2579</f>
        <v>Idaho</v>
      </c>
      <c r="B2579" t="str">
        <f>[1]Sheet1!C2579</f>
        <v>ID</v>
      </c>
      <c r="C2579" t="str">
        <f>LEFT([1]Sheet1!D2579,1)</f>
        <v>E</v>
      </c>
      <c r="D2579" t="str">
        <f>RIGHT([1]Sheet1!D2579,2)</f>
        <v>52</v>
      </c>
      <c r="E2579" t="str">
        <f>[1]Sheet1!E2579</f>
        <v>Current Operations - Libraries</v>
      </c>
      <c r="F2579">
        <f>[1]Sheet1!F2579</f>
        <v>58781</v>
      </c>
    </row>
    <row r="2580" spans="1:6">
      <c r="A2580" t="str">
        <f>[1]Sheet1!B2580</f>
        <v>Idaho</v>
      </c>
      <c r="B2580" t="str">
        <f>[1]Sheet1!C2580</f>
        <v>ID</v>
      </c>
      <c r="C2580" t="str">
        <f>LEFT([1]Sheet1!D2580,1)</f>
        <v>E</v>
      </c>
      <c r="D2580" t="str">
        <f>RIGHT([1]Sheet1!D2580,2)</f>
        <v>59</v>
      </c>
      <c r="E2580" t="str">
        <f>[1]Sheet1!E2580</f>
        <v>Current Operations - Natural Resources - Other</v>
      </c>
      <c r="F2580">
        <f>[1]Sheet1!F2580</f>
        <v>223116</v>
      </c>
    </row>
    <row r="2581" spans="1:6">
      <c r="A2581" t="str">
        <f>[1]Sheet1!B2581</f>
        <v>Idaho</v>
      </c>
      <c r="B2581" t="str">
        <f>[1]Sheet1!C2581</f>
        <v>ID</v>
      </c>
      <c r="C2581" t="str">
        <f>LEFT([1]Sheet1!D2581,1)</f>
        <v>E</v>
      </c>
      <c r="D2581" t="str">
        <f>RIGHT([1]Sheet1!D2581,2)</f>
        <v>60</v>
      </c>
      <c r="E2581" t="str">
        <f>[1]Sheet1!E2581</f>
        <v>Current Operations - Parking Facilities</v>
      </c>
      <c r="F2581">
        <f>[1]Sheet1!F2581</f>
        <v>235</v>
      </c>
    </row>
    <row r="2582" spans="1:6">
      <c r="A2582" t="str">
        <f>[1]Sheet1!B2582</f>
        <v>Idaho</v>
      </c>
      <c r="B2582" t="str">
        <f>[1]Sheet1!C2582</f>
        <v>ID</v>
      </c>
      <c r="C2582" t="str">
        <f>LEFT([1]Sheet1!D2582,1)</f>
        <v>E</v>
      </c>
      <c r="D2582" t="str">
        <f>RIGHT([1]Sheet1!D2582,2)</f>
        <v>61</v>
      </c>
      <c r="E2582" t="str">
        <f>[1]Sheet1!E2582</f>
        <v>Current Operations - Parks and Recreation</v>
      </c>
      <c r="F2582">
        <f>[1]Sheet1!F2582</f>
        <v>113542</v>
      </c>
    </row>
    <row r="2583" spans="1:6">
      <c r="A2583" t="str">
        <f>[1]Sheet1!B2583</f>
        <v>Idaho</v>
      </c>
      <c r="B2583" t="str">
        <f>[1]Sheet1!C2583</f>
        <v>ID</v>
      </c>
      <c r="C2583" t="str">
        <f>LEFT([1]Sheet1!D2583,1)</f>
        <v>E</v>
      </c>
      <c r="D2583" t="str">
        <f>RIGHT([1]Sheet1!D2583,2)</f>
        <v>62</v>
      </c>
      <c r="E2583" t="str">
        <f>[1]Sheet1!E2583</f>
        <v>Current Operations - Police Protection</v>
      </c>
      <c r="F2583">
        <f>[1]Sheet1!F2583</f>
        <v>388340</v>
      </c>
    </row>
    <row r="2584" spans="1:6">
      <c r="A2584" t="str">
        <f>[1]Sheet1!B2584</f>
        <v>Idaho</v>
      </c>
      <c r="B2584" t="str">
        <f>[1]Sheet1!C2584</f>
        <v>ID</v>
      </c>
      <c r="C2584" t="str">
        <f>LEFT([1]Sheet1!D2584,1)</f>
        <v>E</v>
      </c>
      <c r="D2584" t="str">
        <f>RIGHT([1]Sheet1!D2584,2)</f>
        <v>66</v>
      </c>
      <c r="E2584" t="str">
        <f>[1]Sheet1!E2584</f>
        <v>Current Operations - Protective Inspection and Regulation, NEC</v>
      </c>
      <c r="F2584">
        <f>[1]Sheet1!F2584</f>
        <v>71002</v>
      </c>
    </row>
    <row r="2585" spans="1:6">
      <c r="A2585" t="str">
        <f>[1]Sheet1!B2585</f>
        <v>Idaho</v>
      </c>
      <c r="B2585" t="str">
        <f>[1]Sheet1!C2585</f>
        <v>ID</v>
      </c>
      <c r="C2585" t="str">
        <f>LEFT([1]Sheet1!D2585,1)</f>
        <v>E</v>
      </c>
      <c r="D2585" t="str">
        <f>RIGHT([1]Sheet1!D2585,2)</f>
        <v>74</v>
      </c>
      <c r="E2585" t="str">
        <f>[1]Sheet1!E2585</f>
        <v>Current Operations - Public Welfare, Vendor Payments for Medical Care</v>
      </c>
      <c r="F2585">
        <f>[1]Sheet1!F2585</f>
        <v>1746686</v>
      </c>
    </row>
    <row r="2586" spans="1:6">
      <c r="A2586" t="str">
        <f>[1]Sheet1!B2586</f>
        <v>Idaho</v>
      </c>
      <c r="B2586" t="str">
        <f>[1]Sheet1!C2586</f>
        <v>ID</v>
      </c>
      <c r="C2586" t="str">
        <f>LEFT([1]Sheet1!D2586,1)</f>
        <v>E</v>
      </c>
      <c r="D2586" t="str">
        <f>RIGHT([1]Sheet1!D2586,2)</f>
        <v>75</v>
      </c>
      <c r="E2586" t="str">
        <f>[1]Sheet1!E2586</f>
        <v>Current Operations - Public Welfare, Vendor Payments for Other Purposes</v>
      </c>
      <c r="F2586">
        <f>[1]Sheet1!F2586</f>
        <v>22415</v>
      </c>
    </row>
    <row r="2587" spans="1:6">
      <c r="A2587" t="str">
        <f>[1]Sheet1!B2587</f>
        <v>Idaho</v>
      </c>
      <c r="B2587" t="str">
        <f>[1]Sheet1!C2587</f>
        <v>ID</v>
      </c>
      <c r="C2587" t="str">
        <f>LEFT([1]Sheet1!D2587,1)</f>
        <v>E</v>
      </c>
      <c r="D2587" t="str">
        <f>RIGHT([1]Sheet1!D2587,2)</f>
        <v>77</v>
      </c>
      <c r="E2587" t="str">
        <f>[1]Sheet1!E2587</f>
        <v>Current Operations - Public Welfare Institutions</v>
      </c>
      <c r="F2587">
        <f>[1]Sheet1!F2587</f>
        <v>25038</v>
      </c>
    </row>
    <row r="2588" spans="1:6">
      <c r="A2588" t="str">
        <f>[1]Sheet1!B2588</f>
        <v>Idaho</v>
      </c>
      <c r="B2588" t="str">
        <f>[1]Sheet1!C2588</f>
        <v>ID</v>
      </c>
      <c r="C2588" t="str">
        <f>LEFT([1]Sheet1!D2588,1)</f>
        <v>E</v>
      </c>
      <c r="D2588" t="str">
        <f>RIGHT([1]Sheet1!D2588,2)</f>
        <v>79</v>
      </c>
      <c r="E2588" t="str">
        <f>[1]Sheet1!E2588</f>
        <v>Current Operations - Public Welfare - Other</v>
      </c>
      <c r="F2588">
        <f>[1]Sheet1!F2588</f>
        <v>194646</v>
      </c>
    </row>
    <row r="2589" spans="1:6">
      <c r="A2589" t="str">
        <f>[1]Sheet1!B2589</f>
        <v>Idaho</v>
      </c>
      <c r="B2589" t="str">
        <f>[1]Sheet1!C2589</f>
        <v>ID</v>
      </c>
      <c r="C2589" t="str">
        <f>LEFT([1]Sheet1!D2589,1)</f>
        <v>E</v>
      </c>
      <c r="D2589" t="str">
        <f>RIGHT([1]Sheet1!D2589,2)</f>
        <v>80</v>
      </c>
      <c r="E2589" t="str">
        <f>[1]Sheet1!E2589</f>
        <v>Current Operations - Sewerage</v>
      </c>
      <c r="F2589">
        <f>[1]Sheet1!F2589</f>
        <v>120348</v>
      </c>
    </row>
    <row r="2590" spans="1:6">
      <c r="A2590" t="str">
        <f>[1]Sheet1!B2590</f>
        <v>Idaho</v>
      </c>
      <c r="B2590" t="str">
        <f>[1]Sheet1!C2590</f>
        <v>ID</v>
      </c>
      <c r="C2590" t="str">
        <f>LEFT([1]Sheet1!D2590,1)</f>
        <v>E</v>
      </c>
      <c r="D2590" t="str">
        <f>RIGHT([1]Sheet1!D2590,2)</f>
        <v>81</v>
      </c>
      <c r="E2590" t="str">
        <f>[1]Sheet1!E2590</f>
        <v>Current Operations - Solid Waste Management</v>
      </c>
      <c r="F2590">
        <f>[1]Sheet1!F2590</f>
        <v>128720</v>
      </c>
    </row>
    <row r="2591" spans="1:6">
      <c r="A2591" t="str">
        <f>[1]Sheet1!B2591</f>
        <v>Idaho</v>
      </c>
      <c r="B2591" t="str">
        <f>[1]Sheet1!C2591</f>
        <v>ID</v>
      </c>
      <c r="C2591" t="str">
        <f>LEFT([1]Sheet1!D2591,1)</f>
        <v>E</v>
      </c>
      <c r="D2591" t="str">
        <f>RIGHT([1]Sheet1!D2591,2)</f>
        <v>87</v>
      </c>
      <c r="E2591" t="str">
        <f>[1]Sheet1!E2591</f>
        <v>Current Operations - Sea and Inland Port Facilities</v>
      </c>
      <c r="F2591">
        <f>[1]Sheet1!F2591</f>
        <v>2228</v>
      </c>
    </row>
    <row r="2592" spans="1:6">
      <c r="A2592" t="str">
        <f>[1]Sheet1!B2592</f>
        <v>Idaho</v>
      </c>
      <c r="B2592" t="str">
        <f>[1]Sheet1!C2592</f>
        <v>ID</v>
      </c>
      <c r="C2592" t="str">
        <f>LEFT([1]Sheet1!D2592,1)</f>
        <v>E</v>
      </c>
      <c r="D2592" t="str">
        <f>RIGHT([1]Sheet1!D2592,2)</f>
        <v>89</v>
      </c>
      <c r="E2592" t="str">
        <f>[1]Sheet1!E2592</f>
        <v>Current Operations - General - Other</v>
      </c>
      <c r="F2592">
        <f>[1]Sheet1!F2592</f>
        <v>292064</v>
      </c>
    </row>
    <row r="2593" spans="1:6">
      <c r="A2593" t="str">
        <f>[1]Sheet1!B2593</f>
        <v>Idaho</v>
      </c>
      <c r="B2593" t="str">
        <f>[1]Sheet1!C2593</f>
        <v>ID</v>
      </c>
      <c r="C2593" t="str">
        <f>LEFT([1]Sheet1!D2593,1)</f>
        <v>E</v>
      </c>
      <c r="D2593" t="str">
        <f>RIGHT([1]Sheet1!D2593,2)</f>
        <v>90</v>
      </c>
      <c r="E2593" t="str">
        <f>[1]Sheet1!E2593</f>
        <v>Current Operations - Liquor Stores</v>
      </c>
      <c r="F2593">
        <f>[1]Sheet1!F2593</f>
        <v>97393</v>
      </c>
    </row>
    <row r="2594" spans="1:6">
      <c r="A2594" t="str">
        <f>[1]Sheet1!B2594</f>
        <v>Idaho</v>
      </c>
      <c r="B2594" t="str">
        <f>[1]Sheet1!C2594</f>
        <v>ID</v>
      </c>
      <c r="C2594" t="str">
        <f>LEFT([1]Sheet1!D2594,1)</f>
        <v>E</v>
      </c>
      <c r="D2594" t="str">
        <f>RIGHT([1]Sheet1!D2594,2)</f>
        <v>91</v>
      </c>
      <c r="E2594" t="str">
        <f>[1]Sheet1!E2594</f>
        <v>Current Operations - Water Utilities</v>
      </c>
      <c r="F2594">
        <f>[1]Sheet1!F2594</f>
        <v>82413</v>
      </c>
    </row>
    <row r="2595" spans="1:6">
      <c r="A2595" t="str">
        <f>[1]Sheet1!B2595</f>
        <v>Idaho</v>
      </c>
      <c r="B2595" t="str">
        <f>[1]Sheet1!C2595</f>
        <v>ID</v>
      </c>
      <c r="C2595" t="str">
        <f>LEFT([1]Sheet1!D2595,1)</f>
        <v>E</v>
      </c>
      <c r="D2595" t="str">
        <f>RIGHT([1]Sheet1!D2595,2)</f>
        <v>92</v>
      </c>
      <c r="E2595" t="str">
        <f>[1]Sheet1!E2595</f>
        <v>Current Operations - Electric Utilities</v>
      </c>
      <c r="F2595">
        <f>[1]Sheet1!F2595</f>
        <v>63565</v>
      </c>
    </row>
    <row r="2596" spans="1:6">
      <c r="A2596" t="str">
        <f>[1]Sheet1!B2596</f>
        <v>Idaho</v>
      </c>
      <c r="B2596" t="str">
        <f>[1]Sheet1!C2596</f>
        <v>ID</v>
      </c>
      <c r="C2596" t="str">
        <f>LEFT([1]Sheet1!D2596,1)</f>
        <v>E</v>
      </c>
      <c r="D2596" t="str">
        <f>RIGHT([1]Sheet1!D2596,2)</f>
        <v>93</v>
      </c>
      <c r="E2596" t="str">
        <f>[1]Sheet1!E2596</f>
        <v>Current Operations - Gas Utilities</v>
      </c>
      <c r="F2596">
        <f>[1]Sheet1!F2596</f>
        <v>24</v>
      </c>
    </row>
    <row r="2597" spans="1:6">
      <c r="A2597" t="str">
        <f>[1]Sheet1!B2597</f>
        <v>Idaho</v>
      </c>
      <c r="B2597" t="str">
        <f>[1]Sheet1!C2597</f>
        <v>ID</v>
      </c>
      <c r="C2597" t="str">
        <f>LEFT([1]Sheet1!D2597,1)</f>
        <v>E</v>
      </c>
      <c r="D2597" t="str">
        <f>RIGHT([1]Sheet1!D2597,2)</f>
        <v>94</v>
      </c>
      <c r="E2597" t="str">
        <f>[1]Sheet1!E2597</f>
        <v>Current Operations - Transit Utilities</v>
      </c>
      <c r="F2597">
        <f>[1]Sheet1!F2597</f>
        <v>15844</v>
      </c>
    </row>
    <row r="2598" spans="1:6">
      <c r="A2598" t="str">
        <f>[1]Sheet1!B2598</f>
        <v>Idaho</v>
      </c>
      <c r="B2598" t="str">
        <f>[1]Sheet1!C2598</f>
        <v>ID</v>
      </c>
      <c r="C2598" t="str">
        <f>LEFT([1]Sheet1!D2598,1)</f>
        <v>F</v>
      </c>
      <c r="D2598" t="str">
        <f>RIGHT([1]Sheet1!D2598,2)</f>
        <v>01</v>
      </c>
      <c r="E2598" t="str">
        <f>[1]Sheet1!E2598</f>
        <v>Construction - Air Transportation</v>
      </c>
      <c r="F2598">
        <f>[1]Sheet1!F2598</f>
        <v>15098</v>
      </c>
    </row>
    <row r="2599" spans="1:6">
      <c r="A2599" t="str">
        <f>[1]Sheet1!B2599</f>
        <v>Idaho</v>
      </c>
      <c r="B2599" t="str">
        <f>[1]Sheet1!C2599</f>
        <v>ID</v>
      </c>
      <c r="C2599" t="str">
        <f>LEFT([1]Sheet1!D2599,1)</f>
        <v>F</v>
      </c>
      <c r="D2599" t="str">
        <f>RIGHT([1]Sheet1!D2599,2)</f>
        <v>03</v>
      </c>
      <c r="E2599" t="str">
        <f>[1]Sheet1!E2599</f>
        <v>Construction - Miscellaneous Commercial Activities, NEC</v>
      </c>
      <c r="F2599">
        <f>[1]Sheet1!F2599</f>
        <v>544</v>
      </c>
    </row>
    <row r="2600" spans="1:6">
      <c r="A2600" t="str">
        <f>[1]Sheet1!B2600</f>
        <v>Idaho</v>
      </c>
      <c r="B2600" t="str">
        <f>[1]Sheet1!C2600</f>
        <v>ID</v>
      </c>
      <c r="C2600" t="str">
        <f>LEFT([1]Sheet1!D2600,1)</f>
        <v>F</v>
      </c>
      <c r="D2600" t="str">
        <f>RIGHT([1]Sheet1!D2600,2)</f>
        <v>04</v>
      </c>
      <c r="E2600" t="str">
        <f>[1]Sheet1!E2600</f>
        <v>Construction - Correctional Institutions</v>
      </c>
      <c r="F2600">
        <f>[1]Sheet1!F2600</f>
        <v>7190</v>
      </c>
    </row>
    <row r="2601" spans="1:6">
      <c r="A2601" t="str">
        <f>[1]Sheet1!B2601</f>
        <v>Idaho</v>
      </c>
      <c r="B2601" t="str">
        <f>[1]Sheet1!C2601</f>
        <v>ID</v>
      </c>
      <c r="C2601" t="str">
        <f>LEFT([1]Sheet1!D2601,1)</f>
        <v>F</v>
      </c>
      <c r="D2601" t="str">
        <f>RIGHT([1]Sheet1!D2601,2)</f>
        <v>05</v>
      </c>
      <c r="E2601" t="str">
        <f>[1]Sheet1!E2601</f>
        <v>Construction - Corrections - Other</v>
      </c>
      <c r="F2601">
        <f>[1]Sheet1!F2601</f>
        <v>4</v>
      </c>
    </row>
    <row r="2602" spans="1:6">
      <c r="A2602" t="str">
        <f>[1]Sheet1!B2602</f>
        <v>Idaho</v>
      </c>
      <c r="B2602" t="str">
        <f>[1]Sheet1!C2602</f>
        <v>ID</v>
      </c>
      <c r="C2602" t="str">
        <f>LEFT([1]Sheet1!D2602,1)</f>
        <v>F</v>
      </c>
      <c r="D2602" t="str">
        <f>RIGHT([1]Sheet1!D2602,2)</f>
        <v>12</v>
      </c>
      <c r="E2602" t="str">
        <f>[1]Sheet1!E2602</f>
        <v>Construction - Elementary and Secondary Education</v>
      </c>
      <c r="F2602">
        <f>[1]Sheet1!F2602</f>
        <v>33231</v>
      </c>
    </row>
    <row r="2603" spans="1:6">
      <c r="A2603" t="str">
        <f>[1]Sheet1!B2603</f>
        <v>Idaho</v>
      </c>
      <c r="B2603" t="str">
        <f>[1]Sheet1!C2603</f>
        <v>ID</v>
      </c>
      <c r="C2603" t="str">
        <f>LEFT([1]Sheet1!D2603,1)</f>
        <v>F</v>
      </c>
      <c r="D2603" t="str">
        <f>RIGHT([1]Sheet1!D2603,2)</f>
        <v>16</v>
      </c>
      <c r="E2603" t="str">
        <f>[1]Sheet1!E2603</f>
        <v>Construction - Higher Education - Auxiliary Enterprises</v>
      </c>
      <c r="F2603">
        <f>[1]Sheet1!F2603</f>
        <v>22179</v>
      </c>
    </row>
    <row r="2604" spans="1:6">
      <c r="A2604" t="str">
        <f>[1]Sheet1!B2604</f>
        <v>Idaho</v>
      </c>
      <c r="B2604" t="str">
        <f>[1]Sheet1!C2604</f>
        <v>ID</v>
      </c>
      <c r="C2604" t="str">
        <f>LEFT([1]Sheet1!D2604,1)</f>
        <v>F</v>
      </c>
      <c r="D2604" t="str">
        <f>RIGHT([1]Sheet1!D2604,2)</f>
        <v>18</v>
      </c>
      <c r="E2604" t="str">
        <f>[1]Sheet1!E2604</f>
        <v>Construction - Other Higher Education</v>
      </c>
      <c r="F2604">
        <f>[1]Sheet1!F2604</f>
        <v>70791</v>
      </c>
    </row>
    <row r="2605" spans="1:6">
      <c r="A2605" t="str">
        <f>[1]Sheet1!B2605</f>
        <v>Idaho</v>
      </c>
      <c r="B2605" t="str">
        <f>[1]Sheet1!C2605</f>
        <v>ID</v>
      </c>
      <c r="C2605" t="str">
        <f>LEFT([1]Sheet1!D2605,1)</f>
        <v>F</v>
      </c>
      <c r="D2605" t="str">
        <f>RIGHT([1]Sheet1!D2605,2)</f>
        <v>21</v>
      </c>
      <c r="E2605" t="str">
        <f>[1]Sheet1!E2605</f>
        <v>Construction - State Education - Other</v>
      </c>
      <c r="F2605">
        <f>[1]Sheet1!F2605</f>
        <v>8517</v>
      </c>
    </row>
    <row r="2606" spans="1:6">
      <c r="A2606" t="str">
        <f>[1]Sheet1!B2606</f>
        <v>Idaho</v>
      </c>
      <c r="B2606" t="str">
        <f>[1]Sheet1!C2606</f>
        <v>ID</v>
      </c>
      <c r="C2606" t="str">
        <f>LEFT([1]Sheet1!D2606,1)</f>
        <v>F</v>
      </c>
      <c r="D2606" t="str">
        <f>RIGHT([1]Sheet1!D2606,2)</f>
        <v>22</v>
      </c>
      <c r="E2606" t="str">
        <f>[1]Sheet1!E2606</f>
        <v>Construction - Social Insurance Administration</v>
      </c>
      <c r="F2606">
        <f>[1]Sheet1!F2606</f>
        <v>22</v>
      </c>
    </row>
    <row r="2607" spans="1:6">
      <c r="A2607" t="str">
        <f>[1]Sheet1!B2607</f>
        <v>Idaho</v>
      </c>
      <c r="B2607" t="str">
        <f>[1]Sheet1!C2607</f>
        <v>ID</v>
      </c>
      <c r="C2607" t="str">
        <f>LEFT([1]Sheet1!D2607,1)</f>
        <v>F</v>
      </c>
      <c r="D2607" t="str">
        <f>RIGHT([1]Sheet1!D2607,2)</f>
        <v>23</v>
      </c>
      <c r="E2607" t="str">
        <f>[1]Sheet1!E2607</f>
        <v>Construction - Financial Administration</v>
      </c>
      <c r="F2607">
        <f>[1]Sheet1!F2607</f>
        <v>167</v>
      </c>
    </row>
    <row r="2608" spans="1:6">
      <c r="A2608" t="str">
        <f>[1]Sheet1!B2608</f>
        <v>Idaho</v>
      </c>
      <c r="B2608" t="str">
        <f>[1]Sheet1!C2608</f>
        <v>ID</v>
      </c>
      <c r="C2608" t="str">
        <f>LEFT([1]Sheet1!D2608,1)</f>
        <v>F</v>
      </c>
      <c r="D2608" t="str">
        <f>RIGHT([1]Sheet1!D2608,2)</f>
        <v>24</v>
      </c>
      <c r="E2608" t="str">
        <f>[1]Sheet1!E2608</f>
        <v>Construction - Local Fire Protection</v>
      </c>
      <c r="F2608">
        <f>[1]Sheet1!F2608</f>
        <v>5830</v>
      </c>
    </row>
    <row r="2609" spans="1:6">
      <c r="A2609" t="str">
        <f>[1]Sheet1!B2609</f>
        <v>Idaho</v>
      </c>
      <c r="B2609" t="str">
        <f>[1]Sheet1!C2609</f>
        <v>ID</v>
      </c>
      <c r="C2609" t="str">
        <f>LEFT([1]Sheet1!D2609,1)</f>
        <v>F</v>
      </c>
      <c r="D2609" t="str">
        <f>RIGHT([1]Sheet1!D2609,2)</f>
        <v>25</v>
      </c>
      <c r="E2609" t="str">
        <f>[1]Sheet1!E2609</f>
        <v>Construction - Judicial and Legal Services</v>
      </c>
      <c r="F2609">
        <f>[1]Sheet1!F2609</f>
        <v>6</v>
      </c>
    </row>
    <row r="2610" spans="1:6">
      <c r="A2610" t="str">
        <f>[1]Sheet1!B2610</f>
        <v>Idaho</v>
      </c>
      <c r="B2610" t="str">
        <f>[1]Sheet1!C2610</f>
        <v>ID</v>
      </c>
      <c r="C2610" t="str">
        <f>LEFT([1]Sheet1!D2610,1)</f>
        <v>F</v>
      </c>
      <c r="D2610" t="str">
        <f>RIGHT([1]Sheet1!D2610,2)</f>
        <v>29</v>
      </c>
      <c r="E2610" t="str">
        <f>[1]Sheet1!E2610</f>
        <v>Construction - Central Staff Services</v>
      </c>
      <c r="F2610">
        <f>[1]Sheet1!F2610</f>
        <v>946</v>
      </c>
    </row>
    <row r="2611" spans="1:6">
      <c r="A2611" t="str">
        <f>[1]Sheet1!B2611</f>
        <v>Idaho</v>
      </c>
      <c r="B2611" t="str">
        <f>[1]Sheet1!C2611</f>
        <v>ID</v>
      </c>
      <c r="C2611" t="str">
        <f>LEFT([1]Sheet1!D2611,1)</f>
        <v>F</v>
      </c>
      <c r="D2611" t="str">
        <f>RIGHT([1]Sheet1!D2611,2)</f>
        <v>31</v>
      </c>
      <c r="E2611" t="str">
        <f>[1]Sheet1!E2611</f>
        <v>Construction - General Public Buildings</v>
      </c>
      <c r="F2611">
        <f>[1]Sheet1!F2611</f>
        <v>26515</v>
      </c>
    </row>
    <row r="2612" spans="1:6">
      <c r="A2612" t="str">
        <f>[1]Sheet1!B2612</f>
        <v>Idaho</v>
      </c>
      <c r="B2612" t="str">
        <f>[1]Sheet1!C2612</f>
        <v>ID</v>
      </c>
      <c r="C2612" t="str">
        <f>LEFT([1]Sheet1!D2612,1)</f>
        <v>F</v>
      </c>
      <c r="D2612" t="str">
        <f>RIGHT([1]Sheet1!D2612,2)</f>
        <v>32</v>
      </c>
      <c r="E2612" t="str">
        <f>[1]Sheet1!E2612</f>
        <v>Construction - Health - Other</v>
      </c>
      <c r="F2612">
        <f>[1]Sheet1!F2612</f>
        <v>190</v>
      </c>
    </row>
    <row r="2613" spans="1:6">
      <c r="A2613" t="str">
        <f>[1]Sheet1!B2613</f>
        <v>Idaho</v>
      </c>
      <c r="B2613" t="str">
        <f>[1]Sheet1!C2613</f>
        <v>ID</v>
      </c>
      <c r="C2613" t="str">
        <f>LEFT([1]Sheet1!D2613,1)</f>
        <v>F</v>
      </c>
      <c r="D2613" t="str">
        <f>RIGHT([1]Sheet1!D2613,2)</f>
        <v>36</v>
      </c>
      <c r="E2613" t="str">
        <f>[1]Sheet1!E2613</f>
        <v>Construction - Hospitals</v>
      </c>
      <c r="F2613">
        <f>[1]Sheet1!F2613</f>
        <v>15525</v>
      </c>
    </row>
    <row r="2614" spans="1:6">
      <c r="A2614" t="str">
        <f>[1]Sheet1!B2614</f>
        <v>Idaho</v>
      </c>
      <c r="B2614" t="str">
        <f>[1]Sheet1!C2614</f>
        <v>ID</v>
      </c>
      <c r="C2614" t="str">
        <f>LEFT([1]Sheet1!D2614,1)</f>
        <v>F</v>
      </c>
      <c r="D2614" t="str">
        <f>RIGHT([1]Sheet1!D2614,2)</f>
        <v>44</v>
      </c>
      <c r="E2614" t="str">
        <f>[1]Sheet1!E2614</f>
        <v>Construction - Regular Highways</v>
      </c>
      <c r="F2614">
        <f>[1]Sheet1!F2614</f>
        <v>407869</v>
      </c>
    </row>
    <row r="2615" spans="1:6">
      <c r="A2615" t="str">
        <f>[1]Sheet1!B2615</f>
        <v>Idaho</v>
      </c>
      <c r="B2615" t="str">
        <f>[1]Sheet1!C2615</f>
        <v>ID</v>
      </c>
      <c r="C2615" t="str">
        <f>LEFT([1]Sheet1!D2615,1)</f>
        <v>F</v>
      </c>
      <c r="D2615" t="str">
        <f>RIGHT([1]Sheet1!D2615,2)</f>
        <v>50</v>
      </c>
      <c r="E2615" t="str">
        <f>[1]Sheet1!E2615</f>
        <v>Construction - Housing and Community Development</v>
      </c>
      <c r="F2615">
        <f>[1]Sheet1!F2615</f>
        <v>2895</v>
      </c>
    </row>
    <row r="2616" spans="1:6">
      <c r="A2616" t="str">
        <f>[1]Sheet1!B2616</f>
        <v>Idaho</v>
      </c>
      <c r="B2616" t="str">
        <f>[1]Sheet1!C2616</f>
        <v>ID</v>
      </c>
      <c r="C2616" t="str">
        <f>LEFT([1]Sheet1!D2616,1)</f>
        <v>F</v>
      </c>
      <c r="D2616" t="str">
        <f>RIGHT([1]Sheet1!D2616,2)</f>
        <v>52</v>
      </c>
      <c r="E2616" t="str">
        <f>[1]Sheet1!E2616</f>
        <v>Construction - Libraries</v>
      </c>
      <c r="F2616">
        <f>[1]Sheet1!F2616</f>
        <v>1196</v>
      </c>
    </row>
    <row r="2617" spans="1:6">
      <c r="A2617" t="str">
        <f>[1]Sheet1!B2617</f>
        <v>Idaho</v>
      </c>
      <c r="B2617" t="str">
        <f>[1]Sheet1!C2617</f>
        <v>ID</v>
      </c>
      <c r="C2617" t="str">
        <f>LEFT([1]Sheet1!D2617,1)</f>
        <v>F</v>
      </c>
      <c r="D2617" t="str">
        <f>RIGHT([1]Sheet1!D2617,2)</f>
        <v>59</v>
      </c>
      <c r="E2617" t="str">
        <f>[1]Sheet1!E2617</f>
        <v>Construction - Natural Resources - Other</v>
      </c>
      <c r="F2617">
        <f>[1]Sheet1!F2617</f>
        <v>22938</v>
      </c>
    </row>
    <row r="2618" spans="1:6">
      <c r="A2618" t="str">
        <f>[1]Sheet1!B2618</f>
        <v>Idaho</v>
      </c>
      <c r="B2618" t="str">
        <f>[1]Sheet1!C2618</f>
        <v>ID</v>
      </c>
      <c r="C2618" t="str">
        <f>LEFT([1]Sheet1!D2618,1)</f>
        <v>F</v>
      </c>
      <c r="D2618" t="str">
        <f>RIGHT([1]Sheet1!D2618,2)</f>
        <v>61</v>
      </c>
      <c r="E2618" t="str">
        <f>[1]Sheet1!E2618</f>
        <v>Construction - Parks and Recreation</v>
      </c>
      <c r="F2618">
        <f>[1]Sheet1!F2618</f>
        <v>9202</v>
      </c>
    </row>
    <row r="2619" spans="1:6">
      <c r="A2619" t="str">
        <f>[1]Sheet1!B2619</f>
        <v>Idaho</v>
      </c>
      <c r="B2619" t="str">
        <f>[1]Sheet1!C2619</f>
        <v>ID</v>
      </c>
      <c r="C2619" t="str">
        <f>LEFT([1]Sheet1!D2619,1)</f>
        <v>F</v>
      </c>
      <c r="D2619" t="str">
        <f>RIGHT([1]Sheet1!D2619,2)</f>
        <v>62</v>
      </c>
      <c r="E2619" t="str">
        <f>[1]Sheet1!E2619</f>
        <v>Construction - Police Protection</v>
      </c>
      <c r="F2619">
        <f>[1]Sheet1!F2619</f>
        <v>797</v>
      </c>
    </row>
    <row r="2620" spans="1:6">
      <c r="A2620" t="str">
        <f>[1]Sheet1!B2620</f>
        <v>Idaho</v>
      </c>
      <c r="B2620" t="str">
        <f>[1]Sheet1!C2620</f>
        <v>ID</v>
      </c>
      <c r="C2620" t="str">
        <f>LEFT([1]Sheet1!D2620,1)</f>
        <v>F</v>
      </c>
      <c r="D2620" t="str">
        <f>RIGHT([1]Sheet1!D2620,2)</f>
        <v>77</v>
      </c>
      <c r="E2620" t="str">
        <f>[1]Sheet1!E2620</f>
        <v>Construction - Public Welfare Institutions</v>
      </c>
      <c r="F2620">
        <f>[1]Sheet1!F2620</f>
        <v>11</v>
      </c>
    </row>
    <row r="2621" spans="1:6">
      <c r="A2621" t="str">
        <f>[1]Sheet1!B2621</f>
        <v>Idaho</v>
      </c>
      <c r="B2621" t="str">
        <f>[1]Sheet1!C2621</f>
        <v>ID</v>
      </c>
      <c r="C2621" t="str">
        <f>LEFT([1]Sheet1!D2621,1)</f>
        <v>F</v>
      </c>
      <c r="D2621" t="str">
        <f>RIGHT([1]Sheet1!D2621,2)</f>
        <v>79</v>
      </c>
      <c r="E2621" t="str">
        <f>[1]Sheet1!E2621</f>
        <v>Construction - Public Welfare - Other</v>
      </c>
      <c r="F2621">
        <f>[1]Sheet1!F2621</f>
        <v>31</v>
      </c>
    </row>
    <row r="2622" spans="1:6">
      <c r="A2622" t="str">
        <f>[1]Sheet1!B2622</f>
        <v>Idaho</v>
      </c>
      <c r="B2622" t="str">
        <f>[1]Sheet1!C2622</f>
        <v>ID</v>
      </c>
      <c r="C2622" t="str">
        <f>LEFT([1]Sheet1!D2622,1)</f>
        <v>F</v>
      </c>
      <c r="D2622" t="str">
        <f>RIGHT([1]Sheet1!D2622,2)</f>
        <v>80</v>
      </c>
      <c r="E2622" t="str">
        <f>[1]Sheet1!E2622</f>
        <v>Construction - Sewerage</v>
      </c>
      <c r="F2622">
        <f>[1]Sheet1!F2622</f>
        <v>69278</v>
      </c>
    </row>
    <row r="2623" spans="1:6">
      <c r="A2623" t="str">
        <f>[1]Sheet1!B2623</f>
        <v>Idaho</v>
      </c>
      <c r="B2623" t="str">
        <f>[1]Sheet1!C2623</f>
        <v>ID</v>
      </c>
      <c r="C2623" t="str">
        <f>LEFT([1]Sheet1!D2623,1)</f>
        <v>F</v>
      </c>
      <c r="D2623" t="str">
        <f>RIGHT([1]Sheet1!D2623,2)</f>
        <v>81</v>
      </c>
      <c r="E2623" t="str">
        <f>[1]Sheet1!E2623</f>
        <v>Construction - Solid Waste Management</v>
      </c>
      <c r="F2623">
        <f>[1]Sheet1!F2623</f>
        <v>976</v>
      </c>
    </row>
    <row r="2624" spans="1:6">
      <c r="A2624" t="str">
        <f>[1]Sheet1!B2624</f>
        <v>Idaho</v>
      </c>
      <c r="B2624" t="str">
        <f>[1]Sheet1!C2624</f>
        <v>ID</v>
      </c>
      <c r="C2624" t="str">
        <f>LEFT([1]Sheet1!D2624,1)</f>
        <v>F</v>
      </c>
      <c r="D2624" t="str">
        <f>RIGHT([1]Sheet1!D2624,2)</f>
        <v>87</v>
      </c>
      <c r="E2624" t="str">
        <f>[1]Sheet1!E2624</f>
        <v>Construction - Sea and Inland Port Facilities</v>
      </c>
      <c r="F2624">
        <f>[1]Sheet1!F2624</f>
        <v>51</v>
      </c>
    </row>
    <row r="2625" spans="1:6">
      <c r="A2625" t="str">
        <f>[1]Sheet1!B2625</f>
        <v>Idaho</v>
      </c>
      <c r="B2625" t="str">
        <f>[1]Sheet1!C2625</f>
        <v>ID</v>
      </c>
      <c r="C2625" t="str">
        <f>LEFT([1]Sheet1!D2625,1)</f>
        <v>F</v>
      </c>
      <c r="D2625" t="str">
        <f>RIGHT([1]Sheet1!D2625,2)</f>
        <v>89</v>
      </c>
      <c r="E2625" t="str">
        <f>[1]Sheet1!E2625</f>
        <v>Construction - General - Other</v>
      </c>
      <c r="F2625">
        <f>[1]Sheet1!F2625</f>
        <v>36041</v>
      </c>
    </row>
    <row r="2626" spans="1:6">
      <c r="A2626" t="str">
        <f>[1]Sheet1!B2626</f>
        <v>Idaho</v>
      </c>
      <c r="B2626" t="str">
        <f>[1]Sheet1!C2626</f>
        <v>ID</v>
      </c>
      <c r="C2626" t="str">
        <f>LEFT([1]Sheet1!D2626,1)</f>
        <v>F</v>
      </c>
      <c r="D2626" t="str">
        <f>RIGHT([1]Sheet1!D2626,2)</f>
        <v>91</v>
      </c>
      <c r="E2626" t="str">
        <f>[1]Sheet1!E2626</f>
        <v>Construction - Water Utilities</v>
      </c>
      <c r="F2626">
        <f>[1]Sheet1!F2626</f>
        <v>54709</v>
      </c>
    </row>
    <row r="2627" spans="1:6">
      <c r="A2627" t="str">
        <f>[1]Sheet1!B2627</f>
        <v>Idaho</v>
      </c>
      <c r="B2627" t="str">
        <f>[1]Sheet1!C2627</f>
        <v>ID</v>
      </c>
      <c r="C2627" t="str">
        <f>LEFT([1]Sheet1!D2627,1)</f>
        <v>F</v>
      </c>
      <c r="D2627" t="str">
        <f>RIGHT([1]Sheet1!D2627,2)</f>
        <v>92</v>
      </c>
      <c r="E2627" t="str">
        <f>[1]Sheet1!E2627</f>
        <v>Construction - Electric Utilities</v>
      </c>
      <c r="F2627">
        <f>[1]Sheet1!F2627</f>
        <v>5610</v>
      </c>
    </row>
    <row r="2628" spans="1:6">
      <c r="A2628" t="str">
        <f>[1]Sheet1!B2628</f>
        <v>Idaho</v>
      </c>
      <c r="B2628" t="str">
        <f>[1]Sheet1!C2628</f>
        <v>ID</v>
      </c>
      <c r="C2628" t="str">
        <f>LEFT([1]Sheet1!D2628,1)</f>
        <v>F</v>
      </c>
      <c r="D2628" t="str">
        <f>RIGHT([1]Sheet1!D2628,2)</f>
        <v>94</v>
      </c>
      <c r="E2628" t="str">
        <f>[1]Sheet1!E2628</f>
        <v>Construction - Transit Utilities</v>
      </c>
      <c r="F2628">
        <f>[1]Sheet1!F2628</f>
        <v>226</v>
      </c>
    </row>
    <row r="2629" spans="1:6">
      <c r="A2629" t="str">
        <f>[1]Sheet1!B2629</f>
        <v>Idaho</v>
      </c>
      <c r="B2629" t="str">
        <f>[1]Sheet1!C2629</f>
        <v>ID</v>
      </c>
      <c r="C2629" t="str">
        <f>LEFT([1]Sheet1!D2629,1)</f>
        <v>G</v>
      </c>
      <c r="D2629" t="str">
        <f>RIGHT([1]Sheet1!D2629,2)</f>
        <v>01</v>
      </c>
      <c r="E2629" t="str">
        <f>[1]Sheet1!E2629</f>
        <v>Other Capital Outlay - Air Transportation</v>
      </c>
      <c r="F2629">
        <f>[1]Sheet1!F2629</f>
        <v>6068</v>
      </c>
    </row>
    <row r="2630" spans="1:6">
      <c r="A2630" t="str">
        <f>[1]Sheet1!B2630</f>
        <v>Idaho</v>
      </c>
      <c r="B2630" t="str">
        <f>[1]Sheet1!C2630</f>
        <v>ID</v>
      </c>
      <c r="C2630" t="str">
        <f>LEFT([1]Sheet1!D2630,1)</f>
        <v>G</v>
      </c>
      <c r="D2630" t="str">
        <f>RIGHT([1]Sheet1!D2630,2)</f>
        <v>03</v>
      </c>
      <c r="E2630" t="str">
        <f>[1]Sheet1!E2630</f>
        <v>Other Capital Outlay - Miscellaneous Commercial Activities, NEC</v>
      </c>
      <c r="F2630">
        <f>[1]Sheet1!F2630</f>
        <v>690</v>
      </c>
    </row>
    <row r="2631" spans="1:6">
      <c r="A2631" t="str">
        <f>[1]Sheet1!B2631</f>
        <v>Idaho</v>
      </c>
      <c r="B2631" t="str">
        <f>[1]Sheet1!C2631</f>
        <v>ID</v>
      </c>
      <c r="C2631" t="str">
        <f>LEFT([1]Sheet1!D2631,1)</f>
        <v>G</v>
      </c>
      <c r="D2631" t="str">
        <f>RIGHT([1]Sheet1!D2631,2)</f>
        <v>04</v>
      </c>
      <c r="E2631" t="str">
        <f>[1]Sheet1!E2631</f>
        <v>Other Capital Outlay - Correctional Institutions</v>
      </c>
      <c r="F2631">
        <f>[1]Sheet1!F2631</f>
        <v>2734</v>
      </c>
    </row>
    <row r="2632" spans="1:6">
      <c r="A2632" t="str">
        <f>[1]Sheet1!B2632</f>
        <v>Idaho</v>
      </c>
      <c r="B2632" t="str">
        <f>[1]Sheet1!C2632</f>
        <v>ID</v>
      </c>
      <c r="C2632" t="str">
        <f>LEFT([1]Sheet1!D2632,1)</f>
        <v>G</v>
      </c>
      <c r="D2632" t="str">
        <f>RIGHT([1]Sheet1!D2632,2)</f>
        <v>05</v>
      </c>
      <c r="E2632" t="str">
        <f>[1]Sheet1!E2632</f>
        <v>Other Capital Outlay - Corrections - Other</v>
      </c>
      <c r="F2632">
        <f>[1]Sheet1!F2632</f>
        <v>337</v>
      </c>
    </row>
    <row r="2633" spans="1:6">
      <c r="A2633" t="str">
        <f>[1]Sheet1!B2633</f>
        <v>Idaho</v>
      </c>
      <c r="B2633" t="str">
        <f>[1]Sheet1!C2633</f>
        <v>ID</v>
      </c>
      <c r="C2633" t="str">
        <f>LEFT([1]Sheet1!D2633,1)</f>
        <v>G</v>
      </c>
      <c r="D2633" t="str">
        <f>RIGHT([1]Sheet1!D2633,2)</f>
        <v>12</v>
      </c>
      <c r="E2633" t="str">
        <f>[1]Sheet1!E2633</f>
        <v>Other Capital Outlay - Elementary and Secondary Education</v>
      </c>
      <c r="F2633">
        <f>[1]Sheet1!F2633</f>
        <v>36008</v>
      </c>
    </row>
    <row r="2634" spans="1:6">
      <c r="A2634" t="str">
        <f>[1]Sheet1!B2634</f>
        <v>Idaho</v>
      </c>
      <c r="B2634" t="str">
        <f>[1]Sheet1!C2634</f>
        <v>ID</v>
      </c>
      <c r="C2634" t="str">
        <f>LEFT([1]Sheet1!D2634,1)</f>
        <v>G</v>
      </c>
      <c r="D2634" t="str">
        <f>RIGHT([1]Sheet1!D2634,2)</f>
        <v>16</v>
      </c>
      <c r="E2634" t="str">
        <f>[1]Sheet1!E2634</f>
        <v>Other Capital Outlay - Higher Education - Auxiliary Enterprises</v>
      </c>
      <c r="F2634">
        <f>[1]Sheet1!F2634</f>
        <v>3456</v>
      </c>
    </row>
    <row r="2635" spans="1:6">
      <c r="A2635" t="str">
        <f>[1]Sheet1!B2635</f>
        <v>Idaho</v>
      </c>
      <c r="B2635" t="str">
        <f>[1]Sheet1!C2635</f>
        <v>ID</v>
      </c>
      <c r="C2635" t="str">
        <f>LEFT([1]Sheet1!D2635,1)</f>
        <v>G</v>
      </c>
      <c r="D2635" t="str">
        <f>RIGHT([1]Sheet1!D2635,2)</f>
        <v>18</v>
      </c>
      <c r="E2635" t="str">
        <f>[1]Sheet1!E2635</f>
        <v>Other Capital Outlay - Other Higher Education</v>
      </c>
      <c r="F2635">
        <f>[1]Sheet1!F2635</f>
        <v>14968</v>
      </c>
    </row>
    <row r="2636" spans="1:6">
      <c r="A2636" t="str">
        <f>[1]Sheet1!B2636</f>
        <v>Idaho</v>
      </c>
      <c r="B2636" t="str">
        <f>[1]Sheet1!C2636</f>
        <v>ID</v>
      </c>
      <c r="C2636" t="str">
        <f>LEFT([1]Sheet1!D2636,1)</f>
        <v>G</v>
      </c>
      <c r="D2636" t="str">
        <f>RIGHT([1]Sheet1!D2636,2)</f>
        <v>21</v>
      </c>
      <c r="E2636" t="str">
        <f>[1]Sheet1!E2636</f>
        <v>Other Capital Outlay - State Education - Other</v>
      </c>
      <c r="F2636">
        <f>[1]Sheet1!F2636</f>
        <v>388</v>
      </c>
    </row>
    <row r="2637" spans="1:6">
      <c r="A2637" t="str">
        <f>[1]Sheet1!B2637</f>
        <v>Idaho</v>
      </c>
      <c r="B2637" t="str">
        <f>[1]Sheet1!C2637</f>
        <v>ID</v>
      </c>
      <c r="C2637" t="str">
        <f>LEFT([1]Sheet1!D2637,1)</f>
        <v>G</v>
      </c>
      <c r="D2637" t="str">
        <f>RIGHT([1]Sheet1!D2637,2)</f>
        <v>22</v>
      </c>
      <c r="E2637" t="str">
        <f>[1]Sheet1!E2637</f>
        <v>Other Capital Outlay - Social Insurance Administration</v>
      </c>
      <c r="F2637">
        <f>[1]Sheet1!F2637</f>
        <v>575</v>
      </c>
    </row>
    <row r="2638" spans="1:6">
      <c r="A2638" t="str">
        <f>[1]Sheet1!B2638</f>
        <v>Idaho</v>
      </c>
      <c r="B2638" t="str">
        <f>[1]Sheet1!C2638</f>
        <v>ID</v>
      </c>
      <c r="C2638" t="str">
        <f>LEFT([1]Sheet1!D2638,1)</f>
        <v>G</v>
      </c>
      <c r="D2638" t="str">
        <f>RIGHT([1]Sheet1!D2638,2)</f>
        <v>23</v>
      </c>
      <c r="E2638" t="str">
        <f>[1]Sheet1!E2638</f>
        <v>Other Capital Outlay - Financial Administration</v>
      </c>
      <c r="F2638">
        <f>[1]Sheet1!F2638</f>
        <v>3160</v>
      </c>
    </row>
    <row r="2639" spans="1:6">
      <c r="A2639" t="str">
        <f>[1]Sheet1!B2639</f>
        <v>Idaho</v>
      </c>
      <c r="B2639" t="str">
        <f>[1]Sheet1!C2639</f>
        <v>ID</v>
      </c>
      <c r="C2639" t="str">
        <f>LEFT([1]Sheet1!D2639,1)</f>
        <v>G</v>
      </c>
      <c r="D2639" t="str">
        <f>RIGHT([1]Sheet1!D2639,2)</f>
        <v>24</v>
      </c>
      <c r="E2639" t="str">
        <f>[1]Sheet1!E2639</f>
        <v>Other Capital Outlay - Local Fire Protection</v>
      </c>
      <c r="F2639">
        <f>[1]Sheet1!F2639</f>
        <v>9144</v>
      </c>
    </row>
    <row r="2640" spans="1:6">
      <c r="A2640" t="str">
        <f>[1]Sheet1!B2640</f>
        <v>Idaho</v>
      </c>
      <c r="B2640" t="str">
        <f>[1]Sheet1!C2640</f>
        <v>ID</v>
      </c>
      <c r="C2640" t="str">
        <f>LEFT([1]Sheet1!D2640,1)</f>
        <v>G</v>
      </c>
      <c r="D2640" t="str">
        <f>RIGHT([1]Sheet1!D2640,2)</f>
        <v>25</v>
      </c>
      <c r="E2640" t="str">
        <f>[1]Sheet1!E2640</f>
        <v>Other Capital Outlay - Judicial and Legal Services</v>
      </c>
      <c r="F2640">
        <f>[1]Sheet1!F2640</f>
        <v>3708</v>
      </c>
    </row>
    <row r="2641" spans="1:6">
      <c r="A2641" t="str">
        <f>[1]Sheet1!B2641</f>
        <v>Idaho</v>
      </c>
      <c r="B2641" t="str">
        <f>[1]Sheet1!C2641</f>
        <v>ID</v>
      </c>
      <c r="C2641" t="str">
        <f>LEFT([1]Sheet1!D2641,1)</f>
        <v>G</v>
      </c>
      <c r="D2641" t="str">
        <f>RIGHT([1]Sheet1!D2641,2)</f>
        <v>29</v>
      </c>
      <c r="E2641" t="str">
        <f>[1]Sheet1!E2641</f>
        <v>Other Capital Outlay - Central Staff Services</v>
      </c>
      <c r="F2641">
        <f>[1]Sheet1!F2641</f>
        <v>1611</v>
      </c>
    </row>
    <row r="2642" spans="1:6">
      <c r="A2642" t="str">
        <f>[1]Sheet1!B2642</f>
        <v>Idaho</v>
      </c>
      <c r="B2642" t="str">
        <f>[1]Sheet1!C2642</f>
        <v>ID</v>
      </c>
      <c r="C2642" t="str">
        <f>LEFT([1]Sheet1!D2642,1)</f>
        <v>G</v>
      </c>
      <c r="D2642" t="str">
        <f>RIGHT([1]Sheet1!D2642,2)</f>
        <v>31</v>
      </c>
      <c r="E2642" t="str">
        <f>[1]Sheet1!E2642</f>
        <v>Other Capital Outlay - General Public Building</v>
      </c>
      <c r="F2642">
        <f>[1]Sheet1!F2642</f>
        <v>1660</v>
      </c>
    </row>
    <row r="2643" spans="1:6">
      <c r="A2643" t="str">
        <f>[1]Sheet1!B2643</f>
        <v>Idaho</v>
      </c>
      <c r="B2643" t="str">
        <f>[1]Sheet1!C2643</f>
        <v>ID</v>
      </c>
      <c r="C2643" t="str">
        <f>LEFT([1]Sheet1!D2643,1)</f>
        <v>G</v>
      </c>
      <c r="D2643" t="str">
        <f>RIGHT([1]Sheet1!D2643,2)</f>
        <v>32</v>
      </c>
      <c r="E2643" t="str">
        <f>[1]Sheet1!E2643</f>
        <v>Other Capital Outlay - Health - Other</v>
      </c>
      <c r="F2643">
        <f>[1]Sheet1!F2643</f>
        <v>2962</v>
      </c>
    </row>
    <row r="2644" spans="1:6">
      <c r="A2644" t="str">
        <f>[1]Sheet1!B2644</f>
        <v>Idaho</v>
      </c>
      <c r="B2644" t="str">
        <f>[1]Sheet1!C2644</f>
        <v>ID</v>
      </c>
      <c r="C2644" t="str">
        <f>LEFT([1]Sheet1!D2644,1)</f>
        <v>G</v>
      </c>
      <c r="D2644" t="str">
        <f>RIGHT([1]Sheet1!D2644,2)</f>
        <v>36</v>
      </c>
      <c r="E2644" t="str">
        <f>[1]Sheet1!E2644</f>
        <v>Other Capital Outlay - Hospitals</v>
      </c>
      <c r="F2644">
        <f>[1]Sheet1!F2644</f>
        <v>35565</v>
      </c>
    </row>
    <row r="2645" spans="1:6">
      <c r="A2645" t="str">
        <f>[1]Sheet1!B2645</f>
        <v>Idaho</v>
      </c>
      <c r="B2645" t="str">
        <f>[1]Sheet1!C2645</f>
        <v>ID</v>
      </c>
      <c r="C2645" t="str">
        <f>LEFT([1]Sheet1!D2645,1)</f>
        <v>G</v>
      </c>
      <c r="D2645" t="str">
        <f>RIGHT([1]Sheet1!D2645,2)</f>
        <v>44</v>
      </c>
      <c r="E2645" t="str">
        <f>[1]Sheet1!E2645</f>
        <v>Other Capital Outlay - Regular Highways</v>
      </c>
      <c r="F2645">
        <f>[1]Sheet1!F2645</f>
        <v>78431</v>
      </c>
    </row>
    <row r="2646" spans="1:6">
      <c r="A2646" t="str">
        <f>[1]Sheet1!B2646</f>
        <v>Idaho</v>
      </c>
      <c r="B2646" t="str">
        <f>[1]Sheet1!C2646</f>
        <v>ID</v>
      </c>
      <c r="C2646" t="str">
        <f>LEFT([1]Sheet1!D2646,1)</f>
        <v>G</v>
      </c>
      <c r="D2646" t="str">
        <f>RIGHT([1]Sheet1!D2646,2)</f>
        <v>45</v>
      </c>
      <c r="E2646" t="str">
        <f>[1]Sheet1!E2646</f>
        <v>Other Capital Outlay - Toll Highways</v>
      </c>
      <c r="F2646">
        <f>[1]Sheet1!F2646</f>
        <v>30</v>
      </c>
    </row>
    <row r="2647" spans="1:6">
      <c r="A2647" t="str">
        <f>[1]Sheet1!B2647</f>
        <v>Idaho</v>
      </c>
      <c r="B2647" t="str">
        <f>[1]Sheet1!C2647</f>
        <v>ID</v>
      </c>
      <c r="C2647" t="str">
        <f>LEFT([1]Sheet1!D2647,1)</f>
        <v>G</v>
      </c>
      <c r="D2647" t="str">
        <f>RIGHT([1]Sheet1!D2647,2)</f>
        <v>50</v>
      </c>
      <c r="E2647" t="str">
        <f>[1]Sheet1!E2647</f>
        <v>Other Capital Outlay - Housing and Community Development</v>
      </c>
      <c r="F2647">
        <f>[1]Sheet1!F2647</f>
        <v>348</v>
      </c>
    </row>
    <row r="2648" spans="1:6">
      <c r="A2648" t="str">
        <f>[1]Sheet1!B2648</f>
        <v>Idaho</v>
      </c>
      <c r="B2648" t="str">
        <f>[1]Sheet1!C2648</f>
        <v>ID</v>
      </c>
      <c r="C2648" t="str">
        <f>LEFT([1]Sheet1!D2648,1)</f>
        <v>G</v>
      </c>
      <c r="D2648" t="str">
        <f>RIGHT([1]Sheet1!D2648,2)</f>
        <v>52</v>
      </c>
      <c r="E2648" t="str">
        <f>[1]Sheet1!E2648</f>
        <v>Other Capital Outlay - Libraries</v>
      </c>
      <c r="F2648">
        <f>[1]Sheet1!F2648</f>
        <v>568</v>
      </c>
    </row>
    <row r="2649" spans="1:6">
      <c r="A2649" t="str">
        <f>[1]Sheet1!B2649</f>
        <v>Idaho</v>
      </c>
      <c r="B2649" t="str">
        <f>[1]Sheet1!C2649</f>
        <v>ID</v>
      </c>
      <c r="C2649" t="str">
        <f>LEFT([1]Sheet1!D2649,1)</f>
        <v>G</v>
      </c>
      <c r="D2649" t="str">
        <f>RIGHT([1]Sheet1!D2649,2)</f>
        <v>59</v>
      </c>
      <c r="E2649" t="str">
        <f>[1]Sheet1!E2649</f>
        <v>Other Capital Outlay - Natural Resources - Other</v>
      </c>
      <c r="F2649">
        <f>[1]Sheet1!F2649</f>
        <v>8637</v>
      </c>
    </row>
    <row r="2650" spans="1:6">
      <c r="A2650" t="str">
        <f>[1]Sheet1!B2650</f>
        <v>Idaho</v>
      </c>
      <c r="B2650" t="str">
        <f>[1]Sheet1!C2650</f>
        <v>ID</v>
      </c>
      <c r="C2650" t="str">
        <f>LEFT([1]Sheet1!D2650,1)</f>
        <v>G</v>
      </c>
      <c r="D2650" t="str">
        <f>RIGHT([1]Sheet1!D2650,2)</f>
        <v>60</v>
      </c>
      <c r="E2650" t="str">
        <f>[1]Sheet1!E2650</f>
        <v>Other Capital Outlay - Parking Facilities</v>
      </c>
      <c r="F2650">
        <f>[1]Sheet1!F2650</f>
        <v>28</v>
      </c>
    </row>
    <row r="2651" spans="1:6">
      <c r="A2651" t="str">
        <f>[1]Sheet1!B2651</f>
        <v>Idaho</v>
      </c>
      <c r="B2651" t="str">
        <f>[1]Sheet1!C2651</f>
        <v>ID</v>
      </c>
      <c r="C2651" t="str">
        <f>LEFT([1]Sheet1!D2651,1)</f>
        <v>G</v>
      </c>
      <c r="D2651" t="str">
        <f>RIGHT([1]Sheet1!D2651,2)</f>
        <v>61</v>
      </c>
      <c r="E2651" t="str">
        <f>[1]Sheet1!E2651</f>
        <v>Other Capital Outlay - Parks and Recreation</v>
      </c>
      <c r="F2651">
        <f>[1]Sheet1!F2651</f>
        <v>6317</v>
      </c>
    </row>
    <row r="2652" spans="1:6">
      <c r="A2652" t="str">
        <f>[1]Sheet1!B2652</f>
        <v>Idaho</v>
      </c>
      <c r="B2652" t="str">
        <f>[1]Sheet1!C2652</f>
        <v>ID</v>
      </c>
      <c r="C2652" t="str">
        <f>LEFT([1]Sheet1!D2652,1)</f>
        <v>G</v>
      </c>
      <c r="D2652" t="str">
        <f>RIGHT([1]Sheet1!D2652,2)</f>
        <v>62</v>
      </c>
      <c r="E2652" t="str">
        <f>[1]Sheet1!E2652</f>
        <v>Other Capital Outlay - Police Protection</v>
      </c>
      <c r="F2652">
        <f>[1]Sheet1!F2652</f>
        <v>11068</v>
      </c>
    </row>
    <row r="2653" spans="1:6">
      <c r="A2653" t="str">
        <f>[1]Sheet1!B2653</f>
        <v>Idaho</v>
      </c>
      <c r="B2653" t="str">
        <f>[1]Sheet1!C2653</f>
        <v>ID</v>
      </c>
      <c r="C2653" t="str">
        <f>LEFT([1]Sheet1!D2653,1)</f>
        <v>G</v>
      </c>
      <c r="D2653" t="str">
        <f>RIGHT([1]Sheet1!D2653,2)</f>
        <v>66</v>
      </c>
      <c r="E2653" t="str">
        <f>[1]Sheet1!E2653</f>
        <v>Other Capital Outlay - Protective Inspection and Regulation, NEC</v>
      </c>
      <c r="F2653">
        <f>[1]Sheet1!F2653</f>
        <v>532</v>
      </c>
    </row>
    <row r="2654" spans="1:6">
      <c r="A2654" t="str">
        <f>[1]Sheet1!B2654</f>
        <v>Idaho</v>
      </c>
      <c r="B2654" t="str">
        <f>[1]Sheet1!C2654</f>
        <v>ID</v>
      </c>
      <c r="C2654" t="str">
        <f>LEFT([1]Sheet1!D2654,1)</f>
        <v>G</v>
      </c>
      <c r="D2654" t="str">
        <f>RIGHT([1]Sheet1!D2654,2)</f>
        <v>77</v>
      </c>
      <c r="E2654" t="str">
        <f>[1]Sheet1!E2654</f>
        <v>Other Capital Outlay - Public Welfare Institutions</v>
      </c>
      <c r="F2654">
        <f>[1]Sheet1!F2654</f>
        <v>550</v>
      </c>
    </row>
    <row r="2655" spans="1:6">
      <c r="A2655" t="str">
        <f>[1]Sheet1!B2655</f>
        <v>Idaho</v>
      </c>
      <c r="B2655" t="str">
        <f>[1]Sheet1!C2655</f>
        <v>ID</v>
      </c>
      <c r="C2655" t="str">
        <f>LEFT([1]Sheet1!D2655,1)</f>
        <v>G</v>
      </c>
      <c r="D2655" t="str">
        <f>RIGHT([1]Sheet1!D2655,2)</f>
        <v>79</v>
      </c>
      <c r="E2655" t="str">
        <f>[1]Sheet1!E2655</f>
        <v>Other Capital Outlay - Public Welfare - Other</v>
      </c>
      <c r="F2655">
        <f>[1]Sheet1!F2655</f>
        <v>1692</v>
      </c>
    </row>
    <row r="2656" spans="1:6">
      <c r="A2656" t="str">
        <f>[1]Sheet1!B2656</f>
        <v>Idaho</v>
      </c>
      <c r="B2656" t="str">
        <f>[1]Sheet1!C2656</f>
        <v>ID</v>
      </c>
      <c r="C2656" t="str">
        <f>LEFT([1]Sheet1!D2656,1)</f>
        <v>G</v>
      </c>
      <c r="D2656" t="str">
        <f>RIGHT([1]Sheet1!D2656,2)</f>
        <v>80</v>
      </c>
      <c r="E2656" t="str">
        <f>[1]Sheet1!E2656</f>
        <v>Other Capital Outlay - Sewerage</v>
      </c>
      <c r="F2656">
        <f>[1]Sheet1!F2656</f>
        <v>4600</v>
      </c>
    </row>
    <row r="2657" spans="1:6">
      <c r="A2657" t="str">
        <f>[1]Sheet1!B2657</f>
        <v>Idaho</v>
      </c>
      <c r="B2657" t="str">
        <f>[1]Sheet1!C2657</f>
        <v>ID</v>
      </c>
      <c r="C2657" t="str">
        <f>LEFT([1]Sheet1!D2657,1)</f>
        <v>G</v>
      </c>
      <c r="D2657" t="str">
        <f>RIGHT([1]Sheet1!D2657,2)</f>
        <v>81</v>
      </c>
      <c r="E2657" t="str">
        <f>[1]Sheet1!E2657</f>
        <v>Other Capital Outlay - Solid Waste Management</v>
      </c>
      <c r="F2657">
        <f>[1]Sheet1!F2657</f>
        <v>7361</v>
      </c>
    </row>
    <row r="2658" spans="1:6">
      <c r="A2658" t="str">
        <f>[1]Sheet1!B2658</f>
        <v>Idaho</v>
      </c>
      <c r="B2658" t="str">
        <f>[1]Sheet1!C2658</f>
        <v>ID</v>
      </c>
      <c r="C2658" t="str">
        <f>LEFT([1]Sheet1!D2658,1)</f>
        <v>G</v>
      </c>
      <c r="D2658" t="str">
        <f>RIGHT([1]Sheet1!D2658,2)</f>
        <v>87</v>
      </c>
      <c r="E2658" t="str">
        <f>[1]Sheet1!E2658</f>
        <v>Other Capital Outlay - Sea and Inland Port Facilities</v>
      </c>
      <c r="F2658">
        <f>[1]Sheet1!F2658</f>
        <v>56</v>
      </c>
    </row>
    <row r="2659" spans="1:6">
      <c r="A2659" t="str">
        <f>[1]Sheet1!B2659</f>
        <v>Idaho</v>
      </c>
      <c r="B2659" t="str">
        <f>[1]Sheet1!C2659</f>
        <v>ID</v>
      </c>
      <c r="C2659" t="str">
        <f>LEFT([1]Sheet1!D2659,1)</f>
        <v>G</v>
      </c>
      <c r="D2659" t="str">
        <f>RIGHT([1]Sheet1!D2659,2)</f>
        <v>89</v>
      </c>
      <c r="E2659" t="str">
        <f>[1]Sheet1!E2659</f>
        <v>Other Capital Outlay - General - Other</v>
      </c>
      <c r="F2659">
        <f>[1]Sheet1!F2659</f>
        <v>44063</v>
      </c>
    </row>
    <row r="2660" spans="1:6">
      <c r="A2660" t="str">
        <f>[1]Sheet1!B2660</f>
        <v>Idaho</v>
      </c>
      <c r="B2660" t="str">
        <f>[1]Sheet1!C2660</f>
        <v>ID</v>
      </c>
      <c r="C2660" t="str">
        <f>LEFT([1]Sheet1!D2660,1)</f>
        <v>G</v>
      </c>
      <c r="D2660" t="str">
        <f>RIGHT([1]Sheet1!D2660,2)</f>
        <v>91</v>
      </c>
      <c r="E2660" t="str">
        <f>[1]Sheet1!E2660</f>
        <v>Other Capital Outlay - Water Utilities</v>
      </c>
      <c r="F2660">
        <f>[1]Sheet1!F2660</f>
        <v>14986</v>
      </c>
    </row>
    <row r="2661" spans="1:6">
      <c r="A2661" t="str">
        <f>[1]Sheet1!B2661</f>
        <v>Idaho</v>
      </c>
      <c r="B2661" t="str">
        <f>[1]Sheet1!C2661</f>
        <v>ID</v>
      </c>
      <c r="C2661" t="str">
        <f>LEFT([1]Sheet1!D2661,1)</f>
        <v>G</v>
      </c>
      <c r="D2661" t="str">
        <f>RIGHT([1]Sheet1!D2661,2)</f>
        <v>92</v>
      </c>
      <c r="E2661" t="str">
        <f>[1]Sheet1!E2661</f>
        <v>Other Capital Outlay - Electric Utilities</v>
      </c>
      <c r="F2661">
        <f>[1]Sheet1!F2661</f>
        <v>152</v>
      </c>
    </row>
    <row r="2662" spans="1:6">
      <c r="A2662" t="str">
        <f>[1]Sheet1!B2662</f>
        <v>Idaho</v>
      </c>
      <c r="B2662" t="str">
        <f>[1]Sheet1!C2662</f>
        <v>ID</v>
      </c>
      <c r="C2662" t="str">
        <f>LEFT([1]Sheet1!D2662,1)</f>
        <v>G</v>
      </c>
      <c r="D2662" t="str">
        <f>RIGHT([1]Sheet1!D2662,2)</f>
        <v>94</v>
      </c>
      <c r="E2662" t="str">
        <f>[1]Sheet1!E2662</f>
        <v>Other Capital Outlay - Transit Utilities</v>
      </c>
      <c r="F2662">
        <f>[1]Sheet1!F2662</f>
        <v>812</v>
      </c>
    </row>
    <row r="2663" spans="1:6">
      <c r="A2663" t="str">
        <f>[1]Sheet1!B2663</f>
        <v>Idaho</v>
      </c>
      <c r="B2663" t="str">
        <f>[1]Sheet1!C2663</f>
        <v>ID</v>
      </c>
      <c r="C2663" t="str">
        <f>LEFT([1]Sheet1!D2663,1)</f>
        <v>I</v>
      </c>
      <c r="D2663" t="str">
        <f>RIGHT([1]Sheet1!D2663,2)</f>
        <v>89</v>
      </c>
      <c r="E2663" t="str">
        <f>[1]Sheet1!E2663</f>
        <v>General - Interest on Debt</v>
      </c>
      <c r="F2663">
        <f>[1]Sheet1!F2663</f>
        <v>254735</v>
      </c>
    </row>
    <row r="2664" spans="1:6">
      <c r="A2664" t="str">
        <f>[1]Sheet1!B2664</f>
        <v>Idaho</v>
      </c>
      <c r="B2664" t="str">
        <f>[1]Sheet1!C2664</f>
        <v>ID</v>
      </c>
      <c r="C2664" t="str">
        <f>LEFT([1]Sheet1!D2664,1)</f>
        <v>I</v>
      </c>
      <c r="D2664" t="str">
        <f>RIGHT([1]Sheet1!D2664,2)</f>
        <v>91</v>
      </c>
      <c r="E2664" t="str">
        <f>[1]Sheet1!E2664</f>
        <v>Water Utilities - Interest on Debt</v>
      </c>
      <c r="F2664">
        <f>[1]Sheet1!F2664</f>
        <v>5387</v>
      </c>
    </row>
    <row r="2665" spans="1:6">
      <c r="A2665" t="str">
        <f>[1]Sheet1!B2665</f>
        <v>Idaho</v>
      </c>
      <c r="B2665" t="str">
        <f>[1]Sheet1!C2665</f>
        <v>ID</v>
      </c>
      <c r="C2665" t="str">
        <f>LEFT([1]Sheet1!D2665,1)</f>
        <v>I</v>
      </c>
      <c r="D2665" t="str">
        <f>RIGHT([1]Sheet1!D2665,2)</f>
        <v>92</v>
      </c>
      <c r="E2665" t="str">
        <f>[1]Sheet1!E2665</f>
        <v>Electric Utilities - Interest on Debt</v>
      </c>
      <c r="F2665">
        <f>[1]Sheet1!F2665</f>
        <v>1774</v>
      </c>
    </row>
    <row r="2666" spans="1:6">
      <c r="A2666" t="str">
        <f>[1]Sheet1!B2666</f>
        <v>Idaho</v>
      </c>
      <c r="B2666" t="str">
        <f>[1]Sheet1!C2666</f>
        <v>ID</v>
      </c>
      <c r="C2666" t="str">
        <f>LEFT([1]Sheet1!D2666,1)</f>
        <v>I</v>
      </c>
      <c r="D2666" t="str">
        <f>RIGHT([1]Sheet1!D2666,2)</f>
        <v>94</v>
      </c>
      <c r="E2666" t="str">
        <f>[1]Sheet1!E2666</f>
        <v>Transit Utilities - Interest on Debt</v>
      </c>
      <c r="F2666">
        <f>[1]Sheet1!F2666</f>
        <v>3</v>
      </c>
    </row>
    <row r="2667" spans="1:6">
      <c r="A2667" t="str">
        <f>[1]Sheet1!B2667</f>
        <v>Idaho</v>
      </c>
      <c r="B2667" t="str">
        <f>[1]Sheet1!C2667</f>
        <v>ID</v>
      </c>
      <c r="C2667" t="str">
        <f>LEFT([1]Sheet1!D2667,1)</f>
        <v>J</v>
      </c>
      <c r="D2667" t="str">
        <f>RIGHT([1]Sheet1!D2667,2)</f>
        <v>19</v>
      </c>
      <c r="E2667" t="str">
        <f>[1]Sheet1!E2667</f>
        <v>Assistance and Subsidies - State Scholarships and Other Subsidies - Education</v>
      </c>
      <c r="F2667">
        <f>[1]Sheet1!F2667</f>
        <v>75519</v>
      </c>
    </row>
    <row r="2668" spans="1:6">
      <c r="A2668" t="str">
        <f>[1]Sheet1!B2668</f>
        <v>Idaho</v>
      </c>
      <c r="B2668" t="str">
        <f>[1]Sheet1!C2668</f>
        <v>ID</v>
      </c>
      <c r="C2668" t="str">
        <f>LEFT([1]Sheet1!D2668,1)</f>
        <v>J</v>
      </c>
      <c r="D2668" t="str">
        <f>RIGHT([1]Sheet1!D2668,2)</f>
        <v>67</v>
      </c>
      <c r="E2668" t="str">
        <f>[1]Sheet1!E2668</f>
        <v>Assistance and Subsidies - Public Welfare, Federal Categorical Assistance Programs</v>
      </c>
      <c r="F2668">
        <f>[1]Sheet1!F2668</f>
        <v>40252</v>
      </c>
    </row>
    <row r="2669" spans="1:6">
      <c r="A2669" t="str">
        <f>[1]Sheet1!B2669</f>
        <v>Idaho</v>
      </c>
      <c r="B2669" t="str">
        <f>[1]Sheet1!C2669</f>
        <v>ID</v>
      </c>
      <c r="C2669" t="str">
        <f>LEFT([1]Sheet1!D2669,1)</f>
        <v>J</v>
      </c>
      <c r="D2669" t="str">
        <f>RIGHT([1]Sheet1!D2669,2)</f>
        <v>68</v>
      </c>
      <c r="E2669" t="str">
        <f>[1]Sheet1!E2669</f>
        <v>Assistance and Subsidies - Public Welfare, Cash Assistance Programs - Other</v>
      </c>
      <c r="F2669">
        <f>[1]Sheet1!F2669</f>
        <v>24814</v>
      </c>
    </row>
    <row r="2670" spans="1:6">
      <c r="A2670" t="str">
        <f>[1]Sheet1!B2670</f>
        <v>Idaho</v>
      </c>
      <c r="B2670" t="str">
        <f>[1]Sheet1!C2670</f>
        <v>ID</v>
      </c>
      <c r="C2670" t="str">
        <f>LEFT([1]Sheet1!D2670,1)</f>
        <v>T</v>
      </c>
      <c r="D2670" t="str">
        <f>RIGHT([1]Sheet1!D2670,2)</f>
        <v>01</v>
      </c>
      <c r="E2670" t="str">
        <f>[1]Sheet1!E2670</f>
        <v>Tax - Property</v>
      </c>
      <c r="F2670">
        <f>[1]Sheet1!F2670</f>
        <v>1393289</v>
      </c>
    </row>
    <row r="2671" spans="1:6">
      <c r="A2671" t="str">
        <f>[1]Sheet1!B2671</f>
        <v>Idaho</v>
      </c>
      <c r="B2671" t="str">
        <f>[1]Sheet1!C2671</f>
        <v>ID</v>
      </c>
      <c r="C2671" t="str">
        <f>LEFT([1]Sheet1!D2671,1)</f>
        <v>T</v>
      </c>
      <c r="D2671" t="str">
        <f>RIGHT([1]Sheet1!D2671,2)</f>
        <v>09</v>
      </c>
      <c r="E2671" t="str">
        <f>[1]Sheet1!E2671</f>
        <v>Tax - General Sales and Gross Receipts</v>
      </c>
      <c r="F2671">
        <f>[1]Sheet1!F2671</f>
        <v>1224656</v>
      </c>
    </row>
    <row r="2672" spans="1:6">
      <c r="A2672" t="str">
        <f>[1]Sheet1!B2672</f>
        <v>Idaho</v>
      </c>
      <c r="B2672" t="str">
        <f>[1]Sheet1!C2672</f>
        <v>ID</v>
      </c>
      <c r="C2672" t="str">
        <f>LEFT([1]Sheet1!D2672,1)</f>
        <v>T</v>
      </c>
      <c r="D2672" t="str">
        <f>RIGHT([1]Sheet1!D2672,2)</f>
        <v>10</v>
      </c>
      <c r="E2672" t="str">
        <f>[1]Sheet1!E2672</f>
        <v>Tax - Alcoholic Beverage Sales</v>
      </c>
      <c r="F2672">
        <f>[1]Sheet1!F2672</f>
        <v>8099</v>
      </c>
    </row>
    <row r="2673" spans="1:6">
      <c r="A2673" t="str">
        <f>[1]Sheet1!B2673</f>
        <v>Idaho</v>
      </c>
      <c r="B2673" t="str">
        <f>[1]Sheet1!C2673</f>
        <v>ID</v>
      </c>
      <c r="C2673" t="str">
        <f>LEFT([1]Sheet1!D2673,1)</f>
        <v>T</v>
      </c>
      <c r="D2673" t="str">
        <f>RIGHT([1]Sheet1!D2673,2)</f>
        <v>12</v>
      </c>
      <c r="E2673" t="str">
        <f>[1]Sheet1!E2673</f>
        <v>Tax - Insurance Premiums Sales</v>
      </c>
      <c r="F2673">
        <f>[1]Sheet1!F2673</f>
        <v>69722</v>
      </c>
    </row>
    <row r="2674" spans="1:6">
      <c r="A2674" t="str">
        <f>[1]Sheet1!B2674</f>
        <v>Idaho</v>
      </c>
      <c r="B2674" t="str">
        <f>[1]Sheet1!C2674</f>
        <v>ID</v>
      </c>
      <c r="C2674" t="str">
        <f>LEFT([1]Sheet1!D2674,1)</f>
        <v>T</v>
      </c>
      <c r="D2674" t="str">
        <f>RIGHT([1]Sheet1!D2674,2)</f>
        <v>13</v>
      </c>
      <c r="E2674" t="str">
        <f>[1]Sheet1!E2674</f>
        <v>Tax - Motor Fuels Sales</v>
      </c>
      <c r="F2674">
        <f>[1]Sheet1!F2674</f>
        <v>236769</v>
      </c>
    </row>
    <row r="2675" spans="1:6">
      <c r="A2675" t="str">
        <f>[1]Sheet1!B2675</f>
        <v>Idaho</v>
      </c>
      <c r="B2675" t="str">
        <f>[1]Sheet1!C2675</f>
        <v>ID</v>
      </c>
      <c r="C2675" t="str">
        <f>LEFT([1]Sheet1!D2675,1)</f>
        <v>T</v>
      </c>
      <c r="D2675" t="str">
        <f>RIGHT([1]Sheet1!D2675,2)</f>
        <v>14</v>
      </c>
      <c r="E2675" t="str">
        <f>[1]Sheet1!E2675</f>
        <v>Tax - Pari-mutuels Sales</v>
      </c>
      <c r="F2675">
        <f>[1]Sheet1!F2675</f>
        <v>1269</v>
      </c>
    </row>
    <row r="2676" spans="1:6">
      <c r="A2676" t="str">
        <f>[1]Sheet1!B2676</f>
        <v>Idaho</v>
      </c>
      <c r="B2676" t="str">
        <f>[1]Sheet1!C2676</f>
        <v>ID</v>
      </c>
      <c r="C2676" t="str">
        <f>LEFT([1]Sheet1!D2676,1)</f>
        <v>T</v>
      </c>
      <c r="D2676" t="str">
        <f>RIGHT([1]Sheet1!D2676,2)</f>
        <v>15</v>
      </c>
      <c r="E2676" t="str">
        <f>[1]Sheet1!E2676</f>
        <v>Tax - Public Utilities Sales</v>
      </c>
      <c r="F2676">
        <f>[1]Sheet1!F2676</f>
        <v>25734</v>
      </c>
    </row>
    <row r="2677" spans="1:6">
      <c r="A2677" t="str">
        <f>[1]Sheet1!B2677</f>
        <v>Idaho</v>
      </c>
      <c r="B2677" t="str">
        <f>[1]Sheet1!C2677</f>
        <v>ID</v>
      </c>
      <c r="C2677" t="str">
        <f>LEFT([1]Sheet1!D2677,1)</f>
        <v>T</v>
      </c>
      <c r="D2677" t="str">
        <f>RIGHT([1]Sheet1!D2677,2)</f>
        <v>16</v>
      </c>
      <c r="E2677" t="str">
        <f>[1]Sheet1!E2677</f>
        <v>Tax - Tobacco Products Sales</v>
      </c>
      <c r="F2677">
        <f>[1]Sheet1!F2677</f>
        <v>48461</v>
      </c>
    </row>
    <row r="2678" spans="1:6">
      <c r="A2678" t="str">
        <f>[1]Sheet1!B2678</f>
        <v>Idaho</v>
      </c>
      <c r="B2678" t="str">
        <f>[1]Sheet1!C2678</f>
        <v>ID</v>
      </c>
      <c r="C2678" t="str">
        <f>LEFT([1]Sheet1!D2678,1)</f>
        <v>T</v>
      </c>
      <c r="D2678" t="str">
        <f>RIGHT([1]Sheet1!D2678,2)</f>
        <v>19</v>
      </c>
      <c r="E2678" t="str">
        <f>[1]Sheet1!E2678</f>
        <v>Tax - Other Selective Sales</v>
      </c>
      <c r="F2678">
        <f>[1]Sheet1!F2678</f>
        <v>73729</v>
      </c>
    </row>
    <row r="2679" spans="1:6">
      <c r="A2679" t="str">
        <f>[1]Sheet1!B2679</f>
        <v>Idaho</v>
      </c>
      <c r="B2679" t="str">
        <f>[1]Sheet1!C2679</f>
        <v>ID</v>
      </c>
      <c r="C2679" t="str">
        <f>LEFT([1]Sheet1!D2679,1)</f>
        <v>T</v>
      </c>
      <c r="D2679" t="str">
        <f>RIGHT([1]Sheet1!D2679,2)</f>
        <v>20</v>
      </c>
      <c r="E2679" t="str">
        <f>[1]Sheet1!E2679</f>
        <v>Tax - Alcoholic Beverage License</v>
      </c>
      <c r="F2679">
        <f>[1]Sheet1!F2679</f>
        <v>1912</v>
      </c>
    </row>
    <row r="2680" spans="1:6">
      <c r="A2680" t="str">
        <f>[1]Sheet1!B2680</f>
        <v>Idaho</v>
      </c>
      <c r="B2680" t="str">
        <f>[1]Sheet1!C2680</f>
        <v>ID</v>
      </c>
      <c r="C2680" t="str">
        <f>LEFT([1]Sheet1!D2680,1)</f>
        <v>T</v>
      </c>
      <c r="D2680" t="str">
        <f>RIGHT([1]Sheet1!D2680,2)</f>
        <v>21</v>
      </c>
      <c r="E2680" t="str">
        <f>[1]Sheet1!E2680</f>
        <v>Tax - Amusements License</v>
      </c>
      <c r="F2680">
        <f>[1]Sheet1!F2680</f>
        <v>324</v>
      </c>
    </row>
    <row r="2681" spans="1:6">
      <c r="A2681" t="str">
        <f>[1]Sheet1!B2681</f>
        <v>Idaho</v>
      </c>
      <c r="B2681" t="str">
        <f>[1]Sheet1!C2681</f>
        <v>ID</v>
      </c>
      <c r="C2681" t="str">
        <f>LEFT([1]Sheet1!D2681,1)</f>
        <v>T</v>
      </c>
      <c r="D2681" t="str">
        <f>RIGHT([1]Sheet1!D2681,2)</f>
        <v>22</v>
      </c>
      <c r="E2681" t="str">
        <f>[1]Sheet1!E2681</f>
        <v>Tax - Corporation License</v>
      </c>
      <c r="F2681">
        <f>[1]Sheet1!F2681</f>
        <v>1963</v>
      </c>
    </row>
    <row r="2682" spans="1:6">
      <c r="A2682" t="str">
        <f>[1]Sheet1!B2682</f>
        <v>Idaho</v>
      </c>
      <c r="B2682" t="str">
        <f>[1]Sheet1!C2682</f>
        <v>ID</v>
      </c>
      <c r="C2682" t="str">
        <f>LEFT([1]Sheet1!D2682,1)</f>
        <v>T</v>
      </c>
      <c r="D2682" t="str">
        <f>RIGHT([1]Sheet1!D2682,2)</f>
        <v>23</v>
      </c>
      <c r="E2682" t="str">
        <f>[1]Sheet1!E2682</f>
        <v>Tax - Hunting and Fishing License</v>
      </c>
      <c r="F2682">
        <f>[1]Sheet1!F2682</f>
        <v>33590</v>
      </c>
    </row>
    <row r="2683" spans="1:6">
      <c r="A2683" t="str">
        <f>[1]Sheet1!B2683</f>
        <v>Idaho</v>
      </c>
      <c r="B2683" t="str">
        <f>[1]Sheet1!C2683</f>
        <v>ID</v>
      </c>
      <c r="C2683" t="str">
        <f>LEFT([1]Sheet1!D2683,1)</f>
        <v>T</v>
      </c>
      <c r="D2683" t="str">
        <f>RIGHT([1]Sheet1!D2683,2)</f>
        <v>24</v>
      </c>
      <c r="E2683" t="str">
        <f>[1]Sheet1!E2683</f>
        <v>Tax - Motor Vehicle License</v>
      </c>
      <c r="F2683">
        <f>[1]Sheet1!F2683</f>
        <v>136416</v>
      </c>
    </row>
    <row r="2684" spans="1:6">
      <c r="A2684" t="str">
        <f>[1]Sheet1!B2684</f>
        <v>Idaho</v>
      </c>
      <c r="B2684" t="str">
        <f>[1]Sheet1!C2684</f>
        <v>ID</v>
      </c>
      <c r="C2684" t="str">
        <f>LEFT([1]Sheet1!D2684,1)</f>
        <v>T</v>
      </c>
      <c r="D2684" t="str">
        <f>RIGHT([1]Sheet1!D2684,2)</f>
        <v>25</v>
      </c>
      <c r="E2684" t="str">
        <f>[1]Sheet1!E2684</f>
        <v>Tax - Motor Vehicle Operators License</v>
      </c>
      <c r="F2684">
        <f>[1]Sheet1!F2684</f>
        <v>11463</v>
      </c>
    </row>
    <row r="2685" spans="1:6">
      <c r="A2685" t="str">
        <f>[1]Sheet1!B2685</f>
        <v>Idaho</v>
      </c>
      <c r="B2685" t="str">
        <f>[1]Sheet1!C2685</f>
        <v>ID</v>
      </c>
      <c r="C2685" t="str">
        <f>LEFT([1]Sheet1!D2685,1)</f>
        <v>T</v>
      </c>
      <c r="D2685" t="str">
        <f>RIGHT([1]Sheet1!D2685,2)</f>
        <v>27</v>
      </c>
      <c r="E2685" t="str">
        <f>[1]Sheet1!E2685</f>
        <v>Tax - Public Utility License</v>
      </c>
      <c r="F2685">
        <f>[1]Sheet1!F2685</f>
        <v>49305</v>
      </c>
    </row>
    <row r="2686" spans="1:6">
      <c r="A2686" t="str">
        <f>[1]Sheet1!B2686</f>
        <v>Idaho</v>
      </c>
      <c r="B2686" t="str">
        <f>[1]Sheet1!C2686</f>
        <v>ID</v>
      </c>
      <c r="C2686" t="str">
        <f>LEFT([1]Sheet1!D2686,1)</f>
        <v>T</v>
      </c>
      <c r="D2686" t="str">
        <f>RIGHT([1]Sheet1!D2686,2)</f>
        <v>28</v>
      </c>
      <c r="E2686" t="str">
        <f>[1]Sheet1!E2686</f>
        <v>Tax - Occupation and Business License, NEC</v>
      </c>
      <c r="F2686">
        <f>[1]Sheet1!F2686</f>
        <v>72050</v>
      </c>
    </row>
    <row r="2687" spans="1:6">
      <c r="A2687" t="str">
        <f>[1]Sheet1!B2687</f>
        <v>Idaho</v>
      </c>
      <c r="B2687" t="str">
        <f>[1]Sheet1!C2687</f>
        <v>ID</v>
      </c>
      <c r="C2687" t="str">
        <f>LEFT([1]Sheet1!D2687,1)</f>
        <v>T</v>
      </c>
      <c r="D2687" t="str">
        <f>RIGHT([1]Sheet1!D2687,2)</f>
        <v>29</v>
      </c>
      <c r="E2687" t="str">
        <f>[1]Sheet1!E2687</f>
        <v>Tax - Other License</v>
      </c>
      <c r="F2687">
        <f>[1]Sheet1!F2687</f>
        <v>30219</v>
      </c>
    </row>
    <row r="2688" spans="1:6">
      <c r="A2688" t="str">
        <f>[1]Sheet1!B2688</f>
        <v>Idaho</v>
      </c>
      <c r="B2688" t="str">
        <f>[1]Sheet1!C2688</f>
        <v>ID</v>
      </c>
      <c r="C2688" t="str">
        <f>LEFT([1]Sheet1!D2688,1)</f>
        <v>T</v>
      </c>
      <c r="D2688" t="str">
        <f>RIGHT([1]Sheet1!D2688,2)</f>
        <v>40</v>
      </c>
      <c r="E2688" t="str">
        <f>[1]Sheet1!E2688</f>
        <v>Tax - Individual Income</v>
      </c>
      <c r="F2688">
        <f>[1]Sheet1!F2688</f>
        <v>1213335</v>
      </c>
    </row>
    <row r="2689" spans="1:6">
      <c r="A2689" t="str">
        <f>[1]Sheet1!B2689</f>
        <v>Idaho</v>
      </c>
      <c r="B2689" t="str">
        <f>[1]Sheet1!C2689</f>
        <v>ID</v>
      </c>
      <c r="C2689" t="str">
        <f>LEFT([1]Sheet1!D2689,1)</f>
        <v>T</v>
      </c>
      <c r="D2689" t="str">
        <f>RIGHT([1]Sheet1!D2689,2)</f>
        <v>41</v>
      </c>
      <c r="E2689" t="str">
        <f>[1]Sheet1!E2689</f>
        <v>Tax - Corporation Net Income</v>
      </c>
      <c r="F2689">
        <f>[1]Sheet1!F2689</f>
        <v>188589</v>
      </c>
    </row>
    <row r="2690" spans="1:6">
      <c r="A2690" t="str">
        <f>[1]Sheet1!B2690</f>
        <v>Idaho</v>
      </c>
      <c r="B2690" t="str">
        <f>[1]Sheet1!C2690</f>
        <v>ID</v>
      </c>
      <c r="C2690" t="str">
        <f>LEFT([1]Sheet1!D2690,1)</f>
        <v>T</v>
      </c>
      <c r="D2690" t="str">
        <f>RIGHT([1]Sheet1!D2690,2)</f>
        <v>50</v>
      </c>
      <c r="E2690" t="str">
        <f>[1]Sheet1!E2690</f>
        <v>Tax - Death and Gift</v>
      </c>
      <c r="F2690">
        <f>[1]Sheet1!F2690</f>
        <v>17</v>
      </c>
    </row>
    <row r="2691" spans="1:6">
      <c r="A2691" t="str">
        <f>[1]Sheet1!B2691</f>
        <v>Idaho</v>
      </c>
      <c r="B2691" t="str">
        <f>[1]Sheet1!C2691</f>
        <v>ID</v>
      </c>
      <c r="C2691" t="str">
        <f>LEFT([1]Sheet1!D2691,1)</f>
        <v>T</v>
      </c>
      <c r="D2691" t="str">
        <f>RIGHT([1]Sheet1!D2691,2)</f>
        <v>53</v>
      </c>
      <c r="E2691" t="str">
        <f>[1]Sheet1!E2691</f>
        <v>Tax - Severance</v>
      </c>
      <c r="F2691">
        <f>[1]Sheet1!F2691</f>
        <v>8309</v>
      </c>
    </row>
    <row r="2692" spans="1:6">
      <c r="A2692" t="str">
        <f>[1]Sheet1!B2692</f>
        <v>Idaho</v>
      </c>
      <c r="B2692" t="str">
        <f>[1]Sheet1!C2692</f>
        <v>ID</v>
      </c>
      <c r="C2692" t="str">
        <f>LEFT([1]Sheet1!D2692,1)</f>
        <v>T</v>
      </c>
      <c r="D2692" t="str">
        <f>RIGHT([1]Sheet1!D2692,2)</f>
        <v>99</v>
      </c>
      <c r="E2692" t="str">
        <f>[1]Sheet1!E2692</f>
        <v>Tax - NEC</v>
      </c>
      <c r="F2692">
        <f>[1]Sheet1!F2692</f>
        <v>25955</v>
      </c>
    </row>
    <row r="2693" spans="1:6">
      <c r="A2693" t="str">
        <f>[1]Sheet1!B2693</f>
        <v>Idaho</v>
      </c>
      <c r="B2693" t="str">
        <f>[1]Sheet1!C2693</f>
        <v>ID</v>
      </c>
      <c r="C2693" t="str">
        <f>LEFT([1]Sheet1!D2693,1)</f>
        <v>U</v>
      </c>
      <c r="D2693" t="str">
        <f>RIGHT([1]Sheet1!D2693,2)</f>
        <v>01</v>
      </c>
      <c r="E2693" t="str">
        <f>[1]Sheet1!E2693</f>
        <v>Miscellaneous - Special Assessments</v>
      </c>
      <c r="F2693">
        <f>[1]Sheet1!F2693</f>
        <v>52815</v>
      </c>
    </row>
    <row r="2694" spans="1:6">
      <c r="A2694" t="str">
        <f>[1]Sheet1!B2694</f>
        <v>Idaho</v>
      </c>
      <c r="B2694" t="str">
        <f>[1]Sheet1!C2694</f>
        <v>ID</v>
      </c>
      <c r="C2694" t="str">
        <f>LEFT([1]Sheet1!D2694,1)</f>
        <v>U</v>
      </c>
      <c r="D2694" t="str">
        <f>RIGHT([1]Sheet1!D2694,2)</f>
        <v>11</v>
      </c>
      <c r="E2694" t="str">
        <f>[1]Sheet1!E2694</f>
        <v>Miscellaneous - Sale of Property</v>
      </c>
      <c r="F2694">
        <f>[1]Sheet1!F2694</f>
        <v>22781</v>
      </c>
    </row>
    <row r="2695" spans="1:6">
      <c r="A2695" t="str">
        <f>[1]Sheet1!B2695</f>
        <v>Idaho</v>
      </c>
      <c r="B2695" t="str">
        <f>[1]Sheet1!C2695</f>
        <v>ID</v>
      </c>
      <c r="C2695" t="str">
        <f>LEFT([1]Sheet1!D2695,1)</f>
        <v>U</v>
      </c>
      <c r="D2695" t="str">
        <f>RIGHT([1]Sheet1!D2695,2)</f>
        <v>20</v>
      </c>
      <c r="E2695" t="str">
        <f>[1]Sheet1!E2695</f>
        <v>Miscellaneous - Interest Earnings</v>
      </c>
      <c r="F2695">
        <f>[1]Sheet1!F2695</f>
        <v>164759</v>
      </c>
    </row>
    <row r="2696" spans="1:6">
      <c r="A2696" t="str">
        <f>[1]Sheet1!B2696</f>
        <v>Idaho</v>
      </c>
      <c r="B2696" t="str">
        <f>[1]Sheet1!C2696</f>
        <v>ID</v>
      </c>
      <c r="C2696" t="str">
        <f>LEFT([1]Sheet1!D2696,1)</f>
        <v>U</v>
      </c>
      <c r="D2696" t="str">
        <f>RIGHT([1]Sheet1!D2696,2)</f>
        <v>30</v>
      </c>
      <c r="E2696" t="str">
        <f>[1]Sheet1!E2696</f>
        <v>Miscellaneous - Fines and Forfeits</v>
      </c>
      <c r="F2696">
        <f>[1]Sheet1!F2696</f>
        <v>38233</v>
      </c>
    </row>
    <row r="2697" spans="1:6">
      <c r="A2697" t="str">
        <f>[1]Sheet1!B2697</f>
        <v>Idaho</v>
      </c>
      <c r="B2697" t="str">
        <f>[1]Sheet1!C2697</f>
        <v>ID</v>
      </c>
      <c r="C2697" t="str">
        <f>LEFT([1]Sheet1!D2697,1)</f>
        <v>U</v>
      </c>
      <c r="D2697" t="str">
        <f>RIGHT([1]Sheet1!D2697,2)</f>
        <v>40</v>
      </c>
      <c r="E2697" t="str">
        <f>[1]Sheet1!E2697</f>
        <v>Miscellaneous - Rents</v>
      </c>
      <c r="F2697">
        <f>[1]Sheet1!F2697</f>
        <v>56659</v>
      </c>
    </row>
    <row r="2698" spans="1:6">
      <c r="A2698" t="str">
        <f>[1]Sheet1!B2698</f>
        <v>Idaho</v>
      </c>
      <c r="B2698" t="str">
        <f>[1]Sheet1!C2698</f>
        <v>ID</v>
      </c>
      <c r="C2698" t="str">
        <f>LEFT([1]Sheet1!D2698,1)</f>
        <v>U</v>
      </c>
      <c r="D2698" t="str">
        <f>RIGHT([1]Sheet1!D2698,2)</f>
        <v>41</v>
      </c>
      <c r="E2698" t="str">
        <f>[1]Sheet1!E2698</f>
        <v>Miscellaneous - Royalties</v>
      </c>
      <c r="F2698">
        <f>[1]Sheet1!F2698</f>
        <v>4130</v>
      </c>
    </row>
    <row r="2699" spans="1:6">
      <c r="A2699" t="str">
        <f>[1]Sheet1!B2699</f>
        <v>Idaho</v>
      </c>
      <c r="B2699" t="str">
        <f>[1]Sheet1!C2699</f>
        <v>ID</v>
      </c>
      <c r="C2699" t="str">
        <f>LEFT([1]Sheet1!D2699,1)</f>
        <v>U</v>
      </c>
      <c r="D2699" t="str">
        <f>RIGHT([1]Sheet1!D2699,2)</f>
        <v>50</v>
      </c>
      <c r="E2699" t="str">
        <f>[1]Sheet1!E2699</f>
        <v>Miscellaneous - Donations From Private Sources</v>
      </c>
      <c r="F2699">
        <f>[1]Sheet1!F2699</f>
        <v>104194</v>
      </c>
    </row>
    <row r="2700" spans="1:6">
      <c r="A2700" t="str">
        <f>[1]Sheet1!B2700</f>
        <v>Idaho</v>
      </c>
      <c r="B2700" t="str">
        <f>[1]Sheet1!C2700</f>
        <v>ID</v>
      </c>
      <c r="C2700" t="str">
        <f>LEFT([1]Sheet1!D2700,1)</f>
        <v>U</v>
      </c>
      <c r="D2700" t="str">
        <f>RIGHT([1]Sheet1!D2700,2)</f>
        <v>95</v>
      </c>
      <c r="E2700" t="str">
        <f>[1]Sheet1!E2700</f>
        <v>Miscellaneous - Net Lottery Revenue</v>
      </c>
      <c r="F2700">
        <f>[1]Sheet1!F2700</f>
        <v>53248</v>
      </c>
    </row>
    <row r="2701" spans="1:6">
      <c r="A2701" t="str">
        <f>[1]Sheet1!B2701</f>
        <v>Idaho</v>
      </c>
      <c r="B2701" t="str">
        <f>[1]Sheet1!C2701</f>
        <v>ID</v>
      </c>
      <c r="C2701" t="str">
        <f>LEFT([1]Sheet1!D2701,1)</f>
        <v>U</v>
      </c>
      <c r="D2701" t="str">
        <f>RIGHT([1]Sheet1!D2701,2)</f>
        <v>99</v>
      </c>
      <c r="E2701" t="str">
        <f>[1]Sheet1!E2701</f>
        <v>Miscellaneous - General Revenue, NEC</v>
      </c>
      <c r="F2701">
        <f>[1]Sheet1!F2701</f>
        <v>246892</v>
      </c>
    </row>
    <row r="2702" spans="1:6">
      <c r="A2702" t="str">
        <f>[1]Sheet1!B2702</f>
        <v>Idaho</v>
      </c>
      <c r="B2702" t="str">
        <f>[1]Sheet1!C2702</f>
        <v>ID</v>
      </c>
      <c r="C2702" t="str">
        <f>LEFT([1]Sheet1!D2702,1)</f>
        <v>W</v>
      </c>
      <c r="D2702" t="str">
        <f>RIGHT([1]Sheet1!D2702,2)</f>
        <v>01</v>
      </c>
      <c r="E2702" t="str">
        <f>[1]Sheet1!E2702</f>
        <v>Sinking Funds - Cash and Securities</v>
      </c>
      <c r="F2702">
        <f>[1]Sheet1!F2702</f>
        <v>3472695</v>
      </c>
    </row>
    <row r="2703" spans="1:6">
      <c r="A2703" t="str">
        <f>[1]Sheet1!B2703</f>
        <v>Idaho</v>
      </c>
      <c r="B2703" t="str">
        <f>[1]Sheet1!C2703</f>
        <v>ID</v>
      </c>
      <c r="C2703" t="str">
        <f>LEFT([1]Sheet1!D2703,1)</f>
        <v>W</v>
      </c>
      <c r="D2703" t="str">
        <f>RIGHT([1]Sheet1!D2703,2)</f>
        <v>31</v>
      </c>
      <c r="E2703" t="str">
        <f>[1]Sheet1!E2703</f>
        <v>Bond Funds - Cash and Securities</v>
      </c>
      <c r="F2703">
        <f>[1]Sheet1!F2703</f>
        <v>473382</v>
      </c>
    </row>
    <row r="2704" spans="1:6">
      <c r="A2704" t="str">
        <f>[1]Sheet1!B2704</f>
        <v>Idaho</v>
      </c>
      <c r="B2704" t="str">
        <f>[1]Sheet1!C2704</f>
        <v>ID</v>
      </c>
      <c r="C2704" t="str">
        <f>LEFT([1]Sheet1!D2704,1)</f>
        <v>W</v>
      </c>
      <c r="D2704" t="str">
        <f>RIGHT([1]Sheet1!D2704,2)</f>
        <v>61</v>
      </c>
      <c r="E2704" t="str">
        <f>[1]Sheet1!E2704</f>
        <v>Other Funds - Cash and Securities</v>
      </c>
      <c r="F2704">
        <f>[1]Sheet1!F2704</f>
        <v>5592182</v>
      </c>
    </row>
    <row r="2705" spans="1:6">
      <c r="A2705" t="str">
        <f>[1]Sheet1!B2705</f>
        <v>Idaho</v>
      </c>
      <c r="B2705" t="str">
        <f>[1]Sheet1!C2705</f>
        <v>ID</v>
      </c>
      <c r="C2705" t="str">
        <f>LEFT([1]Sheet1!D2705,1)</f>
        <v>X</v>
      </c>
      <c r="D2705" t="str">
        <f>RIGHT([1]Sheet1!D2705,2)</f>
        <v>01</v>
      </c>
      <c r="E2705" t="str">
        <f>[1]Sheet1!E2705</f>
        <v>Employee Retirement - Local Employee Contribution</v>
      </c>
      <c r="F2705">
        <f>[1]Sheet1!F2705</f>
        <v>133381</v>
      </c>
    </row>
    <row r="2706" spans="1:6">
      <c r="A2706" t="str">
        <f>[1]Sheet1!B2706</f>
        <v>Idaho</v>
      </c>
      <c r="B2706" t="str">
        <f>[1]Sheet1!C2706</f>
        <v>ID</v>
      </c>
      <c r="C2706" t="str">
        <f>LEFT([1]Sheet1!D2706,1)</f>
        <v>X</v>
      </c>
      <c r="D2706" t="str">
        <f>RIGHT([1]Sheet1!D2706,2)</f>
        <v>02</v>
      </c>
      <c r="E2706" t="str">
        <f>[1]Sheet1!E2706</f>
        <v>Employee Retirement - State Employee Contribution</v>
      </c>
      <c r="F2706">
        <f>[1]Sheet1!F2706</f>
        <v>46149</v>
      </c>
    </row>
    <row r="2707" spans="1:6">
      <c r="A2707" t="str">
        <f>[1]Sheet1!B2707</f>
        <v>Idaho</v>
      </c>
      <c r="B2707" t="str">
        <f>[1]Sheet1!C2707</f>
        <v>ID</v>
      </c>
      <c r="C2707" t="str">
        <f>LEFT([1]Sheet1!D2707,1)</f>
        <v>X</v>
      </c>
      <c r="D2707" t="str">
        <f>RIGHT([1]Sheet1!D2707,2)</f>
        <v>05</v>
      </c>
      <c r="E2707" t="str">
        <f>[1]Sheet1!E2707</f>
        <v>Employee Retirement - From Other Governments</v>
      </c>
      <c r="F2707">
        <f>[1]Sheet1!F2707</f>
        <v>216500</v>
      </c>
    </row>
    <row r="2708" spans="1:6">
      <c r="A2708" t="str">
        <f>[1]Sheet1!B2708</f>
        <v>Idaho</v>
      </c>
      <c r="B2708" t="str">
        <f>[1]Sheet1!C2708</f>
        <v>ID</v>
      </c>
      <c r="C2708" t="str">
        <f>LEFT([1]Sheet1!D2708,1)</f>
        <v>X</v>
      </c>
      <c r="D2708" t="str">
        <f>RIGHT([1]Sheet1!D2708,2)</f>
        <v>08</v>
      </c>
      <c r="E2708" t="str">
        <f>[1]Sheet1!E2708</f>
        <v>Employee Retirement - Earnings on Investments (calculated)</v>
      </c>
      <c r="F2708">
        <f>[1]Sheet1!F2708</f>
        <v>179337</v>
      </c>
    </row>
    <row r="2709" spans="1:6">
      <c r="A2709" t="str">
        <f>[1]Sheet1!B2709</f>
        <v>Idaho</v>
      </c>
      <c r="B2709" t="str">
        <f>[1]Sheet1!C2709</f>
        <v>ID</v>
      </c>
      <c r="C2709" t="str">
        <f>LEFT([1]Sheet1!D2709,1)</f>
        <v>X</v>
      </c>
      <c r="D2709" t="str">
        <f>RIGHT([1]Sheet1!D2709,2)</f>
        <v>11</v>
      </c>
      <c r="E2709" t="str">
        <f>[1]Sheet1!E2709</f>
        <v>Employee Retirement - Benefit Payments</v>
      </c>
      <c r="F2709">
        <f>[1]Sheet1!F2709</f>
        <v>647161</v>
      </c>
    </row>
    <row r="2710" spans="1:6">
      <c r="A2710" t="str">
        <f>[1]Sheet1!B2710</f>
        <v>Idaho</v>
      </c>
      <c r="B2710" t="str">
        <f>[1]Sheet1!C2710</f>
        <v>ID</v>
      </c>
      <c r="C2710" t="str">
        <f>LEFT([1]Sheet1!D2710,1)</f>
        <v>X</v>
      </c>
      <c r="D2710" t="str">
        <f>RIGHT([1]Sheet1!D2710,2)</f>
        <v>12</v>
      </c>
      <c r="E2710" t="str">
        <f>[1]Sheet1!E2710</f>
        <v>Employee Retirement - Withdrawals</v>
      </c>
      <c r="F2710">
        <f>[1]Sheet1!F2710</f>
        <v>40</v>
      </c>
    </row>
    <row r="2711" spans="1:6">
      <c r="A2711" t="str">
        <f>[1]Sheet1!B2711</f>
        <v>Idaho</v>
      </c>
      <c r="B2711" t="str">
        <f>[1]Sheet1!C2711</f>
        <v>ID</v>
      </c>
      <c r="C2711" t="str">
        <f>LEFT([1]Sheet1!D2711,1)</f>
        <v>X</v>
      </c>
      <c r="D2711" t="str">
        <f>RIGHT([1]Sheet1!D2711,2)</f>
        <v>21</v>
      </c>
      <c r="E2711" t="str">
        <f>[1]Sheet1!E2711</f>
        <v>Employee Retirement - Total Cash and Deposits</v>
      </c>
      <c r="F2711">
        <f>[1]Sheet1!F2711</f>
        <v>413678</v>
      </c>
    </row>
    <row r="2712" spans="1:6">
      <c r="A2712" t="str">
        <f>[1]Sheet1!B2712</f>
        <v>Idaho</v>
      </c>
      <c r="B2712" t="str">
        <f>[1]Sheet1!C2712</f>
        <v>ID</v>
      </c>
      <c r="C2712" t="str">
        <f>LEFT([1]Sheet1!D2712,1)</f>
        <v>X</v>
      </c>
      <c r="D2712" t="str">
        <f>RIGHT([1]Sheet1!D2712,2)</f>
        <v>30</v>
      </c>
      <c r="E2712" t="str">
        <f>[1]Sheet1!E2712</f>
        <v>Employee Retirement - Total Federal Securities</v>
      </c>
      <c r="F2712">
        <f>[1]Sheet1!F2712</f>
        <v>19158</v>
      </c>
    </row>
    <row r="2713" spans="1:6">
      <c r="A2713" t="str">
        <f>[1]Sheet1!B2713</f>
        <v>Idaho</v>
      </c>
      <c r="B2713" t="str">
        <f>[1]Sheet1!C2713</f>
        <v>ID</v>
      </c>
      <c r="C2713" t="str">
        <f>LEFT([1]Sheet1!D2713,1)</f>
        <v>X</v>
      </c>
      <c r="D2713" t="str">
        <f>RIGHT([1]Sheet1!D2713,2)</f>
        <v>42</v>
      </c>
      <c r="E2713" t="str">
        <f>[1]Sheet1!E2713</f>
        <v>Employee Retirement - Securities - Mortgages</v>
      </c>
      <c r="F2713">
        <f>[1]Sheet1!F2713</f>
        <v>477167</v>
      </c>
    </row>
    <row r="2714" spans="1:6">
      <c r="A2714" t="str">
        <f>[1]Sheet1!B2714</f>
        <v>Idaho</v>
      </c>
      <c r="B2714" t="str">
        <f>[1]Sheet1!C2714</f>
        <v>ID</v>
      </c>
      <c r="C2714" t="str">
        <f>LEFT([1]Sheet1!D2714,1)</f>
        <v>X</v>
      </c>
      <c r="D2714" t="str">
        <f>RIGHT([1]Sheet1!D2714,2)</f>
        <v>44</v>
      </c>
      <c r="E2714" t="str">
        <f>[1]Sheet1!E2714</f>
        <v>Employee Retirement - Total Other Securities</v>
      </c>
      <c r="F2714">
        <f>[1]Sheet1!F2714</f>
        <v>2248306</v>
      </c>
    </row>
    <row r="2715" spans="1:6">
      <c r="A2715" t="str">
        <f>[1]Sheet1!B2715</f>
        <v>Idaho</v>
      </c>
      <c r="B2715" t="str">
        <f>[1]Sheet1!C2715</f>
        <v>ID</v>
      </c>
      <c r="C2715" t="str">
        <f>LEFT([1]Sheet1!D2715,1)</f>
        <v>X</v>
      </c>
      <c r="D2715" t="str">
        <f>RIGHT([1]Sheet1!D2715,2)</f>
        <v>47</v>
      </c>
      <c r="E2715" t="str">
        <f>[1]Sheet1!E2715</f>
        <v>Employee Retirement - Other Investments - Other</v>
      </c>
      <c r="F2715">
        <f>[1]Sheet1!F2715</f>
        <v>519036</v>
      </c>
    </row>
    <row r="2716" spans="1:6">
      <c r="A2716" t="str">
        <f>[1]Sheet1!B2716</f>
        <v>Idaho</v>
      </c>
      <c r="B2716" t="str">
        <f>[1]Sheet1!C2716</f>
        <v>ID</v>
      </c>
      <c r="C2716" t="str">
        <f>LEFT([1]Sheet1!D2716,1)</f>
        <v>Y</v>
      </c>
      <c r="D2716" t="str">
        <f>RIGHT([1]Sheet1!D2716,2)</f>
        <v>01</v>
      </c>
      <c r="E2716" t="str">
        <f>[1]Sheet1!E2716</f>
        <v>Unemployment Compensation - Contribution</v>
      </c>
      <c r="F2716">
        <f>[1]Sheet1!F2716</f>
        <v>329523</v>
      </c>
    </row>
    <row r="2717" spans="1:6">
      <c r="A2717" t="str">
        <f>[1]Sheet1!B2717</f>
        <v>Idaho</v>
      </c>
      <c r="B2717" t="str">
        <f>[1]Sheet1!C2717</f>
        <v>ID</v>
      </c>
      <c r="C2717" t="str">
        <f>LEFT([1]Sheet1!D2717,1)</f>
        <v>Y</v>
      </c>
      <c r="D2717" t="str">
        <f>RIGHT([1]Sheet1!D2717,2)</f>
        <v>02</v>
      </c>
      <c r="E2717" t="str">
        <f>[1]Sheet1!E2717</f>
        <v>Unemployment Compensation - Interest Revenue</v>
      </c>
      <c r="F2717">
        <f>[1]Sheet1!F2717</f>
        <v>4489</v>
      </c>
    </row>
    <row r="2718" spans="1:6">
      <c r="A2718" t="str">
        <f>[1]Sheet1!B2718</f>
        <v>Idaho</v>
      </c>
      <c r="B2718" t="str">
        <f>[1]Sheet1!C2718</f>
        <v>ID</v>
      </c>
      <c r="C2718" t="str">
        <f>LEFT([1]Sheet1!D2718,1)</f>
        <v>Y</v>
      </c>
      <c r="D2718" t="str">
        <f>RIGHT([1]Sheet1!D2718,2)</f>
        <v>05</v>
      </c>
      <c r="E2718" t="str">
        <f>[1]Sheet1!E2718</f>
        <v>Unemployment Compensation - Benefit Payments</v>
      </c>
      <c r="F2718">
        <f>[1]Sheet1!F2718</f>
        <v>199195</v>
      </c>
    </row>
    <row r="2719" spans="1:6">
      <c r="A2719" t="str">
        <f>[1]Sheet1!B2719</f>
        <v>Idaho</v>
      </c>
      <c r="B2719" t="str">
        <f>[1]Sheet1!C2719</f>
        <v>ID</v>
      </c>
      <c r="C2719" t="str">
        <f>LEFT([1]Sheet1!D2719,1)</f>
        <v>Y</v>
      </c>
      <c r="D2719" t="str">
        <f>RIGHT([1]Sheet1!D2719,2)</f>
        <v>06</v>
      </c>
      <c r="E2719" t="str">
        <f>[1]Sheet1!E2719</f>
        <v>Unemployment Compensation - Extended and Special Payments</v>
      </c>
      <c r="F2719">
        <f>[1]Sheet1!F2719</f>
        <v>158641</v>
      </c>
    </row>
    <row r="2720" spans="1:6">
      <c r="A2720" t="str">
        <f>[1]Sheet1!B2720</f>
        <v>Idaho</v>
      </c>
      <c r="B2720" t="str">
        <f>[1]Sheet1!C2720</f>
        <v>ID</v>
      </c>
      <c r="C2720" t="str">
        <f>LEFT([1]Sheet1!D2720,1)</f>
        <v>Y</v>
      </c>
      <c r="D2720" t="str">
        <f>RIGHT([1]Sheet1!D2720,2)</f>
        <v>07</v>
      </c>
      <c r="E2720" t="str">
        <f>[1]Sheet1!E2720</f>
        <v>Unemployment Compensation - Balance In US Treasury</v>
      </c>
      <c r="F2720">
        <f>[1]Sheet1!F2720</f>
        <v>224940</v>
      </c>
    </row>
    <row r="2721" spans="1:6">
      <c r="A2721" t="str">
        <f>[1]Sheet1!B2721</f>
        <v>Idaho</v>
      </c>
      <c r="B2721" t="str">
        <f>[1]Sheet1!C2721</f>
        <v>ID</v>
      </c>
      <c r="C2721" t="str">
        <f>LEFT([1]Sheet1!D2721,1)</f>
        <v>Y</v>
      </c>
      <c r="D2721" t="str">
        <f>RIGHT([1]Sheet1!D2721,2)</f>
        <v>11</v>
      </c>
      <c r="E2721" t="str">
        <f>[1]Sheet1!E2721</f>
        <v>Workers Compensation - Other Contributions</v>
      </c>
      <c r="F2721">
        <f>[1]Sheet1!F2721</f>
        <v>137763</v>
      </c>
    </row>
    <row r="2722" spans="1:6">
      <c r="A2722" t="str">
        <f>[1]Sheet1!B2722</f>
        <v>Idaho</v>
      </c>
      <c r="B2722" t="str">
        <f>[1]Sheet1!C2722</f>
        <v>ID</v>
      </c>
      <c r="C2722" t="str">
        <f>LEFT([1]Sheet1!D2722,1)</f>
        <v>Y</v>
      </c>
      <c r="D2722" t="str">
        <f>RIGHT([1]Sheet1!D2722,2)</f>
        <v>12</v>
      </c>
      <c r="E2722" t="str">
        <f>[1]Sheet1!E2722</f>
        <v>Workers Compensation - Interest Earnings</v>
      </c>
      <c r="F2722">
        <f>[1]Sheet1!F2722</f>
        <v>30346</v>
      </c>
    </row>
    <row r="2723" spans="1:6">
      <c r="A2723" t="str">
        <f>[1]Sheet1!B2723</f>
        <v>Idaho</v>
      </c>
      <c r="B2723" t="str">
        <f>[1]Sheet1!C2723</f>
        <v>ID</v>
      </c>
      <c r="C2723" t="str">
        <f>LEFT([1]Sheet1!D2723,1)</f>
        <v>Y</v>
      </c>
      <c r="D2723" t="str">
        <f>RIGHT([1]Sheet1!D2723,2)</f>
        <v>14</v>
      </c>
      <c r="E2723" t="str">
        <f>[1]Sheet1!E2723</f>
        <v>Workers Compensation - Benefit Payments</v>
      </c>
      <c r="F2723">
        <f>[1]Sheet1!F2723</f>
        <v>121275</v>
      </c>
    </row>
    <row r="2724" spans="1:6">
      <c r="A2724" t="str">
        <f>[1]Sheet1!B2724</f>
        <v>Idaho</v>
      </c>
      <c r="B2724" t="str">
        <f>[1]Sheet1!C2724</f>
        <v>ID</v>
      </c>
      <c r="C2724" t="str">
        <f>LEFT([1]Sheet1!D2724,1)</f>
        <v>Y</v>
      </c>
      <c r="D2724" t="str">
        <f>RIGHT([1]Sheet1!D2724,2)</f>
        <v>21</v>
      </c>
      <c r="E2724" t="str">
        <f>[1]Sheet1!E2724</f>
        <v>Workers Compensation - Cash and Assets</v>
      </c>
      <c r="F2724">
        <f>[1]Sheet1!F2724</f>
        <v>610553</v>
      </c>
    </row>
    <row r="2725" spans="1:6">
      <c r="A2725" t="str">
        <f>[1]Sheet1!B2725</f>
        <v>Idaho</v>
      </c>
      <c r="B2725" t="str">
        <f>[1]Sheet1!C2725</f>
        <v>ID</v>
      </c>
      <c r="C2725" t="str">
        <f>LEFT([1]Sheet1!D2725,1)</f>
        <v>Z</v>
      </c>
      <c r="D2725" t="str">
        <f>RIGHT([1]Sheet1!D2725,2)</f>
        <v>00</v>
      </c>
      <c r="E2725" t="str">
        <f>[1]Sheet1!E2725</f>
        <v>Total Salaries and Wages</v>
      </c>
      <c r="F2725">
        <f>[1]Sheet1!F2725</f>
        <v>3191033</v>
      </c>
    </row>
    <row r="2726" spans="1:6">
      <c r="A2726" t="str">
        <f>[1]Sheet1!B2726</f>
        <v>Idaho</v>
      </c>
      <c r="B2726" t="str">
        <f>[1]Sheet1!C2726</f>
        <v>ID</v>
      </c>
      <c r="C2726" t="str">
        <f>LEFT([1]Sheet1!D2726,1)</f>
        <v>Z</v>
      </c>
      <c r="D2726" t="str">
        <f>RIGHT([1]Sheet1!D2726,2)</f>
        <v>77</v>
      </c>
      <c r="E2726" t="str">
        <f>[1]Sheet1!E2726</f>
        <v>Employee Retirement – Total Corporate Bonds</v>
      </c>
      <c r="F2726">
        <f>[1]Sheet1!F2726</f>
        <v>2650676</v>
      </c>
    </row>
    <row r="2727" spans="1:6">
      <c r="A2727" t="str">
        <f>[1]Sheet1!B2727</f>
        <v>Idaho</v>
      </c>
      <c r="B2727" t="str">
        <f>[1]Sheet1!C2727</f>
        <v>ID</v>
      </c>
      <c r="C2727" t="str">
        <f>LEFT([1]Sheet1!D2727,1)</f>
        <v>Z</v>
      </c>
      <c r="D2727" t="str">
        <f>RIGHT([1]Sheet1!D2727,2)</f>
        <v>78</v>
      </c>
      <c r="E2727" t="str">
        <f>[1]Sheet1!E2727</f>
        <v>Employee Retirement – Corporate Stocks</v>
      </c>
      <c r="F2727">
        <f>[1]Sheet1!F2727</f>
        <v>5187359</v>
      </c>
    </row>
    <row r="2728" spans="1:6">
      <c r="A2728" t="str">
        <f>[1]Sheet1!B2728</f>
        <v>Illinois</v>
      </c>
      <c r="B2728" t="str">
        <f>[1]Sheet1!C2728</f>
        <v>IL</v>
      </c>
      <c r="C2728" t="str">
        <f>LEFT([1]Sheet1!D2728,1)</f>
        <v>1</v>
      </c>
      <c r="D2728" t="str">
        <f>RIGHT([1]Sheet1!D2728,2)</f>
        <v>9T</v>
      </c>
      <c r="E2728" t="str">
        <f>[1]Sheet1!E2728</f>
        <v>Long Term Debt Beginning Outstanding - Public Debt for Private Purpose</v>
      </c>
      <c r="F2728">
        <f>[1]Sheet1!F2728</f>
        <v>30215326</v>
      </c>
    </row>
    <row r="2729" spans="1:6">
      <c r="A2729" t="str">
        <f>[1]Sheet1!B2729</f>
        <v>Illinois</v>
      </c>
      <c r="B2729" t="str">
        <f>[1]Sheet1!C2729</f>
        <v>IL</v>
      </c>
      <c r="C2729" t="str">
        <f>LEFT([1]Sheet1!D2729,1)</f>
        <v>1</v>
      </c>
      <c r="D2729" t="str">
        <f>RIGHT([1]Sheet1!D2729,2)</f>
        <v>9U</v>
      </c>
      <c r="E2729" t="str">
        <f>[1]Sheet1!E2729</f>
        <v>Long Term Debt Beginning Outstanding - Unspecified Public Purpose</v>
      </c>
      <c r="F2729">
        <f>[1]Sheet1!F2729</f>
        <v>113696727</v>
      </c>
    </row>
    <row r="2730" spans="1:6">
      <c r="A2730" t="str">
        <f>[1]Sheet1!B2730</f>
        <v>Illinois</v>
      </c>
      <c r="B2730" t="str">
        <f>[1]Sheet1!C2730</f>
        <v>IL</v>
      </c>
      <c r="C2730" t="str">
        <f>LEFT([1]Sheet1!D2730,1)</f>
        <v>2</v>
      </c>
      <c r="D2730" t="str">
        <f>RIGHT([1]Sheet1!D2730,2)</f>
        <v>4T</v>
      </c>
      <c r="E2730" t="str">
        <f>[1]Sheet1!E2730</f>
        <v>Long Term Debt Issue, Nonguaranteed - Public Debt for Private Purpose</v>
      </c>
      <c r="F2730">
        <f>[1]Sheet1!F2730</f>
        <v>1843302</v>
      </c>
    </row>
    <row r="2731" spans="1:6">
      <c r="A2731" t="str">
        <f>[1]Sheet1!B2731</f>
        <v>Illinois</v>
      </c>
      <c r="B2731" t="str">
        <f>[1]Sheet1!C2731</f>
        <v>IL</v>
      </c>
      <c r="C2731" t="str">
        <f>LEFT([1]Sheet1!D2731,1)</f>
        <v>2</v>
      </c>
      <c r="D2731" t="str">
        <f>RIGHT([1]Sheet1!D2731,2)</f>
        <v>9U</v>
      </c>
      <c r="E2731" t="str">
        <f>[1]Sheet1!E2731</f>
        <v>Long Term Debt Issue, Unspecified Public Purpose</v>
      </c>
      <c r="F2731">
        <f>[1]Sheet1!F2731</f>
        <v>13485773</v>
      </c>
    </row>
    <row r="2732" spans="1:6">
      <c r="A2732" t="str">
        <f>[1]Sheet1!B2732</f>
        <v>Illinois</v>
      </c>
      <c r="B2732" t="str">
        <f>[1]Sheet1!C2732</f>
        <v>IL</v>
      </c>
      <c r="C2732" t="str">
        <f>LEFT([1]Sheet1!D2732,1)</f>
        <v>3</v>
      </c>
      <c r="D2732" t="str">
        <f>RIGHT([1]Sheet1!D2732,2)</f>
        <v>4T</v>
      </c>
      <c r="E2732" t="str">
        <f>[1]Sheet1!E2732</f>
        <v>Long Term Debt Retired Nonguaranteed - Public Debt for Private Purpose</v>
      </c>
      <c r="F2732">
        <f>[1]Sheet1!F2732</f>
        <v>2871843</v>
      </c>
    </row>
    <row r="2733" spans="1:6">
      <c r="A2733" t="str">
        <f>[1]Sheet1!B2733</f>
        <v>Illinois</v>
      </c>
      <c r="B2733" t="str">
        <f>[1]Sheet1!C2733</f>
        <v>IL</v>
      </c>
      <c r="C2733" t="str">
        <f>LEFT([1]Sheet1!D2733,1)</f>
        <v>3</v>
      </c>
      <c r="D2733" t="str">
        <f>RIGHT([1]Sheet1!D2733,2)</f>
        <v>9U</v>
      </c>
      <c r="E2733" t="str">
        <f>[1]Sheet1!E2733</f>
        <v>Long Term Debt Retired Unspecified Public Purpose</v>
      </c>
      <c r="F2733">
        <f>[1]Sheet1!F2733</f>
        <v>10254978</v>
      </c>
    </row>
    <row r="2734" spans="1:6">
      <c r="A2734" t="str">
        <f>[1]Sheet1!B2734</f>
        <v>Illinois</v>
      </c>
      <c r="B2734" t="str">
        <f>[1]Sheet1!C2734</f>
        <v>IL</v>
      </c>
      <c r="C2734" t="str">
        <f>LEFT([1]Sheet1!D2734,1)</f>
        <v>4</v>
      </c>
      <c r="D2734" t="str">
        <f>RIGHT([1]Sheet1!D2734,2)</f>
        <v>4T</v>
      </c>
      <c r="E2734" t="str">
        <f>[1]Sheet1!E2734</f>
        <v>Long Term Debt Outstanding Nonguaranteed - Public Debt for Private Purpose</v>
      </c>
      <c r="F2734">
        <f>[1]Sheet1!F2734</f>
        <v>29186785</v>
      </c>
    </row>
    <row r="2735" spans="1:6">
      <c r="A2735" t="str">
        <f>[1]Sheet1!B2735</f>
        <v>Illinois</v>
      </c>
      <c r="B2735" t="str">
        <f>[1]Sheet1!C2735</f>
        <v>IL</v>
      </c>
      <c r="C2735" t="str">
        <f>LEFT([1]Sheet1!D2735,1)</f>
        <v>4</v>
      </c>
      <c r="D2735" t="str">
        <f>RIGHT([1]Sheet1!D2735,2)</f>
        <v>9U</v>
      </c>
      <c r="E2735" t="str">
        <f>[1]Sheet1!E2735</f>
        <v>Long Term Debt Outstanding Unspecified Public Purpose</v>
      </c>
      <c r="F2735">
        <f>[1]Sheet1!F2735</f>
        <v>116800662</v>
      </c>
    </row>
    <row r="2736" spans="1:6">
      <c r="A2736" t="str">
        <f>[1]Sheet1!B2736</f>
        <v>Illinois</v>
      </c>
      <c r="B2736" t="str">
        <f>[1]Sheet1!C2736</f>
        <v>IL</v>
      </c>
      <c r="C2736" t="str">
        <f>LEFT([1]Sheet1!D2736,1)</f>
        <v>6</v>
      </c>
      <c r="D2736" t="str">
        <f>RIGHT([1]Sheet1!D2736,2)</f>
        <v>1V</v>
      </c>
      <c r="E2736" t="str">
        <f>[1]Sheet1!E2736</f>
        <v>Short Term Debt Outstanding - Beginning</v>
      </c>
      <c r="F2736">
        <f>[1]Sheet1!F2736</f>
        <v>316692</v>
      </c>
    </row>
    <row r="2737" spans="1:6">
      <c r="A2737" t="str">
        <f>[1]Sheet1!B2737</f>
        <v>Illinois</v>
      </c>
      <c r="B2737" t="str">
        <f>[1]Sheet1!C2737</f>
        <v>IL</v>
      </c>
      <c r="C2737" t="str">
        <f>LEFT([1]Sheet1!D2737,1)</f>
        <v>6</v>
      </c>
      <c r="D2737" t="str">
        <f>RIGHT([1]Sheet1!D2737,2)</f>
        <v>4V</v>
      </c>
      <c r="E2737" t="str">
        <f>[1]Sheet1!E2737</f>
        <v>Short Term Debt Outstanding - End of Fiscal Year</v>
      </c>
      <c r="F2737">
        <f>[1]Sheet1!F2737</f>
        <v>251979</v>
      </c>
    </row>
    <row r="2738" spans="1:6">
      <c r="A2738" t="str">
        <f>[1]Sheet1!B2738</f>
        <v>Illinois</v>
      </c>
      <c r="B2738" t="str">
        <f>[1]Sheet1!C2738</f>
        <v>IL</v>
      </c>
      <c r="C2738" t="str">
        <f>LEFT([1]Sheet1!D2738,1)</f>
        <v>A</v>
      </c>
      <c r="D2738" t="str">
        <f>RIGHT([1]Sheet1!D2738,2)</f>
        <v>01</v>
      </c>
      <c r="E2738" t="str">
        <f>[1]Sheet1!E2738</f>
        <v>Charges - Air Transportation</v>
      </c>
      <c r="F2738">
        <f>[1]Sheet1!F2738</f>
        <v>1122478</v>
      </c>
    </row>
    <row r="2739" spans="1:6">
      <c r="A2739" t="str">
        <f>[1]Sheet1!B2739</f>
        <v>Illinois</v>
      </c>
      <c r="B2739" t="str">
        <f>[1]Sheet1!C2739</f>
        <v>IL</v>
      </c>
      <c r="C2739" t="str">
        <f>LEFT([1]Sheet1!D2739,1)</f>
        <v>A</v>
      </c>
      <c r="D2739" t="str">
        <f>RIGHT([1]Sheet1!D2739,2)</f>
        <v>03</v>
      </c>
      <c r="E2739" t="str">
        <f>[1]Sheet1!E2739</f>
        <v>Charges - Miscellaneous Commercial Activities</v>
      </c>
      <c r="F2739">
        <f>[1]Sheet1!F2739</f>
        <v>4198</v>
      </c>
    </row>
    <row r="2740" spans="1:6">
      <c r="A2740" t="str">
        <f>[1]Sheet1!B2740</f>
        <v>Illinois</v>
      </c>
      <c r="B2740" t="str">
        <f>[1]Sheet1!C2740</f>
        <v>IL</v>
      </c>
      <c r="C2740" t="str">
        <f>LEFT([1]Sheet1!D2740,1)</f>
        <v>A</v>
      </c>
      <c r="D2740" t="str">
        <f>RIGHT([1]Sheet1!D2740,2)</f>
        <v>09</v>
      </c>
      <c r="E2740" t="str">
        <f>[1]Sheet1!E2740</f>
        <v>Charges - Elementary and Secondary Education School Lunch</v>
      </c>
      <c r="F2740">
        <f>[1]Sheet1!F2740</f>
        <v>247391</v>
      </c>
    </row>
    <row r="2741" spans="1:6">
      <c r="A2741" t="str">
        <f>[1]Sheet1!B2741</f>
        <v>Illinois</v>
      </c>
      <c r="B2741" t="str">
        <f>[1]Sheet1!C2741</f>
        <v>IL</v>
      </c>
      <c r="C2741" t="str">
        <f>LEFT([1]Sheet1!D2741,1)</f>
        <v>A</v>
      </c>
      <c r="D2741" t="str">
        <f>RIGHT([1]Sheet1!D2741,2)</f>
        <v>10</v>
      </c>
      <c r="E2741" t="str">
        <f>[1]Sheet1!E2741</f>
        <v>Charges - Elementary and Secondary Education School Tuition and Transportation</v>
      </c>
      <c r="F2741">
        <f>[1]Sheet1!F2741</f>
        <v>70379</v>
      </c>
    </row>
    <row r="2742" spans="1:6">
      <c r="A2742" t="str">
        <f>[1]Sheet1!B2742</f>
        <v>Illinois</v>
      </c>
      <c r="B2742" t="str">
        <f>[1]Sheet1!C2742</f>
        <v>IL</v>
      </c>
      <c r="C2742" t="str">
        <f>LEFT([1]Sheet1!D2742,1)</f>
        <v>A</v>
      </c>
      <c r="D2742" t="str">
        <f>RIGHT([1]Sheet1!D2742,2)</f>
        <v>12</v>
      </c>
      <c r="E2742" t="str">
        <f>[1]Sheet1!E2742</f>
        <v>Charges - Elementary and Secondary Education - Other</v>
      </c>
      <c r="F2742">
        <f>[1]Sheet1!F2742</f>
        <v>262078</v>
      </c>
    </row>
    <row r="2743" spans="1:6">
      <c r="A2743" t="str">
        <f>[1]Sheet1!B2743</f>
        <v>Illinois</v>
      </c>
      <c r="B2743" t="str">
        <f>[1]Sheet1!C2743</f>
        <v>IL</v>
      </c>
      <c r="C2743" t="str">
        <f>LEFT([1]Sheet1!D2743,1)</f>
        <v>A</v>
      </c>
      <c r="D2743" t="str">
        <f>RIGHT([1]Sheet1!D2743,2)</f>
        <v>16</v>
      </c>
      <c r="E2743" t="str">
        <f>[1]Sheet1!E2743</f>
        <v xml:space="preserve"> Charges - Higher Education Auxiliary Enterprises</v>
      </c>
      <c r="F2743">
        <f>[1]Sheet1!F2743</f>
        <v>940798</v>
      </c>
    </row>
    <row r="2744" spans="1:6">
      <c r="A2744" t="str">
        <f>[1]Sheet1!B2744</f>
        <v>Illinois</v>
      </c>
      <c r="B2744" t="str">
        <f>[1]Sheet1!C2744</f>
        <v>IL</v>
      </c>
      <c r="C2744" t="str">
        <f>LEFT([1]Sheet1!D2744,1)</f>
        <v>A</v>
      </c>
      <c r="D2744" t="str">
        <f>RIGHT([1]Sheet1!D2744,2)</f>
        <v>18</v>
      </c>
      <c r="E2744" t="str">
        <f>[1]Sheet1!E2744</f>
        <v>Charges - Higher Education - Other</v>
      </c>
      <c r="F2744">
        <f>[1]Sheet1!F2744</f>
        <v>2774652</v>
      </c>
    </row>
    <row r="2745" spans="1:6">
      <c r="A2745" t="str">
        <f>[1]Sheet1!B2745</f>
        <v>Illinois</v>
      </c>
      <c r="B2745" t="str">
        <f>[1]Sheet1!C2745</f>
        <v>IL</v>
      </c>
      <c r="C2745" t="str">
        <f>LEFT([1]Sheet1!D2745,1)</f>
        <v>A</v>
      </c>
      <c r="D2745" t="str">
        <f>RIGHT([1]Sheet1!D2745,2)</f>
        <v>21</v>
      </c>
      <c r="E2745" t="str">
        <f>[1]Sheet1!E2745</f>
        <v>Charges - Education - Other State Charges, NEC</v>
      </c>
      <c r="F2745">
        <f>[1]Sheet1!F2745</f>
        <v>1298</v>
      </c>
    </row>
    <row r="2746" spans="1:6">
      <c r="A2746" t="str">
        <f>[1]Sheet1!B2746</f>
        <v>Illinois</v>
      </c>
      <c r="B2746" t="str">
        <f>[1]Sheet1!C2746</f>
        <v>IL</v>
      </c>
      <c r="C2746" t="str">
        <f>LEFT([1]Sheet1!D2746,1)</f>
        <v>A</v>
      </c>
      <c r="D2746" t="str">
        <f>RIGHT([1]Sheet1!D2746,2)</f>
        <v>36</v>
      </c>
      <c r="E2746" t="str">
        <f>[1]Sheet1!E2746</f>
        <v>Charges - Hospital Public</v>
      </c>
      <c r="F2746">
        <f>[1]Sheet1!F2746</f>
        <v>1658804</v>
      </c>
    </row>
    <row r="2747" spans="1:6">
      <c r="A2747" t="str">
        <f>[1]Sheet1!B2747</f>
        <v>Illinois</v>
      </c>
      <c r="B2747" t="str">
        <f>[1]Sheet1!C2747</f>
        <v>IL</v>
      </c>
      <c r="C2747" t="str">
        <f>LEFT([1]Sheet1!D2747,1)</f>
        <v>A</v>
      </c>
      <c r="D2747" t="str">
        <f>RIGHT([1]Sheet1!D2747,2)</f>
        <v>44</v>
      </c>
      <c r="E2747" t="str">
        <f>[1]Sheet1!E2747</f>
        <v>Charges - Regular Highways</v>
      </c>
      <c r="F2747">
        <f>[1]Sheet1!F2747</f>
        <v>26297</v>
      </c>
    </row>
    <row r="2748" spans="1:6">
      <c r="A2748" t="str">
        <f>[1]Sheet1!B2748</f>
        <v>Illinois</v>
      </c>
      <c r="B2748" t="str">
        <f>[1]Sheet1!C2748</f>
        <v>IL</v>
      </c>
      <c r="C2748" t="str">
        <f>LEFT([1]Sheet1!D2748,1)</f>
        <v>A</v>
      </c>
      <c r="D2748" t="str">
        <f>RIGHT([1]Sheet1!D2748,2)</f>
        <v>45</v>
      </c>
      <c r="E2748" t="str">
        <f>[1]Sheet1!E2748</f>
        <v>Charges - Toll Highways</v>
      </c>
      <c r="F2748">
        <f>[1]Sheet1!F2748</f>
        <v>698983</v>
      </c>
    </row>
    <row r="2749" spans="1:6">
      <c r="A2749" t="str">
        <f>[1]Sheet1!B2749</f>
        <v>Illinois</v>
      </c>
      <c r="B2749" t="str">
        <f>[1]Sheet1!C2749</f>
        <v>IL</v>
      </c>
      <c r="C2749" t="str">
        <f>LEFT([1]Sheet1!D2749,1)</f>
        <v>A</v>
      </c>
      <c r="D2749" t="str">
        <f>RIGHT([1]Sheet1!D2749,2)</f>
        <v>50</v>
      </c>
      <c r="E2749" t="str">
        <f>[1]Sheet1!E2749</f>
        <v>Charges - Housing and Community Development</v>
      </c>
      <c r="F2749">
        <f>[1]Sheet1!F2749</f>
        <v>198941</v>
      </c>
    </row>
    <row r="2750" spans="1:6">
      <c r="A2750" t="str">
        <f>[1]Sheet1!B2750</f>
        <v>Illinois</v>
      </c>
      <c r="B2750" t="str">
        <f>[1]Sheet1!C2750</f>
        <v>IL</v>
      </c>
      <c r="C2750" t="str">
        <f>LEFT([1]Sheet1!D2750,1)</f>
        <v>A</v>
      </c>
      <c r="D2750" t="str">
        <f>RIGHT([1]Sheet1!D2750,2)</f>
        <v>59</v>
      </c>
      <c r="E2750" t="str">
        <f>[1]Sheet1!E2750</f>
        <v>Charges - Natural Resources - Other</v>
      </c>
      <c r="F2750">
        <f>[1]Sheet1!F2750</f>
        <v>56310</v>
      </c>
    </row>
    <row r="2751" spans="1:6">
      <c r="A2751" t="str">
        <f>[1]Sheet1!B2751</f>
        <v>Illinois</v>
      </c>
      <c r="B2751" t="str">
        <f>[1]Sheet1!C2751</f>
        <v>IL</v>
      </c>
      <c r="C2751" t="str">
        <f>LEFT([1]Sheet1!D2751,1)</f>
        <v>A</v>
      </c>
      <c r="D2751" t="str">
        <f>RIGHT([1]Sheet1!D2751,2)</f>
        <v>60</v>
      </c>
      <c r="E2751" t="str">
        <f>[1]Sheet1!E2751</f>
        <v>Charges - Parking Facilities</v>
      </c>
      <c r="F2751">
        <f>[1]Sheet1!F2751</f>
        <v>56167</v>
      </c>
    </row>
    <row r="2752" spans="1:6">
      <c r="A2752" t="str">
        <f>[1]Sheet1!B2752</f>
        <v>Illinois</v>
      </c>
      <c r="B2752" t="str">
        <f>[1]Sheet1!C2752</f>
        <v>IL</v>
      </c>
      <c r="C2752" t="str">
        <f>LEFT([1]Sheet1!D2752,1)</f>
        <v>A</v>
      </c>
      <c r="D2752" t="str">
        <f>RIGHT([1]Sheet1!D2752,2)</f>
        <v>61</v>
      </c>
      <c r="E2752" t="str">
        <f>[1]Sheet1!E2752</f>
        <v>Charges - Parks and Recreation</v>
      </c>
      <c r="F2752">
        <f>[1]Sheet1!F2752</f>
        <v>969371</v>
      </c>
    </row>
    <row r="2753" spans="1:6">
      <c r="A2753" t="str">
        <f>[1]Sheet1!B2753</f>
        <v>Illinois</v>
      </c>
      <c r="B2753" t="str">
        <f>[1]Sheet1!C2753</f>
        <v>IL</v>
      </c>
      <c r="C2753" t="str">
        <f>LEFT([1]Sheet1!D2753,1)</f>
        <v>A</v>
      </c>
      <c r="D2753" t="str">
        <f>RIGHT([1]Sheet1!D2753,2)</f>
        <v>80</v>
      </c>
      <c r="E2753" t="str">
        <f>[1]Sheet1!E2753</f>
        <v>Charges - Sewerage</v>
      </c>
      <c r="F2753">
        <f>[1]Sheet1!F2753</f>
        <v>1196644</v>
      </c>
    </row>
    <row r="2754" spans="1:6">
      <c r="A2754" t="str">
        <f>[1]Sheet1!B2754</f>
        <v>Illinois</v>
      </c>
      <c r="B2754" t="str">
        <f>[1]Sheet1!C2754</f>
        <v>IL</v>
      </c>
      <c r="C2754" t="str">
        <f>LEFT([1]Sheet1!D2754,1)</f>
        <v>A</v>
      </c>
      <c r="D2754" t="str">
        <f>RIGHT([1]Sheet1!D2754,2)</f>
        <v>81</v>
      </c>
      <c r="E2754" t="str">
        <f>[1]Sheet1!E2754</f>
        <v>Charges - Solid Waste Management</v>
      </c>
      <c r="F2754">
        <f>[1]Sheet1!F2754</f>
        <v>264575</v>
      </c>
    </row>
    <row r="2755" spans="1:6">
      <c r="A2755" t="str">
        <f>[1]Sheet1!B2755</f>
        <v>Illinois</v>
      </c>
      <c r="B2755" t="str">
        <f>[1]Sheet1!C2755</f>
        <v>IL</v>
      </c>
      <c r="C2755" t="str">
        <f>LEFT([1]Sheet1!D2755,1)</f>
        <v>A</v>
      </c>
      <c r="D2755" t="str">
        <f>RIGHT([1]Sheet1!D2755,2)</f>
        <v>87</v>
      </c>
      <c r="E2755" t="str">
        <f>[1]Sheet1!E2755</f>
        <v>Charges - Sea and Inland Port Facilities</v>
      </c>
      <c r="F2755">
        <f>[1]Sheet1!F2755</f>
        <v>18840</v>
      </c>
    </row>
    <row r="2756" spans="1:6">
      <c r="A2756" t="str">
        <f>[1]Sheet1!B2756</f>
        <v>Illinois</v>
      </c>
      <c r="B2756" t="str">
        <f>[1]Sheet1!C2756</f>
        <v>IL</v>
      </c>
      <c r="C2756" t="str">
        <f>LEFT([1]Sheet1!D2756,1)</f>
        <v>A</v>
      </c>
      <c r="D2756" t="str">
        <f>RIGHT([1]Sheet1!D2756,2)</f>
        <v>89</v>
      </c>
      <c r="E2756" t="str">
        <f>[1]Sheet1!E2756</f>
        <v>Charges - All Other</v>
      </c>
      <c r="F2756">
        <f>[1]Sheet1!F2756</f>
        <v>1557897</v>
      </c>
    </row>
    <row r="2757" spans="1:6">
      <c r="A2757" t="str">
        <f>[1]Sheet1!B2757</f>
        <v>Illinois</v>
      </c>
      <c r="B2757" t="str">
        <f>[1]Sheet1!C2757</f>
        <v>IL</v>
      </c>
      <c r="C2757" t="str">
        <f>LEFT([1]Sheet1!D2757,1)</f>
        <v>A</v>
      </c>
      <c r="D2757" t="str">
        <f>RIGHT([1]Sheet1!D2757,2)</f>
        <v>91</v>
      </c>
      <c r="E2757" t="str">
        <f>[1]Sheet1!E2757</f>
        <v>Revenue - Water Utilities</v>
      </c>
      <c r="F2757">
        <f>[1]Sheet1!F2757</f>
        <v>2058902</v>
      </c>
    </row>
    <row r="2758" spans="1:6">
      <c r="A2758" t="str">
        <f>[1]Sheet1!B2758</f>
        <v>Illinois</v>
      </c>
      <c r="B2758" t="str">
        <f>[1]Sheet1!C2758</f>
        <v>IL</v>
      </c>
      <c r="C2758" t="str">
        <f>LEFT([1]Sheet1!D2758,1)</f>
        <v>A</v>
      </c>
      <c r="D2758" t="str">
        <f>RIGHT([1]Sheet1!D2758,2)</f>
        <v>92</v>
      </c>
      <c r="E2758" t="str">
        <f>[1]Sheet1!E2758</f>
        <v>Revenue - Electric Utilities</v>
      </c>
      <c r="F2758">
        <f>[1]Sheet1!F2758</f>
        <v>1011456</v>
      </c>
    </row>
    <row r="2759" spans="1:6">
      <c r="A2759" t="str">
        <f>[1]Sheet1!B2759</f>
        <v>Illinois</v>
      </c>
      <c r="B2759" t="str">
        <f>[1]Sheet1!C2759</f>
        <v>IL</v>
      </c>
      <c r="C2759" t="str">
        <f>LEFT([1]Sheet1!D2759,1)</f>
        <v>A</v>
      </c>
      <c r="D2759" t="str">
        <f>RIGHT([1]Sheet1!D2759,2)</f>
        <v>93</v>
      </c>
      <c r="E2759" t="str">
        <f>[1]Sheet1!E2759</f>
        <v>Revenue - Gas Utilities</v>
      </c>
      <c r="F2759">
        <f>[1]Sheet1!F2759</f>
        <v>94742</v>
      </c>
    </row>
    <row r="2760" spans="1:6">
      <c r="A2760" t="str">
        <f>[1]Sheet1!B2760</f>
        <v>Illinois</v>
      </c>
      <c r="B2760" t="str">
        <f>[1]Sheet1!C2760</f>
        <v>IL</v>
      </c>
      <c r="C2760" t="str">
        <f>LEFT([1]Sheet1!D2760,1)</f>
        <v>A</v>
      </c>
      <c r="D2760" t="str">
        <f>RIGHT([1]Sheet1!D2760,2)</f>
        <v>94</v>
      </c>
      <c r="E2760" t="str">
        <f>[1]Sheet1!E2760</f>
        <v>Revenue - Transit Utilities</v>
      </c>
      <c r="F2760">
        <f>[1]Sheet1!F2760</f>
        <v>906599</v>
      </c>
    </row>
    <row r="2761" spans="1:6">
      <c r="A2761" t="str">
        <f>[1]Sheet1!B2761</f>
        <v>Illinois</v>
      </c>
      <c r="B2761" t="str">
        <f>[1]Sheet1!C2761</f>
        <v>IL</v>
      </c>
      <c r="C2761" t="str">
        <f>LEFT([1]Sheet1!D2761,1)</f>
        <v>B</v>
      </c>
      <c r="D2761" t="str">
        <f>RIGHT([1]Sheet1!D2761,2)</f>
        <v>01</v>
      </c>
      <c r="E2761" t="str">
        <f>[1]Sheet1!E2761</f>
        <v>Federal Intergovernmental - Air Transportation</v>
      </c>
      <c r="F2761">
        <f>[1]Sheet1!F2761</f>
        <v>151814</v>
      </c>
    </row>
    <row r="2762" spans="1:6">
      <c r="A2762" t="str">
        <f>[1]Sheet1!B2762</f>
        <v>Illinois</v>
      </c>
      <c r="B2762" t="str">
        <f>[1]Sheet1!C2762</f>
        <v>IL</v>
      </c>
      <c r="C2762" t="str">
        <f>LEFT([1]Sheet1!D2762,1)</f>
        <v>B</v>
      </c>
      <c r="D2762" t="str">
        <f>RIGHT([1]Sheet1!D2762,2)</f>
        <v>21</v>
      </c>
      <c r="E2762" t="str">
        <f>[1]Sheet1!E2762</f>
        <v>Federal Intergovernmental - Education</v>
      </c>
      <c r="F2762">
        <f>[1]Sheet1!F2762</f>
        <v>3819764</v>
      </c>
    </row>
    <row r="2763" spans="1:6">
      <c r="A2763" t="str">
        <f>[1]Sheet1!B2763</f>
        <v>Illinois</v>
      </c>
      <c r="B2763" t="str">
        <f>[1]Sheet1!C2763</f>
        <v>IL</v>
      </c>
      <c r="C2763" t="str">
        <f>LEFT([1]Sheet1!D2763,1)</f>
        <v>B</v>
      </c>
      <c r="D2763" t="str">
        <f>RIGHT([1]Sheet1!D2763,2)</f>
        <v>22</v>
      </c>
      <c r="E2763" t="str">
        <f>[1]Sheet1!E2763</f>
        <v>Federal Intergovernmental - Employment Security Administration</v>
      </c>
      <c r="F2763">
        <f>[1]Sheet1!F2763</f>
        <v>153807</v>
      </c>
    </row>
    <row r="2764" spans="1:6">
      <c r="A2764" t="str">
        <f>[1]Sheet1!B2764</f>
        <v>Illinois</v>
      </c>
      <c r="B2764" t="str">
        <f>[1]Sheet1!C2764</f>
        <v>IL</v>
      </c>
      <c r="C2764" t="str">
        <f>LEFT([1]Sheet1!D2764,1)</f>
        <v>B</v>
      </c>
      <c r="D2764" t="str">
        <f>RIGHT([1]Sheet1!D2764,2)</f>
        <v>30</v>
      </c>
      <c r="E2764" t="str">
        <f>[1]Sheet1!E2764</f>
        <v>Federal Intergovernmental - General Local Government Support</v>
      </c>
      <c r="F2764">
        <f>[1]Sheet1!F2764</f>
        <v>24863</v>
      </c>
    </row>
    <row r="2765" spans="1:6">
      <c r="A2765" t="str">
        <f>[1]Sheet1!B2765</f>
        <v>Illinois</v>
      </c>
      <c r="B2765" t="str">
        <f>[1]Sheet1!C2765</f>
        <v>IL</v>
      </c>
      <c r="C2765" t="str">
        <f>LEFT([1]Sheet1!D2765,1)</f>
        <v>B</v>
      </c>
      <c r="D2765" t="str">
        <f>RIGHT([1]Sheet1!D2765,2)</f>
        <v>42</v>
      </c>
      <c r="E2765" t="str">
        <f>[1]Sheet1!E2765</f>
        <v>Federal Intergovernmental - Health and Hospitals</v>
      </c>
      <c r="F2765">
        <f>[1]Sheet1!F2765</f>
        <v>691862</v>
      </c>
    </row>
    <row r="2766" spans="1:6">
      <c r="A2766" t="str">
        <f>[1]Sheet1!B2766</f>
        <v>Illinois</v>
      </c>
      <c r="B2766" t="str">
        <f>[1]Sheet1!C2766</f>
        <v>IL</v>
      </c>
      <c r="C2766" t="str">
        <f>LEFT([1]Sheet1!D2766,1)</f>
        <v>B</v>
      </c>
      <c r="D2766" t="str">
        <f>RIGHT([1]Sheet1!D2766,2)</f>
        <v>46</v>
      </c>
      <c r="E2766" t="str">
        <f>[1]Sheet1!E2766</f>
        <v>Federal Intergovernmental - Highways</v>
      </c>
      <c r="F2766">
        <f>[1]Sheet1!F2766</f>
        <v>1670466</v>
      </c>
    </row>
    <row r="2767" spans="1:6">
      <c r="A2767" t="str">
        <f>[1]Sheet1!B2767</f>
        <v>Illinois</v>
      </c>
      <c r="B2767" t="str">
        <f>[1]Sheet1!C2767</f>
        <v>IL</v>
      </c>
      <c r="C2767" t="str">
        <f>LEFT([1]Sheet1!D2767,1)</f>
        <v>B</v>
      </c>
      <c r="D2767" t="str">
        <f>RIGHT([1]Sheet1!D2767,2)</f>
        <v>50</v>
      </c>
      <c r="E2767" t="str">
        <f>[1]Sheet1!E2767</f>
        <v>Federal Intergovernmental - Housing and Community Development</v>
      </c>
      <c r="F2767">
        <f>[1]Sheet1!F2767</f>
        <v>2194148</v>
      </c>
    </row>
    <row r="2768" spans="1:6">
      <c r="A2768" t="str">
        <f>[1]Sheet1!B2768</f>
        <v>Illinois</v>
      </c>
      <c r="B2768" t="str">
        <f>[1]Sheet1!C2768</f>
        <v>IL</v>
      </c>
      <c r="C2768" t="str">
        <f>LEFT([1]Sheet1!D2768,1)</f>
        <v>B</v>
      </c>
      <c r="D2768" t="str">
        <f>RIGHT([1]Sheet1!D2768,2)</f>
        <v>59</v>
      </c>
      <c r="E2768" t="str">
        <f>[1]Sheet1!E2768</f>
        <v>Federal Intergovernmental - Natural Resources</v>
      </c>
      <c r="F2768">
        <f>[1]Sheet1!F2768</f>
        <v>83652</v>
      </c>
    </row>
    <row r="2769" spans="1:6">
      <c r="A2769" t="str">
        <f>[1]Sheet1!B2769</f>
        <v>Illinois</v>
      </c>
      <c r="B2769" t="str">
        <f>[1]Sheet1!C2769</f>
        <v>IL</v>
      </c>
      <c r="C2769" t="str">
        <f>LEFT([1]Sheet1!D2769,1)</f>
        <v>B</v>
      </c>
      <c r="D2769" t="str">
        <f>RIGHT([1]Sheet1!D2769,2)</f>
        <v>79</v>
      </c>
      <c r="E2769" t="str">
        <f>[1]Sheet1!E2769</f>
        <v>Federal Intergovernmental - Public Welfare</v>
      </c>
      <c r="F2769">
        <f>[1]Sheet1!F2769</f>
        <v>8272446</v>
      </c>
    </row>
    <row r="2770" spans="1:6">
      <c r="A2770" t="str">
        <f>[1]Sheet1!B2770</f>
        <v>Illinois</v>
      </c>
      <c r="B2770" t="str">
        <f>[1]Sheet1!C2770</f>
        <v>IL</v>
      </c>
      <c r="C2770" t="str">
        <f>LEFT([1]Sheet1!D2770,1)</f>
        <v>B</v>
      </c>
      <c r="D2770" t="str">
        <f>RIGHT([1]Sheet1!D2770,2)</f>
        <v>80</v>
      </c>
      <c r="E2770" t="str">
        <f>[1]Sheet1!E2770</f>
        <v>Federal Intergovernmental - Sewerage</v>
      </c>
      <c r="F2770">
        <f>[1]Sheet1!F2770</f>
        <v>79271</v>
      </c>
    </row>
    <row r="2771" spans="1:6">
      <c r="A2771" t="str">
        <f>[1]Sheet1!B2771</f>
        <v>Illinois</v>
      </c>
      <c r="B2771" t="str">
        <f>[1]Sheet1!C2771</f>
        <v>IL</v>
      </c>
      <c r="C2771" t="str">
        <f>LEFT([1]Sheet1!D2771,1)</f>
        <v>B</v>
      </c>
      <c r="D2771" t="str">
        <f>RIGHT([1]Sheet1!D2771,2)</f>
        <v>89</v>
      </c>
      <c r="E2771" t="str">
        <f>[1]Sheet1!E2771</f>
        <v>Federal Intergovernmental - All Other</v>
      </c>
      <c r="F2771">
        <f>[1]Sheet1!F2771</f>
        <v>1152749</v>
      </c>
    </row>
    <row r="2772" spans="1:6">
      <c r="A2772" t="str">
        <f>[1]Sheet1!B2772</f>
        <v>Illinois</v>
      </c>
      <c r="B2772" t="str">
        <f>[1]Sheet1!C2772</f>
        <v>IL</v>
      </c>
      <c r="C2772" t="str">
        <f>LEFT([1]Sheet1!D2772,1)</f>
        <v>B</v>
      </c>
      <c r="D2772" t="str">
        <f>RIGHT([1]Sheet1!D2772,2)</f>
        <v>91</v>
      </c>
      <c r="E2772" t="str">
        <f>[1]Sheet1!E2772</f>
        <v>Federal Intergovernmental - Water Utilities</v>
      </c>
      <c r="F2772">
        <f>[1]Sheet1!F2772</f>
        <v>71194</v>
      </c>
    </row>
    <row r="2773" spans="1:6">
      <c r="A2773" t="str">
        <f>[1]Sheet1!B2773</f>
        <v>Illinois</v>
      </c>
      <c r="B2773" t="str">
        <f>[1]Sheet1!C2773</f>
        <v>IL</v>
      </c>
      <c r="C2773" t="str">
        <f>LEFT([1]Sheet1!D2773,1)</f>
        <v>B</v>
      </c>
      <c r="D2773" t="str">
        <f>RIGHT([1]Sheet1!D2773,2)</f>
        <v>92</v>
      </c>
      <c r="E2773" t="str">
        <f>[1]Sheet1!E2773</f>
        <v>Federal Intergovernmental - Electric Utilities</v>
      </c>
      <c r="F2773">
        <f>[1]Sheet1!F2773</f>
        <v>2916</v>
      </c>
    </row>
    <row r="2774" spans="1:6">
      <c r="A2774" t="str">
        <f>[1]Sheet1!B2774</f>
        <v>Illinois</v>
      </c>
      <c r="B2774" t="str">
        <f>[1]Sheet1!C2774</f>
        <v>IL</v>
      </c>
      <c r="C2774" t="str">
        <f>LEFT([1]Sheet1!D2774,1)</f>
        <v>B</v>
      </c>
      <c r="D2774" t="str">
        <f>RIGHT([1]Sheet1!D2774,2)</f>
        <v>94</v>
      </c>
      <c r="E2774" t="str">
        <f>[1]Sheet1!E2774</f>
        <v>Federal Intergovernmental - Transit Utilities</v>
      </c>
      <c r="F2774">
        <f>[1]Sheet1!F2774</f>
        <v>703669</v>
      </c>
    </row>
    <row r="2775" spans="1:6">
      <c r="A2775" t="str">
        <f>[1]Sheet1!B2775</f>
        <v>Illinois</v>
      </c>
      <c r="B2775" t="str">
        <f>[1]Sheet1!C2775</f>
        <v>IL</v>
      </c>
      <c r="C2775" t="str">
        <f>LEFT([1]Sheet1!D2775,1)</f>
        <v>E</v>
      </c>
      <c r="D2775" t="str">
        <f>RIGHT([1]Sheet1!D2775,2)</f>
        <v>01</v>
      </c>
      <c r="E2775" t="str">
        <f>[1]Sheet1!E2775</f>
        <v>Current Operations - Air Transportation</v>
      </c>
      <c r="F2775">
        <f>[1]Sheet1!F2775</f>
        <v>675902</v>
      </c>
    </row>
    <row r="2776" spans="1:6">
      <c r="A2776" t="str">
        <f>[1]Sheet1!B2776</f>
        <v>Illinois</v>
      </c>
      <c r="B2776" t="str">
        <f>[1]Sheet1!C2776</f>
        <v>IL</v>
      </c>
      <c r="C2776" t="str">
        <f>LEFT([1]Sheet1!D2776,1)</f>
        <v>E</v>
      </c>
      <c r="D2776" t="str">
        <f>RIGHT([1]Sheet1!D2776,2)</f>
        <v>03</v>
      </c>
      <c r="E2776" t="str">
        <f>[1]Sheet1!E2776</f>
        <v>Current Operations - Miscellaneous Commercial Activities, NEC</v>
      </c>
      <c r="F2776">
        <f>[1]Sheet1!F2776</f>
        <v>23529</v>
      </c>
    </row>
    <row r="2777" spans="1:6">
      <c r="A2777" t="str">
        <f>[1]Sheet1!B2777</f>
        <v>Illinois</v>
      </c>
      <c r="B2777" t="str">
        <f>[1]Sheet1!C2777</f>
        <v>IL</v>
      </c>
      <c r="C2777" t="str">
        <f>LEFT([1]Sheet1!D2777,1)</f>
        <v>E</v>
      </c>
      <c r="D2777" t="str">
        <f>RIGHT([1]Sheet1!D2777,2)</f>
        <v>04</v>
      </c>
      <c r="E2777" t="str">
        <f>[1]Sheet1!E2777</f>
        <v>Current Operations - Correctional Institutions</v>
      </c>
      <c r="F2777">
        <f>[1]Sheet1!F2777</f>
        <v>1636306</v>
      </c>
    </row>
    <row r="2778" spans="1:6">
      <c r="A2778" t="str">
        <f>[1]Sheet1!B2778</f>
        <v>Illinois</v>
      </c>
      <c r="B2778" t="str">
        <f>[1]Sheet1!C2778</f>
        <v>IL</v>
      </c>
      <c r="C2778" t="str">
        <f>LEFT([1]Sheet1!D2778,1)</f>
        <v>E</v>
      </c>
      <c r="D2778" t="str">
        <f>RIGHT([1]Sheet1!D2778,2)</f>
        <v>05</v>
      </c>
      <c r="E2778" t="str">
        <f>[1]Sheet1!E2778</f>
        <v>Current Operations - Corrections - Other</v>
      </c>
      <c r="F2778">
        <f>[1]Sheet1!F2778</f>
        <v>391079</v>
      </c>
    </row>
    <row r="2779" spans="1:6">
      <c r="A2779" t="str">
        <f>[1]Sheet1!B2779</f>
        <v>Illinois</v>
      </c>
      <c r="B2779" t="str">
        <f>[1]Sheet1!C2779</f>
        <v>IL</v>
      </c>
      <c r="C2779" t="str">
        <f>LEFT([1]Sheet1!D2779,1)</f>
        <v>E</v>
      </c>
      <c r="D2779" t="str">
        <f>RIGHT([1]Sheet1!D2779,2)</f>
        <v>12</v>
      </c>
      <c r="E2779" t="str">
        <f>[1]Sheet1!E2779</f>
        <v>Current Operations - Elementary and Secondary Education</v>
      </c>
      <c r="F2779">
        <f>[1]Sheet1!F2779</f>
        <v>22813755</v>
      </c>
    </row>
    <row r="2780" spans="1:6">
      <c r="A2780" t="str">
        <f>[1]Sheet1!B2780</f>
        <v>Illinois</v>
      </c>
      <c r="B2780" t="str">
        <f>[1]Sheet1!C2780</f>
        <v>IL</v>
      </c>
      <c r="C2780" t="str">
        <f>LEFT([1]Sheet1!D2780,1)</f>
        <v>E</v>
      </c>
      <c r="D2780" t="str">
        <f>RIGHT([1]Sheet1!D2780,2)</f>
        <v>16</v>
      </c>
      <c r="E2780" t="str">
        <f>[1]Sheet1!E2780</f>
        <v>Current Operations - Higher Education Auxiliary Enterprises</v>
      </c>
      <c r="F2780">
        <f>[1]Sheet1!F2780</f>
        <v>861696</v>
      </c>
    </row>
    <row r="2781" spans="1:6">
      <c r="A2781" t="str">
        <f>[1]Sheet1!B2781</f>
        <v>Illinois</v>
      </c>
      <c r="B2781" t="str">
        <f>[1]Sheet1!C2781</f>
        <v>IL</v>
      </c>
      <c r="C2781" t="str">
        <f>LEFT([1]Sheet1!D2781,1)</f>
        <v>E</v>
      </c>
      <c r="D2781" t="str">
        <f>RIGHT([1]Sheet1!D2781,2)</f>
        <v>18</v>
      </c>
      <c r="E2781" t="str">
        <f>[1]Sheet1!E2781</f>
        <v>Current Operations - Other Higher Education</v>
      </c>
      <c r="F2781">
        <f>[1]Sheet1!F2781</f>
        <v>7320141</v>
      </c>
    </row>
    <row r="2782" spans="1:6">
      <c r="A2782" t="str">
        <f>[1]Sheet1!B2782</f>
        <v>Illinois</v>
      </c>
      <c r="B2782" t="str">
        <f>[1]Sheet1!C2782</f>
        <v>IL</v>
      </c>
      <c r="C2782" t="str">
        <f>LEFT([1]Sheet1!D2782,1)</f>
        <v>E</v>
      </c>
      <c r="D2782" t="str">
        <f>RIGHT([1]Sheet1!D2782,2)</f>
        <v>21</v>
      </c>
      <c r="E2782" t="str">
        <f>[1]Sheet1!E2782</f>
        <v>Current Operations - State Education - Other</v>
      </c>
      <c r="F2782">
        <f>[1]Sheet1!F2782</f>
        <v>509299</v>
      </c>
    </row>
    <row r="2783" spans="1:6">
      <c r="A2783" t="str">
        <f>[1]Sheet1!B2783</f>
        <v>Illinois</v>
      </c>
      <c r="B2783" t="str">
        <f>[1]Sheet1!C2783</f>
        <v>IL</v>
      </c>
      <c r="C2783" t="str">
        <f>LEFT([1]Sheet1!D2783,1)</f>
        <v>E</v>
      </c>
      <c r="D2783" t="str">
        <f>RIGHT([1]Sheet1!D2783,2)</f>
        <v>22</v>
      </c>
      <c r="E2783" t="str">
        <f>[1]Sheet1!E2783</f>
        <v>Current Operations - Social Insurance Administration</v>
      </c>
      <c r="F2783">
        <f>[1]Sheet1!F2783</f>
        <v>124682</v>
      </c>
    </row>
    <row r="2784" spans="1:6">
      <c r="A2784" t="str">
        <f>[1]Sheet1!B2784</f>
        <v>Illinois</v>
      </c>
      <c r="B2784" t="str">
        <f>[1]Sheet1!C2784</f>
        <v>IL</v>
      </c>
      <c r="C2784" t="str">
        <f>LEFT([1]Sheet1!D2784,1)</f>
        <v>E</v>
      </c>
      <c r="D2784" t="str">
        <f>RIGHT([1]Sheet1!D2784,2)</f>
        <v>23</v>
      </c>
      <c r="E2784" t="str">
        <f>[1]Sheet1!E2784</f>
        <v>Current Operations - Financial Administration</v>
      </c>
      <c r="F2784">
        <f>[1]Sheet1!F2784</f>
        <v>1459642</v>
      </c>
    </row>
    <row r="2785" spans="1:6">
      <c r="A2785" t="str">
        <f>[1]Sheet1!B2785</f>
        <v>Illinois</v>
      </c>
      <c r="B2785" t="str">
        <f>[1]Sheet1!C2785</f>
        <v>IL</v>
      </c>
      <c r="C2785" t="str">
        <f>LEFT([1]Sheet1!D2785,1)</f>
        <v>E</v>
      </c>
      <c r="D2785" t="str">
        <f>RIGHT([1]Sheet1!D2785,2)</f>
        <v>24</v>
      </c>
      <c r="E2785" t="str">
        <f>[1]Sheet1!E2785</f>
        <v>Current Operations - Local Fire Protection</v>
      </c>
      <c r="F2785">
        <f>[1]Sheet1!F2785</f>
        <v>2157689</v>
      </c>
    </row>
    <row r="2786" spans="1:6">
      <c r="A2786" t="str">
        <f>[1]Sheet1!B2786</f>
        <v>Illinois</v>
      </c>
      <c r="B2786" t="str">
        <f>[1]Sheet1!C2786</f>
        <v>IL</v>
      </c>
      <c r="C2786" t="str">
        <f>LEFT([1]Sheet1!D2786,1)</f>
        <v>E</v>
      </c>
      <c r="D2786" t="str">
        <f>RIGHT([1]Sheet1!D2786,2)</f>
        <v>25</v>
      </c>
      <c r="E2786" t="str">
        <f>[1]Sheet1!E2786</f>
        <v>Current Operations - Judicial and Legal Services</v>
      </c>
      <c r="F2786">
        <f>[1]Sheet1!F2786</f>
        <v>1480864</v>
      </c>
    </row>
    <row r="2787" spans="1:6">
      <c r="A2787" t="str">
        <f>[1]Sheet1!B2787</f>
        <v>Illinois</v>
      </c>
      <c r="B2787" t="str">
        <f>[1]Sheet1!C2787</f>
        <v>IL</v>
      </c>
      <c r="C2787" t="str">
        <f>LEFT([1]Sheet1!D2787,1)</f>
        <v>E</v>
      </c>
      <c r="D2787" t="str">
        <f>RIGHT([1]Sheet1!D2787,2)</f>
        <v>29</v>
      </c>
      <c r="E2787" t="str">
        <f>[1]Sheet1!E2787</f>
        <v>Current Operations - Central Staff Services</v>
      </c>
      <c r="F2787">
        <f>[1]Sheet1!F2787</f>
        <v>1106862</v>
      </c>
    </row>
    <row r="2788" spans="1:6">
      <c r="A2788" t="str">
        <f>[1]Sheet1!B2788</f>
        <v>Illinois</v>
      </c>
      <c r="B2788" t="str">
        <f>[1]Sheet1!C2788</f>
        <v>IL</v>
      </c>
      <c r="C2788" t="str">
        <f>LEFT([1]Sheet1!D2788,1)</f>
        <v>E</v>
      </c>
      <c r="D2788" t="str">
        <f>RIGHT([1]Sheet1!D2788,2)</f>
        <v>31</v>
      </c>
      <c r="E2788" t="str">
        <f>[1]Sheet1!E2788</f>
        <v>Current Operations - General Public Buildings</v>
      </c>
      <c r="F2788">
        <f>[1]Sheet1!F2788</f>
        <v>353027</v>
      </c>
    </row>
    <row r="2789" spans="1:6">
      <c r="A2789" t="str">
        <f>[1]Sheet1!B2789</f>
        <v>Illinois</v>
      </c>
      <c r="B2789" t="str">
        <f>[1]Sheet1!C2789</f>
        <v>IL</v>
      </c>
      <c r="C2789" t="str">
        <f>LEFT([1]Sheet1!D2789,1)</f>
        <v>E</v>
      </c>
      <c r="D2789" t="str">
        <f>RIGHT([1]Sheet1!D2789,2)</f>
        <v>32</v>
      </c>
      <c r="E2789" t="str">
        <f>[1]Sheet1!E2789</f>
        <v>Current Operations - Health - Other</v>
      </c>
      <c r="F2789">
        <f>[1]Sheet1!F2789</f>
        <v>3125185</v>
      </c>
    </row>
    <row r="2790" spans="1:6">
      <c r="A2790" t="str">
        <f>[1]Sheet1!B2790</f>
        <v>Illinois</v>
      </c>
      <c r="B2790" t="str">
        <f>[1]Sheet1!C2790</f>
        <v>IL</v>
      </c>
      <c r="C2790" t="str">
        <f>LEFT([1]Sheet1!D2790,1)</f>
        <v>E</v>
      </c>
      <c r="D2790" t="str">
        <f>RIGHT([1]Sheet1!D2790,2)</f>
        <v>36</v>
      </c>
      <c r="E2790" t="str">
        <f>[1]Sheet1!E2790</f>
        <v>Current Operations - Hospitals</v>
      </c>
      <c r="F2790">
        <f>[1]Sheet1!F2790</f>
        <v>2803042</v>
      </c>
    </row>
    <row r="2791" spans="1:6">
      <c r="A2791" t="str">
        <f>[1]Sheet1!B2791</f>
        <v>Illinois</v>
      </c>
      <c r="B2791" t="str">
        <f>[1]Sheet1!C2791</f>
        <v>IL</v>
      </c>
      <c r="C2791" t="str">
        <f>LEFT([1]Sheet1!D2791,1)</f>
        <v>E</v>
      </c>
      <c r="D2791" t="str">
        <f>RIGHT([1]Sheet1!D2791,2)</f>
        <v>44</v>
      </c>
      <c r="E2791" t="str">
        <f>[1]Sheet1!E2791</f>
        <v>Current Operations - Regular Highways</v>
      </c>
      <c r="F2791">
        <f>[1]Sheet1!F2791</f>
        <v>2747273</v>
      </c>
    </row>
    <row r="2792" spans="1:6">
      <c r="A2792" t="str">
        <f>[1]Sheet1!B2792</f>
        <v>Illinois</v>
      </c>
      <c r="B2792" t="str">
        <f>[1]Sheet1!C2792</f>
        <v>IL</v>
      </c>
      <c r="C2792" t="str">
        <f>LEFT([1]Sheet1!D2792,1)</f>
        <v>E</v>
      </c>
      <c r="D2792" t="str">
        <f>RIGHT([1]Sheet1!D2792,2)</f>
        <v>45</v>
      </c>
      <c r="E2792" t="str">
        <f>[1]Sheet1!E2792</f>
        <v>Current Operations - Toll Highways</v>
      </c>
      <c r="F2792">
        <f>[1]Sheet1!F2792</f>
        <v>243434</v>
      </c>
    </row>
    <row r="2793" spans="1:6">
      <c r="A2793" t="str">
        <f>[1]Sheet1!B2793</f>
        <v>Illinois</v>
      </c>
      <c r="B2793" t="str">
        <f>[1]Sheet1!C2793</f>
        <v>IL</v>
      </c>
      <c r="C2793" t="str">
        <f>LEFT([1]Sheet1!D2793,1)</f>
        <v>E</v>
      </c>
      <c r="D2793" t="str">
        <f>RIGHT([1]Sheet1!D2793,2)</f>
        <v>50</v>
      </c>
      <c r="E2793" t="str">
        <f>[1]Sheet1!E2793</f>
        <v>Current Operations - Housing and Community Development</v>
      </c>
      <c r="F2793">
        <f>[1]Sheet1!F2793</f>
        <v>1854629</v>
      </c>
    </row>
    <row r="2794" spans="1:6">
      <c r="A2794" t="str">
        <f>[1]Sheet1!B2794</f>
        <v>Illinois</v>
      </c>
      <c r="B2794" t="str">
        <f>[1]Sheet1!C2794</f>
        <v>IL</v>
      </c>
      <c r="C2794" t="str">
        <f>LEFT([1]Sheet1!D2794,1)</f>
        <v>E</v>
      </c>
      <c r="D2794" t="str">
        <f>RIGHT([1]Sheet1!D2794,2)</f>
        <v>52</v>
      </c>
      <c r="E2794" t="str">
        <f>[1]Sheet1!E2794</f>
        <v>Current Operations - Libraries</v>
      </c>
      <c r="F2794">
        <f>[1]Sheet1!F2794</f>
        <v>703131</v>
      </c>
    </row>
    <row r="2795" spans="1:6">
      <c r="A2795" t="str">
        <f>[1]Sheet1!B2795</f>
        <v>Illinois</v>
      </c>
      <c r="B2795" t="str">
        <f>[1]Sheet1!C2795</f>
        <v>IL</v>
      </c>
      <c r="C2795" t="str">
        <f>LEFT([1]Sheet1!D2795,1)</f>
        <v>E</v>
      </c>
      <c r="D2795" t="str">
        <f>RIGHT([1]Sheet1!D2795,2)</f>
        <v>59</v>
      </c>
      <c r="E2795" t="str">
        <f>[1]Sheet1!E2795</f>
        <v>Current Operations - Natural Resources - Other</v>
      </c>
      <c r="F2795">
        <f>[1]Sheet1!F2795</f>
        <v>550334</v>
      </c>
    </row>
    <row r="2796" spans="1:6">
      <c r="A2796" t="str">
        <f>[1]Sheet1!B2796</f>
        <v>Illinois</v>
      </c>
      <c r="B2796" t="str">
        <f>[1]Sheet1!C2796</f>
        <v>IL</v>
      </c>
      <c r="C2796" t="str">
        <f>LEFT([1]Sheet1!D2796,1)</f>
        <v>E</v>
      </c>
      <c r="D2796" t="str">
        <f>RIGHT([1]Sheet1!D2796,2)</f>
        <v>60</v>
      </c>
      <c r="E2796" t="str">
        <f>[1]Sheet1!E2796</f>
        <v>Current Operations - Parking Facilities</v>
      </c>
      <c r="F2796">
        <f>[1]Sheet1!F2796</f>
        <v>45905</v>
      </c>
    </row>
    <row r="2797" spans="1:6">
      <c r="A2797" t="str">
        <f>[1]Sheet1!B2797</f>
        <v>Illinois</v>
      </c>
      <c r="B2797" t="str">
        <f>[1]Sheet1!C2797</f>
        <v>IL</v>
      </c>
      <c r="C2797" t="str">
        <f>LEFT([1]Sheet1!D2797,1)</f>
        <v>E</v>
      </c>
      <c r="D2797" t="str">
        <f>RIGHT([1]Sheet1!D2797,2)</f>
        <v>61</v>
      </c>
      <c r="E2797" t="str">
        <f>[1]Sheet1!E2797</f>
        <v>Current Operations - Parks and Recreation</v>
      </c>
      <c r="F2797">
        <f>[1]Sheet1!F2797</f>
        <v>2125559</v>
      </c>
    </row>
    <row r="2798" spans="1:6">
      <c r="A2798" t="str">
        <f>[1]Sheet1!B2798</f>
        <v>Illinois</v>
      </c>
      <c r="B2798" t="str">
        <f>[1]Sheet1!C2798</f>
        <v>IL</v>
      </c>
      <c r="C2798" t="str">
        <f>LEFT([1]Sheet1!D2798,1)</f>
        <v>E</v>
      </c>
      <c r="D2798" t="str">
        <f>RIGHT([1]Sheet1!D2798,2)</f>
        <v>62</v>
      </c>
      <c r="E2798" t="str">
        <f>[1]Sheet1!E2798</f>
        <v>Current Operations - Police Protection</v>
      </c>
      <c r="F2798">
        <f>[1]Sheet1!F2798</f>
        <v>4469905</v>
      </c>
    </row>
    <row r="2799" spans="1:6">
      <c r="A2799" t="str">
        <f>[1]Sheet1!B2799</f>
        <v>Illinois</v>
      </c>
      <c r="B2799" t="str">
        <f>[1]Sheet1!C2799</f>
        <v>IL</v>
      </c>
      <c r="C2799" t="str">
        <f>LEFT([1]Sheet1!D2799,1)</f>
        <v>E</v>
      </c>
      <c r="D2799" t="str">
        <f>RIGHT([1]Sheet1!D2799,2)</f>
        <v>66</v>
      </c>
      <c r="E2799" t="str">
        <f>[1]Sheet1!E2799</f>
        <v>Current Operations - Protective Inspection and Regulation, NEC</v>
      </c>
      <c r="F2799">
        <f>[1]Sheet1!F2799</f>
        <v>304053</v>
      </c>
    </row>
    <row r="2800" spans="1:6">
      <c r="A2800" t="str">
        <f>[1]Sheet1!B2800</f>
        <v>Illinois</v>
      </c>
      <c r="B2800" t="str">
        <f>[1]Sheet1!C2800</f>
        <v>IL</v>
      </c>
      <c r="C2800" t="str">
        <f>LEFT([1]Sheet1!D2800,1)</f>
        <v>E</v>
      </c>
      <c r="D2800" t="str">
        <f>RIGHT([1]Sheet1!D2800,2)</f>
        <v>74</v>
      </c>
      <c r="E2800" t="str">
        <f>[1]Sheet1!E2800</f>
        <v>Current Operations - Public Welfare, Vendor Payments for Medical Care</v>
      </c>
      <c r="F2800">
        <f>[1]Sheet1!F2800</f>
        <v>11330994</v>
      </c>
    </row>
    <row r="2801" spans="1:6">
      <c r="A2801" t="str">
        <f>[1]Sheet1!B2801</f>
        <v>Illinois</v>
      </c>
      <c r="B2801" t="str">
        <f>[1]Sheet1!C2801</f>
        <v>IL</v>
      </c>
      <c r="C2801" t="str">
        <f>LEFT([1]Sheet1!D2801,1)</f>
        <v>E</v>
      </c>
      <c r="D2801" t="str">
        <f>RIGHT([1]Sheet1!D2801,2)</f>
        <v>75</v>
      </c>
      <c r="E2801" t="str">
        <f>[1]Sheet1!E2801</f>
        <v>Current Operations - Public Welfare, Vendor Payments for Other Purposes</v>
      </c>
      <c r="F2801">
        <f>[1]Sheet1!F2801</f>
        <v>1170928</v>
      </c>
    </row>
    <row r="2802" spans="1:6">
      <c r="A2802" t="str">
        <f>[1]Sheet1!B2802</f>
        <v>Illinois</v>
      </c>
      <c r="B2802" t="str">
        <f>[1]Sheet1!C2802</f>
        <v>IL</v>
      </c>
      <c r="C2802" t="str">
        <f>LEFT([1]Sheet1!D2802,1)</f>
        <v>E</v>
      </c>
      <c r="D2802" t="str">
        <f>RIGHT([1]Sheet1!D2802,2)</f>
        <v>77</v>
      </c>
      <c r="E2802" t="str">
        <f>[1]Sheet1!E2802</f>
        <v>Current Operations - Public Welfare Institutions</v>
      </c>
      <c r="F2802">
        <f>[1]Sheet1!F2802</f>
        <v>326702</v>
      </c>
    </row>
    <row r="2803" spans="1:6">
      <c r="A2803" t="str">
        <f>[1]Sheet1!B2803</f>
        <v>Illinois</v>
      </c>
      <c r="B2803" t="str">
        <f>[1]Sheet1!C2803</f>
        <v>IL</v>
      </c>
      <c r="C2803" t="str">
        <f>LEFT([1]Sheet1!D2803,1)</f>
        <v>E</v>
      </c>
      <c r="D2803" t="str">
        <f>RIGHT([1]Sheet1!D2803,2)</f>
        <v>79</v>
      </c>
      <c r="E2803" t="str">
        <f>[1]Sheet1!E2803</f>
        <v>Current Operations - Public Welfare - Other</v>
      </c>
      <c r="F2803">
        <f>[1]Sheet1!F2803</f>
        <v>3045697</v>
      </c>
    </row>
    <row r="2804" spans="1:6">
      <c r="A2804" t="str">
        <f>[1]Sheet1!B2804</f>
        <v>Illinois</v>
      </c>
      <c r="B2804" t="str">
        <f>[1]Sheet1!C2804</f>
        <v>IL</v>
      </c>
      <c r="C2804" t="str">
        <f>LEFT([1]Sheet1!D2804,1)</f>
        <v>E</v>
      </c>
      <c r="D2804" t="str">
        <f>RIGHT([1]Sheet1!D2804,2)</f>
        <v>80</v>
      </c>
      <c r="E2804" t="str">
        <f>[1]Sheet1!E2804</f>
        <v>Current Operations - Sewerage</v>
      </c>
      <c r="F2804">
        <f>[1]Sheet1!F2804</f>
        <v>1135387</v>
      </c>
    </row>
    <row r="2805" spans="1:6">
      <c r="A2805" t="str">
        <f>[1]Sheet1!B2805</f>
        <v>Illinois</v>
      </c>
      <c r="B2805" t="str">
        <f>[1]Sheet1!C2805</f>
        <v>IL</v>
      </c>
      <c r="C2805" t="str">
        <f>LEFT([1]Sheet1!D2805,1)</f>
        <v>E</v>
      </c>
      <c r="D2805" t="str">
        <f>RIGHT([1]Sheet1!D2805,2)</f>
        <v>81</v>
      </c>
      <c r="E2805" t="str">
        <f>[1]Sheet1!E2805</f>
        <v>Current Operations - Solid Waste Management</v>
      </c>
      <c r="F2805">
        <f>[1]Sheet1!F2805</f>
        <v>487409</v>
      </c>
    </row>
    <row r="2806" spans="1:6">
      <c r="A2806" t="str">
        <f>[1]Sheet1!B2806</f>
        <v>Illinois</v>
      </c>
      <c r="B2806" t="str">
        <f>[1]Sheet1!C2806</f>
        <v>IL</v>
      </c>
      <c r="C2806" t="str">
        <f>LEFT([1]Sheet1!D2806,1)</f>
        <v>E</v>
      </c>
      <c r="D2806" t="str">
        <f>RIGHT([1]Sheet1!D2806,2)</f>
        <v>85</v>
      </c>
      <c r="E2806" t="str">
        <f>[1]Sheet1!E2806</f>
        <v>Current Operations - State Veterans' Services</v>
      </c>
      <c r="F2806">
        <f>[1]Sheet1!F2806</f>
        <v>9448</v>
      </c>
    </row>
    <row r="2807" spans="1:6">
      <c r="A2807" t="str">
        <f>[1]Sheet1!B2807</f>
        <v>Illinois</v>
      </c>
      <c r="B2807" t="str">
        <f>[1]Sheet1!C2807</f>
        <v>IL</v>
      </c>
      <c r="C2807" t="str">
        <f>LEFT([1]Sheet1!D2807,1)</f>
        <v>E</v>
      </c>
      <c r="D2807" t="str">
        <f>RIGHT([1]Sheet1!D2807,2)</f>
        <v>87</v>
      </c>
      <c r="E2807" t="str">
        <f>[1]Sheet1!E2807</f>
        <v>Current Operations - Sea and Inland Port Facilities</v>
      </c>
      <c r="F2807">
        <f>[1]Sheet1!F2807</f>
        <v>15170</v>
      </c>
    </row>
    <row r="2808" spans="1:6">
      <c r="A2808" t="str">
        <f>[1]Sheet1!B2808</f>
        <v>Illinois</v>
      </c>
      <c r="B2808" t="str">
        <f>[1]Sheet1!C2808</f>
        <v>IL</v>
      </c>
      <c r="C2808" t="str">
        <f>LEFT([1]Sheet1!D2808,1)</f>
        <v>E</v>
      </c>
      <c r="D2808" t="str">
        <f>RIGHT([1]Sheet1!D2808,2)</f>
        <v>89</v>
      </c>
      <c r="E2808" t="str">
        <f>[1]Sheet1!E2808</f>
        <v>Current Operations - General - Other</v>
      </c>
      <c r="F2808">
        <f>[1]Sheet1!F2808</f>
        <v>6571174</v>
      </c>
    </row>
    <row r="2809" spans="1:6">
      <c r="A2809" t="str">
        <f>[1]Sheet1!B2809</f>
        <v>Illinois</v>
      </c>
      <c r="B2809" t="str">
        <f>[1]Sheet1!C2809</f>
        <v>IL</v>
      </c>
      <c r="C2809" t="str">
        <f>LEFT([1]Sheet1!D2809,1)</f>
        <v>E</v>
      </c>
      <c r="D2809" t="str">
        <f>RIGHT([1]Sheet1!D2809,2)</f>
        <v>91</v>
      </c>
      <c r="E2809" t="str">
        <f>[1]Sheet1!E2809</f>
        <v>Current Operations - Water Utilities</v>
      </c>
      <c r="F2809">
        <f>[1]Sheet1!F2809</f>
        <v>1467610</v>
      </c>
    </row>
    <row r="2810" spans="1:6">
      <c r="A2810" t="str">
        <f>[1]Sheet1!B2810</f>
        <v>Illinois</v>
      </c>
      <c r="B2810" t="str">
        <f>[1]Sheet1!C2810</f>
        <v>IL</v>
      </c>
      <c r="C2810" t="str">
        <f>LEFT([1]Sheet1!D2810,1)</f>
        <v>E</v>
      </c>
      <c r="D2810" t="str">
        <f>RIGHT([1]Sheet1!D2810,2)</f>
        <v>92</v>
      </c>
      <c r="E2810" t="str">
        <f>[1]Sheet1!E2810</f>
        <v>Current Operations - Electric Utilities</v>
      </c>
      <c r="F2810">
        <f>[1]Sheet1!F2810</f>
        <v>877296</v>
      </c>
    </row>
    <row r="2811" spans="1:6">
      <c r="A2811" t="str">
        <f>[1]Sheet1!B2811</f>
        <v>Illinois</v>
      </c>
      <c r="B2811" t="str">
        <f>[1]Sheet1!C2811</f>
        <v>IL</v>
      </c>
      <c r="C2811" t="str">
        <f>LEFT([1]Sheet1!D2811,1)</f>
        <v>E</v>
      </c>
      <c r="D2811" t="str">
        <f>RIGHT([1]Sheet1!D2811,2)</f>
        <v>93</v>
      </c>
      <c r="E2811" t="str">
        <f>[1]Sheet1!E2811</f>
        <v>Current Operations - Gas Utilities</v>
      </c>
      <c r="F2811">
        <f>[1]Sheet1!F2811</f>
        <v>91283</v>
      </c>
    </row>
    <row r="2812" spans="1:6">
      <c r="A2812" t="str">
        <f>[1]Sheet1!B2812</f>
        <v>Illinois</v>
      </c>
      <c r="B2812" t="str">
        <f>[1]Sheet1!C2812</f>
        <v>IL</v>
      </c>
      <c r="C2812" t="str">
        <f>LEFT([1]Sheet1!D2812,1)</f>
        <v>E</v>
      </c>
      <c r="D2812" t="str">
        <f>RIGHT([1]Sheet1!D2812,2)</f>
        <v>94</v>
      </c>
      <c r="E2812" t="str">
        <f>[1]Sheet1!E2812</f>
        <v>Current Operations - Transit Utilities</v>
      </c>
      <c r="F2812">
        <f>[1]Sheet1!F2812</f>
        <v>2591927</v>
      </c>
    </row>
    <row r="2813" spans="1:6">
      <c r="A2813" t="str">
        <f>[1]Sheet1!B2813</f>
        <v>Illinois</v>
      </c>
      <c r="B2813" t="str">
        <f>[1]Sheet1!C2813</f>
        <v>IL</v>
      </c>
      <c r="C2813" t="str">
        <f>LEFT([1]Sheet1!D2813,1)</f>
        <v>F</v>
      </c>
      <c r="D2813" t="str">
        <f>RIGHT([1]Sheet1!D2813,2)</f>
        <v>01</v>
      </c>
      <c r="E2813" t="str">
        <f>[1]Sheet1!E2813</f>
        <v>Construction - Air Transportation</v>
      </c>
      <c r="F2813">
        <f>[1]Sheet1!F2813</f>
        <v>497833</v>
      </c>
    </row>
    <row r="2814" spans="1:6">
      <c r="A2814" t="str">
        <f>[1]Sheet1!B2814</f>
        <v>Illinois</v>
      </c>
      <c r="B2814" t="str">
        <f>[1]Sheet1!C2814</f>
        <v>IL</v>
      </c>
      <c r="C2814" t="str">
        <f>LEFT([1]Sheet1!D2814,1)</f>
        <v>F</v>
      </c>
      <c r="D2814" t="str">
        <f>RIGHT([1]Sheet1!D2814,2)</f>
        <v>03</v>
      </c>
      <c r="E2814" t="str">
        <f>[1]Sheet1!E2814</f>
        <v>Construction - Miscellaneous Commercial Activities, NEC</v>
      </c>
      <c r="F2814">
        <f>[1]Sheet1!F2814</f>
        <v>324</v>
      </c>
    </row>
    <row r="2815" spans="1:6">
      <c r="A2815" t="str">
        <f>[1]Sheet1!B2815</f>
        <v>Illinois</v>
      </c>
      <c r="B2815" t="str">
        <f>[1]Sheet1!C2815</f>
        <v>IL</v>
      </c>
      <c r="C2815" t="str">
        <f>LEFT([1]Sheet1!D2815,1)</f>
        <v>F</v>
      </c>
      <c r="D2815" t="str">
        <f>RIGHT([1]Sheet1!D2815,2)</f>
        <v>04</v>
      </c>
      <c r="E2815" t="str">
        <f>[1]Sheet1!E2815</f>
        <v>Construction - Correctional Institutions</v>
      </c>
      <c r="F2815">
        <f>[1]Sheet1!F2815</f>
        <v>26170</v>
      </c>
    </row>
    <row r="2816" spans="1:6">
      <c r="A2816" t="str">
        <f>[1]Sheet1!B2816</f>
        <v>Illinois</v>
      </c>
      <c r="B2816" t="str">
        <f>[1]Sheet1!C2816</f>
        <v>IL</v>
      </c>
      <c r="C2816" t="str">
        <f>LEFT([1]Sheet1!D2816,1)</f>
        <v>F</v>
      </c>
      <c r="D2816" t="str">
        <f>RIGHT([1]Sheet1!D2816,2)</f>
        <v>12</v>
      </c>
      <c r="E2816" t="str">
        <f>[1]Sheet1!E2816</f>
        <v>Construction - Elementary and Secondary Education</v>
      </c>
      <c r="F2816">
        <f>[1]Sheet1!F2816</f>
        <v>1692131</v>
      </c>
    </row>
    <row r="2817" spans="1:6">
      <c r="A2817" t="str">
        <f>[1]Sheet1!B2817</f>
        <v>Illinois</v>
      </c>
      <c r="B2817" t="str">
        <f>[1]Sheet1!C2817</f>
        <v>IL</v>
      </c>
      <c r="C2817" t="str">
        <f>LEFT([1]Sheet1!D2817,1)</f>
        <v>F</v>
      </c>
      <c r="D2817" t="str">
        <f>RIGHT([1]Sheet1!D2817,2)</f>
        <v>16</v>
      </c>
      <c r="E2817" t="str">
        <f>[1]Sheet1!E2817</f>
        <v>Construction - Higher Education - Auxiliary Enterprises</v>
      </c>
      <c r="F2817">
        <f>[1]Sheet1!F2817</f>
        <v>215685</v>
      </c>
    </row>
    <row r="2818" spans="1:6">
      <c r="A2818" t="str">
        <f>[1]Sheet1!B2818</f>
        <v>Illinois</v>
      </c>
      <c r="B2818" t="str">
        <f>[1]Sheet1!C2818</f>
        <v>IL</v>
      </c>
      <c r="C2818" t="str">
        <f>LEFT([1]Sheet1!D2818,1)</f>
        <v>F</v>
      </c>
      <c r="D2818" t="str">
        <f>RIGHT([1]Sheet1!D2818,2)</f>
        <v>18</v>
      </c>
      <c r="E2818" t="str">
        <f>[1]Sheet1!E2818</f>
        <v>Construction - Other Higher Education</v>
      </c>
      <c r="F2818">
        <f>[1]Sheet1!F2818</f>
        <v>380249</v>
      </c>
    </row>
    <row r="2819" spans="1:6">
      <c r="A2819" t="str">
        <f>[1]Sheet1!B2819</f>
        <v>Illinois</v>
      </c>
      <c r="B2819" t="str">
        <f>[1]Sheet1!C2819</f>
        <v>IL</v>
      </c>
      <c r="C2819" t="str">
        <f>LEFT([1]Sheet1!D2819,1)</f>
        <v>F</v>
      </c>
      <c r="D2819" t="str">
        <f>RIGHT([1]Sheet1!D2819,2)</f>
        <v>21</v>
      </c>
      <c r="E2819" t="str">
        <f>[1]Sheet1!E2819</f>
        <v>Construction - State Education - Other</v>
      </c>
      <c r="F2819">
        <f>[1]Sheet1!F2819</f>
        <v>27</v>
      </c>
    </row>
    <row r="2820" spans="1:6">
      <c r="A2820" t="str">
        <f>[1]Sheet1!B2820</f>
        <v>Illinois</v>
      </c>
      <c r="B2820" t="str">
        <f>[1]Sheet1!C2820</f>
        <v>IL</v>
      </c>
      <c r="C2820" t="str">
        <f>LEFT([1]Sheet1!D2820,1)</f>
        <v>F</v>
      </c>
      <c r="D2820" t="str">
        <f>RIGHT([1]Sheet1!D2820,2)</f>
        <v>22</v>
      </c>
      <c r="E2820" t="str">
        <f>[1]Sheet1!E2820</f>
        <v>Construction - Social Insurance Administration</v>
      </c>
      <c r="F2820">
        <f>[1]Sheet1!F2820</f>
        <v>17</v>
      </c>
    </row>
    <row r="2821" spans="1:6">
      <c r="A2821" t="str">
        <f>[1]Sheet1!B2821</f>
        <v>Illinois</v>
      </c>
      <c r="B2821" t="str">
        <f>[1]Sheet1!C2821</f>
        <v>IL</v>
      </c>
      <c r="C2821" t="str">
        <f>LEFT([1]Sheet1!D2821,1)</f>
        <v>F</v>
      </c>
      <c r="D2821" t="str">
        <f>RIGHT([1]Sheet1!D2821,2)</f>
        <v>23</v>
      </c>
      <c r="E2821" t="str">
        <f>[1]Sheet1!E2821</f>
        <v>Construction - Financial Administration</v>
      </c>
      <c r="F2821">
        <f>[1]Sheet1!F2821</f>
        <v>10516</v>
      </c>
    </row>
    <row r="2822" spans="1:6">
      <c r="A2822" t="str">
        <f>[1]Sheet1!B2822</f>
        <v>Illinois</v>
      </c>
      <c r="B2822" t="str">
        <f>[1]Sheet1!C2822</f>
        <v>IL</v>
      </c>
      <c r="C2822" t="str">
        <f>LEFT([1]Sheet1!D2822,1)</f>
        <v>F</v>
      </c>
      <c r="D2822" t="str">
        <f>RIGHT([1]Sheet1!D2822,2)</f>
        <v>24</v>
      </c>
      <c r="E2822" t="str">
        <f>[1]Sheet1!E2822</f>
        <v>Construction - Local Fire Protection</v>
      </c>
      <c r="F2822">
        <f>[1]Sheet1!F2822</f>
        <v>25415</v>
      </c>
    </row>
    <row r="2823" spans="1:6">
      <c r="A2823" t="str">
        <f>[1]Sheet1!B2823</f>
        <v>Illinois</v>
      </c>
      <c r="B2823" t="str">
        <f>[1]Sheet1!C2823</f>
        <v>IL</v>
      </c>
      <c r="C2823" t="str">
        <f>LEFT([1]Sheet1!D2823,1)</f>
        <v>F</v>
      </c>
      <c r="D2823" t="str">
        <f>RIGHT([1]Sheet1!D2823,2)</f>
        <v>25</v>
      </c>
      <c r="E2823" t="str">
        <f>[1]Sheet1!E2823</f>
        <v>Construction - Judicial and Legal Services</v>
      </c>
      <c r="F2823">
        <f>[1]Sheet1!F2823</f>
        <v>1372</v>
      </c>
    </row>
    <row r="2824" spans="1:6">
      <c r="A2824" t="str">
        <f>[1]Sheet1!B2824</f>
        <v>Illinois</v>
      </c>
      <c r="B2824" t="str">
        <f>[1]Sheet1!C2824</f>
        <v>IL</v>
      </c>
      <c r="C2824" t="str">
        <f>LEFT([1]Sheet1!D2824,1)</f>
        <v>F</v>
      </c>
      <c r="D2824" t="str">
        <f>RIGHT([1]Sheet1!D2824,2)</f>
        <v>29</v>
      </c>
      <c r="E2824" t="str">
        <f>[1]Sheet1!E2824</f>
        <v>Construction - Central Staff Services</v>
      </c>
      <c r="F2824">
        <f>[1]Sheet1!F2824</f>
        <v>34334</v>
      </c>
    </row>
    <row r="2825" spans="1:6">
      <c r="A2825" t="str">
        <f>[1]Sheet1!B2825</f>
        <v>Illinois</v>
      </c>
      <c r="B2825" t="str">
        <f>[1]Sheet1!C2825</f>
        <v>IL</v>
      </c>
      <c r="C2825" t="str">
        <f>LEFT([1]Sheet1!D2825,1)</f>
        <v>F</v>
      </c>
      <c r="D2825" t="str">
        <f>RIGHT([1]Sheet1!D2825,2)</f>
        <v>31</v>
      </c>
      <c r="E2825" t="str">
        <f>[1]Sheet1!E2825</f>
        <v>Construction - General Public Buildings</v>
      </c>
      <c r="F2825">
        <f>[1]Sheet1!F2825</f>
        <v>175747</v>
      </c>
    </row>
    <row r="2826" spans="1:6">
      <c r="A2826" t="str">
        <f>[1]Sheet1!B2826</f>
        <v>Illinois</v>
      </c>
      <c r="B2826" t="str">
        <f>[1]Sheet1!C2826</f>
        <v>IL</v>
      </c>
      <c r="C2826" t="str">
        <f>LEFT([1]Sheet1!D2826,1)</f>
        <v>F</v>
      </c>
      <c r="D2826" t="str">
        <f>RIGHT([1]Sheet1!D2826,2)</f>
        <v>32</v>
      </c>
      <c r="E2826" t="str">
        <f>[1]Sheet1!E2826</f>
        <v>Construction - Health - Other</v>
      </c>
      <c r="F2826">
        <f>[1]Sheet1!F2826</f>
        <v>4136</v>
      </c>
    </row>
    <row r="2827" spans="1:6">
      <c r="A2827" t="str">
        <f>[1]Sheet1!B2827</f>
        <v>Illinois</v>
      </c>
      <c r="B2827" t="str">
        <f>[1]Sheet1!C2827</f>
        <v>IL</v>
      </c>
      <c r="C2827" t="str">
        <f>LEFT([1]Sheet1!D2827,1)</f>
        <v>F</v>
      </c>
      <c r="D2827" t="str">
        <f>RIGHT([1]Sheet1!D2827,2)</f>
        <v>36</v>
      </c>
      <c r="E2827" t="str">
        <f>[1]Sheet1!E2827</f>
        <v>Construction - Hospitals</v>
      </c>
      <c r="F2827">
        <f>[1]Sheet1!F2827</f>
        <v>36993</v>
      </c>
    </row>
    <row r="2828" spans="1:6">
      <c r="A2828" t="str">
        <f>[1]Sheet1!B2828</f>
        <v>Illinois</v>
      </c>
      <c r="B2828" t="str">
        <f>[1]Sheet1!C2828</f>
        <v>IL</v>
      </c>
      <c r="C2828" t="str">
        <f>LEFT([1]Sheet1!D2828,1)</f>
        <v>F</v>
      </c>
      <c r="D2828" t="str">
        <f>RIGHT([1]Sheet1!D2828,2)</f>
        <v>44</v>
      </c>
      <c r="E2828" t="str">
        <f>[1]Sheet1!E2828</f>
        <v>Construction - Regular Highways</v>
      </c>
      <c r="F2828">
        <f>[1]Sheet1!F2828</f>
        <v>3609689</v>
      </c>
    </row>
    <row r="2829" spans="1:6">
      <c r="A2829" t="str">
        <f>[1]Sheet1!B2829</f>
        <v>Illinois</v>
      </c>
      <c r="B2829" t="str">
        <f>[1]Sheet1!C2829</f>
        <v>IL</v>
      </c>
      <c r="C2829" t="str">
        <f>LEFT([1]Sheet1!D2829,1)</f>
        <v>F</v>
      </c>
      <c r="D2829" t="str">
        <f>RIGHT([1]Sheet1!D2829,2)</f>
        <v>45</v>
      </c>
      <c r="E2829" t="str">
        <f>[1]Sheet1!E2829</f>
        <v>Construction - Toll Highways</v>
      </c>
      <c r="F2829">
        <f>[1]Sheet1!F2829</f>
        <v>260538</v>
      </c>
    </row>
    <row r="2830" spans="1:6">
      <c r="A2830" t="str">
        <f>[1]Sheet1!B2830</f>
        <v>Illinois</v>
      </c>
      <c r="B2830" t="str">
        <f>[1]Sheet1!C2830</f>
        <v>IL</v>
      </c>
      <c r="C2830" t="str">
        <f>LEFT([1]Sheet1!D2830,1)</f>
        <v>F</v>
      </c>
      <c r="D2830" t="str">
        <f>RIGHT([1]Sheet1!D2830,2)</f>
        <v>50</v>
      </c>
      <c r="E2830" t="str">
        <f>[1]Sheet1!E2830</f>
        <v>Construction - Housing and Community Development</v>
      </c>
      <c r="F2830">
        <f>[1]Sheet1!F2830</f>
        <v>187839</v>
      </c>
    </row>
    <row r="2831" spans="1:6">
      <c r="A2831" t="str">
        <f>[1]Sheet1!B2831</f>
        <v>Illinois</v>
      </c>
      <c r="B2831" t="str">
        <f>[1]Sheet1!C2831</f>
        <v>IL</v>
      </c>
      <c r="C2831" t="str">
        <f>LEFT([1]Sheet1!D2831,1)</f>
        <v>F</v>
      </c>
      <c r="D2831" t="str">
        <f>RIGHT([1]Sheet1!D2831,2)</f>
        <v>52</v>
      </c>
      <c r="E2831" t="str">
        <f>[1]Sheet1!E2831</f>
        <v>Construction - Libraries</v>
      </c>
      <c r="F2831">
        <f>[1]Sheet1!F2831</f>
        <v>33959</v>
      </c>
    </row>
    <row r="2832" spans="1:6">
      <c r="A2832" t="str">
        <f>[1]Sheet1!B2832</f>
        <v>Illinois</v>
      </c>
      <c r="B2832" t="str">
        <f>[1]Sheet1!C2832</f>
        <v>IL</v>
      </c>
      <c r="C2832" t="str">
        <f>LEFT([1]Sheet1!D2832,1)</f>
        <v>F</v>
      </c>
      <c r="D2832" t="str">
        <f>RIGHT([1]Sheet1!D2832,2)</f>
        <v>59</v>
      </c>
      <c r="E2832" t="str">
        <f>[1]Sheet1!E2832</f>
        <v>Construction - Natural Resources - Other</v>
      </c>
      <c r="F2832">
        <f>[1]Sheet1!F2832</f>
        <v>56292</v>
      </c>
    </row>
    <row r="2833" spans="1:6">
      <c r="A2833" t="str">
        <f>[1]Sheet1!B2833</f>
        <v>Illinois</v>
      </c>
      <c r="B2833" t="str">
        <f>[1]Sheet1!C2833</f>
        <v>IL</v>
      </c>
      <c r="C2833" t="str">
        <f>LEFT([1]Sheet1!D2833,1)</f>
        <v>F</v>
      </c>
      <c r="D2833" t="str">
        <f>RIGHT([1]Sheet1!D2833,2)</f>
        <v>60</v>
      </c>
      <c r="E2833" t="str">
        <f>[1]Sheet1!E2833</f>
        <v>Construction - Parking Facilities</v>
      </c>
      <c r="F2833">
        <f>[1]Sheet1!F2833</f>
        <v>5286</v>
      </c>
    </row>
    <row r="2834" spans="1:6">
      <c r="A2834" t="str">
        <f>[1]Sheet1!B2834</f>
        <v>Illinois</v>
      </c>
      <c r="B2834" t="str">
        <f>[1]Sheet1!C2834</f>
        <v>IL</v>
      </c>
      <c r="C2834" t="str">
        <f>LEFT([1]Sheet1!D2834,1)</f>
        <v>F</v>
      </c>
      <c r="D2834" t="str">
        <f>RIGHT([1]Sheet1!D2834,2)</f>
        <v>61</v>
      </c>
      <c r="E2834" t="str">
        <f>[1]Sheet1!E2834</f>
        <v>Construction - Parks and Recreation</v>
      </c>
      <c r="F2834">
        <f>[1]Sheet1!F2834</f>
        <v>317766</v>
      </c>
    </row>
    <row r="2835" spans="1:6">
      <c r="A2835" t="str">
        <f>[1]Sheet1!B2835</f>
        <v>Illinois</v>
      </c>
      <c r="B2835" t="str">
        <f>[1]Sheet1!C2835</f>
        <v>IL</v>
      </c>
      <c r="C2835" t="str">
        <f>LEFT([1]Sheet1!D2835,1)</f>
        <v>F</v>
      </c>
      <c r="D2835" t="str">
        <f>RIGHT([1]Sheet1!D2835,2)</f>
        <v>62</v>
      </c>
      <c r="E2835" t="str">
        <f>[1]Sheet1!E2835</f>
        <v>Construction - Police Protection</v>
      </c>
      <c r="F2835">
        <f>[1]Sheet1!F2835</f>
        <v>50953</v>
      </c>
    </row>
    <row r="2836" spans="1:6">
      <c r="A2836" t="str">
        <f>[1]Sheet1!B2836</f>
        <v>Illinois</v>
      </c>
      <c r="B2836" t="str">
        <f>[1]Sheet1!C2836</f>
        <v>IL</v>
      </c>
      <c r="C2836" t="str">
        <f>LEFT([1]Sheet1!D2836,1)</f>
        <v>F</v>
      </c>
      <c r="D2836" t="str">
        <f>RIGHT([1]Sheet1!D2836,2)</f>
        <v>77</v>
      </c>
      <c r="E2836" t="str">
        <f>[1]Sheet1!E2836</f>
        <v>Construction - Public Welfare Institutions</v>
      </c>
      <c r="F2836">
        <f>[1]Sheet1!F2836</f>
        <v>11232</v>
      </c>
    </row>
    <row r="2837" spans="1:6">
      <c r="A2837" t="str">
        <f>[1]Sheet1!B2837</f>
        <v>Illinois</v>
      </c>
      <c r="B2837" t="str">
        <f>[1]Sheet1!C2837</f>
        <v>IL</v>
      </c>
      <c r="C2837" t="str">
        <f>LEFT([1]Sheet1!D2837,1)</f>
        <v>F</v>
      </c>
      <c r="D2837" t="str">
        <f>RIGHT([1]Sheet1!D2837,2)</f>
        <v>79</v>
      </c>
      <c r="E2837" t="str">
        <f>[1]Sheet1!E2837</f>
        <v>Construction - Public Welfare - Other</v>
      </c>
      <c r="F2837">
        <f>[1]Sheet1!F2837</f>
        <v>1393</v>
      </c>
    </row>
    <row r="2838" spans="1:6">
      <c r="A2838" t="str">
        <f>[1]Sheet1!B2838</f>
        <v>Illinois</v>
      </c>
      <c r="B2838" t="str">
        <f>[1]Sheet1!C2838</f>
        <v>IL</v>
      </c>
      <c r="C2838" t="str">
        <f>LEFT([1]Sheet1!D2838,1)</f>
        <v>F</v>
      </c>
      <c r="D2838" t="str">
        <f>RIGHT([1]Sheet1!D2838,2)</f>
        <v>80</v>
      </c>
      <c r="E2838" t="str">
        <f>[1]Sheet1!E2838</f>
        <v>Construction - Sewerage</v>
      </c>
      <c r="F2838">
        <f>[1]Sheet1!F2838</f>
        <v>864903</v>
      </c>
    </row>
    <row r="2839" spans="1:6">
      <c r="A2839" t="str">
        <f>[1]Sheet1!B2839</f>
        <v>Illinois</v>
      </c>
      <c r="B2839" t="str">
        <f>[1]Sheet1!C2839</f>
        <v>IL</v>
      </c>
      <c r="C2839" t="str">
        <f>LEFT([1]Sheet1!D2839,1)</f>
        <v>F</v>
      </c>
      <c r="D2839" t="str">
        <f>RIGHT([1]Sheet1!D2839,2)</f>
        <v>81</v>
      </c>
      <c r="E2839" t="str">
        <f>[1]Sheet1!E2839</f>
        <v>Construction - Solid Waste Management</v>
      </c>
      <c r="F2839">
        <f>[1]Sheet1!F2839</f>
        <v>4349</v>
      </c>
    </row>
    <row r="2840" spans="1:6">
      <c r="A2840" t="str">
        <f>[1]Sheet1!B2840</f>
        <v>Illinois</v>
      </c>
      <c r="B2840" t="str">
        <f>[1]Sheet1!C2840</f>
        <v>IL</v>
      </c>
      <c r="C2840" t="str">
        <f>LEFT([1]Sheet1!D2840,1)</f>
        <v>F</v>
      </c>
      <c r="D2840" t="str">
        <f>RIGHT([1]Sheet1!D2840,2)</f>
        <v>85</v>
      </c>
      <c r="E2840" t="str">
        <f>[1]Sheet1!E2840</f>
        <v>Construction - State Veterans' Services</v>
      </c>
      <c r="F2840">
        <f>[1]Sheet1!F2840</f>
        <v>3342</v>
      </c>
    </row>
    <row r="2841" spans="1:6">
      <c r="A2841" t="str">
        <f>[1]Sheet1!B2841</f>
        <v>Illinois</v>
      </c>
      <c r="B2841" t="str">
        <f>[1]Sheet1!C2841</f>
        <v>IL</v>
      </c>
      <c r="C2841" t="str">
        <f>LEFT([1]Sheet1!D2841,1)</f>
        <v>F</v>
      </c>
      <c r="D2841" t="str">
        <f>RIGHT([1]Sheet1!D2841,2)</f>
        <v>87</v>
      </c>
      <c r="E2841" t="str">
        <f>[1]Sheet1!E2841</f>
        <v>Construction - Sea and Inland Port Facilities</v>
      </c>
      <c r="F2841">
        <f>[1]Sheet1!F2841</f>
        <v>1137</v>
      </c>
    </row>
    <row r="2842" spans="1:6">
      <c r="A2842" t="str">
        <f>[1]Sheet1!B2842</f>
        <v>Illinois</v>
      </c>
      <c r="B2842" t="str">
        <f>[1]Sheet1!C2842</f>
        <v>IL</v>
      </c>
      <c r="C2842" t="str">
        <f>LEFT([1]Sheet1!D2842,1)</f>
        <v>F</v>
      </c>
      <c r="D2842" t="str">
        <f>RIGHT([1]Sheet1!D2842,2)</f>
        <v>89</v>
      </c>
      <c r="E2842" t="str">
        <f>[1]Sheet1!E2842</f>
        <v>Construction - General - Other</v>
      </c>
      <c r="F2842">
        <f>[1]Sheet1!F2842</f>
        <v>783656</v>
      </c>
    </row>
    <row r="2843" spans="1:6">
      <c r="A2843" t="str">
        <f>[1]Sheet1!B2843</f>
        <v>Illinois</v>
      </c>
      <c r="B2843" t="str">
        <f>[1]Sheet1!C2843</f>
        <v>IL</v>
      </c>
      <c r="C2843" t="str">
        <f>LEFT([1]Sheet1!D2843,1)</f>
        <v>F</v>
      </c>
      <c r="D2843" t="str">
        <f>RIGHT([1]Sheet1!D2843,2)</f>
        <v>91</v>
      </c>
      <c r="E2843" t="str">
        <f>[1]Sheet1!E2843</f>
        <v>Construction - Water Utilities</v>
      </c>
      <c r="F2843">
        <f>[1]Sheet1!F2843</f>
        <v>395730</v>
      </c>
    </row>
    <row r="2844" spans="1:6">
      <c r="A2844" t="str">
        <f>[1]Sheet1!B2844</f>
        <v>Illinois</v>
      </c>
      <c r="B2844" t="str">
        <f>[1]Sheet1!C2844</f>
        <v>IL</v>
      </c>
      <c r="C2844" t="str">
        <f>LEFT([1]Sheet1!D2844,1)</f>
        <v>F</v>
      </c>
      <c r="D2844" t="str">
        <f>RIGHT([1]Sheet1!D2844,2)</f>
        <v>92</v>
      </c>
      <c r="E2844" t="str">
        <f>[1]Sheet1!E2844</f>
        <v>Construction - Electric Utilities</v>
      </c>
      <c r="F2844">
        <f>[1]Sheet1!F2844</f>
        <v>223248</v>
      </c>
    </row>
    <row r="2845" spans="1:6">
      <c r="A2845" t="str">
        <f>[1]Sheet1!B2845</f>
        <v>Illinois</v>
      </c>
      <c r="B2845" t="str">
        <f>[1]Sheet1!C2845</f>
        <v>IL</v>
      </c>
      <c r="C2845" t="str">
        <f>LEFT([1]Sheet1!D2845,1)</f>
        <v>F</v>
      </c>
      <c r="D2845" t="str">
        <f>RIGHT([1]Sheet1!D2845,2)</f>
        <v>94</v>
      </c>
      <c r="E2845" t="str">
        <f>[1]Sheet1!E2845</f>
        <v>Construction - Transit Utilities</v>
      </c>
      <c r="F2845">
        <f>[1]Sheet1!F2845</f>
        <v>634747</v>
      </c>
    </row>
    <row r="2846" spans="1:6">
      <c r="A2846" t="str">
        <f>[1]Sheet1!B2846</f>
        <v>Illinois</v>
      </c>
      <c r="B2846" t="str">
        <f>[1]Sheet1!C2846</f>
        <v>IL</v>
      </c>
      <c r="C2846" t="str">
        <f>LEFT([1]Sheet1!D2846,1)</f>
        <v>G</v>
      </c>
      <c r="D2846" t="str">
        <f>RIGHT([1]Sheet1!D2846,2)</f>
        <v>01</v>
      </c>
      <c r="E2846" t="str">
        <f>[1]Sheet1!E2846</f>
        <v>Other Capital Outlay - Air Transportation</v>
      </c>
      <c r="F2846">
        <f>[1]Sheet1!F2846</f>
        <v>29806</v>
      </c>
    </row>
    <row r="2847" spans="1:6">
      <c r="A2847" t="str">
        <f>[1]Sheet1!B2847</f>
        <v>Illinois</v>
      </c>
      <c r="B2847" t="str">
        <f>[1]Sheet1!C2847</f>
        <v>IL</v>
      </c>
      <c r="C2847" t="str">
        <f>LEFT([1]Sheet1!D2847,1)</f>
        <v>G</v>
      </c>
      <c r="D2847" t="str">
        <f>RIGHT([1]Sheet1!D2847,2)</f>
        <v>03</v>
      </c>
      <c r="E2847" t="str">
        <f>[1]Sheet1!E2847</f>
        <v>Other Capital Outlay - Miscellaneous Commercial Activities, NEC</v>
      </c>
      <c r="F2847">
        <f>[1]Sheet1!F2847</f>
        <v>124</v>
      </c>
    </row>
    <row r="2848" spans="1:6">
      <c r="A2848" t="str">
        <f>[1]Sheet1!B2848</f>
        <v>Illinois</v>
      </c>
      <c r="B2848" t="str">
        <f>[1]Sheet1!C2848</f>
        <v>IL</v>
      </c>
      <c r="C2848" t="str">
        <f>LEFT([1]Sheet1!D2848,1)</f>
        <v>G</v>
      </c>
      <c r="D2848" t="str">
        <f>RIGHT([1]Sheet1!D2848,2)</f>
        <v>04</v>
      </c>
      <c r="E2848" t="str">
        <f>[1]Sheet1!E2848</f>
        <v>Other Capital Outlay - Correctional Institutions</v>
      </c>
      <c r="F2848">
        <f>[1]Sheet1!F2848</f>
        <v>7723</v>
      </c>
    </row>
    <row r="2849" spans="1:6">
      <c r="A2849" t="str">
        <f>[1]Sheet1!B2849</f>
        <v>Illinois</v>
      </c>
      <c r="B2849" t="str">
        <f>[1]Sheet1!C2849</f>
        <v>IL</v>
      </c>
      <c r="C2849" t="str">
        <f>LEFT([1]Sheet1!D2849,1)</f>
        <v>G</v>
      </c>
      <c r="D2849" t="str">
        <f>RIGHT([1]Sheet1!D2849,2)</f>
        <v>05</v>
      </c>
      <c r="E2849" t="str">
        <f>[1]Sheet1!E2849</f>
        <v>Other Capital Outlay - Corrections - Other</v>
      </c>
      <c r="F2849">
        <f>[1]Sheet1!F2849</f>
        <v>790</v>
      </c>
    </row>
    <row r="2850" spans="1:6">
      <c r="A2850" t="str">
        <f>[1]Sheet1!B2850</f>
        <v>Illinois</v>
      </c>
      <c r="B2850" t="str">
        <f>[1]Sheet1!C2850</f>
        <v>IL</v>
      </c>
      <c r="C2850" t="str">
        <f>LEFT([1]Sheet1!D2850,1)</f>
        <v>G</v>
      </c>
      <c r="D2850" t="str">
        <f>RIGHT([1]Sheet1!D2850,2)</f>
        <v>12</v>
      </c>
      <c r="E2850" t="str">
        <f>[1]Sheet1!E2850</f>
        <v>Other Capital Outlay - Elementary and Secondary Education</v>
      </c>
      <c r="F2850">
        <f>[1]Sheet1!F2850</f>
        <v>340371</v>
      </c>
    </row>
    <row r="2851" spans="1:6">
      <c r="A2851" t="str">
        <f>[1]Sheet1!B2851</f>
        <v>Illinois</v>
      </c>
      <c r="B2851" t="str">
        <f>[1]Sheet1!C2851</f>
        <v>IL</v>
      </c>
      <c r="C2851" t="str">
        <f>LEFT([1]Sheet1!D2851,1)</f>
        <v>G</v>
      </c>
      <c r="D2851" t="str">
        <f>RIGHT([1]Sheet1!D2851,2)</f>
        <v>16</v>
      </c>
      <c r="E2851" t="str">
        <f>[1]Sheet1!E2851</f>
        <v>Other Capital Outlay - Higher Education - Auxiliary Enterprises</v>
      </c>
      <c r="F2851">
        <f>[1]Sheet1!F2851</f>
        <v>5393</v>
      </c>
    </row>
    <row r="2852" spans="1:6">
      <c r="A2852" t="str">
        <f>[1]Sheet1!B2852</f>
        <v>Illinois</v>
      </c>
      <c r="B2852" t="str">
        <f>[1]Sheet1!C2852</f>
        <v>IL</v>
      </c>
      <c r="C2852" t="str">
        <f>LEFT([1]Sheet1!D2852,1)</f>
        <v>G</v>
      </c>
      <c r="D2852" t="str">
        <f>RIGHT([1]Sheet1!D2852,2)</f>
        <v>18</v>
      </c>
      <c r="E2852" t="str">
        <f>[1]Sheet1!E2852</f>
        <v>Other Capital Outlay - Other Higher Education</v>
      </c>
      <c r="F2852">
        <f>[1]Sheet1!F2852</f>
        <v>195238</v>
      </c>
    </row>
    <row r="2853" spans="1:6">
      <c r="A2853" t="str">
        <f>[1]Sheet1!B2853</f>
        <v>Illinois</v>
      </c>
      <c r="B2853" t="str">
        <f>[1]Sheet1!C2853</f>
        <v>IL</v>
      </c>
      <c r="C2853" t="str">
        <f>LEFT([1]Sheet1!D2853,1)</f>
        <v>G</v>
      </c>
      <c r="D2853" t="str">
        <f>RIGHT([1]Sheet1!D2853,2)</f>
        <v>21</v>
      </c>
      <c r="E2853" t="str">
        <f>[1]Sheet1!E2853</f>
        <v>Other Capital Outlay - State Education - Other</v>
      </c>
      <c r="F2853">
        <f>[1]Sheet1!F2853</f>
        <v>3550</v>
      </c>
    </row>
    <row r="2854" spans="1:6">
      <c r="A2854" t="str">
        <f>[1]Sheet1!B2854</f>
        <v>Illinois</v>
      </c>
      <c r="B2854" t="str">
        <f>[1]Sheet1!C2854</f>
        <v>IL</v>
      </c>
      <c r="C2854" t="str">
        <f>LEFT([1]Sheet1!D2854,1)</f>
        <v>G</v>
      </c>
      <c r="D2854" t="str">
        <f>RIGHT([1]Sheet1!D2854,2)</f>
        <v>22</v>
      </c>
      <c r="E2854" t="str">
        <f>[1]Sheet1!E2854</f>
        <v>Other Capital Outlay - Social Insurance Administration</v>
      </c>
      <c r="F2854">
        <f>[1]Sheet1!F2854</f>
        <v>73</v>
      </c>
    </row>
    <row r="2855" spans="1:6">
      <c r="A2855" t="str">
        <f>[1]Sheet1!B2855</f>
        <v>Illinois</v>
      </c>
      <c r="B2855" t="str">
        <f>[1]Sheet1!C2855</f>
        <v>IL</v>
      </c>
      <c r="C2855" t="str">
        <f>LEFT([1]Sheet1!D2855,1)</f>
        <v>G</v>
      </c>
      <c r="D2855" t="str">
        <f>RIGHT([1]Sheet1!D2855,2)</f>
        <v>23</v>
      </c>
      <c r="E2855" t="str">
        <f>[1]Sheet1!E2855</f>
        <v>Other Capital Outlay - Financial Administration</v>
      </c>
      <c r="F2855">
        <f>[1]Sheet1!F2855</f>
        <v>6459</v>
      </c>
    </row>
    <row r="2856" spans="1:6">
      <c r="A2856" t="str">
        <f>[1]Sheet1!B2856</f>
        <v>Illinois</v>
      </c>
      <c r="B2856" t="str">
        <f>[1]Sheet1!C2856</f>
        <v>IL</v>
      </c>
      <c r="C2856" t="str">
        <f>LEFT([1]Sheet1!D2856,1)</f>
        <v>G</v>
      </c>
      <c r="D2856" t="str">
        <f>RIGHT([1]Sheet1!D2856,2)</f>
        <v>24</v>
      </c>
      <c r="E2856" t="str">
        <f>[1]Sheet1!E2856</f>
        <v>Other Capital Outlay - Local Fire Protection</v>
      </c>
      <c r="F2856">
        <f>[1]Sheet1!F2856</f>
        <v>84084</v>
      </c>
    </row>
    <row r="2857" spans="1:6">
      <c r="A2857" t="str">
        <f>[1]Sheet1!B2857</f>
        <v>Illinois</v>
      </c>
      <c r="B2857" t="str">
        <f>[1]Sheet1!C2857</f>
        <v>IL</v>
      </c>
      <c r="C2857" t="str">
        <f>LEFT([1]Sheet1!D2857,1)</f>
        <v>G</v>
      </c>
      <c r="D2857" t="str">
        <f>RIGHT([1]Sheet1!D2857,2)</f>
        <v>25</v>
      </c>
      <c r="E2857" t="str">
        <f>[1]Sheet1!E2857</f>
        <v>Other Capital Outlay - Judicial and Legal Services</v>
      </c>
      <c r="F2857">
        <f>[1]Sheet1!F2857</f>
        <v>9312</v>
      </c>
    </row>
    <row r="2858" spans="1:6">
      <c r="A2858" t="str">
        <f>[1]Sheet1!B2858</f>
        <v>Illinois</v>
      </c>
      <c r="B2858" t="str">
        <f>[1]Sheet1!C2858</f>
        <v>IL</v>
      </c>
      <c r="C2858" t="str">
        <f>LEFT([1]Sheet1!D2858,1)</f>
        <v>G</v>
      </c>
      <c r="D2858" t="str">
        <f>RIGHT([1]Sheet1!D2858,2)</f>
        <v>29</v>
      </c>
      <c r="E2858" t="str">
        <f>[1]Sheet1!E2858</f>
        <v>Other Capital Outlay - Central Staff Services</v>
      </c>
      <c r="F2858">
        <f>[1]Sheet1!F2858</f>
        <v>87347</v>
      </c>
    </row>
    <row r="2859" spans="1:6">
      <c r="A2859" t="str">
        <f>[1]Sheet1!B2859</f>
        <v>Illinois</v>
      </c>
      <c r="B2859" t="str">
        <f>[1]Sheet1!C2859</f>
        <v>IL</v>
      </c>
      <c r="C2859" t="str">
        <f>LEFT([1]Sheet1!D2859,1)</f>
        <v>G</v>
      </c>
      <c r="D2859" t="str">
        <f>RIGHT([1]Sheet1!D2859,2)</f>
        <v>31</v>
      </c>
      <c r="E2859" t="str">
        <f>[1]Sheet1!E2859</f>
        <v>Other Capital Outlay - General Public Building</v>
      </c>
      <c r="F2859">
        <f>[1]Sheet1!F2859</f>
        <v>32181</v>
      </c>
    </row>
    <row r="2860" spans="1:6">
      <c r="A2860" t="str">
        <f>[1]Sheet1!B2860</f>
        <v>Illinois</v>
      </c>
      <c r="B2860" t="str">
        <f>[1]Sheet1!C2860</f>
        <v>IL</v>
      </c>
      <c r="C2860" t="str">
        <f>LEFT([1]Sheet1!D2860,1)</f>
        <v>G</v>
      </c>
      <c r="D2860" t="str">
        <f>RIGHT([1]Sheet1!D2860,2)</f>
        <v>32</v>
      </c>
      <c r="E2860" t="str">
        <f>[1]Sheet1!E2860</f>
        <v>Other Capital Outlay - Health - Other</v>
      </c>
      <c r="F2860">
        <f>[1]Sheet1!F2860</f>
        <v>7884</v>
      </c>
    </row>
    <row r="2861" spans="1:6">
      <c r="A2861" t="str">
        <f>[1]Sheet1!B2861</f>
        <v>Illinois</v>
      </c>
      <c r="B2861" t="str">
        <f>[1]Sheet1!C2861</f>
        <v>IL</v>
      </c>
      <c r="C2861" t="str">
        <f>LEFT([1]Sheet1!D2861,1)</f>
        <v>G</v>
      </c>
      <c r="D2861" t="str">
        <f>RIGHT([1]Sheet1!D2861,2)</f>
        <v>36</v>
      </c>
      <c r="E2861" t="str">
        <f>[1]Sheet1!E2861</f>
        <v>Other Capital Outlay - Hospitals</v>
      </c>
      <c r="F2861">
        <f>[1]Sheet1!F2861</f>
        <v>47376</v>
      </c>
    </row>
    <row r="2862" spans="1:6">
      <c r="A2862" t="str">
        <f>[1]Sheet1!B2862</f>
        <v>Illinois</v>
      </c>
      <c r="B2862" t="str">
        <f>[1]Sheet1!C2862</f>
        <v>IL</v>
      </c>
      <c r="C2862" t="str">
        <f>LEFT([1]Sheet1!D2862,1)</f>
        <v>G</v>
      </c>
      <c r="D2862" t="str">
        <f>RIGHT([1]Sheet1!D2862,2)</f>
        <v>44</v>
      </c>
      <c r="E2862" t="str">
        <f>[1]Sheet1!E2862</f>
        <v>Other Capital Outlay - Regular Highways</v>
      </c>
      <c r="F2862">
        <f>[1]Sheet1!F2862</f>
        <v>312775</v>
      </c>
    </row>
    <row r="2863" spans="1:6">
      <c r="A2863" t="str">
        <f>[1]Sheet1!B2863</f>
        <v>Illinois</v>
      </c>
      <c r="B2863" t="str">
        <f>[1]Sheet1!C2863</f>
        <v>IL</v>
      </c>
      <c r="C2863" t="str">
        <f>LEFT([1]Sheet1!D2863,1)</f>
        <v>G</v>
      </c>
      <c r="D2863" t="str">
        <f>RIGHT([1]Sheet1!D2863,2)</f>
        <v>45</v>
      </c>
      <c r="E2863" t="str">
        <f>[1]Sheet1!E2863</f>
        <v>Other Capital Outlay - Toll Highways</v>
      </c>
      <c r="F2863">
        <f>[1]Sheet1!F2863</f>
        <v>21608</v>
      </c>
    </row>
    <row r="2864" spans="1:6">
      <c r="A2864" t="str">
        <f>[1]Sheet1!B2864</f>
        <v>Illinois</v>
      </c>
      <c r="B2864" t="str">
        <f>[1]Sheet1!C2864</f>
        <v>IL</v>
      </c>
      <c r="C2864" t="str">
        <f>LEFT([1]Sheet1!D2864,1)</f>
        <v>G</v>
      </c>
      <c r="D2864" t="str">
        <f>RIGHT([1]Sheet1!D2864,2)</f>
        <v>50</v>
      </c>
      <c r="E2864" t="str">
        <f>[1]Sheet1!E2864</f>
        <v>Other Capital Outlay - Housing and Community Development</v>
      </c>
      <c r="F2864">
        <f>[1]Sheet1!F2864</f>
        <v>121317</v>
      </c>
    </row>
    <row r="2865" spans="1:6">
      <c r="A2865" t="str">
        <f>[1]Sheet1!B2865</f>
        <v>Illinois</v>
      </c>
      <c r="B2865" t="str">
        <f>[1]Sheet1!C2865</f>
        <v>IL</v>
      </c>
      <c r="C2865" t="str">
        <f>LEFT([1]Sheet1!D2865,1)</f>
        <v>G</v>
      </c>
      <c r="D2865" t="str">
        <f>RIGHT([1]Sheet1!D2865,2)</f>
        <v>52</v>
      </c>
      <c r="E2865" t="str">
        <f>[1]Sheet1!E2865</f>
        <v>Other Capital Outlay - Libraries</v>
      </c>
      <c r="F2865">
        <f>[1]Sheet1!F2865</f>
        <v>42371</v>
      </c>
    </row>
    <row r="2866" spans="1:6">
      <c r="A2866" t="str">
        <f>[1]Sheet1!B2866</f>
        <v>Illinois</v>
      </c>
      <c r="B2866" t="str">
        <f>[1]Sheet1!C2866</f>
        <v>IL</v>
      </c>
      <c r="C2866" t="str">
        <f>LEFT([1]Sheet1!D2866,1)</f>
        <v>G</v>
      </c>
      <c r="D2866" t="str">
        <f>RIGHT([1]Sheet1!D2866,2)</f>
        <v>59</v>
      </c>
      <c r="E2866" t="str">
        <f>[1]Sheet1!E2866</f>
        <v>Other Capital Outlay - Natural Resources - Other</v>
      </c>
      <c r="F2866">
        <f>[1]Sheet1!F2866</f>
        <v>35246</v>
      </c>
    </row>
    <row r="2867" spans="1:6">
      <c r="A2867" t="str">
        <f>[1]Sheet1!B2867</f>
        <v>Illinois</v>
      </c>
      <c r="B2867" t="str">
        <f>[1]Sheet1!C2867</f>
        <v>IL</v>
      </c>
      <c r="C2867" t="str">
        <f>LEFT([1]Sheet1!D2867,1)</f>
        <v>G</v>
      </c>
      <c r="D2867" t="str">
        <f>RIGHT([1]Sheet1!D2867,2)</f>
        <v>60</v>
      </c>
      <c r="E2867" t="str">
        <f>[1]Sheet1!E2867</f>
        <v>Other Capital Outlay - Parking Facilities</v>
      </c>
      <c r="F2867">
        <f>[1]Sheet1!F2867</f>
        <v>2199</v>
      </c>
    </row>
    <row r="2868" spans="1:6">
      <c r="A2868" t="str">
        <f>[1]Sheet1!B2868</f>
        <v>Illinois</v>
      </c>
      <c r="B2868" t="str">
        <f>[1]Sheet1!C2868</f>
        <v>IL</v>
      </c>
      <c r="C2868" t="str">
        <f>LEFT([1]Sheet1!D2868,1)</f>
        <v>G</v>
      </c>
      <c r="D2868" t="str">
        <f>RIGHT([1]Sheet1!D2868,2)</f>
        <v>61</v>
      </c>
      <c r="E2868" t="str">
        <f>[1]Sheet1!E2868</f>
        <v>Other Capital Outlay - Parks and Recreation</v>
      </c>
      <c r="F2868">
        <f>[1]Sheet1!F2868</f>
        <v>213202</v>
      </c>
    </row>
    <row r="2869" spans="1:6">
      <c r="A2869" t="str">
        <f>[1]Sheet1!B2869</f>
        <v>Illinois</v>
      </c>
      <c r="B2869" t="str">
        <f>[1]Sheet1!C2869</f>
        <v>IL</v>
      </c>
      <c r="C2869" t="str">
        <f>LEFT([1]Sheet1!D2869,1)</f>
        <v>G</v>
      </c>
      <c r="D2869" t="str">
        <f>RIGHT([1]Sheet1!D2869,2)</f>
        <v>62</v>
      </c>
      <c r="E2869" t="str">
        <f>[1]Sheet1!E2869</f>
        <v>Other Capital Outlay - Police Protection</v>
      </c>
      <c r="F2869">
        <f>[1]Sheet1!F2869</f>
        <v>84118</v>
      </c>
    </row>
    <row r="2870" spans="1:6">
      <c r="A2870" t="str">
        <f>[1]Sheet1!B2870</f>
        <v>Illinois</v>
      </c>
      <c r="B2870" t="str">
        <f>[1]Sheet1!C2870</f>
        <v>IL</v>
      </c>
      <c r="C2870" t="str">
        <f>LEFT([1]Sheet1!D2870,1)</f>
        <v>G</v>
      </c>
      <c r="D2870" t="str">
        <f>RIGHT([1]Sheet1!D2870,2)</f>
        <v>66</v>
      </c>
      <c r="E2870" t="str">
        <f>[1]Sheet1!E2870</f>
        <v>Other Capital Outlay - Protective Inspection and Regulation, NEC</v>
      </c>
      <c r="F2870">
        <f>[1]Sheet1!F2870</f>
        <v>1163</v>
      </c>
    </row>
    <row r="2871" spans="1:6">
      <c r="A2871" t="str">
        <f>[1]Sheet1!B2871</f>
        <v>Illinois</v>
      </c>
      <c r="B2871" t="str">
        <f>[1]Sheet1!C2871</f>
        <v>IL</v>
      </c>
      <c r="C2871" t="str">
        <f>LEFT([1]Sheet1!D2871,1)</f>
        <v>G</v>
      </c>
      <c r="D2871" t="str">
        <f>RIGHT([1]Sheet1!D2871,2)</f>
        <v>77</v>
      </c>
      <c r="E2871" t="str">
        <f>[1]Sheet1!E2871</f>
        <v>Other Capital Outlay - Public Welfare Institutions</v>
      </c>
      <c r="F2871">
        <f>[1]Sheet1!F2871</f>
        <v>3743</v>
      </c>
    </row>
    <row r="2872" spans="1:6">
      <c r="A2872" t="str">
        <f>[1]Sheet1!B2872</f>
        <v>Illinois</v>
      </c>
      <c r="B2872" t="str">
        <f>[1]Sheet1!C2872</f>
        <v>IL</v>
      </c>
      <c r="C2872" t="str">
        <f>LEFT([1]Sheet1!D2872,1)</f>
        <v>G</v>
      </c>
      <c r="D2872" t="str">
        <f>RIGHT([1]Sheet1!D2872,2)</f>
        <v>79</v>
      </c>
      <c r="E2872" t="str">
        <f>[1]Sheet1!E2872</f>
        <v>Other Capital Outlay - Public Welfare - Other</v>
      </c>
      <c r="F2872">
        <f>[1]Sheet1!F2872</f>
        <v>6450</v>
      </c>
    </row>
    <row r="2873" spans="1:6">
      <c r="A2873" t="str">
        <f>[1]Sheet1!B2873</f>
        <v>Illinois</v>
      </c>
      <c r="B2873" t="str">
        <f>[1]Sheet1!C2873</f>
        <v>IL</v>
      </c>
      <c r="C2873" t="str">
        <f>LEFT([1]Sheet1!D2873,1)</f>
        <v>G</v>
      </c>
      <c r="D2873" t="str">
        <f>RIGHT([1]Sheet1!D2873,2)</f>
        <v>80</v>
      </c>
      <c r="E2873" t="str">
        <f>[1]Sheet1!E2873</f>
        <v>Other Capital Outlay - Sewerage</v>
      </c>
      <c r="F2873">
        <f>[1]Sheet1!F2873</f>
        <v>60550</v>
      </c>
    </row>
    <row r="2874" spans="1:6">
      <c r="A2874" t="str">
        <f>[1]Sheet1!B2874</f>
        <v>Illinois</v>
      </c>
      <c r="B2874" t="str">
        <f>[1]Sheet1!C2874</f>
        <v>IL</v>
      </c>
      <c r="C2874" t="str">
        <f>LEFT([1]Sheet1!D2874,1)</f>
        <v>G</v>
      </c>
      <c r="D2874" t="str">
        <f>RIGHT([1]Sheet1!D2874,2)</f>
        <v>81</v>
      </c>
      <c r="E2874" t="str">
        <f>[1]Sheet1!E2874</f>
        <v>Other Capital Outlay - Solid Waste Management</v>
      </c>
      <c r="F2874">
        <f>[1]Sheet1!F2874</f>
        <v>23283</v>
      </c>
    </row>
    <row r="2875" spans="1:6">
      <c r="A2875" t="str">
        <f>[1]Sheet1!B2875</f>
        <v>Illinois</v>
      </c>
      <c r="B2875" t="str">
        <f>[1]Sheet1!C2875</f>
        <v>IL</v>
      </c>
      <c r="C2875" t="str">
        <f>LEFT([1]Sheet1!D2875,1)</f>
        <v>G</v>
      </c>
      <c r="D2875" t="str">
        <f>RIGHT([1]Sheet1!D2875,2)</f>
        <v>85</v>
      </c>
      <c r="E2875" t="str">
        <f>[1]Sheet1!E2875</f>
        <v>Other Capital Outlay - State Veterans' Services</v>
      </c>
      <c r="F2875">
        <f>[1]Sheet1!F2875</f>
        <v>71</v>
      </c>
    </row>
    <row r="2876" spans="1:6">
      <c r="A2876" t="str">
        <f>[1]Sheet1!B2876</f>
        <v>Illinois</v>
      </c>
      <c r="B2876" t="str">
        <f>[1]Sheet1!C2876</f>
        <v>IL</v>
      </c>
      <c r="C2876" t="str">
        <f>LEFT([1]Sheet1!D2876,1)</f>
        <v>G</v>
      </c>
      <c r="D2876" t="str">
        <f>RIGHT([1]Sheet1!D2876,2)</f>
        <v>87</v>
      </c>
      <c r="E2876" t="str">
        <f>[1]Sheet1!E2876</f>
        <v>Other Capital Outlay - Sea and Inland Port Facilities</v>
      </c>
      <c r="F2876">
        <f>[1]Sheet1!F2876</f>
        <v>132</v>
      </c>
    </row>
    <row r="2877" spans="1:6">
      <c r="A2877" t="str">
        <f>[1]Sheet1!B2877</f>
        <v>Illinois</v>
      </c>
      <c r="B2877" t="str">
        <f>[1]Sheet1!C2877</f>
        <v>IL</v>
      </c>
      <c r="C2877" t="str">
        <f>LEFT([1]Sheet1!D2877,1)</f>
        <v>G</v>
      </c>
      <c r="D2877" t="str">
        <f>RIGHT([1]Sheet1!D2877,2)</f>
        <v>89</v>
      </c>
      <c r="E2877" t="str">
        <f>[1]Sheet1!E2877</f>
        <v>Other Capital Outlay - General - Other</v>
      </c>
      <c r="F2877">
        <f>[1]Sheet1!F2877</f>
        <v>96444</v>
      </c>
    </row>
    <row r="2878" spans="1:6">
      <c r="A2878" t="str">
        <f>[1]Sheet1!B2878</f>
        <v>Illinois</v>
      </c>
      <c r="B2878" t="str">
        <f>[1]Sheet1!C2878</f>
        <v>IL</v>
      </c>
      <c r="C2878" t="str">
        <f>LEFT([1]Sheet1!D2878,1)</f>
        <v>G</v>
      </c>
      <c r="D2878" t="str">
        <f>RIGHT([1]Sheet1!D2878,2)</f>
        <v>91</v>
      </c>
      <c r="E2878" t="str">
        <f>[1]Sheet1!E2878</f>
        <v>Other Capital Outlay - Water Utilities</v>
      </c>
      <c r="F2878">
        <f>[1]Sheet1!F2878</f>
        <v>69428</v>
      </c>
    </row>
    <row r="2879" spans="1:6">
      <c r="A2879" t="str">
        <f>[1]Sheet1!B2879</f>
        <v>Illinois</v>
      </c>
      <c r="B2879" t="str">
        <f>[1]Sheet1!C2879</f>
        <v>IL</v>
      </c>
      <c r="C2879" t="str">
        <f>LEFT([1]Sheet1!D2879,1)</f>
        <v>G</v>
      </c>
      <c r="D2879" t="str">
        <f>RIGHT([1]Sheet1!D2879,2)</f>
        <v>94</v>
      </c>
      <c r="E2879" t="str">
        <f>[1]Sheet1!E2879</f>
        <v>Other Capital Outlay - Transit Utilities</v>
      </c>
      <c r="F2879">
        <f>[1]Sheet1!F2879</f>
        <v>211683</v>
      </c>
    </row>
    <row r="2880" spans="1:6">
      <c r="A2880" t="str">
        <f>[1]Sheet1!B2880</f>
        <v>Illinois</v>
      </c>
      <c r="B2880" t="str">
        <f>[1]Sheet1!C2880</f>
        <v>IL</v>
      </c>
      <c r="C2880" t="str">
        <f>LEFT([1]Sheet1!D2880,1)</f>
        <v>I</v>
      </c>
      <c r="D2880" t="str">
        <f>RIGHT([1]Sheet1!D2880,2)</f>
        <v>89</v>
      </c>
      <c r="E2880" t="str">
        <f>[1]Sheet1!E2880</f>
        <v>General - Interest on Debt</v>
      </c>
      <c r="F2880">
        <f>[1]Sheet1!F2880</f>
        <v>6287687</v>
      </c>
    </row>
    <row r="2881" spans="1:6">
      <c r="A2881" t="str">
        <f>[1]Sheet1!B2881</f>
        <v>Illinois</v>
      </c>
      <c r="B2881" t="str">
        <f>[1]Sheet1!C2881</f>
        <v>IL</v>
      </c>
      <c r="C2881" t="str">
        <f>LEFT([1]Sheet1!D2881,1)</f>
        <v>I</v>
      </c>
      <c r="D2881" t="str">
        <f>RIGHT([1]Sheet1!D2881,2)</f>
        <v>91</v>
      </c>
      <c r="E2881" t="str">
        <f>[1]Sheet1!E2881</f>
        <v>Water Utilities - Interest on Debt</v>
      </c>
      <c r="F2881">
        <f>[1]Sheet1!F2881</f>
        <v>40279</v>
      </c>
    </row>
    <row r="2882" spans="1:6">
      <c r="A2882" t="str">
        <f>[1]Sheet1!B2882</f>
        <v>Illinois</v>
      </c>
      <c r="B2882" t="str">
        <f>[1]Sheet1!C2882</f>
        <v>IL</v>
      </c>
      <c r="C2882" t="str">
        <f>LEFT([1]Sheet1!D2882,1)</f>
        <v>I</v>
      </c>
      <c r="D2882" t="str">
        <f>RIGHT([1]Sheet1!D2882,2)</f>
        <v>92</v>
      </c>
      <c r="E2882" t="str">
        <f>[1]Sheet1!E2882</f>
        <v>Electric Utilities - Interest on Debt</v>
      </c>
      <c r="F2882">
        <f>[1]Sheet1!F2882</f>
        <v>134717</v>
      </c>
    </row>
    <row r="2883" spans="1:6">
      <c r="A2883" t="str">
        <f>[1]Sheet1!B2883</f>
        <v>Illinois</v>
      </c>
      <c r="B2883" t="str">
        <f>[1]Sheet1!C2883</f>
        <v>IL</v>
      </c>
      <c r="C2883" t="str">
        <f>LEFT([1]Sheet1!D2883,1)</f>
        <v>I</v>
      </c>
      <c r="D2883" t="str">
        <f>RIGHT([1]Sheet1!D2883,2)</f>
        <v>94</v>
      </c>
      <c r="E2883" t="str">
        <f>[1]Sheet1!E2883</f>
        <v>Transit Utilities - Interest on Debt</v>
      </c>
      <c r="F2883">
        <f>[1]Sheet1!F2883</f>
        <v>319112</v>
      </c>
    </row>
    <row r="2884" spans="1:6">
      <c r="A2884" t="str">
        <f>[1]Sheet1!B2884</f>
        <v>Illinois</v>
      </c>
      <c r="B2884" t="str">
        <f>[1]Sheet1!C2884</f>
        <v>IL</v>
      </c>
      <c r="C2884" t="str">
        <f>LEFT([1]Sheet1!D2884,1)</f>
        <v>J</v>
      </c>
      <c r="D2884" t="str">
        <f>RIGHT([1]Sheet1!D2884,2)</f>
        <v>19</v>
      </c>
      <c r="E2884" t="str">
        <f>[1]Sheet1!E2884</f>
        <v>Assistance and Subsidies - State Scholarships and Other Subsidies - Education</v>
      </c>
      <c r="F2884">
        <f>[1]Sheet1!F2884</f>
        <v>1034825</v>
      </c>
    </row>
    <row r="2885" spans="1:6">
      <c r="A2885" t="str">
        <f>[1]Sheet1!B2885</f>
        <v>Illinois</v>
      </c>
      <c r="B2885" t="str">
        <f>[1]Sheet1!C2885</f>
        <v>IL</v>
      </c>
      <c r="C2885" t="str">
        <f>LEFT([1]Sheet1!D2885,1)</f>
        <v>J</v>
      </c>
      <c r="D2885" t="str">
        <f>RIGHT([1]Sheet1!D2885,2)</f>
        <v>67</v>
      </c>
      <c r="E2885" t="str">
        <f>[1]Sheet1!E2885</f>
        <v>Assistance and Subsidies - Public Welfare, Federal Categorical Assistance Programs</v>
      </c>
      <c r="F2885">
        <f>[1]Sheet1!F2885</f>
        <v>245420</v>
      </c>
    </row>
    <row r="2886" spans="1:6">
      <c r="A2886" t="str">
        <f>[1]Sheet1!B2886</f>
        <v>Illinois</v>
      </c>
      <c r="B2886" t="str">
        <f>[1]Sheet1!C2886</f>
        <v>IL</v>
      </c>
      <c r="C2886" t="str">
        <f>LEFT([1]Sheet1!D2886,1)</f>
        <v>J</v>
      </c>
      <c r="D2886" t="str">
        <f>RIGHT([1]Sheet1!D2886,2)</f>
        <v>68</v>
      </c>
      <c r="E2886" t="str">
        <f>[1]Sheet1!E2886</f>
        <v>Assistance and Subsidies - Public Welfare, Cash Assistance Programs - Other</v>
      </c>
      <c r="F2886">
        <f>[1]Sheet1!F2886</f>
        <v>9491</v>
      </c>
    </row>
    <row r="2887" spans="1:6">
      <c r="A2887" t="str">
        <f>[1]Sheet1!B2887</f>
        <v>Illinois</v>
      </c>
      <c r="B2887" t="str">
        <f>[1]Sheet1!C2887</f>
        <v>IL</v>
      </c>
      <c r="C2887" t="str">
        <f>LEFT([1]Sheet1!D2887,1)</f>
        <v>J</v>
      </c>
      <c r="D2887" t="str">
        <f>RIGHT([1]Sheet1!D2887,2)</f>
        <v>85</v>
      </c>
      <c r="E2887" t="str">
        <f>[1]Sheet1!E2887</f>
        <v>Assistance and Subsidies - State Other Veterans’ Services</v>
      </c>
      <c r="F2887">
        <f>[1]Sheet1!F2887</f>
        <v>1294</v>
      </c>
    </row>
    <row r="2888" spans="1:6">
      <c r="A2888" t="str">
        <f>[1]Sheet1!B2888</f>
        <v>Illinois</v>
      </c>
      <c r="B2888" t="str">
        <f>[1]Sheet1!C2888</f>
        <v>IL</v>
      </c>
      <c r="C2888" t="str">
        <f>LEFT([1]Sheet1!D2888,1)</f>
        <v>T</v>
      </c>
      <c r="D2888" t="str">
        <f>RIGHT([1]Sheet1!D2888,2)</f>
        <v>01</v>
      </c>
      <c r="E2888" t="str">
        <f>[1]Sheet1!E2888</f>
        <v>Tax - Property</v>
      </c>
      <c r="F2888">
        <f>[1]Sheet1!F2888</f>
        <v>25541837</v>
      </c>
    </row>
    <row r="2889" spans="1:6">
      <c r="A2889" t="str">
        <f>[1]Sheet1!B2889</f>
        <v>Illinois</v>
      </c>
      <c r="B2889" t="str">
        <f>[1]Sheet1!C2889</f>
        <v>IL</v>
      </c>
      <c r="C2889" t="str">
        <f>LEFT([1]Sheet1!D2889,1)</f>
        <v>T</v>
      </c>
      <c r="D2889" t="str">
        <f>RIGHT([1]Sheet1!D2889,2)</f>
        <v>09</v>
      </c>
      <c r="E2889" t="str">
        <f>[1]Sheet1!E2889</f>
        <v>Tax - General Sales and Gross Receipts</v>
      </c>
      <c r="F2889">
        <f>[1]Sheet1!F2889</f>
        <v>9645119</v>
      </c>
    </row>
    <row r="2890" spans="1:6">
      <c r="A2890" t="str">
        <f>[1]Sheet1!B2890</f>
        <v>Illinois</v>
      </c>
      <c r="B2890" t="str">
        <f>[1]Sheet1!C2890</f>
        <v>IL</v>
      </c>
      <c r="C2890" t="str">
        <f>LEFT([1]Sheet1!D2890,1)</f>
        <v>T</v>
      </c>
      <c r="D2890" t="str">
        <f>RIGHT([1]Sheet1!D2890,2)</f>
        <v>10</v>
      </c>
      <c r="E2890" t="str">
        <f>[1]Sheet1!E2890</f>
        <v>Tax - Alcoholic Beverage Sales</v>
      </c>
      <c r="F2890">
        <f>[1]Sheet1!F2890</f>
        <v>336511</v>
      </c>
    </row>
    <row r="2891" spans="1:6">
      <c r="A2891" t="str">
        <f>[1]Sheet1!B2891</f>
        <v>Illinois</v>
      </c>
      <c r="B2891" t="str">
        <f>[1]Sheet1!C2891</f>
        <v>IL</v>
      </c>
      <c r="C2891" t="str">
        <f>LEFT([1]Sheet1!D2891,1)</f>
        <v>T</v>
      </c>
      <c r="D2891" t="str">
        <f>RIGHT([1]Sheet1!D2891,2)</f>
        <v>11</v>
      </c>
      <c r="E2891" t="str">
        <f>[1]Sheet1!E2891</f>
        <v>Tax - Amusements Sales</v>
      </c>
      <c r="F2891">
        <f>[1]Sheet1!F2891</f>
        <v>656230</v>
      </c>
    </row>
    <row r="2892" spans="1:6">
      <c r="A2892" t="str">
        <f>[1]Sheet1!B2892</f>
        <v>Illinois</v>
      </c>
      <c r="B2892" t="str">
        <f>[1]Sheet1!C2892</f>
        <v>IL</v>
      </c>
      <c r="C2892" t="str">
        <f>LEFT([1]Sheet1!D2892,1)</f>
        <v>T</v>
      </c>
      <c r="D2892" t="str">
        <f>RIGHT([1]Sheet1!D2892,2)</f>
        <v>12</v>
      </c>
      <c r="E2892" t="str">
        <f>[1]Sheet1!E2892</f>
        <v>Tax - Insurance Premiums Sales</v>
      </c>
      <c r="F2892">
        <f>[1]Sheet1!F2892</f>
        <v>373716</v>
      </c>
    </row>
    <row r="2893" spans="1:6">
      <c r="A2893" t="str">
        <f>[1]Sheet1!B2893</f>
        <v>Illinois</v>
      </c>
      <c r="B2893" t="str">
        <f>[1]Sheet1!C2893</f>
        <v>IL</v>
      </c>
      <c r="C2893" t="str">
        <f>LEFT([1]Sheet1!D2893,1)</f>
        <v>T</v>
      </c>
      <c r="D2893" t="str">
        <f>RIGHT([1]Sheet1!D2893,2)</f>
        <v>13</v>
      </c>
      <c r="E2893" t="str">
        <f>[1]Sheet1!E2893</f>
        <v>Tax - Motor Fuels Sales</v>
      </c>
      <c r="F2893">
        <f>[1]Sheet1!F2893</f>
        <v>1458698</v>
      </c>
    </row>
    <row r="2894" spans="1:6">
      <c r="A2894" t="str">
        <f>[1]Sheet1!B2894</f>
        <v>Illinois</v>
      </c>
      <c r="B2894" t="str">
        <f>[1]Sheet1!C2894</f>
        <v>IL</v>
      </c>
      <c r="C2894" t="str">
        <f>LEFT([1]Sheet1!D2894,1)</f>
        <v>T</v>
      </c>
      <c r="D2894" t="str">
        <f>RIGHT([1]Sheet1!D2894,2)</f>
        <v>14</v>
      </c>
      <c r="E2894" t="str">
        <f>[1]Sheet1!E2894</f>
        <v>Tax - Pari-mutuels Sales</v>
      </c>
      <c r="F2894">
        <f>[1]Sheet1!F2894</f>
        <v>8048</v>
      </c>
    </row>
    <row r="2895" spans="1:6">
      <c r="A2895" t="str">
        <f>[1]Sheet1!B2895</f>
        <v>Illinois</v>
      </c>
      <c r="B2895" t="str">
        <f>[1]Sheet1!C2895</f>
        <v>IL</v>
      </c>
      <c r="C2895" t="str">
        <f>LEFT([1]Sheet1!D2895,1)</f>
        <v>T</v>
      </c>
      <c r="D2895" t="str">
        <f>RIGHT([1]Sheet1!D2895,2)</f>
        <v>15</v>
      </c>
      <c r="E2895" t="str">
        <f>[1]Sheet1!E2895</f>
        <v>Tax - Public Utilities Sales</v>
      </c>
      <c r="F2895">
        <f>[1]Sheet1!F2895</f>
        <v>2810670</v>
      </c>
    </row>
    <row r="2896" spans="1:6">
      <c r="A2896" t="str">
        <f>[1]Sheet1!B2896</f>
        <v>Illinois</v>
      </c>
      <c r="B2896" t="str">
        <f>[1]Sheet1!C2896</f>
        <v>IL</v>
      </c>
      <c r="C2896" t="str">
        <f>LEFT([1]Sheet1!D2896,1)</f>
        <v>T</v>
      </c>
      <c r="D2896" t="str">
        <f>RIGHT([1]Sheet1!D2896,2)</f>
        <v>16</v>
      </c>
      <c r="E2896" t="str">
        <f>[1]Sheet1!E2896</f>
        <v>Tax - Tobacco Products Sales</v>
      </c>
      <c r="F2896">
        <f>[1]Sheet1!F2896</f>
        <v>748335</v>
      </c>
    </row>
    <row r="2897" spans="1:6">
      <c r="A2897" t="str">
        <f>[1]Sheet1!B2897</f>
        <v>Illinois</v>
      </c>
      <c r="B2897" t="str">
        <f>[1]Sheet1!C2897</f>
        <v>IL</v>
      </c>
      <c r="C2897" t="str">
        <f>LEFT([1]Sheet1!D2897,1)</f>
        <v>T</v>
      </c>
      <c r="D2897" t="str">
        <f>RIGHT([1]Sheet1!D2897,2)</f>
        <v>19</v>
      </c>
      <c r="E2897" t="str">
        <f>[1]Sheet1!E2897</f>
        <v>Tax - Other Selective Sales</v>
      </c>
      <c r="F2897">
        <f>[1]Sheet1!F2897</f>
        <v>2299009</v>
      </c>
    </row>
    <row r="2898" spans="1:6">
      <c r="A2898" t="str">
        <f>[1]Sheet1!B2898</f>
        <v>Illinois</v>
      </c>
      <c r="B2898" t="str">
        <f>[1]Sheet1!C2898</f>
        <v>IL</v>
      </c>
      <c r="C2898" t="str">
        <f>LEFT([1]Sheet1!D2898,1)</f>
        <v>T</v>
      </c>
      <c r="D2898" t="str">
        <f>RIGHT([1]Sheet1!D2898,2)</f>
        <v>20</v>
      </c>
      <c r="E2898" t="str">
        <f>[1]Sheet1!E2898</f>
        <v>Tax - Alcoholic Beverage License</v>
      </c>
      <c r="F2898">
        <f>[1]Sheet1!F2898</f>
        <v>24287</v>
      </c>
    </row>
    <row r="2899" spans="1:6">
      <c r="A2899" t="str">
        <f>[1]Sheet1!B2899</f>
        <v>Illinois</v>
      </c>
      <c r="B2899" t="str">
        <f>[1]Sheet1!C2899</f>
        <v>IL</v>
      </c>
      <c r="C2899" t="str">
        <f>LEFT([1]Sheet1!D2899,1)</f>
        <v>T</v>
      </c>
      <c r="D2899" t="str">
        <f>RIGHT([1]Sheet1!D2899,2)</f>
        <v>21</v>
      </c>
      <c r="E2899" t="str">
        <f>[1]Sheet1!E2899</f>
        <v>Tax - Amusements License</v>
      </c>
      <c r="F2899">
        <f>[1]Sheet1!F2899</f>
        <v>74255</v>
      </c>
    </row>
    <row r="2900" spans="1:6">
      <c r="A2900" t="str">
        <f>[1]Sheet1!B2900</f>
        <v>Illinois</v>
      </c>
      <c r="B2900" t="str">
        <f>[1]Sheet1!C2900</f>
        <v>IL</v>
      </c>
      <c r="C2900" t="str">
        <f>LEFT([1]Sheet1!D2900,1)</f>
        <v>T</v>
      </c>
      <c r="D2900" t="str">
        <f>RIGHT([1]Sheet1!D2900,2)</f>
        <v>22</v>
      </c>
      <c r="E2900" t="str">
        <f>[1]Sheet1!E2900</f>
        <v>Tax - Corporation License</v>
      </c>
      <c r="F2900">
        <f>[1]Sheet1!F2900</f>
        <v>321319</v>
      </c>
    </row>
    <row r="2901" spans="1:6">
      <c r="A2901" t="str">
        <f>[1]Sheet1!B2901</f>
        <v>Illinois</v>
      </c>
      <c r="B2901" t="str">
        <f>[1]Sheet1!C2901</f>
        <v>IL</v>
      </c>
      <c r="C2901" t="str">
        <f>LEFT([1]Sheet1!D2901,1)</f>
        <v>T</v>
      </c>
      <c r="D2901" t="str">
        <f>RIGHT([1]Sheet1!D2901,2)</f>
        <v>23</v>
      </c>
      <c r="E2901" t="str">
        <f>[1]Sheet1!E2901</f>
        <v>Tax - Hunting and Fishing License</v>
      </c>
      <c r="F2901">
        <f>[1]Sheet1!F2901</f>
        <v>41177</v>
      </c>
    </row>
    <row r="2902" spans="1:6">
      <c r="A2902" t="str">
        <f>[1]Sheet1!B2902</f>
        <v>Illinois</v>
      </c>
      <c r="B2902" t="str">
        <f>[1]Sheet1!C2902</f>
        <v>IL</v>
      </c>
      <c r="C2902" t="str">
        <f>LEFT([1]Sheet1!D2902,1)</f>
        <v>T</v>
      </c>
      <c r="D2902" t="str">
        <f>RIGHT([1]Sheet1!D2902,2)</f>
        <v>24</v>
      </c>
      <c r="E2902" t="str">
        <f>[1]Sheet1!E2902</f>
        <v>Tax - Motor Vehicle License</v>
      </c>
      <c r="F2902">
        <f>[1]Sheet1!F2902</f>
        <v>1663636</v>
      </c>
    </row>
    <row r="2903" spans="1:6">
      <c r="A2903" t="str">
        <f>[1]Sheet1!B2903</f>
        <v>Illinois</v>
      </c>
      <c r="B2903" t="str">
        <f>[1]Sheet1!C2903</f>
        <v>IL</v>
      </c>
      <c r="C2903" t="str">
        <f>LEFT([1]Sheet1!D2903,1)</f>
        <v>T</v>
      </c>
      <c r="D2903" t="str">
        <f>RIGHT([1]Sheet1!D2903,2)</f>
        <v>25</v>
      </c>
      <c r="E2903" t="str">
        <f>[1]Sheet1!E2903</f>
        <v>Tax - Motor Vehicle Operators License</v>
      </c>
      <c r="F2903">
        <f>[1]Sheet1!F2903</f>
        <v>104581</v>
      </c>
    </row>
    <row r="2904" spans="1:6">
      <c r="A2904" t="str">
        <f>[1]Sheet1!B2904</f>
        <v>Illinois</v>
      </c>
      <c r="B2904" t="str">
        <f>[1]Sheet1!C2904</f>
        <v>IL</v>
      </c>
      <c r="C2904" t="str">
        <f>LEFT([1]Sheet1!D2904,1)</f>
        <v>T</v>
      </c>
      <c r="D2904" t="str">
        <f>RIGHT([1]Sheet1!D2904,2)</f>
        <v>27</v>
      </c>
      <c r="E2904" t="str">
        <f>[1]Sheet1!E2904</f>
        <v>Tax - Public Utility License</v>
      </c>
      <c r="F2904">
        <f>[1]Sheet1!F2904</f>
        <v>17936</v>
      </c>
    </row>
    <row r="2905" spans="1:6">
      <c r="A2905" t="str">
        <f>[1]Sheet1!B2905</f>
        <v>Illinois</v>
      </c>
      <c r="B2905" t="str">
        <f>[1]Sheet1!C2905</f>
        <v>IL</v>
      </c>
      <c r="C2905" t="str">
        <f>LEFT([1]Sheet1!D2905,1)</f>
        <v>T</v>
      </c>
      <c r="D2905" t="str">
        <f>RIGHT([1]Sheet1!D2905,2)</f>
        <v>28</v>
      </c>
      <c r="E2905" t="str">
        <f>[1]Sheet1!E2905</f>
        <v>Tax - Occupation and Business License, NEC</v>
      </c>
      <c r="F2905">
        <f>[1]Sheet1!F2905</f>
        <v>417853</v>
      </c>
    </row>
    <row r="2906" spans="1:6">
      <c r="A2906" t="str">
        <f>[1]Sheet1!B2906</f>
        <v>Illinois</v>
      </c>
      <c r="B2906" t="str">
        <f>[1]Sheet1!C2906</f>
        <v>IL</v>
      </c>
      <c r="C2906" t="str">
        <f>LEFT([1]Sheet1!D2906,1)</f>
        <v>T</v>
      </c>
      <c r="D2906" t="str">
        <f>RIGHT([1]Sheet1!D2906,2)</f>
        <v>29</v>
      </c>
      <c r="E2906" t="str">
        <f>[1]Sheet1!E2906</f>
        <v>Tax - Other License</v>
      </c>
      <c r="F2906">
        <f>[1]Sheet1!F2906</f>
        <v>419724</v>
      </c>
    </row>
    <row r="2907" spans="1:6">
      <c r="A2907" t="str">
        <f>[1]Sheet1!B2907</f>
        <v>Illinois</v>
      </c>
      <c r="B2907" t="str">
        <f>[1]Sheet1!C2907</f>
        <v>IL</v>
      </c>
      <c r="C2907" t="str">
        <f>LEFT([1]Sheet1!D2907,1)</f>
        <v>T</v>
      </c>
      <c r="D2907" t="str">
        <f>RIGHT([1]Sheet1!D2907,2)</f>
        <v>40</v>
      </c>
      <c r="E2907" t="str">
        <f>[1]Sheet1!E2907</f>
        <v>Tax - Individual Income</v>
      </c>
      <c r="F2907">
        <f>[1]Sheet1!F2907</f>
        <v>15512310</v>
      </c>
    </row>
    <row r="2908" spans="1:6">
      <c r="A2908" t="str">
        <f>[1]Sheet1!B2908</f>
        <v>Illinois</v>
      </c>
      <c r="B2908" t="str">
        <f>[1]Sheet1!C2908</f>
        <v>IL</v>
      </c>
      <c r="C2908" t="str">
        <f>LEFT([1]Sheet1!D2908,1)</f>
        <v>T</v>
      </c>
      <c r="D2908" t="str">
        <f>RIGHT([1]Sheet1!D2908,2)</f>
        <v>41</v>
      </c>
      <c r="E2908" t="str">
        <f>[1]Sheet1!E2908</f>
        <v>Tax - Corporation Net Income</v>
      </c>
      <c r="F2908">
        <f>[1]Sheet1!F2908</f>
        <v>3494539</v>
      </c>
    </row>
    <row r="2909" spans="1:6">
      <c r="A2909" t="str">
        <f>[1]Sheet1!B2909</f>
        <v>Illinois</v>
      </c>
      <c r="B2909" t="str">
        <f>[1]Sheet1!C2909</f>
        <v>IL</v>
      </c>
      <c r="C2909" t="str">
        <f>LEFT([1]Sheet1!D2909,1)</f>
        <v>T</v>
      </c>
      <c r="D2909" t="str">
        <f>RIGHT([1]Sheet1!D2909,2)</f>
        <v>50</v>
      </c>
      <c r="E2909" t="str">
        <f>[1]Sheet1!E2909</f>
        <v>Tax - Death and Gift</v>
      </c>
      <c r="F2909">
        <f>[1]Sheet1!F2909</f>
        <v>234864</v>
      </c>
    </row>
    <row r="2910" spans="1:6">
      <c r="A2910" t="str">
        <f>[1]Sheet1!B2910</f>
        <v>Illinois</v>
      </c>
      <c r="B2910" t="str">
        <f>[1]Sheet1!C2910</f>
        <v>IL</v>
      </c>
      <c r="C2910" t="str">
        <f>LEFT([1]Sheet1!D2910,1)</f>
        <v>T</v>
      </c>
      <c r="D2910" t="str">
        <f>RIGHT([1]Sheet1!D2910,2)</f>
        <v>51</v>
      </c>
      <c r="E2910" t="str">
        <f>[1]Sheet1!E2910</f>
        <v>Tax - Documentary and Stock Transfer</v>
      </c>
      <c r="F2910">
        <f>[1]Sheet1!F2910</f>
        <v>201835</v>
      </c>
    </row>
    <row r="2911" spans="1:6">
      <c r="A2911" t="str">
        <f>[1]Sheet1!B2911</f>
        <v>Illinois</v>
      </c>
      <c r="B2911" t="str">
        <f>[1]Sheet1!C2911</f>
        <v>IL</v>
      </c>
      <c r="C2911" t="str">
        <f>LEFT([1]Sheet1!D2911,1)</f>
        <v>T</v>
      </c>
      <c r="D2911" t="str">
        <f>RIGHT([1]Sheet1!D2911,2)</f>
        <v>99</v>
      </c>
      <c r="E2911" t="str">
        <f>[1]Sheet1!E2911</f>
        <v>Tax - NEC</v>
      </c>
      <c r="F2911">
        <f>[1]Sheet1!F2911</f>
        <v>73088</v>
      </c>
    </row>
    <row r="2912" spans="1:6">
      <c r="A2912" t="str">
        <f>[1]Sheet1!B2912</f>
        <v>Illinois</v>
      </c>
      <c r="B2912" t="str">
        <f>[1]Sheet1!C2912</f>
        <v>IL</v>
      </c>
      <c r="C2912" t="str">
        <f>LEFT([1]Sheet1!D2912,1)</f>
        <v>U</v>
      </c>
      <c r="D2912" t="str">
        <f>RIGHT([1]Sheet1!D2912,2)</f>
        <v>01</v>
      </c>
      <c r="E2912" t="str">
        <f>[1]Sheet1!E2912</f>
        <v>Miscellaneous - Special Assessments</v>
      </c>
      <c r="F2912">
        <f>[1]Sheet1!F2912</f>
        <v>573414</v>
      </c>
    </row>
    <row r="2913" spans="1:6">
      <c r="A2913" t="str">
        <f>[1]Sheet1!B2913</f>
        <v>Illinois</v>
      </c>
      <c r="B2913" t="str">
        <f>[1]Sheet1!C2913</f>
        <v>IL</v>
      </c>
      <c r="C2913" t="str">
        <f>LEFT([1]Sheet1!D2913,1)</f>
        <v>U</v>
      </c>
      <c r="D2913" t="str">
        <f>RIGHT([1]Sheet1!D2913,2)</f>
        <v>11</v>
      </c>
      <c r="E2913" t="str">
        <f>[1]Sheet1!E2913</f>
        <v>Miscellaneous - Sale of Property</v>
      </c>
      <c r="F2913">
        <f>[1]Sheet1!F2913</f>
        <v>18428</v>
      </c>
    </row>
    <row r="2914" spans="1:6">
      <c r="A2914" t="str">
        <f>[1]Sheet1!B2914</f>
        <v>Illinois</v>
      </c>
      <c r="B2914" t="str">
        <f>[1]Sheet1!C2914</f>
        <v>IL</v>
      </c>
      <c r="C2914" t="str">
        <f>LEFT([1]Sheet1!D2914,1)</f>
        <v>U</v>
      </c>
      <c r="D2914" t="str">
        <f>RIGHT([1]Sheet1!D2914,2)</f>
        <v>20</v>
      </c>
      <c r="E2914" t="str">
        <f>[1]Sheet1!E2914</f>
        <v>Miscellaneous - Interest Earnings</v>
      </c>
      <c r="F2914">
        <f>[1]Sheet1!F2914</f>
        <v>1980962</v>
      </c>
    </row>
    <row r="2915" spans="1:6">
      <c r="A2915" t="str">
        <f>[1]Sheet1!B2915</f>
        <v>Illinois</v>
      </c>
      <c r="B2915" t="str">
        <f>[1]Sheet1!C2915</f>
        <v>IL</v>
      </c>
      <c r="C2915" t="str">
        <f>LEFT([1]Sheet1!D2915,1)</f>
        <v>U</v>
      </c>
      <c r="D2915" t="str">
        <f>RIGHT([1]Sheet1!D2915,2)</f>
        <v>30</v>
      </c>
      <c r="E2915" t="str">
        <f>[1]Sheet1!E2915</f>
        <v>Miscellaneous - Fines and Forfeits</v>
      </c>
      <c r="F2915">
        <f>[1]Sheet1!F2915</f>
        <v>730525</v>
      </c>
    </row>
    <row r="2916" spans="1:6">
      <c r="A2916" t="str">
        <f>[1]Sheet1!B2916</f>
        <v>Illinois</v>
      </c>
      <c r="B2916" t="str">
        <f>[1]Sheet1!C2916</f>
        <v>IL</v>
      </c>
      <c r="C2916" t="str">
        <f>LEFT([1]Sheet1!D2916,1)</f>
        <v>U</v>
      </c>
      <c r="D2916" t="str">
        <f>RIGHT([1]Sheet1!D2916,2)</f>
        <v>40</v>
      </c>
      <c r="E2916" t="str">
        <f>[1]Sheet1!E2916</f>
        <v>Miscellaneous - Rents</v>
      </c>
      <c r="F2916">
        <f>[1]Sheet1!F2916</f>
        <v>15840</v>
      </c>
    </row>
    <row r="2917" spans="1:6">
      <c r="A2917" t="str">
        <f>[1]Sheet1!B2917</f>
        <v>Illinois</v>
      </c>
      <c r="B2917" t="str">
        <f>[1]Sheet1!C2917</f>
        <v>IL</v>
      </c>
      <c r="C2917" t="str">
        <f>LEFT([1]Sheet1!D2917,1)</f>
        <v>U</v>
      </c>
      <c r="D2917" t="str">
        <f>RIGHT([1]Sheet1!D2917,2)</f>
        <v>41</v>
      </c>
      <c r="E2917" t="str">
        <f>[1]Sheet1!E2917</f>
        <v>Miscellaneous - Royalties</v>
      </c>
      <c r="F2917">
        <f>[1]Sheet1!F2917</f>
        <v>102</v>
      </c>
    </row>
    <row r="2918" spans="1:6">
      <c r="A2918" t="str">
        <f>[1]Sheet1!B2918</f>
        <v>Illinois</v>
      </c>
      <c r="B2918" t="str">
        <f>[1]Sheet1!C2918</f>
        <v>IL</v>
      </c>
      <c r="C2918" t="str">
        <f>LEFT([1]Sheet1!D2918,1)</f>
        <v>U</v>
      </c>
      <c r="D2918" t="str">
        <f>RIGHT([1]Sheet1!D2918,2)</f>
        <v>50</v>
      </c>
      <c r="E2918" t="str">
        <f>[1]Sheet1!E2918</f>
        <v>Miscellaneous - Donations From Private Sources</v>
      </c>
      <c r="F2918">
        <f>[1]Sheet1!F2918</f>
        <v>533325</v>
      </c>
    </row>
    <row r="2919" spans="1:6">
      <c r="A2919" t="str">
        <f>[1]Sheet1!B2919</f>
        <v>Illinois</v>
      </c>
      <c r="B2919" t="str">
        <f>[1]Sheet1!C2919</f>
        <v>IL</v>
      </c>
      <c r="C2919" t="str">
        <f>LEFT([1]Sheet1!D2919,1)</f>
        <v>U</v>
      </c>
      <c r="D2919" t="str">
        <f>RIGHT([1]Sheet1!D2919,2)</f>
        <v>95</v>
      </c>
      <c r="E2919" t="str">
        <f>[1]Sheet1!E2919</f>
        <v>Miscellaneous - Net Lottery Revenue</v>
      </c>
      <c r="F2919">
        <f>[1]Sheet1!F2919</f>
        <v>1056591</v>
      </c>
    </row>
    <row r="2920" spans="1:6">
      <c r="A2920" t="str">
        <f>[1]Sheet1!B2920</f>
        <v>Illinois</v>
      </c>
      <c r="B2920" t="str">
        <f>[1]Sheet1!C2920</f>
        <v>IL</v>
      </c>
      <c r="C2920" t="str">
        <f>LEFT([1]Sheet1!D2920,1)</f>
        <v>U</v>
      </c>
      <c r="D2920" t="str">
        <f>RIGHT([1]Sheet1!D2920,2)</f>
        <v>99</v>
      </c>
      <c r="E2920" t="str">
        <f>[1]Sheet1!E2920</f>
        <v>Miscellaneous - General Revenue, NEC</v>
      </c>
      <c r="F2920">
        <f>[1]Sheet1!F2920</f>
        <v>2362792</v>
      </c>
    </row>
    <row r="2921" spans="1:6">
      <c r="A2921" t="str">
        <f>[1]Sheet1!B2921</f>
        <v>Illinois</v>
      </c>
      <c r="B2921" t="str">
        <f>[1]Sheet1!C2921</f>
        <v>IL</v>
      </c>
      <c r="C2921" t="str">
        <f>LEFT([1]Sheet1!D2921,1)</f>
        <v>W</v>
      </c>
      <c r="D2921" t="str">
        <f>RIGHT([1]Sheet1!D2921,2)</f>
        <v>01</v>
      </c>
      <c r="E2921" t="str">
        <f>[1]Sheet1!E2921</f>
        <v>Sinking Funds - Cash and Securities</v>
      </c>
      <c r="F2921">
        <f>[1]Sheet1!F2921</f>
        <v>36849590</v>
      </c>
    </row>
    <row r="2922" spans="1:6">
      <c r="A2922" t="str">
        <f>[1]Sheet1!B2922</f>
        <v>Illinois</v>
      </c>
      <c r="B2922" t="str">
        <f>[1]Sheet1!C2922</f>
        <v>IL</v>
      </c>
      <c r="C2922" t="str">
        <f>LEFT([1]Sheet1!D2922,1)</f>
        <v>W</v>
      </c>
      <c r="D2922" t="str">
        <f>RIGHT([1]Sheet1!D2922,2)</f>
        <v>31</v>
      </c>
      <c r="E2922" t="str">
        <f>[1]Sheet1!E2922</f>
        <v>Bond Funds - Cash and Securities</v>
      </c>
      <c r="F2922">
        <f>[1]Sheet1!F2922</f>
        <v>8211993</v>
      </c>
    </row>
    <row r="2923" spans="1:6">
      <c r="A2923" t="str">
        <f>[1]Sheet1!B2923</f>
        <v>Illinois</v>
      </c>
      <c r="B2923" t="str">
        <f>[1]Sheet1!C2923</f>
        <v>IL</v>
      </c>
      <c r="C2923" t="str">
        <f>LEFT([1]Sheet1!D2923,1)</f>
        <v>W</v>
      </c>
      <c r="D2923" t="str">
        <f>RIGHT([1]Sheet1!D2923,2)</f>
        <v>61</v>
      </c>
      <c r="E2923" t="str">
        <f>[1]Sheet1!E2923</f>
        <v>Other Funds - Cash and Securities</v>
      </c>
      <c r="F2923">
        <f>[1]Sheet1!F2923</f>
        <v>47984341</v>
      </c>
    </row>
    <row r="2924" spans="1:6">
      <c r="A2924" t="str">
        <f>[1]Sheet1!B2924</f>
        <v>Illinois</v>
      </c>
      <c r="B2924" t="str">
        <f>[1]Sheet1!C2924</f>
        <v>IL</v>
      </c>
      <c r="C2924" t="str">
        <f>LEFT([1]Sheet1!D2924,1)</f>
        <v>X</v>
      </c>
      <c r="D2924" t="str">
        <f>RIGHT([1]Sheet1!D2924,2)</f>
        <v>01</v>
      </c>
      <c r="E2924" t="str">
        <f>[1]Sheet1!E2924</f>
        <v>Employee Retirement - Local Employee Contribution</v>
      </c>
      <c r="F2924">
        <f>[1]Sheet1!F2924</f>
        <v>2126214</v>
      </c>
    </row>
    <row r="2925" spans="1:6">
      <c r="A2925" t="str">
        <f>[1]Sheet1!B2925</f>
        <v>Illinois</v>
      </c>
      <c r="B2925" t="str">
        <f>[1]Sheet1!C2925</f>
        <v>IL</v>
      </c>
      <c r="C2925" t="str">
        <f>LEFT([1]Sheet1!D2925,1)</f>
        <v>X</v>
      </c>
      <c r="D2925" t="str">
        <f>RIGHT([1]Sheet1!D2925,2)</f>
        <v>02</v>
      </c>
      <c r="E2925" t="str">
        <f>[1]Sheet1!E2925</f>
        <v>Employee Retirement - State Employee Contribution</v>
      </c>
      <c r="F2925">
        <f>[1]Sheet1!F2925</f>
        <v>539336</v>
      </c>
    </row>
    <row r="2926" spans="1:6">
      <c r="A2926" t="str">
        <f>[1]Sheet1!B2926</f>
        <v>Illinois</v>
      </c>
      <c r="B2926" t="str">
        <f>[1]Sheet1!C2926</f>
        <v>IL</v>
      </c>
      <c r="C2926" t="str">
        <f>LEFT([1]Sheet1!D2926,1)</f>
        <v>X</v>
      </c>
      <c r="D2926" t="str">
        <f>RIGHT([1]Sheet1!D2926,2)</f>
        <v>05</v>
      </c>
      <c r="E2926" t="str">
        <f>[1]Sheet1!E2926</f>
        <v>Employee Retirement - From Other Governments</v>
      </c>
      <c r="F2926">
        <f>[1]Sheet1!F2926</f>
        <v>1024292</v>
      </c>
    </row>
    <row r="2927" spans="1:6">
      <c r="A2927" t="str">
        <f>[1]Sheet1!B2927</f>
        <v>Illinois</v>
      </c>
      <c r="B2927" t="str">
        <f>[1]Sheet1!C2927</f>
        <v>IL</v>
      </c>
      <c r="C2927" t="str">
        <f>LEFT([1]Sheet1!D2927,1)</f>
        <v>X</v>
      </c>
      <c r="D2927" t="str">
        <f>RIGHT([1]Sheet1!D2927,2)</f>
        <v>08</v>
      </c>
      <c r="E2927" t="str">
        <f>[1]Sheet1!E2927</f>
        <v>Employee Retirement - Earnings on Investments (calculated)</v>
      </c>
      <c r="F2927">
        <f>[1]Sheet1!F2927</f>
        <v>1291052</v>
      </c>
    </row>
    <row r="2928" spans="1:6">
      <c r="A2928" t="str">
        <f>[1]Sheet1!B2928</f>
        <v>Illinois</v>
      </c>
      <c r="B2928" t="str">
        <f>[1]Sheet1!C2928</f>
        <v>IL</v>
      </c>
      <c r="C2928" t="str">
        <f>LEFT([1]Sheet1!D2928,1)</f>
        <v>X</v>
      </c>
      <c r="D2928" t="str">
        <f>RIGHT([1]Sheet1!D2928,2)</f>
        <v>11</v>
      </c>
      <c r="E2928" t="str">
        <f>[1]Sheet1!E2928</f>
        <v>Employee Retirement - Benefit Payments</v>
      </c>
      <c r="F2928">
        <f>[1]Sheet1!F2928</f>
        <v>13672022</v>
      </c>
    </row>
    <row r="2929" spans="1:6">
      <c r="A2929" t="str">
        <f>[1]Sheet1!B2929</f>
        <v>Illinois</v>
      </c>
      <c r="B2929" t="str">
        <f>[1]Sheet1!C2929</f>
        <v>IL</v>
      </c>
      <c r="C2929" t="str">
        <f>LEFT([1]Sheet1!D2929,1)</f>
        <v>X</v>
      </c>
      <c r="D2929" t="str">
        <f>RIGHT([1]Sheet1!D2929,2)</f>
        <v>12</v>
      </c>
      <c r="E2929" t="str">
        <f>[1]Sheet1!E2929</f>
        <v>Employee Retirement - Withdrawals</v>
      </c>
      <c r="F2929">
        <f>[1]Sheet1!F2929</f>
        <v>313975</v>
      </c>
    </row>
    <row r="2930" spans="1:6">
      <c r="A2930" t="str">
        <f>[1]Sheet1!B2930</f>
        <v>Illinois</v>
      </c>
      <c r="B2930" t="str">
        <f>[1]Sheet1!C2930</f>
        <v>IL</v>
      </c>
      <c r="C2930" t="str">
        <f>LEFT([1]Sheet1!D2930,1)</f>
        <v>X</v>
      </c>
      <c r="D2930" t="str">
        <f>RIGHT([1]Sheet1!D2930,2)</f>
        <v>21</v>
      </c>
      <c r="E2930" t="str">
        <f>[1]Sheet1!E2930</f>
        <v>Employee Retirement - Total Cash and Deposits</v>
      </c>
      <c r="F2930">
        <f>[1]Sheet1!F2930</f>
        <v>5646999</v>
      </c>
    </row>
    <row r="2931" spans="1:6">
      <c r="A2931" t="str">
        <f>[1]Sheet1!B2931</f>
        <v>Illinois</v>
      </c>
      <c r="B2931" t="str">
        <f>[1]Sheet1!C2931</f>
        <v>IL</v>
      </c>
      <c r="C2931" t="str">
        <f>LEFT([1]Sheet1!D2931,1)</f>
        <v>X</v>
      </c>
      <c r="D2931" t="str">
        <f>RIGHT([1]Sheet1!D2931,2)</f>
        <v>30</v>
      </c>
      <c r="E2931" t="str">
        <f>[1]Sheet1!E2931</f>
        <v>Employee Retirement - Total Federal Securities</v>
      </c>
      <c r="F2931">
        <f>[1]Sheet1!F2931</f>
        <v>15411191</v>
      </c>
    </row>
    <row r="2932" spans="1:6">
      <c r="A2932" t="str">
        <f>[1]Sheet1!B2932</f>
        <v>Illinois</v>
      </c>
      <c r="B2932" t="str">
        <f>[1]Sheet1!C2932</f>
        <v>IL</v>
      </c>
      <c r="C2932" t="str">
        <f>LEFT([1]Sheet1!D2932,1)</f>
        <v>X</v>
      </c>
      <c r="D2932" t="str">
        <f>RIGHT([1]Sheet1!D2932,2)</f>
        <v>42</v>
      </c>
      <c r="E2932" t="str">
        <f>[1]Sheet1!E2932</f>
        <v>Employee Retirement - Securities - Mortgages</v>
      </c>
      <c r="F2932">
        <f>[1]Sheet1!F2932</f>
        <v>4725</v>
      </c>
    </row>
    <row r="2933" spans="1:6">
      <c r="A2933" t="str">
        <f>[1]Sheet1!B2933</f>
        <v>Illinois</v>
      </c>
      <c r="B2933" t="str">
        <f>[1]Sheet1!C2933</f>
        <v>IL</v>
      </c>
      <c r="C2933" t="str">
        <f>LEFT([1]Sheet1!D2933,1)</f>
        <v>X</v>
      </c>
      <c r="D2933" t="str">
        <f>RIGHT([1]Sheet1!D2933,2)</f>
        <v>44</v>
      </c>
      <c r="E2933" t="str">
        <f>[1]Sheet1!E2933</f>
        <v>Employee Retirement - Total Other Securities</v>
      </c>
      <c r="F2933">
        <f>[1]Sheet1!F2933</f>
        <v>28403922</v>
      </c>
    </row>
    <row r="2934" spans="1:6">
      <c r="A2934" t="str">
        <f>[1]Sheet1!B2934</f>
        <v>Illinois</v>
      </c>
      <c r="B2934" t="str">
        <f>[1]Sheet1!C2934</f>
        <v>IL</v>
      </c>
      <c r="C2934" t="str">
        <f>LEFT([1]Sheet1!D2934,1)</f>
        <v>X</v>
      </c>
      <c r="D2934" t="str">
        <f>RIGHT([1]Sheet1!D2934,2)</f>
        <v>47</v>
      </c>
      <c r="E2934" t="str">
        <f>[1]Sheet1!E2934</f>
        <v>Employee Retirement - Other Investments - Other</v>
      </c>
      <c r="F2934">
        <f>[1]Sheet1!F2934</f>
        <v>14360192</v>
      </c>
    </row>
    <row r="2935" spans="1:6">
      <c r="A2935" t="str">
        <f>[1]Sheet1!B2935</f>
        <v>Illinois</v>
      </c>
      <c r="B2935" t="str">
        <f>[1]Sheet1!C2935</f>
        <v>IL</v>
      </c>
      <c r="C2935" t="str">
        <f>LEFT([1]Sheet1!D2935,1)</f>
        <v>Y</v>
      </c>
      <c r="D2935" t="str">
        <f>RIGHT([1]Sheet1!D2935,2)</f>
        <v>01</v>
      </c>
      <c r="E2935" t="str">
        <f>[1]Sheet1!E2935</f>
        <v>Unemployment Compensation - Contribution</v>
      </c>
      <c r="F2935">
        <f>[1]Sheet1!F2935</f>
        <v>3243779</v>
      </c>
    </row>
    <row r="2936" spans="1:6">
      <c r="A2936" t="str">
        <f>[1]Sheet1!B2936</f>
        <v>Illinois</v>
      </c>
      <c r="B2936" t="str">
        <f>[1]Sheet1!C2936</f>
        <v>IL</v>
      </c>
      <c r="C2936" t="str">
        <f>LEFT([1]Sheet1!D2936,1)</f>
        <v>Y</v>
      </c>
      <c r="D2936" t="str">
        <f>RIGHT([1]Sheet1!D2936,2)</f>
        <v>04</v>
      </c>
      <c r="E2936" t="str">
        <f>[1]Sheet1!E2936</f>
        <v>Unemployment Compensation - Federal Advances</v>
      </c>
      <c r="F2936">
        <f>[1]Sheet1!F2936</f>
        <v>1138264</v>
      </c>
    </row>
    <row r="2937" spans="1:6">
      <c r="A2937" t="str">
        <f>[1]Sheet1!B2937</f>
        <v>Illinois</v>
      </c>
      <c r="B2937" t="str">
        <f>[1]Sheet1!C2937</f>
        <v>IL</v>
      </c>
      <c r="C2937" t="str">
        <f>LEFT([1]Sheet1!D2937,1)</f>
        <v>Y</v>
      </c>
      <c r="D2937" t="str">
        <f>RIGHT([1]Sheet1!D2937,2)</f>
        <v>05</v>
      </c>
      <c r="E2937" t="str">
        <f>[1]Sheet1!E2937</f>
        <v>Unemployment Compensation - Benefit Payments</v>
      </c>
      <c r="F2937">
        <f>[1]Sheet1!F2937</f>
        <v>2424409</v>
      </c>
    </row>
    <row r="2938" spans="1:6">
      <c r="A2938" t="str">
        <f>[1]Sheet1!B2938</f>
        <v>Illinois</v>
      </c>
      <c r="B2938" t="str">
        <f>[1]Sheet1!C2938</f>
        <v>IL</v>
      </c>
      <c r="C2938" t="str">
        <f>LEFT([1]Sheet1!D2938,1)</f>
        <v>Y</v>
      </c>
      <c r="D2938" t="str">
        <f>RIGHT([1]Sheet1!D2938,2)</f>
        <v>06</v>
      </c>
      <c r="E2938" t="str">
        <f>[1]Sheet1!E2938</f>
        <v>Unemployment Compensation - Extended and Special Payments</v>
      </c>
      <c r="F2938">
        <f>[1]Sheet1!F2938</f>
        <v>2526122</v>
      </c>
    </row>
    <row r="2939" spans="1:6">
      <c r="A2939" t="str">
        <f>[1]Sheet1!B2939</f>
        <v>Illinois</v>
      </c>
      <c r="B2939" t="str">
        <f>[1]Sheet1!C2939</f>
        <v>IL</v>
      </c>
      <c r="C2939" t="str">
        <f>LEFT([1]Sheet1!D2939,1)</f>
        <v>Y</v>
      </c>
      <c r="D2939" t="str">
        <f>RIGHT([1]Sheet1!D2939,2)</f>
        <v>08</v>
      </c>
      <c r="E2939" t="str">
        <f>[1]Sheet1!E2939</f>
        <v>Unemployment Compensation - Other Balance (+ or -)</v>
      </c>
      <c r="F2939">
        <f>[1]Sheet1!F2939</f>
        <v>-1138264</v>
      </c>
    </row>
    <row r="2940" spans="1:6">
      <c r="A2940" t="str">
        <f>[1]Sheet1!B2940</f>
        <v>Illinois</v>
      </c>
      <c r="B2940" t="str">
        <f>[1]Sheet1!C2940</f>
        <v>IL</v>
      </c>
      <c r="C2940" t="str">
        <f>LEFT([1]Sheet1!D2940,1)</f>
        <v>Y</v>
      </c>
      <c r="D2940" t="str">
        <f>RIGHT([1]Sheet1!D2940,2)</f>
        <v>11</v>
      </c>
      <c r="E2940" t="str">
        <f>[1]Sheet1!E2940</f>
        <v>Workers Compensation - Other Contributions</v>
      </c>
      <c r="F2940">
        <f>[1]Sheet1!F2940</f>
        <v>23990</v>
      </c>
    </row>
    <row r="2941" spans="1:6">
      <c r="A2941" t="str">
        <f>[1]Sheet1!B2941</f>
        <v>Illinois</v>
      </c>
      <c r="B2941" t="str">
        <f>[1]Sheet1!C2941</f>
        <v>IL</v>
      </c>
      <c r="C2941" t="str">
        <f>LEFT([1]Sheet1!D2941,1)</f>
        <v>Y</v>
      </c>
      <c r="D2941" t="str">
        <f>RIGHT([1]Sheet1!D2941,2)</f>
        <v>12</v>
      </c>
      <c r="E2941" t="str">
        <f>[1]Sheet1!E2941</f>
        <v>Workers Compensation - Interest Earnings</v>
      </c>
      <c r="F2941">
        <f>[1]Sheet1!F2941</f>
        <v>53</v>
      </c>
    </row>
    <row r="2942" spans="1:6">
      <c r="A2942" t="str">
        <f>[1]Sheet1!B2942</f>
        <v>Illinois</v>
      </c>
      <c r="B2942" t="str">
        <f>[1]Sheet1!C2942</f>
        <v>IL</v>
      </c>
      <c r="C2942" t="str">
        <f>LEFT([1]Sheet1!D2942,1)</f>
        <v>Y</v>
      </c>
      <c r="D2942" t="str">
        <f>RIGHT([1]Sheet1!D2942,2)</f>
        <v>14</v>
      </c>
      <c r="E2942" t="str">
        <f>[1]Sheet1!E2942</f>
        <v>Workers Compensation - Benefit Payments</v>
      </c>
      <c r="F2942">
        <f>[1]Sheet1!F2942</f>
        <v>12599</v>
      </c>
    </row>
    <row r="2943" spans="1:6">
      <c r="A2943" t="str">
        <f>[1]Sheet1!B2943</f>
        <v>Illinois</v>
      </c>
      <c r="B2943" t="str">
        <f>[1]Sheet1!C2943</f>
        <v>IL</v>
      </c>
      <c r="C2943" t="str">
        <f>LEFT([1]Sheet1!D2943,1)</f>
        <v>Y</v>
      </c>
      <c r="D2943" t="str">
        <f>RIGHT([1]Sheet1!D2943,2)</f>
        <v>21</v>
      </c>
      <c r="E2943" t="str">
        <f>[1]Sheet1!E2943</f>
        <v>Workers Compensation - Cash and Assets</v>
      </c>
      <c r="F2943">
        <f>[1]Sheet1!F2943</f>
        <v>6160</v>
      </c>
    </row>
    <row r="2944" spans="1:6">
      <c r="A2944" t="str">
        <f>[1]Sheet1!B2944</f>
        <v>Illinois</v>
      </c>
      <c r="B2944" t="str">
        <f>[1]Sheet1!C2944</f>
        <v>IL</v>
      </c>
      <c r="C2944" t="str">
        <f>LEFT([1]Sheet1!D2944,1)</f>
        <v>Y</v>
      </c>
      <c r="D2944" t="str">
        <f>RIGHT([1]Sheet1!D2944,2)</f>
        <v>51</v>
      </c>
      <c r="E2944" t="str">
        <f>[1]Sheet1!E2944</f>
        <v>Other In Trust - Other Contributions</v>
      </c>
      <c r="F2944">
        <f>[1]Sheet1!F2944</f>
        <v>30023</v>
      </c>
    </row>
    <row r="2945" spans="1:6">
      <c r="A2945" t="str">
        <f>[1]Sheet1!B2945</f>
        <v>Illinois</v>
      </c>
      <c r="B2945" t="str">
        <f>[1]Sheet1!C2945</f>
        <v>IL</v>
      </c>
      <c r="C2945" t="str">
        <f>LEFT([1]Sheet1!D2945,1)</f>
        <v>Y</v>
      </c>
      <c r="D2945" t="str">
        <f>RIGHT([1]Sheet1!D2945,2)</f>
        <v>52</v>
      </c>
      <c r="E2945" t="str">
        <f>[1]Sheet1!E2945</f>
        <v>Other In Trust - Interest Revenue</v>
      </c>
      <c r="F2945">
        <f>[1]Sheet1!F2945</f>
        <v>7</v>
      </c>
    </row>
    <row r="2946" spans="1:6">
      <c r="A2946" t="str">
        <f>[1]Sheet1!B2946</f>
        <v>Illinois</v>
      </c>
      <c r="B2946" t="str">
        <f>[1]Sheet1!C2946</f>
        <v>IL</v>
      </c>
      <c r="C2946" t="str">
        <f>LEFT([1]Sheet1!D2946,1)</f>
        <v>Y</v>
      </c>
      <c r="D2946" t="str">
        <f>RIGHT([1]Sheet1!D2946,2)</f>
        <v>53</v>
      </c>
      <c r="E2946" t="str">
        <f>[1]Sheet1!E2946</f>
        <v>Other In Trust - Benefit Payment</v>
      </c>
      <c r="F2946">
        <f>[1]Sheet1!F2946</f>
        <v>48840</v>
      </c>
    </row>
    <row r="2947" spans="1:6">
      <c r="A2947" t="str">
        <f>[1]Sheet1!B2947</f>
        <v>Illinois</v>
      </c>
      <c r="B2947" t="str">
        <f>[1]Sheet1!C2947</f>
        <v>IL</v>
      </c>
      <c r="C2947" t="str">
        <f>LEFT([1]Sheet1!D2947,1)</f>
        <v>Y</v>
      </c>
      <c r="D2947" t="str">
        <f>RIGHT([1]Sheet1!D2947,2)</f>
        <v>61</v>
      </c>
      <c r="E2947" t="str">
        <f>[1]Sheet1!E2947</f>
        <v>Other In Trust - Cash and Deposits</v>
      </c>
      <c r="F2947">
        <f>[1]Sheet1!F2947</f>
        <v>31814</v>
      </c>
    </row>
    <row r="2948" spans="1:6">
      <c r="A2948" t="str">
        <f>[1]Sheet1!B2948</f>
        <v>Illinois</v>
      </c>
      <c r="B2948" t="str">
        <f>[1]Sheet1!C2948</f>
        <v>IL</v>
      </c>
      <c r="C2948" t="str">
        <f>LEFT([1]Sheet1!D2948,1)</f>
        <v>Z</v>
      </c>
      <c r="D2948" t="str">
        <f>RIGHT([1]Sheet1!D2948,2)</f>
        <v>00</v>
      </c>
      <c r="E2948" t="str">
        <f>[1]Sheet1!E2948</f>
        <v>Total Salaries and Wages</v>
      </c>
      <c r="F2948">
        <f>[1]Sheet1!F2948</f>
        <v>36879830</v>
      </c>
    </row>
    <row r="2949" spans="1:6">
      <c r="A2949" t="str">
        <f>[1]Sheet1!B2949</f>
        <v>Illinois</v>
      </c>
      <c r="B2949" t="str">
        <f>[1]Sheet1!C2949</f>
        <v>IL</v>
      </c>
      <c r="C2949" t="str">
        <f>LEFT([1]Sheet1!D2949,1)</f>
        <v>Z</v>
      </c>
      <c r="D2949" t="str">
        <f>RIGHT([1]Sheet1!D2949,2)</f>
        <v>77</v>
      </c>
      <c r="E2949" t="str">
        <f>[1]Sheet1!E2949</f>
        <v>Employee Retirement – Total Corporate Bonds</v>
      </c>
      <c r="F2949">
        <f>[1]Sheet1!F2949</f>
        <v>13078497</v>
      </c>
    </row>
    <row r="2950" spans="1:6">
      <c r="A2950" t="str">
        <f>[1]Sheet1!B2950</f>
        <v>Illinois</v>
      </c>
      <c r="B2950" t="str">
        <f>[1]Sheet1!C2950</f>
        <v>IL</v>
      </c>
      <c r="C2950" t="str">
        <f>LEFT([1]Sheet1!D2950,1)</f>
        <v>Z</v>
      </c>
      <c r="D2950" t="str">
        <f>RIGHT([1]Sheet1!D2950,2)</f>
        <v>78</v>
      </c>
      <c r="E2950" t="str">
        <f>[1]Sheet1!E2950</f>
        <v>Employee Retirement – Corporate Stocks</v>
      </c>
      <c r="F2950">
        <f>[1]Sheet1!F2950</f>
        <v>43903186</v>
      </c>
    </row>
    <row r="2951" spans="1:6">
      <c r="A2951" t="str">
        <f>[1]Sheet1!B2951</f>
        <v>Indiana</v>
      </c>
      <c r="B2951" t="str">
        <f>[1]Sheet1!C2951</f>
        <v>IN</v>
      </c>
      <c r="C2951" t="str">
        <f>LEFT([1]Sheet1!D2951,1)</f>
        <v>1</v>
      </c>
      <c r="D2951" t="str">
        <f>RIGHT([1]Sheet1!D2951,2)</f>
        <v>9T</v>
      </c>
      <c r="E2951" t="str">
        <f>[1]Sheet1!E2951</f>
        <v>Long Term Debt Beginning Outstanding - Public Debt for Private Purpose</v>
      </c>
      <c r="F2951">
        <f>[1]Sheet1!F2951</f>
        <v>13460636</v>
      </c>
    </row>
    <row r="2952" spans="1:6">
      <c r="A2952" t="str">
        <f>[1]Sheet1!B2952</f>
        <v>Indiana</v>
      </c>
      <c r="B2952" t="str">
        <f>[1]Sheet1!C2952</f>
        <v>IN</v>
      </c>
      <c r="C2952" t="str">
        <f>LEFT([1]Sheet1!D2952,1)</f>
        <v>1</v>
      </c>
      <c r="D2952" t="str">
        <f>RIGHT([1]Sheet1!D2952,2)</f>
        <v>9U</v>
      </c>
      <c r="E2952" t="str">
        <f>[1]Sheet1!E2952</f>
        <v>Long Term Debt Beginning Outstanding - Unspecified Public Purpose</v>
      </c>
      <c r="F2952">
        <f>[1]Sheet1!F2952</f>
        <v>35434355</v>
      </c>
    </row>
    <row r="2953" spans="1:6">
      <c r="A2953" t="str">
        <f>[1]Sheet1!B2953</f>
        <v>Indiana</v>
      </c>
      <c r="B2953" t="str">
        <f>[1]Sheet1!C2953</f>
        <v>IN</v>
      </c>
      <c r="C2953" t="str">
        <f>LEFT([1]Sheet1!D2953,1)</f>
        <v>2</v>
      </c>
      <c r="D2953" t="str">
        <f>RIGHT([1]Sheet1!D2953,2)</f>
        <v>4T</v>
      </c>
      <c r="E2953" t="str">
        <f>[1]Sheet1!E2953</f>
        <v>Long Term Debt Issue, Nonguaranteed - Public Debt for Private Purpose</v>
      </c>
      <c r="F2953">
        <f>[1]Sheet1!F2953</f>
        <v>2608718</v>
      </c>
    </row>
    <row r="2954" spans="1:6">
      <c r="A2954" t="str">
        <f>[1]Sheet1!B2954</f>
        <v>Indiana</v>
      </c>
      <c r="B2954" t="str">
        <f>[1]Sheet1!C2954</f>
        <v>IN</v>
      </c>
      <c r="C2954" t="str">
        <f>LEFT([1]Sheet1!D2954,1)</f>
        <v>2</v>
      </c>
      <c r="D2954" t="str">
        <f>RIGHT([1]Sheet1!D2954,2)</f>
        <v>9U</v>
      </c>
      <c r="E2954" t="str">
        <f>[1]Sheet1!E2954</f>
        <v>Long Term Debt Issue, Unspecified Public Purpose</v>
      </c>
      <c r="F2954">
        <f>[1]Sheet1!F2954</f>
        <v>4425888</v>
      </c>
    </row>
    <row r="2955" spans="1:6">
      <c r="A2955" t="str">
        <f>[1]Sheet1!B2955</f>
        <v>Indiana</v>
      </c>
      <c r="B2955" t="str">
        <f>[1]Sheet1!C2955</f>
        <v>IN</v>
      </c>
      <c r="C2955" t="str">
        <f>LEFT([1]Sheet1!D2955,1)</f>
        <v>3</v>
      </c>
      <c r="D2955" t="str">
        <f>RIGHT([1]Sheet1!D2955,2)</f>
        <v>4T</v>
      </c>
      <c r="E2955" t="str">
        <f>[1]Sheet1!E2955</f>
        <v>Long Term Debt Retired Nonguaranteed - Public Debt for Private Purpose</v>
      </c>
      <c r="F2955">
        <f>[1]Sheet1!F2955</f>
        <v>1798910</v>
      </c>
    </row>
    <row r="2956" spans="1:6">
      <c r="A2956" t="str">
        <f>[1]Sheet1!B2956</f>
        <v>Indiana</v>
      </c>
      <c r="B2956" t="str">
        <f>[1]Sheet1!C2956</f>
        <v>IN</v>
      </c>
      <c r="C2956" t="str">
        <f>LEFT([1]Sheet1!D2956,1)</f>
        <v>3</v>
      </c>
      <c r="D2956" t="str">
        <f>RIGHT([1]Sheet1!D2956,2)</f>
        <v>9U</v>
      </c>
      <c r="E2956" t="str">
        <f>[1]Sheet1!E2956</f>
        <v>Long Term Debt Retired Unspecified Public Purpose</v>
      </c>
      <c r="F2956">
        <f>[1]Sheet1!F2956</f>
        <v>4595186</v>
      </c>
    </row>
    <row r="2957" spans="1:6">
      <c r="A2957" t="str">
        <f>[1]Sheet1!B2957</f>
        <v>Indiana</v>
      </c>
      <c r="B2957" t="str">
        <f>[1]Sheet1!C2957</f>
        <v>IN</v>
      </c>
      <c r="C2957" t="str">
        <f>LEFT([1]Sheet1!D2957,1)</f>
        <v>4</v>
      </c>
      <c r="D2957" t="str">
        <f>RIGHT([1]Sheet1!D2957,2)</f>
        <v>4T</v>
      </c>
      <c r="E2957" t="str">
        <f>[1]Sheet1!E2957</f>
        <v>Long Term Debt Outstanding Nonguaranteed - Public Debt for Private Purpose</v>
      </c>
      <c r="F2957">
        <f>[1]Sheet1!F2957</f>
        <v>14270444</v>
      </c>
    </row>
    <row r="2958" spans="1:6">
      <c r="A2958" t="str">
        <f>[1]Sheet1!B2958</f>
        <v>Indiana</v>
      </c>
      <c r="B2958" t="str">
        <f>[1]Sheet1!C2958</f>
        <v>IN</v>
      </c>
      <c r="C2958" t="str">
        <f>LEFT([1]Sheet1!D2958,1)</f>
        <v>4</v>
      </c>
      <c r="D2958" t="str">
        <f>RIGHT([1]Sheet1!D2958,2)</f>
        <v>9U</v>
      </c>
      <c r="E2958" t="str">
        <f>[1]Sheet1!E2958</f>
        <v>Long Term Debt Outstanding Unspecified Public Purpose</v>
      </c>
      <c r="F2958">
        <f>[1]Sheet1!F2958</f>
        <v>35189739</v>
      </c>
    </row>
    <row r="2959" spans="1:6">
      <c r="A2959" t="str">
        <f>[1]Sheet1!B2959</f>
        <v>Indiana</v>
      </c>
      <c r="B2959" t="str">
        <f>[1]Sheet1!C2959</f>
        <v>IN</v>
      </c>
      <c r="C2959" t="str">
        <f>LEFT([1]Sheet1!D2959,1)</f>
        <v>6</v>
      </c>
      <c r="D2959" t="str">
        <f>RIGHT([1]Sheet1!D2959,2)</f>
        <v>1V</v>
      </c>
      <c r="E2959" t="str">
        <f>[1]Sheet1!E2959</f>
        <v>Short Term Debt Outstanding - Beginning</v>
      </c>
      <c r="F2959">
        <f>[1]Sheet1!F2959</f>
        <v>739323</v>
      </c>
    </row>
    <row r="2960" spans="1:6">
      <c r="A2960" t="str">
        <f>[1]Sheet1!B2960</f>
        <v>Indiana</v>
      </c>
      <c r="B2960" t="str">
        <f>[1]Sheet1!C2960</f>
        <v>IN</v>
      </c>
      <c r="C2960" t="str">
        <f>LEFT([1]Sheet1!D2960,1)</f>
        <v>6</v>
      </c>
      <c r="D2960" t="str">
        <f>RIGHT([1]Sheet1!D2960,2)</f>
        <v>4V</v>
      </c>
      <c r="E2960" t="str">
        <f>[1]Sheet1!E2960</f>
        <v>Short Term Debt Outstanding - End of Fiscal Year</v>
      </c>
      <c r="F2960">
        <f>[1]Sheet1!F2960</f>
        <v>471138</v>
      </c>
    </row>
    <row r="2961" spans="1:6">
      <c r="A2961" t="str">
        <f>[1]Sheet1!B2961</f>
        <v>Indiana</v>
      </c>
      <c r="B2961" t="str">
        <f>[1]Sheet1!C2961</f>
        <v>IN</v>
      </c>
      <c r="C2961" t="str">
        <f>LEFT([1]Sheet1!D2961,1)</f>
        <v>A</v>
      </c>
      <c r="D2961" t="str">
        <f>RIGHT([1]Sheet1!D2961,2)</f>
        <v>01</v>
      </c>
      <c r="E2961" t="str">
        <f>[1]Sheet1!E2961</f>
        <v>Charges - Air Transportation</v>
      </c>
      <c r="F2961">
        <f>[1]Sheet1!F2961</f>
        <v>181271</v>
      </c>
    </row>
    <row r="2962" spans="1:6">
      <c r="A2962" t="str">
        <f>[1]Sheet1!B2962</f>
        <v>Indiana</v>
      </c>
      <c r="B2962" t="str">
        <f>[1]Sheet1!C2962</f>
        <v>IN</v>
      </c>
      <c r="C2962" t="str">
        <f>LEFT([1]Sheet1!D2962,1)</f>
        <v>A</v>
      </c>
      <c r="D2962" t="str">
        <f>RIGHT([1]Sheet1!D2962,2)</f>
        <v>03</v>
      </c>
      <c r="E2962" t="str">
        <f>[1]Sheet1!E2962</f>
        <v>Charges - Miscellaneous Commercial Activities</v>
      </c>
      <c r="F2962">
        <f>[1]Sheet1!F2962</f>
        <v>6262</v>
      </c>
    </row>
    <row r="2963" spans="1:6">
      <c r="A2963" t="str">
        <f>[1]Sheet1!B2963</f>
        <v>Indiana</v>
      </c>
      <c r="B2963" t="str">
        <f>[1]Sheet1!C2963</f>
        <v>IN</v>
      </c>
      <c r="C2963" t="str">
        <f>LEFT([1]Sheet1!D2963,1)</f>
        <v>A</v>
      </c>
      <c r="D2963" t="str">
        <f>RIGHT([1]Sheet1!D2963,2)</f>
        <v>09</v>
      </c>
      <c r="E2963" t="str">
        <f>[1]Sheet1!E2963</f>
        <v>Charges - Elementary and Secondary Education School Lunch</v>
      </c>
      <c r="F2963">
        <f>[1]Sheet1!F2963</f>
        <v>197541</v>
      </c>
    </row>
    <row r="2964" spans="1:6">
      <c r="A2964" t="str">
        <f>[1]Sheet1!B2964</f>
        <v>Indiana</v>
      </c>
      <c r="B2964" t="str">
        <f>[1]Sheet1!C2964</f>
        <v>IN</v>
      </c>
      <c r="C2964" t="str">
        <f>LEFT([1]Sheet1!D2964,1)</f>
        <v>A</v>
      </c>
      <c r="D2964" t="str">
        <f>RIGHT([1]Sheet1!D2964,2)</f>
        <v>10</v>
      </c>
      <c r="E2964" t="str">
        <f>[1]Sheet1!E2964</f>
        <v>Charges - Elementary and Secondary Education School Tuition and Transportation</v>
      </c>
      <c r="F2964">
        <f>[1]Sheet1!F2964</f>
        <v>7799</v>
      </c>
    </row>
    <row r="2965" spans="1:6">
      <c r="A2965" t="str">
        <f>[1]Sheet1!B2965</f>
        <v>Indiana</v>
      </c>
      <c r="B2965" t="str">
        <f>[1]Sheet1!C2965</f>
        <v>IN</v>
      </c>
      <c r="C2965" t="str">
        <f>LEFT([1]Sheet1!D2965,1)</f>
        <v>A</v>
      </c>
      <c r="D2965" t="str">
        <f>RIGHT([1]Sheet1!D2965,2)</f>
        <v>12</v>
      </c>
      <c r="E2965" t="str">
        <f>[1]Sheet1!E2965</f>
        <v>Charges - Elementary and Secondary Education - Other</v>
      </c>
      <c r="F2965">
        <f>[1]Sheet1!F2965</f>
        <v>144513</v>
      </c>
    </row>
    <row r="2966" spans="1:6">
      <c r="A2966" t="str">
        <f>[1]Sheet1!B2966</f>
        <v>Indiana</v>
      </c>
      <c r="B2966" t="str">
        <f>[1]Sheet1!C2966</f>
        <v>IN</v>
      </c>
      <c r="C2966" t="str">
        <f>LEFT([1]Sheet1!D2966,1)</f>
        <v>A</v>
      </c>
      <c r="D2966" t="str">
        <f>RIGHT([1]Sheet1!D2966,2)</f>
        <v>16</v>
      </c>
      <c r="E2966" t="str">
        <f>[1]Sheet1!E2966</f>
        <v xml:space="preserve"> Charges - Higher Education Auxiliary Enterprises</v>
      </c>
      <c r="F2966">
        <f>[1]Sheet1!F2966</f>
        <v>734483</v>
      </c>
    </row>
    <row r="2967" spans="1:6">
      <c r="A2967" t="str">
        <f>[1]Sheet1!B2967</f>
        <v>Indiana</v>
      </c>
      <c r="B2967" t="str">
        <f>[1]Sheet1!C2967</f>
        <v>IN</v>
      </c>
      <c r="C2967" t="str">
        <f>LEFT([1]Sheet1!D2967,1)</f>
        <v>A</v>
      </c>
      <c r="D2967" t="str">
        <f>RIGHT([1]Sheet1!D2967,2)</f>
        <v>18</v>
      </c>
      <c r="E2967" t="str">
        <f>[1]Sheet1!E2967</f>
        <v>Charges - Higher Education - Other</v>
      </c>
      <c r="F2967">
        <f>[1]Sheet1!F2967</f>
        <v>2595633</v>
      </c>
    </row>
    <row r="2968" spans="1:6">
      <c r="A2968" t="str">
        <f>[1]Sheet1!B2968</f>
        <v>Indiana</v>
      </c>
      <c r="B2968" t="str">
        <f>[1]Sheet1!C2968</f>
        <v>IN</v>
      </c>
      <c r="C2968" t="str">
        <f>LEFT([1]Sheet1!D2968,1)</f>
        <v>A</v>
      </c>
      <c r="D2968" t="str">
        <f>RIGHT([1]Sheet1!D2968,2)</f>
        <v>21</v>
      </c>
      <c r="E2968" t="str">
        <f>[1]Sheet1!E2968</f>
        <v>Charges - Education - Other State Charges, NEC</v>
      </c>
      <c r="F2968">
        <f>[1]Sheet1!F2968</f>
        <v>25</v>
      </c>
    </row>
    <row r="2969" spans="1:6">
      <c r="A2969" t="str">
        <f>[1]Sheet1!B2969</f>
        <v>Indiana</v>
      </c>
      <c r="B2969" t="str">
        <f>[1]Sheet1!C2969</f>
        <v>IN</v>
      </c>
      <c r="C2969" t="str">
        <f>LEFT([1]Sheet1!D2969,1)</f>
        <v>A</v>
      </c>
      <c r="D2969" t="str">
        <f>RIGHT([1]Sheet1!D2969,2)</f>
        <v>36</v>
      </c>
      <c r="E2969" t="str">
        <f>[1]Sheet1!E2969</f>
        <v>Charges - Hospital Public</v>
      </c>
      <c r="F2969">
        <f>[1]Sheet1!F2969</f>
        <v>3013152</v>
      </c>
    </row>
    <row r="2970" spans="1:6">
      <c r="A2970" t="str">
        <f>[1]Sheet1!B2970</f>
        <v>Indiana</v>
      </c>
      <c r="B2970" t="str">
        <f>[1]Sheet1!C2970</f>
        <v>IN</v>
      </c>
      <c r="C2970" t="str">
        <f>LEFT([1]Sheet1!D2970,1)</f>
        <v>A</v>
      </c>
      <c r="D2970" t="str">
        <f>RIGHT([1]Sheet1!D2970,2)</f>
        <v>44</v>
      </c>
      <c r="E2970" t="str">
        <f>[1]Sheet1!E2970</f>
        <v>Charges - Regular Highways</v>
      </c>
      <c r="F2970">
        <f>[1]Sheet1!F2970</f>
        <v>5305</v>
      </c>
    </row>
    <row r="2971" spans="1:6">
      <c r="A2971" t="str">
        <f>[1]Sheet1!B2971</f>
        <v>Indiana</v>
      </c>
      <c r="B2971" t="str">
        <f>[1]Sheet1!C2971</f>
        <v>IN</v>
      </c>
      <c r="C2971" t="str">
        <f>LEFT([1]Sheet1!D2971,1)</f>
        <v>A</v>
      </c>
      <c r="D2971" t="str">
        <f>RIGHT([1]Sheet1!D2971,2)</f>
        <v>45</v>
      </c>
      <c r="E2971" t="str">
        <f>[1]Sheet1!E2971</f>
        <v>Charges - Toll Highways</v>
      </c>
      <c r="F2971">
        <f>[1]Sheet1!F2971</f>
        <v>596</v>
      </c>
    </row>
    <row r="2972" spans="1:6">
      <c r="A2972" t="str">
        <f>[1]Sheet1!B2972</f>
        <v>Indiana</v>
      </c>
      <c r="B2972" t="str">
        <f>[1]Sheet1!C2972</f>
        <v>IN</v>
      </c>
      <c r="C2972" t="str">
        <f>LEFT([1]Sheet1!D2972,1)</f>
        <v>A</v>
      </c>
      <c r="D2972" t="str">
        <f>RIGHT([1]Sheet1!D2972,2)</f>
        <v>50</v>
      </c>
      <c r="E2972" t="str">
        <f>[1]Sheet1!E2972</f>
        <v>Charges - Housing and Community Development</v>
      </c>
      <c r="F2972">
        <f>[1]Sheet1!F2972</f>
        <v>52522</v>
      </c>
    </row>
    <row r="2973" spans="1:6">
      <c r="A2973" t="str">
        <f>[1]Sheet1!B2973</f>
        <v>Indiana</v>
      </c>
      <c r="B2973" t="str">
        <f>[1]Sheet1!C2973</f>
        <v>IN</v>
      </c>
      <c r="C2973" t="str">
        <f>LEFT([1]Sheet1!D2973,1)</f>
        <v>A</v>
      </c>
      <c r="D2973" t="str">
        <f>RIGHT([1]Sheet1!D2973,2)</f>
        <v>59</v>
      </c>
      <c r="E2973" t="str">
        <f>[1]Sheet1!E2973</f>
        <v>Charges - Natural Resources - Other</v>
      </c>
      <c r="F2973">
        <f>[1]Sheet1!F2973</f>
        <v>45924</v>
      </c>
    </row>
    <row r="2974" spans="1:6">
      <c r="A2974" t="str">
        <f>[1]Sheet1!B2974</f>
        <v>Indiana</v>
      </c>
      <c r="B2974" t="str">
        <f>[1]Sheet1!C2974</f>
        <v>IN</v>
      </c>
      <c r="C2974" t="str">
        <f>LEFT([1]Sheet1!D2974,1)</f>
        <v>A</v>
      </c>
      <c r="D2974" t="str">
        <f>RIGHT([1]Sheet1!D2974,2)</f>
        <v>60</v>
      </c>
      <c r="E2974" t="str">
        <f>[1]Sheet1!E2974</f>
        <v>Charges - Parking Facilities</v>
      </c>
      <c r="F2974">
        <f>[1]Sheet1!F2974</f>
        <v>8442</v>
      </c>
    </row>
    <row r="2975" spans="1:6">
      <c r="A2975" t="str">
        <f>[1]Sheet1!B2975</f>
        <v>Indiana</v>
      </c>
      <c r="B2975" t="str">
        <f>[1]Sheet1!C2975</f>
        <v>IN</v>
      </c>
      <c r="C2975" t="str">
        <f>LEFT([1]Sheet1!D2975,1)</f>
        <v>A</v>
      </c>
      <c r="D2975" t="str">
        <f>RIGHT([1]Sheet1!D2975,2)</f>
        <v>61</v>
      </c>
      <c r="E2975" t="str">
        <f>[1]Sheet1!E2975</f>
        <v>Charges - Parks and Recreation</v>
      </c>
      <c r="F2975">
        <f>[1]Sheet1!F2975</f>
        <v>179541</v>
      </c>
    </row>
    <row r="2976" spans="1:6">
      <c r="A2976" t="str">
        <f>[1]Sheet1!B2976</f>
        <v>Indiana</v>
      </c>
      <c r="B2976" t="str">
        <f>[1]Sheet1!C2976</f>
        <v>IN</v>
      </c>
      <c r="C2976" t="str">
        <f>LEFT([1]Sheet1!D2976,1)</f>
        <v>A</v>
      </c>
      <c r="D2976" t="str">
        <f>RIGHT([1]Sheet1!D2976,2)</f>
        <v>80</v>
      </c>
      <c r="E2976" t="str">
        <f>[1]Sheet1!E2976</f>
        <v>Charges - Sewerage</v>
      </c>
      <c r="F2976">
        <f>[1]Sheet1!F2976</f>
        <v>1092406</v>
      </c>
    </row>
    <row r="2977" spans="1:6">
      <c r="A2977" t="str">
        <f>[1]Sheet1!B2977</f>
        <v>Indiana</v>
      </c>
      <c r="B2977" t="str">
        <f>[1]Sheet1!C2977</f>
        <v>IN</v>
      </c>
      <c r="C2977" t="str">
        <f>LEFT([1]Sheet1!D2977,1)</f>
        <v>A</v>
      </c>
      <c r="D2977" t="str">
        <f>RIGHT([1]Sheet1!D2977,2)</f>
        <v>81</v>
      </c>
      <c r="E2977" t="str">
        <f>[1]Sheet1!E2977</f>
        <v>Charges - Solid Waste Management</v>
      </c>
      <c r="F2977">
        <f>[1]Sheet1!F2977</f>
        <v>165374</v>
      </c>
    </row>
    <row r="2978" spans="1:6">
      <c r="A2978" t="str">
        <f>[1]Sheet1!B2978</f>
        <v>Indiana</v>
      </c>
      <c r="B2978" t="str">
        <f>[1]Sheet1!C2978</f>
        <v>IN</v>
      </c>
      <c r="C2978" t="str">
        <f>LEFT([1]Sheet1!D2978,1)</f>
        <v>A</v>
      </c>
      <c r="D2978" t="str">
        <f>RIGHT([1]Sheet1!D2978,2)</f>
        <v>87</v>
      </c>
      <c r="E2978" t="str">
        <f>[1]Sheet1!E2978</f>
        <v>Charges - Sea and Inland Port Facilities</v>
      </c>
      <c r="F2978">
        <f>[1]Sheet1!F2978</f>
        <v>11172</v>
      </c>
    </row>
    <row r="2979" spans="1:6">
      <c r="A2979" t="str">
        <f>[1]Sheet1!B2979</f>
        <v>Indiana</v>
      </c>
      <c r="B2979" t="str">
        <f>[1]Sheet1!C2979</f>
        <v>IN</v>
      </c>
      <c r="C2979" t="str">
        <f>LEFT([1]Sheet1!D2979,1)</f>
        <v>A</v>
      </c>
      <c r="D2979" t="str">
        <f>RIGHT([1]Sheet1!D2979,2)</f>
        <v>89</v>
      </c>
      <c r="E2979" t="str">
        <f>[1]Sheet1!E2979</f>
        <v>Charges - All Other</v>
      </c>
      <c r="F2979">
        <f>[1]Sheet1!F2979</f>
        <v>510360</v>
      </c>
    </row>
    <row r="2980" spans="1:6">
      <c r="A2980" t="str">
        <f>[1]Sheet1!B2980</f>
        <v>Indiana</v>
      </c>
      <c r="B2980" t="str">
        <f>[1]Sheet1!C2980</f>
        <v>IN</v>
      </c>
      <c r="C2980" t="str">
        <f>LEFT([1]Sheet1!D2980,1)</f>
        <v>A</v>
      </c>
      <c r="D2980" t="str">
        <f>RIGHT([1]Sheet1!D2980,2)</f>
        <v>91</v>
      </c>
      <c r="E2980" t="str">
        <f>[1]Sheet1!E2980</f>
        <v>Revenue - Water Utilities</v>
      </c>
      <c r="F2980">
        <f>[1]Sheet1!F2980</f>
        <v>634815</v>
      </c>
    </row>
    <row r="2981" spans="1:6">
      <c r="A2981" t="str">
        <f>[1]Sheet1!B2981</f>
        <v>Indiana</v>
      </c>
      <c r="B2981" t="str">
        <f>[1]Sheet1!C2981</f>
        <v>IN</v>
      </c>
      <c r="C2981" t="str">
        <f>LEFT([1]Sheet1!D2981,1)</f>
        <v>A</v>
      </c>
      <c r="D2981" t="str">
        <f>RIGHT([1]Sheet1!D2981,2)</f>
        <v>92</v>
      </c>
      <c r="E2981" t="str">
        <f>[1]Sheet1!E2981</f>
        <v>Revenue - Electric Utilities</v>
      </c>
      <c r="F2981">
        <f>[1]Sheet1!F2981</f>
        <v>1047099</v>
      </c>
    </row>
    <row r="2982" spans="1:6">
      <c r="A2982" t="str">
        <f>[1]Sheet1!B2982</f>
        <v>Indiana</v>
      </c>
      <c r="B2982" t="str">
        <f>[1]Sheet1!C2982</f>
        <v>IN</v>
      </c>
      <c r="C2982" t="str">
        <f>LEFT([1]Sheet1!D2982,1)</f>
        <v>A</v>
      </c>
      <c r="D2982" t="str">
        <f>RIGHT([1]Sheet1!D2982,2)</f>
        <v>93</v>
      </c>
      <c r="E2982" t="str">
        <f>[1]Sheet1!E2982</f>
        <v>Revenue - Gas Utilities</v>
      </c>
      <c r="F2982">
        <f>[1]Sheet1!F2982</f>
        <v>456804</v>
      </c>
    </row>
    <row r="2983" spans="1:6">
      <c r="A2983" t="str">
        <f>[1]Sheet1!B2983</f>
        <v>Indiana</v>
      </c>
      <c r="B2983" t="str">
        <f>[1]Sheet1!C2983</f>
        <v>IN</v>
      </c>
      <c r="C2983" t="str">
        <f>LEFT([1]Sheet1!D2983,1)</f>
        <v>A</v>
      </c>
      <c r="D2983" t="str">
        <f>RIGHT([1]Sheet1!D2983,2)</f>
        <v>94</v>
      </c>
      <c r="E2983" t="str">
        <f>[1]Sheet1!E2983</f>
        <v>Revenue - Transit Utilities</v>
      </c>
      <c r="F2983">
        <f>[1]Sheet1!F2983</f>
        <v>46088</v>
      </c>
    </row>
    <row r="2984" spans="1:6">
      <c r="A2984" t="str">
        <f>[1]Sheet1!B2984</f>
        <v>Indiana</v>
      </c>
      <c r="B2984" t="str">
        <f>[1]Sheet1!C2984</f>
        <v>IN</v>
      </c>
      <c r="C2984" t="str">
        <f>LEFT([1]Sheet1!D2984,1)</f>
        <v>B</v>
      </c>
      <c r="D2984" t="str">
        <f>RIGHT([1]Sheet1!D2984,2)</f>
        <v>01</v>
      </c>
      <c r="E2984" t="str">
        <f>[1]Sheet1!E2984</f>
        <v>Federal Intergovernmental - Air Transportation</v>
      </c>
      <c r="F2984">
        <f>[1]Sheet1!F2984</f>
        <v>29602</v>
      </c>
    </row>
    <row r="2985" spans="1:6">
      <c r="A2985" t="str">
        <f>[1]Sheet1!B2985</f>
        <v>Indiana</v>
      </c>
      <c r="B2985" t="str">
        <f>[1]Sheet1!C2985</f>
        <v>IN</v>
      </c>
      <c r="C2985" t="str">
        <f>LEFT([1]Sheet1!D2985,1)</f>
        <v>B</v>
      </c>
      <c r="D2985" t="str">
        <f>RIGHT([1]Sheet1!D2985,2)</f>
        <v>21</v>
      </c>
      <c r="E2985" t="str">
        <f>[1]Sheet1!E2985</f>
        <v>Federal Intergovernmental - Education</v>
      </c>
      <c r="F2985">
        <f>[1]Sheet1!F2985</f>
        <v>1932855</v>
      </c>
    </row>
    <row r="2986" spans="1:6">
      <c r="A2986" t="str">
        <f>[1]Sheet1!B2986</f>
        <v>Indiana</v>
      </c>
      <c r="B2986" t="str">
        <f>[1]Sheet1!C2986</f>
        <v>IN</v>
      </c>
      <c r="C2986" t="str">
        <f>LEFT([1]Sheet1!D2986,1)</f>
        <v>B</v>
      </c>
      <c r="D2986" t="str">
        <f>RIGHT([1]Sheet1!D2986,2)</f>
        <v>22</v>
      </c>
      <c r="E2986" t="str">
        <f>[1]Sheet1!E2986</f>
        <v>Federal Intergovernmental - Employment Security Administration</v>
      </c>
      <c r="F2986">
        <f>[1]Sheet1!F2986</f>
        <v>121672</v>
      </c>
    </row>
    <row r="2987" spans="1:6">
      <c r="A2987" t="str">
        <f>[1]Sheet1!B2987</f>
        <v>Indiana</v>
      </c>
      <c r="B2987" t="str">
        <f>[1]Sheet1!C2987</f>
        <v>IN</v>
      </c>
      <c r="C2987" t="str">
        <f>LEFT([1]Sheet1!D2987,1)</f>
        <v>B</v>
      </c>
      <c r="D2987" t="str">
        <f>RIGHT([1]Sheet1!D2987,2)</f>
        <v>42</v>
      </c>
      <c r="E2987" t="str">
        <f>[1]Sheet1!E2987</f>
        <v>Federal Intergovernmental - Health and Hospitals</v>
      </c>
      <c r="F2987">
        <f>[1]Sheet1!F2987</f>
        <v>350473</v>
      </c>
    </row>
    <row r="2988" spans="1:6">
      <c r="A2988" t="str">
        <f>[1]Sheet1!B2988</f>
        <v>Indiana</v>
      </c>
      <c r="B2988" t="str">
        <f>[1]Sheet1!C2988</f>
        <v>IN</v>
      </c>
      <c r="C2988" t="str">
        <f>LEFT([1]Sheet1!D2988,1)</f>
        <v>B</v>
      </c>
      <c r="D2988" t="str">
        <f>RIGHT([1]Sheet1!D2988,2)</f>
        <v>46</v>
      </c>
      <c r="E2988" t="str">
        <f>[1]Sheet1!E2988</f>
        <v>Federal Intergovernmental - Highways</v>
      </c>
      <c r="F2988">
        <f>[1]Sheet1!F2988</f>
        <v>1118361</v>
      </c>
    </row>
    <row r="2989" spans="1:6">
      <c r="A2989" t="str">
        <f>[1]Sheet1!B2989</f>
        <v>Indiana</v>
      </c>
      <c r="B2989" t="str">
        <f>[1]Sheet1!C2989</f>
        <v>IN</v>
      </c>
      <c r="C2989" t="str">
        <f>LEFT([1]Sheet1!D2989,1)</f>
        <v>B</v>
      </c>
      <c r="D2989" t="str">
        <f>RIGHT([1]Sheet1!D2989,2)</f>
        <v>50</v>
      </c>
      <c r="E2989" t="str">
        <f>[1]Sheet1!E2989</f>
        <v>Federal Intergovernmental - Housing and Community Development</v>
      </c>
      <c r="F2989">
        <f>[1]Sheet1!F2989</f>
        <v>991019</v>
      </c>
    </row>
    <row r="2990" spans="1:6">
      <c r="A2990" t="str">
        <f>[1]Sheet1!B2990</f>
        <v>Indiana</v>
      </c>
      <c r="B2990" t="str">
        <f>[1]Sheet1!C2990</f>
        <v>IN</v>
      </c>
      <c r="C2990" t="str">
        <f>LEFT([1]Sheet1!D2990,1)</f>
        <v>B</v>
      </c>
      <c r="D2990" t="str">
        <f>RIGHT([1]Sheet1!D2990,2)</f>
        <v>59</v>
      </c>
      <c r="E2990" t="str">
        <f>[1]Sheet1!E2990</f>
        <v>Federal Intergovernmental - Natural Resources</v>
      </c>
      <c r="F2990">
        <f>[1]Sheet1!F2990</f>
        <v>101211</v>
      </c>
    </row>
    <row r="2991" spans="1:6">
      <c r="A2991" t="str">
        <f>[1]Sheet1!B2991</f>
        <v>Indiana</v>
      </c>
      <c r="B2991" t="str">
        <f>[1]Sheet1!C2991</f>
        <v>IN</v>
      </c>
      <c r="C2991" t="str">
        <f>LEFT([1]Sheet1!D2991,1)</f>
        <v>B</v>
      </c>
      <c r="D2991" t="str">
        <f>RIGHT([1]Sheet1!D2991,2)</f>
        <v>79</v>
      </c>
      <c r="E2991" t="str">
        <f>[1]Sheet1!E2991</f>
        <v>Federal Intergovernmental - Public Welfare</v>
      </c>
      <c r="F2991">
        <f>[1]Sheet1!F2991</f>
        <v>5750229</v>
      </c>
    </row>
    <row r="2992" spans="1:6">
      <c r="A2992" t="str">
        <f>[1]Sheet1!B2992</f>
        <v>Indiana</v>
      </c>
      <c r="B2992" t="str">
        <f>[1]Sheet1!C2992</f>
        <v>IN</v>
      </c>
      <c r="C2992" t="str">
        <f>LEFT([1]Sheet1!D2992,1)</f>
        <v>B</v>
      </c>
      <c r="D2992" t="str">
        <f>RIGHT([1]Sheet1!D2992,2)</f>
        <v>80</v>
      </c>
      <c r="E2992" t="str">
        <f>[1]Sheet1!E2992</f>
        <v>Federal Intergovernmental - Sewerage</v>
      </c>
      <c r="F2992">
        <f>[1]Sheet1!F2992</f>
        <v>65503</v>
      </c>
    </row>
    <row r="2993" spans="1:6">
      <c r="A2993" t="str">
        <f>[1]Sheet1!B2993</f>
        <v>Indiana</v>
      </c>
      <c r="B2993" t="str">
        <f>[1]Sheet1!C2993</f>
        <v>IN</v>
      </c>
      <c r="C2993" t="str">
        <f>LEFT([1]Sheet1!D2993,1)</f>
        <v>B</v>
      </c>
      <c r="D2993" t="str">
        <f>RIGHT([1]Sheet1!D2993,2)</f>
        <v>89</v>
      </c>
      <c r="E2993" t="str">
        <f>[1]Sheet1!E2993</f>
        <v>Federal Intergovernmental - All Other</v>
      </c>
      <c r="F2993">
        <f>[1]Sheet1!F2993</f>
        <v>568396</v>
      </c>
    </row>
    <row r="2994" spans="1:6">
      <c r="A2994" t="str">
        <f>[1]Sheet1!B2994</f>
        <v>Indiana</v>
      </c>
      <c r="B2994" t="str">
        <f>[1]Sheet1!C2994</f>
        <v>IN</v>
      </c>
      <c r="C2994" t="str">
        <f>LEFT([1]Sheet1!D2994,1)</f>
        <v>B</v>
      </c>
      <c r="D2994" t="str">
        <f>RIGHT([1]Sheet1!D2994,2)</f>
        <v>91</v>
      </c>
      <c r="E2994" t="str">
        <f>[1]Sheet1!E2994</f>
        <v>Federal Intergovernmental - Water Utilities</v>
      </c>
      <c r="F2994">
        <f>[1]Sheet1!F2994</f>
        <v>22709</v>
      </c>
    </row>
    <row r="2995" spans="1:6">
      <c r="A2995" t="str">
        <f>[1]Sheet1!B2995</f>
        <v>Indiana</v>
      </c>
      <c r="B2995" t="str">
        <f>[1]Sheet1!C2995</f>
        <v>IN</v>
      </c>
      <c r="C2995" t="str">
        <f>LEFT([1]Sheet1!D2995,1)</f>
        <v>B</v>
      </c>
      <c r="D2995" t="str">
        <f>RIGHT([1]Sheet1!D2995,2)</f>
        <v>92</v>
      </c>
      <c r="E2995" t="str">
        <f>[1]Sheet1!E2995</f>
        <v>Federal Intergovernmental - Electric Utilities</v>
      </c>
      <c r="F2995">
        <f>[1]Sheet1!F2995</f>
        <v>1843</v>
      </c>
    </row>
    <row r="2996" spans="1:6">
      <c r="A2996" t="str">
        <f>[1]Sheet1!B2996</f>
        <v>Indiana</v>
      </c>
      <c r="B2996" t="str">
        <f>[1]Sheet1!C2996</f>
        <v>IN</v>
      </c>
      <c r="C2996" t="str">
        <f>LEFT([1]Sheet1!D2996,1)</f>
        <v>B</v>
      </c>
      <c r="D2996" t="str">
        <f>RIGHT([1]Sheet1!D2996,2)</f>
        <v>94</v>
      </c>
      <c r="E2996" t="str">
        <f>[1]Sheet1!E2996</f>
        <v>Federal Intergovernmental - Transit Utilities</v>
      </c>
      <c r="F2996">
        <f>[1]Sheet1!F2996</f>
        <v>61927</v>
      </c>
    </row>
    <row r="2997" spans="1:6">
      <c r="A2997" t="str">
        <f>[1]Sheet1!B2997</f>
        <v>Indiana</v>
      </c>
      <c r="B2997" t="str">
        <f>[1]Sheet1!C2997</f>
        <v>IN</v>
      </c>
      <c r="C2997" t="str">
        <f>LEFT([1]Sheet1!D2997,1)</f>
        <v>E</v>
      </c>
      <c r="D2997" t="str">
        <f>RIGHT([1]Sheet1!D2997,2)</f>
        <v>01</v>
      </c>
      <c r="E2997" t="str">
        <f>[1]Sheet1!E2997</f>
        <v>Current Operations - Air Transportation</v>
      </c>
      <c r="F2997">
        <f>[1]Sheet1!F2997</f>
        <v>114368</v>
      </c>
    </row>
    <row r="2998" spans="1:6">
      <c r="A2998" t="str">
        <f>[1]Sheet1!B2998</f>
        <v>Indiana</v>
      </c>
      <c r="B2998" t="str">
        <f>[1]Sheet1!C2998</f>
        <v>IN</v>
      </c>
      <c r="C2998" t="str">
        <f>LEFT([1]Sheet1!D2998,1)</f>
        <v>E</v>
      </c>
      <c r="D2998" t="str">
        <f>RIGHT([1]Sheet1!D2998,2)</f>
        <v>03</v>
      </c>
      <c r="E2998" t="str">
        <f>[1]Sheet1!E2998</f>
        <v>Current Operations - Miscellaneous Commercial Activities, NEC</v>
      </c>
      <c r="F2998">
        <f>[1]Sheet1!F2998</f>
        <v>9981</v>
      </c>
    </row>
    <row r="2999" spans="1:6">
      <c r="A2999" t="str">
        <f>[1]Sheet1!B2999</f>
        <v>Indiana</v>
      </c>
      <c r="B2999" t="str">
        <f>[1]Sheet1!C2999</f>
        <v>IN</v>
      </c>
      <c r="C2999" t="str">
        <f>LEFT([1]Sheet1!D2999,1)</f>
        <v>E</v>
      </c>
      <c r="D2999" t="str">
        <f>RIGHT([1]Sheet1!D2999,2)</f>
        <v>04</v>
      </c>
      <c r="E2999" t="str">
        <f>[1]Sheet1!E2999</f>
        <v>Current Operations - Correctional Institutions</v>
      </c>
      <c r="F2999">
        <f>[1]Sheet1!F2999</f>
        <v>846559</v>
      </c>
    </row>
    <row r="3000" spans="1:6">
      <c r="A3000" t="str">
        <f>[1]Sheet1!B3000</f>
        <v>Indiana</v>
      </c>
      <c r="B3000" t="str">
        <f>[1]Sheet1!C3000</f>
        <v>IN</v>
      </c>
      <c r="C3000" t="str">
        <f>LEFT([1]Sheet1!D3000,1)</f>
        <v>E</v>
      </c>
      <c r="D3000" t="str">
        <f>RIGHT([1]Sheet1!D3000,2)</f>
        <v>05</v>
      </c>
      <c r="E3000" t="str">
        <f>[1]Sheet1!E3000</f>
        <v>Current Operations - Corrections - Other</v>
      </c>
      <c r="F3000">
        <f>[1]Sheet1!F3000</f>
        <v>92770</v>
      </c>
    </row>
    <row r="3001" spans="1:6">
      <c r="A3001" t="str">
        <f>[1]Sheet1!B3001</f>
        <v>Indiana</v>
      </c>
      <c r="B3001" t="str">
        <f>[1]Sheet1!C3001</f>
        <v>IN</v>
      </c>
      <c r="C3001" t="str">
        <f>LEFT([1]Sheet1!D3001,1)</f>
        <v>E</v>
      </c>
      <c r="D3001" t="str">
        <f>RIGHT([1]Sheet1!D3001,2)</f>
        <v>12</v>
      </c>
      <c r="E3001" t="str">
        <f>[1]Sheet1!E3001</f>
        <v>Current Operations - Elementary and Secondary Education</v>
      </c>
      <c r="F3001">
        <f>[1]Sheet1!F3001</f>
        <v>8914008</v>
      </c>
    </row>
    <row r="3002" spans="1:6">
      <c r="A3002" t="str">
        <f>[1]Sheet1!B3002</f>
        <v>Indiana</v>
      </c>
      <c r="B3002" t="str">
        <f>[1]Sheet1!C3002</f>
        <v>IN</v>
      </c>
      <c r="C3002" t="str">
        <f>LEFT([1]Sheet1!D3002,1)</f>
        <v>E</v>
      </c>
      <c r="D3002" t="str">
        <f>RIGHT([1]Sheet1!D3002,2)</f>
        <v>16</v>
      </c>
      <c r="E3002" t="str">
        <f>[1]Sheet1!E3002</f>
        <v>Current Operations - Higher Education Auxiliary Enterprises</v>
      </c>
      <c r="F3002">
        <f>[1]Sheet1!F3002</f>
        <v>736339</v>
      </c>
    </row>
    <row r="3003" spans="1:6">
      <c r="A3003" t="str">
        <f>[1]Sheet1!B3003</f>
        <v>Indiana</v>
      </c>
      <c r="B3003" t="str">
        <f>[1]Sheet1!C3003</f>
        <v>IN</v>
      </c>
      <c r="C3003" t="str">
        <f>LEFT([1]Sheet1!D3003,1)</f>
        <v>E</v>
      </c>
      <c r="D3003" t="str">
        <f>RIGHT([1]Sheet1!D3003,2)</f>
        <v>18</v>
      </c>
      <c r="E3003" t="str">
        <f>[1]Sheet1!E3003</f>
        <v>Current Operations - Other Higher Education</v>
      </c>
      <c r="F3003">
        <f>[1]Sheet1!F3003</f>
        <v>4652230</v>
      </c>
    </row>
    <row r="3004" spans="1:6">
      <c r="A3004" t="str">
        <f>[1]Sheet1!B3004</f>
        <v>Indiana</v>
      </c>
      <c r="B3004" t="str">
        <f>[1]Sheet1!C3004</f>
        <v>IN</v>
      </c>
      <c r="C3004" t="str">
        <f>LEFT([1]Sheet1!D3004,1)</f>
        <v>E</v>
      </c>
      <c r="D3004" t="str">
        <f>RIGHT([1]Sheet1!D3004,2)</f>
        <v>21</v>
      </c>
      <c r="E3004" t="str">
        <f>[1]Sheet1!E3004</f>
        <v>Current Operations - State Education - Other</v>
      </c>
      <c r="F3004">
        <f>[1]Sheet1!F3004</f>
        <v>235415</v>
      </c>
    </row>
    <row r="3005" spans="1:6">
      <c r="A3005" t="str">
        <f>[1]Sheet1!B3005</f>
        <v>Indiana</v>
      </c>
      <c r="B3005" t="str">
        <f>[1]Sheet1!C3005</f>
        <v>IN</v>
      </c>
      <c r="C3005" t="str">
        <f>LEFT([1]Sheet1!D3005,1)</f>
        <v>E</v>
      </c>
      <c r="D3005" t="str">
        <f>RIGHT([1]Sheet1!D3005,2)</f>
        <v>22</v>
      </c>
      <c r="E3005" t="str">
        <f>[1]Sheet1!E3005</f>
        <v>Current Operations - Social Insurance Administration</v>
      </c>
      <c r="F3005">
        <f>[1]Sheet1!F3005</f>
        <v>121976</v>
      </c>
    </row>
    <row r="3006" spans="1:6">
      <c r="A3006" t="str">
        <f>[1]Sheet1!B3006</f>
        <v>Indiana</v>
      </c>
      <c r="B3006" t="str">
        <f>[1]Sheet1!C3006</f>
        <v>IN</v>
      </c>
      <c r="C3006" t="str">
        <f>LEFT([1]Sheet1!D3006,1)</f>
        <v>E</v>
      </c>
      <c r="D3006" t="str">
        <f>RIGHT([1]Sheet1!D3006,2)</f>
        <v>23</v>
      </c>
      <c r="E3006" t="str">
        <f>[1]Sheet1!E3006</f>
        <v>Current Operations - Financial Administration</v>
      </c>
      <c r="F3006">
        <f>[1]Sheet1!F3006</f>
        <v>503555</v>
      </c>
    </row>
    <row r="3007" spans="1:6">
      <c r="A3007" t="str">
        <f>[1]Sheet1!B3007</f>
        <v>Indiana</v>
      </c>
      <c r="B3007" t="str">
        <f>[1]Sheet1!C3007</f>
        <v>IN</v>
      </c>
      <c r="C3007" t="str">
        <f>LEFT([1]Sheet1!D3007,1)</f>
        <v>E</v>
      </c>
      <c r="D3007" t="str">
        <f>RIGHT([1]Sheet1!D3007,2)</f>
        <v>24</v>
      </c>
      <c r="E3007" t="str">
        <f>[1]Sheet1!E3007</f>
        <v>Current Operations - Local Fire Protection</v>
      </c>
      <c r="F3007">
        <f>[1]Sheet1!F3007</f>
        <v>635504</v>
      </c>
    </row>
    <row r="3008" spans="1:6">
      <c r="A3008" t="str">
        <f>[1]Sheet1!B3008</f>
        <v>Indiana</v>
      </c>
      <c r="B3008" t="str">
        <f>[1]Sheet1!C3008</f>
        <v>IN</v>
      </c>
      <c r="C3008" t="str">
        <f>LEFT([1]Sheet1!D3008,1)</f>
        <v>E</v>
      </c>
      <c r="D3008" t="str">
        <f>RIGHT([1]Sheet1!D3008,2)</f>
        <v>25</v>
      </c>
      <c r="E3008" t="str">
        <f>[1]Sheet1!E3008</f>
        <v>Current Operations - Judicial and Legal Services</v>
      </c>
      <c r="F3008">
        <f>[1]Sheet1!F3008</f>
        <v>468317</v>
      </c>
    </row>
    <row r="3009" spans="1:6">
      <c r="A3009" t="str">
        <f>[1]Sheet1!B3009</f>
        <v>Indiana</v>
      </c>
      <c r="B3009" t="str">
        <f>[1]Sheet1!C3009</f>
        <v>IN</v>
      </c>
      <c r="C3009" t="str">
        <f>LEFT([1]Sheet1!D3009,1)</f>
        <v>E</v>
      </c>
      <c r="D3009" t="str">
        <f>RIGHT([1]Sheet1!D3009,2)</f>
        <v>29</v>
      </c>
      <c r="E3009" t="str">
        <f>[1]Sheet1!E3009</f>
        <v>Current Operations - Central Staff Services</v>
      </c>
      <c r="F3009">
        <f>[1]Sheet1!F3009</f>
        <v>757243</v>
      </c>
    </row>
    <row r="3010" spans="1:6">
      <c r="A3010" t="str">
        <f>[1]Sheet1!B3010</f>
        <v>Indiana</v>
      </c>
      <c r="B3010" t="str">
        <f>[1]Sheet1!C3010</f>
        <v>IN</v>
      </c>
      <c r="C3010" t="str">
        <f>LEFT([1]Sheet1!D3010,1)</f>
        <v>E</v>
      </c>
      <c r="D3010" t="str">
        <f>RIGHT([1]Sheet1!D3010,2)</f>
        <v>31</v>
      </c>
      <c r="E3010" t="str">
        <f>[1]Sheet1!E3010</f>
        <v>Current Operations - General Public Buildings</v>
      </c>
      <c r="F3010">
        <f>[1]Sheet1!F3010</f>
        <v>79510</v>
      </c>
    </row>
    <row r="3011" spans="1:6">
      <c r="A3011" t="str">
        <f>[1]Sheet1!B3011</f>
        <v>Indiana</v>
      </c>
      <c r="B3011" t="str">
        <f>[1]Sheet1!C3011</f>
        <v>IN</v>
      </c>
      <c r="C3011" t="str">
        <f>LEFT([1]Sheet1!D3011,1)</f>
        <v>E</v>
      </c>
      <c r="D3011" t="str">
        <f>RIGHT([1]Sheet1!D3011,2)</f>
        <v>32</v>
      </c>
      <c r="E3011" t="str">
        <f>[1]Sheet1!E3011</f>
        <v>Current Operations - Health - Other</v>
      </c>
      <c r="F3011">
        <f>[1]Sheet1!F3011</f>
        <v>717822</v>
      </c>
    </row>
    <row r="3012" spans="1:6">
      <c r="A3012" t="str">
        <f>[1]Sheet1!B3012</f>
        <v>Indiana</v>
      </c>
      <c r="B3012" t="str">
        <f>[1]Sheet1!C3012</f>
        <v>IN</v>
      </c>
      <c r="C3012" t="str">
        <f>LEFT([1]Sheet1!D3012,1)</f>
        <v>E</v>
      </c>
      <c r="D3012" t="str">
        <f>RIGHT([1]Sheet1!D3012,2)</f>
        <v>36</v>
      </c>
      <c r="E3012" t="str">
        <f>[1]Sheet1!E3012</f>
        <v>Current Operations - Hospitals</v>
      </c>
      <c r="F3012">
        <f>[1]Sheet1!F3012</f>
        <v>3303434</v>
      </c>
    </row>
    <row r="3013" spans="1:6">
      <c r="A3013" t="str">
        <f>[1]Sheet1!B3013</f>
        <v>Indiana</v>
      </c>
      <c r="B3013" t="str">
        <f>[1]Sheet1!C3013</f>
        <v>IN</v>
      </c>
      <c r="C3013" t="str">
        <f>LEFT([1]Sheet1!D3013,1)</f>
        <v>E</v>
      </c>
      <c r="D3013" t="str">
        <f>RIGHT([1]Sheet1!D3013,2)</f>
        <v>44</v>
      </c>
      <c r="E3013" t="str">
        <f>[1]Sheet1!E3013</f>
        <v>Current Operations - Regular Highways</v>
      </c>
      <c r="F3013">
        <f>[1]Sheet1!F3013</f>
        <v>847579</v>
      </c>
    </row>
    <row r="3014" spans="1:6">
      <c r="A3014" t="str">
        <f>[1]Sheet1!B3014</f>
        <v>Indiana</v>
      </c>
      <c r="B3014" t="str">
        <f>[1]Sheet1!C3014</f>
        <v>IN</v>
      </c>
      <c r="C3014" t="str">
        <f>LEFT([1]Sheet1!D3014,1)</f>
        <v>E</v>
      </c>
      <c r="D3014" t="str">
        <f>RIGHT([1]Sheet1!D3014,2)</f>
        <v>45</v>
      </c>
      <c r="E3014" t="str">
        <f>[1]Sheet1!E3014</f>
        <v>Current Operations - Toll Highways</v>
      </c>
      <c r="F3014">
        <f>[1]Sheet1!F3014</f>
        <v>139</v>
      </c>
    </row>
    <row r="3015" spans="1:6">
      <c r="A3015" t="str">
        <f>[1]Sheet1!B3015</f>
        <v>Indiana</v>
      </c>
      <c r="B3015" t="str">
        <f>[1]Sheet1!C3015</f>
        <v>IN</v>
      </c>
      <c r="C3015" t="str">
        <f>LEFT([1]Sheet1!D3015,1)</f>
        <v>E</v>
      </c>
      <c r="D3015" t="str">
        <f>RIGHT([1]Sheet1!D3015,2)</f>
        <v>50</v>
      </c>
      <c r="E3015" t="str">
        <f>[1]Sheet1!E3015</f>
        <v>Current Operations - Housing and Community Development</v>
      </c>
      <c r="F3015">
        <f>[1]Sheet1!F3015</f>
        <v>1063445</v>
      </c>
    </row>
    <row r="3016" spans="1:6">
      <c r="A3016" t="str">
        <f>[1]Sheet1!B3016</f>
        <v>Indiana</v>
      </c>
      <c r="B3016" t="str">
        <f>[1]Sheet1!C3016</f>
        <v>IN</v>
      </c>
      <c r="C3016" t="str">
        <f>LEFT([1]Sheet1!D3016,1)</f>
        <v>E</v>
      </c>
      <c r="D3016" t="str">
        <f>RIGHT([1]Sheet1!D3016,2)</f>
        <v>52</v>
      </c>
      <c r="E3016" t="str">
        <f>[1]Sheet1!E3016</f>
        <v>Current Operations - Libraries</v>
      </c>
      <c r="F3016">
        <f>[1]Sheet1!F3016</f>
        <v>393574</v>
      </c>
    </row>
    <row r="3017" spans="1:6">
      <c r="A3017" t="str">
        <f>[1]Sheet1!B3017</f>
        <v>Indiana</v>
      </c>
      <c r="B3017" t="str">
        <f>[1]Sheet1!C3017</f>
        <v>IN</v>
      </c>
      <c r="C3017" t="str">
        <f>LEFT([1]Sheet1!D3017,1)</f>
        <v>E</v>
      </c>
      <c r="D3017" t="str">
        <f>RIGHT([1]Sheet1!D3017,2)</f>
        <v>59</v>
      </c>
      <c r="E3017" t="str">
        <f>[1]Sheet1!E3017</f>
        <v>Current Operations - Natural Resources - Other</v>
      </c>
      <c r="F3017">
        <f>[1]Sheet1!F3017</f>
        <v>327288</v>
      </c>
    </row>
    <row r="3018" spans="1:6">
      <c r="A3018" t="str">
        <f>[1]Sheet1!B3018</f>
        <v>Indiana</v>
      </c>
      <c r="B3018" t="str">
        <f>[1]Sheet1!C3018</f>
        <v>IN</v>
      </c>
      <c r="C3018" t="str">
        <f>LEFT([1]Sheet1!D3018,1)</f>
        <v>E</v>
      </c>
      <c r="D3018" t="str">
        <f>RIGHT([1]Sheet1!D3018,2)</f>
        <v>60</v>
      </c>
      <c r="E3018" t="str">
        <f>[1]Sheet1!E3018</f>
        <v>Current Operations - Parking Facilities</v>
      </c>
      <c r="F3018">
        <f>[1]Sheet1!F3018</f>
        <v>9779</v>
      </c>
    </row>
    <row r="3019" spans="1:6">
      <c r="A3019" t="str">
        <f>[1]Sheet1!B3019</f>
        <v>Indiana</v>
      </c>
      <c r="B3019" t="str">
        <f>[1]Sheet1!C3019</f>
        <v>IN</v>
      </c>
      <c r="C3019" t="str">
        <f>LEFT([1]Sheet1!D3019,1)</f>
        <v>E</v>
      </c>
      <c r="D3019" t="str">
        <f>RIGHT([1]Sheet1!D3019,2)</f>
        <v>61</v>
      </c>
      <c r="E3019" t="str">
        <f>[1]Sheet1!E3019</f>
        <v>Current Operations - Parks and Recreation</v>
      </c>
      <c r="F3019">
        <f>[1]Sheet1!F3019</f>
        <v>347964</v>
      </c>
    </row>
    <row r="3020" spans="1:6">
      <c r="A3020" t="str">
        <f>[1]Sheet1!B3020</f>
        <v>Indiana</v>
      </c>
      <c r="B3020" t="str">
        <f>[1]Sheet1!C3020</f>
        <v>IN</v>
      </c>
      <c r="C3020" t="str">
        <f>LEFT([1]Sheet1!D3020,1)</f>
        <v>E</v>
      </c>
      <c r="D3020" t="str">
        <f>RIGHT([1]Sheet1!D3020,2)</f>
        <v>62</v>
      </c>
      <c r="E3020" t="str">
        <f>[1]Sheet1!E3020</f>
        <v>Current Operations - Police Protection</v>
      </c>
      <c r="F3020">
        <f>[1]Sheet1!F3020</f>
        <v>1130601</v>
      </c>
    </row>
    <row r="3021" spans="1:6">
      <c r="A3021" t="str">
        <f>[1]Sheet1!B3021</f>
        <v>Indiana</v>
      </c>
      <c r="B3021" t="str">
        <f>[1]Sheet1!C3021</f>
        <v>IN</v>
      </c>
      <c r="C3021" t="str">
        <f>LEFT([1]Sheet1!D3021,1)</f>
        <v>E</v>
      </c>
      <c r="D3021" t="str">
        <f>RIGHT([1]Sheet1!D3021,2)</f>
        <v>66</v>
      </c>
      <c r="E3021" t="str">
        <f>[1]Sheet1!E3021</f>
        <v>Current Operations - Protective Inspection and Regulation, NEC</v>
      </c>
      <c r="F3021">
        <f>[1]Sheet1!F3021</f>
        <v>116268</v>
      </c>
    </row>
    <row r="3022" spans="1:6">
      <c r="A3022" t="str">
        <f>[1]Sheet1!B3022</f>
        <v>Indiana</v>
      </c>
      <c r="B3022" t="str">
        <f>[1]Sheet1!C3022</f>
        <v>IN</v>
      </c>
      <c r="C3022" t="str">
        <f>LEFT([1]Sheet1!D3022,1)</f>
        <v>E</v>
      </c>
      <c r="D3022" t="str">
        <f>RIGHT([1]Sheet1!D3022,2)</f>
        <v>74</v>
      </c>
      <c r="E3022" t="str">
        <f>[1]Sheet1!E3022</f>
        <v>Current Operations - Public Welfare, Vendor Payments for Medical Care</v>
      </c>
      <c r="F3022">
        <f>[1]Sheet1!F3022</f>
        <v>6591868</v>
      </c>
    </row>
    <row r="3023" spans="1:6">
      <c r="A3023" t="str">
        <f>[1]Sheet1!B3023</f>
        <v>Indiana</v>
      </c>
      <c r="B3023" t="str">
        <f>[1]Sheet1!C3023</f>
        <v>IN</v>
      </c>
      <c r="C3023" t="str">
        <f>LEFT([1]Sheet1!D3023,1)</f>
        <v>E</v>
      </c>
      <c r="D3023" t="str">
        <f>RIGHT([1]Sheet1!D3023,2)</f>
        <v>75</v>
      </c>
      <c r="E3023" t="str">
        <f>[1]Sheet1!E3023</f>
        <v>Current Operations - Public Welfare, Vendor Payments for Other Purposes</v>
      </c>
      <c r="F3023">
        <f>[1]Sheet1!F3023</f>
        <v>581985</v>
      </c>
    </row>
    <row r="3024" spans="1:6">
      <c r="A3024" t="str">
        <f>[1]Sheet1!B3024</f>
        <v>Indiana</v>
      </c>
      <c r="B3024" t="str">
        <f>[1]Sheet1!C3024</f>
        <v>IN</v>
      </c>
      <c r="C3024" t="str">
        <f>LEFT([1]Sheet1!D3024,1)</f>
        <v>E</v>
      </c>
      <c r="D3024" t="str">
        <f>RIGHT([1]Sheet1!D3024,2)</f>
        <v>77</v>
      </c>
      <c r="E3024" t="str">
        <f>[1]Sheet1!E3024</f>
        <v>Current Operations - Public Welfare Institutions</v>
      </c>
      <c r="F3024">
        <f>[1]Sheet1!F3024</f>
        <v>34281</v>
      </c>
    </row>
    <row r="3025" spans="1:6">
      <c r="A3025" t="str">
        <f>[1]Sheet1!B3025</f>
        <v>Indiana</v>
      </c>
      <c r="B3025" t="str">
        <f>[1]Sheet1!C3025</f>
        <v>IN</v>
      </c>
      <c r="C3025" t="str">
        <f>LEFT([1]Sheet1!D3025,1)</f>
        <v>E</v>
      </c>
      <c r="D3025" t="str">
        <f>RIGHT([1]Sheet1!D3025,2)</f>
        <v>79</v>
      </c>
      <c r="E3025" t="str">
        <f>[1]Sheet1!E3025</f>
        <v>Current Operations - Public Welfare - Other</v>
      </c>
      <c r="F3025">
        <f>[1]Sheet1!F3025</f>
        <v>1207907</v>
      </c>
    </row>
    <row r="3026" spans="1:6">
      <c r="A3026" t="str">
        <f>[1]Sheet1!B3026</f>
        <v>Indiana</v>
      </c>
      <c r="B3026" t="str">
        <f>[1]Sheet1!C3026</f>
        <v>IN</v>
      </c>
      <c r="C3026" t="str">
        <f>LEFT([1]Sheet1!D3026,1)</f>
        <v>E</v>
      </c>
      <c r="D3026" t="str">
        <f>RIGHT([1]Sheet1!D3026,2)</f>
        <v>80</v>
      </c>
      <c r="E3026" t="str">
        <f>[1]Sheet1!E3026</f>
        <v>Current Operations - Sewerage</v>
      </c>
      <c r="F3026">
        <f>[1]Sheet1!F3026</f>
        <v>662933</v>
      </c>
    </row>
    <row r="3027" spans="1:6">
      <c r="A3027" t="str">
        <f>[1]Sheet1!B3027</f>
        <v>Indiana</v>
      </c>
      <c r="B3027" t="str">
        <f>[1]Sheet1!C3027</f>
        <v>IN</v>
      </c>
      <c r="C3027" t="str">
        <f>LEFT([1]Sheet1!D3027,1)</f>
        <v>E</v>
      </c>
      <c r="D3027" t="str">
        <f>RIGHT([1]Sheet1!D3027,2)</f>
        <v>81</v>
      </c>
      <c r="E3027" t="str">
        <f>[1]Sheet1!E3027</f>
        <v>Current Operations - Solid Waste Management</v>
      </c>
      <c r="F3027">
        <f>[1]Sheet1!F3027</f>
        <v>251031</v>
      </c>
    </row>
    <row r="3028" spans="1:6">
      <c r="A3028" t="str">
        <f>[1]Sheet1!B3028</f>
        <v>Indiana</v>
      </c>
      <c r="B3028" t="str">
        <f>[1]Sheet1!C3028</f>
        <v>IN</v>
      </c>
      <c r="C3028" t="str">
        <f>LEFT([1]Sheet1!D3028,1)</f>
        <v>E</v>
      </c>
      <c r="D3028" t="str">
        <f>RIGHT([1]Sheet1!D3028,2)</f>
        <v>85</v>
      </c>
      <c r="E3028" t="str">
        <f>[1]Sheet1!E3028</f>
        <v>Current Operations - State Veterans' Services</v>
      </c>
      <c r="F3028">
        <f>[1]Sheet1!F3028</f>
        <v>1200</v>
      </c>
    </row>
    <row r="3029" spans="1:6">
      <c r="A3029" t="str">
        <f>[1]Sheet1!B3029</f>
        <v>Indiana</v>
      </c>
      <c r="B3029" t="str">
        <f>[1]Sheet1!C3029</f>
        <v>IN</v>
      </c>
      <c r="C3029" t="str">
        <f>LEFT([1]Sheet1!D3029,1)</f>
        <v>E</v>
      </c>
      <c r="D3029" t="str">
        <f>RIGHT([1]Sheet1!D3029,2)</f>
        <v>87</v>
      </c>
      <c r="E3029" t="str">
        <f>[1]Sheet1!E3029</f>
        <v>Current Operations - Sea and Inland Port Facilities</v>
      </c>
      <c r="F3029">
        <f>[1]Sheet1!F3029</f>
        <v>6539</v>
      </c>
    </row>
    <row r="3030" spans="1:6">
      <c r="A3030" t="str">
        <f>[1]Sheet1!B3030</f>
        <v>Indiana</v>
      </c>
      <c r="B3030" t="str">
        <f>[1]Sheet1!C3030</f>
        <v>IN</v>
      </c>
      <c r="C3030" t="str">
        <f>LEFT([1]Sheet1!D3030,1)</f>
        <v>E</v>
      </c>
      <c r="D3030" t="str">
        <f>RIGHT([1]Sheet1!D3030,2)</f>
        <v>89</v>
      </c>
      <c r="E3030" t="str">
        <f>[1]Sheet1!E3030</f>
        <v>Current Operations - General - Other</v>
      </c>
      <c r="F3030">
        <f>[1]Sheet1!F3030</f>
        <v>1639225</v>
      </c>
    </row>
    <row r="3031" spans="1:6">
      <c r="A3031" t="str">
        <f>[1]Sheet1!B3031</f>
        <v>Indiana</v>
      </c>
      <c r="B3031" t="str">
        <f>[1]Sheet1!C3031</f>
        <v>IN</v>
      </c>
      <c r="C3031" t="str">
        <f>LEFT([1]Sheet1!D3031,1)</f>
        <v>E</v>
      </c>
      <c r="D3031" t="str">
        <f>RIGHT([1]Sheet1!D3031,2)</f>
        <v>91</v>
      </c>
      <c r="E3031" t="str">
        <f>[1]Sheet1!E3031</f>
        <v>Current Operations - Water Utilities</v>
      </c>
      <c r="F3031">
        <f>[1]Sheet1!F3031</f>
        <v>408861</v>
      </c>
    </row>
    <row r="3032" spans="1:6">
      <c r="A3032" t="str">
        <f>[1]Sheet1!B3032</f>
        <v>Indiana</v>
      </c>
      <c r="B3032" t="str">
        <f>[1]Sheet1!C3032</f>
        <v>IN</v>
      </c>
      <c r="C3032" t="str">
        <f>LEFT([1]Sheet1!D3032,1)</f>
        <v>E</v>
      </c>
      <c r="D3032" t="str">
        <f>RIGHT([1]Sheet1!D3032,2)</f>
        <v>92</v>
      </c>
      <c r="E3032" t="str">
        <f>[1]Sheet1!E3032</f>
        <v>Current Operations - Electric Utilities</v>
      </c>
      <c r="F3032">
        <f>[1]Sheet1!F3032</f>
        <v>964263</v>
      </c>
    </row>
    <row r="3033" spans="1:6">
      <c r="A3033" t="str">
        <f>[1]Sheet1!B3033</f>
        <v>Indiana</v>
      </c>
      <c r="B3033" t="str">
        <f>[1]Sheet1!C3033</f>
        <v>IN</v>
      </c>
      <c r="C3033" t="str">
        <f>LEFT([1]Sheet1!D3033,1)</f>
        <v>E</v>
      </c>
      <c r="D3033" t="str">
        <f>RIGHT([1]Sheet1!D3033,2)</f>
        <v>93</v>
      </c>
      <c r="E3033" t="str">
        <f>[1]Sheet1!E3033</f>
        <v>Current Operations - Gas Utilities</v>
      </c>
      <c r="F3033">
        <f>[1]Sheet1!F3033</f>
        <v>400829</v>
      </c>
    </row>
    <row r="3034" spans="1:6">
      <c r="A3034" t="str">
        <f>[1]Sheet1!B3034</f>
        <v>Indiana</v>
      </c>
      <c r="B3034" t="str">
        <f>[1]Sheet1!C3034</f>
        <v>IN</v>
      </c>
      <c r="C3034" t="str">
        <f>LEFT([1]Sheet1!D3034,1)</f>
        <v>E</v>
      </c>
      <c r="D3034" t="str">
        <f>RIGHT([1]Sheet1!D3034,2)</f>
        <v>94</v>
      </c>
      <c r="E3034" t="str">
        <f>[1]Sheet1!E3034</f>
        <v>Current Operations - Transit Utilities</v>
      </c>
      <c r="F3034">
        <f>[1]Sheet1!F3034</f>
        <v>152615</v>
      </c>
    </row>
    <row r="3035" spans="1:6">
      <c r="A3035" t="str">
        <f>[1]Sheet1!B3035</f>
        <v>Indiana</v>
      </c>
      <c r="B3035" t="str">
        <f>[1]Sheet1!C3035</f>
        <v>IN</v>
      </c>
      <c r="C3035" t="str">
        <f>LEFT([1]Sheet1!D3035,1)</f>
        <v>F</v>
      </c>
      <c r="D3035" t="str">
        <f>RIGHT([1]Sheet1!D3035,2)</f>
        <v>01</v>
      </c>
      <c r="E3035" t="str">
        <f>[1]Sheet1!E3035</f>
        <v>Construction - Air Transportation</v>
      </c>
      <c r="F3035">
        <f>[1]Sheet1!F3035</f>
        <v>40809</v>
      </c>
    </row>
    <row r="3036" spans="1:6">
      <c r="A3036" t="str">
        <f>[1]Sheet1!B3036</f>
        <v>Indiana</v>
      </c>
      <c r="B3036" t="str">
        <f>[1]Sheet1!C3036</f>
        <v>IN</v>
      </c>
      <c r="C3036" t="str">
        <f>LEFT([1]Sheet1!D3036,1)</f>
        <v>F</v>
      </c>
      <c r="D3036" t="str">
        <f>RIGHT([1]Sheet1!D3036,2)</f>
        <v>03</v>
      </c>
      <c r="E3036" t="str">
        <f>[1]Sheet1!E3036</f>
        <v>Construction - Miscellaneous Commercial Activities, NEC</v>
      </c>
      <c r="F3036">
        <f>[1]Sheet1!F3036</f>
        <v>81</v>
      </c>
    </row>
    <row r="3037" spans="1:6">
      <c r="A3037" t="str">
        <f>[1]Sheet1!B3037</f>
        <v>Indiana</v>
      </c>
      <c r="B3037" t="str">
        <f>[1]Sheet1!C3037</f>
        <v>IN</v>
      </c>
      <c r="C3037" t="str">
        <f>LEFT([1]Sheet1!D3037,1)</f>
        <v>F</v>
      </c>
      <c r="D3037" t="str">
        <f>RIGHT([1]Sheet1!D3037,2)</f>
        <v>04</v>
      </c>
      <c r="E3037" t="str">
        <f>[1]Sheet1!E3037</f>
        <v>Construction - Correctional Institutions</v>
      </c>
      <c r="F3037">
        <f>[1]Sheet1!F3037</f>
        <v>4562</v>
      </c>
    </row>
    <row r="3038" spans="1:6">
      <c r="A3038" t="str">
        <f>[1]Sheet1!B3038</f>
        <v>Indiana</v>
      </c>
      <c r="B3038" t="str">
        <f>[1]Sheet1!C3038</f>
        <v>IN</v>
      </c>
      <c r="C3038" t="str">
        <f>LEFT([1]Sheet1!D3038,1)</f>
        <v>F</v>
      </c>
      <c r="D3038" t="str">
        <f>RIGHT([1]Sheet1!D3038,2)</f>
        <v>05</v>
      </c>
      <c r="E3038" t="str">
        <f>[1]Sheet1!E3038</f>
        <v>Construction - Corrections - Other</v>
      </c>
      <c r="F3038">
        <f>[1]Sheet1!F3038</f>
        <v>204</v>
      </c>
    </row>
    <row r="3039" spans="1:6">
      <c r="A3039" t="str">
        <f>[1]Sheet1!B3039</f>
        <v>Indiana</v>
      </c>
      <c r="B3039" t="str">
        <f>[1]Sheet1!C3039</f>
        <v>IN</v>
      </c>
      <c r="C3039" t="str">
        <f>LEFT([1]Sheet1!D3039,1)</f>
        <v>F</v>
      </c>
      <c r="D3039" t="str">
        <f>RIGHT([1]Sheet1!D3039,2)</f>
        <v>12</v>
      </c>
      <c r="E3039" t="str">
        <f>[1]Sheet1!E3039</f>
        <v>Construction - Elementary and Secondary Education</v>
      </c>
      <c r="F3039">
        <f>[1]Sheet1!F3039</f>
        <v>335387</v>
      </c>
    </row>
    <row r="3040" spans="1:6">
      <c r="A3040" t="str">
        <f>[1]Sheet1!B3040</f>
        <v>Indiana</v>
      </c>
      <c r="B3040" t="str">
        <f>[1]Sheet1!C3040</f>
        <v>IN</v>
      </c>
      <c r="C3040" t="str">
        <f>LEFT([1]Sheet1!D3040,1)</f>
        <v>F</v>
      </c>
      <c r="D3040" t="str">
        <f>RIGHT([1]Sheet1!D3040,2)</f>
        <v>16</v>
      </c>
      <c r="E3040" t="str">
        <f>[1]Sheet1!E3040</f>
        <v>Construction - Higher Education - Auxiliary Enterprises</v>
      </c>
      <c r="F3040">
        <f>[1]Sheet1!F3040</f>
        <v>15233</v>
      </c>
    </row>
    <row r="3041" spans="1:6">
      <c r="A3041" t="str">
        <f>[1]Sheet1!B3041</f>
        <v>Indiana</v>
      </c>
      <c r="B3041" t="str">
        <f>[1]Sheet1!C3041</f>
        <v>IN</v>
      </c>
      <c r="C3041" t="str">
        <f>LEFT([1]Sheet1!D3041,1)</f>
        <v>F</v>
      </c>
      <c r="D3041" t="str">
        <f>RIGHT([1]Sheet1!D3041,2)</f>
        <v>18</v>
      </c>
      <c r="E3041" t="str">
        <f>[1]Sheet1!E3041</f>
        <v>Construction - Other Higher Education</v>
      </c>
      <c r="F3041">
        <f>[1]Sheet1!F3041</f>
        <v>436787</v>
      </c>
    </row>
    <row r="3042" spans="1:6">
      <c r="A3042" t="str">
        <f>[1]Sheet1!B3042</f>
        <v>Indiana</v>
      </c>
      <c r="B3042" t="str">
        <f>[1]Sheet1!C3042</f>
        <v>IN</v>
      </c>
      <c r="C3042" t="str">
        <f>LEFT([1]Sheet1!D3042,1)</f>
        <v>F</v>
      </c>
      <c r="D3042" t="str">
        <f>RIGHT([1]Sheet1!D3042,2)</f>
        <v>21</v>
      </c>
      <c r="E3042" t="str">
        <f>[1]Sheet1!E3042</f>
        <v>Construction - State Education - Other</v>
      </c>
      <c r="F3042">
        <f>[1]Sheet1!F3042</f>
        <v>91</v>
      </c>
    </row>
    <row r="3043" spans="1:6">
      <c r="A3043" t="str">
        <f>[1]Sheet1!B3043</f>
        <v>Indiana</v>
      </c>
      <c r="B3043" t="str">
        <f>[1]Sheet1!C3043</f>
        <v>IN</v>
      </c>
      <c r="C3043" t="str">
        <f>LEFT([1]Sheet1!D3043,1)</f>
        <v>F</v>
      </c>
      <c r="D3043" t="str">
        <f>RIGHT([1]Sheet1!D3043,2)</f>
        <v>23</v>
      </c>
      <c r="E3043" t="str">
        <f>[1]Sheet1!E3043</f>
        <v>Construction - Financial Administration</v>
      </c>
      <c r="F3043">
        <f>[1]Sheet1!F3043</f>
        <v>117</v>
      </c>
    </row>
    <row r="3044" spans="1:6">
      <c r="A3044" t="str">
        <f>[1]Sheet1!B3044</f>
        <v>Indiana</v>
      </c>
      <c r="B3044" t="str">
        <f>[1]Sheet1!C3044</f>
        <v>IN</v>
      </c>
      <c r="C3044" t="str">
        <f>LEFT([1]Sheet1!D3044,1)</f>
        <v>F</v>
      </c>
      <c r="D3044" t="str">
        <f>RIGHT([1]Sheet1!D3044,2)</f>
        <v>24</v>
      </c>
      <c r="E3044" t="str">
        <f>[1]Sheet1!E3044</f>
        <v>Construction - Local Fire Protection</v>
      </c>
      <c r="F3044">
        <f>[1]Sheet1!F3044</f>
        <v>26740</v>
      </c>
    </row>
    <row r="3045" spans="1:6">
      <c r="A3045" t="str">
        <f>[1]Sheet1!B3045</f>
        <v>Indiana</v>
      </c>
      <c r="B3045" t="str">
        <f>[1]Sheet1!C3045</f>
        <v>IN</v>
      </c>
      <c r="C3045" t="str">
        <f>LEFT([1]Sheet1!D3045,1)</f>
        <v>F</v>
      </c>
      <c r="D3045" t="str">
        <f>RIGHT([1]Sheet1!D3045,2)</f>
        <v>25</v>
      </c>
      <c r="E3045" t="str">
        <f>[1]Sheet1!E3045</f>
        <v>Construction - Judicial and Legal Services</v>
      </c>
      <c r="F3045">
        <f>[1]Sheet1!F3045</f>
        <v>243</v>
      </c>
    </row>
    <row r="3046" spans="1:6">
      <c r="A3046" t="str">
        <f>[1]Sheet1!B3046</f>
        <v>Indiana</v>
      </c>
      <c r="B3046" t="str">
        <f>[1]Sheet1!C3046</f>
        <v>IN</v>
      </c>
      <c r="C3046" t="str">
        <f>LEFT([1]Sheet1!D3046,1)</f>
        <v>F</v>
      </c>
      <c r="D3046" t="str">
        <f>RIGHT([1]Sheet1!D3046,2)</f>
        <v>29</v>
      </c>
      <c r="E3046" t="str">
        <f>[1]Sheet1!E3046</f>
        <v>Construction - Central Staff Services</v>
      </c>
      <c r="F3046">
        <f>[1]Sheet1!F3046</f>
        <v>416</v>
      </c>
    </row>
    <row r="3047" spans="1:6">
      <c r="A3047" t="str">
        <f>[1]Sheet1!B3047</f>
        <v>Indiana</v>
      </c>
      <c r="B3047" t="str">
        <f>[1]Sheet1!C3047</f>
        <v>IN</v>
      </c>
      <c r="C3047" t="str">
        <f>LEFT([1]Sheet1!D3047,1)</f>
        <v>F</v>
      </c>
      <c r="D3047" t="str">
        <f>RIGHT([1]Sheet1!D3047,2)</f>
        <v>31</v>
      </c>
      <c r="E3047" t="str">
        <f>[1]Sheet1!E3047</f>
        <v>Construction - General Public Buildings</v>
      </c>
      <c r="F3047">
        <f>[1]Sheet1!F3047</f>
        <v>71625</v>
      </c>
    </row>
    <row r="3048" spans="1:6">
      <c r="A3048" t="str">
        <f>[1]Sheet1!B3048</f>
        <v>Indiana</v>
      </c>
      <c r="B3048" t="str">
        <f>[1]Sheet1!C3048</f>
        <v>IN</v>
      </c>
      <c r="C3048" t="str">
        <f>LEFT([1]Sheet1!D3048,1)</f>
        <v>F</v>
      </c>
      <c r="D3048" t="str">
        <f>RIGHT([1]Sheet1!D3048,2)</f>
        <v>32</v>
      </c>
      <c r="E3048" t="str">
        <f>[1]Sheet1!E3048</f>
        <v>Construction - Health - Other</v>
      </c>
      <c r="F3048">
        <f>[1]Sheet1!F3048</f>
        <v>164505</v>
      </c>
    </row>
    <row r="3049" spans="1:6">
      <c r="A3049" t="str">
        <f>[1]Sheet1!B3049</f>
        <v>Indiana</v>
      </c>
      <c r="B3049" t="str">
        <f>[1]Sheet1!C3049</f>
        <v>IN</v>
      </c>
      <c r="C3049" t="str">
        <f>LEFT([1]Sheet1!D3049,1)</f>
        <v>F</v>
      </c>
      <c r="D3049" t="str">
        <f>RIGHT([1]Sheet1!D3049,2)</f>
        <v>36</v>
      </c>
      <c r="E3049" t="str">
        <f>[1]Sheet1!E3049</f>
        <v>Construction - Hospitals</v>
      </c>
      <c r="F3049">
        <f>[1]Sheet1!F3049</f>
        <v>133832</v>
      </c>
    </row>
    <row r="3050" spans="1:6">
      <c r="A3050" t="str">
        <f>[1]Sheet1!B3050</f>
        <v>Indiana</v>
      </c>
      <c r="B3050" t="str">
        <f>[1]Sheet1!C3050</f>
        <v>IN</v>
      </c>
      <c r="C3050" t="str">
        <f>LEFT([1]Sheet1!D3050,1)</f>
        <v>F</v>
      </c>
      <c r="D3050" t="str">
        <f>RIGHT([1]Sheet1!D3050,2)</f>
        <v>44</v>
      </c>
      <c r="E3050" t="str">
        <f>[1]Sheet1!E3050</f>
        <v>Construction - Regular Highways</v>
      </c>
      <c r="F3050">
        <f>[1]Sheet1!F3050</f>
        <v>1819036</v>
      </c>
    </row>
    <row r="3051" spans="1:6">
      <c r="A3051" t="str">
        <f>[1]Sheet1!B3051</f>
        <v>Indiana</v>
      </c>
      <c r="B3051" t="str">
        <f>[1]Sheet1!C3051</f>
        <v>IN</v>
      </c>
      <c r="C3051" t="str">
        <f>LEFT([1]Sheet1!D3051,1)</f>
        <v>F</v>
      </c>
      <c r="D3051" t="str">
        <f>RIGHT([1]Sheet1!D3051,2)</f>
        <v>45</v>
      </c>
      <c r="E3051" t="str">
        <f>[1]Sheet1!E3051</f>
        <v>Construction - Toll Highways</v>
      </c>
      <c r="F3051">
        <f>[1]Sheet1!F3051</f>
        <v>23</v>
      </c>
    </row>
    <row r="3052" spans="1:6">
      <c r="A3052" t="str">
        <f>[1]Sheet1!B3052</f>
        <v>Indiana</v>
      </c>
      <c r="B3052" t="str">
        <f>[1]Sheet1!C3052</f>
        <v>IN</v>
      </c>
      <c r="C3052" t="str">
        <f>LEFT([1]Sheet1!D3052,1)</f>
        <v>F</v>
      </c>
      <c r="D3052" t="str">
        <f>RIGHT([1]Sheet1!D3052,2)</f>
        <v>50</v>
      </c>
      <c r="E3052" t="str">
        <f>[1]Sheet1!E3052</f>
        <v>Construction - Housing and Community Development</v>
      </c>
      <c r="F3052">
        <f>[1]Sheet1!F3052</f>
        <v>43084</v>
      </c>
    </row>
    <row r="3053" spans="1:6">
      <c r="A3053" t="str">
        <f>[1]Sheet1!B3053</f>
        <v>Indiana</v>
      </c>
      <c r="B3053" t="str">
        <f>[1]Sheet1!C3053</f>
        <v>IN</v>
      </c>
      <c r="C3053" t="str">
        <f>LEFT([1]Sheet1!D3053,1)</f>
        <v>F</v>
      </c>
      <c r="D3053" t="str">
        <f>RIGHT([1]Sheet1!D3053,2)</f>
        <v>52</v>
      </c>
      <c r="E3053" t="str">
        <f>[1]Sheet1!E3053</f>
        <v>Construction - Libraries</v>
      </c>
      <c r="F3053">
        <f>[1]Sheet1!F3053</f>
        <v>8395</v>
      </c>
    </row>
    <row r="3054" spans="1:6">
      <c r="A3054" t="str">
        <f>[1]Sheet1!B3054</f>
        <v>Indiana</v>
      </c>
      <c r="B3054" t="str">
        <f>[1]Sheet1!C3054</f>
        <v>IN</v>
      </c>
      <c r="C3054" t="str">
        <f>LEFT([1]Sheet1!D3054,1)</f>
        <v>F</v>
      </c>
      <c r="D3054" t="str">
        <f>RIGHT([1]Sheet1!D3054,2)</f>
        <v>59</v>
      </c>
      <c r="E3054" t="str">
        <f>[1]Sheet1!E3054</f>
        <v>Construction - Natural Resources - Other</v>
      </c>
      <c r="F3054">
        <f>[1]Sheet1!F3054</f>
        <v>21020</v>
      </c>
    </row>
    <row r="3055" spans="1:6">
      <c r="A3055" t="str">
        <f>[1]Sheet1!B3055</f>
        <v>Indiana</v>
      </c>
      <c r="B3055" t="str">
        <f>[1]Sheet1!C3055</f>
        <v>IN</v>
      </c>
      <c r="C3055" t="str">
        <f>LEFT([1]Sheet1!D3055,1)</f>
        <v>F</v>
      </c>
      <c r="D3055" t="str">
        <f>RIGHT([1]Sheet1!D3055,2)</f>
        <v>60</v>
      </c>
      <c r="E3055" t="str">
        <f>[1]Sheet1!E3055</f>
        <v>Construction - Parking Facilities</v>
      </c>
      <c r="F3055">
        <f>[1]Sheet1!F3055</f>
        <v>9392</v>
      </c>
    </row>
    <row r="3056" spans="1:6">
      <c r="A3056" t="str">
        <f>[1]Sheet1!B3056</f>
        <v>Indiana</v>
      </c>
      <c r="B3056" t="str">
        <f>[1]Sheet1!C3056</f>
        <v>IN</v>
      </c>
      <c r="C3056" t="str">
        <f>LEFT([1]Sheet1!D3056,1)</f>
        <v>F</v>
      </c>
      <c r="D3056" t="str">
        <f>RIGHT([1]Sheet1!D3056,2)</f>
        <v>61</v>
      </c>
      <c r="E3056" t="str">
        <f>[1]Sheet1!E3056</f>
        <v>Construction - Parks and Recreation</v>
      </c>
      <c r="F3056">
        <f>[1]Sheet1!F3056</f>
        <v>305641</v>
      </c>
    </row>
    <row r="3057" spans="1:6">
      <c r="A3057" t="str">
        <f>[1]Sheet1!B3057</f>
        <v>Indiana</v>
      </c>
      <c r="B3057" t="str">
        <f>[1]Sheet1!C3057</f>
        <v>IN</v>
      </c>
      <c r="C3057" t="str">
        <f>LEFT([1]Sheet1!D3057,1)</f>
        <v>F</v>
      </c>
      <c r="D3057" t="str">
        <f>RIGHT([1]Sheet1!D3057,2)</f>
        <v>62</v>
      </c>
      <c r="E3057" t="str">
        <f>[1]Sheet1!E3057</f>
        <v>Construction - Police Protection</v>
      </c>
      <c r="F3057">
        <f>[1]Sheet1!F3057</f>
        <v>660</v>
      </c>
    </row>
    <row r="3058" spans="1:6">
      <c r="A3058" t="str">
        <f>[1]Sheet1!B3058</f>
        <v>Indiana</v>
      </c>
      <c r="B3058" t="str">
        <f>[1]Sheet1!C3058</f>
        <v>IN</v>
      </c>
      <c r="C3058" t="str">
        <f>LEFT([1]Sheet1!D3058,1)</f>
        <v>F</v>
      </c>
      <c r="D3058" t="str">
        <f>RIGHT([1]Sheet1!D3058,2)</f>
        <v>66</v>
      </c>
      <c r="E3058" t="str">
        <f>[1]Sheet1!E3058</f>
        <v>Construction - Protective Inspection and Regulation, NEC</v>
      </c>
      <c r="F3058">
        <f>[1]Sheet1!F3058</f>
        <v>2</v>
      </c>
    </row>
    <row r="3059" spans="1:6">
      <c r="A3059" t="str">
        <f>[1]Sheet1!B3059</f>
        <v>Indiana</v>
      </c>
      <c r="B3059" t="str">
        <f>[1]Sheet1!C3059</f>
        <v>IN</v>
      </c>
      <c r="C3059" t="str">
        <f>LEFT([1]Sheet1!D3059,1)</f>
        <v>F</v>
      </c>
      <c r="D3059" t="str">
        <f>RIGHT([1]Sheet1!D3059,2)</f>
        <v>77</v>
      </c>
      <c r="E3059" t="str">
        <f>[1]Sheet1!E3059</f>
        <v>Construction - Public Welfare Institutions</v>
      </c>
      <c r="F3059">
        <f>[1]Sheet1!F3059</f>
        <v>1422</v>
      </c>
    </row>
    <row r="3060" spans="1:6">
      <c r="A3060" t="str">
        <f>[1]Sheet1!B3060</f>
        <v>Indiana</v>
      </c>
      <c r="B3060" t="str">
        <f>[1]Sheet1!C3060</f>
        <v>IN</v>
      </c>
      <c r="C3060" t="str">
        <f>LEFT([1]Sheet1!D3060,1)</f>
        <v>F</v>
      </c>
      <c r="D3060" t="str">
        <f>RIGHT([1]Sheet1!D3060,2)</f>
        <v>79</v>
      </c>
      <c r="E3060" t="str">
        <f>[1]Sheet1!E3060</f>
        <v>Construction - Public Welfare - Other</v>
      </c>
      <c r="F3060">
        <f>[1]Sheet1!F3060</f>
        <v>437</v>
      </c>
    </row>
    <row r="3061" spans="1:6">
      <c r="A3061" t="str">
        <f>[1]Sheet1!B3061</f>
        <v>Indiana</v>
      </c>
      <c r="B3061" t="str">
        <f>[1]Sheet1!C3061</f>
        <v>IN</v>
      </c>
      <c r="C3061" t="str">
        <f>LEFT([1]Sheet1!D3061,1)</f>
        <v>F</v>
      </c>
      <c r="D3061" t="str">
        <f>RIGHT([1]Sheet1!D3061,2)</f>
        <v>80</v>
      </c>
      <c r="E3061" t="str">
        <f>[1]Sheet1!E3061</f>
        <v>Construction - Sewerage</v>
      </c>
      <c r="F3061">
        <f>[1]Sheet1!F3061</f>
        <v>482425</v>
      </c>
    </row>
    <row r="3062" spans="1:6">
      <c r="A3062" t="str">
        <f>[1]Sheet1!B3062</f>
        <v>Indiana</v>
      </c>
      <c r="B3062" t="str">
        <f>[1]Sheet1!C3062</f>
        <v>IN</v>
      </c>
      <c r="C3062" t="str">
        <f>LEFT([1]Sheet1!D3062,1)</f>
        <v>F</v>
      </c>
      <c r="D3062" t="str">
        <f>RIGHT([1]Sheet1!D3062,2)</f>
        <v>81</v>
      </c>
      <c r="E3062" t="str">
        <f>[1]Sheet1!E3062</f>
        <v>Construction - Solid Waste Management</v>
      </c>
      <c r="F3062">
        <f>[1]Sheet1!F3062</f>
        <v>7232</v>
      </c>
    </row>
    <row r="3063" spans="1:6">
      <c r="A3063" t="str">
        <f>[1]Sheet1!B3063</f>
        <v>Indiana</v>
      </c>
      <c r="B3063" t="str">
        <f>[1]Sheet1!C3063</f>
        <v>IN</v>
      </c>
      <c r="C3063" t="str">
        <f>LEFT([1]Sheet1!D3063,1)</f>
        <v>F</v>
      </c>
      <c r="D3063" t="str">
        <f>RIGHT([1]Sheet1!D3063,2)</f>
        <v>85</v>
      </c>
      <c r="E3063" t="str">
        <f>[1]Sheet1!E3063</f>
        <v>Construction - State Veterans' Services</v>
      </c>
      <c r="F3063">
        <f>[1]Sheet1!F3063</f>
        <v>5</v>
      </c>
    </row>
    <row r="3064" spans="1:6">
      <c r="A3064" t="str">
        <f>[1]Sheet1!B3064</f>
        <v>Indiana</v>
      </c>
      <c r="B3064" t="str">
        <f>[1]Sheet1!C3064</f>
        <v>IN</v>
      </c>
      <c r="C3064" t="str">
        <f>LEFT([1]Sheet1!D3064,1)</f>
        <v>F</v>
      </c>
      <c r="D3064" t="str">
        <f>RIGHT([1]Sheet1!D3064,2)</f>
        <v>87</v>
      </c>
      <c r="E3064" t="str">
        <f>[1]Sheet1!E3064</f>
        <v>Construction - Sea and Inland Port Facilities</v>
      </c>
      <c r="F3064">
        <f>[1]Sheet1!F3064</f>
        <v>4641</v>
      </c>
    </row>
    <row r="3065" spans="1:6">
      <c r="A3065" t="str">
        <f>[1]Sheet1!B3065</f>
        <v>Indiana</v>
      </c>
      <c r="B3065" t="str">
        <f>[1]Sheet1!C3065</f>
        <v>IN</v>
      </c>
      <c r="C3065" t="str">
        <f>LEFT([1]Sheet1!D3065,1)</f>
        <v>F</v>
      </c>
      <c r="D3065" t="str">
        <f>RIGHT([1]Sheet1!D3065,2)</f>
        <v>89</v>
      </c>
      <c r="E3065" t="str">
        <f>[1]Sheet1!E3065</f>
        <v>Construction - General - Other</v>
      </c>
      <c r="F3065">
        <f>[1]Sheet1!F3065</f>
        <v>245987</v>
      </c>
    </row>
    <row r="3066" spans="1:6">
      <c r="A3066" t="str">
        <f>[1]Sheet1!B3066</f>
        <v>Indiana</v>
      </c>
      <c r="B3066" t="str">
        <f>[1]Sheet1!C3066</f>
        <v>IN</v>
      </c>
      <c r="C3066" t="str">
        <f>LEFT([1]Sheet1!D3066,1)</f>
        <v>F</v>
      </c>
      <c r="D3066" t="str">
        <f>RIGHT([1]Sheet1!D3066,2)</f>
        <v>91</v>
      </c>
      <c r="E3066" t="str">
        <f>[1]Sheet1!E3066</f>
        <v>Construction - Water Utilities</v>
      </c>
      <c r="F3066">
        <f>[1]Sheet1!F3066</f>
        <v>93779</v>
      </c>
    </row>
    <row r="3067" spans="1:6">
      <c r="A3067" t="str">
        <f>[1]Sheet1!B3067</f>
        <v>Indiana</v>
      </c>
      <c r="B3067" t="str">
        <f>[1]Sheet1!C3067</f>
        <v>IN</v>
      </c>
      <c r="C3067" t="str">
        <f>LEFT([1]Sheet1!D3067,1)</f>
        <v>F</v>
      </c>
      <c r="D3067" t="str">
        <f>RIGHT([1]Sheet1!D3067,2)</f>
        <v>92</v>
      </c>
      <c r="E3067" t="str">
        <f>[1]Sheet1!E3067</f>
        <v>Construction - Electric Utilities</v>
      </c>
      <c r="F3067">
        <f>[1]Sheet1!F3067</f>
        <v>15354</v>
      </c>
    </row>
    <row r="3068" spans="1:6">
      <c r="A3068" t="str">
        <f>[1]Sheet1!B3068</f>
        <v>Indiana</v>
      </c>
      <c r="B3068" t="str">
        <f>[1]Sheet1!C3068</f>
        <v>IN</v>
      </c>
      <c r="C3068" t="str">
        <f>LEFT([1]Sheet1!D3068,1)</f>
        <v>F</v>
      </c>
      <c r="D3068" t="str">
        <f>RIGHT([1]Sheet1!D3068,2)</f>
        <v>93</v>
      </c>
      <c r="E3068" t="str">
        <f>[1]Sheet1!E3068</f>
        <v>Construction - Gas Utilities</v>
      </c>
      <c r="F3068">
        <f>[1]Sheet1!F3068</f>
        <v>210526</v>
      </c>
    </row>
    <row r="3069" spans="1:6">
      <c r="A3069" t="str">
        <f>[1]Sheet1!B3069</f>
        <v>Indiana</v>
      </c>
      <c r="B3069" t="str">
        <f>[1]Sheet1!C3069</f>
        <v>IN</v>
      </c>
      <c r="C3069" t="str">
        <f>LEFT([1]Sheet1!D3069,1)</f>
        <v>F</v>
      </c>
      <c r="D3069" t="str">
        <f>RIGHT([1]Sheet1!D3069,2)</f>
        <v>94</v>
      </c>
      <c r="E3069" t="str">
        <f>[1]Sheet1!E3069</f>
        <v>Construction - Transit Utilities</v>
      </c>
      <c r="F3069">
        <f>[1]Sheet1!F3069</f>
        <v>15229</v>
      </c>
    </row>
    <row r="3070" spans="1:6">
      <c r="A3070" t="str">
        <f>[1]Sheet1!B3070</f>
        <v>Indiana</v>
      </c>
      <c r="B3070" t="str">
        <f>[1]Sheet1!C3070</f>
        <v>IN</v>
      </c>
      <c r="C3070" t="str">
        <f>LEFT([1]Sheet1!D3070,1)</f>
        <v>G</v>
      </c>
      <c r="D3070" t="str">
        <f>RIGHT([1]Sheet1!D3070,2)</f>
        <v>01</v>
      </c>
      <c r="E3070" t="str">
        <f>[1]Sheet1!E3070</f>
        <v>Other Capital Outlay - Air Transportation</v>
      </c>
      <c r="F3070">
        <f>[1]Sheet1!F3070</f>
        <v>12234</v>
      </c>
    </row>
    <row r="3071" spans="1:6">
      <c r="A3071" t="str">
        <f>[1]Sheet1!B3071</f>
        <v>Indiana</v>
      </c>
      <c r="B3071" t="str">
        <f>[1]Sheet1!C3071</f>
        <v>IN</v>
      </c>
      <c r="C3071" t="str">
        <f>LEFT([1]Sheet1!D3071,1)</f>
        <v>G</v>
      </c>
      <c r="D3071" t="str">
        <f>RIGHT([1]Sheet1!D3071,2)</f>
        <v>03</v>
      </c>
      <c r="E3071" t="str">
        <f>[1]Sheet1!E3071</f>
        <v>Other Capital Outlay - Miscellaneous Commercial Activities, NEC</v>
      </c>
      <c r="F3071">
        <f>[1]Sheet1!F3071</f>
        <v>302</v>
      </c>
    </row>
    <row r="3072" spans="1:6">
      <c r="A3072" t="str">
        <f>[1]Sheet1!B3072</f>
        <v>Indiana</v>
      </c>
      <c r="B3072" t="str">
        <f>[1]Sheet1!C3072</f>
        <v>IN</v>
      </c>
      <c r="C3072" t="str">
        <f>LEFT([1]Sheet1!D3072,1)</f>
        <v>G</v>
      </c>
      <c r="D3072" t="str">
        <f>RIGHT([1]Sheet1!D3072,2)</f>
        <v>04</v>
      </c>
      <c r="E3072" t="str">
        <f>[1]Sheet1!E3072</f>
        <v>Other Capital Outlay - Correctional Institutions</v>
      </c>
      <c r="F3072">
        <f>[1]Sheet1!F3072</f>
        <v>2453</v>
      </c>
    </row>
    <row r="3073" spans="1:6">
      <c r="A3073" t="str">
        <f>[1]Sheet1!B3073</f>
        <v>Indiana</v>
      </c>
      <c r="B3073" t="str">
        <f>[1]Sheet1!C3073</f>
        <v>IN</v>
      </c>
      <c r="C3073" t="str">
        <f>LEFT([1]Sheet1!D3073,1)</f>
        <v>G</v>
      </c>
      <c r="D3073" t="str">
        <f>RIGHT([1]Sheet1!D3073,2)</f>
        <v>05</v>
      </c>
      <c r="E3073" t="str">
        <f>[1]Sheet1!E3073</f>
        <v>Other Capital Outlay - Corrections - Other</v>
      </c>
      <c r="F3073">
        <f>[1]Sheet1!F3073</f>
        <v>12102</v>
      </c>
    </row>
    <row r="3074" spans="1:6">
      <c r="A3074" t="str">
        <f>[1]Sheet1!B3074</f>
        <v>Indiana</v>
      </c>
      <c r="B3074" t="str">
        <f>[1]Sheet1!C3074</f>
        <v>IN</v>
      </c>
      <c r="C3074" t="str">
        <f>LEFT([1]Sheet1!D3074,1)</f>
        <v>G</v>
      </c>
      <c r="D3074" t="str">
        <f>RIGHT([1]Sheet1!D3074,2)</f>
        <v>12</v>
      </c>
      <c r="E3074" t="str">
        <f>[1]Sheet1!E3074</f>
        <v>Other Capital Outlay - Elementary and Secondary Education</v>
      </c>
      <c r="F3074">
        <f>[1]Sheet1!F3074</f>
        <v>562892</v>
      </c>
    </row>
    <row r="3075" spans="1:6">
      <c r="A3075" t="str">
        <f>[1]Sheet1!B3075</f>
        <v>Indiana</v>
      </c>
      <c r="B3075" t="str">
        <f>[1]Sheet1!C3075</f>
        <v>IN</v>
      </c>
      <c r="C3075" t="str">
        <f>LEFT([1]Sheet1!D3075,1)</f>
        <v>G</v>
      </c>
      <c r="D3075" t="str">
        <f>RIGHT([1]Sheet1!D3075,2)</f>
        <v>16</v>
      </c>
      <c r="E3075" t="str">
        <f>[1]Sheet1!E3075</f>
        <v>Other Capital Outlay - Higher Education - Auxiliary Enterprises</v>
      </c>
      <c r="F3075">
        <f>[1]Sheet1!F3075</f>
        <v>16207</v>
      </c>
    </row>
    <row r="3076" spans="1:6">
      <c r="A3076" t="str">
        <f>[1]Sheet1!B3076</f>
        <v>Indiana</v>
      </c>
      <c r="B3076" t="str">
        <f>[1]Sheet1!C3076</f>
        <v>IN</v>
      </c>
      <c r="C3076" t="str">
        <f>LEFT([1]Sheet1!D3076,1)</f>
        <v>G</v>
      </c>
      <c r="D3076" t="str">
        <f>RIGHT([1]Sheet1!D3076,2)</f>
        <v>18</v>
      </c>
      <c r="E3076" t="str">
        <f>[1]Sheet1!E3076</f>
        <v>Other Capital Outlay - Other Higher Education</v>
      </c>
      <c r="F3076">
        <f>[1]Sheet1!F3076</f>
        <v>163853</v>
      </c>
    </row>
    <row r="3077" spans="1:6">
      <c r="A3077" t="str">
        <f>[1]Sheet1!B3077</f>
        <v>Indiana</v>
      </c>
      <c r="B3077" t="str">
        <f>[1]Sheet1!C3077</f>
        <v>IN</v>
      </c>
      <c r="C3077" t="str">
        <f>LEFT([1]Sheet1!D3077,1)</f>
        <v>G</v>
      </c>
      <c r="D3077" t="str">
        <f>RIGHT([1]Sheet1!D3077,2)</f>
        <v>21</v>
      </c>
      <c r="E3077" t="str">
        <f>[1]Sheet1!E3077</f>
        <v>Other Capital Outlay - State Education - Other</v>
      </c>
      <c r="F3077">
        <f>[1]Sheet1!F3077</f>
        <v>922</v>
      </c>
    </row>
    <row r="3078" spans="1:6">
      <c r="A3078" t="str">
        <f>[1]Sheet1!B3078</f>
        <v>Indiana</v>
      </c>
      <c r="B3078" t="str">
        <f>[1]Sheet1!C3078</f>
        <v>IN</v>
      </c>
      <c r="C3078" t="str">
        <f>LEFT([1]Sheet1!D3078,1)</f>
        <v>G</v>
      </c>
      <c r="D3078" t="str">
        <f>RIGHT([1]Sheet1!D3078,2)</f>
        <v>22</v>
      </c>
      <c r="E3078" t="str">
        <f>[1]Sheet1!E3078</f>
        <v>Other Capital Outlay - Social Insurance Administration</v>
      </c>
      <c r="F3078">
        <f>[1]Sheet1!F3078</f>
        <v>351</v>
      </c>
    </row>
    <row r="3079" spans="1:6">
      <c r="A3079" t="str">
        <f>[1]Sheet1!B3079</f>
        <v>Indiana</v>
      </c>
      <c r="B3079" t="str">
        <f>[1]Sheet1!C3079</f>
        <v>IN</v>
      </c>
      <c r="C3079" t="str">
        <f>LEFT([1]Sheet1!D3079,1)</f>
        <v>G</v>
      </c>
      <c r="D3079" t="str">
        <f>RIGHT([1]Sheet1!D3079,2)</f>
        <v>23</v>
      </c>
      <c r="E3079" t="str">
        <f>[1]Sheet1!E3079</f>
        <v>Other Capital Outlay - Financial Administration</v>
      </c>
      <c r="F3079">
        <f>[1]Sheet1!F3079</f>
        <v>4899</v>
      </c>
    </row>
    <row r="3080" spans="1:6">
      <c r="A3080" t="str">
        <f>[1]Sheet1!B3080</f>
        <v>Indiana</v>
      </c>
      <c r="B3080" t="str">
        <f>[1]Sheet1!C3080</f>
        <v>IN</v>
      </c>
      <c r="C3080" t="str">
        <f>LEFT([1]Sheet1!D3080,1)</f>
        <v>G</v>
      </c>
      <c r="D3080" t="str">
        <f>RIGHT([1]Sheet1!D3080,2)</f>
        <v>24</v>
      </c>
      <c r="E3080" t="str">
        <f>[1]Sheet1!E3080</f>
        <v>Other Capital Outlay - Local Fire Protection</v>
      </c>
      <c r="F3080">
        <f>[1]Sheet1!F3080</f>
        <v>13263</v>
      </c>
    </row>
    <row r="3081" spans="1:6">
      <c r="A3081" t="str">
        <f>[1]Sheet1!B3081</f>
        <v>Indiana</v>
      </c>
      <c r="B3081" t="str">
        <f>[1]Sheet1!C3081</f>
        <v>IN</v>
      </c>
      <c r="C3081" t="str">
        <f>LEFT([1]Sheet1!D3081,1)</f>
        <v>G</v>
      </c>
      <c r="D3081" t="str">
        <f>RIGHT([1]Sheet1!D3081,2)</f>
        <v>25</v>
      </c>
      <c r="E3081" t="str">
        <f>[1]Sheet1!E3081</f>
        <v>Other Capital Outlay - Judicial and Legal Services</v>
      </c>
      <c r="F3081">
        <f>[1]Sheet1!F3081</f>
        <v>1607</v>
      </c>
    </row>
    <row r="3082" spans="1:6">
      <c r="A3082" t="str">
        <f>[1]Sheet1!B3082</f>
        <v>Indiana</v>
      </c>
      <c r="B3082" t="str">
        <f>[1]Sheet1!C3082</f>
        <v>IN</v>
      </c>
      <c r="C3082" t="str">
        <f>LEFT([1]Sheet1!D3082,1)</f>
        <v>G</v>
      </c>
      <c r="D3082" t="str">
        <f>RIGHT([1]Sheet1!D3082,2)</f>
        <v>29</v>
      </c>
      <c r="E3082" t="str">
        <f>[1]Sheet1!E3082</f>
        <v>Other Capital Outlay - Central Staff Services</v>
      </c>
      <c r="F3082">
        <f>[1]Sheet1!F3082</f>
        <v>13398</v>
      </c>
    </row>
    <row r="3083" spans="1:6">
      <c r="A3083" t="str">
        <f>[1]Sheet1!B3083</f>
        <v>Indiana</v>
      </c>
      <c r="B3083" t="str">
        <f>[1]Sheet1!C3083</f>
        <v>IN</v>
      </c>
      <c r="C3083" t="str">
        <f>LEFT([1]Sheet1!D3083,1)</f>
        <v>G</v>
      </c>
      <c r="D3083" t="str">
        <f>RIGHT([1]Sheet1!D3083,2)</f>
        <v>31</v>
      </c>
      <c r="E3083" t="str">
        <f>[1]Sheet1!E3083</f>
        <v>Other Capital Outlay - General Public Building</v>
      </c>
      <c r="F3083">
        <f>[1]Sheet1!F3083</f>
        <v>2461</v>
      </c>
    </row>
    <row r="3084" spans="1:6">
      <c r="A3084" t="str">
        <f>[1]Sheet1!B3084</f>
        <v>Indiana</v>
      </c>
      <c r="B3084" t="str">
        <f>[1]Sheet1!C3084</f>
        <v>IN</v>
      </c>
      <c r="C3084" t="str">
        <f>LEFT([1]Sheet1!D3084,1)</f>
        <v>G</v>
      </c>
      <c r="D3084" t="str">
        <f>RIGHT([1]Sheet1!D3084,2)</f>
        <v>32</v>
      </c>
      <c r="E3084" t="str">
        <f>[1]Sheet1!E3084</f>
        <v>Other Capital Outlay - Health - Other</v>
      </c>
      <c r="F3084">
        <f>[1]Sheet1!F3084</f>
        <v>9140</v>
      </c>
    </row>
    <row r="3085" spans="1:6">
      <c r="A3085" t="str">
        <f>[1]Sheet1!B3085</f>
        <v>Indiana</v>
      </c>
      <c r="B3085" t="str">
        <f>[1]Sheet1!C3085</f>
        <v>IN</v>
      </c>
      <c r="C3085" t="str">
        <f>LEFT([1]Sheet1!D3085,1)</f>
        <v>G</v>
      </c>
      <c r="D3085" t="str">
        <f>RIGHT([1]Sheet1!D3085,2)</f>
        <v>36</v>
      </c>
      <c r="E3085" t="str">
        <f>[1]Sheet1!E3085</f>
        <v>Other Capital Outlay - Hospitals</v>
      </c>
      <c r="F3085">
        <f>[1]Sheet1!F3085</f>
        <v>59656</v>
      </c>
    </row>
    <row r="3086" spans="1:6">
      <c r="A3086" t="str">
        <f>[1]Sheet1!B3086</f>
        <v>Indiana</v>
      </c>
      <c r="B3086" t="str">
        <f>[1]Sheet1!C3086</f>
        <v>IN</v>
      </c>
      <c r="C3086" t="str">
        <f>LEFT([1]Sheet1!D3086,1)</f>
        <v>G</v>
      </c>
      <c r="D3086" t="str">
        <f>RIGHT([1]Sheet1!D3086,2)</f>
        <v>44</v>
      </c>
      <c r="E3086" t="str">
        <f>[1]Sheet1!E3086</f>
        <v>Other Capital Outlay - Regular Highways</v>
      </c>
      <c r="F3086">
        <f>[1]Sheet1!F3086</f>
        <v>156441</v>
      </c>
    </row>
    <row r="3087" spans="1:6">
      <c r="A3087" t="str">
        <f>[1]Sheet1!B3087</f>
        <v>Indiana</v>
      </c>
      <c r="B3087" t="str">
        <f>[1]Sheet1!C3087</f>
        <v>IN</v>
      </c>
      <c r="C3087" t="str">
        <f>LEFT([1]Sheet1!D3087,1)</f>
        <v>G</v>
      </c>
      <c r="D3087" t="str">
        <f>RIGHT([1]Sheet1!D3087,2)</f>
        <v>50</v>
      </c>
      <c r="E3087" t="str">
        <f>[1]Sheet1!E3087</f>
        <v>Other Capital Outlay - Housing and Community Development</v>
      </c>
      <c r="F3087">
        <f>[1]Sheet1!F3087</f>
        <v>4168</v>
      </c>
    </row>
    <row r="3088" spans="1:6">
      <c r="A3088" t="str">
        <f>[1]Sheet1!B3088</f>
        <v>Indiana</v>
      </c>
      <c r="B3088" t="str">
        <f>[1]Sheet1!C3088</f>
        <v>IN</v>
      </c>
      <c r="C3088" t="str">
        <f>LEFT([1]Sheet1!D3088,1)</f>
        <v>G</v>
      </c>
      <c r="D3088" t="str">
        <f>RIGHT([1]Sheet1!D3088,2)</f>
        <v>52</v>
      </c>
      <c r="E3088" t="str">
        <f>[1]Sheet1!E3088</f>
        <v>Other Capital Outlay - Libraries</v>
      </c>
      <c r="F3088">
        <f>[1]Sheet1!F3088</f>
        <v>42058</v>
      </c>
    </row>
    <row r="3089" spans="1:6">
      <c r="A3089" t="str">
        <f>[1]Sheet1!B3089</f>
        <v>Indiana</v>
      </c>
      <c r="B3089" t="str">
        <f>[1]Sheet1!C3089</f>
        <v>IN</v>
      </c>
      <c r="C3089" t="str">
        <f>LEFT([1]Sheet1!D3089,1)</f>
        <v>G</v>
      </c>
      <c r="D3089" t="str">
        <f>RIGHT([1]Sheet1!D3089,2)</f>
        <v>59</v>
      </c>
      <c r="E3089" t="str">
        <f>[1]Sheet1!E3089</f>
        <v>Other Capital Outlay - Natural Resources - Other</v>
      </c>
      <c r="F3089">
        <f>[1]Sheet1!F3089</f>
        <v>15180</v>
      </c>
    </row>
    <row r="3090" spans="1:6">
      <c r="A3090" t="str">
        <f>[1]Sheet1!B3090</f>
        <v>Indiana</v>
      </c>
      <c r="B3090" t="str">
        <f>[1]Sheet1!C3090</f>
        <v>IN</v>
      </c>
      <c r="C3090" t="str">
        <f>LEFT([1]Sheet1!D3090,1)</f>
        <v>G</v>
      </c>
      <c r="D3090" t="str">
        <f>RIGHT([1]Sheet1!D3090,2)</f>
        <v>60</v>
      </c>
      <c r="E3090" t="str">
        <f>[1]Sheet1!E3090</f>
        <v>Other Capital Outlay - Parking Facilities</v>
      </c>
      <c r="F3090">
        <f>[1]Sheet1!F3090</f>
        <v>270</v>
      </c>
    </row>
    <row r="3091" spans="1:6">
      <c r="A3091" t="str">
        <f>[1]Sheet1!B3091</f>
        <v>Indiana</v>
      </c>
      <c r="B3091" t="str">
        <f>[1]Sheet1!C3091</f>
        <v>IN</v>
      </c>
      <c r="C3091" t="str">
        <f>LEFT([1]Sheet1!D3091,1)</f>
        <v>G</v>
      </c>
      <c r="D3091" t="str">
        <f>RIGHT([1]Sheet1!D3091,2)</f>
        <v>61</v>
      </c>
      <c r="E3091" t="str">
        <f>[1]Sheet1!E3091</f>
        <v>Other Capital Outlay - Parks and Recreation</v>
      </c>
      <c r="F3091">
        <f>[1]Sheet1!F3091</f>
        <v>47448</v>
      </c>
    </row>
    <row r="3092" spans="1:6">
      <c r="A3092" t="str">
        <f>[1]Sheet1!B3092</f>
        <v>Indiana</v>
      </c>
      <c r="B3092" t="str">
        <f>[1]Sheet1!C3092</f>
        <v>IN</v>
      </c>
      <c r="C3092" t="str">
        <f>LEFT([1]Sheet1!D3092,1)</f>
        <v>G</v>
      </c>
      <c r="D3092" t="str">
        <f>RIGHT([1]Sheet1!D3092,2)</f>
        <v>62</v>
      </c>
      <c r="E3092" t="str">
        <f>[1]Sheet1!E3092</f>
        <v>Other Capital Outlay - Police Protection</v>
      </c>
      <c r="F3092">
        <f>[1]Sheet1!F3092</f>
        <v>23248</v>
      </c>
    </row>
    <row r="3093" spans="1:6">
      <c r="A3093" t="str">
        <f>[1]Sheet1!B3093</f>
        <v>Indiana</v>
      </c>
      <c r="B3093" t="str">
        <f>[1]Sheet1!C3093</f>
        <v>IN</v>
      </c>
      <c r="C3093" t="str">
        <f>LEFT([1]Sheet1!D3093,1)</f>
        <v>G</v>
      </c>
      <c r="D3093" t="str">
        <f>RIGHT([1]Sheet1!D3093,2)</f>
        <v>66</v>
      </c>
      <c r="E3093" t="str">
        <f>[1]Sheet1!E3093</f>
        <v>Other Capital Outlay - Protective Inspection and Regulation, NEC</v>
      </c>
      <c r="F3093">
        <f>[1]Sheet1!F3093</f>
        <v>475</v>
      </c>
    </row>
    <row r="3094" spans="1:6">
      <c r="A3094" t="str">
        <f>[1]Sheet1!B3094</f>
        <v>Indiana</v>
      </c>
      <c r="B3094" t="str">
        <f>[1]Sheet1!C3094</f>
        <v>IN</v>
      </c>
      <c r="C3094" t="str">
        <f>LEFT([1]Sheet1!D3094,1)</f>
        <v>G</v>
      </c>
      <c r="D3094" t="str">
        <f>RIGHT([1]Sheet1!D3094,2)</f>
        <v>77</v>
      </c>
      <c r="E3094" t="str">
        <f>[1]Sheet1!E3094</f>
        <v>Other Capital Outlay - Public Welfare Institutions</v>
      </c>
      <c r="F3094">
        <f>[1]Sheet1!F3094</f>
        <v>645</v>
      </c>
    </row>
    <row r="3095" spans="1:6">
      <c r="A3095" t="str">
        <f>[1]Sheet1!B3095</f>
        <v>Indiana</v>
      </c>
      <c r="B3095" t="str">
        <f>[1]Sheet1!C3095</f>
        <v>IN</v>
      </c>
      <c r="C3095" t="str">
        <f>LEFT([1]Sheet1!D3095,1)</f>
        <v>G</v>
      </c>
      <c r="D3095" t="str">
        <f>RIGHT([1]Sheet1!D3095,2)</f>
        <v>79</v>
      </c>
      <c r="E3095" t="str">
        <f>[1]Sheet1!E3095</f>
        <v>Other Capital Outlay - Public Welfare - Other</v>
      </c>
      <c r="F3095">
        <f>[1]Sheet1!F3095</f>
        <v>3431</v>
      </c>
    </row>
    <row r="3096" spans="1:6">
      <c r="A3096" t="str">
        <f>[1]Sheet1!B3096</f>
        <v>Indiana</v>
      </c>
      <c r="B3096" t="str">
        <f>[1]Sheet1!C3096</f>
        <v>IN</v>
      </c>
      <c r="C3096" t="str">
        <f>LEFT([1]Sheet1!D3096,1)</f>
        <v>G</v>
      </c>
      <c r="D3096" t="str">
        <f>RIGHT([1]Sheet1!D3096,2)</f>
        <v>80</v>
      </c>
      <c r="E3096" t="str">
        <f>[1]Sheet1!E3096</f>
        <v>Other Capital Outlay - Sewerage</v>
      </c>
      <c r="F3096">
        <f>[1]Sheet1!F3096</f>
        <v>63016</v>
      </c>
    </row>
    <row r="3097" spans="1:6">
      <c r="A3097" t="str">
        <f>[1]Sheet1!B3097</f>
        <v>Indiana</v>
      </c>
      <c r="B3097" t="str">
        <f>[1]Sheet1!C3097</f>
        <v>IN</v>
      </c>
      <c r="C3097" t="str">
        <f>LEFT([1]Sheet1!D3097,1)</f>
        <v>G</v>
      </c>
      <c r="D3097" t="str">
        <f>RIGHT([1]Sheet1!D3097,2)</f>
        <v>81</v>
      </c>
      <c r="E3097" t="str">
        <f>[1]Sheet1!E3097</f>
        <v>Other Capital Outlay - Solid Waste Management</v>
      </c>
      <c r="F3097">
        <f>[1]Sheet1!F3097</f>
        <v>13321</v>
      </c>
    </row>
    <row r="3098" spans="1:6">
      <c r="A3098" t="str">
        <f>[1]Sheet1!B3098</f>
        <v>Indiana</v>
      </c>
      <c r="B3098" t="str">
        <f>[1]Sheet1!C3098</f>
        <v>IN</v>
      </c>
      <c r="C3098" t="str">
        <f>LEFT([1]Sheet1!D3098,1)</f>
        <v>G</v>
      </c>
      <c r="D3098" t="str">
        <f>RIGHT([1]Sheet1!D3098,2)</f>
        <v>85</v>
      </c>
      <c r="E3098" t="str">
        <f>[1]Sheet1!E3098</f>
        <v>Other Capital Outlay - State Veterans' Services</v>
      </c>
      <c r="F3098">
        <f>[1]Sheet1!F3098</f>
        <v>10</v>
      </c>
    </row>
    <row r="3099" spans="1:6">
      <c r="A3099" t="str">
        <f>[1]Sheet1!B3099</f>
        <v>Indiana</v>
      </c>
      <c r="B3099" t="str">
        <f>[1]Sheet1!C3099</f>
        <v>IN</v>
      </c>
      <c r="C3099" t="str">
        <f>LEFT([1]Sheet1!D3099,1)</f>
        <v>G</v>
      </c>
      <c r="D3099" t="str">
        <f>RIGHT([1]Sheet1!D3099,2)</f>
        <v>87</v>
      </c>
      <c r="E3099" t="str">
        <f>[1]Sheet1!E3099</f>
        <v>Other Capital Outlay - Sea and Inland Port Facilities</v>
      </c>
      <c r="F3099">
        <f>[1]Sheet1!F3099</f>
        <v>5462</v>
      </c>
    </row>
    <row r="3100" spans="1:6">
      <c r="A3100" t="str">
        <f>[1]Sheet1!B3100</f>
        <v>Indiana</v>
      </c>
      <c r="B3100" t="str">
        <f>[1]Sheet1!C3100</f>
        <v>IN</v>
      </c>
      <c r="C3100" t="str">
        <f>LEFT([1]Sheet1!D3100,1)</f>
        <v>G</v>
      </c>
      <c r="D3100" t="str">
        <f>RIGHT([1]Sheet1!D3100,2)</f>
        <v>89</v>
      </c>
      <c r="E3100" t="str">
        <f>[1]Sheet1!E3100</f>
        <v>Other Capital Outlay - General - Other</v>
      </c>
      <c r="F3100">
        <f>[1]Sheet1!F3100</f>
        <v>67077</v>
      </c>
    </row>
    <row r="3101" spans="1:6">
      <c r="A3101" t="str">
        <f>[1]Sheet1!B3101</f>
        <v>Indiana</v>
      </c>
      <c r="B3101" t="str">
        <f>[1]Sheet1!C3101</f>
        <v>IN</v>
      </c>
      <c r="C3101" t="str">
        <f>LEFT([1]Sheet1!D3101,1)</f>
        <v>G</v>
      </c>
      <c r="D3101" t="str">
        <f>RIGHT([1]Sheet1!D3101,2)</f>
        <v>91</v>
      </c>
      <c r="E3101" t="str">
        <f>[1]Sheet1!E3101</f>
        <v>Other Capital Outlay - Water Utilities</v>
      </c>
      <c r="F3101">
        <f>[1]Sheet1!F3101</f>
        <v>13968</v>
      </c>
    </row>
    <row r="3102" spans="1:6">
      <c r="A3102" t="str">
        <f>[1]Sheet1!B3102</f>
        <v>Indiana</v>
      </c>
      <c r="B3102" t="str">
        <f>[1]Sheet1!C3102</f>
        <v>IN</v>
      </c>
      <c r="C3102" t="str">
        <f>LEFT([1]Sheet1!D3102,1)</f>
        <v>G</v>
      </c>
      <c r="D3102" t="str">
        <f>RIGHT([1]Sheet1!D3102,2)</f>
        <v>92</v>
      </c>
      <c r="E3102" t="str">
        <f>[1]Sheet1!E3102</f>
        <v>Other Capital Outlay - Electric Utilities</v>
      </c>
      <c r="F3102">
        <f>[1]Sheet1!F3102</f>
        <v>103899</v>
      </c>
    </row>
    <row r="3103" spans="1:6">
      <c r="A3103" t="str">
        <f>[1]Sheet1!B3103</f>
        <v>Indiana</v>
      </c>
      <c r="B3103" t="str">
        <f>[1]Sheet1!C3103</f>
        <v>IN</v>
      </c>
      <c r="C3103" t="str">
        <f>LEFT([1]Sheet1!D3103,1)</f>
        <v>G</v>
      </c>
      <c r="D3103" t="str">
        <f>RIGHT([1]Sheet1!D3103,2)</f>
        <v>93</v>
      </c>
      <c r="E3103" t="str">
        <f>[1]Sheet1!E3103</f>
        <v>Other Capital Outlay - Gas Utilities</v>
      </c>
      <c r="F3103">
        <f>[1]Sheet1!F3103</f>
        <v>311</v>
      </c>
    </row>
    <row r="3104" spans="1:6">
      <c r="A3104" t="str">
        <f>[1]Sheet1!B3104</f>
        <v>Indiana</v>
      </c>
      <c r="B3104" t="str">
        <f>[1]Sheet1!C3104</f>
        <v>IN</v>
      </c>
      <c r="C3104" t="str">
        <f>LEFT([1]Sheet1!D3104,1)</f>
        <v>G</v>
      </c>
      <c r="D3104" t="str">
        <f>RIGHT([1]Sheet1!D3104,2)</f>
        <v>94</v>
      </c>
      <c r="E3104" t="str">
        <f>[1]Sheet1!E3104</f>
        <v>Other Capital Outlay - Transit Utilities</v>
      </c>
      <c r="F3104">
        <f>[1]Sheet1!F3104</f>
        <v>14208</v>
      </c>
    </row>
    <row r="3105" spans="1:6">
      <c r="A3105" t="str">
        <f>[1]Sheet1!B3105</f>
        <v>Indiana</v>
      </c>
      <c r="B3105" t="str">
        <f>[1]Sheet1!C3105</f>
        <v>IN</v>
      </c>
      <c r="C3105" t="str">
        <f>LEFT([1]Sheet1!D3105,1)</f>
        <v>I</v>
      </c>
      <c r="D3105" t="str">
        <f>RIGHT([1]Sheet1!D3105,2)</f>
        <v>89</v>
      </c>
      <c r="E3105" t="str">
        <f>[1]Sheet1!E3105</f>
        <v>General - Interest on Debt</v>
      </c>
      <c r="F3105">
        <f>[1]Sheet1!F3105</f>
        <v>1950348</v>
      </c>
    </row>
    <row r="3106" spans="1:6">
      <c r="A3106" t="str">
        <f>[1]Sheet1!B3106</f>
        <v>Indiana</v>
      </c>
      <c r="B3106" t="str">
        <f>[1]Sheet1!C3106</f>
        <v>IN</v>
      </c>
      <c r="C3106" t="str">
        <f>LEFT([1]Sheet1!D3106,1)</f>
        <v>I</v>
      </c>
      <c r="D3106" t="str">
        <f>RIGHT([1]Sheet1!D3106,2)</f>
        <v>91</v>
      </c>
      <c r="E3106" t="str">
        <f>[1]Sheet1!E3106</f>
        <v>Water Utilities - Interest on Debt</v>
      </c>
      <c r="F3106">
        <f>[1]Sheet1!F3106</f>
        <v>80984</v>
      </c>
    </row>
    <row r="3107" spans="1:6">
      <c r="A3107" t="str">
        <f>[1]Sheet1!B3107</f>
        <v>Indiana</v>
      </c>
      <c r="B3107" t="str">
        <f>[1]Sheet1!C3107</f>
        <v>IN</v>
      </c>
      <c r="C3107" t="str">
        <f>LEFT([1]Sheet1!D3107,1)</f>
        <v>I</v>
      </c>
      <c r="D3107" t="str">
        <f>RIGHT([1]Sheet1!D3107,2)</f>
        <v>92</v>
      </c>
      <c r="E3107" t="str">
        <f>[1]Sheet1!E3107</f>
        <v>Electric Utilities - Interest on Debt</v>
      </c>
      <c r="F3107">
        <f>[1]Sheet1!F3107</f>
        <v>70068</v>
      </c>
    </row>
    <row r="3108" spans="1:6">
      <c r="A3108" t="str">
        <f>[1]Sheet1!B3108</f>
        <v>Indiana</v>
      </c>
      <c r="B3108" t="str">
        <f>[1]Sheet1!C3108</f>
        <v>IN</v>
      </c>
      <c r="C3108" t="str">
        <f>LEFT([1]Sheet1!D3108,1)</f>
        <v>I</v>
      </c>
      <c r="D3108" t="str">
        <f>RIGHT([1]Sheet1!D3108,2)</f>
        <v>93</v>
      </c>
      <c r="E3108" t="str">
        <f>[1]Sheet1!E3108</f>
        <v>Gas Utilities - Interest on Debt</v>
      </c>
      <c r="F3108">
        <f>[1]Sheet1!F3108</f>
        <v>31933</v>
      </c>
    </row>
    <row r="3109" spans="1:6">
      <c r="A3109" t="str">
        <f>[1]Sheet1!B3109</f>
        <v>Indiana</v>
      </c>
      <c r="B3109" t="str">
        <f>[1]Sheet1!C3109</f>
        <v>IN</v>
      </c>
      <c r="C3109" t="str">
        <f>LEFT([1]Sheet1!D3109,1)</f>
        <v>I</v>
      </c>
      <c r="D3109" t="str">
        <f>RIGHT([1]Sheet1!D3109,2)</f>
        <v>94</v>
      </c>
      <c r="E3109" t="str">
        <f>[1]Sheet1!E3109</f>
        <v>Transit Utilities - Interest on Debt</v>
      </c>
      <c r="F3109">
        <f>[1]Sheet1!F3109</f>
        <v>2498</v>
      </c>
    </row>
    <row r="3110" spans="1:6">
      <c r="A3110" t="str">
        <f>[1]Sheet1!B3110</f>
        <v>Indiana</v>
      </c>
      <c r="B3110" t="str">
        <f>[1]Sheet1!C3110</f>
        <v>IN</v>
      </c>
      <c r="C3110" t="str">
        <f>LEFT([1]Sheet1!D3110,1)</f>
        <v>J</v>
      </c>
      <c r="D3110" t="str">
        <f>RIGHT([1]Sheet1!D3110,2)</f>
        <v>19</v>
      </c>
      <c r="E3110" t="str">
        <f>[1]Sheet1!E3110</f>
        <v>Assistance and Subsidies - State Scholarships and Other Subsidies - Education</v>
      </c>
      <c r="F3110">
        <f>[1]Sheet1!F3110</f>
        <v>843562</v>
      </c>
    </row>
    <row r="3111" spans="1:6">
      <c r="A3111" t="str">
        <f>[1]Sheet1!B3111</f>
        <v>Indiana</v>
      </c>
      <c r="B3111" t="str">
        <f>[1]Sheet1!C3111</f>
        <v>IN</v>
      </c>
      <c r="C3111" t="str">
        <f>LEFT([1]Sheet1!D3111,1)</f>
        <v>J</v>
      </c>
      <c r="D3111" t="str">
        <f>RIGHT([1]Sheet1!D3111,2)</f>
        <v>67</v>
      </c>
      <c r="E3111" t="str">
        <f>[1]Sheet1!E3111</f>
        <v>Assistance and Subsidies - Public Welfare, Federal Categorical Assistance Programs</v>
      </c>
      <c r="F3111">
        <f>[1]Sheet1!F3111</f>
        <v>45800</v>
      </c>
    </row>
    <row r="3112" spans="1:6">
      <c r="A3112" t="str">
        <f>[1]Sheet1!B3112</f>
        <v>Indiana</v>
      </c>
      <c r="B3112" t="str">
        <f>[1]Sheet1!C3112</f>
        <v>IN</v>
      </c>
      <c r="C3112" t="str">
        <f>LEFT([1]Sheet1!D3112,1)</f>
        <v>J</v>
      </c>
      <c r="D3112" t="str">
        <f>RIGHT([1]Sheet1!D3112,2)</f>
        <v>68</v>
      </c>
      <c r="E3112" t="str">
        <f>[1]Sheet1!E3112</f>
        <v>Assistance and Subsidies - Public Welfare, Cash Assistance Programs - Other</v>
      </c>
      <c r="F3112">
        <f>[1]Sheet1!F3112</f>
        <v>126974</v>
      </c>
    </row>
    <row r="3113" spans="1:6">
      <c r="A3113" t="str">
        <f>[1]Sheet1!B3113</f>
        <v>Indiana</v>
      </c>
      <c r="B3113" t="str">
        <f>[1]Sheet1!C3113</f>
        <v>IN</v>
      </c>
      <c r="C3113" t="str">
        <f>LEFT([1]Sheet1!D3113,1)</f>
        <v>S</v>
      </c>
      <c r="D3113" t="str">
        <f>RIGHT([1]Sheet1!D3113,2)</f>
        <v>89</v>
      </c>
      <c r="E3113" t="str">
        <f>[1]Sheet1!E3113</f>
        <v>Intergovernmental to Federal - General - Other</v>
      </c>
      <c r="F3113">
        <f>[1]Sheet1!F3113</f>
        <v>28204</v>
      </c>
    </row>
    <row r="3114" spans="1:6">
      <c r="A3114" t="str">
        <f>[1]Sheet1!B3114</f>
        <v>Indiana</v>
      </c>
      <c r="B3114" t="str">
        <f>[1]Sheet1!C3114</f>
        <v>IN</v>
      </c>
      <c r="C3114" t="str">
        <f>LEFT([1]Sheet1!D3114,1)</f>
        <v>T</v>
      </c>
      <c r="D3114" t="str">
        <f>RIGHT([1]Sheet1!D3114,2)</f>
        <v>01</v>
      </c>
      <c r="E3114" t="str">
        <f>[1]Sheet1!E3114</f>
        <v>Tax - Property</v>
      </c>
      <c r="F3114">
        <f>[1]Sheet1!F3114</f>
        <v>6499971</v>
      </c>
    </row>
    <row r="3115" spans="1:6">
      <c r="A3115" t="str">
        <f>[1]Sheet1!B3115</f>
        <v>Indiana</v>
      </c>
      <c r="B3115" t="str">
        <f>[1]Sheet1!C3115</f>
        <v>IN</v>
      </c>
      <c r="C3115" t="str">
        <f>LEFT([1]Sheet1!D3115,1)</f>
        <v>T</v>
      </c>
      <c r="D3115" t="str">
        <f>RIGHT([1]Sheet1!D3115,2)</f>
        <v>09</v>
      </c>
      <c r="E3115" t="str">
        <f>[1]Sheet1!E3115</f>
        <v>Tax - General Sales and Gross Receipts</v>
      </c>
      <c r="F3115">
        <f>[1]Sheet1!F3115</f>
        <v>6621954</v>
      </c>
    </row>
    <row r="3116" spans="1:6">
      <c r="A3116" t="str">
        <f>[1]Sheet1!B3116</f>
        <v>Indiana</v>
      </c>
      <c r="B3116" t="str">
        <f>[1]Sheet1!C3116</f>
        <v>IN</v>
      </c>
      <c r="C3116" t="str">
        <f>LEFT([1]Sheet1!D3116,1)</f>
        <v>T</v>
      </c>
      <c r="D3116" t="str">
        <f>RIGHT([1]Sheet1!D3116,2)</f>
        <v>10</v>
      </c>
      <c r="E3116" t="str">
        <f>[1]Sheet1!E3116</f>
        <v>Tax - Alcoholic Beverage Sales</v>
      </c>
      <c r="F3116">
        <f>[1]Sheet1!F3116</f>
        <v>44155</v>
      </c>
    </row>
    <row r="3117" spans="1:6">
      <c r="A3117" t="str">
        <f>[1]Sheet1!B3117</f>
        <v>Indiana</v>
      </c>
      <c r="B3117" t="str">
        <f>[1]Sheet1!C3117</f>
        <v>IN</v>
      </c>
      <c r="C3117" t="str">
        <f>LEFT([1]Sheet1!D3117,1)</f>
        <v>T</v>
      </c>
      <c r="D3117" t="str">
        <f>RIGHT([1]Sheet1!D3117,2)</f>
        <v>11</v>
      </c>
      <c r="E3117" t="str">
        <f>[1]Sheet1!E3117</f>
        <v>Tax - Amusements Sales</v>
      </c>
      <c r="F3117">
        <f>[1]Sheet1!F3117</f>
        <v>825340</v>
      </c>
    </row>
    <row r="3118" spans="1:6">
      <c r="A3118" t="str">
        <f>[1]Sheet1!B3118</f>
        <v>Indiana</v>
      </c>
      <c r="B3118" t="str">
        <f>[1]Sheet1!C3118</f>
        <v>IN</v>
      </c>
      <c r="C3118" t="str">
        <f>LEFT([1]Sheet1!D3118,1)</f>
        <v>T</v>
      </c>
      <c r="D3118" t="str">
        <f>RIGHT([1]Sheet1!D3118,2)</f>
        <v>12</v>
      </c>
      <c r="E3118" t="str">
        <f>[1]Sheet1!E3118</f>
        <v>Tax - Insurance Premiums Sales</v>
      </c>
      <c r="F3118">
        <f>[1]Sheet1!F3118</f>
        <v>203123</v>
      </c>
    </row>
    <row r="3119" spans="1:6">
      <c r="A3119" t="str">
        <f>[1]Sheet1!B3119</f>
        <v>Indiana</v>
      </c>
      <c r="B3119" t="str">
        <f>[1]Sheet1!C3119</f>
        <v>IN</v>
      </c>
      <c r="C3119" t="str">
        <f>LEFT([1]Sheet1!D3119,1)</f>
        <v>T</v>
      </c>
      <c r="D3119" t="str">
        <f>RIGHT([1]Sheet1!D3119,2)</f>
        <v>13</v>
      </c>
      <c r="E3119" t="str">
        <f>[1]Sheet1!E3119</f>
        <v>Tax - Motor Fuels Sales</v>
      </c>
      <c r="F3119">
        <f>[1]Sheet1!F3119</f>
        <v>814818</v>
      </c>
    </row>
    <row r="3120" spans="1:6">
      <c r="A3120" t="str">
        <f>[1]Sheet1!B3120</f>
        <v>Indiana</v>
      </c>
      <c r="B3120" t="str">
        <f>[1]Sheet1!C3120</f>
        <v>IN</v>
      </c>
      <c r="C3120" t="str">
        <f>LEFT([1]Sheet1!D3120,1)</f>
        <v>T</v>
      </c>
      <c r="D3120" t="str">
        <f>RIGHT([1]Sheet1!D3120,2)</f>
        <v>14</v>
      </c>
      <c r="E3120" t="str">
        <f>[1]Sheet1!E3120</f>
        <v>Tax - Pari-mutuels Sales</v>
      </c>
      <c r="F3120">
        <f>[1]Sheet1!F3120</f>
        <v>3075</v>
      </c>
    </row>
    <row r="3121" spans="1:6">
      <c r="A3121" t="str">
        <f>[1]Sheet1!B3121</f>
        <v>Indiana</v>
      </c>
      <c r="B3121" t="str">
        <f>[1]Sheet1!C3121</f>
        <v>IN</v>
      </c>
      <c r="C3121" t="str">
        <f>LEFT([1]Sheet1!D3121,1)</f>
        <v>T</v>
      </c>
      <c r="D3121" t="str">
        <f>RIGHT([1]Sheet1!D3121,2)</f>
        <v>15</v>
      </c>
      <c r="E3121" t="str">
        <f>[1]Sheet1!E3121</f>
        <v>Tax - Public Utilities Sales</v>
      </c>
      <c r="F3121">
        <f>[1]Sheet1!F3121</f>
        <v>301298</v>
      </c>
    </row>
    <row r="3122" spans="1:6">
      <c r="A3122" t="str">
        <f>[1]Sheet1!B3122</f>
        <v>Indiana</v>
      </c>
      <c r="B3122" t="str">
        <f>[1]Sheet1!C3122</f>
        <v>IN</v>
      </c>
      <c r="C3122" t="str">
        <f>LEFT([1]Sheet1!D3122,1)</f>
        <v>T</v>
      </c>
      <c r="D3122" t="str">
        <f>RIGHT([1]Sheet1!D3122,2)</f>
        <v>16</v>
      </c>
      <c r="E3122" t="str">
        <f>[1]Sheet1!E3122</f>
        <v>Tax - Tobacco Products Sales</v>
      </c>
      <c r="F3122">
        <f>[1]Sheet1!F3122</f>
        <v>465200</v>
      </c>
    </row>
    <row r="3123" spans="1:6">
      <c r="A3123" t="str">
        <f>[1]Sheet1!B3123</f>
        <v>Indiana</v>
      </c>
      <c r="B3123" t="str">
        <f>[1]Sheet1!C3123</f>
        <v>IN</v>
      </c>
      <c r="C3123" t="str">
        <f>LEFT([1]Sheet1!D3123,1)</f>
        <v>T</v>
      </c>
      <c r="D3123" t="str">
        <f>RIGHT([1]Sheet1!D3123,2)</f>
        <v>19</v>
      </c>
      <c r="E3123" t="str">
        <f>[1]Sheet1!E3123</f>
        <v>Tax - Other Selective Sales</v>
      </c>
      <c r="F3123">
        <f>[1]Sheet1!F3123</f>
        <v>819071</v>
      </c>
    </row>
    <row r="3124" spans="1:6">
      <c r="A3124" t="str">
        <f>[1]Sheet1!B3124</f>
        <v>Indiana</v>
      </c>
      <c r="B3124" t="str">
        <f>[1]Sheet1!C3124</f>
        <v>IN</v>
      </c>
      <c r="C3124" t="str">
        <f>LEFT([1]Sheet1!D3124,1)</f>
        <v>T</v>
      </c>
      <c r="D3124" t="str">
        <f>RIGHT([1]Sheet1!D3124,2)</f>
        <v>20</v>
      </c>
      <c r="E3124" t="str">
        <f>[1]Sheet1!E3124</f>
        <v>Tax - Alcoholic Beverage License</v>
      </c>
      <c r="F3124">
        <f>[1]Sheet1!F3124</f>
        <v>9628</v>
      </c>
    </row>
    <row r="3125" spans="1:6">
      <c r="A3125" t="str">
        <f>[1]Sheet1!B3125</f>
        <v>Indiana</v>
      </c>
      <c r="B3125" t="str">
        <f>[1]Sheet1!C3125</f>
        <v>IN</v>
      </c>
      <c r="C3125" t="str">
        <f>LEFT([1]Sheet1!D3125,1)</f>
        <v>T</v>
      </c>
      <c r="D3125" t="str">
        <f>RIGHT([1]Sheet1!D3125,2)</f>
        <v>21</v>
      </c>
      <c r="E3125" t="str">
        <f>[1]Sheet1!E3125</f>
        <v>Tax - Amusements License</v>
      </c>
      <c r="F3125">
        <f>[1]Sheet1!F3125</f>
        <v>8260</v>
      </c>
    </row>
    <row r="3126" spans="1:6">
      <c r="A3126" t="str">
        <f>[1]Sheet1!B3126</f>
        <v>Indiana</v>
      </c>
      <c r="B3126" t="str">
        <f>[1]Sheet1!C3126</f>
        <v>IN</v>
      </c>
      <c r="C3126" t="str">
        <f>LEFT([1]Sheet1!D3126,1)</f>
        <v>T</v>
      </c>
      <c r="D3126" t="str">
        <f>RIGHT([1]Sheet1!D3126,2)</f>
        <v>22</v>
      </c>
      <c r="E3126" t="str">
        <f>[1]Sheet1!E3126</f>
        <v>Tax - Corporation License</v>
      </c>
      <c r="F3126">
        <f>[1]Sheet1!F3126</f>
        <v>7113</v>
      </c>
    </row>
    <row r="3127" spans="1:6">
      <c r="A3127" t="str">
        <f>[1]Sheet1!B3127</f>
        <v>Indiana</v>
      </c>
      <c r="B3127" t="str">
        <f>[1]Sheet1!C3127</f>
        <v>IN</v>
      </c>
      <c r="C3127" t="str">
        <f>LEFT([1]Sheet1!D3127,1)</f>
        <v>T</v>
      </c>
      <c r="D3127" t="str">
        <f>RIGHT([1]Sheet1!D3127,2)</f>
        <v>23</v>
      </c>
      <c r="E3127" t="str">
        <f>[1]Sheet1!E3127</f>
        <v>Tax - Hunting and Fishing License</v>
      </c>
      <c r="F3127">
        <f>[1]Sheet1!F3127</f>
        <v>17875</v>
      </c>
    </row>
    <row r="3128" spans="1:6">
      <c r="A3128" t="str">
        <f>[1]Sheet1!B3128</f>
        <v>Indiana</v>
      </c>
      <c r="B3128" t="str">
        <f>[1]Sheet1!C3128</f>
        <v>IN</v>
      </c>
      <c r="C3128" t="str">
        <f>LEFT([1]Sheet1!D3128,1)</f>
        <v>T</v>
      </c>
      <c r="D3128" t="str">
        <f>RIGHT([1]Sheet1!D3128,2)</f>
        <v>24</v>
      </c>
      <c r="E3128" t="str">
        <f>[1]Sheet1!E3128</f>
        <v>Tax - Motor Vehicle License</v>
      </c>
      <c r="F3128">
        <f>[1]Sheet1!F3128</f>
        <v>385454</v>
      </c>
    </row>
    <row r="3129" spans="1:6">
      <c r="A3129" t="str">
        <f>[1]Sheet1!B3129</f>
        <v>Indiana</v>
      </c>
      <c r="B3129" t="str">
        <f>[1]Sheet1!C3129</f>
        <v>IN</v>
      </c>
      <c r="C3129" t="str">
        <f>LEFT([1]Sheet1!D3129,1)</f>
        <v>T</v>
      </c>
      <c r="D3129" t="str">
        <f>RIGHT([1]Sheet1!D3129,2)</f>
        <v>25</v>
      </c>
      <c r="E3129" t="str">
        <f>[1]Sheet1!E3129</f>
        <v>Tax - Motor Vehicle Operators License</v>
      </c>
      <c r="F3129">
        <f>[1]Sheet1!F3129</f>
        <v>221323</v>
      </c>
    </row>
    <row r="3130" spans="1:6">
      <c r="A3130" t="str">
        <f>[1]Sheet1!B3130</f>
        <v>Indiana</v>
      </c>
      <c r="B3130" t="str">
        <f>[1]Sheet1!C3130</f>
        <v>IN</v>
      </c>
      <c r="C3130" t="str">
        <f>LEFT([1]Sheet1!D3130,1)</f>
        <v>T</v>
      </c>
      <c r="D3130" t="str">
        <f>RIGHT([1]Sheet1!D3130,2)</f>
        <v>28</v>
      </c>
      <c r="E3130" t="str">
        <f>[1]Sheet1!E3130</f>
        <v>Tax - Occupation and Business License, NEC</v>
      </c>
      <c r="F3130">
        <f>[1]Sheet1!F3130</f>
        <v>50595</v>
      </c>
    </row>
    <row r="3131" spans="1:6">
      <c r="A3131" t="str">
        <f>[1]Sheet1!B3131</f>
        <v>Indiana</v>
      </c>
      <c r="B3131" t="str">
        <f>[1]Sheet1!C3131</f>
        <v>IN</v>
      </c>
      <c r="C3131" t="str">
        <f>LEFT([1]Sheet1!D3131,1)</f>
        <v>T</v>
      </c>
      <c r="D3131" t="str">
        <f>RIGHT([1]Sheet1!D3131,2)</f>
        <v>29</v>
      </c>
      <c r="E3131" t="str">
        <f>[1]Sheet1!E3131</f>
        <v>Tax - Other License</v>
      </c>
      <c r="F3131">
        <f>[1]Sheet1!F3131</f>
        <v>119659</v>
      </c>
    </row>
    <row r="3132" spans="1:6">
      <c r="A3132" t="str">
        <f>[1]Sheet1!B3132</f>
        <v>Indiana</v>
      </c>
      <c r="B3132" t="str">
        <f>[1]Sheet1!C3132</f>
        <v>IN</v>
      </c>
      <c r="C3132" t="str">
        <f>LEFT([1]Sheet1!D3132,1)</f>
        <v>T</v>
      </c>
      <c r="D3132" t="str">
        <f>RIGHT([1]Sheet1!D3132,2)</f>
        <v>40</v>
      </c>
      <c r="E3132" t="str">
        <f>[1]Sheet1!E3132</f>
        <v>Tax - Individual Income</v>
      </c>
      <c r="F3132">
        <f>[1]Sheet1!F3132</f>
        <v>6097513</v>
      </c>
    </row>
    <row r="3133" spans="1:6">
      <c r="A3133" t="str">
        <f>[1]Sheet1!B3133</f>
        <v>Indiana</v>
      </c>
      <c r="B3133" t="str">
        <f>[1]Sheet1!C3133</f>
        <v>IN</v>
      </c>
      <c r="C3133" t="str">
        <f>LEFT([1]Sheet1!D3133,1)</f>
        <v>T</v>
      </c>
      <c r="D3133" t="str">
        <f>RIGHT([1]Sheet1!D3133,2)</f>
        <v>41</v>
      </c>
      <c r="E3133" t="str">
        <f>[1]Sheet1!E3133</f>
        <v>Tax - Corporation Net Income</v>
      </c>
      <c r="F3133">
        <f>[1]Sheet1!F3133</f>
        <v>794508</v>
      </c>
    </row>
    <row r="3134" spans="1:6">
      <c r="A3134" t="str">
        <f>[1]Sheet1!B3134</f>
        <v>Indiana</v>
      </c>
      <c r="B3134" t="str">
        <f>[1]Sheet1!C3134</f>
        <v>IN</v>
      </c>
      <c r="C3134" t="str">
        <f>LEFT([1]Sheet1!D3134,1)</f>
        <v>T</v>
      </c>
      <c r="D3134" t="str">
        <f>RIGHT([1]Sheet1!D3134,2)</f>
        <v>50</v>
      </c>
      <c r="E3134" t="str">
        <f>[1]Sheet1!E3134</f>
        <v>Tax - Death and Gift</v>
      </c>
      <c r="F3134">
        <f>[1]Sheet1!F3134</f>
        <v>175954</v>
      </c>
    </row>
    <row r="3135" spans="1:6">
      <c r="A3135" t="str">
        <f>[1]Sheet1!B3135</f>
        <v>Indiana</v>
      </c>
      <c r="B3135" t="str">
        <f>[1]Sheet1!C3135</f>
        <v>IN</v>
      </c>
      <c r="C3135" t="str">
        <f>LEFT([1]Sheet1!D3135,1)</f>
        <v>T</v>
      </c>
      <c r="D3135" t="str">
        <f>RIGHT([1]Sheet1!D3135,2)</f>
        <v>53</v>
      </c>
      <c r="E3135" t="str">
        <f>[1]Sheet1!E3135</f>
        <v>Tax - Severance</v>
      </c>
      <c r="F3135">
        <f>[1]Sheet1!F3135</f>
        <v>2212</v>
      </c>
    </row>
    <row r="3136" spans="1:6">
      <c r="A3136" t="str">
        <f>[1]Sheet1!B3136</f>
        <v>Indiana</v>
      </c>
      <c r="B3136" t="str">
        <f>[1]Sheet1!C3136</f>
        <v>IN</v>
      </c>
      <c r="C3136" t="str">
        <f>LEFT([1]Sheet1!D3136,1)</f>
        <v>T</v>
      </c>
      <c r="D3136" t="str">
        <f>RIGHT([1]Sheet1!D3136,2)</f>
        <v>99</v>
      </c>
      <c r="E3136" t="str">
        <f>[1]Sheet1!E3136</f>
        <v>Tax - NEC</v>
      </c>
      <c r="F3136">
        <f>[1]Sheet1!F3136</f>
        <v>37429</v>
      </c>
    </row>
    <row r="3137" spans="1:6">
      <c r="A3137" t="str">
        <f>[1]Sheet1!B3137</f>
        <v>Indiana</v>
      </c>
      <c r="B3137" t="str">
        <f>[1]Sheet1!C3137</f>
        <v>IN</v>
      </c>
      <c r="C3137" t="str">
        <f>LEFT([1]Sheet1!D3137,1)</f>
        <v>U</v>
      </c>
      <c r="D3137" t="str">
        <f>RIGHT([1]Sheet1!D3137,2)</f>
        <v>01</v>
      </c>
      <c r="E3137" t="str">
        <f>[1]Sheet1!E3137</f>
        <v>Miscellaneous - Special Assessments</v>
      </c>
      <c r="F3137">
        <f>[1]Sheet1!F3137</f>
        <v>23059</v>
      </c>
    </row>
    <row r="3138" spans="1:6">
      <c r="A3138" t="str">
        <f>[1]Sheet1!B3138</f>
        <v>Indiana</v>
      </c>
      <c r="B3138" t="str">
        <f>[1]Sheet1!C3138</f>
        <v>IN</v>
      </c>
      <c r="C3138" t="str">
        <f>LEFT([1]Sheet1!D3138,1)</f>
        <v>U</v>
      </c>
      <c r="D3138" t="str">
        <f>RIGHT([1]Sheet1!D3138,2)</f>
        <v>11</v>
      </c>
      <c r="E3138" t="str">
        <f>[1]Sheet1!E3138</f>
        <v>Miscellaneous - Sale of Property</v>
      </c>
      <c r="F3138">
        <f>[1]Sheet1!F3138</f>
        <v>53448</v>
      </c>
    </row>
    <row r="3139" spans="1:6">
      <c r="A3139" t="str">
        <f>[1]Sheet1!B3139</f>
        <v>Indiana</v>
      </c>
      <c r="B3139" t="str">
        <f>[1]Sheet1!C3139</f>
        <v>IN</v>
      </c>
      <c r="C3139" t="str">
        <f>LEFT([1]Sheet1!D3139,1)</f>
        <v>U</v>
      </c>
      <c r="D3139" t="str">
        <f>RIGHT([1]Sheet1!D3139,2)</f>
        <v>20</v>
      </c>
      <c r="E3139" t="str">
        <f>[1]Sheet1!E3139</f>
        <v>Miscellaneous - Interest Earnings</v>
      </c>
      <c r="F3139">
        <f>[1]Sheet1!F3139</f>
        <v>1110711</v>
      </c>
    </row>
    <row r="3140" spans="1:6">
      <c r="A3140" t="str">
        <f>[1]Sheet1!B3140</f>
        <v>Indiana</v>
      </c>
      <c r="B3140" t="str">
        <f>[1]Sheet1!C3140</f>
        <v>IN</v>
      </c>
      <c r="C3140" t="str">
        <f>LEFT([1]Sheet1!D3140,1)</f>
        <v>U</v>
      </c>
      <c r="D3140" t="str">
        <f>RIGHT([1]Sheet1!D3140,2)</f>
        <v>30</v>
      </c>
      <c r="E3140" t="str">
        <f>[1]Sheet1!E3140</f>
        <v>Miscellaneous - Fines and Forfeits</v>
      </c>
      <c r="F3140">
        <f>[1]Sheet1!F3140</f>
        <v>192043</v>
      </c>
    </row>
    <row r="3141" spans="1:6">
      <c r="A3141" t="str">
        <f>[1]Sheet1!B3141</f>
        <v>Indiana</v>
      </c>
      <c r="B3141" t="str">
        <f>[1]Sheet1!C3141</f>
        <v>IN</v>
      </c>
      <c r="C3141" t="str">
        <f>LEFT([1]Sheet1!D3141,1)</f>
        <v>U</v>
      </c>
      <c r="D3141" t="str">
        <f>RIGHT([1]Sheet1!D3141,2)</f>
        <v>40</v>
      </c>
      <c r="E3141" t="str">
        <f>[1]Sheet1!E3141</f>
        <v>Miscellaneous - Rents</v>
      </c>
      <c r="F3141">
        <f>[1]Sheet1!F3141</f>
        <v>77230</v>
      </c>
    </row>
    <row r="3142" spans="1:6">
      <c r="A3142" t="str">
        <f>[1]Sheet1!B3142</f>
        <v>Indiana</v>
      </c>
      <c r="B3142" t="str">
        <f>[1]Sheet1!C3142</f>
        <v>IN</v>
      </c>
      <c r="C3142" t="str">
        <f>LEFT([1]Sheet1!D3142,1)</f>
        <v>U</v>
      </c>
      <c r="D3142" t="str">
        <f>RIGHT([1]Sheet1!D3142,2)</f>
        <v>41</v>
      </c>
      <c r="E3142" t="str">
        <f>[1]Sheet1!E3142</f>
        <v>Miscellaneous - Royalties</v>
      </c>
      <c r="F3142">
        <f>[1]Sheet1!F3142</f>
        <v>1022</v>
      </c>
    </row>
    <row r="3143" spans="1:6">
      <c r="A3143" t="str">
        <f>[1]Sheet1!B3143</f>
        <v>Indiana</v>
      </c>
      <c r="B3143" t="str">
        <f>[1]Sheet1!C3143</f>
        <v>IN</v>
      </c>
      <c r="C3143" t="str">
        <f>LEFT([1]Sheet1!D3143,1)</f>
        <v>U</v>
      </c>
      <c r="D3143" t="str">
        <f>RIGHT([1]Sheet1!D3143,2)</f>
        <v>50</v>
      </c>
      <c r="E3143" t="str">
        <f>[1]Sheet1!E3143</f>
        <v>Miscellaneous - Donations From Private Sources</v>
      </c>
      <c r="F3143">
        <f>[1]Sheet1!F3143</f>
        <v>318804</v>
      </c>
    </row>
    <row r="3144" spans="1:6">
      <c r="A3144" t="str">
        <f>[1]Sheet1!B3144</f>
        <v>Indiana</v>
      </c>
      <c r="B3144" t="str">
        <f>[1]Sheet1!C3144</f>
        <v>IN</v>
      </c>
      <c r="C3144" t="str">
        <f>LEFT([1]Sheet1!D3144,1)</f>
        <v>U</v>
      </c>
      <c r="D3144" t="str">
        <f>RIGHT([1]Sheet1!D3144,2)</f>
        <v>95</v>
      </c>
      <c r="E3144" t="str">
        <f>[1]Sheet1!E3144</f>
        <v>Miscellaneous - Net Lottery Revenue</v>
      </c>
      <c r="F3144">
        <f>[1]Sheet1!F3144</f>
        <v>262587</v>
      </c>
    </row>
    <row r="3145" spans="1:6">
      <c r="A3145" t="str">
        <f>[1]Sheet1!B3145</f>
        <v>Indiana</v>
      </c>
      <c r="B3145" t="str">
        <f>[1]Sheet1!C3145</f>
        <v>IN</v>
      </c>
      <c r="C3145" t="str">
        <f>LEFT([1]Sheet1!D3145,1)</f>
        <v>U</v>
      </c>
      <c r="D3145" t="str">
        <f>RIGHT([1]Sheet1!D3145,2)</f>
        <v>99</v>
      </c>
      <c r="E3145" t="str">
        <f>[1]Sheet1!E3145</f>
        <v>Miscellaneous - General Revenue, NEC</v>
      </c>
      <c r="F3145">
        <f>[1]Sheet1!F3145</f>
        <v>1165203</v>
      </c>
    </row>
    <row r="3146" spans="1:6">
      <c r="A3146" t="str">
        <f>[1]Sheet1!B3146</f>
        <v>Indiana</v>
      </c>
      <c r="B3146" t="str">
        <f>[1]Sheet1!C3146</f>
        <v>IN</v>
      </c>
      <c r="C3146" t="str">
        <f>LEFT([1]Sheet1!D3146,1)</f>
        <v>W</v>
      </c>
      <c r="D3146" t="str">
        <f>RIGHT([1]Sheet1!D3146,2)</f>
        <v>01</v>
      </c>
      <c r="E3146" t="str">
        <f>[1]Sheet1!E3146</f>
        <v>Sinking Funds - Cash and Securities</v>
      </c>
      <c r="F3146">
        <f>[1]Sheet1!F3146</f>
        <v>22009996</v>
      </c>
    </row>
    <row r="3147" spans="1:6">
      <c r="A3147" t="str">
        <f>[1]Sheet1!B3147</f>
        <v>Indiana</v>
      </c>
      <c r="B3147" t="str">
        <f>[1]Sheet1!C3147</f>
        <v>IN</v>
      </c>
      <c r="C3147" t="str">
        <f>LEFT([1]Sheet1!D3147,1)</f>
        <v>W</v>
      </c>
      <c r="D3147" t="str">
        <f>RIGHT([1]Sheet1!D3147,2)</f>
        <v>31</v>
      </c>
      <c r="E3147" t="str">
        <f>[1]Sheet1!E3147</f>
        <v>Bond Funds - Cash and Securities</v>
      </c>
      <c r="F3147">
        <f>[1]Sheet1!F3147</f>
        <v>1627695</v>
      </c>
    </row>
    <row r="3148" spans="1:6">
      <c r="A3148" t="str">
        <f>[1]Sheet1!B3148</f>
        <v>Indiana</v>
      </c>
      <c r="B3148" t="str">
        <f>[1]Sheet1!C3148</f>
        <v>IN</v>
      </c>
      <c r="C3148" t="str">
        <f>LEFT([1]Sheet1!D3148,1)</f>
        <v>W</v>
      </c>
      <c r="D3148" t="str">
        <f>RIGHT([1]Sheet1!D3148,2)</f>
        <v>61</v>
      </c>
      <c r="E3148" t="str">
        <f>[1]Sheet1!E3148</f>
        <v>Other Funds - Cash and Securities</v>
      </c>
      <c r="F3148">
        <f>[1]Sheet1!F3148</f>
        <v>26769442</v>
      </c>
    </row>
    <row r="3149" spans="1:6">
      <c r="A3149" t="str">
        <f>[1]Sheet1!B3149</f>
        <v>Indiana</v>
      </c>
      <c r="B3149" t="str">
        <f>[1]Sheet1!C3149</f>
        <v>IN</v>
      </c>
      <c r="C3149" t="str">
        <f>LEFT([1]Sheet1!D3149,1)</f>
        <v>X</v>
      </c>
      <c r="D3149" t="str">
        <f>RIGHT([1]Sheet1!D3149,2)</f>
        <v>01</v>
      </c>
      <c r="E3149" t="str">
        <f>[1]Sheet1!E3149</f>
        <v>Employee Retirement - Local Employee Contribution</v>
      </c>
      <c r="F3149">
        <f>[1]Sheet1!F3149</f>
        <v>290966</v>
      </c>
    </row>
    <row r="3150" spans="1:6">
      <c r="A3150" t="str">
        <f>[1]Sheet1!B3150</f>
        <v>Indiana</v>
      </c>
      <c r="B3150" t="str">
        <f>[1]Sheet1!C3150</f>
        <v>IN</v>
      </c>
      <c r="C3150" t="str">
        <f>LEFT([1]Sheet1!D3150,1)</f>
        <v>X</v>
      </c>
      <c r="D3150" t="str">
        <f>RIGHT([1]Sheet1!D3150,2)</f>
        <v>02</v>
      </c>
      <c r="E3150" t="str">
        <f>[1]Sheet1!E3150</f>
        <v>Employee Retirement - State Employee Contribution</v>
      </c>
      <c r="F3150">
        <f>[1]Sheet1!F3150</f>
        <v>45557</v>
      </c>
    </row>
    <row r="3151" spans="1:6">
      <c r="A3151" t="str">
        <f>[1]Sheet1!B3151</f>
        <v>Indiana</v>
      </c>
      <c r="B3151" t="str">
        <f>[1]Sheet1!C3151</f>
        <v>IN</v>
      </c>
      <c r="C3151" t="str">
        <f>LEFT([1]Sheet1!D3151,1)</f>
        <v>X</v>
      </c>
      <c r="D3151" t="str">
        <f>RIGHT([1]Sheet1!D3151,2)</f>
        <v>05</v>
      </c>
      <c r="E3151" t="str">
        <f>[1]Sheet1!E3151</f>
        <v>Employee Retirement - From Other Governments</v>
      </c>
      <c r="F3151">
        <f>[1]Sheet1!F3151</f>
        <v>570417</v>
      </c>
    </row>
    <row r="3152" spans="1:6">
      <c r="A3152" t="str">
        <f>[1]Sheet1!B3152</f>
        <v>Indiana</v>
      </c>
      <c r="B3152" t="str">
        <f>[1]Sheet1!C3152</f>
        <v>IN</v>
      </c>
      <c r="C3152" t="str">
        <f>LEFT([1]Sheet1!D3152,1)</f>
        <v>X</v>
      </c>
      <c r="D3152" t="str">
        <f>RIGHT([1]Sheet1!D3152,2)</f>
        <v>08</v>
      </c>
      <c r="E3152" t="str">
        <f>[1]Sheet1!E3152</f>
        <v>Employee Retirement - Earnings on Investments (calculated)</v>
      </c>
      <c r="F3152">
        <f>[1]Sheet1!F3152</f>
        <v>323668</v>
      </c>
    </row>
    <row r="3153" spans="1:6">
      <c r="A3153" t="str">
        <f>[1]Sheet1!B3153</f>
        <v>Indiana</v>
      </c>
      <c r="B3153" t="str">
        <f>[1]Sheet1!C3153</f>
        <v>IN</v>
      </c>
      <c r="C3153" t="str">
        <f>LEFT([1]Sheet1!D3153,1)</f>
        <v>X</v>
      </c>
      <c r="D3153" t="str">
        <f>RIGHT([1]Sheet1!D3153,2)</f>
        <v>11</v>
      </c>
      <c r="E3153" t="str">
        <f>[1]Sheet1!E3153</f>
        <v>Employee Retirement - Benefit Payments</v>
      </c>
      <c r="F3153">
        <f>[1]Sheet1!F3153</f>
        <v>2172485</v>
      </c>
    </row>
    <row r="3154" spans="1:6">
      <c r="A3154" t="str">
        <f>[1]Sheet1!B3154</f>
        <v>Indiana</v>
      </c>
      <c r="B3154" t="str">
        <f>[1]Sheet1!C3154</f>
        <v>IN</v>
      </c>
      <c r="C3154" t="str">
        <f>LEFT([1]Sheet1!D3154,1)</f>
        <v>X</v>
      </c>
      <c r="D3154" t="str">
        <f>RIGHT([1]Sheet1!D3154,2)</f>
        <v>12</v>
      </c>
      <c r="E3154" t="str">
        <f>[1]Sheet1!E3154</f>
        <v>Employee Retirement - Withdrawals</v>
      </c>
      <c r="F3154">
        <f>[1]Sheet1!F3154</f>
        <v>94725</v>
      </c>
    </row>
    <row r="3155" spans="1:6">
      <c r="A3155" t="str">
        <f>[1]Sheet1!B3155</f>
        <v>Indiana</v>
      </c>
      <c r="B3155" t="str">
        <f>[1]Sheet1!C3155</f>
        <v>IN</v>
      </c>
      <c r="C3155" t="str">
        <f>LEFT([1]Sheet1!D3155,1)</f>
        <v>X</v>
      </c>
      <c r="D3155" t="str">
        <f>RIGHT([1]Sheet1!D3155,2)</f>
        <v>21</v>
      </c>
      <c r="E3155" t="str">
        <f>[1]Sheet1!E3155</f>
        <v>Employee Retirement - Total Cash and Deposits</v>
      </c>
      <c r="F3155">
        <f>[1]Sheet1!F3155</f>
        <v>2691292</v>
      </c>
    </row>
    <row r="3156" spans="1:6">
      <c r="A3156" t="str">
        <f>[1]Sheet1!B3156</f>
        <v>Indiana</v>
      </c>
      <c r="B3156" t="str">
        <f>[1]Sheet1!C3156</f>
        <v>IN</v>
      </c>
      <c r="C3156" t="str">
        <f>LEFT([1]Sheet1!D3156,1)</f>
        <v>X</v>
      </c>
      <c r="D3156" t="str">
        <f>RIGHT([1]Sheet1!D3156,2)</f>
        <v>30</v>
      </c>
      <c r="E3156" t="str">
        <f>[1]Sheet1!E3156</f>
        <v>Employee Retirement - Total Federal Securities</v>
      </c>
      <c r="F3156">
        <f>[1]Sheet1!F3156</f>
        <v>6426718</v>
      </c>
    </row>
    <row r="3157" spans="1:6">
      <c r="A3157" t="str">
        <f>[1]Sheet1!B3157</f>
        <v>Indiana</v>
      </c>
      <c r="B3157" t="str">
        <f>[1]Sheet1!C3157</f>
        <v>IN</v>
      </c>
      <c r="C3157" t="str">
        <f>LEFT([1]Sheet1!D3157,1)</f>
        <v>X</v>
      </c>
      <c r="D3157" t="str">
        <f>RIGHT([1]Sheet1!D3157,2)</f>
        <v>42</v>
      </c>
      <c r="E3157" t="str">
        <f>[1]Sheet1!E3157</f>
        <v>Employee Retirement - Securities - Mortgages</v>
      </c>
      <c r="F3157">
        <f>[1]Sheet1!F3157</f>
        <v>0</v>
      </c>
    </row>
    <row r="3158" spans="1:6">
      <c r="A3158" t="str">
        <f>[1]Sheet1!B3158</f>
        <v>Indiana</v>
      </c>
      <c r="B3158" t="str">
        <f>[1]Sheet1!C3158</f>
        <v>IN</v>
      </c>
      <c r="C3158" t="str">
        <f>LEFT([1]Sheet1!D3158,1)</f>
        <v>X</v>
      </c>
      <c r="D3158" t="str">
        <f>RIGHT([1]Sheet1!D3158,2)</f>
        <v>44</v>
      </c>
      <c r="E3158" t="str">
        <f>[1]Sheet1!E3158</f>
        <v>Employee Retirement - Total Other Securities</v>
      </c>
      <c r="F3158">
        <f>[1]Sheet1!F3158</f>
        <v>2700234</v>
      </c>
    </row>
    <row r="3159" spans="1:6">
      <c r="A3159" t="str">
        <f>[1]Sheet1!B3159</f>
        <v>Indiana</v>
      </c>
      <c r="B3159" t="str">
        <f>[1]Sheet1!C3159</f>
        <v>IN</v>
      </c>
      <c r="C3159" t="str">
        <f>LEFT([1]Sheet1!D3159,1)</f>
        <v>X</v>
      </c>
      <c r="D3159" t="str">
        <f>RIGHT([1]Sheet1!D3159,2)</f>
        <v>47</v>
      </c>
      <c r="E3159" t="str">
        <f>[1]Sheet1!E3159</f>
        <v>Employee Retirement - Other Investments - Other</v>
      </c>
      <c r="F3159">
        <f>[1]Sheet1!F3159</f>
        <v>4027358</v>
      </c>
    </row>
    <row r="3160" spans="1:6">
      <c r="A3160" t="str">
        <f>[1]Sheet1!B3160</f>
        <v>Indiana</v>
      </c>
      <c r="B3160" t="str">
        <f>[1]Sheet1!C3160</f>
        <v>IN</v>
      </c>
      <c r="C3160" t="str">
        <f>LEFT([1]Sheet1!D3160,1)</f>
        <v>Y</v>
      </c>
      <c r="D3160" t="str">
        <f>RIGHT([1]Sheet1!D3160,2)</f>
        <v>01</v>
      </c>
      <c r="E3160" t="str">
        <f>[1]Sheet1!E3160</f>
        <v>Unemployment Compensation - Contribution</v>
      </c>
      <c r="F3160">
        <f>[1]Sheet1!F3160</f>
        <v>802107</v>
      </c>
    </row>
    <row r="3161" spans="1:6">
      <c r="A3161" t="str">
        <f>[1]Sheet1!B3161</f>
        <v>Indiana</v>
      </c>
      <c r="B3161" t="str">
        <f>[1]Sheet1!C3161</f>
        <v>IN</v>
      </c>
      <c r="C3161" t="str">
        <f>LEFT([1]Sheet1!D3161,1)</f>
        <v>Y</v>
      </c>
      <c r="D3161" t="str">
        <f>RIGHT([1]Sheet1!D3161,2)</f>
        <v>04</v>
      </c>
      <c r="E3161" t="str">
        <f>[1]Sheet1!E3161</f>
        <v>Unemployment Compensation - Federal Advances</v>
      </c>
      <c r="F3161">
        <f>[1]Sheet1!F3161</f>
        <v>1716824</v>
      </c>
    </row>
    <row r="3162" spans="1:6">
      <c r="A3162" t="str">
        <f>[1]Sheet1!B3162</f>
        <v>Indiana</v>
      </c>
      <c r="B3162" t="str">
        <f>[1]Sheet1!C3162</f>
        <v>IN</v>
      </c>
      <c r="C3162" t="str">
        <f>LEFT([1]Sheet1!D3162,1)</f>
        <v>Y</v>
      </c>
      <c r="D3162" t="str">
        <f>RIGHT([1]Sheet1!D3162,2)</f>
        <v>05</v>
      </c>
      <c r="E3162" t="str">
        <f>[1]Sheet1!E3162</f>
        <v>Unemployment Compensation - Benefit Payments</v>
      </c>
      <c r="F3162">
        <f>[1]Sheet1!F3162</f>
        <v>759578</v>
      </c>
    </row>
    <row r="3163" spans="1:6">
      <c r="A3163" t="str">
        <f>[1]Sheet1!B3163</f>
        <v>Indiana</v>
      </c>
      <c r="B3163" t="str">
        <f>[1]Sheet1!C3163</f>
        <v>IN</v>
      </c>
      <c r="C3163" t="str">
        <f>LEFT([1]Sheet1!D3163,1)</f>
        <v>Y</v>
      </c>
      <c r="D3163" t="str">
        <f>RIGHT([1]Sheet1!D3163,2)</f>
        <v>06</v>
      </c>
      <c r="E3163" t="str">
        <f>[1]Sheet1!E3163</f>
        <v>Unemployment Compensation - Extended and Special Payments</v>
      </c>
      <c r="F3163">
        <f>[1]Sheet1!F3163</f>
        <v>973914</v>
      </c>
    </row>
    <row r="3164" spans="1:6">
      <c r="A3164" t="str">
        <f>[1]Sheet1!B3164</f>
        <v>Indiana</v>
      </c>
      <c r="B3164" t="str">
        <f>[1]Sheet1!C3164</f>
        <v>IN</v>
      </c>
      <c r="C3164" t="str">
        <f>LEFT([1]Sheet1!D3164,1)</f>
        <v>Y</v>
      </c>
      <c r="D3164" t="str">
        <f>RIGHT([1]Sheet1!D3164,2)</f>
        <v>07</v>
      </c>
      <c r="E3164" t="str">
        <f>[1]Sheet1!E3164</f>
        <v>Unemployment Compensation - Balance In US Treasury</v>
      </c>
      <c r="F3164">
        <f>[1]Sheet1!F3164</f>
        <v>15935</v>
      </c>
    </row>
    <row r="3165" spans="1:6">
      <c r="A3165" t="str">
        <f>[1]Sheet1!B3165</f>
        <v>Indiana</v>
      </c>
      <c r="B3165" t="str">
        <f>[1]Sheet1!C3165</f>
        <v>IN</v>
      </c>
      <c r="C3165" t="str">
        <f>LEFT([1]Sheet1!D3165,1)</f>
        <v>Y</v>
      </c>
      <c r="D3165" t="str">
        <f>RIGHT([1]Sheet1!D3165,2)</f>
        <v>08</v>
      </c>
      <c r="E3165" t="str">
        <f>[1]Sheet1!E3165</f>
        <v>Unemployment Compensation - Other Balance (+ or -)</v>
      </c>
      <c r="F3165">
        <f>[1]Sheet1!F3165</f>
        <v>-1700888</v>
      </c>
    </row>
    <row r="3166" spans="1:6">
      <c r="A3166" t="str">
        <f>[1]Sheet1!B3166</f>
        <v>Indiana</v>
      </c>
      <c r="B3166" t="str">
        <f>[1]Sheet1!C3166</f>
        <v>IN</v>
      </c>
      <c r="C3166" t="str">
        <f>LEFT([1]Sheet1!D3166,1)</f>
        <v>Y</v>
      </c>
      <c r="D3166" t="str">
        <f>RIGHT([1]Sheet1!D3166,2)</f>
        <v>11</v>
      </c>
      <c r="E3166" t="str">
        <f>[1]Sheet1!E3166</f>
        <v>Workers Compensation - Other Contributions</v>
      </c>
      <c r="F3166">
        <f>[1]Sheet1!F3166</f>
        <v>4846</v>
      </c>
    </row>
    <row r="3167" spans="1:6">
      <c r="A3167" t="str">
        <f>[1]Sheet1!B3167</f>
        <v>Indiana</v>
      </c>
      <c r="B3167" t="str">
        <f>[1]Sheet1!C3167</f>
        <v>IN</v>
      </c>
      <c r="C3167" t="str">
        <f>LEFT([1]Sheet1!D3167,1)</f>
        <v>Y</v>
      </c>
      <c r="D3167" t="str">
        <f>RIGHT([1]Sheet1!D3167,2)</f>
        <v>14</v>
      </c>
      <c r="E3167" t="str">
        <f>[1]Sheet1!E3167</f>
        <v>Workers Compensation - Benefit Payments</v>
      </c>
      <c r="F3167">
        <f>[1]Sheet1!F3167</f>
        <v>5031</v>
      </c>
    </row>
    <row r="3168" spans="1:6">
      <c r="A3168" t="str">
        <f>[1]Sheet1!B3168</f>
        <v>Indiana</v>
      </c>
      <c r="B3168" t="str">
        <f>[1]Sheet1!C3168</f>
        <v>IN</v>
      </c>
      <c r="C3168" t="str">
        <f>LEFT([1]Sheet1!D3168,1)</f>
        <v>Y</v>
      </c>
      <c r="D3168" t="str">
        <f>RIGHT([1]Sheet1!D3168,2)</f>
        <v>21</v>
      </c>
      <c r="E3168" t="str">
        <f>[1]Sheet1!E3168</f>
        <v>Workers Compensation - Cash and Assets</v>
      </c>
      <c r="F3168">
        <f>[1]Sheet1!F3168</f>
        <v>2905</v>
      </c>
    </row>
    <row r="3169" spans="1:6">
      <c r="A3169" t="str">
        <f>[1]Sheet1!B3169</f>
        <v>Indiana</v>
      </c>
      <c r="B3169" t="str">
        <f>[1]Sheet1!C3169</f>
        <v>IN</v>
      </c>
      <c r="C3169" t="str">
        <f>LEFT([1]Sheet1!D3169,1)</f>
        <v>Z</v>
      </c>
      <c r="D3169" t="str">
        <f>RIGHT([1]Sheet1!D3169,2)</f>
        <v>00</v>
      </c>
      <c r="E3169" t="str">
        <f>[1]Sheet1!E3169</f>
        <v>Total Salaries and Wages</v>
      </c>
      <c r="F3169">
        <f>[1]Sheet1!F3169</f>
        <v>13717953</v>
      </c>
    </row>
    <row r="3170" spans="1:6">
      <c r="A3170" t="str">
        <f>[1]Sheet1!B3170</f>
        <v>Indiana</v>
      </c>
      <c r="B3170" t="str">
        <f>[1]Sheet1!C3170</f>
        <v>IN</v>
      </c>
      <c r="C3170" t="str">
        <f>LEFT([1]Sheet1!D3170,1)</f>
        <v>Z</v>
      </c>
      <c r="D3170" t="str">
        <f>RIGHT([1]Sheet1!D3170,2)</f>
        <v>77</v>
      </c>
      <c r="E3170" t="str">
        <f>[1]Sheet1!E3170</f>
        <v>Employee Retirement – Total Corporate Bonds</v>
      </c>
      <c r="F3170">
        <f>[1]Sheet1!F3170</f>
        <v>4733962</v>
      </c>
    </row>
    <row r="3171" spans="1:6">
      <c r="A3171" t="str">
        <f>[1]Sheet1!B3171</f>
        <v>Indiana</v>
      </c>
      <c r="B3171" t="str">
        <f>[1]Sheet1!C3171</f>
        <v>IN</v>
      </c>
      <c r="C3171" t="str">
        <f>LEFT([1]Sheet1!D3171,1)</f>
        <v>Z</v>
      </c>
      <c r="D3171" t="str">
        <f>RIGHT([1]Sheet1!D3171,2)</f>
        <v>78</v>
      </c>
      <c r="E3171" t="str">
        <f>[1]Sheet1!E3171</f>
        <v>Employee Retirement – Corporate Stocks</v>
      </c>
      <c r="F3171">
        <f>[1]Sheet1!F3171</f>
        <v>5392764</v>
      </c>
    </row>
    <row r="3172" spans="1:6">
      <c r="A3172" t="str">
        <f>[1]Sheet1!B3172</f>
        <v>Iowa</v>
      </c>
      <c r="B3172" t="str">
        <f>[1]Sheet1!C3172</f>
        <v>IA</v>
      </c>
      <c r="C3172" t="str">
        <f>LEFT([1]Sheet1!D3172,1)</f>
        <v>1</v>
      </c>
      <c r="D3172" t="str">
        <f>RIGHT([1]Sheet1!D3172,2)</f>
        <v>9T</v>
      </c>
      <c r="E3172" t="str">
        <f>[1]Sheet1!E3172</f>
        <v>Long Term Debt Beginning Outstanding - Public Debt for Private Purpose</v>
      </c>
      <c r="F3172">
        <f>[1]Sheet1!F3172</f>
        <v>4230466</v>
      </c>
    </row>
    <row r="3173" spans="1:6">
      <c r="A3173" t="str">
        <f>[1]Sheet1!B3173</f>
        <v>Iowa</v>
      </c>
      <c r="B3173" t="str">
        <f>[1]Sheet1!C3173</f>
        <v>IA</v>
      </c>
      <c r="C3173" t="str">
        <f>LEFT([1]Sheet1!D3173,1)</f>
        <v>1</v>
      </c>
      <c r="D3173" t="str">
        <f>RIGHT([1]Sheet1!D3173,2)</f>
        <v>9U</v>
      </c>
      <c r="E3173" t="str">
        <f>[1]Sheet1!E3173</f>
        <v>Long Term Debt Beginning Outstanding - Unspecified Public Purpose</v>
      </c>
      <c r="F3173">
        <f>[1]Sheet1!F3173</f>
        <v>14475511</v>
      </c>
    </row>
    <row r="3174" spans="1:6">
      <c r="A3174" t="str">
        <f>[1]Sheet1!B3174</f>
        <v>Iowa</v>
      </c>
      <c r="B3174" t="str">
        <f>[1]Sheet1!C3174</f>
        <v>IA</v>
      </c>
      <c r="C3174" t="str">
        <f>LEFT([1]Sheet1!D3174,1)</f>
        <v>2</v>
      </c>
      <c r="D3174" t="str">
        <f>RIGHT([1]Sheet1!D3174,2)</f>
        <v>4T</v>
      </c>
      <c r="E3174" t="str">
        <f>[1]Sheet1!E3174</f>
        <v>Long Term Debt Issue, Nonguaranteed - Public Debt for Private Purpose</v>
      </c>
      <c r="F3174">
        <f>[1]Sheet1!F3174</f>
        <v>410764</v>
      </c>
    </row>
    <row r="3175" spans="1:6">
      <c r="A3175" t="str">
        <f>[1]Sheet1!B3175</f>
        <v>Iowa</v>
      </c>
      <c r="B3175" t="str">
        <f>[1]Sheet1!C3175</f>
        <v>IA</v>
      </c>
      <c r="C3175" t="str">
        <f>LEFT([1]Sheet1!D3175,1)</f>
        <v>2</v>
      </c>
      <c r="D3175" t="str">
        <f>RIGHT([1]Sheet1!D3175,2)</f>
        <v>9U</v>
      </c>
      <c r="E3175" t="str">
        <f>[1]Sheet1!E3175</f>
        <v>Long Term Debt Issue, Unspecified Public Purpose</v>
      </c>
      <c r="F3175">
        <f>[1]Sheet1!F3175</f>
        <v>2745206</v>
      </c>
    </row>
    <row r="3176" spans="1:6">
      <c r="A3176" t="str">
        <f>[1]Sheet1!B3176</f>
        <v>Iowa</v>
      </c>
      <c r="B3176" t="str">
        <f>[1]Sheet1!C3176</f>
        <v>IA</v>
      </c>
      <c r="C3176" t="str">
        <f>LEFT([1]Sheet1!D3176,1)</f>
        <v>3</v>
      </c>
      <c r="D3176" t="str">
        <f>RIGHT([1]Sheet1!D3176,2)</f>
        <v>4T</v>
      </c>
      <c r="E3176" t="str">
        <f>[1]Sheet1!E3176</f>
        <v>Long Term Debt Retired Nonguaranteed - Public Debt for Private Purpose</v>
      </c>
      <c r="F3176">
        <f>[1]Sheet1!F3176</f>
        <v>2012507</v>
      </c>
    </row>
    <row r="3177" spans="1:6">
      <c r="A3177" t="str">
        <f>[1]Sheet1!B3177</f>
        <v>Iowa</v>
      </c>
      <c r="B3177" t="str">
        <f>[1]Sheet1!C3177</f>
        <v>IA</v>
      </c>
      <c r="C3177" t="str">
        <f>LEFT([1]Sheet1!D3177,1)</f>
        <v>3</v>
      </c>
      <c r="D3177" t="str">
        <f>RIGHT([1]Sheet1!D3177,2)</f>
        <v>9U</v>
      </c>
      <c r="E3177" t="str">
        <f>[1]Sheet1!E3177</f>
        <v>Long Term Debt Retired Unspecified Public Purpose</v>
      </c>
      <c r="F3177">
        <f>[1]Sheet1!F3177</f>
        <v>1783490</v>
      </c>
    </row>
    <row r="3178" spans="1:6">
      <c r="A3178" t="str">
        <f>[1]Sheet1!B3178</f>
        <v>Iowa</v>
      </c>
      <c r="B3178" t="str">
        <f>[1]Sheet1!C3178</f>
        <v>IA</v>
      </c>
      <c r="C3178" t="str">
        <f>LEFT([1]Sheet1!D3178,1)</f>
        <v>4</v>
      </c>
      <c r="D3178" t="str">
        <f>RIGHT([1]Sheet1!D3178,2)</f>
        <v>4T</v>
      </c>
      <c r="E3178" t="str">
        <f>[1]Sheet1!E3178</f>
        <v>Long Term Debt Outstanding Nonguaranteed - Public Debt for Private Purpose</v>
      </c>
      <c r="F3178">
        <f>[1]Sheet1!F3178</f>
        <v>2628723</v>
      </c>
    </row>
    <row r="3179" spans="1:6">
      <c r="A3179" t="str">
        <f>[1]Sheet1!B3179</f>
        <v>Iowa</v>
      </c>
      <c r="B3179" t="str">
        <f>[1]Sheet1!C3179</f>
        <v>IA</v>
      </c>
      <c r="C3179" t="str">
        <f>LEFT([1]Sheet1!D3179,1)</f>
        <v>4</v>
      </c>
      <c r="D3179" t="str">
        <f>RIGHT([1]Sheet1!D3179,2)</f>
        <v>9U</v>
      </c>
      <c r="E3179" t="str">
        <f>[1]Sheet1!E3179</f>
        <v>Long Term Debt Outstanding Unspecified Public Purpose</v>
      </c>
      <c r="F3179">
        <f>[1]Sheet1!F3179</f>
        <v>15430416</v>
      </c>
    </row>
    <row r="3180" spans="1:6">
      <c r="A3180" t="str">
        <f>[1]Sheet1!B3180</f>
        <v>Iowa</v>
      </c>
      <c r="B3180" t="str">
        <f>[1]Sheet1!C3180</f>
        <v>IA</v>
      </c>
      <c r="C3180" t="str">
        <f>LEFT([1]Sheet1!D3180,1)</f>
        <v>6</v>
      </c>
      <c r="D3180" t="str">
        <f>RIGHT([1]Sheet1!D3180,2)</f>
        <v>1V</v>
      </c>
      <c r="E3180" t="str">
        <f>[1]Sheet1!E3180</f>
        <v>Short Term Debt Outstanding - Beginning</v>
      </c>
      <c r="F3180">
        <f>[1]Sheet1!F3180</f>
        <v>78078</v>
      </c>
    </row>
    <row r="3181" spans="1:6">
      <c r="A3181" t="str">
        <f>[1]Sheet1!B3181</f>
        <v>Iowa</v>
      </c>
      <c r="B3181" t="str">
        <f>[1]Sheet1!C3181</f>
        <v>IA</v>
      </c>
      <c r="C3181" t="str">
        <f>LEFT([1]Sheet1!D3181,1)</f>
        <v>6</v>
      </c>
      <c r="D3181" t="str">
        <f>RIGHT([1]Sheet1!D3181,2)</f>
        <v>4V</v>
      </c>
      <c r="E3181" t="str">
        <f>[1]Sheet1!E3181</f>
        <v>Short Term Debt Outstanding - End of Fiscal Year</v>
      </c>
      <c r="F3181">
        <f>[1]Sheet1!F3181</f>
        <v>109245</v>
      </c>
    </row>
    <row r="3182" spans="1:6">
      <c r="A3182" t="str">
        <f>[1]Sheet1!B3182</f>
        <v>Iowa</v>
      </c>
      <c r="B3182" t="str">
        <f>[1]Sheet1!C3182</f>
        <v>IA</v>
      </c>
      <c r="C3182" t="str">
        <f>LEFT([1]Sheet1!D3182,1)</f>
        <v>A</v>
      </c>
      <c r="D3182" t="str">
        <f>RIGHT([1]Sheet1!D3182,2)</f>
        <v>01</v>
      </c>
      <c r="E3182" t="str">
        <f>[1]Sheet1!E3182</f>
        <v>Charges - Air Transportation</v>
      </c>
      <c r="F3182">
        <f>[1]Sheet1!F3182</f>
        <v>65769</v>
      </c>
    </row>
    <row r="3183" spans="1:6">
      <c r="A3183" t="str">
        <f>[1]Sheet1!B3183</f>
        <v>Iowa</v>
      </c>
      <c r="B3183" t="str">
        <f>[1]Sheet1!C3183</f>
        <v>IA</v>
      </c>
      <c r="C3183" t="str">
        <f>LEFT([1]Sheet1!D3183,1)</f>
        <v>A</v>
      </c>
      <c r="D3183" t="str">
        <f>RIGHT([1]Sheet1!D3183,2)</f>
        <v>03</v>
      </c>
      <c r="E3183" t="str">
        <f>[1]Sheet1!E3183</f>
        <v>Charges - Miscellaneous Commercial Activities</v>
      </c>
      <c r="F3183">
        <f>[1]Sheet1!F3183</f>
        <v>47864</v>
      </c>
    </row>
    <row r="3184" spans="1:6">
      <c r="A3184" t="str">
        <f>[1]Sheet1!B3184</f>
        <v>Iowa</v>
      </c>
      <c r="B3184" t="str">
        <f>[1]Sheet1!C3184</f>
        <v>IA</v>
      </c>
      <c r="C3184" t="str">
        <f>LEFT([1]Sheet1!D3184,1)</f>
        <v>A</v>
      </c>
      <c r="D3184" t="str">
        <f>RIGHT([1]Sheet1!D3184,2)</f>
        <v>09</v>
      </c>
      <c r="E3184" t="str">
        <f>[1]Sheet1!E3184</f>
        <v>Charges - Elementary and Secondary Education School Lunch</v>
      </c>
      <c r="F3184">
        <f>[1]Sheet1!F3184</f>
        <v>109664</v>
      </c>
    </row>
    <row r="3185" spans="1:6">
      <c r="A3185" t="str">
        <f>[1]Sheet1!B3185</f>
        <v>Iowa</v>
      </c>
      <c r="B3185" t="str">
        <f>[1]Sheet1!C3185</f>
        <v>IA</v>
      </c>
      <c r="C3185" t="str">
        <f>LEFT([1]Sheet1!D3185,1)</f>
        <v>A</v>
      </c>
      <c r="D3185" t="str">
        <f>RIGHT([1]Sheet1!D3185,2)</f>
        <v>10</v>
      </c>
      <c r="E3185" t="str">
        <f>[1]Sheet1!E3185</f>
        <v>Charges - Elementary and Secondary Education School Tuition and Transportation</v>
      </c>
      <c r="F3185">
        <f>[1]Sheet1!F3185</f>
        <v>14977</v>
      </c>
    </row>
    <row r="3186" spans="1:6">
      <c r="A3186" t="str">
        <f>[1]Sheet1!B3186</f>
        <v>Iowa</v>
      </c>
      <c r="B3186" t="str">
        <f>[1]Sheet1!C3186</f>
        <v>IA</v>
      </c>
      <c r="C3186" t="str">
        <f>LEFT([1]Sheet1!D3186,1)</f>
        <v>A</v>
      </c>
      <c r="D3186" t="str">
        <f>RIGHT([1]Sheet1!D3186,2)</f>
        <v>12</v>
      </c>
      <c r="E3186" t="str">
        <f>[1]Sheet1!E3186</f>
        <v>Charges - Elementary and Secondary Education - Other</v>
      </c>
      <c r="F3186">
        <f>[1]Sheet1!F3186</f>
        <v>49614</v>
      </c>
    </row>
    <row r="3187" spans="1:6">
      <c r="A3187" t="str">
        <f>[1]Sheet1!B3187</f>
        <v>Iowa</v>
      </c>
      <c r="B3187" t="str">
        <f>[1]Sheet1!C3187</f>
        <v>IA</v>
      </c>
      <c r="C3187" t="str">
        <f>LEFT([1]Sheet1!D3187,1)</f>
        <v>A</v>
      </c>
      <c r="D3187" t="str">
        <f>RIGHT([1]Sheet1!D3187,2)</f>
        <v>16</v>
      </c>
      <c r="E3187" t="str">
        <f>[1]Sheet1!E3187</f>
        <v xml:space="preserve"> Charges - Higher Education Auxiliary Enterprises</v>
      </c>
      <c r="F3187">
        <f>[1]Sheet1!F3187</f>
        <v>486696</v>
      </c>
    </row>
    <row r="3188" spans="1:6">
      <c r="A3188" t="str">
        <f>[1]Sheet1!B3188</f>
        <v>Iowa</v>
      </c>
      <c r="B3188" t="str">
        <f>[1]Sheet1!C3188</f>
        <v>IA</v>
      </c>
      <c r="C3188" t="str">
        <f>LEFT([1]Sheet1!D3188,1)</f>
        <v>A</v>
      </c>
      <c r="D3188" t="str">
        <f>RIGHT([1]Sheet1!D3188,2)</f>
        <v>18</v>
      </c>
      <c r="E3188" t="str">
        <f>[1]Sheet1!E3188</f>
        <v>Charges - Higher Education - Other</v>
      </c>
      <c r="F3188">
        <f>[1]Sheet1!F3188</f>
        <v>1097829</v>
      </c>
    </row>
    <row r="3189" spans="1:6">
      <c r="A3189" t="str">
        <f>[1]Sheet1!B3189</f>
        <v>Iowa</v>
      </c>
      <c r="B3189" t="str">
        <f>[1]Sheet1!C3189</f>
        <v>IA</v>
      </c>
      <c r="C3189" t="str">
        <f>LEFT([1]Sheet1!D3189,1)</f>
        <v>A</v>
      </c>
      <c r="D3189" t="str">
        <f>RIGHT([1]Sheet1!D3189,2)</f>
        <v>21</v>
      </c>
      <c r="E3189" t="str">
        <f>[1]Sheet1!E3189</f>
        <v>Charges - Education - Other State Charges, NEC</v>
      </c>
      <c r="F3189">
        <f>[1]Sheet1!F3189</f>
        <v>552</v>
      </c>
    </row>
    <row r="3190" spans="1:6">
      <c r="A3190" t="str">
        <f>[1]Sheet1!B3190</f>
        <v>Iowa</v>
      </c>
      <c r="B3190" t="str">
        <f>[1]Sheet1!C3190</f>
        <v>IA</v>
      </c>
      <c r="C3190" t="str">
        <f>LEFT([1]Sheet1!D3190,1)</f>
        <v>A</v>
      </c>
      <c r="D3190" t="str">
        <f>RIGHT([1]Sheet1!D3190,2)</f>
        <v>36</v>
      </c>
      <c r="E3190" t="str">
        <f>[1]Sheet1!E3190</f>
        <v>Charges - Hospital Public</v>
      </c>
      <c r="F3190">
        <f>[1]Sheet1!F3190</f>
        <v>2788918</v>
      </c>
    </row>
    <row r="3191" spans="1:6">
      <c r="A3191" t="str">
        <f>[1]Sheet1!B3191</f>
        <v>Iowa</v>
      </c>
      <c r="B3191" t="str">
        <f>[1]Sheet1!C3191</f>
        <v>IA</v>
      </c>
      <c r="C3191" t="str">
        <f>LEFT([1]Sheet1!D3191,1)</f>
        <v>A</v>
      </c>
      <c r="D3191" t="str">
        <f>RIGHT([1]Sheet1!D3191,2)</f>
        <v>44</v>
      </c>
      <c r="E3191" t="str">
        <f>[1]Sheet1!E3191</f>
        <v>Charges - Regular Highways</v>
      </c>
      <c r="F3191">
        <f>[1]Sheet1!F3191</f>
        <v>9376</v>
      </c>
    </row>
    <row r="3192" spans="1:6">
      <c r="A3192" t="str">
        <f>[1]Sheet1!B3192</f>
        <v>Iowa</v>
      </c>
      <c r="B3192" t="str">
        <f>[1]Sheet1!C3192</f>
        <v>IA</v>
      </c>
      <c r="C3192" t="str">
        <f>LEFT([1]Sheet1!D3192,1)</f>
        <v>A</v>
      </c>
      <c r="D3192" t="str">
        <f>RIGHT([1]Sheet1!D3192,2)</f>
        <v>50</v>
      </c>
      <c r="E3192" t="str">
        <f>[1]Sheet1!E3192</f>
        <v>Charges - Housing and Community Development</v>
      </c>
      <c r="F3192">
        <f>[1]Sheet1!F3192</f>
        <v>21789</v>
      </c>
    </row>
    <row r="3193" spans="1:6">
      <c r="A3193" t="str">
        <f>[1]Sheet1!B3193</f>
        <v>Iowa</v>
      </c>
      <c r="B3193" t="str">
        <f>[1]Sheet1!C3193</f>
        <v>IA</v>
      </c>
      <c r="C3193" t="str">
        <f>LEFT([1]Sheet1!D3193,1)</f>
        <v>A</v>
      </c>
      <c r="D3193" t="str">
        <f>RIGHT([1]Sheet1!D3193,2)</f>
        <v>59</v>
      </c>
      <c r="E3193" t="str">
        <f>[1]Sheet1!E3193</f>
        <v>Charges - Natural Resources - Other</v>
      </c>
      <c r="F3193">
        <f>[1]Sheet1!F3193</f>
        <v>48387</v>
      </c>
    </row>
    <row r="3194" spans="1:6">
      <c r="A3194" t="str">
        <f>[1]Sheet1!B3194</f>
        <v>Iowa</v>
      </c>
      <c r="B3194" t="str">
        <f>[1]Sheet1!C3194</f>
        <v>IA</v>
      </c>
      <c r="C3194" t="str">
        <f>LEFT([1]Sheet1!D3194,1)</f>
        <v>A</v>
      </c>
      <c r="D3194" t="str">
        <f>RIGHT([1]Sheet1!D3194,2)</f>
        <v>60</v>
      </c>
      <c r="E3194" t="str">
        <f>[1]Sheet1!E3194</f>
        <v>Charges - Parking Facilities</v>
      </c>
      <c r="F3194">
        <f>[1]Sheet1!F3194</f>
        <v>22245</v>
      </c>
    </row>
    <row r="3195" spans="1:6">
      <c r="A3195" t="str">
        <f>[1]Sheet1!B3195</f>
        <v>Iowa</v>
      </c>
      <c r="B3195" t="str">
        <f>[1]Sheet1!C3195</f>
        <v>IA</v>
      </c>
      <c r="C3195" t="str">
        <f>LEFT([1]Sheet1!D3195,1)</f>
        <v>A</v>
      </c>
      <c r="D3195" t="str">
        <f>RIGHT([1]Sheet1!D3195,2)</f>
        <v>61</v>
      </c>
      <c r="E3195" t="str">
        <f>[1]Sheet1!E3195</f>
        <v>Charges - Parks and Recreation</v>
      </c>
      <c r="F3195">
        <f>[1]Sheet1!F3195</f>
        <v>92158</v>
      </c>
    </row>
    <row r="3196" spans="1:6">
      <c r="A3196" t="str">
        <f>[1]Sheet1!B3196</f>
        <v>Iowa</v>
      </c>
      <c r="B3196" t="str">
        <f>[1]Sheet1!C3196</f>
        <v>IA</v>
      </c>
      <c r="C3196" t="str">
        <f>LEFT([1]Sheet1!D3196,1)</f>
        <v>A</v>
      </c>
      <c r="D3196" t="str">
        <f>RIGHT([1]Sheet1!D3196,2)</f>
        <v>80</v>
      </c>
      <c r="E3196" t="str">
        <f>[1]Sheet1!E3196</f>
        <v>Charges - Sewerage</v>
      </c>
      <c r="F3196">
        <f>[1]Sheet1!F3196</f>
        <v>495558</v>
      </c>
    </row>
    <row r="3197" spans="1:6">
      <c r="A3197" t="str">
        <f>[1]Sheet1!B3197</f>
        <v>Iowa</v>
      </c>
      <c r="B3197" t="str">
        <f>[1]Sheet1!C3197</f>
        <v>IA</v>
      </c>
      <c r="C3197" t="str">
        <f>LEFT([1]Sheet1!D3197,1)</f>
        <v>A</v>
      </c>
      <c r="D3197" t="str">
        <f>RIGHT([1]Sheet1!D3197,2)</f>
        <v>81</v>
      </c>
      <c r="E3197" t="str">
        <f>[1]Sheet1!E3197</f>
        <v>Charges - Solid Waste Management</v>
      </c>
      <c r="F3197">
        <f>[1]Sheet1!F3197</f>
        <v>260874</v>
      </c>
    </row>
    <row r="3198" spans="1:6">
      <c r="A3198" t="str">
        <f>[1]Sheet1!B3198</f>
        <v>Iowa</v>
      </c>
      <c r="B3198" t="str">
        <f>[1]Sheet1!C3198</f>
        <v>IA</v>
      </c>
      <c r="C3198" t="str">
        <f>LEFT([1]Sheet1!D3198,1)</f>
        <v>A</v>
      </c>
      <c r="D3198" t="str">
        <f>RIGHT([1]Sheet1!D3198,2)</f>
        <v>87</v>
      </c>
      <c r="E3198" t="str">
        <f>[1]Sheet1!E3198</f>
        <v>Charges - Sea and Inland Port Facilities</v>
      </c>
      <c r="F3198">
        <f>[1]Sheet1!F3198</f>
        <v>8</v>
      </c>
    </row>
    <row r="3199" spans="1:6">
      <c r="A3199" t="str">
        <f>[1]Sheet1!B3199</f>
        <v>Iowa</v>
      </c>
      <c r="B3199" t="str">
        <f>[1]Sheet1!C3199</f>
        <v>IA</v>
      </c>
      <c r="C3199" t="str">
        <f>LEFT([1]Sheet1!D3199,1)</f>
        <v>A</v>
      </c>
      <c r="D3199" t="str">
        <f>RIGHT([1]Sheet1!D3199,2)</f>
        <v>89</v>
      </c>
      <c r="E3199" t="str">
        <f>[1]Sheet1!E3199</f>
        <v>Charges - All Other</v>
      </c>
      <c r="F3199">
        <f>[1]Sheet1!F3199</f>
        <v>351256</v>
      </c>
    </row>
    <row r="3200" spans="1:6">
      <c r="A3200" t="str">
        <f>[1]Sheet1!B3200</f>
        <v>Iowa</v>
      </c>
      <c r="B3200" t="str">
        <f>[1]Sheet1!C3200</f>
        <v>IA</v>
      </c>
      <c r="C3200" t="str">
        <f>LEFT([1]Sheet1!D3200,1)</f>
        <v>A</v>
      </c>
      <c r="D3200" t="str">
        <f>RIGHT([1]Sheet1!D3200,2)</f>
        <v>90</v>
      </c>
      <c r="E3200" t="str">
        <f>[1]Sheet1!E3200</f>
        <v>Revenue - Liquor Stores</v>
      </c>
      <c r="F3200">
        <f>[1]Sheet1!F3200</f>
        <v>245991</v>
      </c>
    </row>
    <row r="3201" spans="1:6">
      <c r="A3201" t="str">
        <f>[1]Sheet1!B3201</f>
        <v>Iowa</v>
      </c>
      <c r="B3201" t="str">
        <f>[1]Sheet1!C3201</f>
        <v>IA</v>
      </c>
      <c r="C3201" t="str">
        <f>LEFT([1]Sheet1!D3201,1)</f>
        <v>A</v>
      </c>
      <c r="D3201" t="str">
        <f>RIGHT([1]Sheet1!D3201,2)</f>
        <v>91</v>
      </c>
      <c r="E3201" t="str">
        <f>[1]Sheet1!E3201</f>
        <v>Revenue - Water Utilities</v>
      </c>
      <c r="F3201">
        <f>[1]Sheet1!F3201</f>
        <v>473503</v>
      </c>
    </row>
    <row r="3202" spans="1:6">
      <c r="A3202" t="str">
        <f>[1]Sheet1!B3202</f>
        <v>Iowa</v>
      </c>
      <c r="B3202" t="str">
        <f>[1]Sheet1!C3202</f>
        <v>IA</v>
      </c>
      <c r="C3202" t="str">
        <f>LEFT([1]Sheet1!D3202,1)</f>
        <v>A</v>
      </c>
      <c r="D3202" t="str">
        <f>RIGHT([1]Sheet1!D3202,2)</f>
        <v>92</v>
      </c>
      <c r="E3202" t="str">
        <f>[1]Sheet1!E3202</f>
        <v>Revenue - Electric Utilities</v>
      </c>
      <c r="F3202">
        <f>[1]Sheet1!F3202</f>
        <v>518457</v>
      </c>
    </row>
    <row r="3203" spans="1:6">
      <c r="A3203" t="str">
        <f>[1]Sheet1!B3203</f>
        <v>Iowa</v>
      </c>
      <c r="B3203" t="str">
        <f>[1]Sheet1!C3203</f>
        <v>IA</v>
      </c>
      <c r="C3203" t="str">
        <f>LEFT([1]Sheet1!D3203,1)</f>
        <v>A</v>
      </c>
      <c r="D3203" t="str">
        <f>RIGHT([1]Sheet1!D3203,2)</f>
        <v>93</v>
      </c>
      <c r="E3203" t="str">
        <f>[1]Sheet1!E3203</f>
        <v>Revenue - Gas Utilities</v>
      </c>
      <c r="F3203">
        <f>[1]Sheet1!F3203</f>
        <v>59387</v>
      </c>
    </row>
    <row r="3204" spans="1:6">
      <c r="A3204" t="str">
        <f>[1]Sheet1!B3204</f>
        <v>Iowa</v>
      </c>
      <c r="B3204" t="str">
        <f>[1]Sheet1!C3204</f>
        <v>IA</v>
      </c>
      <c r="C3204" t="str">
        <f>LEFT([1]Sheet1!D3204,1)</f>
        <v>A</v>
      </c>
      <c r="D3204" t="str">
        <f>RIGHT([1]Sheet1!D3204,2)</f>
        <v>94</v>
      </c>
      <c r="E3204" t="str">
        <f>[1]Sheet1!E3204</f>
        <v>Revenue - Transit Utilities</v>
      </c>
      <c r="F3204">
        <f>[1]Sheet1!F3204</f>
        <v>25304</v>
      </c>
    </row>
    <row r="3205" spans="1:6">
      <c r="A3205" t="str">
        <f>[1]Sheet1!B3205</f>
        <v>Iowa</v>
      </c>
      <c r="B3205" t="str">
        <f>[1]Sheet1!C3205</f>
        <v>IA</v>
      </c>
      <c r="C3205" t="str">
        <f>LEFT([1]Sheet1!D3205,1)</f>
        <v>B</v>
      </c>
      <c r="D3205" t="str">
        <f>RIGHT([1]Sheet1!D3205,2)</f>
        <v>01</v>
      </c>
      <c r="E3205" t="str">
        <f>[1]Sheet1!E3205</f>
        <v>Federal Intergovernmental - Air Transportation</v>
      </c>
      <c r="F3205">
        <f>[1]Sheet1!F3205</f>
        <v>27189</v>
      </c>
    </row>
    <row r="3206" spans="1:6">
      <c r="A3206" t="str">
        <f>[1]Sheet1!B3206</f>
        <v>Iowa</v>
      </c>
      <c r="B3206" t="str">
        <f>[1]Sheet1!C3206</f>
        <v>IA</v>
      </c>
      <c r="C3206" t="str">
        <f>LEFT([1]Sheet1!D3206,1)</f>
        <v>B</v>
      </c>
      <c r="D3206" t="str">
        <f>RIGHT([1]Sheet1!D3206,2)</f>
        <v>21</v>
      </c>
      <c r="E3206" t="str">
        <f>[1]Sheet1!E3206</f>
        <v>Federal Intergovernmental - Education</v>
      </c>
      <c r="F3206">
        <f>[1]Sheet1!F3206</f>
        <v>1101282</v>
      </c>
    </row>
    <row r="3207" spans="1:6">
      <c r="A3207" t="str">
        <f>[1]Sheet1!B3207</f>
        <v>Iowa</v>
      </c>
      <c r="B3207" t="str">
        <f>[1]Sheet1!C3207</f>
        <v>IA</v>
      </c>
      <c r="C3207" t="str">
        <f>LEFT([1]Sheet1!D3207,1)</f>
        <v>B</v>
      </c>
      <c r="D3207" t="str">
        <f>RIGHT([1]Sheet1!D3207,2)</f>
        <v>22</v>
      </c>
      <c r="E3207" t="str">
        <f>[1]Sheet1!E3207</f>
        <v>Federal Intergovernmental - Employment Security Administration</v>
      </c>
      <c r="F3207">
        <f>[1]Sheet1!F3207</f>
        <v>49588</v>
      </c>
    </row>
    <row r="3208" spans="1:6">
      <c r="A3208" t="str">
        <f>[1]Sheet1!B3208</f>
        <v>Iowa</v>
      </c>
      <c r="B3208" t="str">
        <f>[1]Sheet1!C3208</f>
        <v>IA</v>
      </c>
      <c r="C3208" t="str">
        <f>LEFT([1]Sheet1!D3208,1)</f>
        <v>B</v>
      </c>
      <c r="D3208" t="str">
        <f>RIGHT([1]Sheet1!D3208,2)</f>
        <v>30</v>
      </c>
      <c r="E3208" t="str">
        <f>[1]Sheet1!E3208</f>
        <v>Federal Intergovernmental - General Local Government Support</v>
      </c>
      <c r="F3208">
        <f>[1]Sheet1!F3208</f>
        <v>2641</v>
      </c>
    </row>
    <row r="3209" spans="1:6">
      <c r="A3209" t="str">
        <f>[1]Sheet1!B3209</f>
        <v>Iowa</v>
      </c>
      <c r="B3209" t="str">
        <f>[1]Sheet1!C3209</f>
        <v>IA</v>
      </c>
      <c r="C3209" t="str">
        <f>LEFT([1]Sheet1!D3209,1)</f>
        <v>B</v>
      </c>
      <c r="D3209" t="str">
        <f>RIGHT([1]Sheet1!D3209,2)</f>
        <v>42</v>
      </c>
      <c r="E3209" t="str">
        <f>[1]Sheet1!E3209</f>
        <v>Federal Intergovernmental - Health and Hospitals</v>
      </c>
      <c r="F3209">
        <f>[1]Sheet1!F3209</f>
        <v>174319</v>
      </c>
    </row>
    <row r="3210" spans="1:6">
      <c r="A3210" t="str">
        <f>[1]Sheet1!B3210</f>
        <v>Iowa</v>
      </c>
      <c r="B3210" t="str">
        <f>[1]Sheet1!C3210</f>
        <v>IA</v>
      </c>
      <c r="C3210" t="str">
        <f>LEFT([1]Sheet1!D3210,1)</f>
        <v>B</v>
      </c>
      <c r="D3210" t="str">
        <f>RIGHT([1]Sheet1!D3210,2)</f>
        <v>46</v>
      </c>
      <c r="E3210" t="str">
        <f>[1]Sheet1!E3210</f>
        <v>Federal Intergovernmental - Highways</v>
      </c>
      <c r="F3210">
        <f>[1]Sheet1!F3210</f>
        <v>574962</v>
      </c>
    </row>
    <row r="3211" spans="1:6">
      <c r="A3211" t="str">
        <f>[1]Sheet1!B3211</f>
        <v>Iowa</v>
      </c>
      <c r="B3211" t="str">
        <f>[1]Sheet1!C3211</f>
        <v>IA</v>
      </c>
      <c r="C3211" t="str">
        <f>LEFT([1]Sheet1!D3211,1)</f>
        <v>B</v>
      </c>
      <c r="D3211" t="str">
        <f>RIGHT([1]Sheet1!D3211,2)</f>
        <v>50</v>
      </c>
      <c r="E3211" t="str">
        <f>[1]Sheet1!E3211</f>
        <v>Federal Intergovernmental - Housing and Community Development</v>
      </c>
      <c r="F3211">
        <f>[1]Sheet1!F3211</f>
        <v>437272</v>
      </c>
    </row>
    <row r="3212" spans="1:6">
      <c r="A3212" t="str">
        <f>[1]Sheet1!B3212</f>
        <v>Iowa</v>
      </c>
      <c r="B3212" t="str">
        <f>[1]Sheet1!C3212</f>
        <v>IA</v>
      </c>
      <c r="C3212" t="str">
        <f>LEFT([1]Sheet1!D3212,1)</f>
        <v>B</v>
      </c>
      <c r="D3212" t="str">
        <f>RIGHT([1]Sheet1!D3212,2)</f>
        <v>59</v>
      </c>
      <c r="E3212" t="str">
        <f>[1]Sheet1!E3212</f>
        <v>Federal Intergovernmental - Natural Resources</v>
      </c>
      <c r="F3212">
        <f>[1]Sheet1!F3212</f>
        <v>178418</v>
      </c>
    </row>
    <row r="3213" spans="1:6">
      <c r="A3213" t="str">
        <f>[1]Sheet1!B3213</f>
        <v>Iowa</v>
      </c>
      <c r="B3213" t="str">
        <f>[1]Sheet1!C3213</f>
        <v>IA</v>
      </c>
      <c r="C3213" t="str">
        <f>LEFT([1]Sheet1!D3213,1)</f>
        <v>B</v>
      </c>
      <c r="D3213" t="str">
        <f>RIGHT([1]Sheet1!D3213,2)</f>
        <v>79</v>
      </c>
      <c r="E3213" t="str">
        <f>[1]Sheet1!E3213</f>
        <v>Federal Intergovernmental - Public Welfare</v>
      </c>
      <c r="F3213">
        <f>[1]Sheet1!F3213</f>
        <v>3386604</v>
      </c>
    </row>
    <row r="3214" spans="1:6">
      <c r="A3214" t="str">
        <f>[1]Sheet1!B3214</f>
        <v>Iowa</v>
      </c>
      <c r="B3214" t="str">
        <f>[1]Sheet1!C3214</f>
        <v>IA</v>
      </c>
      <c r="C3214" t="str">
        <f>LEFT([1]Sheet1!D3214,1)</f>
        <v>B</v>
      </c>
      <c r="D3214" t="str">
        <f>RIGHT([1]Sheet1!D3214,2)</f>
        <v>80</v>
      </c>
      <c r="E3214" t="str">
        <f>[1]Sheet1!E3214</f>
        <v>Federal Intergovernmental - Sewerage</v>
      </c>
      <c r="F3214">
        <f>[1]Sheet1!F3214</f>
        <v>55395</v>
      </c>
    </row>
    <row r="3215" spans="1:6">
      <c r="A3215" t="str">
        <f>[1]Sheet1!B3215</f>
        <v>Iowa</v>
      </c>
      <c r="B3215" t="str">
        <f>[1]Sheet1!C3215</f>
        <v>IA</v>
      </c>
      <c r="C3215" t="str">
        <f>LEFT([1]Sheet1!D3215,1)</f>
        <v>B</v>
      </c>
      <c r="D3215" t="str">
        <f>RIGHT([1]Sheet1!D3215,2)</f>
        <v>89</v>
      </c>
      <c r="E3215" t="str">
        <f>[1]Sheet1!E3215</f>
        <v>Federal Intergovernmental - All Other</v>
      </c>
      <c r="F3215">
        <f>[1]Sheet1!F3215</f>
        <v>649985</v>
      </c>
    </row>
    <row r="3216" spans="1:6">
      <c r="A3216" t="str">
        <f>[1]Sheet1!B3216</f>
        <v>Iowa</v>
      </c>
      <c r="B3216" t="str">
        <f>[1]Sheet1!C3216</f>
        <v>IA</v>
      </c>
      <c r="C3216" t="str">
        <f>LEFT([1]Sheet1!D3216,1)</f>
        <v>B</v>
      </c>
      <c r="D3216" t="str">
        <f>RIGHT([1]Sheet1!D3216,2)</f>
        <v>91</v>
      </c>
      <c r="E3216" t="str">
        <f>[1]Sheet1!E3216</f>
        <v>Federal Intergovernmental - Water Utilities</v>
      </c>
      <c r="F3216">
        <f>[1]Sheet1!F3216</f>
        <v>26295</v>
      </c>
    </row>
    <row r="3217" spans="1:6">
      <c r="A3217" t="str">
        <f>[1]Sheet1!B3217</f>
        <v>Iowa</v>
      </c>
      <c r="B3217" t="str">
        <f>[1]Sheet1!C3217</f>
        <v>IA</v>
      </c>
      <c r="C3217" t="str">
        <f>LEFT([1]Sheet1!D3217,1)</f>
        <v>B</v>
      </c>
      <c r="D3217" t="str">
        <f>RIGHT([1]Sheet1!D3217,2)</f>
        <v>92</v>
      </c>
      <c r="E3217" t="str">
        <f>[1]Sheet1!E3217</f>
        <v>Federal Intergovernmental - Electric Utilities</v>
      </c>
      <c r="F3217">
        <f>[1]Sheet1!F3217</f>
        <v>1275</v>
      </c>
    </row>
    <row r="3218" spans="1:6">
      <c r="A3218" t="str">
        <f>[1]Sheet1!B3218</f>
        <v>Iowa</v>
      </c>
      <c r="B3218" t="str">
        <f>[1]Sheet1!C3218</f>
        <v>IA</v>
      </c>
      <c r="C3218" t="str">
        <f>LEFT([1]Sheet1!D3218,1)</f>
        <v>B</v>
      </c>
      <c r="D3218" t="str">
        <f>RIGHT([1]Sheet1!D3218,2)</f>
        <v>94</v>
      </c>
      <c r="E3218" t="str">
        <f>[1]Sheet1!E3218</f>
        <v>Federal Intergovernmental - Transit Utilities</v>
      </c>
      <c r="F3218">
        <f>[1]Sheet1!F3218</f>
        <v>76058</v>
      </c>
    </row>
    <row r="3219" spans="1:6">
      <c r="A3219" t="str">
        <f>[1]Sheet1!B3219</f>
        <v>Iowa</v>
      </c>
      <c r="B3219" t="str">
        <f>[1]Sheet1!C3219</f>
        <v>IA</v>
      </c>
      <c r="C3219" t="str">
        <f>LEFT([1]Sheet1!D3219,1)</f>
        <v>E</v>
      </c>
      <c r="D3219" t="str">
        <f>RIGHT([1]Sheet1!D3219,2)</f>
        <v>01</v>
      </c>
      <c r="E3219" t="str">
        <f>[1]Sheet1!E3219</f>
        <v>Current Operations - Air Transportation</v>
      </c>
      <c r="F3219">
        <f>[1]Sheet1!F3219</f>
        <v>72576</v>
      </c>
    </row>
    <row r="3220" spans="1:6">
      <c r="A3220" t="str">
        <f>[1]Sheet1!B3220</f>
        <v>Iowa</v>
      </c>
      <c r="B3220" t="str">
        <f>[1]Sheet1!C3220</f>
        <v>IA</v>
      </c>
      <c r="C3220" t="str">
        <f>LEFT([1]Sheet1!D3220,1)</f>
        <v>E</v>
      </c>
      <c r="D3220" t="str">
        <f>RIGHT([1]Sheet1!D3220,2)</f>
        <v>03</v>
      </c>
      <c r="E3220" t="str">
        <f>[1]Sheet1!E3220</f>
        <v>Current Operations - Miscellaneous Commercial Activities, NEC</v>
      </c>
      <c r="F3220">
        <f>[1]Sheet1!F3220</f>
        <v>48494</v>
      </c>
    </row>
    <row r="3221" spans="1:6">
      <c r="A3221" t="str">
        <f>[1]Sheet1!B3221</f>
        <v>Iowa</v>
      </c>
      <c r="B3221" t="str">
        <f>[1]Sheet1!C3221</f>
        <v>IA</v>
      </c>
      <c r="C3221" t="str">
        <f>LEFT([1]Sheet1!D3221,1)</f>
        <v>E</v>
      </c>
      <c r="D3221" t="str">
        <f>RIGHT([1]Sheet1!D3221,2)</f>
        <v>04</v>
      </c>
      <c r="E3221" t="str">
        <f>[1]Sheet1!E3221</f>
        <v>Current Operations - Correctional Institutions</v>
      </c>
      <c r="F3221">
        <f>[1]Sheet1!F3221</f>
        <v>390715</v>
      </c>
    </row>
    <row r="3222" spans="1:6">
      <c r="A3222" t="str">
        <f>[1]Sheet1!B3222</f>
        <v>Iowa</v>
      </c>
      <c r="B3222" t="str">
        <f>[1]Sheet1!C3222</f>
        <v>IA</v>
      </c>
      <c r="C3222" t="str">
        <f>LEFT([1]Sheet1!D3222,1)</f>
        <v>E</v>
      </c>
      <c r="D3222" t="str">
        <f>RIGHT([1]Sheet1!D3222,2)</f>
        <v>05</v>
      </c>
      <c r="E3222" t="str">
        <f>[1]Sheet1!E3222</f>
        <v>Current Operations - Corrections - Other</v>
      </c>
      <c r="F3222">
        <f>[1]Sheet1!F3222</f>
        <v>14067</v>
      </c>
    </row>
    <row r="3223" spans="1:6">
      <c r="A3223" t="str">
        <f>[1]Sheet1!B3223</f>
        <v>Iowa</v>
      </c>
      <c r="B3223" t="str">
        <f>[1]Sheet1!C3223</f>
        <v>IA</v>
      </c>
      <c r="C3223" t="str">
        <f>LEFT([1]Sheet1!D3223,1)</f>
        <v>E</v>
      </c>
      <c r="D3223" t="str">
        <f>RIGHT([1]Sheet1!D3223,2)</f>
        <v>12</v>
      </c>
      <c r="E3223" t="str">
        <f>[1]Sheet1!E3223</f>
        <v>Current Operations - Elementary and Secondary Education</v>
      </c>
      <c r="F3223">
        <f>[1]Sheet1!F3223</f>
        <v>5003871</v>
      </c>
    </row>
    <row r="3224" spans="1:6">
      <c r="A3224" t="str">
        <f>[1]Sheet1!B3224</f>
        <v>Iowa</v>
      </c>
      <c r="B3224" t="str">
        <f>[1]Sheet1!C3224</f>
        <v>IA</v>
      </c>
      <c r="C3224" t="str">
        <f>LEFT([1]Sheet1!D3224,1)</f>
        <v>E</v>
      </c>
      <c r="D3224" t="str">
        <f>RIGHT([1]Sheet1!D3224,2)</f>
        <v>16</v>
      </c>
      <c r="E3224" t="str">
        <f>[1]Sheet1!E3224</f>
        <v>Current Operations - Higher Education Auxiliary Enterprises</v>
      </c>
      <c r="F3224">
        <f>[1]Sheet1!F3224</f>
        <v>455566</v>
      </c>
    </row>
    <row r="3225" spans="1:6">
      <c r="A3225" t="str">
        <f>[1]Sheet1!B3225</f>
        <v>Iowa</v>
      </c>
      <c r="B3225" t="str">
        <f>[1]Sheet1!C3225</f>
        <v>IA</v>
      </c>
      <c r="C3225" t="str">
        <f>LEFT([1]Sheet1!D3225,1)</f>
        <v>E</v>
      </c>
      <c r="D3225" t="str">
        <f>RIGHT([1]Sheet1!D3225,2)</f>
        <v>18</v>
      </c>
      <c r="E3225" t="str">
        <f>[1]Sheet1!E3225</f>
        <v>Current Operations - Other Higher Education</v>
      </c>
      <c r="F3225">
        <f>[1]Sheet1!F3225</f>
        <v>2594724</v>
      </c>
    </row>
    <row r="3226" spans="1:6">
      <c r="A3226" t="str">
        <f>[1]Sheet1!B3226</f>
        <v>Iowa</v>
      </c>
      <c r="B3226" t="str">
        <f>[1]Sheet1!C3226</f>
        <v>IA</v>
      </c>
      <c r="C3226" t="str">
        <f>LEFT([1]Sheet1!D3226,1)</f>
        <v>E</v>
      </c>
      <c r="D3226" t="str">
        <f>RIGHT([1]Sheet1!D3226,2)</f>
        <v>21</v>
      </c>
      <c r="E3226" t="str">
        <f>[1]Sheet1!E3226</f>
        <v>Current Operations - State Education - Other</v>
      </c>
      <c r="F3226">
        <f>[1]Sheet1!F3226</f>
        <v>140701</v>
      </c>
    </row>
    <row r="3227" spans="1:6">
      <c r="A3227" t="str">
        <f>[1]Sheet1!B3227</f>
        <v>Iowa</v>
      </c>
      <c r="B3227" t="str">
        <f>[1]Sheet1!C3227</f>
        <v>IA</v>
      </c>
      <c r="C3227" t="str">
        <f>LEFT([1]Sheet1!D3227,1)</f>
        <v>E</v>
      </c>
      <c r="D3227" t="str">
        <f>RIGHT([1]Sheet1!D3227,2)</f>
        <v>22</v>
      </c>
      <c r="E3227" t="str">
        <f>[1]Sheet1!E3227</f>
        <v>Current Operations - Social Insurance Administration</v>
      </c>
      <c r="F3227">
        <f>[1]Sheet1!F3227</f>
        <v>47676</v>
      </c>
    </row>
    <row r="3228" spans="1:6">
      <c r="A3228" t="str">
        <f>[1]Sheet1!B3228</f>
        <v>Iowa</v>
      </c>
      <c r="B3228" t="str">
        <f>[1]Sheet1!C3228</f>
        <v>IA</v>
      </c>
      <c r="C3228" t="str">
        <f>LEFT([1]Sheet1!D3228,1)</f>
        <v>E</v>
      </c>
      <c r="D3228" t="str">
        <f>RIGHT([1]Sheet1!D3228,2)</f>
        <v>23</v>
      </c>
      <c r="E3228" t="str">
        <f>[1]Sheet1!E3228</f>
        <v>Current Operations - Financial Administration</v>
      </c>
      <c r="F3228">
        <f>[1]Sheet1!F3228</f>
        <v>388917</v>
      </c>
    </row>
    <row r="3229" spans="1:6">
      <c r="A3229" t="str">
        <f>[1]Sheet1!B3229</f>
        <v>Iowa</v>
      </c>
      <c r="B3229" t="str">
        <f>[1]Sheet1!C3229</f>
        <v>IA</v>
      </c>
      <c r="C3229" t="str">
        <f>LEFT([1]Sheet1!D3229,1)</f>
        <v>E</v>
      </c>
      <c r="D3229" t="str">
        <f>RIGHT([1]Sheet1!D3229,2)</f>
        <v>24</v>
      </c>
      <c r="E3229" t="str">
        <f>[1]Sheet1!E3229</f>
        <v>Current Operations - Local Fire Protection</v>
      </c>
      <c r="F3229">
        <f>[1]Sheet1!F3229</f>
        <v>209356</v>
      </c>
    </row>
    <row r="3230" spans="1:6">
      <c r="A3230" t="str">
        <f>[1]Sheet1!B3230</f>
        <v>Iowa</v>
      </c>
      <c r="B3230" t="str">
        <f>[1]Sheet1!C3230</f>
        <v>IA</v>
      </c>
      <c r="C3230" t="str">
        <f>LEFT([1]Sheet1!D3230,1)</f>
        <v>E</v>
      </c>
      <c r="D3230" t="str">
        <f>RIGHT([1]Sheet1!D3230,2)</f>
        <v>25</v>
      </c>
      <c r="E3230" t="str">
        <f>[1]Sheet1!E3230</f>
        <v>Current Operations - Judicial and Legal Services</v>
      </c>
      <c r="F3230">
        <f>[1]Sheet1!F3230</f>
        <v>331803</v>
      </c>
    </row>
    <row r="3231" spans="1:6">
      <c r="A3231" t="str">
        <f>[1]Sheet1!B3231</f>
        <v>Iowa</v>
      </c>
      <c r="B3231" t="str">
        <f>[1]Sheet1!C3231</f>
        <v>IA</v>
      </c>
      <c r="C3231" t="str">
        <f>LEFT([1]Sheet1!D3231,1)</f>
        <v>E</v>
      </c>
      <c r="D3231" t="str">
        <f>RIGHT([1]Sheet1!D3231,2)</f>
        <v>29</v>
      </c>
      <c r="E3231" t="str">
        <f>[1]Sheet1!E3231</f>
        <v>Current Operations - Central Staff Services</v>
      </c>
      <c r="F3231">
        <f>[1]Sheet1!F3231</f>
        <v>161737</v>
      </c>
    </row>
    <row r="3232" spans="1:6">
      <c r="A3232" t="str">
        <f>[1]Sheet1!B3232</f>
        <v>Iowa</v>
      </c>
      <c r="B3232" t="str">
        <f>[1]Sheet1!C3232</f>
        <v>IA</v>
      </c>
      <c r="C3232" t="str">
        <f>LEFT([1]Sheet1!D3232,1)</f>
        <v>E</v>
      </c>
      <c r="D3232" t="str">
        <f>RIGHT([1]Sheet1!D3232,2)</f>
        <v>31</v>
      </c>
      <c r="E3232" t="str">
        <f>[1]Sheet1!E3232</f>
        <v>Current Operations - General Public Buildings</v>
      </c>
      <c r="F3232">
        <f>[1]Sheet1!F3232</f>
        <v>76767</v>
      </c>
    </row>
    <row r="3233" spans="1:6">
      <c r="A3233" t="str">
        <f>[1]Sheet1!B3233</f>
        <v>Iowa</v>
      </c>
      <c r="B3233" t="str">
        <f>[1]Sheet1!C3233</f>
        <v>IA</v>
      </c>
      <c r="C3233" t="str">
        <f>LEFT([1]Sheet1!D3233,1)</f>
        <v>E</v>
      </c>
      <c r="D3233" t="str">
        <f>RIGHT([1]Sheet1!D3233,2)</f>
        <v>32</v>
      </c>
      <c r="E3233" t="str">
        <f>[1]Sheet1!E3233</f>
        <v>Current Operations - Health - Other</v>
      </c>
      <c r="F3233">
        <f>[1]Sheet1!F3233</f>
        <v>589786</v>
      </c>
    </row>
    <row r="3234" spans="1:6">
      <c r="A3234" t="str">
        <f>[1]Sheet1!B3234</f>
        <v>Iowa</v>
      </c>
      <c r="B3234" t="str">
        <f>[1]Sheet1!C3234</f>
        <v>IA</v>
      </c>
      <c r="C3234" t="str">
        <f>LEFT([1]Sheet1!D3234,1)</f>
        <v>E</v>
      </c>
      <c r="D3234" t="str">
        <f>RIGHT([1]Sheet1!D3234,2)</f>
        <v>36</v>
      </c>
      <c r="E3234" t="str">
        <f>[1]Sheet1!E3234</f>
        <v>Current Operations - Hospitals</v>
      </c>
      <c r="F3234">
        <f>[1]Sheet1!F3234</f>
        <v>2788228</v>
      </c>
    </row>
    <row r="3235" spans="1:6">
      <c r="A3235" t="str">
        <f>[1]Sheet1!B3235</f>
        <v>Iowa</v>
      </c>
      <c r="B3235" t="str">
        <f>[1]Sheet1!C3235</f>
        <v>IA</v>
      </c>
      <c r="C3235" t="str">
        <f>LEFT([1]Sheet1!D3235,1)</f>
        <v>E</v>
      </c>
      <c r="D3235" t="str">
        <f>RIGHT([1]Sheet1!D3235,2)</f>
        <v>44</v>
      </c>
      <c r="E3235" t="str">
        <f>[1]Sheet1!E3235</f>
        <v>Current Operations - Regular Highways</v>
      </c>
      <c r="F3235">
        <f>[1]Sheet1!F3235</f>
        <v>1007353</v>
      </c>
    </row>
    <row r="3236" spans="1:6">
      <c r="A3236" t="str">
        <f>[1]Sheet1!B3236</f>
        <v>Iowa</v>
      </c>
      <c r="B3236" t="str">
        <f>[1]Sheet1!C3236</f>
        <v>IA</v>
      </c>
      <c r="C3236" t="str">
        <f>LEFT([1]Sheet1!D3236,1)</f>
        <v>E</v>
      </c>
      <c r="D3236" t="str">
        <f>RIGHT([1]Sheet1!D3236,2)</f>
        <v>50</v>
      </c>
      <c r="E3236" t="str">
        <f>[1]Sheet1!E3236</f>
        <v>Current Operations - Housing and Community Development</v>
      </c>
      <c r="F3236">
        <f>[1]Sheet1!F3236</f>
        <v>239449</v>
      </c>
    </row>
    <row r="3237" spans="1:6">
      <c r="A3237" t="str">
        <f>[1]Sheet1!B3237</f>
        <v>Iowa</v>
      </c>
      <c r="B3237" t="str">
        <f>[1]Sheet1!C3237</f>
        <v>IA</v>
      </c>
      <c r="C3237" t="str">
        <f>LEFT([1]Sheet1!D3237,1)</f>
        <v>E</v>
      </c>
      <c r="D3237" t="str">
        <f>RIGHT([1]Sheet1!D3237,2)</f>
        <v>52</v>
      </c>
      <c r="E3237" t="str">
        <f>[1]Sheet1!E3237</f>
        <v>Current Operations - Libraries</v>
      </c>
      <c r="F3237">
        <f>[1]Sheet1!F3237</f>
        <v>118992</v>
      </c>
    </row>
    <row r="3238" spans="1:6">
      <c r="A3238" t="str">
        <f>[1]Sheet1!B3238</f>
        <v>Iowa</v>
      </c>
      <c r="B3238" t="str">
        <f>[1]Sheet1!C3238</f>
        <v>IA</v>
      </c>
      <c r="C3238" t="str">
        <f>LEFT([1]Sheet1!D3238,1)</f>
        <v>E</v>
      </c>
      <c r="D3238" t="str">
        <f>RIGHT([1]Sheet1!D3238,2)</f>
        <v>59</v>
      </c>
      <c r="E3238" t="str">
        <f>[1]Sheet1!E3238</f>
        <v>Current Operations - Natural Resources - Other</v>
      </c>
      <c r="F3238">
        <f>[1]Sheet1!F3238</f>
        <v>325574</v>
      </c>
    </row>
    <row r="3239" spans="1:6">
      <c r="A3239" t="str">
        <f>[1]Sheet1!B3239</f>
        <v>Iowa</v>
      </c>
      <c r="B3239" t="str">
        <f>[1]Sheet1!C3239</f>
        <v>IA</v>
      </c>
      <c r="C3239" t="str">
        <f>LEFT([1]Sheet1!D3239,1)</f>
        <v>E</v>
      </c>
      <c r="D3239" t="str">
        <f>RIGHT([1]Sheet1!D3239,2)</f>
        <v>60</v>
      </c>
      <c r="E3239" t="str">
        <f>[1]Sheet1!E3239</f>
        <v>Current Operations - Parking Facilities</v>
      </c>
      <c r="F3239">
        <f>[1]Sheet1!F3239</f>
        <v>19639</v>
      </c>
    </row>
    <row r="3240" spans="1:6">
      <c r="A3240" t="str">
        <f>[1]Sheet1!B3240</f>
        <v>Iowa</v>
      </c>
      <c r="B3240" t="str">
        <f>[1]Sheet1!C3240</f>
        <v>IA</v>
      </c>
      <c r="C3240" t="str">
        <f>LEFT([1]Sheet1!D3240,1)</f>
        <v>E</v>
      </c>
      <c r="D3240" t="str">
        <f>RIGHT([1]Sheet1!D3240,2)</f>
        <v>61</v>
      </c>
      <c r="E3240" t="str">
        <f>[1]Sheet1!E3240</f>
        <v>Current Operations - Parks and Recreation</v>
      </c>
      <c r="F3240">
        <f>[1]Sheet1!F3240</f>
        <v>270950</v>
      </c>
    </row>
    <row r="3241" spans="1:6">
      <c r="A3241" t="str">
        <f>[1]Sheet1!B3241</f>
        <v>Iowa</v>
      </c>
      <c r="B3241" t="str">
        <f>[1]Sheet1!C3241</f>
        <v>IA</v>
      </c>
      <c r="C3241" t="str">
        <f>LEFT([1]Sheet1!D3241,1)</f>
        <v>E</v>
      </c>
      <c r="D3241" t="str">
        <f>RIGHT([1]Sheet1!D3241,2)</f>
        <v>62</v>
      </c>
      <c r="E3241" t="str">
        <f>[1]Sheet1!E3241</f>
        <v>Current Operations - Police Protection</v>
      </c>
      <c r="F3241">
        <f>[1]Sheet1!F3241</f>
        <v>665863</v>
      </c>
    </row>
    <row r="3242" spans="1:6">
      <c r="A3242" t="str">
        <f>[1]Sheet1!B3242</f>
        <v>Iowa</v>
      </c>
      <c r="B3242" t="str">
        <f>[1]Sheet1!C3242</f>
        <v>IA</v>
      </c>
      <c r="C3242" t="str">
        <f>LEFT([1]Sheet1!D3242,1)</f>
        <v>E</v>
      </c>
      <c r="D3242" t="str">
        <f>RIGHT([1]Sheet1!D3242,2)</f>
        <v>66</v>
      </c>
      <c r="E3242" t="str">
        <f>[1]Sheet1!E3242</f>
        <v>Current Operations - Protective Inspection and Regulation, NEC</v>
      </c>
      <c r="F3242">
        <f>[1]Sheet1!F3242</f>
        <v>81500</v>
      </c>
    </row>
    <row r="3243" spans="1:6">
      <c r="A3243" t="str">
        <f>[1]Sheet1!B3243</f>
        <v>Iowa</v>
      </c>
      <c r="B3243" t="str">
        <f>[1]Sheet1!C3243</f>
        <v>IA</v>
      </c>
      <c r="C3243" t="str">
        <f>LEFT([1]Sheet1!D3243,1)</f>
        <v>E</v>
      </c>
      <c r="D3243" t="str">
        <f>RIGHT([1]Sheet1!D3243,2)</f>
        <v>74</v>
      </c>
      <c r="E3243" t="str">
        <f>[1]Sheet1!E3243</f>
        <v>Current Operations - Public Welfare, Vendor Payments for Medical Care</v>
      </c>
      <c r="F3243">
        <f>[1]Sheet1!F3243</f>
        <v>4254549</v>
      </c>
    </row>
    <row r="3244" spans="1:6">
      <c r="A3244" t="str">
        <f>[1]Sheet1!B3244</f>
        <v>Iowa</v>
      </c>
      <c r="B3244" t="str">
        <f>[1]Sheet1!C3244</f>
        <v>IA</v>
      </c>
      <c r="C3244" t="str">
        <f>LEFT([1]Sheet1!D3244,1)</f>
        <v>E</v>
      </c>
      <c r="D3244" t="str">
        <f>RIGHT([1]Sheet1!D3244,2)</f>
        <v>75</v>
      </c>
      <c r="E3244" t="str">
        <f>[1]Sheet1!E3244</f>
        <v>Current Operations - Public Welfare, Vendor Payments for Other Purposes</v>
      </c>
      <c r="F3244">
        <f>[1]Sheet1!F3244</f>
        <v>81733</v>
      </c>
    </row>
    <row r="3245" spans="1:6">
      <c r="A3245" t="str">
        <f>[1]Sheet1!B3245</f>
        <v>Iowa</v>
      </c>
      <c r="B3245" t="str">
        <f>[1]Sheet1!C3245</f>
        <v>IA</v>
      </c>
      <c r="C3245" t="str">
        <f>LEFT([1]Sheet1!D3245,1)</f>
        <v>E</v>
      </c>
      <c r="D3245" t="str">
        <f>RIGHT([1]Sheet1!D3245,2)</f>
        <v>77</v>
      </c>
      <c r="E3245" t="str">
        <f>[1]Sheet1!E3245</f>
        <v>Current Operations - Public Welfare Institutions</v>
      </c>
      <c r="F3245">
        <f>[1]Sheet1!F3245</f>
        <v>73670</v>
      </c>
    </row>
    <row r="3246" spans="1:6">
      <c r="A3246" t="str">
        <f>[1]Sheet1!B3246</f>
        <v>Iowa</v>
      </c>
      <c r="B3246" t="str">
        <f>[1]Sheet1!C3246</f>
        <v>IA</v>
      </c>
      <c r="C3246" t="str">
        <f>LEFT([1]Sheet1!D3246,1)</f>
        <v>E</v>
      </c>
      <c r="D3246" t="str">
        <f>RIGHT([1]Sheet1!D3246,2)</f>
        <v>79</v>
      </c>
      <c r="E3246" t="str">
        <f>[1]Sheet1!E3246</f>
        <v>Current Operations - Public Welfare - Other</v>
      </c>
      <c r="F3246">
        <f>[1]Sheet1!F3246</f>
        <v>368821</v>
      </c>
    </row>
    <row r="3247" spans="1:6">
      <c r="A3247" t="str">
        <f>[1]Sheet1!B3247</f>
        <v>Iowa</v>
      </c>
      <c r="B3247" t="str">
        <f>[1]Sheet1!C3247</f>
        <v>IA</v>
      </c>
      <c r="C3247" t="str">
        <f>LEFT([1]Sheet1!D3247,1)</f>
        <v>E</v>
      </c>
      <c r="D3247" t="str">
        <f>RIGHT([1]Sheet1!D3247,2)</f>
        <v>80</v>
      </c>
      <c r="E3247" t="str">
        <f>[1]Sheet1!E3247</f>
        <v>Current Operations - Sewerage</v>
      </c>
      <c r="F3247">
        <f>[1]Sheet1!F3247</f>
        <v>315210</v>
      </c>
    </row>
    <row r="3248" spans="1:6">
      <c r="A3248" t="str">
        <f>[1]Sheet1!B3248</f>
        <v>Iowa</v>
      </c>
      <c r="B3248" t="str">
        <f>[1]Sheet1!C3248</f>
        <v>IA</v>
      </c>
      <c r="C3248" t="str">
        <f>LEFT([1]Sheet1!D3248,1)</f>
        <v>E</v>
      </c>
      <c r="D3248" t="str">
        <f>RIGHT([1]Sheet1!D3248,2)</f>
        <v>81</v>
      </c>
      <c r="E3248" t="str">
        <f>[1]Sheet1!E3248</f>
        <v>Current Operations - Solid Waste Management</v>
      </c>
      <c r="F3248">
        <f>[1]Sheet1!F3248</f>
        <v>237354</v>
      </c>
    </row>
    <row r="3249" spans="1:6">
      <c r="A3249" t="str">
        <f>[1]Sheet1!B3249</f>
        <v>Iowa</v>
      </c>
      <c r="B3249" t="str">
        <f>[1]Sheet1!C3249</f>
        <v>IA</v>
      </c>
      <c r="C3249" t="str">
        <f>LEFT([1]Sheet1!D3249,1)</f>
        <v>E</v>
      </c>
      <c r="D3249" t="str">
        <f>RIGHT([1]Sheet1!D3249,2)</f>
        <v>85</v>
      </c>
      <c r="E3249" t="str">
        <f>[1]Sheet1!E3249</f>
        <v>Current Operations - State Veterans' Services</v>
      </c>
      <c r="F3249">
        <f>[1]Sheet1!F3249</f>
        <v>5994</v>
      </c>
    </row>
    <row r="3250" spans="1:6">
      <c r="A3250" t="str">
        <f>[1]Sheet1!B3250</f>
        <v>Iowa</v>
      </c>
      <c r="B3250" t="str">
        <f>[1]Sheet1!C3250</f>
        <v>IA</v>
      </c>
      <c r="C3250" t="str">
        <f>LEFT([1]Sheet1!D3250,1)</f>
        <v>E</v>
      </c>
      <c r="D3250" t="str">
        <f>RIGHT([1]Sheet1!D3250,2)</f>
        <v>87</v>
      </c>
      <c r="E3250" t="str">
        <f>[1]Sheet1!E3250</f>
        <v>Current Operations - Sea and Inland Port Facilities</v>
      </c>
      <c r="F3250">
        <f>[1]Sheet1!F3250</f>
        <v>5</v>
      </c>
    </row>
    <row r="3251" spans="1:6">
      <c r="A3251" t="str">
        <f>[1]Sheet1!B3251</f>
        <v>Iowa</v>
      </c>
      <c r="B3251" t="str">
        <f>[1]Sheet1!C3251</f>
        <v>IA</v>
      </c>
      <c r="C3251" t="str">
        <f>LEFT([1]Sheet1!D3251,1)</f>
        <v>E</v>
      </c>
      <c r="D3251" t="str">
        <f>RIGHT([1]Sheet1!D3251,2)</f>
        <v>89</v>
      </c>
      <c r="E3251" t="str">
        <f>[1]Sheet1!E3251</f>
        <v>Current Operations - General - Other</v>
      </c>
      <c r="F3251">
        <f>[1]Sheet1!F3251</f>
        <v>687875</v>
      </c>
    </row>
    <row r="3252" spans="1:6">
      <c r="A3252" t="str">
        <f>[1]Sheet1!B3252</f>
        <v>Iowa</v>
      </c>
      <c r="B3252" t="str">
        <f>[1]Sheet1!C3252</f>
        <v>IA</v>
      </c>
      <c r="C3252" t="str">
        <f>LEFT([1]Sheet1!D3252,1)</f>
        <v>E</v>
      </c>
      <c r="D3252" t="str">
        <f>RIGHT([1]Sheet1!D3252,2)</f>
        <v>90</v>
      </c>
      <c r="E3252" t="str">
        <f>[1]Sheet1!E3252</f>
        <v>Current Operations - Liquor Stores</v>
      </c>
      <c r="F3252">
        <f>[1]Sheet1!F3252</f>
        <v>165422</v>
      </c>
    </row>
    <row r="3253" spans="1:6">
      <c r="A3253" t="str">
        <f>[1]Sheet1!B3253</f>
        <v>Iowa</v>
      </c>
      <c r="B3253" t="str">
        <f>[1]Sheet1!C3253</f>
        <v>IA</v>
      </c>
      <c r="C3253" t="str">
        <f>LEFT([1]Sheet1!D3253,1)</f>
        <v>E</v>
      </c>
      <c r="D3253" t="str">
        <f>RIGHT([1]Sheet1!D3253,2)</f>
        <v>91</v>
      </c>
      <c r="E3253" t="str">
        <f>[1]Sheet1!E3253</f>
        <v>Current Operations - Water Utilities</v>
      </c>
      <c r="F3253">
        <f>[1]Sheet1!F3253</f>
        <v>337863</v>
      </c>
    </row>
    <row r="3254" spans="1:6">
      <c r="A3254" t="str">
        <f>[1]Sheet1!B3254</f>
        <v>Iowa</v>
      </c>
      <c r="B3254" t="str">
        <f>[1]Sheet1!C3254</f>
        <v>IA</v>
      </c>
      <c r="C3254" t="str">
        <f>LEFT([1]Sheet1!D3254,1)</f>
        <v>E</v>
      </c>
      <c r="D3254" t="str">
        <f>RIGHT([1]Sheet1!D3254,2)</f>
        <v>92</v>
      </c>
      <c r="E3254" t="str">
        <f>[1]Sheet1!E3254</f>
        <v>Current Operations - Electric Utilities</v>
      </c>
      <c r="F3254">
        <f>[1]Sheet1!F3254</f>
        <v>451285</v>
      </c>
    </row>
    <row r="3255" spans="1:6">
      <c r="A3255" t="str">
        <f>[1]Sheet1!B3255</f>
        <v>Iowa</v>
      </c>
      <c r="B3255" t="str">
        <f>[1]Sheet1!C3255</f>
        <v>IA</v>
      </c>
      <c r="C3255" t="str">
        <f>LEFT([1]Sheet1!D3255,1)</f>
        <v>E</v>
      </c>
      <c r="D3255" t="str">
        <f>RIGHT([1]Sheet1!D3255,2)</f>
        <v>93</v>
      </c>
      <c r="E3255" t="str">
        <f>[1]Sheet1!E3255</f>
        <v>Current Operations - Gas Utilities</v>
      </c>
      <c r="F3255">
        <f>[1]Sheet1!F3255</f>
        <v>55592</v>
      </c>
    </row>
    <row r="3256" spans="1:6">
      <c r="A3256" t="str">
        <f>[1]Sheet1!B3256</f>
        <v>Iowa</v>
      </c>
      <c r="B3256" t="str">
        <f>[1]Sheet1!C3256</f>
        <v>IA</v>
      </c>
      <c r="C3256" t="str">
        <f>LEFT([1]Sheet1!D3256,1)</f>
        <v>E</v>
      </c>
      <c r="D3256" t="str">
        <f>RIGHT([1]Sheet1!D3256,2)</f>
        <v>94</v>
      </c>
      <c r="E3256" t="str">
        <f>[1]Sheet1!E3256</f>
        <v>Current Operations - Transit Utilities</v>
      </c>
      <c r="F3256">
        <f>[1]Sheet1!F3256</f>
        <v>79016</v>
      </c>
    </row>
    <row r="3257" spans="1:6">
      <c r="A3257" t="str">
        <f>[1]Sheet1!B3257</f>
        <v>Iowa</v>
      </c>
      <c r="B3257" t="str">
        <f>[1]Sheet1!C3257</f>
        <v>IA</v>
      </c>
      <c r="C3257" t="str">
        <f>LEFT([1]Sheet1!D3257,1)</f>
        <v>F</v>
      </c>
      <c r="D3257" t="str">
        <f>RIGHT([1]Sheet1!D3257,2)</f>
        <v>01</v>
      </c>
      <c r="E3257" t="str">
        <f>[1]Sheet1!E3257</f>
        <v>Construction - Air Transportation</v>
      </c>
      <c r="F3257">
        <f>[1]Sheet1!F3257</f>
        <v>34626</v>
      </c>
    </row>
    <row r="3258" spans="1:6">
      <c r="A3258" t="str">
        <f>[1]Sheet1!B3258</f>
        <v>Iowa</v>
      </c>
      <c r="B3258" t="str">
        <f>[1]Sheet1!C3258</f>
        <v>IA</v>
      </c>
      <c r="C3258" t="str">
        <f>LEFT([1]Sheet1!D3258,1)</f>
        <v>F</v>
      </c>
      <c r="D3258" t="str">
        <f>RIGHT([1]Sheet1!D3258,2)</f>
        <v>03</v>
      </c>
      <c r="E3258" t="str">
        <f>[1]Sheet1!E3258</f>
        <v>Construction - Miscellaneous Commercial Activities, NEC</v>
      </c>
      <c r="F3258">
        <f>[1]Sheet1!F3258</f>
        <v>11426</v>
      </c>
    </row>
    <row r="3259" spans="1:6">
      <c r="A3259" t="str">
        <f>[1]Sheet1!B3259</f>
        <v>Iowa</v>
      </c>
      <c r="B3259" t="str">
        <f>[1]Sheet1!C3259</f>
        <v>IA</v>
      </c>
      <c r="C3259" t="str">
        <f>LEFT([1]Sheet1!D3259,1)</f>
        <v>F</v>
      </c>
      <c r="D3259" t="str">
        <f>RIGHT([1]Sheet1!D3259,2)</f>
        <v>04</v>
      </c>
      <c r="E3259" t="str">
        <f>[1]Sheet1!E3259</f>
        <v>Construction - Correctional Institutions</v>
      </c>
      <c r="F3259">
        <f>[1]Sheet1!F3259</f>
        <v>114963</v>
      </c>
    </row>
    <row r="3260" spans="1:6">
      <c r="A3260" t="str">
        <f>[1]Sheet1!B3260</f>
        <v>Iowa</v>
      </c>
      <c r="B3260" t="str">
        <f>[1]Sheet1!C3260</f>
        <v>IA</v>
      </c>
      <c r="C3260" t="str">
        <f>LEFT([1]Sheet1!D3260,1)</f>
        <v>F</v>
      </c>
      <c r="D3260" t="str">
        <f>RIGHT([1]Sheet1!D3260,2)</f>
        <v>12</v>
      </c>
      <c r="E3260" t="str">
        <f>[1]Sheet1!E3260</f>
        <v>Construction - Elementary and Secondary Education</v>
      </c>
      <c r="F3260">
        <f>[1]Sheet1!F3260</f>
        <v>712442</v>
      </c>
    </row>
    <row r="3261" spans="1:6">
      <c r="A3261" t="str">
        <f>[1]Sheet1!B3261</f>
        <v>Iowa</v>
      </c>
      <c r="B3261" t="str">
        <f>[1]Sheet1!C3261</f>
        <v>IA</v>
      </c>
      <c r="C3261" t="str">
        <f>LEFT([1]Sheet1!D3261,1)</f>
        <v>F</v>
      </c>
      <c r="D3261" t="str">
        <f>RIGHT([1]Sheet1!D3261,2)</f>
        <v>16</v>
      </c>
      <c r="E3261" t="str">
        <f>[1]Sheet1!E3261</f>
        <v>Construction - Higher Education - Auxiliary Enterprises</v>
      </c>
      <c r="F3261">
        <f>[1]Sheet1!F3261</f>
        <v>100346</v>
      </c>
    </row>
    <row r="3262" spans="1:6">
      <c r="A3262" t="str">
        <f>[1]Sheet1!B3262</f>
        <v>Iowa</v>
      </c>
      <c r="B3262" t="str">
        <f>[1]Sheet1!C3262</f>
        <v>IA</v>
      </c>
      <c r="C3262" t="str">
        <f>LEFT([1]Sheet1!D3262,1)</f>
        <v>F</v>
      </c>
      <c r="D3262" t="str">
        <f>RIGHT([1]Sheet1!D3262,2)</f>
        <v>18</v>
      </c>
      <c r="E3262" t="str">
        <f>[1]Sheet1!E3262</f>
        <v>Construction - Other Higher Education</v>
      </c>
      <c r="F3262">
        <f>[1]Sheet1!F3262</f>
        <v>244655</v>
      </c>
    </row>
    <row r="3263" spans="1:6">
      <c r="A3263" t="str">
        <f>[1]Sheet1!B3263</f>
        <v>Iowa</v>
      </c>
      <c r="B3263" t="str">
        <f>[1]Sheet1!C3263</f>
        <v>IA</v>
      </c>
      <c r="C3263" t="str">
        <f>LEFT([1]Sheet1!D3263,1)</f>
        <v>F</v>
      </c>
      <c r="D3263" t="str">
        <f>RIGHT([1]Sheet1!D3263,2)</f>
        <v>23</v>
      </c>
      <c r="E3263" t="str">
        <f>[1]Sheet1!E3263</f>
        <v>Construction - Financial Administration</v>
      </c>
      <c r="F3263">
        <f>[1]Sheet1!F3263</f>
        <v>17</v>
      </c>
    </row>
    <row r="3264" spans="1:6">
      <c r="A3264" t="str">
        <f>[1]Sheet1!B3264</f>
        <v>Iowa</v>
      </c>
      <c r="B3264" t="str">
        <f>[1]Sheet1!C3264</f>
        <v>IA</v>
      </c>
      <c r="C3264" t="str">
        <f>LEFT([1]Sheet1!D3264,1)</f>
        <v>F</v>
      </c>
      <c r="D3264" t="str">
        <f>RIGHT([1]Sheet1!D3264,2)</f>
        <v>24</v>
      </c>
      <c r="E3264" t="str">
        <f>[1]Sheet1!E3264</f>
        <v>Construction - Local Fire Protection</v>
      </c>
      <c r="F3264">
        <f>[1]Sheet1!F3264</f>
        <v>16558</v>
      </c>
    </row>
    <row r="3265" spans="1:6">
      <c r="A3265" t="str">
        <f>[1]Sheet1!B3265</f>
        <v>Iowa</v>
      </c>
      <c r="B3265" t="str">
        <f>[1]Sheet1!C3265</f>
        <v>IA</v>
      </c>
      <c r="C3265" t="str">
        <f>LEFT([1]Sheet1!D3265,1)</f>
        <v>F</v>
      </c>
      <c r="D3265" t="str">
        <f>RIGHT([1]Sheet1!D3265,2)</f>
        <v>25</v>
      </c>
      <c r="E3265" t="str">
        <f>[1]Sheet1!E3265</f>
        <v>Construction - Judicial and Legal Services</v>
      </c>
      <c r="F3265">
        <f>[1]Sheet1!F3265</f>
        <v>153</v>
      </c>
    </row>
    <row r="3266" spans="1:6">
      <c r="A3266" t="str">
        <f>[1]Sheet1!B3266</f>
        <v>Iowa</v>
      </c>
      <c r="B3266" t="str">
        <f>[1]Sheet1!C3266</f>
        <v>IA</v>
      </c>
      <c r="C3266" t="str">
        <f>LEFT([1]Sheet1!D3266,1)</f>
        <v>F</v>
      </c>
      <c r="D3266" t="str">
        <f>RIGHT([1]Sheet1!D3266,2)</f>
        <v>29</v>
      </c>
      <c r="E3266" t="str">
        <f>[1]Sheet1!E3266</f>
        <v>Construction - Central Staff Services</v>
      </c>
      <c r="F3266">
        <f>[1]Sheet1!F3266</f>
        <v>48</v>
      </c>
    </row>
    <row r="3267" spans="1:6">
      <c r="A3267" t="str">
        <f>[1]Sheet1!B3267</f>
        <v>Iowa</v>
      </c>
      <c r="B3267" t="str">
        <f>[1]Sheet1!C3267</f>
        <v>IA</v>
      </c>
      <c r="C3267" t="str">
        <f>LEFT([1]Sheet1!D3267,1)</f>
        <v>F</v>
      </c>
      <c r="D3267" t="str">
        <f>RIGHT([1]Sheet1!D3267,2)</f>
        <v>31</v>
      </c>
      <c r="E3267" t="str">
        <f>[1]Sheet1!E3267</f>
        <v>Construction - General Public Buildings</v>
      </c>
      <c r="F3267">
        <f>[1]Sheet1!F3267</f>
        <v>52713</v>
      </c>
    </row>
    <row r="3268" spans="1:6">
      <c r="A3268" t="str">
        <f>[1]Sheet1!B3268</f>
        <v>Iowa</v>
      </c>
      <c r="B3268" t="str">
        <f>[1]Sheet1!C3268</f>
        <v>IA</v>
      </c>
      <c r="C3268" t="str">
        <f>LEFT([1]Sheet1!D3268,1)</f>
        <v>F</v>
      </c>
      <c r="D3268" t="str">
        <f>RIGHT([1]Sheet1!D3268,2)</f>
        <v>32</v>
      </c>
      <c r="E3268" t="str">
        <f>[1]Sheet1!E3268</f>
        <v>Construction - Health - Other</v>
      </c>
      <c r="F3268">
        <f>[1]Sheet1!F3268</f>
        <v>2157</v>
      </c>
    </row>
    <row r="3269" spans="1:6">
      <c r="A3269" t="str">
        <f>[1]Sheet1!B3269</f>
        <v>Iowa</v>
      </c>
      <c r="B3269" t="str">
        <f>[1]Sheet1!C3269</f>
        <v>IA</v>
      </c>
      <c r="C3269" t="str">
        <f>LEFT([1]Sheet1!D3269,1)</f>
        <v>F</v>
      </c>
      <c r="D3269" t="str">
        <f>RIGHT([1]Sheet1!D3269,2)</f>
        <v>36</v>
      </c>
      <c r="E3269" t="str">
        <f>[1]Sheet1!E3269</f>
        <v>Construction - Hospitals</v>
      </c>
      <c r="F3269">
        <f>[1]Sheet1!F3269</f>
        <v>235372</v>
      </c>
    </row>
    <row r="3270" spans="1:6">
      <c r="A3270" t="str">
        <f>[1]Sheet1!B3270</f>
        <v>Iowa</v>
      </c>
      <c r="B3270" t="str">
        <f>[1]Sheet1!C3270</f>
        <v>IA</v>
      </c>
      <c r="C3270" t="str">
        <f>LEFT([1]Sheet1!D3270,1)</f>
        <v>F</v>
      </c>
      <c r="D3270" t="str">
        <f>RIGHT([1]Sheet1!D3270,2)</f>
        <v>44</v>
      </c>
      <c r="E3270" t="str">
        <f>[1]Sheet1!E3270</f>
        <v>Construction - Regular Highways</v>
      </c>
      <c r="F3270">
        <f>[1]Sheet1!F3270</f>
        <v>1290412</v>
      </c>
    </row>
    <row r="3271" spans="1:6">
      <c r="A3271" t="str">
        <f>[1]Sheet1!B3271</f>
        <v>Iowa</v>
      </c>
      <c r="B3271" t="str">
        <f>[1]Sheet1!C3271</f>
        <v>IA</v>
      </c>
      <c r="C3271" t="str">
        <f>LEFT([1]Sheet1!D3271,1)</f>
        <v>F</v>
      </c>
      <c r="D3271" t="str">
        <f>RIGHT([1]Sheet1!D3271,2)</f>
        <v>50</v>
      </c>
      <c r="E3271" t="str">
        <f>[1]Sheet1!E3271</f>
        <v>Construction - Housing and Community Development</v>
      </c>
      <c r="F3271">
        <f>[1]Sheet1!F3271</f>
        <v>8105</v>
      </c>
    </row>
    <row r="3272" spans="1:6">
      <c r="A3272" t="str">
        <f>[1]Sheet1!B3272</f>
        <v>Iowa</v>
      </c>
      <c r="B3272" t="str">
        <f>[1]Sheet1!C3272</f>
        <v>IA</v>
      </c>
      <c r="C3272" t="str">
        <f>LEFT([1]Sheet1!D3272,1)</f>
        <v>F</v>
      </c>
      <c r="D3272" t="str">
        <f>RIGHT([1]Sheet1!D3272,2)</f>
        <v>52</v>
      </c>
      <c r="E3272" t="str">
        <f>[1]Sheet1!E3272</f>
        <v>Construction - Libraries</v>
      </c>
      <c r="F3272">
        <f>[1]Sheet1!F3272</f>
        <v>7647</v>
      </c>
    </row>
    <row r="3273" spans="1:6">
      <c r="A3273" t="str">
        <f>[1]Sheet1!B3273</f>
        <v>Iowa</v>
      </c>
      <c r="B3273" t="str">
        <f>[1]Sheet1!C3273</f>
        <v>IA</v>
      </c>
      <c r="C3273" t="str">
        <f>LEFT([1]Sheet1!D3273,1)</f>
        <v>F</v>
      </c>
      <c r="D3273" t="str">
        <f>RIGHT([1]Sheet1!D3273,2)</f>
        <v>59</v>
      </c>
      <c r="E3273" t="str">
        <f>[1]Sheet1!E3273</f>
        <v>Construction - Natural Resources - Other</v>
      </c>
      <c r="F3273">
        <f>[1]Sheet1!F3273</f>
        <v>246055</v>
      </c>
    </row>
    <row r="3274" spans="1:6">
      <c r="A3274" t="str">
        <f>[1]Sheet1!B3274</f>
        <v>Iowa</v>
      </c>
      <c r="B3274" t="str">
        <f>[1]Sheet1!C3274</f>
        <v>IA</v>
      </c>
      <c r="C3274" t="str">
        <f>LEFT([1]Sheet1!D3274,1)</f>
        <v>F</v>
      </c>
      <c r="D3274" t="str">
        <f>RIGHT([1]Sheet1!D3274,2)</f>
        <v>60</v>
      </c>
      <c r="E3274" t="str">
        <f>[1]Sheet1!E3274</f>
        <v>Construction - Parking Facilities</v>
      </c>
      <c r="F3274">
        <f>[1]Sheet1!F3274</f>
        <v>14168</v>
      </c>
    </row>
    <row r="3275" spans="1:6">
      <c r="A3275" t="str">
        <f>[1]Sheet1!B3275</f>
        <v>Iowa</v>
      </c>
      <c r="B3275" t="str">
        <f>[1]Sheet1!C3275</f>
        <v>IA</v>
      </c>
      <c r="C3275" t="str">
        <f>LEFT([1]Sheet1!D3275,1)</f>
        <v>F</v>
      </c>
      <c r="D3275" t="str">
        <f>RIGHT([1]Sheet1!D3275,2)</f>
        <v>61</v>
      </c>
      <c r="E3275" t="str">
        <f>[1]Sheet1!E3275</f>
        <v>Construction - Parks and Recreation</v>
      </c>
      <c r="F3275">
        <f>[1]Sheet1!F3275</f>
        <v>82018</v>
      </c>
    </row>
    <row r="3276" spans="1:6">
      <c r="A3276" t="str">
        <f>[1]Sheet1!B3276</f>
        <v>Iowa</v>
      </c>
      <c r="B3276" t="str">
        <f>[1]Sheet1!C3276</f>
        <v>IA</v>
      </c>
      <c r="C3276" t="str">
        <f>LEFT([1]Sheet1!D3276,1)</f>
        <v>F</v>
      </c>
      <c r="D3276" t="str">
        <f>RIGHT([1]Sheet1!D3276,2)</f>
        <v>62</v>
      </c>
      <c r="E3276" t="str">
        <f>[1]Sheet1!E3276</f>
        <v>Construction - Police Protection</v>
      </c>
      <c r="F3276">
        <f>[1]Sheet1!F3276</f>
        <v>5883</v>
      </c>
    </row>
    <row r="3277" spans="1:6">
      <c r="A3277" t="str">
        <f>[1]Sheet1!B3277</f>
        <v>Iowa</v>
      </c>
      <c r="B3277" t="str">
        <f>[1]Sheet1!C3277</f>
        <v>IA</v>
      </c>
      <c r="C3277" t="str">
        <f>LEFT([1]Sheet1!D3277,1)</f>
        <v>F</v>
      </c>
      <c r="D3277" t="str">
        <f>RIGHT([1]Sheet1!D3277,2)</f>
        <v>77</v>
      </c>
      <c r="E3277" t="str">
        <f>[1]Sheet1!E3277</f>
        <v>Construction - Public Welfare Institutions</v>
      </c>
      <c r="F3277">
        <f>[1]Sheet1!F3277</f>
        <v>1814</v>
      </c>
    </row>
    <row r="3278" spans="1:6">
      <c r="A3278" t="str">
        <f>[1]Sheet1!B3278</f>
        <v>Iowa</v>
      </c>
      <c r="B3278" t="str">
        <f>[1]Sheet1!C3278</f>
        <v>IA</v>
      </c>
      <c r="C3278" t="str">
        <f>LEFT([1]Sheet1!D3278,1)</f>
        <v>F</v>
      </c>
      <c r="D3278" t="str">
        <f>RIGHT([1]Sheet1!D3278,2)</f>
        <v>80</v>
      </c>
      <c r="E3278" t="str">
        <f>[1]Sheet1!E3278</f>
        <v>Construction - Sewerage</v>
      </c>
      <c r="F3278">
        <f>[1]Sheet1!F3278</f>
        <v>364363</v>
      </c>
    </row>
    <row r="3279" spans="1:6">
      <c r="A3279" t="str">
        <f>[1]Sheet1!B3279</f>
        <v>Iowa</v>
      </c>
      <c r="B3279" t="str">
        <f>[1]Sheet1!C3279</f>
        <v>IA</v>
      </c>
      <c r="C3279" t="str">
        <f>LEFT([1]Sheet1!D3279,1)</f>
        <v>F</v>
      </c>
      <c r="D3279" t="str">
        <f>RIGHT([1]Sheet1!D3279,2)</f>
        <v>81</v>
      </c>
      <c r="E3279" t="str">
        <f>[1]Sheet1!E3279</f>
        <v>Construction - Solid Waste Management</v>
      </c>
      <c r="F3279">
        <f>[1]Sheet1!F3279</f>
        <v>15728</v>
      </c>
    </row>
    <row r="3280" spans="1:6">
      <c r="A3280" t="str">
        <f>[1]Sheet1!B3280</f>
        <v>Iowa</v>
      </c>
      <c r="B3280" t="str">
        <f>[1]Sheet1!C3280</f>
        <v>IA</v>
      </c>
      <c r="C3280" t="str">
        <f>LEFT([1]Sheet1!D3280,1)</f>
        <v>F</v>
      </c>
      <c r="D3280" t="str">
        <f>RIGHT([1]Sheet1!D3280,2)</f>
        <v>85</v>
      </c>
      <c r="E3280" t="str">
        <f>[1]Sheet1!E3280</f>
        <v>Construction - State Veterans' Services</v>
      </c>
      <c r="F3280">
        <f>[1]Sheet1!F3280</f>
        <v>3775</v>
      </c>
    </row>
    <row r="3281" spans="1:6">
      <c r="A3281" t="str">
        <f>[1]Sheet1!B3281</f>
        <v>Iowa</v>
      </c>
      <c r="B3281" t="str">
        <f>[1]Sheet1!C3281</f>
        <v>IA</v>
      </c>
      <c r="C3281" t="str">
        <f>LEFT([1]Sheet1!D3281,1)</f>
        <v>F</v>
      </c>
      <c r="D3281" t="str">
        <f>RIGHT([1]Sheet1!D3281,2)</f>
        <v>89</v>
      </c>
      <c r="E3281" t="str">
        <f>[1]Sheet1!E3281</f>
        <v>Construction - General - Other</v>
      </c>
      <c r="F3281">
        <f>[1]Sheet1!F3281</f>
        <v>503978</v>
      </c>
    </row>
    <row r="3282" spans="1:6">
      <c r="A3282" t="str">
        <f>[1]Sheet1!B3282</f>
        <v>Iowa</v>
      </c>
      <c r="B3282" t="str">
        <f>[1]Sheet1!C3282</f>
        <v>IA</v>
      </c>
      <c r="C3282" t="str">
        <f>LEFT([1]Sheet1!D3282,1)</f>
        <v>F</v>
      </c>
      <c r="D3282" t="str">
        <f>RIGHT([1]Sheet1!D3282,2)</f>
        <v>91</v>
      </c>
      <c r="E3282" t="str">
        <f>[1]Sheet1!E3282</f>
        <v>Construction - Water Utilities</v>
      </c>
      <c r="F3282">
        <f>[1]Sheet1!F3282</f>
        <v>151831</v>
      </c>
    </row>
    <row r="3283" spans="1:6">
      <c r="A3283" t="str">
        <f>[1]Sheet1!B3283</f>
        <v>Iowa</v>
      </c>
      <c r="B3283" t="str">
        <f>[1]Sheet1!C3283</f>
        <v>IA</v>
      </c>
      <c r="C3283" t="str">
        <f>LEFT([1]Sheet1!D3283,1)</f>
        <v>F</v>
      </c>
      <c r="D3283" t="str">
        <f>RIGHT([1]Sheet1!D3283,2)</f>
        <v>92</v>
      </c>
      <c r="E3283" t="str">
        <f>[1]Sheet1!E3283</f>
        <v>Construction - Electric Utilities</v>
      </c>
      <c r="F3283">
        <f>[1]Sheet1!F3283</f>
        <v>48282</v>
      </c>
    </row>
    <row r="3284" spans="1:6">
      <c r="A3284" t="str">
        <f>[1]Sheet1!B3284</f>
        <v>Iowa</v>
      </c>
      <c r="B3284" t="str">
        <f>[1]Sheet1!C3284</f>
        <v>IA</v>
      </c>
      <c r="C3284" t="str">
        <f>LEFT([1]Sheet1!D3284,1)</f>
        <v>F</v>
      </c>
      <c r="D3284" t="str">
        <f>RIGHT([1]Sheet1!D3284,2)</f>
        <v>93</v>
      </c>
      <c r="E3284" t="str">
        <f>[1]Sheet1!E3284</f>
        <v>Construction - Gas Utilities</v>
      </c>
      <c r="F3284">
        <f>[1]Sheet1!F3284</f>
        <v>1723</v>
      </c>
    </row>
    <row r="3285" spans="1:6">
      <c r="A3285" t="str">
        <f>[1]Sheet1!B3285</f>
        <v>Iowa</v>
      </c>
      <c r="B3285" t="str">
        <f>[1]Sheet1!C3285</f>
        <v>IA</v>
      </c>
      <c r="C3285" t="str">
        <f>LEFT([1]Sheet1!D3285,1)</f>
        <v>F</v>
      </c>
      <c r="D3285" t="str">
        <f>RIGHT([1]Sheet1!D3285,2)</f>
        <v>94</v>
      </c>
      <c r="E3285" t="str">
        <f>[1]Sheet1!E3285</f>
        <v>Construction - Transit Utilities</v>
      </c>
      <c r="F3285">
        <f>[1]Sheet1!F3285</f>
        <v>21627</v>
      </c>
    </row>
    <row r="3286" spans="1:6">
      <c r="A3286" t="str">
        <f>[1]Sheet1!B3286</f>
        <v>Iowa</v>
      </c>
      <c r="B3286" t="str">
        <f>[1]Sheet1!C3286</f>
        <v>IA</v>
      </c>
      <c r="C3286" t="str">
        <f>LEFT([1]Sheet1!D3286,1)</f>
        <v>G</v>
      </c>
      <c r="D3286" t="str">
        <f>RIGHT([1]Sheet1!D3286,2)</f>
        <v>01</v>
      </c>
      <c r="E3286" t="str">
        <f>[1]Sheet1!E3286</f>
        <v>Other Capital Outlay - Air Transportation</v>
      </c>
      <c r="F3286">
        <f>[1]Sheet1!F3286</f>
        <v>1698</v>
      </c>
    </row>
    <row r="3287" spans="1:6">
      <c r="A3287" t="str">
        <f>[1]Sheet1!B3287</f>
        <v>Iowa</v>
      </c>
      <c r="B3287" t="str">
        <f>[1]Sheet1!C3287</f>
        <v>IA</v>
      </c>
      <c r="C3287" t="str">
        <f>LEFT([1]Sheet1!D3287,1)</f>
        <v>G</v>
      </c>
      <c r="D3287" t="str">
        <f>RIGHT([1]Sheet1!D3287,2)</f>
        <v>03</v>
      </c>
      <c r="E3287" t="str">
        <f>[1]Sheet1!E3287</f>
        <v>Other Capital Outlay - Miscellaneous Commercial Activities, NEC</v>
      </c>
      <c r="F3287">
        <f>[1]Sheet1!F3287</f>
        <v>2012</v>
      </c>
    </row>
    <row r="3288" spans="1:6">
      <c r="A3288" t="str">
        <f>[1]Sheet1!B3288</f>
        <v>Iowa</v>
      </c>
      <c r="B3288" t="str">
        <f>[1]Sheet1!C3288</f>
        <v>IA</v>
      </c>
      <c r="C3288" t="str">
        <f>LEFT([1]Sheet1!D3288,1)</f>
        <v>G</v>
      </c>
      <c r="D3288" t="str">
        <f>RIGHT([1]Sheet1!D3288,2)</f>
        <v>04</v>
      </c>
      <c r="E3288" t="str">
        <f>[1]Sheet1!E3288</f>
        <v>Other Capital Outlay - Correctional Institutions</v>
      </c>
      <c r="F3288">
        <f>[1]Sheet1!F3288</f>
        <v>3049</v>
      </c>
    </row>
    <row r="3289" spans="1:6">
      <c r="A3289" t="str">
        <f>[1]Sheet1!B3289</f>
        <v>Iowa</v>
      </c>
      <c r="B3289" t="str">
        <f>[1]Sheet1!C3289</f>
        <v>IA</v>
      </c>
      <c r="C3289" t="str">
        <f>LEFT([1]Sheet1!D3289,1)</f>
        <v>G</v>
      </c>
      <c r="D3289" t="str">
        <f>RIGHT([1]Sheet1!D3289,2)</f>
        <v>05</v>
      </c>
      <c r="E3289" t="str">
        <f>[1]Sheet1!E3289</f>
        <v>Other Capital Outlay - Corrections - Other</v>
      </c>
      <c r="F3289">
        <f>[1]Sheet1!F3289</f>
        <v>91</v>
      </c>
    </row>
    <row r="3290" spans="1:6">
      <c r="A3290" t="str">
        <f>[1]Sheet1!B3290</f>
        <v>Iowa</v>
      </c>
      <c r="B3290" t="str">
        <f>[1]Sheet1!C3290</f>
        <v>IA</v>
      </c>
      <c r="C3290" t="str">
        <f>LEFT([1]Sheet1!D3290,1)</f>
        <v>G</v>
      </c>
      <c r="D3290" t="str">
        <f>RIGHT([1]Sheet1!D3290,2)</f>
        <v>12</v>
      </c>
      <c r="E3290" t="str">
        <f>[1]Sheet1!E3290</f>
        <v>Other Capital Outlay - Elementary and Secondary Education</v>
      </c>
      <c r="F3290">
        <f>[1]Sheet1!F3290</f>
        <v>188149</v>
      </c>
    </row>
    <row r="3291" spans="1:6">
      <c r="A3291" t="str">
        <f>[1]Sheet1!B3291</f>
        <v>Iowa</v>
      </c>
      <c r="B3291" t="str">
        <f>[1]Sheet1!C3291</f>
        <v>IA</v>
      </c>
      <c r="C3291" t="str">
        <f>LEFT([1]Sheet1!D3291,1)</f>
        <v>G</v>
      </c>
      <c r="D3291" t="str">
        <f>RIGHT([1]Sheet1!D3291,2)</f>
        <v>16</v>
      </c>
      <c r="E3291" t="str">
        <f>[1]Sheet1!E3291</f>
        <v>Other Capital Outlay - Higher Education - Auxiliary Enterprises</v>
      </c>
      <c r="F3291">
        <f>[1]Sheet1!F3291</f>
        <v>3071</v>
      </c>
    </row>
    <row r="3292" spans="1:6">
      <c r="A3292" t="str">
        <f>[1]Sheet1!B3292</f>
        <v>Iowa</v>
      </c>
      <c r="B3292" t="str">
        <f>[1]Sheet1!C3292</f>
        <v>IA</v>
      </c>
      <c r="C3292" t="str">
        <f>LEFT([1]Sheet1!D3292,1)</f>
        <v>G</v>
      </c>
      <c r="D3292" t="str">
        <f>RIGHT([1]Sheet1!D3292,2)</f>
        <v>18</v>
      </c>
      <c r="E3292" t="str">
        <f>[1]Sheet1!E3292</f>
        <v>Other Capital Outlay - Other Higher Education</v>
      </c>
      <c r="F3292">
        <f>[1]Sheet1!F3292</f>
        <v>86204</v>
      </c>
    </row>
    <row r="3293" spans="1:6">
      <c r="A3293" t="str">
        <f>[1]Sheet1!B3293</f>
        <v>Iowa</v>
      </c>
      <c r="B3293" t="str">
        <f>[1]Sheet1!C3293</f>
        <v>IA</v>
      </c>
      <c r="C3293" t="str">
        <f>LEFT([1]Sheet1!D3293,1)</f>
        <v>G</v>
      </c>
      <c r="D3293" t="str">
        <f>RIGHT([1]Sheet1!D3293,2)</f>
        <v>21</v>
      </c>
      <c r="E3293" t="str">
        <f>[1]Sheet1!E3293</f>
        <v>Other Capital Outlay - State Education - Other</v>
      </c>
      <c r="F3293">
        <f>[1]Sheet1!F3293</f>
        <v>2616</v>
      </c>
    </row>
    <row r="3294" spans="1:6">
      <c r="A3294" t="str">
        <f>[1]Sheet1!B3294</f>
        <v>Iowa</v>
      </c>
      <c r="B3294" t="str">
        <f>[1]Sheet1!C3294</f>
        <v>IA</v>
      </c>
      <c r="C3294" t="str">
        <f>LEFT([1]Sheet1!D3294,1)</f>
        <v>G</v>
      </c>
      <c r="D3294" t="str">
        <f>RIGHT([1]Sheet1!D3294,2)</f>
        <v>22</v>
      </c>
      <c r="E3294" t="str">
        <f>[1]Sheet1!E3294</f>
        <v>Other Capital Outlay - Social Insurance Administration</v>
      </c>
      <c r="F3294">
        <f>[1]Sheet1!F3294</f>
        <v>501</v>
      </c>
    </row>
    <row r="3295" spans="1:6">
      <c r="A3295" t="str">
        <f>[1]Sheet1!B3295</f>
        <v>Iowa</v>
      </c>
      <c r="B3295" t="str">
        <f>[1]Sheet1!C3295</f>
        <v>IA</v>
      </c>
      <c r="C3295" t="str">
        <f>LEFT([1]Sheet1!D3295,1)</f>
        <v>G</v>
      </c>
      <c r="D3295" t="str">
        <f>RIGHT([1]Sheet1!D3295,2)</f>
        <v>23</v>
      </c>
      <c r="E3295" t="str">
        <f>[1]Sheet1!E3295</f>
        <v>Other Capital Outlay - Financial Administration</v>
      </c>
      <c r="F3295">
        <f>[1]Sheet1!F3295</f>
        <v>4412</v>
      </c>
    </row>
    <row r="3296" spans="1:6">
      <c r="A3296" t="str">
        <f>[1]Sheet1!B3296</f>
        <v>Iowa</v>
      </c>
      <c r="B3296" t="str">
        <f>[1]Sheet1!C3296</f>
        <v>IA</v>
      </c>
      <c r="C3296" t="str">
        <f>LEFT([1]Sheet1!D3296,1)</f>
        <v>G</v>
      </c>
      <c r="D3296" t="str">
        <f>RIGHT([1]Sheet1!D3296,2)</f>
        <v>24</v>
      </c>
      <c r="E3296" t="str">
        <f>[1]Sheet1!E3296</f>
        <v>Other Capital Outlay - Local Fire Protection</v>
      </c>
      <c r="F3296">
        <f>[1]Sheet1!F3296</f>
        <v>11060</v>
      </c>
    </row>
    <row r="3297" spans="1:6">
      <c r="A3297" t="str">
        <f>[1]Sheet1!B3297</f>
        <v>Iowa</v>
      </c>
      <c r="B3297" t="str">
        <f>[1]Sheet1!C3297</f>
        <v>IA</v>
      </c>
      <c r="C3297" t="str">
        <f>LEFT([1]Sheet1!D3297,1)</f>
        <v>G</v>
      </c>
      <c r="D3297" t="str">
        <f>RIGHT([1]Sheet1!D3297,2)</f>
        <v>25</v>
      </c>
      <c r="E3297" t="str">
        <f>[1]Sheet1!E3297</f>
        <v>Other Capital Outlay - Judicial and Legal Services</v>
      </c>
      <c r="F3297">
        <f>[1]Sheet1!F3297</f>
        <v>4181</v>
      </c>
    </row>
    <row r="3298" spans="1:6">
      <c r="A3298" t="str">
        <f>[1]Sheet1!B3298</f>
        <v>Iowa</v>
      </c>
      <c r="B3298" t="str">
        <f>[1]Sheet1!C3298</f>
        <v>IA</v>
      </c>
      <c r="C3298" t="str">
        <f>LEFT([1]Sheet1!D3298,1)</f>
        <v>G</v>
      </c>
      <c r="D3298" t="str">
        <f>RIGHT([1]Sheet1!D3298,2)</f>
        <v>29</v>
      </c>
      <c r="E3298" t="str">
        <f>[1]Sheet1!E3298</f>
        <v>Other Capital Outlay - Central Staff Services</v>
      </c>
      <c r="F3298">
        <f>[1]Sheet1!F3298</f>
        <v>3170</v>
      </c>
    </row>
    <row r="3299" spans="1:6">
      <c r="A3299" t="str">
        <f>[1]Sheet1!B3299</f>
        <v>Iowa</v>
      </c>
      <c r="B3299" t="str">
        <f>[1]Sheet1!C3299</f>
        <v>IA</v>
      </c>
      <c r="C3299" t="str">
        <f>LEFT([1]Sheet1!D3299,1)</f>
        <v>G</v>
      </c>
      <c r="D3299" t="str">
        <f>RIGHT([1]Sheet1!D3299,2)</f>
        <v>31</v>
      </c>
      <c r="E3299" t="str">
        <f>[1]Sheet1!E3299</f>
        <v>Other Capital Outlay - General Public Building</v>
      </c>
      <c r="F3299">
        <f>[1]Sheet1!F3299</f>
        <v>1031</v>
      </c>
    </row>
    <row r="3300" spans="1:6">
      <c r="A3300" t="str">
        <f>[1]Sheet1!B3300</f>
        <v>Iowa</v>
      </c>
      <c r="B3300" t="str">
        <f>[1]Sheet1!C3300</f>
        <v>IA</v>
      </c>
      <c r="C3300" t="str">
        <f>LEFT([1]Sheet1!D3300,1)</f>
        <v>G</v>
      </c>
      <c r="D3300" t="str">
        <f>RIGHT([1]Sheet1!D3300,2)</f>
        <v>32</v>
      </c>
      <c r="E3300" t="str">
        <f>[1]Sheet1!E3300</f>
        <v>Other Capital Outlay - Health - Other</v>
      </c>
      <c r="F3300">
        <f>[1]Sheet1!F3300</f>
        <v>8297</v>
      </c>
    </row>
    <row r="3301" spans="1:6">
      <c r="A3301" t="str">
        <f>[1]Sheet1!B3301</f>
        <v>Iowa</v>
      </c>
      <c r="B3301" t="str">
        <f>[1]Sheet1!C3301</f>
        <v>IA</v>
      </c>
      <c r="C3301" t="str">
        <f>LEFT([1]Sheet1!D3301,1)</f>
        <v>G</v>
      </c>
      <c r="D3301" t="str">
        <f>RIGHT([1]Sheet1!D3301,2)</f>
        <v>36</v>
      </c>
      <c r="E3301" t="str">
        <f>[1]Sheet1!E3301</f>
        <v>Other Capital Outlay - Hospitals</v>
      </c>
      <c r="F3301">
        <f>[1]Sheet1!F3301</f>
        <v>81806</v>
      </c>
    </row>
    <row r="3302" spans="1:6">
      <c r="A3302" t="str">
        <f>[1]Sheet1!B3302</f>
        <v>Iowa</v>
      </c>
      <c r="B3302" t="str">
        <f>[1]Sheet1!C3302</f>
        <v>IA</v>
      </c>
      <c r="C3302" t="str">
        <f>LEFT([1]Sheet1!D3302,1)</f>
        <v>G</v>
      </c>
      <c r="D3302" t="str">
        <f>RIGHT([1]Sheet1!D3302,2)</f>
        <v>44</v>
      </c>
      <c r="E3302" t="str">
        <f>[1]Sheet1!E3302</f>
        <v>Other Capital Outlay - Regular Highways</v>
      </c>
      <c r="F3302">
        <f>[1]Sheet1!F3302</f>
        <v>72696</v>
      </c>
    </row>
    <row r="3303" spans="1:6">
      <c r="A3303" t="str">
        <f>[1]Sheet1!B3303</f>
        <v>Iowa</v>
      </c>
      <c r="B3303" t="str">
        <f>[1]Sheet1!C3303</f>
        <v>IA</v>
      </c>
      <c r="C3303" t="str">
        <f>LEFT([1]Sheet1!D3303,1)</f>
        <v>G</v>
      </c>
      <c r="D3303" t="str">
        <f>RIGHT([1]Sheet1!D3303,2)</f>
        <v>50</v>
      </c>
      <c r="E3303" t="str">
        <f>[1]Sheet1!E3303</f>
        <v>Other Capital Outlay - Housing and Community Development</v>
      </c>
      <c r="F3303">
        <f>[1]Sheet1!F3303</f>
        <v>1194</v>
      </c>
    </row>
    <row r="3304" spans="1:6">
      <c r="A3304" t="str">
        <f>[1]Sheet1!B3304</f>
        <v>Iowa</v>
      </c>
      <c r="B3304" t="str">
        <f>[1]Sheet1!C3304</f>
        <v>IA</v>
      </c>
      <c r="C3304" t="str">
        <f>LEFT([1]Sheet1!D3304,1)</f>
        <v>G</v>
      </c>
      <c r="D3304" t="str">
        <f>RIGHT([1]Sheet1!D3304,2)</f>
        <v>52</v>
      </c>
      <c r="E3304" t="str">
        <f>[1]Sheet1!E3304</f>
        <v>Other Capital Outlay - Libraries</v>
      </c>
      <c r="F3304">
        <f>[1]Sheet1!F3304</f>
        <v>1584</v>
      </c>
    </row>
    <row r="3305" spans="1:6">
      <c r="A3305" t="str">
        <f>[1]Sheet1!B3305</f>
        <v>Iowa</v>
      </c>
      <c r="B3305" t="str">
        <f>[1]Sheet1!C3305</f>
        <v>IA</v>
      </c>
      <c r="C3305" t="str">
        <f>LEFT([1]Sheet1!D3305,1)</f>
        <v>G</v>
      </c>
      <c r="D3305" t="str">
        <f>RIGHT([1]Sheet1!D3305,2)</f>
        <v>59</v>
      </c>
      <c r="E3305" t="str">
        <f>[1]Sheet1!E3305</f>
        <v>Other Capital Outlay - Natural Resources - Other</v>
      </c>
      <c r="F3305">
        <f>[1]Sheet1!F3305</f>
        <v>16216</v>
      </c>
    </row>
    <row r="3306" spans="1:6">
      <c r="A3306" t="str">
        <f>[1]Sheet1!B3306</f>
        <v>Iowa</v>
      </c>
      <c r="B3306" t="str">
        <f>[1]Sheet1!C3306</f>
        <v>IA</v>
      </c>
      <c r="C3306" t="str">
        <f>LEFT([1]Sheet1!D3306,1)</f>
        <v>G</v>
      </c>
      <c r="D3306" t="str">
        <f>RIGHT([1]Sheet1!D3306,2)</f>
        <v>60</v>
      </c>
      <c r="E3306" t="str">
        <f>[1]Sheet1!E3306</f>
        <v>Other Capital Outlay - Parking Facilities</v>
      </c>
      <c r="F3306">
        <f>[1]Sheet1!F3306</f>
        <v>337</v>
      </c>
    </row>
    <row r="3307" spans="1:6">
      <c r="A3307" t="str">
        <f>[1]Sheet1!B3307</f>
        <v>Iowa</v>
      </c>
      <c r="B3307" t="str">
        <f>[1]Sheet1!C3307</f>
        <v>IA</v>
      </c>
      <c r="C3307" t="str">
        <f>LEFT([1]Sheet1!D3307,1)</f>
        <v>G</v>
      </c>
      <c r="D3307" t="str">
        <f>RIGHT([1]Sheet1!D3307,2)</f>
        <v>61</v>
      </c>
      <c r="E3307" t="str">
        <f>[1]Sheet1!E3307</f>
        <v>Other Capital Outlay - Parks and Recreation</v>
      </c>
      <c r="F3307">
        <f>[1]Sheet1!F3307</f>
        <v>8079</v>
      </c>
    </row>
    <row r="3308" spans="1:6">
      <c r="A3308" t="str">
        <f>[1]Sheet1!B3308</f>
        <v>Iowa</v>
      </c>
      <c r="B3308" t="str">
        <f>[1]Sheet1!C3308</f>
        <v>IA</v>
      </c>
      <c r="C3308" t="str">
        <f>LEFT([1]Sheet1!D3308,1)</f>
        <v>G</v>
      </c>
      <c r="D3308" t="str">
        <f>RIGHT([1]Sheet1!D3308,2)</f>
        <v>62</v>
      </c>
      <c r="E3308" t="str">
        <f>[1]Sheet1!E3308</f>
        <v>Other Capital Outlay - Police Protection</v>
      </c>
      <c r="F3308">
        <f>[1]Sheet1!F3308</f>
        <v>17015</v>
      </c>
    </row>
    <row r="3309" spans="1:6">
      <c r="A3309" t="str">
        <f>[1]Sheet1!B3309</f>
        <v>Iowa</v>
      </c>
      <c r="B3309" t="str">
        <f>[1]Sheet1!C3309</f>
        <v>IA</v>
      </c>
      <c r="C3309" t="str">
        <f>LEFT([1]Sheet1!D3309,1)</f>
        <v>G</v>
      </c>
      <c r="D3309" t="str">
        <f>RIGHT([1]Sheet1!D3309,2)</f>
        <v>66</v>
      </c>
      <c r="E3309" t="str">
        <f>[1]Sheet1!E3309</f>
        <v>Other Capital Outlay - Protective Inspection and Regulation, NEC</v>
      </c>
      <c r="F3309">
        <f>[1]Sheet1!F3309</f>
        <v>900</v>
      </c>
    </row>
    <row r="3310" spans="1:6">
      <c r="A3310" t="str">
        <f>[1]Sheet1!B3310</f>
        <v>Iowa</v>
      </c>
      <c r="B3310" t="str">
        <f>[1]Sheet1!C3310</f>
        <v>IA</v>
      </c>
      <c r="C3310" t="str">
        <f>LEFT([1]Sheet1!D3310,1)</f>
        <v>G</v>
      </c>
      <c r="D3310" t="str">
        <f>RIGHT([1]Sheet1!D3310,2)</f>
        <v>77</v>
      </c>
      <c r="E3310" t="str">
        <f>[1]Sheet1!E3310</f>
        <v>Other Capital Outlay - Public Welfare Institutions</v>
      </c>
      <c r="F3310">
        <f>[1]Sheet1!F3310</f>
        <v>472</v>
      </c>
    </row>
    <row r="3311" spans="1:6">
      <c r="A3311" t="str">
        <f>[1]Sheet1!B3311</f>
        <v>Iowa</v>
      </c>
      <c r="B3311" t="str">
        <f>[1]Sheet1!C3311</f>
        <v>IA</v>
      </c>
      <c r="C3311" t="str">
        <f>LEFT([1]Sheet1!D3311,1)</f>
        <v>G</v>
      </c>
      <c r="D3311" t="str">
        <f>RIGHT([1]Sheet1!D3311,2)</f>
        <v>79</v>
      </c>
      <c r="E3311" t="str">
        <f>[1]Sheet1!E3311</f>
        <v>Other Capital Outlay - Public Welfare - Other</v>
      </c>
      <c r="F3311">
        <f>[1]Sheet1!F3311</f>
        <v>5488</v>
      </c>
    </row>
    <row r="3312" spans="1:6">
      <c r="A3312" t="str">
        <f>[1]Sheet1!B3312</f>
        <v>Iowa</v>
      </c>
      <c r="B3312" t="str">
        <f>[1]Sheet1!C3312</f>
        <v>IA</v>
      </c>
      <c r="C3312" t="str">
        <f>LEFT([1]Sheet1!D3312,1)</f>
        <v>G</v>
      </c>
      <c r="D3312" t="str">
        <f>RIGHT([1]Sheet1!D3312,2)</f>
        <v>80</v>
      </c>
      <c r="E3312" t="str">
        <f>[1]Sheet1!E3312</f>
        <v>Other Capital Outlay - Sewerage</v>
      </c>
      <c r="F3312">
        <f>[1]Sheet1!F3312</f>
        <v>9244</v>
      </c>
    </row>
    <row r="3313" spans="1:6">
      <c r="A3313" t="str">
        <f>[1]Sheet1!B3313</f>
        <v>Iowa</v>
      </c>
      <c r="B3313" t="str">
        <f>[1]Sheet1!C3313</f>
        <v>IA</v>
      </c>
      <c r="C3313" t="str">
        <f>LEFT([1]Sheet1!D3313,1)</f>
        <v>G</v>
      </c>
      <c r="D3313" t="str">
        <f>RIGHT([1]Sheet1!D3313,2)</f>
        <v>81</v>
      </c>
      <c r="E3313" t="str">
        <f>[1]Sheet1!E3313</f>
        <v>Other Capital Outlay - Solid Waste Management</v>
      </c>
      <c r="F3313">
        <f>[1]Sheet1!F3313</f>
        <v>19986</v>
      </c>
    </row>
    <row r="3314" spans="1:6">
      <c r="A3314" t="str">
        <f>[1]Sheet1!B3314</f>
        <v>Iowa</v>
      </c>
      <c r="B3314" t="str">
        <f>[1]Sheet1!C3314</f>
        <v>IA</v>
      </c>
      <c r="C3314" t="str">
        <f>LEFT([1]Sheet1!D3314,1)</f>
        <v>G</v>
      </c>
      <c r="D3314" t="str">
        <f>RIGHT([1]Sheet1!D3314,2)</f>
        <v>85</v>
      </c>
      <c r="E3314" t="str">
        <f>[1]Sheet1!E3314</f>
        <v>Other Capital Outlay - State Veterans' Services</v>
      </c>
      <c r="F3314">
        <f>[1]Sheet1!F3314</f>
        <v>980</v>
      </c>
    </row>
    <row r="3315" spans="1:6">
      <c r="A3315" t="str">
        <f>[1]Sheet1!B3315</f>
        <v>Iowa</v>
      </c>
      <c r="B3315" t="str">
        <f>[1]Sheet1!C3315</f>
        <v>IA</v>
      </c>
      <c r="C3315" t="str">
        <f>LEFT([1]Sheet1!D3315,1)</f>
        <v>G</v>
      </c>
      <c r="D3315" t="str">
        <f>RIGHT([1]Sheet1!D3315,2)</f>
        <v>89</v>
      </c>
      <c r="E3315" t="str">
        <f>[1]Sheet1!E3315</f>
        <v>Other Capital Outlay - General - Other</v>
      </c>
      <c r="F3315">
        <f>[1]Sheet1!F3315</f>
        <v>52033</v>
      </c>
    </row>
    <row r="3316" spans="1:6">
      <c r="A3316" t="str">
        <f>[1]Sheet1!B3316</f>
        <v>Iowa</v>
      </c>
      <c r="B3316" t="str">
        <f>[1]Sheet1!C3316</f>
        <v>IA</v>
      </c>
      <c r="C3316" t="str">
        <f>LEFT([1]Sheet1!D3316,1)</f>
        <v>G</v>
      </c>
      <c r="D3316" t="str">
        <f>RIGHT([1]Sheet1!D3316,2)</f>
        <v>91</v>
      </c>
      <c r="E3316" t="str">
        <f>[1]Sheet1!E3316</f>
        <v>Other Capital Outlay - Water Utilities</v>
      </c>
      <c r="F3316">
        <f>[1]Sheet1!F3316</f>
        <v>10922</v>
      </c>
    </row>
    <row r="3317" spans="1:6">
      <c r="A3317" t="str">
        <f>[1]Sheet1!B3317</f>
        <v>Iowa</v>
      </c>
      <c r="B3317" t="str">
        <f>[1]Sheet1!C3317</f>
        <v>IA</v>
      </c>
      <c r="C3317" t="str">
        <f>LEFT([1]Sheet1!D3317,1)</f>
        <v>G</v>
      </c>
      <c r="D3317" t="str">
        <f>RIGHT([1]Sheet1!D3317,2)</f>
        <v>92</v>
      </c>
      <c r="E3317" t="str">
        <f>[1]Sheet1!E3317</f>
        <v>Other Capital Outlay - Electric Utilities</v>
      </c>
      <c r="F3317">
        <f>[1]Sheet1!F3317</f>
        <v>15396</v>
      </c>
    </row>
    <row r="3318" spans="1:6">
      <c r="A3318" t="str">
        <f>[1]Sheet1!B3318</f>
        <v>Iowa</v>
      </c>
      <c r="B3318" t="str">
        <f>[1]Sheet1!C3318</f>
        <v>IA</v>
      </c>
      <c r="C3318" t="str">
        <f>LEFT([1]Sheet1!D3318,1)</f>
        <v>G</v>
      </c>
      <c r="D3318" t="str">
        <f>RIGHT([1]Sheet1!D3318,2)</f>
        <v>93</v>
      </c>
      <c r="E3318" t="str">
        <f>[1]Sheet1!E3318</f>
        <v>Other Capital Outlay - Gas Utilities</v>
      </c>
      <c r="F3318">
        <f>[1]Sheet1!F3318</f>
        <v>602</v>
      </c>
    </row>
    <row r="3319" spans="1:6">
      <c r="A3319" t="str">
        <f>[1]Sheet1!B3319</f>
        <v>Iowa</v>
      </c>
      <c r="B3319" t="str">
        <f>[1]Sheet1!C3319</f>
        <v>IA</v>
      </c>
      <c r="C3319" t="str">
        <f>LEFT([1]Sheet1!D3319,1)</f>
        <v>G</v>
      </c>
      <c r="D3319" t="str">
        <f>RIGHT([1]Sheet1!D3319,2)</f>
        <v>94</v>
      </c>
      <c r="E3319" t="str">
        <f>[1]Sheet1!E3319</f>
        <v>Other Capital Outlay - Transit Utilities</v>
      </c>
      <c r="F3319">
        <f>[1]Sheet1!F3319</f>
        <v>11898</v>
      </c>
    </row>
    <row r="3320" spans="1:6">
      <c r="A3320" t="str">
        <f>[1]Sheet1!B3320</f>
        <v>Iowa</v>
      </c>
      <c r="B3320" t="str">
        <f>[1]Sheet1!C3320</f>
        <v>IA</v>
      </c>
      <c r="C3320" t="str">
        <f>LEFT([1]Sheet1!D3320,1)</f>
        <v>I</v>
      </c>
      <c r="D3320" t="str">
        <f>RIGHT([1]Sheet1!D3320,2)</f>
        <v>89</v>
      </c>
      <c r="E3320" t="str">
        <f>[1]Sheet1!E3320</f>
        <v>General - Interest on Debt</v>
      </c>
      <c r="F3320">
        <f>[1]Sheet1!F3320</f>
        <v>649359</v>
      </c>
    </row>
    <row r="3321" spans="1:6">
      <c r="A3321" t="str">
        <f>[1]Sheet1!B3321</f>
        <v>Iowa</v>
      </c>
      <c r="B3321" t="str">
        <f>[1]Sheet1!C3321</f>
        <v>IA</v>
      </c>
      <c r="C3321" t="str">
        <f>LEFT([1]Sheet1!D3321,1)</f>
        <v>I</v>
      </c>
      <c r="D3321" t="str">
        <f>RIGHT([1]Sheet1!D3321,2)</f>
        <v>91</v>
      </c>
      <c r="E3321" t="str">
        <f>[1]Sheet1!E3321</f>
        <v>Water Utilities - Interest on Debt</v>
      </c>
      <c r="F3321">
        <f>[1]Sheet1!F3321</f>
        <v>35164</v>
      </c>
    </row>
    <row r="3322" spans="1:6">
      <c r="A3322" t="str">
        <f>[1]Sheet1!B3322</f>
        <v>Iowa</v>
      </c>
      <c r="B3322" t="str">
        <f>[1]Sheet1!C3322</f>
        <v>IA</v>
      </c>
      <c r="C3322" t="str">
        <f>LEFT([1]Sheet1!D3322,1)</f>
        <v>I</v>
      </c>
      <c r="D3322" t="str">
        <f>RIGHT([1]Sheet1!D3322,2)</f>
        <v>92</v>
      </c>
      <c r="E3322" t="str">
        <f>[1]Sheet1!E3322</f>
        <v>Electric Utilities - Interest on Debt</v>
      </c>
      <c r="F3322">
        <f>[1]Sheet1!F3322</f>
        <v>8495</v>
      </c>
    </row>
    <row r="3323" spans="1:6">
      <c r="A3323" t="str">
        <f>[1]Sheet1!B3323</f>
        <v>Iowa</v>
      </c>
      <c r="B3323" t="str">
        <f>[1]Sheet1!C3323</f>
        <v>IA</v>
      </c>
      <c r="C3323" t="str">
        <f>LEFT([1]Sheet1!D3323,1)</f>
        <v>I</v>
      </c>
      <c r="D3323" t="str">
        <f>RIGHT([1]Sheet1!D3323,2)</f>
        <v>93</v>
      </c>
      <c r="E3323" t="str">
        <f>[1]Sheet1!E3323</f>
        <v>Gas Utilities - Interest on Debt</v>
      </c>
      <c r="F3323">
        <f>[1]Sheet1!F3323</f>
        <v>551</v>
      </c>
    </row>
    <row r="3324" spans="1:6">
      <c r="A3324" t="str">
        <f>[1]Sheet1!B3324</f>
        <v>Iowa</v>
      </c>
      <c r="B3324" t="str">
        <f>[1]Sheet1!C3324</f>
        <v>IA</v>
      </c>
      <c r="C3324" t="str">
        <f>LEFT([1]Sheet1!D3324,1)</f>
        <v>I</v>
      </c>
      <c r="D3324" t="str">
        <f>RIGHT([1]Sheet1!D3324,2)</f>
        <v>94</v>
      </c>
      <c r="E3324" t="str">
        <f>[1]Sheet1!E3324</f>
        <v>Transit Utilities - Interest on Debt</v>
      </c>
      <c r="F3324">
        <f>[1]Sheet1!F3324</f>
        <v>73</v>
      </c>
    </row>
    <row r="3325" spans="1:6">
      <c r="A3325" t="str">
        <f>[1]Sheet1!B3325</f>
        <v>Iowa</v>
      </c>
      <c r="B3325" t="str">
        <f>[1]Sheet1!C3325</f>
        <v>IA</v>
      </c>
      <c r="C3325" t="str">
        <f>LEFT([1]Sheet1!D3325,1)</f>
        <v>J</v>
      </c>
      <c r="D3325" t="str">
        <f>RIGHT([1]Sheet1!D3325,2)</f>
        <v>19</v>
      </c>
      <c r="E3325" t="str">
        <f>[1]Sheet1!E3325</f>
        <v>Assistance and Subsidies - State Scholarships and Other Subsidies - Education</v>
      </c>
      <c r="F3325">
        <f>[1]Sheet1!F3325</f>
        <v>270255</v>
      </c>
    </row>
    <row r="3326" spans="1:6">
      <c r="A3326" t="str">
        <f>[1]Sheet1!B3326</f>
        <v>Iowa</v>
      </c>
      <c r="B3326" t="str">
        <f>[1]Sheet1!C3326</f>
        <v>IA</v>
      </c>
      <c r="C3326" t="str">
        <f>LEFT([1]Sheet1!D3326,1)</f>
        <v>J</v>
      </c>
      <c r="D3326" t="str">
        <f>RIGHT([1]Sheet1!D3326,2)</f>
        <v>67</v>
      </c>
      <c r="E3326" t="str">
        <f>[1]Sheet1!E3326</f>
        <v>Assistance and Subsidies - Public Welfare, Federal Categorical Assistance Programs</v>
      </c>
      <c r="F3326">
        <f>[1]Sheet1!F3326</f>
        <v>78186</v>
      </c>
    </row>
    <row r="3327" spans="1:6">
      <c r="A3327" t="str">
        <f>[1]Sheet1!B3327</f>
        <v>Iowa</v>
      </c>
      <c r="B3327" t="str">
        <f>[1]Sheet1!C3327</f>
        <v>IA</v>
      </c>
      <c r="C3327" t="str">
        <f>LEFT([1]Sheet1!D3327,1)</f>
        <v>J</v>
      </c>
      <c r="D3327" t="str">
        <f>RIGHT([1]Sheet1!D3327,2)</f>
        <v>68</v>
      </c>
      <c r="E3327" t="str">
        <f>[1]Sheet1!E3327</f>
        <v>Assistance and Subsidies - Public Welfare, Cash Assistance Programs - Other</v>
      </c>
      <c r="F3327">
        <f>[1]Sheet1!F3327</f>
        <v>185219</v>
      </c>
    </row>
    <row r="3328" spans="1:6">
      <c r="A3328" t="str">
        <f>[1]Sheet1!B3328</f>
        <v>Iowa</v>
      </c>
      <c r="B3328" t="str">
        <f>[1]Sheet1!C3328</f>
        <v>IA</v>
      </c>
      <c r="C3328" t="str">
        <f>LEFT([1]Sheet1!D3328,1)</f>
        <v>J</v>
      </c>
      <c r="D3328" t="str">
        <f>RIGHT([1]Sheet1!D3328,2)</f>
        <v>85</v>
      </c>
      <c r="E3328" t="str">
        <f>[1]Sheet1!E3328</f>
        <v>Assistance and Subsidies - State Other Veterans’ Services</v>
      </c>
      <c r="F3328">
        <f>[1]Sheet1!F3328</f>
        <v>420</v>
      </c>
    </row>
    <row r="3329" spans="1:6">
      <c r="A3329" t="str">
        <f>[1]Sheet1!B3329</f>
        <v>Iowa</v>
      </c>
      <c r="B3329" t="str">
        <f>[1]Sheet1!C3329</f>
        <v>IA</v>
      </c>
      <c r="C3329" t="str">
        <f>LEFT([1]Sheet1!D3329,1)</f>
        <v>T</v>
      </c>
      <c r="D3329" t="str">
        <f>RIGHT([1]Sheet1!D3329,2)</f>
        <v>01</v>
      </c>
      <c r="E3329" t="str">
        <f>[1]Sheet1!E3329</f>
        <v>Tax - Property</v>
      </c>
      <c r="F3329">
        <f>[1]Sheet1!F3329</f>
        <v>4537262</v>
      </c>
    </row>
    <row r="3330" spans="1:6">
      <c r="A3330" t="str">
        <f>[1]Sheet1!B3330</f>
        <v>Iowa</v>
      </c>
      <c r="B3330" t="str">
        <f>[1]Sheet1!C3330</f>
        <v>IA</v>
      </c>
      <c r="C3330" t="str">
        <f>LEFT([1]Sheet1!D3330,1)</f>
        <v>T</v>
      </c>
      <c r="D3330" t="str">
        <f>RIGHT([1]Sheet1!D3330,2)</f>
        <v>09</v>
      </c>
      <c r="E3330" t="str">
        <f>[1]Sheet1!E3330</f>
        <v>Tax - General Sales and Gross Receipts</v>
      </c>
      <c r="F3330">
        <f>[1]Sheet1!F3330</f>
        <v>3214282</v>
      </c>
    </row>
    <row r="3331" spans="1:6">
      <c r="A3331" t="str">
        <f>[1]Sheet1!B3331</f>
        <v>Iowa</v>
      </c>
      <c r="B3331" t="str">
        <f>[1]Sheet1!C3331</f>
        <v>IA</v>
      </c>
      <c r="C3331" t="str">
        <f>LEFT([1]Sheet1!D3331,1)</f>
        <v>T</v>
      </c>
      <c r="D3331" t="str">
        <f>RIGHT([1]Sheet1!D3331,2)</f>
        <v>10</v>
      </c>
      <c r="E3331" t="str">
        <f>[1]Sheet1!E3331</f>
        <v>Tax - Alcoholic Beverage Sales</v>
      </c>
      <c r="F3331">
        <f>[1]Sheet1!F3331</f>
        <v>14727</v>
      </c>
    </row>
    <row r="3332" spans="1:6">
      <c r="A3332" t="str">
        <f>[1]Sheet1!B3332</f>
        <v>Iowa</v>
      </c>
      <c r="B3332" t="str">
        <f>[1]Sheet1!C3332</f>
        <v>IA</v>
      </c>
      <c r="C3332" t="str">
        <f>LEFT([1]Sheet1!D3332,1)</f>
        <v>T</v>
      </c>
      <c r="D3332" t="str">
        <f>RIGHT([1]Sheet1!D3332,2)</f>
        <v>11</v>
      </c>
      <c r="E3332" t="str">
        <f>[1]Sheet1!E3332</f>
        <v>Tax - Amusements Sales</v>
      </c>
      <c r="F3332">
        <f>[1]Sheet1!F3332</f>
        <v>294886</v>
      </c>
    </row>
    <row r="3333" spans="1:6">
      <c r="A3333" t="str">
        <f>[1]Sheet1!B3333</f>
        <v>Iowa</v>
      </c>
      <c r="B3333" t="str">
        <f>[1]Sheet1!C3333</f>
        <v>IA</v>
      </c>
      <c r="C3333" t="str">
        <f>LEFT([1]Sheet1!D3333,1)</f>
        <v>T</v>
      </c>
      <c r="D3333" t="str">
        <f>RIGHT([1]Sheet1!D3333,2)</f>
        <v>12</v>
      </c>
      <c r="E3333" t="str">
        <f>[1]Sheet1!E3333</f>
        <v>Tax - Insurance Premiums Sales</v>
      </c>
      <c r="F3333">
        <f>[1]Sheet1!F3333</f>
        <v>101406</v>
      </c>
    </row>
    <row r="3334" spans="1:6">
      <c r="A3334" t="str">
        <f>[1]Sheet1!B3334</f>
        <v>Iowa</v>
      </c>
      <c r="B3334" t="str">
        <f>[1]Sheet1!C3334</f>
        <v>IA</v>
      </c>
      <c r="C3334" t="str">
        <f>LEFT([1]Sheet1!D3334,1)</f>
        <v>T</v>
      </c>
      <c r="D3334" t="str">
        <f>RIGHT([1]Sheet1!D3334,2)</f>
        <v>13</v>
      </c>
      <c r="E3334" t="str">
        <f>[1]Sheet1!E3334</f>
        <v>Tax - Motor Fuels Sales</v>
      </c>
      <c r="F3334">
        <f>[1]Sheet1!F3334</f>
        <v>440161</v>
      </c>
    </row>
    <row r="3335" spans="1:6">
      <c r="A3335" t="str">
        <f>[1]Sheet1!B3335</f>
        <v>Iowa</v>
      </c>
      <c r="B3335" t="str">
        <f>[1]Sheet1!C3335</f>
        <v>IA</v>
      </c>
      <c r="C3335" t="str">
        <f>LEFT([1]Sheet1!D3335,1)</f>
        <v>T</v>
      </c>
      <c r="D3335" t="str">
        <f>RIGHT([1]Sheet1!D3335,2)</f>
        <v>14</v>
      </c>
      <c r="E3335" t="str">
        <f>[1]Sheet1!E3335</f>
        <v>Tax - Pari-mutuels Sales</v>
      </c>
      <c r="F3335">
        <f>[1]Sheet1!F3335</f>
        <v>4054</v>
      </c>
    </row>
    <row r="3336" spans="1:6">
      <c r="A3336" t="str">
        <f>[1]Sheet1!B3336</f>
        <v>Iowa</v>
      </c>
      <c r="B3336" t="str">
        <f>[1]Sheet1!C3336</f>
        <v>IA</v>
      </c>
      <c r="C3336" t="str">
        <f>LEFT([1]Sheet1!D3336,1)</f>
        <v>T</v>
      </c>
      <c r="D3336" t="str">
        <f>RIGHT([1]Sheet1!D3336,2)</f>
        <v>15</v>
      </c>
      <c r="E3336" t="str">
        <f>[1]Sheet1!E3336</f>
        <v>Tax - Public Utilities Sales</v>
      </c>
      <c r="F3336">
        <f>[1]Sheet1!F3336</f>
        <v>190055</v>
      </c>
    </row>
    <row r="3337" spans="1:6">
      <c r="A3337" t="str">
        <f>[1]Sheet1!B3337</f>
        <v>Iowa</v>
      </c>
      <c r="B3337" t="str">
        <f>[1]Sheet1!C3337</f>
        <v>IA</v>
      </c>
      <c r="C3337" t="str">
        <f>LEFT([1]Sheet1!D3337,1)</f>
        <v>T</v>
      </c>
      <c r="D3337" t="str">
        <f>RIGHT([1]Sheet1!D3337,2)</f>
        <v>16</v>
      </c>
      <c r="E3337" t="str">
        <f>[1]Sheet1!E3337</f>
        <v>Tax - Tobacco Products Sales</v>
      </c>
      <c r="F3337">
        <f>[1]Sheet1!F3337</f>
        <v>225499</v>
      </c>
    </row>
    <row r="3338" spans="1:6">
      <c r="A3338" t="str">
        <f>[1]Sheet1!B3338</f>
        <v>Iowa</v>
      </c>
      <c r="B3338" t="str">
        <f>[1]Sheet1!C3338</f>
        <v>IA</v>
      </c>
      <c r="C3338" t="str">
        <f>LEFT([1]Sheet1!D3338,1)</f>
        <v>T</v>
      </c>
      <c r="D3338" t="str">
        <f>RIGHT([1]Sheet1!D3338,2)</f>
        <v>19</v>
      </c>
      <c r="E3338" t="str">
        <f>[1]Sheet1!E3338</f>
        <v>Tax - Other Selective Sales</v>
      </c>
      <c r="F3338">
        <f>[1]Sheet1!F3338</f>
        <v>71706</v>
      </c>
    </row>
    <row r="3339" spans="1:6">
      <c r="A3339" t="str">
        <f>[1]Sheet1!B3339</f>
        <v>Iowa</v>
      </c>
      <c r="B3339" t="str">
        <f>[1]Sheet1!C3339</f>
        <v>IA</v>
      </c>
      <c r="C3339" t="str">
        <f>LEFT([1]Sheet1!D3339,1)</f>
        <v>T</v>
      </c>
      <c r="D3339" t="str">
        <f>RIGHT([1]Sheet1!D3339,2)</f>
        <v>20</v>
      </c>
      <c r="E3339" t="str">
        <f>[1]Sheet1!E3339</f>
        <v>Tax - Alcoholic Beverage License</v>
      </c>
      <c r="F3339">
        <f>[1]Sheet1!F3339</f>
        <v>14210</v>
      </c>
    </row>
    <row r="3340" spans="1:6">
      <c r="A3340" t="str">
        <f>[1]Sheet1!B3340</f>
        <v>Iowa</v>
      </c>
      <c r="B3340" t="str">
        <f>[1]Sheet1!C3340</f>
        <v>IA</v>
      </c>
      <c r="C3340" t="str">
        <f>LEFT([1]Sheet1!D3340,1)</f>
        <v>T</v>
      </c>
      <c r="D3340" t="str">
        <f>RIGHT([1]Sheet1!D3340,2)</f>
        <v>21</v>
      </c>
      <c r="E3340" t="str">
        <f>[1]Sheet1!E3340</f>
        <v>Tax - Amusements License</v>
      </c>
      <c r="F3340">
        <f>[1]Sheet1!F3340</f>
        <v>19239</v>
      </c>
    </row>
    <row r="3341" spans="1:6">
      <c r="A3341" t="str">
        <f>[1]Sheet1!B3341</f>
        <v>Iowa</v>
      </c>
      <c r="B3341" t="str">
        <f>[1]Sheet1!C3341</f>
        <v>IA</v>
      </c>
      <c r="C3341" t="str">
        <f>LEFT([1]Sheet1!D3341,1)</f>
        <v>T</v>
      </c>
      <c r="D3341" t="str">
        <f>RIGHT([1]Sheet1!D3341,2)</f>
        <v>22</v>
      </c>
      <c r="E3341" t="str">
        <f>[1]Sheet1!E3341</f>
        <v>Tax - Corporation License</v>
      </c>
      <c r="F3341">
        <f>[1]Sheet1!F3341</f>
        <v>34710</v>
      </c>
    </row>
    <row r="3342" spans="1:6">
      <c r="A3342" t="str">
        <f>[1]Sheet1!B3342</f>
        <v>Iowa</v>
      </c>
      <c r="B3342" t="str">
        <f>[1]Sheet1!C3342</f>
        <v>IA</v>
      </c>
      <c r="C3342" t="str">
        <f>LEFT([1]Sheet1!D3342,1)</f>
        <v>T</v>
      </c>
      <c r="D3342" t="str">
        <f>RIGHT([1]Sheet1!D3342,2)</f>
        <v>23</v>
      </c>
      <c r="E3342" t="str">
        <f>[1]Sheet1!E3342</f>
        <v>Tax - Hunting and Fishing License</v>
      </c>
      <c r="F3342">
        <f>[1]Sheet1!F3342</f>
        <v>29286</v>
      </c>
    </row>
    <row r="3343" spans="1:6">
      <c r="A3343" t="str">
        <f>[1]Sheet1!B3343</f>
        <v>Iowa</v>
      </c>
      <c r="B3343" t="str">
        <f>[1]Sheet1!C3343</f>
        <v>IA</v>
      </c>
      <c r="C3343" t="str">
        <f>LEFT([1]Sheet1!D3343,1)</f>
        <v>T</v>
      </c>
      <c r="D3343" t="str">
        <f>RIGHT([1]Sheet1!D3343,2)</f>
        <v>24</v>
      </c>
      <c r="E3343" t="str">
        <f>[1]Sheet1!E3343</f>
        <v>Tax - Motor Vehicle License</v>
      </c>
      <c r="F3343">
        <f>[1]Sheet1!F3343</f>
        <v>540629</v>
      </c>
    </row>
    <row r="3344" spans="1:6">
      <c r="A3344" t="str">
        <f>[1]Sheet1!B3344</f>
        <v>Iowa</v>
      </c>
      <c r="B3344" t="str">
        <f>[1]Sheet1!C3344</f>
        <v>IA</v>
      </c>
      <c r="C3344" t="str">
        <f>LEFT([1]Sheet1!D3344,1)</f>
        <v>T</v>
      </c>
      <c r="D3344" t="str">
        <f>RIGHT([1]Sheet1!D3344,2)</f>
        <v>25</v>
      </c>
      <c r="E3344" t="str">
        <f>[1]Sheet1!E3344</f>
        <v>Tax - Motor Vehicle Operators License</v>
      </c>
      <c r="F3344">
        <f>[1]Sheet1!F3344</f>
        <v>8062</v>
      </c>
    </row>
    <row r="3345" spans="1:6">
      <c r="A3345" t="str">
        <f>[1]Sheet1!B3345</f>
        <v>Iowa</v>
      </c>
      <c r="B3345" t="str">
        <f>[1]Sheet1!C3345</f>
        <v>IA</v>
      </c>
      <c r="C3345" t="str">
        <f>LEFT([1]Sheet1!D3345,1)</f>
        <v>T</v>
      </c>
      <c r="D3345" t="str">
        <f>RIGHT([1]Sheet1!D3345,2)</f>
        <v>27</v>
      </c>
      <c r="E3345" t="str">
        <f>[1]Sheet1!E3345</f>
        <v>Tax - Public Utility License</v>
      </c>
      <c r="F3345">
        <f>[1]Sheet1!F3345</f>
        <v>11711</v>
      </c>
    </row>
    <row r="3346" spans="1:6">
      <c r="A3346" t="str">
        <f>[1]Sheet1!B3346</f>
        <v>Iowa</v>
      </c>
      <c r="B3346" t="str">
        <f>[1]Sheet1!C3346</f>
        <v>IA</v>
      </c>
      <c r="C3346" t="str">
        <f>LEFT([1]Sheet1!D3346,1)</f>
        <v>T</v>
      </c>
      <c r="D3346" t="str">
        <f>RIGHT([1]Sheet1!D3346,2)</f>
        <v>28</v>
      </c>
      <c r="E3346" t="str">
        <f>[1]Sheet1!E3346</f>
        <v>Tax - Occupation and Business License, NEC</v>
      </c>
      <c r="F3346">
        <f>[1]Sheet1!F3346</f>
        <v>111672</v>
      </c>
    </row>
    <row r="3347" spans="1:6">
      <c r="A3347" t="str">
        <f>[1]Sheet1!B3347</f>
        <v>Iowa</v>
      </c>
      <c r="B3347" t="str">
        <f>[1]Sheet1!C3347</f>
        <v>IA</v>
      </c>
      <c r="C3347" t="str">
        <f>LEFT([1]Sheet1!D3347,1)</f>
        <v>T</v>
      </c>
      <c r="D3347" t="str">
        <f>RIGHT([1]Sheet1!D3347,2)</f>
        <v>29</v>
      </c>
      <c r="E3347" t="str">
        <f>[1]Sheet1!E3347</f>
        <v>Tax - Other License</v>
      </c>
      <c r="F3347">
        <f>[1]Sheet1!F3347</f>
        <v>46642</v>
      </c>
    </row>
    <row r="3348" spans="1:6">
      <c r="A3348" t="str">
        <f>[1]Sheet1!B3348</f>
        <v>Iowa</v>
      </c>
      <c r="B3348" t="str">
        <f>[1]Sheet1!C3348</f>
        <v>IA</v>
      </c>
      <c r="C3348" t="str">
        <f>LEFT([1]Sheet1!D3348,1)</f>
        <v>T</v>
      </c>
      <c r="D3348" t="str">
        <f>RIGHT([1]Sheet1!D3348,2)</f>
        <v>40</v>
      </c>
      <c r="E3348" t="str">
        <f>[1]Sheet1!E3348</f>
        <v>Tax - Individual Income</v>
      </c>
      <c r="F3348">
        <f>[1]Sheet1!F3348</f>
        <v>3126638</v>
      </c>
    </row>
    <row r="3349" spans="1:6">
      <c r="A3349" t="str">
        <f>[1]Sheet1!B3349</f>
        <v>Iowa</v>
      </c>
      <c r="B3349" t="str">
        <f>[1]Sheet1!C3349</f>
        <v>IA</v>
      </c>
      <c r="C3349" t="str">
        <f>LEFT([1]Sheet1!D3349,1)</f>
        <v>T</v>
      </c>
      <c r="D3349" t="str">
        <f>RIGHT([1]Sheet1!D3349,2)</f>
        <v>41</v>
      </c>
      <c r="E3349" t="str">
        <f>[1]Sheet1!E3349</f>
        <v>Tax - Corporation Net Income</v>
      </c>
      <c r="F3349">
        <f>[1]Sheet1!F3349</f>
        <v>425776</v>
      </c>
    </row>
    <row r="3350" spans="1:6">
      <c r="A3350" t="str">
        <f>[1]Sheet1!B3350</f>
        <v>Iowa</v>
      </c>
      <c r="B3350" t="str">
        <f>[1]Sheet1!C3350</f>
        <v>IA</v>
      </c>
      <c r="C3350" t="str">
        <f>LEFT([1]Sheet1!D3350,1)</f>
        <v>T</v>
      </c>
      <c r="D3350" t="str">
        <f>RIGHT([1]Sheet1!D3350,2)</f>
        <v>50</v>
      </c>
      <c r="E3350" t="str">
        <f>[1]Sheet1!E3350</f>
        <v>Tax - Death and Gift</v>
      </c>
      <c r="F3350">
        <f>[1]Sheet1!F3350</f>
        <v>79670</v>
      </c>
    </row>
    <row r="3351" spans="1:6">
      <c r="A3351" t="str">
        <f>[1]Sheet1!B3351</f>
        <v>Iowa</v>
      </c>
      <c r="B3351" t="str">
        <f>[1]Sheet1!C3351</f>
        <v>IA</v>
      </c>
      <c r="C3351" t="str">
        <f>LEFT([1]Sheet1!D3351,1)</f>
        <v>T</v>
      </c>
      <c r="D3351" t="str">
        <f>RIGHT([1]Sheet1!D3351,2)</f>
        <v>51</v>
      </c>
      <c r="E3351" t="str">
        <f>[1]Sheet1!E3351</f>
        <v>Tax - Documentary and Stock Transfer</v>
      </c>
      <c r="F3351">
        <f>[1]Sheet1!F3351</f>
        <v>15479</v>
      </c>
    </row>
    <row r="3352" spans="1:6">
      <c r="A3352" t="str">
        <f>[1]Sheet1!B3352</f>
        <v>Iowa</v>
      </c>
      <c r="B3352" t="str">
        <f>[1]Sheet1!C3352</f>
        <v>IA</v>
      </c>
      <c r="C3352" t="str">
        <f>LEFT([1]Sheet1!D3352,1)</f>
        <v>T</v>
      </c>
      <c r="D3352" t="str">
        <f>RIGHT([1]Sheet1!D3352,2)</f>
        <v>99</v>
      </c>
      <c r="E3352" t="str">
        <f>[1]Sheet1!E3352</f>
        <v>Tax - NEC</v>
      </c>
      <c r="F3352">
        <f>[1]Sheet1!F3352</f>
        <v>3356</v>
      </c>
    </row>
    <row r="3353" spans="1:6">
      <c r="A3353" t="str">
        <f>[1]Sheet1!B3353</f>
        <v>Iowa</v>
      </c>
      <c r="B3353" t="str">
        <f>[1]Sheet1!C3353</f>
        <v>IA</v>
      </c>
      <c r="C3353" t="str">
        <f>LEFT([1]Sheet1!D3353,1)</f>
        <v>U</v>
      </c>
      <c r="D3353" t="str">
        <f>RIGHT([1]Sheet1!D3353,2)</f>
        <v>01</v>
      </c>
      <c r="E3353" t="str">
        <f>[1]Sheet1!E3353</f>
        <v>Miscellaneous - Special Assessments</v>
      </c>
      <c r="F3353">
        <f>[1]Sheet1!F3353</f>
        <v>19395</v>
      </c>
    </row>
    <row r="3354" spans="1:6">
      <c r="A3354" t="str">
        <f>[1]Sheet1!B3354</f>
        <v>Iowa</v>
      </c>
      <c r="B3354" t="str">
        <f>[1]Sheet1!C3354</f>
        <v>IA</v>
      </c>
      <c r="C3354" t="str">
        <f>LEFT([1]Sheet1!D3354,1)</f>
        <v>U</v>
      </c>
      <c r="D3354" t="str">
        <f>RIGHT([1]Sheet1!D3354,2)</f>
        <v>11</v>
      </c>
      <c r="E3354" t="str">
        <f>[1]Sheet1!E3354</f>
        <v>Miscellaneous - Sale of Property</v>
      </c>
      <c r="F3354">
        <f>[1]Sheet1!F3354</f>
        <v>42690</v>
      </c>
    </row>
    <row r="3355" spans="1:6">
      <c r="A3355" t="str">
        <f>[1]Sheet1!B3355</f>
        <v>Iowa</v>
      </c>
      <c r="B3355" t="str">
        <f>[1]Sheet1!C3355</f>
        <v>IA</v>
      </c>
      <c r="C3355" t="str">
        <f>LEFT([1]Sheet1!D3355,1)</f>
        <v>U</v>
      </c>
      <c r="D3355" t="str">
        <f>RIGHT([1]Sheet1!D3355,2)</f>
        <v>20</v>
      </c>
      <c r="E3355" t="str">
        <f>[1]Sheet1!E3355</f>
        <v>Miscellaneous - Interest Earnings</v>
      </c>
      <c r="F3355">
        <f>[1]Sheet1!F3355</f>
        <v>346215</v>
      </c>
    </row>
    <row r="3356" spans="1:6">
      <c r="A3356" t="str">
        <f>[1]Sheet1!B3356</f>
        <v>Iowa</v>
      </c>
      <c r="B3356" t="str">
        <f>[1]Sheet1!C3356</f>
        <v>IA</v>
      </c>
      <c r="C3356" t="str">
        <f>LEFT([1]Sheet1!D3356,1)</f>
        <v>U</v>
      </c>
      <c r="D3356" t="str">
        <f>RIGHT([1]Sheet1!D3356,2)</f>
        <v>30</v>
      </c>
      <c r="E3356" t="str">
        <f>[1]Sheet1!E3356</f>
        <v>Miscellaneous - Fines and Forfeits</v>
      </c>
      <c r="F3356">
        <f>[1]Sheet1!F3356</f>
        <v>126147</v>
      </c>
    </row>
    <row r="3357" spans="1:6">
      <c r="A3357" t="str">
        <f>[1]Sheet1!B3357</f>
        <v>Iowa</v>
      </c>
      <c r="B3357" t="str">
        <f>[1]Sheet1!C3357</f>
        <v>IA</v>
      </c>
      <c r="C3357" t="str">
        <f>LEFT([1]Sheet1!D3357,1)</f>
        <v>U</v>
      </c>
      <c r="D3357" t="str">
        <f>RIGHT([1]Sheet1!D3357,2)</f>
        <v>40</v>
      </c>
      <c r="E3357" t="str">
        <f>[1]Sheet1!E3357</f>
        <v>Miscellaneous - Rents</v>
      </c>
      <c r="F3357">
        <f>[1]Sheet1!F3357</f>
        <v>34582</v>
      </c>
    </row>
    <row r="3358" spans="1:6">
      <c r="A3358" t="str">
        <f>[1]Sheet1!B3358</f>
        <v>Iowa</v>
      </c>
      <c r="B3358" t="str">
        <f>[1]Sheet1!C3358</f>
        <v>IA</v>
      </c>
      <c r="C3358" t="str">
        <f>LEFT([1]Sheet1!D3358,1)</f>
        <v>U</v>
      </c>
      <c r="D3358" t="str">
        <f>RIGHT([1]Sheet1!D3358,2)</f>
        <v>41</v>
      </c>
      <c r="E3358" t="str">
        <f>[1]Sheet1!E3358</f>
        <v>Miscellaneous - Royalties</v>
      </c>
      <c r="F3358">
        <f>[1]Sheet1!F3358</f>
        <v>867</v>
      </c>
    </row>
    <row r="3359" spans="1:6">
      <c r="A3359" t="str">
        <f>[1]Sheet1!B3359</f>
        <v>Iowa</v>
      </c>
      <c r="B3359" t="str">
        <f>[1]Sheet1!C3359</f>
        <v>IA</v>
      </c>
      <c r="C3359" t="str">
        <f>LEFT([1]Sheet1!D3359,1)</f>
        <v>U</v>
      </c>
      <c r="D3359" t="str">
        <f>RIGHT([1]Sheet1!D3359,2)</f>
        <v>50</v>
      </c>
      <c r="E3359" t="str">
        <f>[1]Sheet1!E3359</f>
        <v>Miscellaneous - Donations From Private Sources</v>
      </c>
      <c r="F3359">
        <f>[1]Sheet1!F3359</f>
        <v>229315</v>
      </c>
    </row>
    <row r="3360" spans="1:6">
      <c r="A3360" t="str">
        <f>[1]Sheet1!B3360</f>
        <v>Iowa</v>
      </c>
      <c r="B3360" t="str">
        <f>[1]Sheet1!C3360</f>
        <v>IA</v>
      </c>
      <c r="C3360" t="str">
        <f>LEFT([1]Sheet1!D3360,1)</f>
        <v>U</v>
      </c>
      <c r="D3360" t="str">
        <f>RIGHT([1]Sheet1!D3360,2)</f>
        <v>95</v>
      </c>
      <c r="E3360" t="str">
        <f>[1]Sheet1!E3360</f>
        <v>Miscellaneous - Net Lottery Revenue</v>
      </c>
      <c r="F3360">
        <f>[1]Sheet1!F3360</f>
        <v>128410</v>
      </c>
    </row>
    <row r="3361" spans="1:6">
      <c r="A3361" t="str">
        <f>[1]Sheet1!B3361</f>
        <v>Iowa</v>
      </c>
      <c r="B3361" t="str">
        <f>[1]Sheet1!C3361</f>
        <v>IA</v>
      </c>
      <c r="C3361" t="str">
        <f>LEFT([1]Sheet1!D3361,1)</f>
        <v>U</v>
      </c>
      <c r="D3361" t="str">
        <f>RIGHT([1]Sheet1!D3361,2)</f>
        <v>99</v>
      </c>
      <c r="E3361" t="str">
        <f>[1]Sheet1!E3361</f>
        <v>Miscellaneous - General Revenue, NEC</v>
      </c>
      <c r="F3361">
        <f>[1]Sheet1!F3361</f>
        <v>890746</v>
      </c>
    </row>
    <row r="3362" spans="1:6">
      <c r="A3362" t="str">
        <f>[1]Sheet1!B3362</f>
        <v>Iowa</v>
      </c>
      <c r="B3362" t="str">
        <f>[1]Sheet1!C3362</f>
        <v>IA</v>
      </c>
      <c r="C3362" t="str">
        <f>LEFT([1]Sheet1!D3362,1)</f>
        <v>W</v>
      </c>
      <c r="D3362" t="str">
        <f>RIGHT([1]Sheet1!D3362,2)</f>
        <v>01</v>
      </c>
      <c r="E3362" t="str">
        <f>[1]Sheet1!E3362</f>
        <v>Sinking Funds - Cash and Securities</v>
      </c>
      <c r="F3362">
        <f>[1]Sheet1!F3362</f>
        <v>6703230</v>
      </c>
    </row>
    <row r="3363" spans="1:6">
      <c r="A3363" t="str">
        <f>[1]Sheet1!B3363</f>
        <v>Iowa</v>
      </c>
      <c r="B3363" t="str">
        <f>[1]Sheet1!C3363</f>
        <v>IA</v>
      </c>
      <c r="C3363" t="str">
        <f>LEFT([1]Sheet1!D3363,1)</f>
        <v>W</v>
      </c>
      <c r="D3363" t="str">
        <f>RIGHT([1]Sheet1!D3363,2)</f>
        <v>31</v>
      </c>
      <c r="E3363" t="str">
        <f>[1]Sheet1!E3363</f>
        <v>Bond Funds - Cash and Securities</v>
      </c>
      <c r="F3363">
        <f>[1]Sheet1!F3363</f>
        <v>1029531</v>
      </c>
    </row>
    <row r="3364" spans="1:6">
      <c r="A3364" t="str">
        <f>[1]Sheet1!B3364</f>
        <v>Iowa</v>
      </c>
      <c r="B3364" t="str">
        <f>[1]Sheet1!C3364</f>
        <v>IA</v>
      </c>
      <c r="C3364" t="str">
        <f>LEFT([1]Sheet1!D3364,1)</f>
        <v>W</v>
      </c>
      <c r="D3364" t="str">
        <f>RIGHT([1]Sheet1!D3364,2)</f>
        <v>61</v>
      </c>
      <c r="E3364" t="str">
        <f>[1]Sheet1!E3364</f>
        <v>Other Funds - Cash and Securities</v>
      </c>
      <c r="F3364">
        <f>[1]Sheet1!F3364</f>
        <v>13266635</v>
      </c>
    </row>
    <row r="3365" spans="1:6">
      <c r="A3365" t="str">
        <f>[1]Sheet1!B3365</f>
        <v>Iowa</v>
      </c>
      <c r="B3365" t="str">
        <f>[1]Sheet1!C3365</f>
        <v>IA</v>
      </c>
      <c r="C3365" t="str">
        <f>LEFT([1]Sheet1!D3365,1)</f>
        <v>X</v>
      </c>
      <c r="D3365" t="str">
        <f>RIGHT([1]Sheet1!D3365,2)</f>
        <v>01</v>
      </c>
      <c r="E3365" t="str">
        <f>[1]Sheet1!E3365</f>
        <v>Employee Retirement - Local Employee Contribution</v>
      </c>
      <c r="F3365">
        <f>[1]Sheet1!F3365</f>
        <v>319110</v>
      </c>
    </row>
    <row r="3366" spans="1:6">
      <c r="A3366" t="str">
        <f>[1]Sheet1!B3366</f>
        <v>Iowa</v>
      </c>
      <c r="B3366" t="str">
        <f>[1]Sheet1!C3366</f>
        <v>IA</v>
      </c>
      <c r="C3366" t="str">
        <f>LEFT([1]Sheet1!D3366,1)</f>
        <v>X</v>
      </c>
      <c r="D3366" t="str">
        <f>RIGHT([1]Sheet1!D3366,2)</f>
        <v>02</v>
      </c>
      <c r="E3366" t="str">
        <f>[1]Sheet1!E3366</f>
        <v>Employee Retirement - State Employee Contribution</v>
      </c>
      <c r="F3366">
        <f>[1]Sheet1!F3366</f>
        <v>77580</v>
      </c>
    </row>
    <row r="3367" spans="1:6">
      <c r="A3367" t="str">
        <f>[1]Sheet1!B3367</f>
        <v>Iowa</v>
      </c>
      <c r="B3367" t="str">
        <f>[1]Sheet1!C3367</f>
        <v>IA</v>
      </c>
      <c r="C3367" t="str">
        <f>LEFT([1]Sheet1!D3367,1)</f>
        <v>X</v>
      </c>
      <c r="D3367" t="str">
        <f>RIGHT([1]Sheet1!D3367,2)</f>
        <v>05</v>
      </c>
      <c r="E3367" t="str">
        <f>[1]Sheet1!E3367</f>
        <v>Employee Retirement - From Other Governments</v>
      </c>
      <c r="F3367">
        <f>[1]Sheet1!F3367</f>
        <v>514382</v>
      </c>
    </row>
    <row r="3368" spans="1:6">
      <c r="A3368" t="str">
        <f>[1]Sheet1!B3368</f>
        <v>Iowa</v>
      </c>
      <c r="B3368" t="str">
        <f>[1]Sheet1!C3368</f>
        <v>IA</v>
      </c>
      <c r="C3368" t="str">
        <f>LEFT([1]Sheet1!D3368,1)</f>
        <v>X</v>
      </c>
      <c r="D3368" t="str">
        <f>RIGHT([1]Sheet1!D3368,2)</f>
        <v>08</v>
      </c>
      <c r="E3368" t="str">
        <f>[1]Sheet1!E3368</f>
        <v>Employee Retirement - Earnings on Investments (calculated)</v>
      </c>
      <c r="F3368">
        <f>[1]Sheet1!F3368</f>
        <v>891718</v>
      </c>
    </row>
    <row r="3369" spans="1:6">
      <c r="A3369" t="str">
        <f>[1]Sheet1!B3369</f>
        <v>Iowa</v>
      </c>
      <c r="B3369" t="str">
        <f>[1]Sheet1!C3369</f>
        <v>IA</v>
      </c>
      <c r="C3369" t="str">
        <f>LEFT([1]Sheet1!D3369,1)</f>
        <v>X</v>
      </c>
      <c r="D3369" t="str">
        <f>RIGHT([1]Sheet1!D3369,2)</f>
        <v>11</v>
      </c>
      <c r="E3369" t="str">
        <f>[1]Sheet1!E3369</f>
        <v>Employee Retirement - Benefit Payments</v>
      </c>
      <c r="F3369">
        <f>[1]Sheet1!F3369</f>
        <v>1716561</v>
      </c>
    </row>
    <row r="3370" spans="1:6">
      <c r="A3370" t="str">
        <f>[1]Sheet1!B3370</f>
        <v>Iowa</v>
      </c>
      <c r="B3370" t="str">
        <f>[1]Sheet1!C3370</f>
        <v>IA</v>
      </c>
      <c r="C3370" t="str">
        <f>LEFT([1]Sheet1!D3370,1)</f>
        <v>X</v>
      </c>
      <c r="D3370" t="str">
        <f>RIGHT([1]Sheet1!D3370,2)</f>
        <v>12</v>
      </c>
      <c r="E3370" t="str">
        <f>[1]Sheet1!E3370</f>
        <v>Employee Retirement - Withdrawals</v>
      </c>
      <c r="F3370">
        <f>[1]Sheet1!F3370</f>
        <v>44536</v>
      </c>
    </row>
    <row r="3371" spans="1:6">
      <c r="A3371" t="str">
        <f>[1]Sheet1!B3371</f>
        <v>Iowa</v>
      </c>
      <c r="B3371" t="str">
        <f>[1]Sheet1!C3371</f>
        <v>IA</v>
      </c>
      <c r="C3371" t="str">
        <f>LEFT([1]Sheet1!D3371,1)</f>
        <v>X</v>
      </c>
      <c r="D3371" t="str">
        <f>RIGHT([1]Sheet1!D3371,2)</f>
        <v>21</v>
      </c>
      <c r="E3371" t="str">
        <f>[1]Sheet1!E3371</f>
        <v>Employee Retirement - Total Cash and Deposits</v>
      </c>
      <c r="F3371">
        <f>[1]Sheet1!F3371</f>
        <v>758551</v>
      </c>
    </row>
    <row r="3372" spans="1:6">
      <c r="A3372" t="str">
        <f>[1]Sheet1!B3372</f>
        <v>Iowa</v>
      </c>
      <c r="B3372" t="str">
        <f>[1]Sheet1!C3372</f>
        <v>IA</v>
      </c>
      <c r="C3372" t="str">
        <f>LEFT([1]Sheet1!D3372,1)</f>
        <v>X</v>
      </c>
      <c r="D3372" t="str">
        <f>RIGHT([1]Sheet1!D3372,2)</f>
        <v>30</v>
      </c>
      <c r="E3372" t="str">
        <f>[1]Sheet1!E3372</f>
        <v>Employee Retirement - Total Federal Securities</v>
      </c>
      <c r="F3372">
        <f>[1]Sheet1!F3372</f>
        <v>3214911</v>
      </c>
    </row>
    <row r="3373" spans="1:6">
      <c r="A3373" t="str">
        <f>[1]Sheet1!B3373</f>
        <v>Iowa</v>
      </c>
      <c r="B3373" t="str">
        <f>[1]Sheet1!C3373</f>
        <v>IA</v>
      </c>
      <c r="C3373" t="str">
        <f>LEFT([1]Sheet1!D3373,1)</f>
        <v>X</v>
      </c>
      <c r="D3373" t="str">
        <f>RIGHT([1]Sheet1!D3373,2)</f>
        <v>42</v>
      </c>
      <c r="E3373" t="str">
        <f>[1]Sheet1!E3373</f>
        <v>Employee Retirement - Securities - Mortgages</v>
      </c>
      <c r="F3373">
        <f>[1]Sheet1!F3373</f>
        <v>0</v>
      </c>
    </row>
    <row r="3374" spans="1:6">
      <c r="A3374" t="str">
        <f>[1]Sheet1!B3374</f>
        <v>Iowa</v>
      </c>
      <c r="B3374" t="str">
        <f>[1]Sheet1!C3374</f>
        <v>IA</v>
      </c>
      <c r="C3374" t="str">
        <f>LEFT([1]Sheet1!D3374,1)</f>
        <v>X</v>
      </c>
      <c r="D3374" t="str">
        <f>RIGHT([1]Sheet1!D3374,2)</f>
        <v>44</v>
      </c>
      <c r="E3374" t="str">
        <f>[1]Sheet1!E3374</f>
        <v>Employee Retirement - Total Other Securities</v>
      </c>
      <c r="F3374">
        <f>[1]Sheet1!F3374</f>
        <v>10689999</v>
      </c>
    </row>
    <row r="3375" spans="1:6">
      <c r="A3375" t="str">
        <f>[1]Sheet1!B3375</f>
        <v>Iowa</v>
      </c>
      <c r="B3375" t="str">
        <f>[1]Sheet1!C3375</f>
        <v>IA</v>
      </c>
      <c r="C3375" t="str">
        <f>LEFT([1]Sheet1!D3375,1)</f>
        <v>X</v>
      </c>
      <c r="D3375" t="str">
        <f>RIGHT([1]Sheet1!D3375,2)</f>
        <v>47</v>
      </c>
      <c r="E3375" t="str">
        <f>[1]Sheet1!E3375</f>
        <v>Employee Retirement - Other Investments - Other</v>
      </c>
      <c r="F3375">
        <f>[1]Sheet1!F3375</f>
        <v>2913778</v>
      </c>
    </row>
    <row r="3376" spans="1:6">
      <c r="A3376" t="str">
        <f>[1]Sheet1!B3376</f>
        <v>Iowa</v>
      </c>
      <c r="B3376" t="str">
        <f>[1]Sheet1!C3376</f>
        <v>IA</v>
      </c>
      <c r="C3376" t="str">
        <f>LEFT([1]Sheet1!D3376,1)</f>
        <v>Y</v>
      </c>
      <c r="D3376" t="str">
        <f>RIGHT([1]Sheet1!D3376,2)</f>
        <v>01</v>
      </c>
      <c r="E3376" t="str">
        <f>[1]Sheet1!E3376</f>
        <v>Unemployment Compensation - Contribution</v>
      </c>
      <c r="F3376">
        <f>[1]Sheet1!F3376</f>
        <v>655028</v>
      </c>
    </row>
    <row r="3377" spans="1:6">
      <c r="A3377" t="str">
        <f>[1]Sheet1!B3377</f>
        <v>Iowa</v>
      </c>
      <c r="B3377" t="str">
        <f>[1]Sheet1!C3377</f>
        <v>IA</v>
      </c>
      <c r="C3377" t="str">
        <f>LEFT([1]Sheet1!D3377,1)</f>
        <v>Y</v>
      </c>
      <c r="D3377" t="str">
        <f>RIGHT([1]Sheet1!D3377,2)</f>
        <v>02</v>
      </c>
      <c r="E3377" t="str">
        <f>[1]Sheet1!E3377</f>
        <v>Unemployment Compensation - Interest Revenue</v>
      </c>
      <c r="F3377">
        <f>[1]Sheet1!F3377</f>
        <v>14344</v>
      </c>
    </row>
    <row r="3378" spans="1:6">
      <c r="A3378" t="str">
        <f>[1]Sheet1!B3378</f>
        <v>Iowa</v>
      </c>
      <c r="B3378" t="str">
        <f>[1]Sheet1!C3378</f>
        <v>IA</v>
      </c>
      <c r="C3378" t="str">
        <f>LEFT([1]Sheet1!D3378,1)</f>
        <v>Y</v>
      </c>
      <c r="D3378" t="str">
        <f>RIGHT([1]Sheet1!D3378,2)</f>
        <v>05</v>
      </c>
      <c r="E3378" t="str">
        <f>[1]Sheet1!E3378</f>
        <v>Unemployment Compensation - Benefit Payments</v>
      </c>
      <c r="F3378">
        <f>[1]Sheet1!F3378</f>
        <v>441615</v>
      </c>
    </row>
    <row r="3379" spans="1:6">
      <c r="A3379" t="str">
        <f>[1]Sheet1!B3379</f>
        <v>Iowa</v>
      </c>
      <c r="B3379" t="str">
        <f>[1]Sheet1!C3379</f>
        <v>IA</v>
      </c>
      <c r="C3379" t="str">
        <f>LEFT([1]Sheet1!D3379,1)</f>
        <v>Y</v>
      </c>
      <c r="D3379" t="str">
        <f>RIGHT([1]Sheet1!D3379,2)</f>
        <v>06</v>
      </c>
      <c r="E3379" t="str">
        <f>[1]Sheet1!E3379</f>
        <v>Unemployment Compensation - Extended and Special Payments</v>
      </c>
      <c r="F3379">
        <f>[1]Sheet1!F3379</f>
        <v>269828</v>
      </c>
    </row>
    <row r="3380" spans="1:6">
      <c r="A3380" t="str">
        <f>[1]Sheet1!B3380</f>
        <v>Iowa</v>
      </c>
      <c r="B3380" t="str">
        <f>[1]Sheet1!C3380</f>
        <v>IA</v>
      </c>
      <c r="C3380" t="str">
        <f>LEFT([1]Sheet1!D3380,1)</f>
        <v>Y</v>
      </c>
      <c r="D3380" t="str">
        <f>RIGHT([1]Sheet1!D3380,2)</f>
        <v>07</v>
      </c>
      <c r="E3380" t="str">
        <f>[1]Sheet1!E3380</f>
        <v>Unemployment Compensation - Balance In US Treasury</v>
      </c>
      <c r="F3380">
        <f>[1]Sheet1!F3380</f>
        <v>573626</v>
      </c>
    </row>
    <row r="3381" spans="1:6">
      <c r="A3381" t="str">
        <f>[1]Sheet1!B3381</f>
        <v>Iowa</v>
      </c>
      <c r="B3381" t="str">
        <f>[1]Sheet1!C3381</f>
        <v>IA</v>
      </c>
      <c r="C3381" t="str">
        <f>LEFT([1]Sheet1!D3381,1)</f>
        <v>Y</v>
      </c>
      <c r="D3381" t="str">
        <f>RIGHT([1]Sheet1!D3381,2)</f>
        <v>11</v>
      </c>
      <c r="E3381" t="str">
        <f>[1]Sheet1!E3381</f>
        <v>Workers Compensation - Other Contributions</v>
      </c>
      <c r="F3381">
        <f>[1]Sheet1!F3381</f>
        <v>6373</v>
      </c>
    </row>
    <row r="3382" spans="1:6">
      <c r="A3382" t="str">
        <f>[1]Sheet1!B3382</f>
        <v>Iowa</v>
      </c>
      <c r="B3382" t="str">
        <f>[1]Sheet1!C3382</f>
        <v>IA</v>
      </c>
      <c r="C3382" t="str">
        <f>LEFT([1]Sheet1!D3382,1)</f>
        <v>Y</v>
      </c>
      <c r="D3382" t="str">
        <f>RIGHT([1]Sheet1!D3382,2)</f>
        <v>12</v>
      </c>
      <c r="E3382" t="str">
        <f>[1]Sheet1!E3382</f>
        <v>Workers Compensation - Interest Earnings</v>
      </c>
      <c r="F3382">
        <f>[1]Sheet1!F3382</f>
        <v>9</v>
      </c>
    </row>
    <row r="3383" spans="1:6">
      <c r="A3383" t="str">
        <f>[1]Sheet1!B3383</f>
        <v>Iowa</v>
      </c>
      <c r="B3383" t="str">
        <f>[1]Sheet1!C3383</f>
        <v>IA</v>
      </c>
      <c r="C3383" t="str">
        <f>LEFT([1]Sheet1!D3383,1)</f>
        <v>Y</v>
      </c>
      <c r="D3383" t="str">
        <f>RIGHT([1]Sheet1!D3383,2)</f>
        <v>14</v>
      </c>
      <c r="E3383" t="str">
        <f>[1]Sheet1!E3383</f>
        <v>Workers Compensation - Benefit Payments</v>
      </c>
      <c r="F3383">
        <f>[1]Sheet1!F3383</f>
        <v>5617</v>
      </c>
    </row>
    <row r="3384" spans="1:6">
      <c r="A3384" t="str">
        <f>[1]Sheet1!B3384</f>
        <v>Iowa</v>
      </c>
      <c r="B3384" t="str">
        <f>[1]Sheet1!C3384</f>
        <v>IA</v>
      </c>
      <c r="C3384" t="str">
        <f>LEFT([1]Sheet1!D3384,1)</f>
        <v>Y</v>
      </c>
      <c r="D3384" t="str">
        <f>RIGHT([1]Sheet1!D3384,2)</f>
        <v>21</v>
      </c>
      <c r="E3384" t="str">
        <f>[1]Sheet1!E3384</f>
        <v>Workers Compensation - Cash and Assets</v>
      </c>
      <c r="F3384">
        <f>[1]Sheet1!F3384</f>
        <v>1351</v>
      </c>
    </row>
    <row r="3385" spans="1:6">
      <c r="A3385" t="str">
        <f>[1]Sheet1!B3385</f>
        <v>Iowa</v>
      </c>
      <c r="B3385" t="str">
        <f>[1]Sheet1!C3385</f>
        <v>IA</v>
      </c>
      <c r="C3385" t="str">
        <f>LEFT([1]Sheet1!D3385,1)</f>
        <v>Z</v>
      </c>
      <c r="D3385" t="str">
        <f>RIGHT([1]Sheet1!D3385,2)</f>
        <v>00</v>
      </c>
      <c r="E3385" t="str">
        <f>[1]Sheet1!E3385</f>
        <v>Total Salaries and Wages</v>
      </c>
      <c r="F3385">
        <f>[1]Sheet1!F3385</f>
        <v>8478442</v>
      </c>
    </row>
    <row r="3386" spans="1:6">
      <c r="A3386" t="str">
        <f>[1]Sheet1!B3386</f>
        <v>Iowa</v>
      </c>
      <c r="B3386" t="str">
        <f>[1]Sheet1!C3386</f>
        <v>IA</v>
      </c>
      <c r="C3386" t="str">
        <f>LEFT([1]Sheet1!D3386,1)</f>
        <v>Z</v>
      </c>
      <c r="D3386" t="str">
        <f>RIGHT([1]Sheet1!D3386,2)</f>
        <v>77</v>
      </c>
      <c r="E3386" t="str">
        <f>[1]Sheet1!E3386</f>
        <v>Employee Retirement – Total Corporate Bonds</v>
      </c>
      <c r="F3386">
        <f>[1]Sheet1!F3386</f>
        <v>2722362</v>
      </c>
    </row>
    <row r="3387" spans="1:6">
      <c r="A3387" t="str">
        <f>[1]Sheet1!B3387</f>
        <v>Iowa</v>
      </c>
      <c r="B3387" t="str">
        <f>[1]Sheet1!C3387</f>
        <v>IA</v>
      </c>
      <c r="C3387" t="str">
        <f>LEFT([1]Sheet1!D3387,1)</f>
        <v>Z</v>
      </c>
      <c r="D3387" t="str">
        <f>RIGHT([1]Sheet1!D3387,2)</f>
        <v>78</v>
      </c>
      <c r="E3387" t="str">
        <f>[1]Sheet1!E3387</f>
        <v>Employee Retirement – Corporate Stocks</v>
      </c>
      <c r="F3387">
        <f>[1]Sheet1!F3387</f>
        <v>5372263</v>
      </c>
    </row>
    <row r="3388" spans="1:6">
      <c r="A3388" t="str">
        <f>[1]Sheet1!B3388</f>
        <v>Kansas</v>
      </c>
      <c r="B3388" t="str">
        <f>[1]Sheet1!C3388</f>
        <v>KS</v>
      </c>
      <c r="C3388" t="str">
        <f>LEFT([1]Sheet1!D3388,1)</f>
        <v>1</v>
      </c>
      <c r="D3388" t="str">
        <f>RIGHT([1]Sheet1!D3388,2)</f>
        <v>9T</v>
      </c>
      <c r="E3388" t="str">
        <f>[1]Sheet1!E3388</f>
        <v>Long Term Debt Beginning Outstanding - Public Debt for Private Purpose</v>
      </c>
      <c r="F3388">
        <f>[1]Sheet1!F3388</f>
        <v>9355467</v>
      </c>
    </row>
    <row r="3389" spans="1:6">
      <c r="A3389" t="str">
        <f>[1]Sheet1!B3389</f>
        <v>Kansas</v>
      </c>
      <c r="B3389" t="str">
        <f>[1]Sheet1!C3389</f>
        <v>KS</v>
      </c>
      <c r="C3389" t="str">
        <f>LEFT([1]Sheet1!D3389,1)</f>
        <v>1</v>
      </c>
      <c r="D3389" t="str">
        <f>RIGHT([1]Sheet1!D3389,2)</f>
        <v>9U</v>
      </c>
      <c r="E3389" t="str">
        <f>[1]Sheet1!E3389</f>
        <v>Long Term Debt Beginning Outstanding - Unspecified Public Purpose</v>
      </c>
      <c r="F3389">
        <f>[1]Sheet1!F3389</f>
        <v>17619047</v>
      </c>
    </row>
    <row r="3390" spans="1:6">
      <c r="A3390" t="str">
        <f>[1]Sheet1!B3390</f>
        <v>Kansas</v>
      </c>
      <c r="B3390" t="str">
        <f>[1]Sheet1!C3390</f>
        <v>KS</v>
      </c>
      <c r="C3390" t="str">
        <f>LEFT([1]Sheet1!D3390,1)</f>
        <v>2</v>
      </c>
      <c r="D3390" t="str">
        <f>RIGHT([1]Sheet1!D3390,2)</f>
        <v>4T</v>
      </c>
      <c r="E3390" t="str">
        <f>[1]Sheet1!E3390</f>
        <v>Long Term Debt Issue, Nonguaranteed - Public Debt for Private Purpose</v>
      </c>
      <c r="F3390">
        <f>[1]Sheet1!F3390</f>
        <v>426772</v>
      </c>
    </row>
    <row r="3391" spans="1:6">
      <c r="A3391" t="str">
        <f>[1]Sheet1!B3391</f>
        <v>Kansas</v>
      </c>
      <c r="B3391" t="str">
        <f>[1]Sheet1!C3391</f>
        <v>KS</v>
      </c>
      <c r="C3391" t="str">
        <f>LEFT([1]Sheet1!D3391,1)</f>
        <v>2</v>
      </c>
      <c r="D3391" t="str">
        <f>RIGHT([1]Sheet1!D3391,2)</f>
        <v>9U</v>
      </c>
      <c r="E3391" t="str">
        <f>[1]Sheet1!E3391</f>
        <v>Long Term Debt Issue, Unspecified Public Purpose</v>
      </c>
      <c r="F3391">
        <f>[1]Sheet1!F3391</f>
        <v>1479715</v>
      </c>
    </row>
    <row r="3392" spans="1:6">
      <c r="A3392" t="str">
        <f>[1]Sheet1!B3392</f>
        <v>Kansas</v>
      </c>
      <c r="B3392" t="str">
        <f>[1]Sheet1!C3392</f>
        <v>KS</v>
      </c>
      <c r="C3392" t="str">
        <f>LEFT([1]Sheet1!D3392,1)</f>
        <v>3</v>
      </c>
      <c r="D3392" t="str">
        <f>RIGHT([1]Sheet1!D3392,2)</f>
        <v>4T</v>
      </c>
      <c r="E3392" t="str">
        <f>[1]Sheet1!E3392</f>
        <v>Long Term Debt Retired Nonguaranteed - Public Debt for Private Purpose</v>
      </c>
      <c r="F3392">
        <f>[1]Sheet1!F3392</f>
        <v>675022</v>
      </c>
    </row>
    <row r="3393" spans="1:6">
      <c r="A3393" t="str">
        <f>[1]Sheet1!B3393</f>
        <v>Kansas</v>
      </c>
      <c r="B3393" t="str">
        <f>[1]Sheet1!C3393</f>
        <v>KS</v>
      </c>
      <c r="C3393" t="str">
        <f>LEFT([1]Sheet1!D3393,1)</f>
        <v>3</v>
      </c>
      <c r="D3393" t="str">
        <f>RIGHT([1]Sheet1!D3393,2)</f>
        <v>9U</v>
      </c>
      <c r="E3393" t="str">
        <f>[1]Sheet1!E3393</f>
        <v>Long Term Debt Retired Unspecified Public Purpose</v>
      </c>
      <c r="F3393">
        <f>[1]Sheet1!F3393</f>
        <v>1707408</v>
      </c>
    </row>
    <row r="3394" spans="1:6">
      <c r="A3394" t="str">
        <f>[1]Sheet1!B3394</f>
        <v>Kansas</v>
      </c>
      <c r="B3394" t="str">
        <f>[1]Sheet1!C3394</f>
        <v>KS</v>
      </c>
      <c r="C3394" t="str">
        <f>LEFT([1]Sheet1!D3394,1)</f>
        <v>4</v>
      </c>
      <c r="D3394" t="str">
        <f>RIGHT([1]Sheet1!D3394,2)</f>
        <v>4T</v>
      </c>
      <c r="E3394" t="str">
        <f>[1]Sheet1!E3394</f>
        <v>Long Term Debt Outstanding Nonguaranteed - Public Debt for Private Purpose</v>
      </c>
      <c r="F3394">
        <f>[1]Sheet1!F3394</f>
        <v>9092487</v>
      </c>
    </row>
    <row r="3395" spans="1:6">
      <c r="A3395" t="str">
        <f>[1]Sheet1!B3395</f>
        <v>Kansas</v>
      </c>
      <c r="B3395" t="str">
        <f>[1]Sheet1!C3395</f>
        <v>KS</v>
      </c>
      <c r="C3395" t="str">
        <f>LEFT([1]Sheet1!D3395,1)</f>
        <v>4</v>
      </c>
      <c r="D3395" t="str">
        <f>RIGHT([1]Sheet1!D3395,2)</f>
        <v>9U</v>
      </c>
      <c r="E3395" t="str">
        <f>[1]Sheet1!E3395</f>
        <v>Long Term Debt Outstanding Unspecified Public Purpose</v>
      </c>
      <c r="F3395">
        <f>[1]Sheet1!F3395</f>
        <v>17402460</v>
      </c>
    </row>
    <row r="3396" spans="1:6">
      <c r="A3396" t="str">
        <f>[1]Sheet1!B3396</f>
        <v>Kansas</v>
      </c>
      <c r="B3396" t="str">
        <f>[1]Sheet1!C3396</f>
        <v>KS</v>
      </c>
      <c r="C3396" t="str">
        <f>LEFT([1]Sheet1!D3396,1)</f>
        <v>6</v>
      </c>
      <c r="D3396" t="str">
        <f>RIGHT([1]Sheet1!D3396,2)</f>
        <v>1V</v>
      </c>
      <c r="E3396" t="str">
        <f>[1]Sheet1!E3396</f>
        <v>Short Term Debt Outstanding - Beginning</v>
      </c>
      <c r="F3396">
        <f>[1]Sheet1!F3396</f>
        <v>212614</v>
      </c>
    </row>
    <row r="3397" spans="1:6">
      <c r="A3397" t="str">
        <f>[1]Sheet1!B3397</f>
        <v>Kansas</v>
      </c>
      <c r="B3397" t="str">
        <f>[1]Sheet1!C3397</f>
        <v>KS</v>
      </c>
      <c r="C3397" t="str">
        <f>LEFT([1]Sheet1!D3397,1)</f>
        <v>6</v>
      </c>
      <c r="D3397" t="str">
        <f>RIGHT([1]Sheet1!D3397,2)</f>
        <v>4V</v>
      </c>
      <c r="E3397" t="str">
        <f>[1]Sheet1!E3397</f>
        <v>Short Term Debt Outstanding - End of Fiscal Year</v>
      </c>
      <c r="F3397">
        <f>[1]Sheet1!F3397</f>
        <v>190459</v>
      </c>
    </row>
    <row r="3398" spans="1:6">
      <c r="A3398" t="str">
        <f>[1]Sheet1!B3398</f>
        <v>Kansas</v>
      </c>
      <c r="B3398" t="str">
        <f>[1]Sheet1!C3398</f>
        <v>KS</v>
      </c>
      <c r="C3398" t="str">
        <f>LEFT([1]Sheet1!D3398,1)</f>
        <v>A</v>
      </c>
      <c r="D3398" t="str">
        <f>RIGHT([1]Sheet1!D3398,2)</f>
        <v>01</v>
      </c>
      <c r="E3398" t="str">
        <f>[1]Sheet1!E3398</f>
        <v>Charges - Air Transportation</v>
      </c>
      <c r="F3398">
        <f>[1]Sheet1!F3398</f>
        <v>41030</v>
      </c>
    </row>
    <row r="3399" spans="1:6">
      <c r="A3399" t="str">
        <f>[1]Sheet1!B3399</f>
        <v>Kansas</v>
      </c>
      <c r="B3399" t="str">
        <f>[1]Sheet1!C3399</f>
        <v>KS</v>
      </c>
      <c r="C3399" t="str">
        <f>LEFT([1]Sheet1!D3399,1)</f>
        <v>A</v>
      </c>
      <c r="D3399" t="str">
        <f>RIGHT([1]Sheet1!D3399,2)</f>
        <v>03</v>
      </c>
      <c r="E3399" t="str">
        <f>[1]Sheet1!E3399</f>
        <v>Charges - Miscellaneous Commercial Activities</v>
      </c>
      <c r="F3399">
        <f>[1]Sheet1!F3399</f>
        <v>4123</v>
      </c>
    </row>
    <row r="3400" spans="1:6">
      <c r="A3400" t="str">
        <f>[1]Sheet1!B3400</f>
        <v>Kansas</v>
      </c>
      <c r="B3400" t="str">
        <f>[1]Sheet1!C3400</f>
        <v>KS</v>
      </c>
      <c r="C3400" t="str">
        <f>LEFT([1]Sheet1!D3400,1)</f>
        <v>A</v>
      </c>
      <c r="D3400" t="str">
        <f>RIGHT([1]Sheet1!D3400,2)</f>
        <v>09</v>
      </c>
      <c r="E3400" t="str">
        <f>[1]Sheet1!E3400</f>
        <v>Charges - Elementary and Secondary Education School Lunch</v>
      </c>
      <c r="F3400">
        <f>[1]Sheet1!F3400</f>
        <v>87005</v>
      </c>
    </row>
    <row r="3401" spans="1:6">
      <c r="A3401" t="str">
        <f>[1]Sheet1!B3401</f>
        <v>Kansas</v>
      </c>
      <c r="B3401" t="str">
        <f>[1]Sheet1!C3401</f>
        <v>KS</v>
      </c>
      <c r="C3401" t="str">
        <f>LEFT([1]Sheet1!D3401,1)</f>
        <v>A</v>
      </c>
      <c r="D3401" t="str">
        <f>RIGHT([1]Sheet1!D3401,2)</f>
        <v>10</v>
      </c>
      <c r="E3401" t="str">
        <f>[1]Sheet1!E3401</f>
        <v>Charges - Elementary and Secondary Education School Tuition and Transportation</v>
      </c>
      <c r="F3401">
        <f>[1]Sheet1!F3401</f>
        <v>6138</v>
      </c>
    </row>
    <row r="3402" spans="1:6">
      <c r="A3402" t="str">
        <f>[1]Sheet1!B3402</f>
        <v>Kansas</v>
      </c>
      <c r="B3402" t="str">
        <f>[1]Sheet1!C3402</f>
        <v>KS</v>
      </c>
      <c r="C3402" t="str">
        <f>LEFT([1]Sheet1!D3402,1)</f>
        <v>A</v>
      </c>
      <c r="D3402" t="str">
        <f>RIGHT([1]Sheet1!D3402,2)</f>
        <v>12</v>
      </c>
      <c r="E3402" t="str">
        <f>[1]Sheet1!E3402</f>
        <v>Charges - Elementary and Secondary Education - Other</v>
      </c>
      <c r="F3402">
        <f>[1]Sheet1!F3402</f>
        <v>48329</v>
      </c>
    </row>
    <row r="3403" spans="1:6">
      <c r="A3403" t="str">
        <f>[1]Sheet1!B3403</f>
        <v>Kansas</v>
      </c>
      <c r="B3403" t="str">
        <f>[1]Sheet1!C3403</f>
        <v>KS</v>
      </c>
      <c r="C3403" t="str">
        <f>LEFT([1]Sheet1!D3403,1)</f>
        <v>A</v>
      </c>
      <c r="D3403" t="str">
        <f>RIGHT([1]Sheet1!D3403,2)</f>
        <v>16</v>
      </c>
      <c r="E3403" t="str">
        <f>[1]Sheet1!E3403</f>
        <v xml:space="preserve"> Charges - Higher Education Auxiliary Enterprises</v>
      </c>
      <c r="F3403">
        <f>[1]Sheet1!F3403</f>
        <v>325127</v>
      </c>
    </row>
    <row r="3404" spans="1:6">
      <c r="A3404" t="str">
        <f>[1]Sheet1!B3404</f>
        <v>Kansas</v>
      </c>
      <c r="B3404" t="str">
        <f>[1]Sheet1!C3404</f>
        <v>KS</v>
      </c>
      <c r="C3404" t="str">
        <f>LEFT([1]Sheet1!D3404,1)</f>
        <v>A</v>
      </c>
      <c r="D3404" t="str">
        <f>RIGHT([1]Sheet1!D3404,2)</f>
        <v>18</v>
      </c>
      <c r="E3404" t="str">
        <f>[1]Sheet1!E3404</f>
        <v>Charges - Higher Education - Other</v>
      </c>
      <c r="F3404">
        <f>[1]Sheet1!F3404</f>
        <v>888808</v>
      </c>
    </row>
    <row r="3405" spans="1:6">
      <c r="A3405" t="str">
        <f>[1]Sheet1!B3405</f>
        <v>Kansas</v>
      </c>
      <c r="B3405" t="str">
        <f>[1]Sheet1!C3405</f>
        <v>KS</v>
      </c>
      <c r="C3405" t="str">
        <f>LEFT([1]Sheet1!D3405,1)</f>
        <v>A</v>
      </c>
      <c r="D3405" t="str">
        <f>RIGHT([1]Sheet1!D3405,2)</f>
        <v>21</v>
      </c>
      <c r="E3405" t="str">
        <f>[1]Sheet1!E3405</f>
        <v>Charges - Education - Other State Charges, NEC</v>
      </c>
      <c r="F3405">
        <f>[1]Sheet1!F3405</f>
        <v>1827</v>
      </c>
    </row>
    <row r="3406" spans="1:6">
      <c r="A3406" t="str">
        <f>[1]Sheet1!B3406</f>
        <v>Kansas</v>
      </c>
      <c r="B3406" t="str">
        <f>[1]Sheet1!C3406</f>
        <v>KS</v>
      </c>
      <c r="C3406" t="str">
        <f>LEFT([1]Sheet1!D3406,1)</f>
        <v>A</v>
      </c>
      <c r="D3406" t="str">
        <f>RIGHT([1]Sheet1!D3406,2)</f>
        <v>36</v>
      </c>
      <c r="E3406" t="str">
        <f>[1]Sheet1!E3406</f>
        <v>Charges - Hospital Public</v>
      </c>
      <c r="F3406">
        <f>[1]Sheet1!F3406</f>
        <v>2162167</v>
      </c>
    </row>
    <row r="3407" spans="1:6">
      <c r="A3407" t="str">
        <f>[1]Sheet1!B3407</f>
        <v>Kansas</v>
      </c>
      <c r="B3407" t="str">
        <f>[1]Sheet1!C3407</f>
        <v>KS</v>
      </c>
      <c r="C3407" t="str">
        <f>LEFT([1]Sheet1!D3407,1)</f>
        <v>A</v>
      </c>
      <c r="D3407" t="str">
        <f>RIGHT([1]Sheet1!D3407,2)</f>
        <v>44</v>
      </c>
      <c r="E3407" t="str">
        <f>[1]Sheet1!E3407</f>
        <v>Charges - Regular Highways</v>
      </c>
      <c r="F3407">
        <f>[1]Sheet1!F3407</f>
        <v>5124</v>
      </c>
    </row>
    <row r="3408" spans="1:6">
      <c r="A3408" t="str">
        <f>[1]Sheet1!B3408</f>
        <v>Kansas</v>
      </c>
      <c r="B3408" t="str">
        <f>[1]Sheet1!C3408</f>
        <v>KS</v>
      </c>
      <c r="C3408" t="str">
        <f>LEFT([1]Sheet1!D3408,1)</f>
        <v>A</v>
      </c>
      <c r="D3408" t="str">
        <f>RIGHT([1]Sheet1!D3408,2)</f>
        <v>45</v>
      </c>
      <c r="E3408" t="str">
        <f>[1]Sheet1!E3408</f>
        <v>Charges - Toll Highways</v>
      </c>
      <c r="F3408">
        <f>[1]Sheet1!F3408</f>
        <v>87991</v>
      </c>
    </row>
    <row r="3409" spans="1:6">
      <c r="A3409" t="str">
        <f>[1]Sheet1!B3409</f>
        <v>Kansas</v>
      </c>
      <c r="B3409" t="str">
        <f>[1]Sheet1!C3409</f>
        <v>KS</v>
      </c>
      <c r="C3409" t="str">
        <f>LEFT([1]Sheet1!D3409,1)</f>
        <v>A</v>
      </c>
      <c r="D3409" t="str">
        <f>RIGHT([1]Sheet1!D3409,2)</f>
        <v>50</v>
      </c>
      <c r="E3409" t="str">
        <f>[1]Sheet1!E3409</f>
        <v>Charges - Housing and Community Development</v>
      </c>
      <c r="F3409">
        <f>[1]Sheet1!F3409</f>
        <v>39011</v>
      </c>
    </row>
    <row r="3410" spans="1:6">
      <c r="A3410" t="str">
        <f>[1]Sheet1!B3410</f>
        <v>Kansas</v>
      </c>
      <c r="B3410" t="str">
        <f>[1]Sheet1!C3410</f>
        <v>KS</v>
      </c>
      <c r="C3410" t="str">
        <f>LEFT([1]Sheet1!D3410,1)</f>
        <v>A</v>
      </c>
      <c r="D3410" t="str">
        <f>RIGHT([1]Sheet1!D3410,2)</f>
        <v>59</v>
      </c>
      <c r="E3410" t="str">
        <f>[1]Sheet1!E3410</f>
        <v>Charges - Natural Resources - Other</v>
      </c>
      <c r="F3410">
        <f>[1]Sheet1!F3410</f>
        <v>50795</v>
      </c>
    </row>
    <row r="3411" spans="1:6">
      <c r="A3411" t="str">
        <f>[1]Sheet1!B3411</f>
        <v>Kansas</v>
      </c>
      <c r="B3411" t="str">
        <f>[1]Sheet1!C3411</f>
        <v>KS</v>
      </c>
      <c r="C3411" t="str">
        <f>LEFT([1]Sheet1!D3411,1)</f>
        <v>A</v>
      </c>
      <c r="D3411" t="str">
        <f>RIGHT([1]Sheet1!D3411,2)</f>
        <v>60</v>
      </c>
      <c r="E3411" t="str">
        <f>[1]Sheet1!E3411</f>
        <v>Charges - Parking Facilities</v>
      </c>
      <c r="F3411">
        <f>[1]Sheet1!F3411</f>
        <v>5250</v>
      </c>
    </row>
    <row r="3412" spans="1:6">
      <c r="A3412" t="str">
        <f>[1]Sheet1!B3412</f>
        <v>Kansas</v>
      </c>
      <c r="B3412" t="str">
        <f>[1]Sheet1!C3412</f>
        <v>KS</v>
      </c>
      <c r="C3412" t="str">
        <f>LEFT([1]Sheet1!D3412,1)</f>
        <v>A</v>
      </c>
      <c r="D3412" t="str">
        <f>RIGHT([1]Sheet1!D3412,2)</f>
        <v>61</v>
      </c>
      <c r="E3412" t="str">
        <f>[1]Sheet1!E3412</f>
        <v>Charges - Parks and Recreation</v>
      </c>
      <c r="F3412">
        <f>[1]Sheet1!F3412</f>
        <v>80760</v>
      </c>
    </row>
    <row r="3413" spans="1:6">
      <c r="A3413" t="str">
        <f>[1]Sheet1!B3413</f>
        <v>Kansas</v>
      </c>
      <c r="B3413" t="str">
        <f>[1]Sheet1!C3413</f>
        <v>KS</v>
      </c>
      <c r="C3413" t="str">
        <f>LEFT([1]Sheet1!D3413,1)</f>
        <v>A</v>
      </c>
      <c r="D3413" t="str">
        <f>RIGHT([1]Sheet1!D3413,2)</f>
        <v>80</v>
      </c>
      <c r="E3413" t="str">
        <f>[1]Sheet1!E3413</f>
        <v>Charges - Sewerage</v>
      </c>
      <c r="F3413">
        <f>[1]Sheet1!F3413</f>
        <v>374285</v>
      </c>
    </row>
    <row r="3414" spans="1:6">
      <c r="A3414" t="str">
        <f>[1]Sheet1!B3414</f>
        <v>Kansas</v>
      </c>
      <c r="B3414" t="str">
        <f>[1]Sheet1!C3414</f>
        <v>KS</v>
      </c>
      <c r="C3414" t="str">
        <f>LEFT([1]Sheet1!D3414,1)</f>
        <v>A</v>
      </c>
      <c r="D3414" t="str">
        <f>RIGHT([1]Sheet1!D3414,2)</f>
        <v>81</v>
      </c>
      <c r="E3414" t="str">
        <f>[1]Sheet1!E3414</f>
        <v>Charges - Solid Waste Management</v>
      </c>
      <c r="F3414">
        <f>[1]Sheet1!F3414</f>
        <v>151623</v>
      </c>
    </row>
    <row r="3415" spans="1:6">
      <c r="A3415" t="str">
        <f>[1]Sheet1!B3415</f>
        <v>Kansas</v>
      </c>
      <c r="B3415" t="str">
        <f>[1]Sheet1!C3415</f>
        <v>KS</v>
      </c>
      <c r="C3415" t="str">
        <f>LEFT([1]Sheet1!D3415,1)</f>
        <v>A</v>
      </c>
      <c r="D3415" t="str">
        <f>RIGHT([1]Sheet1!D3415,2)</f>
        <v>89</v>
      </c>
      <c r="E3415" t="str">
        <f>[1]Sheet1!E3415</f>
        <v>Charges - All Other</v>
      </c>
      <c r="F3415">
        <f>[1]Sheet1!F3415</f>
        <v>442860</v>
      </c>
    </row>
    <row r="3416" spans="1:6">
      <c r="A3416" t="str">
        <f>[1]Sheet1!B3416</f>
        <v>Kansas</v>
      </c>
      <c r="B3416" t="str">
        <f>[1]Sheet1!C3416</f>
        <v>KS</v>
      </c>
      <c r="C3416" t="str">
        <f>LEFT([1]Sheet1!D3416,1)</f>
        <v>A</v>
      </c>
      <c r="D3416" t="str">
        <f>RIGHT([1]Sheet1!D3416,2)</f>
        <v>91</v>
      </c>
      <c r="E3416" t="str">
        <f>[1]Sheet1!E3416</f>
        <v>Revenue - Water Utilities</v>
      </c>
      <c r="F3416">
        <f>[1]Sheet1!F3416</f>
        <v>667953</v>
      </c>
    </row>
    <row r="3417" spans="1:6">
      <c r="A3417" t="str">
        <f>[1]Sheet1!B3417</f>
        <v>Kansas</v>
      </c>
      <c r="B3417" t="str">
        <f>[1]Sheet1!C3417</f>
        <v>KS</v>
      </c>
      <c r="C3417" t="str">
        <f>LEFT([1]Sheet1!D3417,1)</f>
        <v>A</v>
      </c>
      <c r="D3417" t="str">
        <f>RIGHT([1]Sheet1!D3417,2)</f>
        <v>92</v>
      </c>
      <c r="E3417" t="str">
        <f>[1]Sheet1!E3417</f>
        <v>Revenue - Electric Utilities</v>
      </c>
      <c r="F3417">
        <f>[1]Sheet1!F3417</f>
        <v>734408</v>
      </c>
    </row>
    <row r="3418" spans="1:6">
      <c r="A3418" t="str">
        <f>[1]Sheet1!B3418</f>
        <v>Kansas</v>
      </c>
      <c r="B3418" t="str">
        <f>[1]Sheet1!C3418</f>
        <v>KS</v>
      </c>
      <c r="C3418" t="str">
        <f>LEFT([1]Sheet1!D3418,1)</f>
        <v>A</v>
      </c>
      <c r="D3418" t="str">
        <f>RIGHT([1]Sheet1!D3418,2)</f>
        <v>93</v>
      </c>
      <c r="E3418" t="str">
        <f>[1]Sheet1!E3418</f>
        <v>Revenue - Gas Utilities</v>
      </c>
      <c r="F3418">
        <f>[1]Sheet1!F3418</f>
        <v>45928</v>
      </c>
    </row>
    <row r="3419" spans="1:6">
      <c r="A3419" t="str">
        <f>[1]Sheet1!B3419</f>
        <v>Kansas</v>
      </c>
      <c r="B3419" t="str">
        <f>[1]Sheet1!C3419</f>
        <v>KS</v>
      </c>
      <c r="C3419" t="str">
        <f>LEFT([1]Sheet1!D3419,1)</f>
        <v>A</v>
      </c>
      <c r="D3419" t="str">
        <f>RIGHT([1]Sheet1!D3419,2)</f>
        <v>94</v>
      </c>
      <c r="E3419" t="str">
        <f>[1]Sheet1!E3419</f>
        <v>Revenue - Transit Utilities</v>
      </c>
      <c r="F3419">
        <f>[1]Sheet1!F3419</f>
        <v>6039</v>
      </c>
    </row>
    <row r="3420" spans="1:6">
      <c r="A3420" t="str">
        <f>[1]Sheet1!B3420</f>
        <v>Kansas</v>
      </c>
      <c r="B3420" t="str">
        <f>[1]Sheet1!C3420</f>
        <v>KS</v>
      </c>
      <c r="C3420" t="str">
        <f>LEFT([1]Sheet1!D3420,1)</f>
        <v>B</v>
      </c>
      <c r="D3420" t="str">
        <f>RIGHT([1]Sheet1!D3420,2)</f>
        <v>01</v>
      </c>
      <c r="E3420" t="str">
        <f>[1]Sheet1!E3420</f>
        <v>Federal Intergovernmental - Air Transportation</v>
      </c>
      <c r="F3420">
        <f>[1]Sheet1!F3420</f>
        <v>17068</v>
      </c>
    </row>
    <row r="3421" spans="1:6">
      <c r="A3421" t="str">
        <f>[1]Sheet1!B3421</f>
        <v>Kansas</v>
      </c>
      <c r="B3421" t="str">
        <f>[1]Sheet1!C3421</f>
        <v>KS</v>
      </c>
      <c r="C3421" t="str">
        <f>LEFT([1]Sheet1!D3421,1)</f>
        <v>B</v>
      </c>
      <c r="D3421" t="str">
        <f>RIGHT([1]Sheet1!D3421,2)</f>
        <v>21</v>
      </c>
      <c r="E3421" t="str">
        <f>[1]Sheet1!E3421</f>
        <v>Federal Intergovernmental - Education</v>
      </c>
      <c r="F3421">
        <f>[1]Sheet1!F3421</f>
        <v>912634</v>
      </c>
    </row>
    <row r="3422" spans="1:6">
      <c r="A3422" t="str">
        <f>[1]Sheet1!B3422</f>
        <v>Kansas</v>
      </c>
      <c r="B3422" t="str">
        <f>[1]Sheet1!C3422</f>
        <v>KS</v>
      </c>
      <c r="C3422" t="str">
        <f>LEFT([1]Sheet1!D3422,1)</f>
        <v>B</v>
      </c>
      <c r="D3422" t="str">
        <f>RIGHT([1]Sheet1!D3422,2)</f>
        <v>22</v>
      </c>
      <c r="E3422" t="str">
        <f>[1]Sheet1!E3422</f>
        <v>Federal Intergovernmental - Employment Security Administration</v>
      </c>
      <c r="F3422">
        <f>[1]Sheet1!F3422</f>
        <v>38526</v>
      </c>
    </row>
    <row r="3423" spans="1:6">
      <c r="A3423" t="str">
        <f>[1]Sheet1!B3423</f>
        <v>Kansas</v>
      </c>
      <c r="B3423" t="str">
        <f>[1]Sheet1!C3423</f>
        <v>KS</v>
      </c>
      <c r="C3423" t="str">
        <f>LEFT([1]Sheet1!D3423,1)</f>
        <v>B</v>
      </c>
      <c r="D3423" t="str">
        <f>RIGHT([1]Sheet1!D3423,2)</f>
        <v>30</v>
      </c>
      <c r="E3423" t="str">
        <f>[1]Sheet1!E3423</f>
        <v>Federal Intergovernmental - General Local Government Support</v>
      </c>
      <c r="F3423">
        <f>[1]Sheet1!F3423</f>
        <v>362</v>
      </c>
    </row>
    <row r="3424" spans="1:6">
      <c r="A3424" t="str">
        <f>[1]Sheet1!B3424</f>
        <v>Kansas</v>
      </c>
      <c r="B3424" t="str">
        <f>[1]Sheet1!C3424</f>
        <v>KS</v>
      </c>
      <c r="C3424" t="str">
        <f>LEFT([1]Sheet1!D3424,1)</f>
        <v>B</v>
      </c>
      <c r="D3424" t="str">
        <f>RIGHT([1]Sheet1!D3424,2)</f>
        <v>42</v>
      </c>
      <c r="E3424" t="str">
        <f>[1]Sheet1!E3424</f>
        <v>Federal Intergovernmental - Health and Hospitals</v>
      </c>
      <c r="F3424">
        <f>[1]Sheet1!F3424</f>
        <v>236632</v>
      </c>
    </row>
    <row r="3425" spans="1:6">
      <c r="A3425" t="str">
        <f>[1]Sheet1!B3425</f>
        <v>Kansas</v>
      </c>
      <c r="B3425" t="str">
        <f>[1]Sheet1!C3425</f>
        <v>KS</v>
      </c>
      <c r="C3425" t="str">
        <f>LEFT([1]Sheet1!D3425,1)</f>
        <v>B</v>
      </c>
      <c r="D3425" t="str">
        <f>RIGHT([1]Sheet1!D3425,2)</f>
        <v>46</v>
      </c>
      <c r="E3425" t="str">
        <f>[1]Sheet1!E3425</f>
        <v>Federal Intergovernmental - Highways</v>
      </c>
      <c r="F3425">
        <f>[1]Sheet1!F3425</f>
        <v>474312</v>
      </c>
    </row>
    <row r="3426" spans="1:6">
      <c r="A3426" t="str">
        <f>[1]Sheet1!B3426</f>
        <v>Kansas</v>
      </c>
      <c r="B3426" t="str">
        <f>[1]Sheet1!C3426</f>
        <v>KS</v>
      </c>
      <c r="C3426" t="str">
        <f>LEFT([1]Sheet1!D3426,1)</f>
        <v>B</v>
      </c>
      <c r="D3426" t="str">
        <f>RIGHT([1]Sheet1!D3426,2)</f>
        <v>50</v>
      </c>
      <c r="E3426" t="str">
        <f>[1]Sheet1!E3426</f>
        <v>Federal Intergovernmental - Housing and Community Development</v>
      </c>
      <c r="F3426">
        <f>[1]Sheet1!F3426</f>
        <v>232009</v>
      </c>
    </row>
    <row r="3427" spans="1:6">
      <c r="A3427" t="str">
        <f>[1]Sheet1!B3427</f>
        <v>Kansas</v>
      </c>
      <c r="B3427" t="str">
        <f>[1]Sheet1!C3427</f>
        <v>KS</v>
      </c>
      <c r="C3427" t="str">
        <f>LEFT([1]Sheet1!D3427,1)</f>
        <v>B</v>
      </c>
      <c r="D3427" t="str">
        <f>RIGHT([1]Sheet1!D3427,2)</f>
        <v>59</v>
      </c>
      <c r="E3427" t="str">
        <f>[1]Sheet1!E3427</f>
        <v>Federal Intergovernmental - Natural Resources</v>
      </c>
      <c r="F3427">
        <f>[1]Sheet1!F3427</f>
        <v>101173</v>
      </c>
    </row>
    <row r="3428" spans="1:6">
      <c r="A3428" t="str">
        <f>[1]Sheet1!B3428</f>
        <v>Kansas</v>
      </c>
      <c r="B3428" t="str">
        <f>[1]Sheet1!C3428</f>
        <v>KS</v>
      </c>
      <c r="C3428" t="str">
        <f>LEFT([1]Sheet1!D3428,1)</f>
        <v>B</v>
      </c>
      <c r="D3428" t="str">
        <f>RIGHT([1]Sheet1!D3428,2)</f>
        <v>79</v>
      </c>
      <c r="E3428" t="str">
        <f>[1]Sheet1!E3428</f>
        <v>Federal Intergovernmental - Public Welfare</v>
      </c>
      <c r="F3428">
        <f>[1]Sheet1!F3428</f>
        <v>2047100</v>
      </c>
    </row>
    <row r="3429" spans="1:6">
      <c r="A3429" t="str">
        <f>[1]Sheet1!B3429</f>
        <v>Kansas</v>
      </c>
      <c r="B3429" t="str">
        <f>[1]Sheet1!C3429</f>
        <v>KS</v>
      </c>
      <c r="C3429" t="str">
        <f>LEFT([1]Sheet1!D3429,1)</f>
        <v>B</v>
      </c>
      <c r="D3429" t="str">
        <f>RIGHT([1]Sheet1!D3429,2)</f>
        <v>80</v>
      </c>
      <c r="E3429" t="str">
        <f>[1]Sheet1!E3429</f>
        <v>Federal Intergovernmental - Sewerage</v>
      </c>
      <c r="F3429">
        <f>[1]Sheet1!F3429</f>
        <v>15085</v>
      </c>
    </row>
    <row r="3430" spans="1:6">
      <c r="A3430" t="str">
        <f>[1]Sheet1!B3430</f>
        <v>Kansas</v>
      </c>
      <c r="B3430" t="str">
        <f>[1]Sheet1!C3430</f>
        <v>KS</v>
      </c>
      <c r="C3430" t="str">
        <f>LEFT([1]Sheet1!D3430,1)</f>
        <v>B</v>
      </c>
      <c r="D3430" t="str">
        <f>RIGHT([1]Sheet1!D3430,2)</f>
        <v>89</v>
      </c>
      <c r="E3430" t="str">
        <f>[1]Sheet1!E3430</f>
        <v>Federal Intergovernmental - All Other</v>
      </c>
      <c r="F3430">
        <f>[1]Sheet1!F3430</f>
        <v>232546</v>
      </c>
    </row>
    <row r="3431" spans="1:6">
      <c r="A3431" t="str">
        <f>[1]Sheet1!B3431</f>
        <v>Kansas</v>
      </c>
      <c r="B3431" t="str">
        <f>[1]Sheet1!C3431</f>
        <v>KS</v>
      </c>
      <c r="C3431" t="str">
        <f>LEFT([1]Sheet1!D3431,1)</f>
        <v>B</v>
      </c>
      <c r="D3431" t="str">
        <f>RIGHT([1]Sheet1!D3431,2)</f>
        <v>91</v>
      </c>
      <c r="E3431" t="str">
        <f>[1]Sheet1!E3431</f>
        <v>Federal Intergovernmental - Water Utilities</v>
      </c>
      <c r="F3431">
        <f>[1]Sheet1!F3431</f>
        <v>7416</v>
      </c>
    </row>
    <row r="3432" spans="1:6">
      <c r="A3432" t="str">
        <f>[1]Sheet1!B3432</f>
        <v>Kansas</v>
      </c>
      <c r="B3432" t="str">
        <f>[1]Sheet1!C3432</f>
        <v>KS</v>
      </c>
      <c r="C3432" t="str">
        <f>LEFT([1]Sheet1!D3432,1)</f>
        <v>B</v>
      </c>
      <c r="D3432" t="str">
        <f>RIGHT([1]Sheet1!D3432,2)</f>
        <v>92</v>
      </c>
      <c r="E3432" t="str">
        <f>[1]Sheet1!E3432</f>
        <v>Federal Intergovernmental - Electric Utilities</v>
      </c>
      <c r="F3432">
        <f>[1]Sheet1!F3432</f>
        <v>217</v>
      </c>
    </row>
    <row r="3433" spans="1:6">
      <c r="A3433" t="str">
        <f>[1]Sheet1!B3433</f>
        <v>Kansas</v>
      </c>
      <c r="B3433" t="str">
        <f>[1]Sheet1!C3433</f>
        <v>KS</v>
      </c>
      <c r="C3433" t="str">
        <f>LEFT([1]Sheet1!D3433,1)</f>
        <v>B</v>
      </c>
      <c r="D3433" t="str">
        <f>RIGHT([1]Sheet1!D3433,2)</f>
        <v>94</v>
      </c>
      <c r="E3433" t="str">
        <f>[1]Sheet1!E3433</f>
        <v>Federal Intergovernmental - Transit Utilities</v>
      </c>
      <c r="F3433">
        <f>[1]Sheet1!F3433</f>
        <v>16795</v>
      </c>
    </row>
    <row r="3434" spans="1:6">
      <c r="A3434" t="str">
        <f>[1]Sheet1!B3434</f>
        <v>Kansas</v>
      </c>
      <c r="B3434" t="str">
        <f>[1]Sheet1!C3434</f>
        <v>KS</v>
      </c>
      <c r="C3434" t="str">
        <f>LEFT([1]Sheet1!D3434,1)</f>
        <v>E</v>
      </c>
      <c r="D3434" t="str">
        <f>RIGHT([1]Sheet1!D3434,2)</f>
        <v>01</v>
      </c>
      <c r="E3434" t="str">
        <f>[1]Sheet1!E3434</f>
        <v>Current Operations - Air Transportation</v>
      </c>
      <c r="F3434">
        <f>[1]Sheet1!F3434</f>
        <v>46452</v>
      </c>
    </row>
    <row r="3435" spans="1:6">
      <c r="A3435" t="str">
        <f>[1]Sheet1!B3435</f>
        <v>Kansas</v>
      </c>
      <c r="B3435" t="str">
        <f>[1]Sheet1!C3435</f>
        <v>KS</v>
      </c>
      <c r="C3435" t="str">
        <f>LEFT([1]Sheet1!D3435,1)</f>
        <v>E</v>
      </c>
      <c r="D3435" t="str">
        <f>RIGHT([1]Sheet1!D3435,2)</f>
        <v>03</v>
      </c>
      <c r="E3435" t="str">
        <f>[1]Sheet1!E3435</f>
        <v>Current Operations - Miscellaneous Commercial Activities, NEC</v>
      </c>
      <c r="F3435">
        <f>[1]Sheet1!F3435</f>
        <v>15262</v>
      </c>
    </row>
    <row r="3436" spans="1:6">
      <c r="A3436" t="str">
        <f>[1]Sheet1!B3436</f>
        <v>Kansas</v>
      </c>
      <c r="B3436" t="str">
        <f>[1]Sheet1!C3436</f>
        <v>KS</v>
      </c>
      <c r="C3436" t="str">
        <f>LEFT([1]Sheet1!D3436,1)</f>
        <v>E</v>
      </c>
      <c r="D3436" t="str">
        <f>RIGHT([1]Sheet1!D3436,2)</f>
        <v>04</v>
      </c>
      <c r="E3436" t="str">
        <f>[1]Sheet1!E3436</f>
        <v>Current Operations - Correctional Institutions</v>
      </c>
      <c r="F3436">
        <f>[1]Sheet1!F3436</f>
        <v>411628</v>
      </c>
    </row>
    <row r="3437" spans="1:6">
      <c r="A3437" t="str">
        <f>[1]Sheet1!B3437</f>
        <v>Kansas</v>
      </c>
      <c r="B3437" t="str">
        <f>[1]Sheet1!C3437</f>
        <v>KS</v>
      </c>
      <c r="C3437" t="str">
        <f>LEFT([1]Sheet1!D3437,1)</f>
        <v>E</v>
      </c>
      <c r="D3437" t="str">
        <f>RIGHT([1]Sheet1!D3437,2)</f>
        <v>05</v>
      </c>
      <c r="E3437" t="str">
        <f>[1]Sheet1!E3437</f>
        <v>Current Operations - Corrections - Other</v>
      </c>
      <c r="F3437">
        <f>[1]Sheet1!F3437</f>
        <v>59601</v>
      </c>
    </row>
    <row r="3438" spans="1:6">
      <c r="A3438" t="str">
        <f>[1]Sheet1!B3438</f>
        <v>Kansas</v>
      </c>
      <c r="B3438" t="str">
        <f>[1]Sheet1!C3438</f>
        <v>KS</v>
      </c>
      <c r="C3438" t="str">
        <f>LEFT([1]Sheet1!D3438,1)</f>
        <v>E</v>
      </c>
      <c r="D3438" t="str">
        <f>RIGHT([1]Sheet1!D3438,2)</f>
        <v>12</v>
      </c>
      <c r="E3438" t="str">
        <f>[1]Sheet1!E3438</f>
        <v>Current Operations - Elementary and Secondary Education</v>
      </c>
      <c r="F3438">
        <f>[1]Sheet1!F3438</f>
        <v>4425935</v>
      </c>
    </row>
    <row r="3439" spans="1:6">
      <c r="A3439" t="str">
        <f>[1]Sheet1!B3439</f>
        <v>Kansas</v>
      </c>
      <c r="B3439" t="str">
        <f>[1]Sheet1!C3439</f>
        <v>KS</v>
      </c>
      <c r="C3439" t="str">
        <f>LEFT([1]Sheet1!D3439,1)</f>
        <v>E</v>
      </c>
      <c r="D3439" t="str">
        <f>RIGHT([1]Sheet1!D3439,2)</f>
        <v>16</v>
      </c>
      <c r="E3439" t="str">
        <f>[1]Sheet1!E3439</f>
        <v>Current Operations - Higher Education Auxiliary Enterprises</v>
      </c>
      <c r="F3439">
        <f>[1]Sheet1!F3439</f>
        <v>311621</v>
      </c>
    </row>
    <row r="3440" spans="1:6">
      <c r="A3440" t="str">
        <f>[1]Sheet1!B3440</f>
        <v>Kansas</v>
      </c>
      <c r="B3440" t="str">
        <f>[1]Sheet1!C3440</f>
        <v>KS</v>
      </c>
      <c r="C3440" t="str">
        <f>LEFT([1]Sheet1!D3440,1)</f>
        <v>E</v>
      </c>
      <c r="D3440" t="str">
        <f>RIGHT([1]Sheet1!D3440,2)</f>
        <v>18</v>
      </c>
      <c r="E3440" t="str">
        <f>[1]Sheet1!E3440</f>
        <v>Current Operations - Other Higher Education</v>
      </c>
      <c r="F3440">
        <f>[1]Sheet1!F3440</f>
        <v>2524211</v>
      </c>
    </row>
    <row r="3441" spans="1:6">
      <c r="A3441" t="str">
        <f>[1]Sheet1!B3441</f>
        <v>Kansas</v>
      </c>
      <c r="B3441" t="str">
        <f>[1]Sheet1!C3441</f>
        <v>KS</v>
      </c>
      <c r="C3441" t="str">
        <f>LEFT([1]Sheet1!D3441,1)</f>
        <v>E</v>
      </c>
      <c r="D3441" t="str">
        <f>RIGHT([1]Sheet1!D3441,2)</f>
        <v>21</v>
      </c>
      <c r="E3441" t="str">
        <f>[1]Sheet1!E3441</f>
        <v>Current Operations - State Education - Other</v>
      </c>
      <c r="F3441">
        <f>[1]Sheet1!F3441</f>
        <v>125125</v>
      </c>
    </row>
    <row r="3442" spans="1:6">
      <c r="A3442" t="str">
        <f>[1]Sheet1!B3442</f>
        <v>Kansas</v>
      </c>
      <c r="B3442" t="str">
        <f>[1]Sheet1!C3442</f>
        <v>KS</v>
      </c>
      <c r="C3442" t="str">
        <f>LEFT([1]Sheet1!D3442,1)</f>
        <v>E</v>
      </c>
      <c r="D3442" t="str">
        <f>RIGHT([1]Sheet1!D3442,2)</f>
        <v>22</v>
      </c>
      <c r="E3442" t="str">
        <f>[1]Sheet1!E3442</f>
        <v>Current Operations - Social Insurance Administration</v>
      </c>
      <c r="F3442">
        <f>[1]Sheet1!F3442</f>
        <v>21121</v>
      </c>
    </row>
    <row r="3443" spans="1:6">
      <c r="A3443" t="str">
        <f>[1]Sheet1!B3443</f>
        <v>Kansas</v>
      </c>
      <c r="B3443" t="str">
        <f>[1]Sheet1!C3443</f>
        <v>KS</v>
      </c>
      <c r="C3443" t="str">
        <f>LEFT([1]Sheet1!D3443,1)</f>
        <v>E</v>
      </c>
      <c r="D3443" t="str">
        <f>RIGHT([1]Sheet1!D3443,2)</f>
        <v>23</v>
      </c>
      <c r="E3443" t="str">
        <f>[1]Sheet1!E3443</f>
        <v>Current Operations - Financial Administration</v>
      </c>
      <c r="F3443">
        <f>[1]Sheet1!F3443</f>
        <v>378832</v>
      </c>
    </row>
    <row r="3444" spans="1:6">
      <c r="A3444" t="str">
        <f>[1]Sheet1!B3444</f>
        <v>Kansas</v>
      </c>
      <c r="B3444" t="str">
        <f>[1]Sheet1!C3444</f>
        <v>KS</v>
      </c>
      <c r="C3444" t="str">
        <f>LEFT([1]Sheet1!D3444,1)</f>
        <v>E</v>
      </c>
      <c r="D3444" t="str">
        <f>RIGHT([1]Sheet1!D3444,2)</f>
        <v>24</v>
      </c>
      <c r="E3444" t="str">
        <f>[1]Sheet1!E3444</f>
        <v>Current Operations - Local Fire Protection</v>
      </c>
      <c r="F3444">
        <f>[1]Sheet1!F3444</f>
        <v>279074</v>
      </c>
    </row>
    <row r="3445" spans="1:6">
      <c r="A3445" t="str">
        <f>[1]Sheet1!B3445</f>
        <v>Kansas</v>
      </c>
      <c r="B3445" t="str">
        <f>[1]Sheet1!C3445</f>
        <v>KS</v>
      </c>
      <c r="C3445" t="str">
        <f>LEFT([1]Sheet1!D3445,1)</f>
        <v>E</v>
      </c>
      <c r="D3445" t="str">
        <f>RIGHT([1]Sheet1!D3445,2)</f>
        <v>25</v>
      </c>
      <c r="E3445" t="str">
        <f>[1]Sheet1!E3445</f>
        <v>Current Operations - Judicial and Legal Services</v>
      </c>
      <c r="F3445">
        <f>[1]Sheet1!F3445</f>
        <v>301774</v>
      </c>
    </row>
    <row r="3446" spans="1:6">
      <c r="A3446" t="str">
        <f>[1]Sheet1!B3446</f>
        <v>Kansas</v>
      </c>
      <c r="B3446" t="str">
        <f>[1]Sheet1!C3446</f>
        <v>KS</v>
      </c>
      <c r="C3446" t="str">
        <f>LEFT([1]Sheet1!D3446,1)</f>
        <v>E</v>
      </c>
      <c r="D3446" t="str">
        <f>RIGHT([1]Sheet1!D3446,2)</f>
        <v>29</v>
      </c>
      <c r="E3446" t="str">
        <f>[1]Sheet1!E3446</f>
        <v>Current Operations - Central Staff Services</v>
      </c>
      <c r="F3446">
        <f>[1]Sheet1!F3446</f>
        <v>266811</v>
      </c>
    </row>
    <row r="3447" spans="1:6">
      <c r="A3447" t="str">
        <f>[1]Sheet1!B3447</f>
        <v>Kansas</v>
      </c>
      <c r="B3447" t="str">
        <f>[1]Sheet1!C3447</f>
        <v>KS</v>
      </c>
      <c r="C3447" t="str">
        <f>LEFT([1]Sheet1!D3447,1)</f>
        <v>E</v>
      </c>
      <c r="D3447" t="str">
        <f>RIGHT([1]Sheet1!D3447,2)</f>
        <v>31</v>
      </c>
      <c r="E3447" t="str">
        <f>[1]Sheet1!E3447</f>
        <v>Current Operations - General Public Buildings</v>
      </c>
      <c r="F3447">
        <f>[1]Sheet1!F3447</f>
        <v>96224</v>
      </c>
    </row>
    <row r="3448" spans="1:6">
      <c r="A3448" t="str">
        <f>[1]Sheet1!B3448</f>
        <v>Kansas</v>
      </c>
      <c r="B3448" t="str">
        <f>[1]Sheet1!C3448</f>
        <v>KS</v>
      </c>
      <c r="C3448" t="str">
        <f>LEFT([1]Sheet1!D3448,1)</f>
        <v>E</v>
      </c>
      <c r="D3448" t="str">
        <f>RIGHT([1]Sheet1!D3448,2)</f>
        <v>32</v>
      </c>
      <c r="E3448" t="str">
        <f>[1]Sheet1!E3448</f>
        <v>Current Operations - Health - Other</v>
      </c>
      <c r="F3448">
        <f>[1]Sheet1!F3448</f>
        <v>638324</v>
      </c>
    </row>
    <row r="3449" spans="1:6">
      <c r="A3449" t="str">
        <f>[1]Sheet1!B3449</f>
        <v>Kansas</v>
      </c>
      <c r="B3449" t="str">
        <f>[1]Sheet1!C3449</f>
        <v>KS</v>
      </c>
      <c r="C3449" t="str">
        <f>LEFT([1]Sheet1!D3449,1)</f>
        <v>E</v>
      </c>
      <c r="D3449" t="str">
        <f>RIGHT([1]Sheet1!D3449,2)</f>
        <v>36</v>
      </c>
      <c r="E3449" t="str">
        <f>[1]Sheet1!E3449</f>
        <v>Current Operations - Hospitals</v>
      </c>
      <c r="F3449">
        <f>[1]Sheet1!F3449</f>
        <v>2049749</v>
      </c>
    </row>
    <row r="3450" spans="1:6">
      <c r="A3450" t="str">
        <f>[1]Sheet1!B3450</f>
        <v>Kansas</v>
      </c>
      <c r="B3450" t="str">
        <f>[1]Sheet1!C3450</f>
        <v>KS</v>
      </c>
      <c r="C3450" t="str">
        <f>LEFT([1]Sheet1!D3450,1)</f>
        <v>E</v>
      </c>
      <c r="D3450" t="str">
        <f>RIGHT([1]Sheet1!D3450,2)</f>
        <v>44</v>
      </c>
      <c r="E3450" t="str">
        <f>[1]Sheet1!E3450</f>
        <v>Current Operations - Regular Highways</v>
      </c>
      <c r="F3450">
        <f>[1]Sheet1!F3450</f>
        <v>820535</v>
      </c>
    </row>
    <row r="3451" spans="1:6">
      <c r="A3451" t="str">
        <f>[1]Sheet1!B3451</f>
        <v>Kansas</v>
      </c>
      <c r="B3451" t="str">
        <f>[1]Sheet1!C3451</f>
        <v>KS</v>
      </c>
      <c r="C3451" t="str">
        <f>LEFT([1]Sheet1!D3451,1)</f>
        <v>E</v>
      </c>
      <c r="D3451" t="str">
        <f>RIGHT([1]Sheet1!D3451,2)</f>
        <v>45</v>
      </c>
      <c r="E3451" t="str">
        <f>[1]Sheet1!E3451</f>
        <v>Current Operations - Toll Highways</v>
      </c>
      <c r="F3451">
        <f>[1]Sheet1!F3451</f>
        <v>58643</v>
      </c>
    </row>
    <row r="3452" spans="1:6">
      <c r="A3452" t="str">
        <f>[1]Sheet1!B3452</f>
        <v>Kansas</v>
      </c>
      <c r="B3452" t="str">
        <f>[1]Sheet1!C3452</f>
        <v>KS</v>
      </c>
      <c r="C3452" t="str">
        <f>LEFT([1]Sheet1!D3452,1)</f>
        <v>E</v>
      </c>
      <c r="D3452" t="str">
        <f>RIGHT([1]Sheet1!D3452,2)</f>
        <v>50</v>
      </c>
      <c r="E3452" t="str">
        <f>[1]Sheet1!E3452</f>
        <v>Current Operations - Housing and Community Development</v>
      </c>
      <c r="F3452">
        <f>[1]Sheet1!F3452</f>
        <v>241805</v>
      </c>
    </row>
    <row r="3453" spans="1:6">
      <c r="A3453" t="str">
        <f>[1]Sheet1!B3453</f>
        <v>Kansas</v>
      </c>
      <c r="B3453" t="str">
        <f>[1]Sheet1!C3453</f>
        <v>KS</v>
      </c>
      <c r="C3453" t="str">
        <f>LEFT([1]Sheet1!D3453,1)</f>
        <v>E</v>
      </c>
      <c r="D3453" t="str">
        <f>RIGHT([1]Sheet1!D3453,2)</f>
        <v>52</v>
      </c>
      <c r="E3453" t="str">
        <f>[1]Sheet1!E3453</f>
        <v>Current Operations - Libraries</v>
      </c>
      <c r="F3453">
        <f>[1]Sheet1!F3453</f>
        <v>104179</v>
      </c>
    </row>
    <row r="3454" spans="1:6">
      <c r="A3454" t="str">
        <f>[1]Sheet1!B3454</f>
        <v>Kansas</v>
      </c>
      <c r="B3454" t="str">
        <f>[1]Sheet1!C3454</f>
        <v>KS</v>
      </c>
      <c r="C3454" t="str">
        <f>LEFT([1]Sheet1!D3454,1)</f>
        <v>E</v>
      </c>
      <c r="D3454" t="str">
        <f>RIGHT([1]Sheet1!D3454,2)</f>
        <v>59</v>
      </c>
      <c r="E3454" t="str">
        <f>[1]Sheet1!E3454</f>
        <v>Current Operations - Natural Resources - Other</v>
      </c>
      <c r="F3454">
        <f>[1]Sheet1!F3454</f>
        <v>274793</v>
      </c>
    </row>
    <row r="3455" spans="1:6">
      <c r="A3455" t="str">
        <f>[1]Sheet1!B3455</f>
        <v>Kansas</v>
      </c>
      <c r="B3455" t="str">
        <f>[1]Sheet1!C3455</f>
        <v>KS</v>
      </c>
      <c r="C3455" t="str">
        <f>LEFT([1]Sheet1!D3455,1)</f>
        <v>E</v>
      </c>
      <c r="D3455" t="str">
        <f>RIGHT([1]Sheet1!D3455,2)</f>
        <v>60</v>
      </c>
      <c r="E3455" t="str">
        <f>[1]Sheet1!E3455</f>
        <v>Current Operations - Parking Facilities</v>
      </c>
      <c r="F3455">
        <f>[1]Sheet1!F3455</f>
        <v>4177</v>
      </c>
    </row>
    <row r="3456" spans="1:6">
      <c r="A3456" t="str">
        <f>[1]Sheet1!B3456</f>
        <v>Kansas</v>
      </c>
      <c r="B3456" t="str">
        <f>[1]Sheet1!C3456</f>
        <v>KS</v>
      </c>
      <c r="C3456" t="str">
        <f>LEFT([1]Sheet1!D3456,1)</f>
        <v>E</v>
      </c>
      <c r="D3456" t="str">
        <f>RIGHT([1]Sheet1!D3456,2)</f>
        <v>61</v>
      </c>
      <c r="E3456" t="str">
        <f>[1]Sheet1!E3456</f>
        <v>Current Operations - Parks and Recreation</v>
      </c>
      <c r="F3456">
        <f>[1]Sheet1!F3456</f>
        <v>253435</v>
      </c>
    </row>
    <row r="3457" spans="1:6">
      <c r="A3457" t="str">
        <f>[1]Sheet1!B3457</f>
        <v>Kansas</v>
      </c>
      <c r="B3457" t="str">
        <f>[1]Sheet1!C3457</f>
        <v>KS</v>
      </c>
      <c r="C3457" t="str">
        <f>LEFT([1]Sheet1!D3457,1)</f>
        <v>E</v>
      </c>
      <c r="D3457" t="str">
        <f>RIGHT([1]Sheet1!D3457,2)</f>
        <v>62</v>
      </c>
      <c r="E3457" t="str">
        <f>[1]Sheet1!E3457</f>
        <v>Current Operations - Police Protection</v>
      </c>
      <c r="F3457">
        <f>[1]Sheet1!F3457</f>
        <v>715644</v>
      </c>
    </row>
    <row r="3458" spans="1:6">
      <c r="A3458" t="str">
        <f>[1]Sheet1!B3458</f>
        <v>Kansas</v>
      </c>
      <c r="B3458" t="str">
        <f>[1]Sheet1!C3458</f>
        <v>KS</v>
      </c>
      <c r="C3458" t="str">
        <f>LEFT([1]Sheet1!D3458,1)</f>
        <v>E</v>
      </c>
      <c r="D3458" t="str">
        <f>RIGHT([1]Sheet1!D3458,2)</f>
        <v>66</v>
      </c>
      <c r="E3458" t="str">
        <f>[1]Sheet1!E3458</f>
        <v>Current Operations - Protective Inspection and Regulation, NEC</v>
      </c>
      <c r="F3458">
        <f>[1]Sheet1!F3458</f>
        <v>67905</v>
      </c>
    </row>
    <row r="3459" spans="1:6">
      <c r="A3459" t="str">
        <f>[1]Sheet1!B3459</f>
        <v>Kansas</v>
      </c>
      <c r="B3459" t="str">
        <f>[1]Sheet1!C3459</f>
        <v>KS</v>
      </c>
      <c r="C3459" t="str">
        <f>LEFT([1]Sheet1!D3459,1)</f>
        <v>E</v>
      </c>
      <c r="D3459" t="str">
        <f>RIGHT([1]Sheet1!D3459,2)</f>
        <v>74</v>
      </c>
      <c r="E3459" t="str">
        <f>[1]Sheet1!E3459</f>
        <v>Current Operations - Public Welfare, Vendor Payments for Medical Care</v>
      </c>
      <c r="F3459">
        <f>[1]Sheet1!F3459</f>
        <v>2794989</v>
      </c>
    </row>
    <row r="3460" spans="1:6">
      <c r="A3460" t="str">
        <f>[1]Sheet1!B3460</f>
        <v>Kansas</v>
      </c>
      <c r="B3460" t="str">
        <f>[1]Sheet1!C3460</f>
        <v>KS</v>
      </c>
      <c r="C3460" t="str">
        <f>LEFT([1]Sheet1!D3460,1)</f>
        <v>E</v>
      </c>
      <c r="D3460" t="str">
        <f>RIGHT([1]Sheet1!D3460,2)</f>
        <v>75</v>
      </c>
      <c r="E3460" t="str">
        <f>[1]Sheet1!E3460</f>
        <v>Current Operations - Public Welfare, Vendor Payments for Other Purposes</v>
      </c>
      <c r="F3460">
        <f>[1]Sheet1!F3460</f>
        <v>289632</v>
      </c>
    </row>
    <row r="3461" spans="1:6">
      <c r="A3461" t="str">
        <f>[1]Sheet1!B3461</f>
        <v>Kansas</v>
      </c>
      <c r="B3461" t="str">
        <f>[1]Sheet1!C3461</f>
        <v>KS</v>
      </c>
      <c r="C3461" t="str">
        <f>LEFT([1]Sheet1!D3461,1)</f>
        <v>E</v>
      </c>
      <c r="D3461" t="str">
        <f>RIGHT([1]Sheet1!D3461,2)</f>
        <v>77</v>
      </c>
      <c r="E3461" t="str">
        <f>[1]Sheet1!E3461</f>
        <v>Current Operations - Public Welfare Institutions</v>
      </c>
      <c r="F3461">
        <f>[1]Sheet1!F3461</f>
        <v>25448</v>
      </c>
    </row>
    <row r="3462" spans="1:6">
      <c r="A3462" t="str">
        <f>[1]Sheet1!B3462</f>
        <v>Kansas</v>
      </c>
      <c r="B3462" t="str">
        <f>[1]Sheet1!C3462</f>
        <v>KS</v>
      </c>
      <c r="C3462" t="str">
        <f>LEFT([1]Sheet1!D3462,1)</f>
        <v>E</v>
      </c>
      <c r="D3462" t="str">
        <f>RIGHT([1]Sheet1!D3462,2)</f>
        <v>79</v>
      </c>
      <c r="E3462" t="str">
        <f>[1]Sheet1!E3462</f>
        <v>Current Operations - Public Welfare - Other</v>
      </c>
      <c r="F3462">
        <f>[1]Sheet1!F3462</f>
        <v>327462</v>
      </c>
    </row>
    <row r="3463" spans="1:6">
      <c r="A3463" t="str">
        <f>[1]Sheet1!B3463</f>
        <v>Kansas</v>
      </c>
      <c r="B3463" t="str">
        <f>[1]Sheet1!C3463</f>
        <v>KS</v>
      </c>
      <c r="C3463" t="str">
        <f>LEFT([1]Sheet1!D3463,1)</f>
        <v>E</v>
      </c>
      <c r="D3463" t="str">
        <f>RIGHT([1]Sheet1!D3463,2)</f>
        <v>80</v>
      </c>
      <c r="E3463" t="str">
        <f>[1]Sheet1!E3463</f>
        <v>Current Operations - Sewerage</v>
      </c>
      <c r="F3463">
        <f>[1]Sheet1!F3463</f>
        <v>226199</v>
      </c>
    </row>
    <row r="3464" spans="1:6">
      <c r="A3464" t="str">
        <f>[1]Sheet1!B3464</f>
        <v>Kansas</v>
      </c>
      <c r="B3464" t="str">
        <f>[1]Sheet1!C3464</f>
        <v>KS</v>
      </c>
      <c r="C3464" t="str">
        <f>LEFT([1]Sheet1!D3464,1)</f>
        <v>E</v>
      </c>
      <c r="D3464" t="str">
        <f>RIGHT([1]Sheet1!D3464,2)</f>
        <v>81</v>
      </c>
      <c r="E3464" t="str">
        <f>[1]Sheet1!E3464</f>
        <v>Current Operations - Solid Waste Management</v>
      </c>
      <c r="F3464">
        <f>[1]Sheet1!F3464</f>
        <v>139084</v>
      </c>
    </row>
    <row r="3465" spans="1:6">
      <c r="A3465" t="str">
        <f>[1]Sheet1!B3465</f>
        <v>Kansas</v>
      </c>
      <c r="B3465" t="str">
        <f>[1]Sheet1!C3465</f>
        <v>KS</v>
      </c>
      <c r="C3465" t="str">
        <f>LEFT([1]Sheet1!D3465,1)</f>
        <v>E</v>
      </c>
      <c r="D3465" t="str">
        <f>RIGHT([1]Sheet1!D3465,2)</f>
        <v>85</v>
      </c>
      <c r="E3465" t="str">
        <f>[1]Sheet1!E3465</f>
        <v>Current Operations - State Veterans' Services</v>
      </c>
      <c r="F3465">
        <f>[1]Sheet1!F3465</f>
        <v>6136</v>
      </c>
    </row>
    <row r="3466" spans="1:6">
      <c r="A3466" t="str">
        <f>[1]Sheet1!B3466</f>
        <v>Kansas</v>
      </c>
      <c r="B3466" t="str">
        <f>[1]Sheet1!C3466</f>
        <v>KS</v>
      </c>
      <c r="C3466" t="str">
        <f>LEFT([1]Sheet1!D3466,1)</f>
        <v>E</v>
      </c>
      <c r="D3466" t="str">
        <f>RIGHT([1]Sheet1!D3466,2)</f>
        <v>89</v>
      </c>
      <c r="E3466" t="str">
        <f>[1]Sheet1!E3466</f>
        <v>Current Operations - General - Other</v>
      </c>
      <c r="F3466">
        <f>[1]Sheet1!F3466</f>
        <v>847216</v>
      </c>
    </row>
    <row r="3467" spans="1:6">
      <c r="A3467" t="str">
        <f>[1]Sheet1!B3467</f>
        <v>Kansas</v>
      </c>
      <c r="B3467" t="str">
        <f>[1]Sheet1!C3467</f>
        <v>KS</v>
      </c>
      <c r="C3467" t="str">
        <f>LEFT([1]Sheet1!D3467,1)</f>
        <v>E</v>
      </c>
      <c r="D3467" t="str">
        <f>RIGHT([1]Sheet1!D3467,2)</f>
        <v>91</v>
      </c>
      <c r="E3467" t="str">
        <f>[1]Sheet1!E3467</f>
        <v>Current Operations - Water Utilities</v>
      </c>
      <c r="F3467">
        <f>[1]Sheet1!F3467</f>
        <v>410884</v>
      </c>
    </row>
    <row r="3468" spans="1:6">
      <c r="A3468" t="str">
        <f>[1]Sheet1!B3468</f>
        <v>Kansas</v>
      </c>
      <c r="B3468" t="str">
        <f>[1]Sheet1!C3468</f>
        <v>KS</v>
      </c>
      <c r="C3468" t="str">
        <f>LEFT([1]Sheet1!D3468,1)</f>
        <v>E</v>
      </c>
      <c r="D3468" t="str">
        <f>RIGHT([1]Sheet1!D3468,2)</f>
        <v>92</v>
      </c>
      <c r="E3468" t="str">
        <f>[1]Sheet1!E3468</f>
        <v>Current Operations - Electric Utilities</v>
      </c>
      <c r="F3468">
        <f>[1]Sheet1!F3468</f>
        <v>617722</v>
      </c>
    </row>
    <row r="3469" spans="1:6">
      <c r="A3469" t="str">
        <f>[1]Sheet1!B3469</f>
        <v>Kansas</v>
      </c>
      <c r="B3469" t="str">
        <f>[1]Sheet1!C3469</f>
        <v>KS</v>
      </c>
      <c r="C3469" t="str">
        <f>LEFT([1]Sheet1!D3469,1)</f>
        <v>E</v>
      </c>
      <c r="D3469" t="str">
        <f>RIGHT([1]Sheet1!D3469,2)</f>
        <v>93</v>
      </c>
      <c r="E3469" t="str">
        <f>[1]Sheet1!E3469</f>
        <v>Current Operations - Gas Utilities</v>
      </c>
      <c r="F3469">
        <f>[1]Sheet1!F3469</f>
        <v>36244</v>
      </c>
    </row>
    <row r="3470" spans="1:6">
      <c r="A3470" t="str">
        <f>[1]Sheet1!B3470</f>
        <v>Kansas</v>
      </c>
      <c r="B3470" t="str">
        <f>[1]Sheet1!C3470</f>
        <v>KS</v>
      </c>
      <c r="C3470" t="str">
        <f>LEFT([1]Sheet1!D3470,1)</f>
        <v>E</v>
      </c>
      <c r="D3470" t="str">
        <f>RIGHT([1]Sheet1!D3470,2)</f>
        <v>94</v>
      </c>
      <c r="E3470" t="str">
        <f>[1]Sheet1!E3470</f>
        <v>Current Operations - Transit Utilities</v>
      </c>
      <c r="F3470">
        <f>[1]Sheet1!F3470</f>
        <v>41696</v>
      </c>
    </row>
    <row r="3471" spans="1:6">
      <c r="A3471" t="str">
        <f>[1]Sheet1!B3471</f>
        <v>Kansas</v>
      </c>
      <c r="B3471" t="str">
        <f>[1]Sheet1!C3471</f>
        <v>KS</v>
      </c>
      <c r="C3471" t="str">
        <f>LEFT([1]Sheet1!D3471,1)</f>
        <v>F</v>
      </c>
      <c r="D3471" t="str">
        <f>RIGHT([1]Sheet1!D3471,2)</f>
        <v>01</v>
      </c>
      <c r="E3471" t="str">
        <f>[1]Sheet1!E3471</f>
        <v>Construction - Air Transportation</v>
      </c>
      <c r="F3471">
        <f>[1]Sheet1!F3471</f>
        <v>20887</v>
      </c>
    </row>
    <row r="3472" spans="1:6">
      <c r="A3472" t="str">
        <f>[1]Sheet1!B3472</f>
        <v>Kansas</v>
      </c>
      <c r="B3472" t="str">
        <f>[1]Sheet1!C3472</f>
        <v>KS</v>
      </c>
      <c r="C3472" t="str">
        <f>LEFT([1]Sheet1!D3472,1)</f>
        <v>F</v>
      </c>
      <c r="D3472" t="str">
        <f>RIGHT([1]Sheet1!D3472,2)</f>
        <v>03</v>
      </c>
      <c r="E3472" t="str">
        <f>[1]Sheet1!E3472</f>
        <v>Construction - Miscellaneous Commercial Activities, NEC</v>
      </c>
      <c r="F3472">
        <f>[1]Sheet1!F3472</f>
        <v>570</v>
      </c>
    </row>
    <row r="3473" spans="1:6">
      <c r="A3473" t="str">
        <f>[1]Sheet1!B3473</f>
        <v>Kansas</v>
      </c>
      <c r="B3473" t="str">
        <f>[1]Sheet1!C3473</f>
        <v>KS</v>
      </c>
      <c r="C3473" t="str">
        <f>LEFT([1]Sheet1!D3473,1)</f>
        <v>F</v>
      </c>
      <c r="D3473" t="str">
        <f>RIGHT([1]Sheet1!D3473,2)</f>
        <v>04</v>
      </c>
      <c r="E3473" t="str">
        <f>[1]Sheet1!E3473</f>
        <v>Construction - Correctional Institutions</v>
      </c>
      <c r="F3473">
        <f>[1]Sheet1!F3473</f>
        <v>3236</v>
      </c>
    </row>
    <row r="3474" spans="1:6">
      <c r="A3474" t="str">
        <f>[1]Sheet1!B3474</f>
        <v>Kansas</v>
      </c>
      <c r="B3474" t="str">
        <f>[1]Sheet1!C3474</f>
        <v>KS</v>
      </c>
      <c r="C3474" t="str">
        <f>LEFT([1]Sheet1!D3474,1)</f>
        <v>F</v>
      </c>
      <c r="D3474" t="str">
        <f>RIGHT([1]Sheet1!D3474,2)</f>
        <v>05</v>
      </c>
      <c r="E3474" t="str">
        <f>[1]Sheet1!E3474</f>
        <v>Construction - Corrections - Other</v>
      </c>
      <c r="F3474">
        <f>[1]Sheet1!F3474</f>
        <v>2</v>
      </c>
    </row>
    <row r="3475" spans="1:6">
      <c r="A3475" t="str">
        <f>[1]Sheet1!B3475</f>
        <v>Kansas</v>
      </c>
      <c r="B3475" t="str">
        <f>[1]Sheet1!C3475</f>
        <v>KS</v>
      </c>
      <c r="C3475" t="str">
        <f>LEFT([1]Sheet1!D3475,1)</f>
        <v>F</v>
      </c>
      <c r="D3475" t="str">
        <f>RIGHT([1]Sheet1!D3475,2)</f>
        <v>12</v>
      </c>
      <c r="E3475" t="str">
        <f>[1]Sheet1!E3475</f>
        <v>Construction - Elementary and Secondary Education</v>
      </c>
      <c r="F3475">
        <f>[1]Sheet1!F3475</f>
        <v>435403</v>
      </c>
    </row>
    <row r="3476" spans="1:6">
      <c r="A3476" t="str">
        <f>[1]Sheet1!B3476</f>
        <v>Kansas</v>
      </c>
      <c r="B3476" t="str">
        <f>[1]Sheet1!C3476</f>
        <v>KS</v>
      </c>
      <c r="C3476" t="str">
        <f>LEFT([1]Sheet1!D3476,1)</f>
        <v>F</v>
      </c>
      <c r="D3476" t="str">
        <f>RIGHT([1]Sheet1!D3476,2)</f>
        <v>16</v>
      </c>
      <c r="E3476" t="str">
        <f>[1]Sheet1!E3476</f>
        <v>Construction - Higher Education - Auxiliary Enterprises</v>
      </c>
      <c r="F3476">
        <f>[1]Sheet1!F3476</f>
        <v>24412</v>
      </c>
    </row>
    <row r="3477" spans="1:6">
      <c r="A3477" t="str">
        <f>[1]Sheet1!B3477</f>
        <v>Kansas</v>
      </c>
      <c r="B3477" t="str">
        <f>[1]Sheet1!C3477</f>
        <v>KS</v>
      </c>
      <c r="C3477" t="str">
        <f>LEFT([1]Sheet1!D3477,1)</f>
        <v>F</v>
      </c>
      <c r="D3477" t="str">
        <f>RIGHT([1]Sheet1!D3477,2)</f>
        <v>18</v>
      </c>
      <c r="E3477" t="str">
        <f>[1]Sheet1!E3477</f>
        <v>Construction - Other Higher Education</v>
      </c>
      <c r="F3477">
        <f>[1]Sheet1!F3477</f>
        <v>156241</v>
      </c>
    </row>
    <row r="3478" spans="1:6">
      <c r="A3478" t="str">
        <f>[1]Sheet1!B3478</f>
        <v>Kansas</v>
      </c>
      <c r="B3478" t="str">
        <f>[1]Sheet1!C3478</f>
        <v>KS</v>
      </c>
      <c r="C3478" t="str">
        <f>LEFT([1]Sheet1!D3478,1)</f>
        <v>F</v>
      </c>
      <c r="D3478" t="str">
        <f>RIGHT([1]Sheet1!D3478,2)</f>
        <v>21</v>
      </c>
      <c r="E3478" t="str">
        <f>[1]Sheet1!E3478</f>
        <v>Construction - State Education - Other</v>
      </c>
      <c r="F3478">
        <f>[1]Sheet1!F3478</f>
        <v>313</v>
      </c>
    </row>
    <row r="3479" spans="1:6">
      <c r="A3479" t="str">
        <f>[1]Sheet1!B3479</f>
        <v>Kansas</v>
      </c>
      <c r="B3479" t="str">
        <f>[1]Sheet1!C3479</f>
        <v>KS</v>
      </c>
      <c r="C3479" t="str">
        <f>LEFT([1]Sheet1!D3479,1)</f>
        <v>F</v>
      </c>
      <c r="D3479" t="str">
        <f>RIGHT([1]Sheet1!D3479,2)</f>
        <v>23</v>
      </c>
      <c r="E3479" t="str">
        <f>[1]Sheet1!E3479</f>
        <v>Construction - Financial Administration</v>
      </c>
      <c r="F3479">
        <f>[1]Sheet1!F3479</f>
        <v>2</v>
      </c>
    </row>
    <row r="3480" spans="1:6">
      <c r="A3480" t="str">
        <f>[1]Sheet1!B3480</f>
        <v>Kansas</v>
      </c>
      <c r="B3480" t="str">
        <f>[1]Sheet1!C3480</f>
        <v>KS</v>
      </c>
      <c r="C3480" t="str">
        <f>LEFT([1]Sheet1!D3480,1)</f>
        <v>F</v>
      </c>
      <c r="D3480" t="str">
        <f>RIGHT([1]Sheet1!D3480,2)</f>
        <v>24</v>
      </c>
      <c r="E3480" t="str">
        <f>[1]Sheet1!E3480</f>
        <v>Construction - Local Fire Protection</v>
      </c>
      <c r="F3480">
        <f>[1]Sheet1!F3480</f>
        <v>1190</v>
      </c>
    </row>
    <row r="3481" spans="1:6">
      <c r="A3481" t="str">
        <f>[1]Sheet1!B3481</f>
        <v>Kansas</v>
      </c>
      <c r="B3481" t="str">
        <f>[1]Sheet1!C3481</f>
        <v>KS</v>
      </c>
      <c r="C3481" t="str">
        <f>LEFT([1]Sheet1!D3481,1)</f>
        <v>F</v>
      </c>
      <c r="D3481" t="str">
        <f>RIGHT([1]Sheet1!D3481,2)</f>
        <v>25</v>
      </c>
      <c r="E3481" t="str">
        <f>[1]Sheet1!E3481</f>
        <v>Construction - Judicial and Legal Services</v>
      </c>
      <c r="F3481">
        <f>[1]Sheet1!F3481</f>
        <v>12</v>
      </c>
    </row>
    <row r="3482" spans="1:6">
      <c r="A3482" t="str">
        <f>[1]Sheet1!B3482</f>
        <v>Kansas</v>
      </c>
      <c r="B3482" t="str">
        <f>[1]Sheet1!C3482</f>
        <v>KS</v>
      </c>
      <c r="C3482" t="str">
        <f>LEFT([1]Sheet1!D3482,1)</f>
        <v>F</v>
      </c>
      <c r="D3482" t="str">
        <f>RIGHT([1]Sheet1!D3482,2)</f>
        <v>29</v>
      </c>
      <c r="E3482" t="str">
        <f>[1]Sheet1!E3482</f>
        <v>Construction - Central Staff Services</v>
      </c>
      <c r="F3482">
        <f>[1]Sheet1!F3482</f>
        <v>49</v>
      </c>
    </row>
    <row r="3483" spans="1:6">
      <c r="A3483" t="str">
        <f>[1]Sheet1!B3483</f>
        <v>Kansas</v>
      </c>
      <c r="B3483" t="str">
        <f>[1]Sheet1!C3483</f>
        <v>KS</v>
      </c>
      <c r="C3483" t="str">
        <f>LEFT([1]Sheet1!D3483,1)</f>
        <v>F</v>
      </c>
      <c r="D3483" t="str">
        <f>RIGHT([1]Sheet1!D3483,2)</f>
        <v>31</v>
      </c>
      <c r="E3483" t="str">
        <f>[1]Sheet1!E3483</f>
        <v>Construction - General Public Buildings</v>
      </c>
      <c r="F3483">
        <f>[1]Sheet1!F3483</f>
        <v>25607</v>
      </c>
    </row>
    <row r="3484" spans="1:6">
      <c r="A3484" t="str">
        <f>[1]Sheet1!B3484</f>
        <v>Kansas</v>
      </c>
      <c r="B3484" t="str">
        <f>[1]Sheet1!C3484</f>
        <v>KS</v>
      </c>
      <c r="C3484" t="str">
        <f>LEFT([1]Sheet1!D3484,1)</f>
        <v>F</v>
      </c>
      <c r="D3484" t="str">
        <f>RIGHT([1]Sheet1!D3484,2)</f>
        <v>32</v>
      </c>
      <c r="E3484" t="str">
        <f>[1]Sheet1!E3484</f>
        <v>Construction - Health - Other</v>
      </c>
      <c r="F3484">
        <f>[1]Sheet1!F3484</f>
        <v>170</v>
      </c>
    </row>
    <row r="3485" spans="1:6">
      <c r="A3485" t="str">
        <f>[1]Sheet1!B3485</f>
        <v>Kansas</v>
      </c>
      <c r="B3485" t="str">
        <f>[1]Sheet1!C3485</f>
        <v>KS</v>
      </c>
      <c r="C3485" t="str">
        <f>LEFT([1]Sheet1!D3485,1)</f>
        <v>F</v>
      </c>
      <c r="D3485" t="str">
        <f>RIGHT([1]Sheet1!D3485,2)</f>
        <v>36</v>
      </c>
      <c r="E3485" t="str">
        <f>[1]Sheet1!E3485</f>
        <v>Construction - Hospitals</v>
      </c>
      <c r="F3485">
        <f>[1]Sheet1!F3485</f>
        <v>146251</v>
      </c>
    </row>
    <row r="3486" spans="1:6">
      <c r="A3486" t="str">
        <f>[1]Sheet1!B3486</f>
        <v>Kansas</v>
      </c>
      <c r="B3486" t="str">
        <f>[1]Sheet1!C3486</f>
        <v>KS</v>
      </c>
      <c r="C3486" t="str">
        <f>LEFT([1]Sheet1!D3486,1)</f>
        <v>F</v>
      </c>
      <c r="D3486" t="str">
        <f>RIGHT([1]Sheet1!D3486,2)</f>
        <v>44</v>
      </c>
      <c r="E3486" t="str">
        <f>[1]Sheet1!E3486</f>
        <v>Construction - Regular Highways</v>
      </c>
      <c r="F3486">
        <f>[1]Sheet1!F3486</f>
        <v>841646</v>
      </c>
    </row>
    <row r="3487" spans="1:6">
      <c r="A3487" t="str">
        <f>[1]Sheet1!B3487</f>
        <v>Kansas</v>
      </c>
      <c r="B3487" t="str">
        <f>[1]Sheet1!C3487</f>
        <v>KS</v>
      </c>
      <c r="C3487" t="str">
        <f>LEFT([1]Sheet1!D3487,1)</f>
        <v>F</v>
      </c>
      <c r="D3487" t="str">
        <f>RIGHT([1]Sheet1!D3487,2)</f>
        <v>45</v>
      </c>
      <c r="E3487" t="str">
        <f>[1]Sheet1!E3487</f>
        <v>Construction - Toll Highways</v>
      </c>
      <c r="F3487">
        <f>[1]Sheet1!F3487</f>
        <v>15603</v>
      </c>
    </row>
    <row r="3488" spans="1:6">
      <c r="A3488" t="str">
        <f>[1]Sheet1!B3488</f>
        <v>Kansas</v>
      </c>
      <c r="B3488" t="str">
        <f>[1]Sheet1!C3488</f>
        <v>KS</v>
      </c>
      <c r="C3488" t="str">
        <f>LEFT([1]Sheet1!D3488,1)</f>
        <v>F</v>
      </c>
      <c r="D3488" t="str">
        <f>RIGHT([1]Sheet1!D3488,2)</f>
        <v>50</v>
      </c>
      <c r="E3488" t="str">
        <f>[1]Sheet1!E3488</f>
        <v>Construction - Housing and Community Development</v>
      </c>
      <c r="F3488">
        <f>[1]Sheet1!F3488</f>
        <v>28316</v>
      </c>
    </row>
    <row r="3489" spans="1:6">
      <c r="A3489" t="str">
        <f>[1]Sheet1!B3489</f>
        <v>Kansas</v>
      </c>
      <c r="B3489" t="str">
        <f>[1]Sheet1!C3489</f>
        <v>KS</v>
      </c>
      <c r="C3489" t="str">
        <f>LEFT([1]Sheet1!D3489,1)</f>
        <v>F</v>
      </c>
      <c r="D3489" t="str">
        <f>RIGHT([1]Sheet1!D3489,2)</f>
        <v>52</v>
      </c>
      <c r="E3489" t="str">
        <f>[1]Sheet1!E3489</f>
        <v>Construction - Libraries</v>
      </c>
      <c r="F3489">
        <f>[1]Sheet1!F3489</f>
        <v>496</v>
      </c>
    </row>
    <row r="3490" spans="1:6">
      <c r="A3490" t="str">
        <f>[1]Sheet1!B3490</f>
        <v>Kansas</v>
      </c>
      <c r="B3490" t="str">
        <f>[1]Sheet1!C3490</f>
        <v>KS</v>
      </c>
      <c r="C3490" t="str">
        <f>LEFT([1]Sheet1!D3490,1)</f>
        <v>F</v>
      </c>
      <c r="D3490" t="str">
        <f>RIGHT([1]Sheet1!D3490,2)</f>
        <v>59</v>
      </c>
      <c r="E3490" t="str">
        <f>[1]Sheet1!E3490</f>
        <v>Construction - Natural Resources - Other</v>
      </c>
      <c r="F3490">
        <f>[1]Sheet1!F3490</f>
        <v>9565</v>
      </c>
    </row>
    <row r="3491" spans="1:6">
      <c r="A3491" t="str">
        <f>[1]Sheet1!B3491</f>
        <v>Kansas</v>
      </c>
      <c r="B3491" t="str">
        <f>[1]Sheet1!C3491</f>
        <v>KS</v>
      </c>
      <c r="C3491" t="str">
        <f>LEFT([1]Sheet1!D3491,1)</f>
        <v>F</v>
      </c>
      <c r="D3491" t="str">
        <f>RIGHT([1]Sheet1!D3491,2)</f>
        <v>60</v>
      </c>
      <c r="E3491" t="str">
        <f>[1]Sheet1!E3491</f>
        <v>Construction - Parking Facilities</v>
      </c>
      <c r="F3491">
        <f>[1]Sheet1!F3491</f>
        <v>18</v>
      </c>
    </row>
    <row r="3492" spans="1:6">
      <c r="A3492" t="str">
        <f>[1]Sheet1!B3492</f>
        <v>Kansas</v>
      </c>
      <c r="B3492" t="str">
        <f>[1]Sheet1!C3492</f>
        <v>KS</v>
      </c>
      <c r="C3492" t="str">
        <f>LEFT([1]Sheet1!D3492,1)</f>
        <v>F</v>
      </c>
      <c r="D3492" t="str">
        <f>RIGHT([1]Sheet1!D3492,2)</f>
        <v>61</v>
      </c>
      <c r="E3492" t="str">
        <f>[1]Sheet1!E3492</f>
        <v>Construction - Parks and Recreation</v>
      </c>
      <c r="F3492">
        <f>[1]Sheet1!F3492</f>
        <v>31349</v>
      </c>
    </row>
    <row r="3493" spans="1:6">
      <c r="A3493" t="str">
        <f>[1]Sheet1!B3493</f>
        <v>Kansas</v>
      </c>
      <c r="B3493" t="str">
        <f>[1]Sheet1!C3493</f>
        <v>KS</v>
      </c>
      <c r="C3493" t="str">
        <f>LEFT([1]Sheet1!D3493,1)</f>
        <v>F</v>
      </c>
      <c r="D3493" t="str">
        <f>RIGHT([1]Sheet1!D3493,2)</f>
        <v>62</v>
      </c>
      <c r="E3493" t="str">
        <f>[1]Sheet1!E3493</f>
        <v>Construction - Police Protection</v>
      </c>
      <c r="F3493">
        <f>[1]Sheet1!F3493</f>
        <v>495</v>
      </c>
    </row>
    <row r="3494" spans="1:6">
      <c r="A3494" t="str">
        <f>[1]Sheet1!B3494</f>
        <v>Kansas</v>
      </c>
      <c r="B3494" t="str">
        <f>[1]Sheet1!C3494</f>
        <v>KS</v>
      </c>
      <c r="C3494" t="str">
        <f>LEFT([1]Sheet1!D3494,1)</f>
        <v>F</v>
      </c>
      <c r="D3494" t="str">
        <f>RIGHT([1]Sheet1!D3494,2)</f>
        <v>77</v>
      </c>
      <c r="E3494" t="str">
        <f>[1]Sheet1!E3494</f>
        <v>Construction - Public Welfare Institutions</v>
      </c>
      <c r="F3494">
        <f>[1]Sheet1!F3494</f>
        <v>143</v>
      </c>
    </row>
    <row r="3495" spans="1:6">
      <c r="A3495" t="str">
        <f>[1]Sheet1!B3495</f>
        <v>Kansas</v>
      </c>
      <c r="B3495" t="str">
        <f>[1]Sheet1!C3495</f>
        <v>KS</v>
      </c>
      <c r="C3495" t="str">
        <f>LEFT([1]Sheet1!D3495,1)</f>
        <v>F</v>
      </c>
      <c r="D3495" t="str">
        <f>RIGHT([1]Sheet1!D3495,2)</f>
        <v>79</v>
      </c>
      <c r="E3495" t="str">
        <f>[1]Sheet1!E3495</f>
        <v>Construction - Public Welfare - Other</v>
      </c>
      <c r="F3495">
        <f>[1]Sheet1!F3495</f>
        <v>27</v>
      </c>
    </row>
    <row r="3496" spans="1:6">
      <c r="A3496" t="str">
        <f>[1]Sheet1!B3496</f>
        <v>Kansas</v>
      </c>
      <c r="B3496" t="str">
        <f>[1]Sheet1!C3496</f>
        <v>KS</v>
      </c>
      <c r="C3496" t="str">
        <f>LEFT([1]Sheet1!D3496,1)</f>
        <v>F</v>
      </c>
      <c r="D3496" t="str">
        <f>RIGHT([1]Sheet1!D3496,2)</f>
        <v>80</v>
      </c>
      <c r="E3496" t="str">
        <f>[1]Sheet1!E3496</f>
        <v>Construction - Sewerage</v>
      </c>
      <c r="F3496">
        <f>[1]Sheet1!F3496</f>
        <v>87236</v>
      </c>
    </row>
    <row r="3497" spans="1:6">
      <c r="A3497" t="str">
        <f>[1]Sheet1!B3497</f>
        <v>Kansas</v>
      </c>
      <c r="B3497" t="str">
        <f>[1]Sheet1!C3497</f>
        <v>KS</v>
      </c>
      <c r="C3497" t="str">
        <f>LEFT([1]Sheet1!D3497,1)</f>
        <v>F</v>
      </c>
      <c r="D3497" t="str">
        <f>RIGHT([1]Sheet1!D3497,2)</f>
        <v>81</v>
      </c>
      <c r="E3497" t="str">
        <f>[1]Sheet1!E3497</f>
        <v>Construction - Solid Waste Management</v>
      </c>
      <c r="F3497">
        <f>[1]Sheet1!F3497</f>
        <v>2963</v>
      </c>
    </row>
    <row r="3498" spans="1:6">
      <c r="A3498" t="str">
        <f>[1]Sheet1!B3498</f>
        <v>Kansas</v>
      </c>
      <c r="B3498" t="str">
        <f>[1]Sheet1!C3498</f>
        <v>KS</v>
      </c>
      <c r="C3498" t="str">
        <f>LEFT([1]Sheet1!D3498,1)</f>
        <v>F</v>
      </c>
      <c r="D3498" t="str">
        <f>RIGHT([1]Sheet1!D3498,2)</f>
        <v>85</v>
      </c>
      <c r="E3498" t="str">
        <f>[1]Sheet1!E3498</f>
        <v>Construction - State Veterans' Services</v>
      </c>
      <c r="F3498">
        <f>[1]Sheet1!F3498</f>
        <v>4</v>
      </c>
    </row>
    <row r="3499" spans="1:6">
      <c r="A3499" t="str">
        <f>[1]Sheet1!B3499</f>
        <v>Kansas</v>
      </c>
      <c r="B3499" t="str">
        <f>[1]Sheet1!C3499</f>
        <v>KS</v>
      </c>
      <c r="C3499" t="str">
        <f>LEFT([1]Sheet1!D3499,1)</f>
        <v>F</v>
      </c>
      <c r="D3499" t="str">
        <f>RIGHT([1]Sheet1!D3499,2)</f>
        <v>89</v>
      </c>
      <c r="E3499" t="str">
        <f>[1]Sheet1!E3499</f>
        <v>Construction - General - Other</v>
      </c>
      <c r="F3499">
        <f>[1]Sheet1!F3499</f>
        <v>71587</v>
      </c>
    </row>
    <row r="3500" spans="1:6">
      <c r="A3500" t="str">
        <f>[1]Sheet1!B3500</f>
        <v>Kansas</v>
      </c>
      <c r="B3500" t="str">
        <f>[1]Sheet1!C3500</f>
        <v>KS</v>
      </c>
      <c r="C3500" t="str">
        <f>LEFT([1]Sheet1!D3500,1)</f>
        <v>F</v>
      </c>
      <c r="D3500" t="str">
        <f>RIGHT([1]Sheet1!D3500,2)</f>
        <v>91</v>
      </c>
      <c r="E3500" t="str">
        <f>[1]Sheet1!E3500</f>
        <v>Construction - Water Utilities</v>
      </c>
      <c r="F3500">
        <f>[1]Sheet1!F3500</f>
        <v>175696</v>
      </c>
    </row>
    <row r="3501" spans="1:6">
      <c r="A3501" t="str">
        <f>[1]Sheet1!B3501</f>
        <v>Kansas</v>
      </c>
      <c r="B3501" t="str">
        <f>[1]Sheet1!C3501</f>
        <v>KS</v>
      </c>
      <c r="C3501" t="str">
        <f>LEFT([1]Sheet1!D3501,1)</f>
        <v>F</v>
      </c>
      <c r="D3501" t="str">
        <f>RIGHT([1]Sheet1!D3501,2)</f>
        <v>92</v>
      </c>
      <c r="E3501" t="str">
        <f>[1]Sheet1!E3501</f>
        <v>Construction - Electric Utilities</v>
      </c>
      <c r="F3501">
        <f>[1]Sheet1!F3501</f>
        <v>31655</v>
      </c>
    </row>
    <row r="3502" spans="1:6">
      <c r="A3502" t="str">
        <f>[1]Sheet1!B3502</f>
        <v>Kansas</v>
      </c>
      <c r="B3502" t="str">
        <f>[1]Sheet1!C3502</f>
        <v>KS</v>
      </c>
      <c r="C3502" t="str">
        <f>LEFT([1]Sheet1!D3502,1)</f>
        <v>G</v>
      </c>
      <c r="D3502" t="str">
        <f>RIGHT([1]Sheet1!D3502,2)</f>
        <v>01</v>
      </c>
      <c r="E3502" t="str">
        <f>[1]Sheet1!E3502</f>
        <v>Other Capital Outlay - Air Transportation</v>
      </c>
      <c r="F3502">
        <f>[1]Sheet1!F3502</f>
        <v>3407</v>
      </c>
    </row>
    <row r="3503" spans="1:6">
      <c r="A3503" t="str">
        <f>[1]Sheet1!B3503</f>
        <v>Kansas</v>
      </c>
      <c r="B3503" t="str">
        <f>[1]Sheet1!C3503</f>
        <v>KS</v>
      </c>
      <c r="C3503" t="str">
        <f>LEFT([1]Sheet1!D3503,1)</f>
        <v>G</v>
      </c>
      <c r="D3503" t="str">
        <f>RIGHT([1]Sheet1!D3503,2)</f>
        <v>03</v>
      </c>
      <c r="E3503" t="str">
        <f>[1]Sheet1!E3503</f>
        <v>Other Capital Outlay - Miscellaneous Commercial Activities, NEC</v>
      </c>
      <c r="F3503">
        <f>[1]Sheet1!F3503</f>
        <v>911</v>
      </c>
    </row>
    <row r="3504" spans="1:6">
      <c r="A3504" t="str">
        <f>[1]Sheet1!B3504</f>
        <v>Kansas</v>
      </c>
      <c r="B3504" t="str">
        <f>[1]Sheet1!C3504</f>
        <v>KS</v>
      </c>
      <c r="C3504" t="str">
        <f>LEFT([1]Sheet1!D3504,1)</f>
        <v>G</v>
      </c>
      <c r="D3504" t="str">
        <f>RIGHT([1]Sheet1!D3504,2)</f>
        <v>04</v>
      </c>
      <c r="E3504" t="str">
        <f>[1]Sheet1!E3504</f>
        <v>Other Capital Outlay - Correctional Institutions</v>
      </c>
      <c r="F3504">
        <f>[1]Sheet1!F3504</f>
        <v>5323</v>
      </c>
    </row>
    <row r="3505" spans="1:6">
      <c r="A3505" t="str">
        <f>[1]Sheet1!B3505</f>
        <v>Kansas</v>
      </c>
      <c r="B3505" t="str">
        <f>[1]Sheet1!C3505</f>
        <v>KS</v>
      </c>
      <c r="C3505" t="str">
        <f>LEFT([1]Sheet1!D3505,1)</f>
        <v>G</v>
      </c>
      <c r="D3505" t="str">
        <f>RIGHT([1]Sheet1!D3505,2)</f>
        <v>05</v>
      </c>
      <c r="E3505" t="str">
        <f>[1]Sheet1!E3505</f>
        <v>Other Capital Outlay - Corrections - Other</v>
      </c>
      <c r="F3505">
        <f>[1]Sheet1!F3505</f>
        <v>827</v>
      </c>
    </row>
    <row r="3506" spans="1:6">
      <c r="A3506" t="str">
        <f>[1]Sheet1!B3506</f>
        <v>Kansas</v>
      </c>
      <c r="B3506" t="str">
        <f>[1]Sheet1!C3506</f>
        <v>KS</v>
      </c>
      <c r="C3506" t="str">
        <f>LEFT([1]Sheet1!D3506,1)</f>
        <v>G</v>
      </c>
      <c r="D3506" t="str">
        <f>RIGHT([1]Sheet1!D3506,2)</f>
        <v>12</v>
      </c>
      <c r="E3506" t="str">
        <f>[1]Sheet1!E3506</f>
        <v>Other Capital Outlay - Elementary and Secondary Education</v>
      </c>
      <c r="F3506">
        <f>[1]Sheet1!F3506</f>
        <v>227319</v>
      </c>
    </row>
    <row r="3507" spans="1:6">
      <c r="A3507" t="str">
        <f>[1]Sheet1!B3507</f>
        <v>Kansas</v>
      </c>
      <c r="B3507" t="str">
        <f>[1]Sheet1!C3507</f>
        <v>KS</v>
      </c>
      <c r="C3507" t="str">
        <f>LEFT([1]Sheet1!D3507,1)</f>
        <v>G</v>
      </c>
      <c r="D3507" t="str">
        <f>RIGHT([1]Sheet1!D3507,2)</f>
        <v>16</v>
      </c>
      <c r="E3507" t="str">
        <f>[1]Sheet1!E3507</f>
        <v>Other Capital Outlay - Higher Education - Auxiliary Enterprises</v>
      </c>
      <c r="F3507">
        <f>[1]Sheet1!F3507</f>
        <v>4137</v>
      </c>
    </row>
    <row r="3508" spans="1:6">
      <c r="A3508" t="str">
        <f>[1]Sheet1!B3508</f>
        <v>Kansas</v>
      </c>
      <c r="B3508" t="str">
        <f>[1]Sheet1!C3508</f>
        <v>KS</v>
      </c>
      <c r="C3508" t="str">
        <f>LEFT([1]Sheet1!D3508,1)</f>
        <v>G</v>
      </c>
      <c r="D3508" t="str">
        <f>RIGHT([1]Sheet1!D3508,2)</f>
        <v>18</v>
      </c>
      <c r="E3508" t="str">
        <f>[1]Sheet1!E3508</f>
        <v>Other Capital Outlay - Other Higher Education</v>
      </c>
      <c r="F3508">
        <f>[1]Sheet1!F3508</f>
        <v>62868</v>
      </c>
    </row>
    <row r="3509" spans="1:6">
      <c r="A3509" t="str">
        <f>[1]Sheet1!B3509</f>
        <v>Kansas</v>
      </c>
      <c r="B3509" t="str">
        <f>[1]Sheet1!C3509</f>
        <v>KS</v>
      </c>
      <c r="C3509" t="str">
        <f>LEFT([1]Sheet1!D3509,1)</f>
        <v>G</v>
      </c>
      <c r="D3509" t="str">
        <f>RIGHT([1]Sheet1!D3509,2)</f>
        <v>21</v>
      </c>
      <c r="E3509" t="str">
        <f>[1]Sheet1!E3509</f>
        <v>Other Capital Outlay - State Education - Other</v>
      </c>
      <c r="F3509">
        <f>[1]Sheet1!F3509</f>
        <v>1191</v>
      </c>
    </row>
    <row r="3510" spans="1:6">
      <c r="A3510" t="str">
        <f>[1]Sheet1!B3510</f>
        <v>Kansas</v>
      </c>
      <c r="B3510" t="str">
        <f>[1]Sheet1!C3510</f>
        <v>KS</v>
      </c>
      <c r="C3510" t="str">
        <f>LEFT([1]Sheet1!D3510,1)</f>
        <v>G</v>
      </c>
      <c r="D3510" t="str">
        <f>RIGHT([1]Sheet1!D3510,2)</f>
        <v>23</v>
      </c>
      <c r="E3510" t="str">
        <f>[1]Sheet1!E3510</f>
        <v>Other Capital Outlay - Financial Administration</v>
      </c>
      <c r="F3510">
        <f>[1]Sheet1!F3510</f>
        <v>12080</v>
      </c>
    </row>
    <row r="3511" spans="1:6">
      <c r="A3511" t="str">
        <f>[1]Sheet1!B3511</f>
        <v>Kansas</v>
      </c>
      <c r="B3511" t="str">
        <f>[1]Sheet1!C3511</f>
        <v>KS</v>
      </c>
      <c r="C3511" t="str">
        <f>LEFT([1]Sheet1!D3511,1)</f>
        <v>G</v>
      </c>
      <c r="D3511" t="str">
        <f>RIGHT([1]Sheet1!D3511,2)</f>
        <v>24</v>
      </c>
      <c r="E3511" t="str">
        <f>[1]Sheet1!E3511</f>
        <v>Other Capital Outlay - Local Fire Protection</v>
      </c>
      <c r="F3511">
        <f>[1]Sheet1!F3511</f>
        <v>14221</v>
      </c>
    </row>
    <row r="3512" spans="1:6">
      <c r="A3512" t="str">
        <f>[1]Sheet1!B3512</f>
        <v>Kansas</v>
      </c>
      <c r="B3512" t="str">
        <f>[1]Sheet1!C3512</f>
        <v>KS</v>
      </c>
      <c r="C3512" t="str">
        <f>LEFT([1]Sheet1!D3512,1)</f>
        <v>G</v>
      </c>
      <c r="D3512" t="str">
        <f>RIGHT([1]Sheet1!D3512,2)</f>
        <v>25</v>
      </c>
      <c r="E3512" t="str">
        <f>[1]Sheet1!E3512</f>
        <v>Other Capital Outlay - Judicial and Legal Services</v>
      </c>
      <c r="F3512">
        <f>[1]Sheet1!F3512</f>
        <v>4812</v>
      </c>
    </row>
    <row r="3513" spans="1:6">
      <c r="A3513" t="str">
        <f>[1]Sheet1!B3513</f>
        <v>Kansas</v>
      </c>
      <c r="B3513" t="str">
        <f>[1]Sheet1!C3513</f>
        <v>KS</v>
      </c>
      <c r="C3513" t="str">
        <f>LEFT([1]Sheet1!D3513,1)</f>
        <v>G</v>
      </c>
      <c r="D3513" t="str">
        <f>RIGHT([1]Sheet1!D3513,2)</f>
        <v>29</v>
      </c>
      <c r="E3513" t="str">
        <f>[1]Sheet1!E3513</f>
        <v>Other Capital Outlay - Central Staff Services</v>
      </c>
      <c r="F3513">
        <f>[1]Sheet1!F3513</f>
        <v>5727</v>
      </c>
    </row>
    <row r="3514" spans="1:6">
      <c r="A3514" t="str">
        <f>[1]Sheet1!B3514</f>
        <v>Kansas</v>
      </c>
      <c r="B3514" t="str">
        <f>[1]Sheet1!C3514</f>
        <v>KS</v>
      </c>
      <c r="C3514" t="str">
        <f>LEFT([1]Sheet1!D3514,1)</f>
        <v>G</v>
      </c>
      <c r="D3514" t="str">
        <f>RIGHT([1]Sheet1!D3514,2)</f>
        <v>31</v>
      </c>
      <c r="E3514" t="str">
        <f>[1]Sheet1!E3514</f>
        <v>Other Capital Outlay - General Public Building</v>
      </c>
      <c r="F3514">
        <f>[1]Sheet1!F3514</f>
        <v>15444</v>
      </c>
    </row>
    <row r="3515" spans="1:6">
      <c r="A3515" t="str">
        <f>[1]Sheet1!B3515</f>
        <v>Kansas</v>
      </c>
      <c r="B3515" t="str">
        <f>[1]Sheet1!C3515</f>
        <v>KS</v>
      </c>
      <c r="C3515" t="str">
        <f>LEFT([1]Sheet1!D3515,1)</f>
        <v>G</v>
      </c>
      <c r="D3515" t="str">
        <f>RIGHT([1]Sheet1!D3515,2)</f>
        <v>32</v>
      </c>
      <c r="E3515" t="str">
        <f>[1]Sheet1!E3515</f>
        <v>Other Capital Outlay - Health - Other</v>
      </c>
      <c r="F3515">
        <f>[1]Sheet1!F3515</f>
        <v>13061</v>
      </c>
    </row>
    <row r="3516" spans="1:6">
      <c r="A3516" t="str">
        <f>[1]Sheet1!B3516</f>
        <v>Kansas</v>
      </c>
      <c r="B3516" t="str">
        <f>[1]Sheet1!C3516</f>
        <v>KS</v>
      </c>
      <c r="C3516" t="str">
        <f>LEFT([1]Sheet1!D3516,1)</f>
        <v>G</v>
      </c>
      <c r="D3516" t="str">
        <f>RIGHT([1]Sheet1!D3516,2)</f>
        <v>36</v>
      </c>
      <c r="E3516" t="str">
        <f>[1]Sheet1!E3516</f>
        <v>Other Capital Outlay - Hospitals</v>
      </c>
      <c r="F3516">
        <f>[1]Sheet1!F3516</f>
        <v>43167</v>
      </c>
    </row>
    <row r="3517" spans="1:6">
      <c r="A3517" t="str">
        <f>[1]Sheet1!B3517</f>
        <v>Kansas</v>
      </c>
      <c r="B3517" t="str">
        <f>[1]Sheet1!C3517</f>
        <v>KS</v>
      </c>
      <c r="C3517" t="str">
        <f>LEFT([1]Sheet1!D3517,1)</f>
        <v>G</v>
      </c>
      <c r="D3517" t="str">
        <f>RIGHT([1]Sheet1!D3517,2)</f>
        <v>44</v>
      </c>
      <c r="E3517" t="str">
        <f>[1]Sheet1!E3517</f>
        <v>Other Capital Outlay - Regular Highways</v>
      </c>
      <c r="F3517">
        <f>[1]Sheet1!F3517</f>
        <v>70653</v>
      </c>
    </row>
    <row r="3518" spans="1:6">
      <c r="A3518" t="str">
        <f>[1]Sheet1!B3518</f>
        <v>Kansas</v>
      </c>
      <c r="B3518" t="str">
        <f>[1]Sheet1!C3518</f>
        <v>KS</v>
      </c>
      <c r="C3518" t="str">
        <f>LEFT([1]Sheet1!D3518,1)</f>
        <v>G</v>
      </c>
      <c r="D3518" t="str">
        <f>RIGHT([1]Sheet1!D3518,2)</f>
        <v>50</v>
      </c>
      <c r="E3518" t="str">
        <f>[1]Sheet1!E3518</f>
        <v>Other Capital Outlay - Housing and Community Development</v>
      </c>
      <c r="F3518">
        <f>[1]Sheet1!F3518</f>
        <v>3556</v>
      </c>
    </row>
    <row r="3519" spans="1:6">
      <c r="A3519" t="str">
        <f>[1]Sheet1!B3519</f>
        <v>Kansas</v>
      </c>
      <c r="B3519" t="str">
        <f>[1]Sheet1!C3519</f>
        <v>KS</v>
      </c>
      <c r="C3519" t="str">
        <f>LEFT([1]Sheet1!D3519,1)</f>
        <v>G</v>
      </c>
      <c r="D3519" t="str">
        <f>RIGHT([1]Sheet1!D3519,2)</f>
        <v>52</v>
      </c>
      <c r="E3519" t="str">
        <f>[1]Sheet1!E3519</f>
        <v>Other Capital Outlay - Libraries</v>
      </c>
      <c r="F3519">
        <f>[1]Sheet1!F3519</f>
        <v>1395</v>
      </c>
    </row>
    <row r="3520" spans="1:6">
      <c r="A3520" t="str">
        <f>[1]Sheet1!B3520</f>
        <v>Kansas</v>
      </c>
      <c r="B3520" t="str">
        <f>[1]Sheet1!C3520</f>
        <v>KS</v>
      </c>
      <c r="C3520" t="str">
        <f>LEFT([1]Sheet1!D3520,1)</f>
        <v>G</v>
      </c>
      <c r="D3520" t="str">
        <f>RIGHT([1]Sheet1!D3520,2)</f>
        <v>59</v>
      </c>
      <c r="E3520" t="str">
        <f>[1]Sheet1!E3520</f>
        <v>Other Capital Outlay - Natural Resources - Other</v>
      </c>
      <c r="F3520">
        <f>[1]Sheet1!F3520</f>
        <v>8906</v>
      </c>
    </row>
    <row r="3521" spans="1:6">
      <c r="A3521" t="str">
        <f>[1]Sheet1!B3521</f>
        <v>Kansas</v>
      </c>
      <c r="B3521" t="str">
        <f>[1]Sheet1!C3521</f>
        <v>KS</v>
      </c>
      <c r="C3521" t="str">
        <f>LEFT([1]Sheet1!D3521,1)</f>
        <v>G</v>
      </c>
      <c r="D3521" t="str">
        <f>RIGHT([1]Sheet1!D3521,2)</f>
        <v>61</v>
      </c>
      <c r="E3521" t="str">
        <f>[1]Sheet1!E3521</f>
        <v>Other Capital Outlay - Parks and Recreation</v>
      </c>
      <c r="F3521">
        <f>[1]Sheet1!F3521</f>
        <v>23290</v>
      </c>
    </row>
    <row r="3522" spans="1:6">
      <c r="A3522" t="str">
        <f>[1]Sheet1!B3522</f>
        <v>Kansas</v>
      </c>
      <c r="B3522" t="str">
        <f>[1]Sheet1!C3522</f>
        <v>KS</v>
      </c>
      <c r="C3522" t="str">
        <f>LEFT([1]Sheet1!D3522,1)</f>
        <v>G</v>
      </c>
      <c r="D3522" t="str">
        <f>RIGHT([1]Sheet1!D3522,2)</f>
        <v>62</v>
      </c>
      <c r="E3522" t="str">
        <f>[1]Sheet1!E3522</f>
        <v>Other Capital Outlay - Police Protection</v>
      </c>
      <c r="F3522">
        <f>[1]Sheet1!F3522</f>
        <v>22350</v>
      </c>
    </row>
    <row r="3523" spans="1:6">
      <c r="A3523" t="str">
        <f>[1]Sheet1!B3523</f>
        <v>Kansas</v>
      </c>
      <c r="B3523" t="str">
        <f>[1]Sheet1!C3523</f>
        <v>KS</v>
      </c>
      <c r="C3523" t="str">
        <f>LEFT([1]Sheet1!D3523,1)</f>
        <v>G</v>
      </c>
      <c r="D3523" t="str">
        <f>RIGHT([1]Sheet1!D3523,2)</f>
        <v>66</v>
      </c>
      <c r="E3523" t="str">
        <f>[1]Sheet1!E3523</f>
        <v>Other Capital Outlay - Protective Inspection and Regulation, NEC</v>
      </c>
      <c r="F3523">
        <f>[1]Sheet1!F3523</f>
        <v>1076</v>
      </c>
    </row>
    <row r="3524" spans="1:6">
      <c r="A3524" t="str">
        <f>[1]Sheet1!B3524</f>
        <v>Kansas</v>
      </c>
      <c r="B3524" t="str">
        <f>[1]Sheet1!C3524</f>
        <v>KS</v>
      </c>
      <c r="C3524" t="str">
        <f>LEFT([1]Sheet1!D3524,1)</f>
        <v>G</v>
      </c>
      <c r="D3524" t="str">
        <f>RIGHT([1]Sheet1!D3524,2)</f>
        <v>77</v>
      </c>
      <c r="E3524" t="str">
        <f>[1]Sheet1!E3524</f>
        <v>Other Capital Outlay - Public Welfare Institutions</v>
      </c>
      <c r="F3524">
        <f>[1]Sheet1!F3524</f>
        <v>266</v>
      </c>
    </row>
    <row r="3525" spans="1:6">
      <c r="A3525" t="str">
        <f>[1]Sheet1!B3525</f>
        <v>Kansas</v>
      </c>
      <c r="B3525" t="str">
        <f>[1]Sheet1!C3525</f>
        <v>KS</v>
      </c>
      <c r="C3525" t="str">
        <f>LEFT([1]Sheet1!D3525,1)</f>
        <v>G</v>
      </c>
      <c r="D3525" t="str">
        <f>RIGHT([1]Sheet1!D3525,2)</f>
        <v>79</v>
      </c>
      <c r="E3525" t="str">
        <f>[1]Sheet1!E3525</f>
        <v>Other Capital Outlay - Public Welfare - Other</v>
      </c>
      <c r="F3525">
        <f>[1]Sheet1!F3525</f>
        <v>3483</v>
      </c>
    </row>
    <row r="3526" spans="1:6">
      <c r="A3526" t="str">
        <f>[1]Sheet1!B3526</f>
        <v>Kansas</v>
      </c>
      <c r="B3526" t="str">
        <f>[1]Sheet1!C3526</f>
        <v>KS</v>
      </c>
      <c r="C3526" t="str">
        <f>LEFT([1]Sheet1!D3526,1)</f>
        <v>G</v>
      </c>
      <c r="D3526" t="str">
        <f>RIGHT([1]Sheet1!D3526,2)</f>
        <v>80</v>
      </c>
      <c r="E3526" t="str">
        <f>[1]Sheet1!E3526</f>
        <v>Other Capital Outlay - Sewerage</v>
      </c>
      <c r="F3526">
        <f>[1]Sheet1!F3526</f>
        <v>20797</v>
      </c>
    </row>
    <row r="3527" spans="1:6">
      <c r="A3527" t="str">
        <f>[1]Sheet1!B3527</f>
        <v>Kansas</v>
      </c>
      <c r="B3527" t="str">
        <f>[1]Sheet1!C3527</f>
        <v>KS</v>
      </c>
      <c r="C3527" t="str">
        <f>LEFT([1]Sheet1!D3527,1)</f>
        <v>G</v>
      </c>
      <c r="D3527" t="str">
        <f>RIGHT([1]Sheet1!D3527,2)</f>
        <v>81</v>
      </c>
      <c r="E3527" t="str">
        <f>[1]Sheet1!E3527</f>
        <v>Other Capital Outlay - Solid Waste Management</v>
      </c>
      <c r="F3527">
        <f>[1]Sheet1!F3527</f>
        <v>6122</v>
      </c>
    </row>
    <row r="3528" spans="1:6">
      <c r="A3528" t="str">
        <f>[1]Sheet1!B3528</f>
        <v>Kansas</v>
      </c>
      <c r="B3528" t="str">
        <f>[1]Sheet1!C3528</f>
        <v>KS</v>
      </c>
      <c r="C3528" t="str">
        <f>LEFT([1]Sheet1!D3528,1)</f>
        <v>G</v>
      </c>
      <c r="D3528" t="str">
        <f>RIGHT([1]Sheet1!D3528,2)</f>
        <v>85</v>
      </c>
      <c r="E3528" t="str">
        <f>[1]Sheet1!E3528</f>
        <v>Other Capital Outlay - State Veterans' Services</v>
      </c>
      <c r="F3528">
        <f>[1]Sheet1!F3528</f>
        <v>100</v>
      </c>
    </row>
    <row r="3529" spans="1:6">
      <c r="A3529" t="str">
        <f>[1]Sheet1!B3529</f>
        <v>Kansas</v>
      </c>
      <c r="B3529" t="str">
        <f>[1]Sheet1!C3529</f>
        <v>KS</v>
      </c>
      <c r="C3529" t="str">
        <f>LEFT([1]Sheet1!D3529,1)</f>
        <v>G</v>
      </c>
      <c r="D3529" t="str">
        <f>RIGHT([1]Sheet1!D3529,2)</f>
        <v>89</v>
      </c>
      <c r="E3529" t="str">
        <f>[1]Sheet1!E3529</f>
        <v>Other Capital Outlay - General - Other</v>
      </c>
      <c r="F3529">
        <f>[1]Sheet1!F3529</f>
        <v>96172</v>
      </c>
    </row>
    <row r="3530" spans="1:6">
      <c r="A3530" t="str">
        <f>[1]Sheet1!B3530</f>
        <v>Kansas</v>
      </c>
      <c r="B3530" t="str">
        <f>[1]Sheet1!C3530</f>
        <v>KS</v>
      </c>
      <c r="C3530" t="str">
        <f>LEFT([1]Sheet1!D3530,1)</f>
        <v>G</v>
      </c>
      <c r="D3530" t="str">
        <f>RIGHT([1]Sheet1!D3530,2)</f>
        <v>91</v>
      </c>
      <c r="E3530" t="str">
        <f>[1]Sheet1!E3530</f>
        <v>Other Capital Outlay - Water Utilities</v>
      </c>
      <c r="F3530">
        <f>[1]Sheet1!F3530</f>
        <v>27833</v>
      </c>
    </row>
    <row r="3531" spans="1:6">
      <c r="A3531" t="str">
        <f>[1]Sheet1!B3531</f>
        <v>Kansas</v>
      </c>
      <c r="B3531" t="str">
        <f>[1]Sheet1!C3531</f>
        <v>KS</v>
      </c>
      <c r="C3531" t="str">
        <f>LEFT([1]Sheet1!D3531,1)</f>
        <v>G</v>
      </c>
      <c r="D3531" t="str">
        <f>RIGHT([1]Sheet1!D3531,2)</f>
        <v>92</v>
      </c>
      <c r="E3531" t="str">
        <f>[1]Sheet1!E3531</f>
        <v>Other Capital Outlay - Electric Utilities</v>
      </c>
      <c r="F3531">
        <f>[1]Sheet1!F3531</f>
        <v>8593</v>
      </c>
    </row>
    <row r="3532" spans="1:6">
      <c r="A3532" t="str">
        <f>[1]Sheet1!B3532</f>
        <v>Kansas</v>
      </c>
      <c r="B3532" t="str">
        <f>[1]Sheet1!C3532</f>
        <v>KS</v>
      </c>
      <c r="C3532" t="str">
        <f>LEFT([1]Sheet1!D3532,1)</f>
        <v>G</v>
      </c>
      <c r="D3532" t="str">
        <f>RIGHT([1]Sheet1!D3532,2)</f>
        <v>93</v>
      </c>
      <c r="E3532" t="str">
        <f>[1]Sheet1!E3532</f>
        <v>Other Capital Outlay - Gas Utilities</v>
      </c>
      <c r="F3532">
        <f>[1]Sheet1!F3532</f>
        <v>415</v>
      </c>
    </row>
    <row r="3533" spans="1:6">
      <c r="A3533" t="str">
        <f>[1]Sheet1!B3533</f>
        <v>Kansas</v>
      </c>
      <c r="B3533" t="str">
        <f>[1]Sheet1!C3533</f>
        <v>KS</v>
      </c>
      <c r="C3533" t="str">
        <f>LEFT([1]Sheet1!D3533,1)</f>
        <v>G</v>
      </c>
      <c r="D3533" t="str">
        <f>RIGHT([1]Sheet1!D3533,2)</f>
        <v>94</v>
      </c>
      <c r="E3533" t="str">
        <f>[1]Sheet1!E3533</f>
        <v>Other Capital Outlay - Transit Utilities</v>
      </c>
      <c r="F3533">
        <f>[1]Sheet1!F3533</f>
        <v>4918</v>
      </c>
    </row>
    <row r="3534" spans="1:6">
      <c r="A3534" t="str">
        <f>[1]Sheet1!B3534</f>
        <v>Kansas</v>
      </c>
      <c r="B3534" t="str">
        <f>[1]Sheet1!C3534</f>
        <v>KS</v>
      </c>
      <c r="C3534" t="str">
        <f>LEFT([1]Sheet1!D3534,1)</f>
        <v>I</v>
      </c>
      <c r="D3534" t="str">
        <f>RIGHT([1]Sheet1!D3534,2)</f>
        <v>89</v>
      </c>
      <c r="E3534" t="str">
        <f>[1]Sheet1!E3534</f>
        <v>General - Interest on Debt</v>
      </c>
      <c r="F3534">
        <f>[1]Sheet1!F3534</f>
        <v>1056779</v>
      </c>
    </row>
    <row r="3535" spans="1:6">
      <c r="A3535" t="str">
        <f>[1]Sheet1!B3535</f>
        <v>Kansas</v>
      </c>
      <c r="B3535" t="str">
        <f>[1]Sheet1!C3535</f>
        <v>KS</v>
      </c>
      <c r="C3535" t="str">
        <f>LEFT([1]Sheet1!D3535,1)</f>
        <v>I</v>
      </c>
      <c r="D3535" t="str">
        <f>RIGHT([1]Sheet1!D3535,2)</f>
        <v>91</v>
      </c>
      <c r="E3535" t="str">
        <f>[1]Sheet1!E3535</f>
        <v>Water Utilities - Interest on Debt</v>
      </c>
      <c r="F3535">
        <f>[1]Sheet1!F3535</f>
        <v>54601</v>
      </c>
    </row>
    <row r="3536" spans="1:6">
      <c r="A3536" t="str">
        <f>[1]Sheet1!B3536</f>
        <v>Kansas</v>
      </c>
      <c r="B3536" t="str">
        <f>[1]Sheet1!C3536</f>
        <v>KS</v>
      </c>
      <c r="C3536" t="str">
        <f>LEFT([1]Sheet1!D3536,1)</f>
        <v>I</v>
      </c>
      <c r="D3536" t="str">
        <f>RIGHT([1]Sheet1!D3536,2)</f>
        <v>92</v>
      </c>
      <c r="E3536" t="str">
        <f>[1]Sheet1!E3536</f>
        <v>Electric Utilities - Interest on Debt</v>
      </c>
      <c r="F3536">
        <f>[1]Sheet1!F3536</f>
        <v>16786</v>
      </c>
    </row>
    <row r="3537" spans="1:6">
      <c r="A3537" t="str">
        <f>[1]Sheet1!B3537</f>
        <v>Kansas</v>
      </c>
      <c r="B3537" t="str">
        <f>[1]Sheet1!C3537</f>
        <v>KS</v>
      </c>
      <c r="C3537" t="str">
        <f>LEFT([1]Sheet1!D3537,1)</f>
        <v>I</v>
      </c>
      <c r="D3537" t="str">
        <f>RIGHT([1]Sheet1!D3537,2)</f>
        <v>93</v>
      </c>
      <c r="E3537" t="str">
        <f>[1]Sheet1!E3537</f>
        <v>Gas Utilities - Interest on Debt</v>
      </c>
      <c r="F3537">
        <f>[1]Sheet1!F3537</f>
        <v>53</v>
      </c>
    </row>
    <row r="3538" spans="1:6">
      <c r="A3538" t="str">
        <f>[1]Sheet1!B3538</f>
        <v>Kansas</v>
      </c>
      <c r="B3538" t="str">
        <f>[1]Sheet1!C3538</f>
        <v>KS</v>
      </c>
      <c r="C3538" t="str">
        <f>LEFT([1]Sheet1!D3538,1)</f>
        <v>J</v>
      </c>
      <c r="D3538" t="str">
        <f>RIGHT([1]Sheet1!D3538,2)</f>
        <v>19</v>
      </c>
      <c r="E3538" t="str">
        <f>[1]Sheet1!E3538</f>
        <v>Assistance and Subsidies - State Scholarships and Other Subsidies - Education</v>
      </c>
      <c r="F3538">
        <f>[1]Sheet1!F3538</f>
        <v>128118</v>
      </c>
    </row>
    <row r="3539" spans="1:6">
      <c r="A3539" t="str">
        <f>[1]Sheet1!B3539</f>
        <v>Kansas</v>
      </c>
      <c r="B3539" t="str">
        <f>[1]Sheet1!C3539</f>
        <v>KS</v>
      </c>
      <c r="C3539" t="str">
        <f>LEFT([1]Sheet1!D3539,1)</f>
        <v>J</v>
      </c>
      <c r="D3539" t="str">
        <f>RIGHT([1]Sheet1!D3539,2)</f>
        <v>67</v>
      </c>
      <c r="E3539" t="str">
        <f>[1]Sheet1!E3539</f>
        <v>Assistance and Subsidies - Public Welfare, Federal Categorical Assistance Programs</v>
      </c>
      <c r="F3539">
        <f>[1]Sheet1!F3539</f>
        <v>42220</v>
      </c>
    </row>
    <row r="3540" spans="1:6">
      <c r="A3540" t="str">
        <f>[1]Sheet1!B3540</f>
        <v>Kansas</v>
      </c>
      <c r="B3540" t="str">
        <f>[1]Sheet1!C3540</f>
        <v>KS</v>
      </c>
      <c r="C3540" t="str">
        <f>LEFT([1]Sheet1!D3540,1)</f>
        <v>J</v>
      </c>
      <c r="D3540" t="str">
        <f>RIGHT([1]Sheet1!D3540,2)</f>
        <v>68</v>
      </c>
      <c r="E3540" t="str">
        <f>[1]Sheet1!E3540</f>
        <v>Assistance and Subsidies - Public Welfare, Cash Assistance Programs - Other</v>
      </c>
      <c r="F3540">
        <f>[1]Sheet1!F3540</f>
        <v>1226</v>
      </c>
    </row>
    <row r="3541" spans="1:6">
      <c r="A3541" t="str">
        <f>[1]Sheet1!B3541</f>
        <v>Kansas</v>
      </c>
      <c r="B3541" t="str">
        <f>[1]Sheet1!C3541</f>
        <v>KS</v>
      </c>
      <c r="C3541" t="str">
        <f>LEFT([1]Sheet1!D3541,1)</f>
        <v>S</v>
      </c>
      <c r="D3541" t="str">
        <f>RIGHT([1]Sheet1!D3541,2)</f>
        <v>89</v>
      </c>
      <c r="E3541" t="str">
        <f>[1]Sheet1!E3541</f>
        <v>Intergovernmental to Federal - General - Other</v>
      </c>
      <c r="F3541">
        <f>[1]Sheet1!F3541</f>
        <v>1249</v>
      </c>
    </row>
    <row r="3542" spans="1:6">
      <c r="A3542" t="str">
        <f>[1]Sheet1!B3542</f>
        <v>Kansas</v>
      </c>
      <c r="B3542" t="str">
        <f>[1]Sheet1!C3542</f>
        <v>KS</v>
      </c>
      <c r="C3542" t="str">
        <f>LEFT([1]Sheet1!D3542,1)</f>
        <v>T</v>
      </c>
      <c r="D3542" t="str">
        <f>RIGHT([1]Sheet1!D3542,2)</f>
        <v>01</v>
      </c>
      <c r="E3542" t="str">
        <f>[1]Sheet1!E3542</f>
        <v>Tax - Property</v>
      </c>
      <c r="F3542">
        <f>[1]Sheet1!F3542</f>
        <v>3925808</v>
      </c>
    </row>
    <row r="3543" spans="1:6">
      <c r="A3543" t="str">
        <f>[1]Sheet1!B3543</f>
        <v>Kansas</v>
      </c>
      <c r="B3543" t="str">
        <f>[1]Sheet1!C3543</f>
        <v>KS</v>
      </c>
      <c r="C3543" t="str">
        <f>LEFT([1]Sheet1!D3543,1)</f>
        <v>T</v>
      </c>
      <c r="D3543" t="str">
        <f>RIGHT([1]Sheet1!D3543,2)</f>
        <v>09</v>
      </c>
      <c r="E3543" t="str">
        <f>[1]Sheet1!E3543</f>
        <v>Tax - General Sales and Gross Receipts</v>
      </c>
      <c r="F3543">
        <f>[1]Sheet1!F3543</f>
        <v>3714983</v>
      </c>
    </row>
    <row r="3544" spans="1:6">
      <c r="A3544" t="str">
        <f>[1]Sheet1!B3544</f>
        <v>Kansas</v>
      </c>
      <c r="B3544" t="str">
        <f>[1]Sheet1!C3544</f>
        <v>KS</v>
      </c>
      <c r="C3544" t="str">
        <f>LEFT([1]Sheet1!D3544,1)</f>
        <v>T</v>
      </c>
      <c r="D3544" t="str">
        <f>RIGHT([1]Sheet1!D3544,2)</f>
        <v>10</v>
      </c>
      <c r="E3544" t="str">
        <f>[1]Sheet1!E3544</f>
        <v>Tax - Alcoholic Beverage Sales</v>
      </c>
      <c r="F3544">
        <f>[1]Sheet1!F3544</f>
        <v>118202</v>
      </c>
    </row>
    <row r="3545" spans="1:6">
      <c r="A3545" t="str">
        <f>[1]Sheet1!B3545</f>
        <v>Kansas</v>
      </c>
      <c r="B3545" t="str">
        <f>[1]Sheet1!C3545</f>
        <v>KS</v>
      </c>
      <c r="C3545" t="str">
        <f>LEFT([1]Sheet1!D3545,1)</f>
        <v>T</v>
      </c>
      <c r="D3545" t="str">
        <f>RIGHT([1]Sheet1!D3545,2)</f>
        <v>11</v>
      </c>
      <c r="E3545" t="str">
        <f>[1]Sheet1!E3545</f>
        <v>Tax - Amusements Sales</v>
      </c>
      <c r="F3545">
        <f>[1]Sheet1!F3545</f>
        <v>389</v>
      </c>
    </row>
    <row r="3546" spans="1:6">
      <c r="A3546" t="str">
        <f>[1]Sheet1!B3546</f>
        <v>Kansas</v>
      </c>
      <c r="B3546" t="str">
        <f>[1]Sheet1!C3546</f>
        <v>KS</v>
      </c>
      <c r="C3546" t="str">
        <f>LEFT([1]Sheet1!D3546,1)</f>
        <v>T</v>
      </c>
      <c r="D3546" t="str">
        <f>RIGHT([1]Sheet1!D3546,2)</f>
        <v>12</v>
      </c>
      <c r="E3546" t="str">
        <f>[1]Sheet1!E3546</f>
        <v>Tax - Insurance Premiums Sales</v>
      </c>
      <c r="F3546">
        <f>[1]Sheet1!F3546</f>
        <v>166405</v>
      </c>
    </row>
    <row r="3547" spans="1:6">
      <c r="A3547" t="str">
        <f>[1]Sheet1!B3547</f>
        <v>Kansas</v>
      </c>
      <c r="B3547" t="str">
        <f>[1]Sheet1!C3547</f>
        <v>KS</v>
      </c>
      <c r="C3547" t="str">
        <f>LEFT([1]Sheet1!D3547,1)</f>
        <v>T</v>
      </c>
      <c r="D3547" t="str">
        <f>RIGHT([1]Sheet1!D3547,2)</f>
        <v>13</v>
      </c>
      <c r="E3547" t="str">
        <f>[1]Sheet1!E3547</f>
        <v>Tax - Motor Fuels Sales</v>
      </c>
      <c r="F3547">
        <f>[1]Sheet1!F3547</f>
        <v>435049</v>
      </c>
    </row>
    <row r="3548" spans="1:6">
      <c r="A3548" t="str">
        <f>[1]Sheet1!B3548</f>
        <v>Kansas</v>
      </c>
      <c r="B3548" t="str">
        <f>[1]Sheet1!C3548</f>
        <v>KS</v>
      </c>
      <c r="C3548" t="str">
        <f>LEFT([1]Sheet1!D3548,1)</f>
        <v>T</v>
      </c>
      <c r="D3548" t="str">
        <f>RIGHT([1]Sheet1!D3548,2)</f>
        <v>15</v>
      </c>
      <c r="E3548" t="str">
        <f>[1]Sheet1!E3548</f>
        <v>Tax - Public Utilities Sales</v>
      </c>
      <c r="F3548">
        <f>[1]Sheet1!F3548</f>
        <v>214458</v>
      </c>
    </row>
    <row r="3549" spans="1:6">
      <c r="A3549" t="str">
        <f>[1]Sheet1!B3549</f>
        <v>Kansas</v>
      </c>
      <c r="B3549" t="str">
        <f>[1]Sheet1!C3549</f>
        <v>KS</v>
      </c>
      <c r="C3549" t="str">
        <f>LEFT([1]Sheet1!D3549,1)</f>
        <v>T</v>
      </c>
      <c r="D3549" t="str">
        <f>RIGHT([1]Sheet1!D3549,2)</f>
        <v>16</v>
      </c>
      <c r="E3549" t="str">
        <f>[1]Sheet1!E3549</f>
        <v>Tax - Tobacco Products Sales</v>
      </c>
      <c r="F3549">
        <f>[1]Sheet1!F3549</f>
        <v>103639</v>
      </c>
    </row>
    <row r="3550" spans="1:6">
      <c r="A3550" t="str">
        <f>[1]Sheet1!B3550</f>
        <v>Kansas</v>
      </c>
      <c r="B3550" t="str">
        <f>[1]Sheet1!C3550</f>
        <v>KS</v>
      </c>
      <c r="C3550" t="str">
        <f>LEFT([1]Sheet1!D3550,1)</f>
        <v>T</v>
      </c>
      <c r="D3550" t="str">
        <f>RIGHT([1]Sheet1!D3550,2)</f>
        <v>19</v>
      </c>
      <c r="E3550" t="str">
        <f>[1]Sheet1!E3550</f>
        <v>Tax - Other Selective Sales</v>
      </c>
      <c r="F3550">
        <f>[1]Sheet1!F3550</f>
        <v>65725</v>
      </c>
    </row>
    <row r="3551" spans="1:6">
      <c r="A3551" t="str">
        <f>[1]Sheet1!B3551</f>
        <v>Kansas</v>
      </c>
      <c r="B3551" t="str">
        <f>[1]Sheet1!C3551</f>
        <v>KS</v>
      </c>
      <c r="C3551" t="str">
        <f>LEFT([1]Sheet1!D3551,1)</f>
        <v>T</v>
      </c>
      <c r="D3551" t="str">
        <f>RIGHT([1]Sheet1!D3551,2)</f>
        <v>20</v>
      </c>
      <c r="E3551" t="str">
        <f>[1]Sheet1!E3551</f>
        <v>Tax - Alcoholic Beverage License</v>
      </c>
      <c r="F3551">
        <f>[1]Sheet1!F3551</f>
        <v>4809</v>
      </c>
    </row>
    <row r="3552" spans="1:6">
      <c r="A3552" t="str">
        <f>[1]Sheet1!B3552</f>
        <v>Kansas</v>
      </c>
      <c r="B3552" t="str">
        <f>[1]Sheet1!C3552</f>
        <v>KS</v>
      </c>
      <c r="C3552" t="str">
        <f>LEFT([1]Sheet1!D3552,1)</f>
        <v>T</v>
      </c>
      <c r="D3552" t="str">
        <f>RIGHT([1]Sheet1!D3552,2)</f>
        <v>21</v>
      </c>
      <c r="E3552" t="str">
        <f>[1]Sheet1!E3552</f>
        <v>Tax - Amusements License</v>
      </c>
      <c r="F3552">
        <f>[1]Sheet1!F3552</f>
        <v>106</v>
      </c>
    </row>
    <row r="3553" spans="1:6">
      <c r="A3553" t="str">
        <f>[1]Sheet1!B3553</f>
        <v>Kansas</v>
      </c>
      <c r="B3553" t="str">
        <f>[1]Sheet1!C3553</f>
        <v>KS</v>
      </c>
      <c r="C3553" t="str">
        <f>LEFT([1]Sheet1!D3553,1)</f>
        <v>T</v>
      </c>
      <c r="D3553" t="str">
        <f>RIGHT([1]Sheet1!D3553,2)</f>
        <v>22</v>
      </c>
      <c r="E3553" t="str">
        <f>[1]Sheet1!E3553</f>
        <v>Tax - Corporation License</v>
      </c>
      <c r="F3553">
        <f>[1]Sheet1!F3553</f>
        <v>21180</v>
      </c>
    </row>
    <row r="3554" spans="1:6">
      <c r="A3554" t="str">
        <f>[1]Sheet1!B3554</f>
        <v>Kansas</v>
      </c>
      <c r="B3554" t="str">
        <f>[1]Sheet1!C3554</f>
        <v>KS</v>
      </c>
      <c r="C3554" t="str">
        <f>LEFT([1]Sheet1!D3554,1)</f>
        <v>T</v>
      </c>
      <c r="D3554" t="str">
        <f>RIGHT([1]Sheet1!D3554,2)</f>
        <v>23</v>
      </c>
      <c r="E3554" t="str">
        <f>[1]Sheet1!E3554</f>
        <v>Tax - Hunting and Fishing License</v>
      </c>
      <c r="F3554">
        <f>[1]Sheet1!F3554</f>
        <v>24258</v>
      </c>
    </row>
    <row r="3555" spans="1:6">
      <c r="A3555" t="str">
        <f>[1]Sheet1!B3555</f>
        <v>Kansas</v>
      </c>
      <c r="B3555" t="str">
        <f>[1]Sheet1!C3555</f>
        <v>KS</v>
      </c>
      <c r="C3555" t="str">
        <f>LEFT([1]Sheet1!D3555,1)</f>
        <v>T</v>
      </c>
      <c r="D3555" t="str">
        <f>RIGHT([1]Sheet1!D3555,2)</f>
        <v>24</v>
      </c>
      <c r="E3555" t="str">
        <f>[1]Sheet1!E3555</f>
        <v>Tax - Motor Vehicle License</v>
      </c>
      <c r="F3555">
        <f>[1]Sheet1!F3555</f>
        <v>205564</v>
      </c>
    </row>
    <row r="3556" spans="1:6">
      <c r="A3556" t="str">
        <f>[1]Sheet1!B3556</f>
        <v>Kansas</v>
      </c>
      <c r="B3556" t="str">
        <f>[1]Sheet1!C3556</f>
        <v>KS</v>
      </c>
      <c r="C3556" t="str">
        <f>LEFT([1]Sheet1!D3556,1)</f>
        <v>T</v>
      </c>
      <c r="D3556" t="str">
        <f>RIGHT([1]Sheet1!D3556,2)</f>
        <v>25</v>
      </c>
      <c r="E3556" t="str">
        <f>[1]Sheet1!E3556</f>
        <v>Tax - Motor Vehicle Operators License</v>
      </c>
      <c r="F3556">
        <f>[1]Sheet1!F3556</f>
        <v>21500</v>
      </c>
    </row>
    <row r="3557" spans="1:6">
      <c r="A3557" t="str">
        <f>[1]Sheet1!B3557</f>
        <v>Kansas</v>
      </c>
      <c r="B3557" t="str">
        <f>[1]Sheet1!C3557</f>
        <v>KS</v>
      </c>
      <c r="C3557" t="str">
        <f>LEFT([1]Sheet1!D3557,1)</f>
        <v>T</v>
      </c>
      <c r="D3557" t="str">
        <f>RIGHT([1]Sheet1!D3557,2)</f>
        <v>27</v>
      </c>
      <c r="E3557" t="str">
        <f>[1]Sheet1!E3557</f>
        <v>Tax - Public Utility License</v>
      </c>
      <c r="F3557">
        <f>[1]Sheet1!F3557</f>
        <v>4581</v>
      </c>
    </row>
    <row r="3558" spans="1:6">
      <c r="A3558" t="str">
        <f>[1]Sheet1!B3558</f>
        <v>Kansas</v>
      </c>
      <c r="B3558" t="str">
        <f>[1]Sheet1!C3558</f>
        <v>KS</v>
      </c>
      <c r="C3558" t="str">
        <f>LEFT([1]Sheet1!D3558,1)</f>
        <v>T</v>
      </c>
      <c r="D3558" t="str">
        <f>RIGHT([1]Sheet1!D3558,2)</f>
        <v>28</v>
      </c>
      <c r="E3558" t="str">
        <f>[1]Sheet1!E3558</f>
        <v>Tax - Occupation and Business License, NEC</v>
      </c>
      <c r="F3558">
        <f>[1]Sheet1!F3558</f>
        <v>57854</v>
      </c>
    </row>
    <row r="3559" spans="1:6">
      <c r="A3559" t="str">
        <f>[1]Sheet1!B3559</f>
        <v>Kansas</v>
      </c>
      <c r="B3559" t="str">
        <f>[1]Sheet1!C3559</f>
        <v>KS</v>
      </c>
      <c r="C3559" t="str">
        <f>LEFT([1]Sheet1!D3559,1)</f>
        <v>T</v>
      </c>
      <c r="D3559" t="str">
        <f>RIGHT([1]Sheet1!D3559,2)</f>
        <v>29</v>
      </c>
      <c r="E3559" t="str">
        <f>[1]Sheet1!E3559</f>
        <v>Tax - Other License</v>
      </c>
      <c r="F3559">
        <f>[1]Sheet1!F3559</f>
        <v>39474</v>
      </c>
    </row>
    <row r="3560" spans="1:6">
      <c r="A3560" t="str">
        <f>[1]Sheet1!B3560</f>
        <v>Kansas</v>
      </c>
      <c r="B3560" t="str">
        <f>[1]Sheet1!C3560</f>
        <v>KS</v>
      </c>
      <c r="C3560" t="str">
        <f>LEFT([1]Sheet1!D3560,1)</f>
        <v>T</v>
      </c>
      <c r="D3560" t="str">
        <f>RIGHT([1]Sheet1!D3560,2)</f>
        <v>40</v>
      </c>
      <c r="E3560" t="str">
        <f>[1]Sheet1!E3560</f>
        <v>Tax - Individual Income</v>
      </c>
      <c r="F3560">
        <f>[1]Sheet1!F3560</f>
        <v>2893587</v>
      </c>
    </row>
    <row r="3561" spans="1:6">
      <c r="A3561" t="str">
        <f>[1]Sheet1!B3561</f>
        <v>Kansas</v>
      </c>
      <c r="B3561" t="str">
        <f>[1]Sheet1!C3561</f>
        <v>KS</v>
      </c>
      <c r="C3561" t="str">
        <f>LEFT([1]Sheet1!D3561,1)</f>
        <v>T</v>
      </c>
      <c r="D3561" t="str">
        <f>RIGHT([1]Sheet1!D3561,2)</f>
        <v>41</v>
      </c>
      <c r="E3561" t="str">
        <f>[1]Sheet1!E3561</f>
        <v>Tax - Corporation Net Income</v>
      </c>
      <c r="F3561">
        <f>[1]Sheet1!F3561</f>
        <v>317578</v>
      </c>
    </row>
    <row r="3562" spans="1:6">
      <c r="A3562" t="str">
        <f>[1]Sheet1!B3562</f>
        <v>Kansas</v>
      </c>
      <c r="B3562" t="str">
        <f>[1]Sheet1!C3562</f>
        <v>KS</v>
      </c>
      <c r="C3562" t="str">
        <f>LEFT([1]Sheet1!D3562,1)</f>
        <v>T</v>
      </c>
      <c r="D3562" t="str">
        <f>RIGHT([1]Sheet1!D3562,2)</f>
        <v>50</v>
      </c>
      <c r="E3562" t="str">
        <f>[1]Sheet1!E3562</f>
        <v>Tax - Death and Gift</v>
      </c>
      <c r="F3562">
        <f>[1]Sheet1!F3562</f>
        <v>694</v>
      </c>
    </row>
    <row r="3563" spans="1:6">
      <c r="A3563" t="str">
        <f>[1]Sheet1!B3563</f>
        <v>Kansas</v>
      </c>
      <c r="B3563" t="str">
        <f>[1]Sheet1!C3563</f>
        <v>KS</v>
      </c>
      <c r="C3563" t="str">
        <f>LEFT([1]Sheet1!D3563,1)</f>
        <v>T</v>
      </c>
      <c r="D3563" t="str">
        <f>RIGHT([1]Sheet1!D3563,2)</f>
        <v>51</v>
      </c>
      <c r="E3563" t="str">
        <f>[1]Sheet1!E3563</f>
        <v>Tax - Documentary and Stock Transfer</v>
      </c>
      <c r="F3563">
        <f>[1]Sheet1!F3563</f>
        <v>36212</v>
      </c>
    </row>
    <row r="3564" spans="1:6">
      <c r="A3564" t="str">
        <f>[1]Sheet1!B3564</f>
        <v>Kansas</v>
      </c>
      <c r="B3564" t="str">
        <f>[1]Sheet1!C3564</f>
        <v>KS</v>
      </c>
      <c r="C3564" t="str">
        <f>LEFT([1]Sheet1!D3564,1)</f>
        <v>T</v>
      </c>
      <c r="D3564" t="str">
        <f>RIGHT([1]Sheet1!D3564,2)</f>
        <v>53</v>
      </c>
      <c r="E3564" t="str">
        <f>[1]Sheet1!E3564</f>
        <v>Tax - Severance</v>
      </c>
      <c r="F3564">
        <f>[1]Sheet1!F3564</f>
        <v>132907</v>
      </c>
    </row>
    <row r="3565" spans="1:6">
      <c r="A3565" t="str">
        <f>[1]Sheet1!B3565</f>
        <v>Kansas</v>
      </c>
      <c r="B3565" t="str">
        <f>[1]Sheet1!C3565</f>
        <v>KS</v>
      </c>
      <c r="C3565" t="str">
        <f>LEFT([1]Sheet1!D3565,1)</f>
        <v>T</v>
      </c>
      <c r="D3565" t="str">
        <f>RIGHT([1]Sheet1!D3565,2)</f>
        <v>99</v>
      </c>
      <c r="E3565" t="str">
        <f>[1]Sheet1!E3565</f>
        <v>Tax - NEC</v>
      </c>
      <c r="F3565">
        <f>[1]Sheet1!F3565</f>
        <v>2656</v>
      </c>
    </row>
    <row r="3566" spans="1:6">
      <c r="A3566" t="str">
        <f>[1]Sheet1!B3566</f>
        <v>Kansas</v>
      </c>
      <c r="B3566" t="str">
        <f>[1]Sheet1!C3566</f>
        <v>KS</v>
      </c>
      <c r="C3566" t="str">
        <f>LEFT([1]Sheet1!D3566,1)</f>
        <v>U</v>
      </c>
      <c r="D3566" t="str">
        <f>RIGHT([1]Sheet1!D3566,2)</f>
        <v>01</v>
      </c>
      <c r="E3566" t="str">
        <f>[1]Sheet1!E3566</f>
        <v>Miscellaneous - Special Assessments</v>
      </c>
      <c r="F3566">
        <f>[1]Sheet1!F3566</f>
        <v>122696</v>
      </c>
    </row>
    <row r="3567" spans="1:6">
      <c r="A3567" t="str">
        <f>[1]Sheet1!B3567</f>
        <v>Kansas</v>
      </c>
      <c r="B3567" t="str">
        <f>[1]Sheet1!C3567</f>
        <v>KS</v>
      </c>
      <c r="C3567" t="str">
        <f>LEFT([1]Sheet1!D3567,1)</f>
        <v>U</v>
      </c>
      <c r="D3567" t="str">
        <f>RIGHT([1]Sheet1!D3567,2)</f>
        <v>11</v>
      </c>
      <c r="E3567" t="str">
        <f>[1]Sheet1!E3567</f>
        <v>Miscellaneous - Sale of Property</v>
      </c>
      <c r="F3567">
        <f>[1]Sheet1!F3567</f>
        <v>14057</v>
      </c>
    </row>
    <row r="3568" spans="1:6">
      <c r="A3568" t="str">
        <f>[1]Sheet1!B3568</f>
        <v>Kansas</v>
      </c>
      <c r="B3568" t="str">
        <f>[1]Sheet1!C3568</f>
        <v>KS</v>
      </c>
      <c r="C3568" t="str">
        <f>LEFT([1]Sheet1!D3568,1)</f>
        <v>U</v>
      </c>
      <c r="D3568" t="str">
        <f>RIGHT([1]Sheet1!D3568,2)</f>
        <v>20</v>
      </c>
      <c r="E3568" t="str">
        <f>[1]Sheet1!E3568</f>
        <v>Miscellaneous - Interest Earnings</v>
      </c>
      <c r="F3568">
        <f>[1]Sheet1!F3568</f>
        <v>581025</v>
      </c>
    </row>
    <row r="3569" spans="1:6">
      <c r="A3569" t="str">
        <f>[1]Sheet1!B3569</f>
        <v>Kansas</v>
      </c>
      <c r="B3569" t="str">
        <f>[1]Sheet1!C3569</f>
        <v>KS</v>
      </c>
      <c r="C3569" t="str">
        <f>LEFT([1]Sheet1!D3569,1)</f>
        <v>U</v>
      </c>
      <c r="D3569" t="str">
        <f>RIGHT([1]Sheet1!D3569,2)</f>
        <v>30</v>
      </c>
      <c r="E3569" t="str">
        <f>[1]Sheet1!E3569</f>
        <v>Miscellaneous - Fines and Forfeits</v>
      </c>
      <c r="F3569">
        <f>[1]Sheet1!F3569</f>
        <v>115816</v>
      </c>
    </row>
    <row r="3570" spans="1:6">
      <c r="A3570" t="str">
        <f>[1]Sheet1!B3570</f>
        <v>Kansas</v>
      </c>
      <c r="B3570" t="str">
        <f>[1]Sheet1!C3570</f>
        <v>KS</v>
      </c>
      <c r="C3570" t="str">
        <f>LEFT([1]Sheet1!D3570,1)</f>
        <v>U</v>
      </c>
      <c r="D3570" t="str">
        <f>RIGHT([1]Sheet1!D3570,2)</f>
        <v>40</v>
      </c>
      <c r="E3570" t="str">
        <f>[1]Sheet1!E3570</f>
        <v>Miscellaneous - Rents</v>
      </c>
      <c r="F3570">
        <f>[1]Sheet1!F3570</f>
        <v>13117</v>
      </c>
    </row>
    <row r="3571" spans="1:6">
      <c r="A3571" t="str">
        <f>[1]Sheet1!B3571</f>
        <v>Kansas</v>
      </c>
      <c r="B3571" t="str">
        <f>[1]Sheet1!C3571</f>
        <v>KS</v>
      </c>
      <c r="C3571" t="str">
        <f>LEFT([1]Sheet1!D3571,1)</f>
        <v>U</v>
      </c>
      <c r="D3571" t="str">
        <f>RIGHT([1]Sheet1!D3571,2)</f>
        <v>41</v>
      </c>
      <c r="E3571" t="str">
        <f>[1]Sheet1!E3571</f>
        <v>Miscellaneous - Royalties</v>
      </c>
      <c r="F3571">
        <f>[1]Sheet1!F3571</f>
        <v>3844</v>
      </c>
    </row>
    <row r="3572" spans="1:6">
      <c r="A3572" t="str">
        <f>[1]Sheet1!B3572</f>
        <v>Kansas</v>
      </c>
      <c r="B3572" t="str">
        <f>[1]Sheet1!C3572</f>
        <v>KS</v>
      </c>
      <c r="C3572" t="str">
        <f>LEFT([1]Sheet1!D3572,1)</f>
        <v>U</v>
      </c>
      <c r="D3572" t="str">
        <f>RIGHT([1]Sheet1!D3572,2)</f>
        <v>50</v>
      </c>
      <c r="E3572" t="str">
        <f>[1]Sheet1!E3572</f>
        <v>Miscellaneous - Donations From Private Sources</v>
      </c>
      <c r="F3572">
        <f>[1]Sheet1!F3572</f>
        <v>305177</v>
      </c>
    </row>
    <row r="3573" spans="1:6">
      <c r="A3573" t="str">
        <f>[1]Sheet1!B3573</f>
        <v>Kansas</v>
      </c>
      <c r="B3573" t="str">
        <f>[1]Sheet1!C3573</f>
        <v>KS</v>
      </c>
      <c r="C3573" t="str">
        <f>LEFT([1]Sheet1!D3573,1)</f>
        <v>U</v>
      </c>
      <c r="D3573" t="str">
        <f>RIGHT([1]Sheet1!D3573,2)</f>
        <v>95</v>
      </c>
      <c r="E3573" t="str">
        <f>[1]Sheet1!E3573</f>
        <v>Miscellaneous - Net Lottery Revenue</v>
      </c>
      <c r="F3573">
        <f>[1]Sheet1!F3573</f>
        <v>92855</v>
      </c>
    </row>
    <row r="3574" spans="1:6">
      <c r="A3574" t="str">
        <f>[1]Sheet1!B3574</f>
        <v>Kansas</v>
      </c>
      <c r="B3574" t="str">
        <f>[1]Sheet1!C3574</f>
        <v>KS</v>
      </c>
      <c r="C3574" t="str">
        <f>LEFT([1]Sheet1!D3574,1)</f>
        <v>U</v>
      </c>
      <c r="D3574" t="str">
        <f>RIGHT([1]Sheet1!D3574,2)</f>
        <v>99</v>
      </c>
      <c r="E3574" t="str">
        <f>[1]Sheet1!E3574</f>
        <v>Miscellaneous - General Revenue, NEC</v>
      </c>
      <c r="F3574">
        <f>[1]Sheet1!F3574</f>
        <v>709597</v>
      </c>
    </row>
    <row r="3575" spans="1:6">
      <c r="A3575" t="str">
        <f>[1]Sheet1!B3575</f>
        <v>Kansas</v>
      </c>
      <c r="B3575" t="str">
        <f>[1]Sheet1!C3575</f>
        <v>KS</v>
      </c>
      <c r="C3575" t="str">
        <f>LEFT([1]Sheet1!D3575,1)</f>
        <v>W</v>
      </c>
      <c r="D3575" t="str">
        <f>RIGHT([1]Sheet1!D3575,2)</f>
        <v>01</v>
      </c>
      <c r="E3575" t="str">
        <f>[1]Sheet1!E3575</f>
        <v>Sinking Funds - Cash and Securities</v>
      </c>
      <c r="F3575">
        <f>[1]Sheet1!F3575</f>
        <v>11068265</v>
      </c>
    </row>
    <row r="3576" spans="1:6">
      <c r="A3576" t="str">
        <f>[1]Sheet1!B3576</f>
        <v>Kansas</v>
      </c>
      <c r="B3576" t="str">
        <f>[1]Sheet1!C3576</f>
        <v>KS</v>
      </c>
      <c r="C3576" t="str">
        <f>LEFT([1]Sheet1!D3576,1)</f>
        <v>W</v>
      </c>
      <c r="D3576" t="str">
        <f>RIGHT([1]Sheet1!D3576,2)</f>
        <v>31</v>
      </c>
      <c r="E3576" t="str">
        <f>[1]Sheet1!E3576</f>
        <v>Bond Funds - Cash and Securities</v>
      </c>
      <c r="F3576">
        <f>[1]Sheet1!F3576</f>
        <v>1098537</v>
      </c>
    </row>
    <row r="3577" spans="1:6">
      <c r="A3577" t="str">
        <f>[1]Sheet1!B3577</f>
        <v>Kansas</v>
      </c>
      <c r="B3577" t="str">
        <f>[1]Sheet1!C3577</f>
        <v>KS</v>
      </c>
      <c r="C3577" t="str">
        <f>LEFT([1]Sheet1!D3577,1)</f>
        <v>W</v>
      </c>
      <c r="D3577" t="str">
        <f>RIGHT([1]Sheet1!D3577,2)</f>
        <v>61</v>
      </c>
      <c r="E3577" t="str">
        <f>[1]Sheet1!E3577</f>
        <v>Other Funds - Cash and Securities</v>
      </c>
      <c r="F3577">
        <f>[1]Sheet1!F3577</f>
        <v>8008738</v>
      </c>
    </row>
    <row r="3578" spans="1:6">
      <c r="A3578" t="str">
        <f>[1]Sheet1!B3578</f>
        <v>Kansas</v>
      </c>
      <c r="B3578" t="str">
        <f>[1]Sheet1!C3578</f>
        <v>KS</v>
      </c>
      <c r="C3578" t="str">
        <f>LEFT([1]Sheet1!D3578,1)</f>
        <v>X</v>
      </c>
      <c r="D3578" t="str">
        <f>RIGHT([1]Sheet1!D3578,2)</f>
        <v>01</v>
      </c>
      <c r="E3578" t="str">
        <f>[1]Sheet1!E3578</f>
        <v>Employee Retirement - Local Employee Contribution</v>
      </c>
      <c r="F3578">
        <f>[1]Sheet1!F3578</f>
        <v>112617</v>
      </c>
    </row>
    <row r="3579" spans="1:6">
      <c r="A3579" t="str">
        <f>[1]Sheet1!B3579</f>
        <v>Kansas</v>
      </c>
      <c r="B3579" t="str">
        <f>[1]Sheet1!C3579</f>
        <v>KS</v>
      </c>
      <c r="C3579" t="str">
        <f>LEFT([1]Sheet1!D3579,1)</f>
        <v>X</v>
      </c>
      <c r="D3579" t="str">
        <f>RIGHT([1]Sheet1!D3579,2)</f>
        <v>02</v>
      </c>
      <c r="E3579" t="str">
        <f>[1]Sheet1!E3579</f>
        <v>Employee Retirement - State Employee Contribution</v>
      </c>
      <c r="F3579">
        <f>[1]Sheet1!F3579</f>
        <v>196774</v>
      </c>
    </row>
    <row r="3580" spans="1:6">
      <c r="A3580" t="str">
        <f>[1]Sheet1!B3580</f>
        <v>Kansas</v>
      </c>
      <c r="B3580" t="str">
        <f>[1]Sheet1!C3580</f>
        <v>KS</v>
      </c>
      <c r="C3580" t="str">
        <f>LEFT([1]Sheet1!D3580,1)</f>
        <v>X</v>
      </c>
      <c r="D3580" t="str">
        <f>RIGHT([1]Sheet1!D3580,2)</f>
        <v>05</v>
      </c>
      <c r="E3580" t="str">
        <f>[1]Sheet1!E3580</f>
        <v>Employee Retirement - From Other Governments</v>
      </c>
      <c r="F3580">
        <f>[1]Sheet1!F3580</f>
        <v>202591</v>
      </c>
    </row>
    <row r="3581" spans="1:6">
      <c r="A3581" t="str">
        <f>[1]Sheet1!B3581</f>
        <v>Kansas</v>
      </c>
      <c r="B3581" t="str">
        <f>[1]Sheet1!C3581</f>
        <v>KS</v>
      </c>
      <c r="C3581" t="str">
        <f>LEFT([1]Sheet1!D3581,1)</f>
        <v>X</v>
      </c>
      <c r="D3581" t="str">
        <f>RIGHT([1]Sheet1!D3581,2)</f>
        <v>08</v>
      </c>
      <c r="E3581" t="str">
        <f>[1]Sheet1!E3581</f>
        <v>Employee Retirement - Earnings on Investments (calculated)</v>
      </c>
      <c r="F3581">
        <f>[1]Sheet1!F3581</f>
        <v>149958</v>
      </c>
    </row>
    <row r="3582" spans="1:6">
      <c r="A3582" t="str">
        <f>[1]Sheet1!B3582</f>
        <v>Kansas</v>
      </c>
      <c r="B3582" t="str">
        <f>[1]Sheet1!C3582</f>
        <v>KS</v>
      </c>
      <c r="C3582" t="str">
        <f>LEFT([1]Sheet1!D3582,1)</f>
        <v>X</v>
      </c>
      <c r="D3582" t="str">
        <f>RIGHT([1]Sheet1!D3582,2)</f>
        <v>11</v>
      </c>
      <c r="E3582" t="str">
        <f>[1]Sheet1!E3582</f>
        <v>Employee Retirement - Benefit Payments</v>
      </c>
      <c r="F3582">
        <f>[1]Sheet1!F3582</f>
        <v>1376611</v>
      </c>
    </row>
    <row r="3583" spans="1:6">
      <c r="A3583" t="str">
        <f>[1]Sheet1!B3583</f>
        <v>Kansas</v>
      </c>
      <c r="B3583" t="str">
        <f>[1]Sheet1!C3583</f>
        <v>KS</v>
      </c>
      <c r="C3583" t="str">
        <f>LEFT([1]Sheet1!D3583,1)</f>
        <v>X</v>
      </c>
      <c r="D3583" t="str">
        <f>RIGHT([1]Sheet1!D3583,2)</f>
        <v>12</v>
      </c>
      <c r="E3583" t="str">
        <f>[1]Sheet1!E3583</f>
        <v>Employee Retirement - Withdrawals</v>
      </c>
      <c r="F3583">
        <f>[1]Sheet1!F3583</f>
        <v>57218</v>
      </c>
    </row>
    <row r="3584" spans="1:6">
      <c r="A3584" t="str">
        <f>[1]Sheet1!B3584</f>
        <v>Kansas</v>
      </c>
      <c r="B3584" t="str">
        <f>[1]Sheet1!C3584</f>
        <v>KS</v>
      </c>
      <c r="C3584" t="str">
        <f>LEFT([1]Sheet1!D3584,1)</f>
        <v>X</v>
      </c>
      <c r="D3584" t="str">
        <f>RIGHT([1]Sheet1!D3584,2)</f>
        <v>21</v>
      </c>
      <c r="E3584" t="str">
        <f>[1]Sheet1!E3584</f>
        <v>Employee Retirement - Total Cash and Deposits</v>
      </c>
      <c r="F3584">
        <f>[1]Sheet1!F3584</f>
        <v>377739</v>
      </c>
    </row>
    <row r="3585" spans="1:6">
      <c r="A3585" t="str">
        <f>[1]Sheet1!B3585</f>
        <v>Kansas</v>
      </c>
      <c r="B3585" t="str">
        <f>[1]Sheet1!C3585</f>
        <v>KS</v>
      </c>
      <c r="C3585" t="str">
        <f>LEFT([1]Sheet1!D3585,1)</f>
        <v>X</v>
      </c>
      <c r="D3585" t="str">
        <f>RIGHT([1]Sheet1!D3585,2)</f>
        <v>30</v>
      </c>
      <c r="E3585" t="str">
        <f>[1]Sheet1!E3585</f>
        <v>Employee Retirement - Total Federal Securities</v>
      </c>
      <c r="F3585">
        <f>[1]Sheet1!F3585</f>
        <v>2101325</v>
      </c>
    </row>
    <row r="3586" spans="1:6">
      <c r="A3586" t="str">
        <f>[1]Sheet1!B3586</f>
        <v>Kansas</v>
      </c>
      <c r="B3586" t="str">
        <f>[1]Sheet1!C3586</f>
        <v>KS</v>
      </c>
      <c r="C3586" t="str">
        <f>LEFT([1]Sheet1!D3586,1)</f>
        <v>X</v>
      </c>
      <c r="D3586" t="str">
        <f>RIGHT([1]Sheet1!D3586,2)</f>
        <v>42</v>
      </c>
      <c r="E3586" t="str">
        <f>[1]Sheet1!E3586</f>
        <v>Employee Retirement - Securities - Mortgages</v>
      </c>
      <c r="F3586">
        <f>[1]Sheet1!F3586</f>
        <v>0</v>
      </c>
    </row>
    <row r="3587" spans="1:6">
      <c r="A3587" t="str">
        <f>[1]Sheet1!B3587</f>
        <v>Kansas</v>
      </c>
      <c r="B3587" t="str">
        <f>[1]Sheet1!C3587</f>
        <v>KS</v>
      </c>
      <c r="C3587" t="str">
        <f>LEFT([1]Sheet1!D3587,1)</f>
        <v>X</v>
      </c>
      <c r="D3587" t="str">
        <f>RIGHT([1]Sheet1!D3587,2)</f>
        <v>44</v>
      </c>
      <c r="E3587" t="str">
        <f>[1]Sheet1!E3587</f>
        <v>Employee Retirement - Total Other Securities</v>
      </c>
      <c r="F3587">
        <f>[1]Sheet1!F3587</f>
        <v>3681904</v>
      </c>
    </row>
    <row r="3588" spans="1:6">
      <c r="A3588" t="str">
        <f>[1]Sheet1!B3588</f>
        <v>Kansas</v>
      </c>
      <c r="B3588" t="str">
        <f>[1]Sheet1!C3588</f>
        <v>KS</v>
      </c>
      <c r="C3588" t="str">
        <f>LEFT([1]Sheet1!D3588,1)</f>
        <v>X</v>
      </c>
      <c r="D3588" t="str">
        <f>RIGHT([1]Sheet1!D3588,2)</f>
        <v>47</v>
      </c>
      <c r="E3588" t="str">
        <f>[1]Sheet1!E3588</f>
        <v>Employee Retirement - Other Investments - Other</v>
      </c>
      <c r="F3588">
        <f>[1]Sheet1!F3588</f>
        <v>1562620</v>
      </c>
    </row>
    <row r="3589" spans="1:6">
      <c r="A3589" t="str">
        <f>[1]Sheet1!B3589</f>
        <v>Kansas</v>
      </c>
      <c r="B3589" t="str">
        <f>[1]Sheet1!C3589</f>
        <v>KS</v>
      </c>
      <c r="C3589" t="str">
        <f>LEFT([1]Sheet1!D3589,1)</f>
        <v>Y</v>
      </c>
      <c r="D3589" t="str">
        <f>RIGHT([1]Sheet1!D3589,2)</f>
        <v>01</v>
      </c>
      <c r="E3589" t="str">
        <f>[1]Sheet1!E3589</f>
        <v>Unemployment Compensation - Contribution</v>
      </c>
      <c r="F3589">
        <f>[1]Sheet1!F3589</f>
        <v>434238</v>
      </c>
    </row>
    <row r="3590" spans="1:6">
      <c r="A3590" t="str">
        <f>[1]Sheet1!B3590</f>
        <v>Kansas</v>
      </c>
      <c r="B3590" t="str">
        <f>[1]Sheet1!C3590</f>
        <v>KS</v>
      </c>
      <c r="C3590" t="str">
        <f>LEFT([1]Sheet1!D3590,1)</f>
        <v>Y</v>
      </c>
      <c r="D3590" t="str">
        <f>RIGHT([1]Sheet1!D3590,2)</f>
        <v>02</v>
      </c>
      <c r="E3590" t="str">
        <f>[1]Sheet1!E3590</f>
        <v>Unemployment Compensation - Interest Revenue</v>
      </c>
      <c r="F3590">
        <f>[1]Sheet1!F3590</f>
        <v>367</v>
      </c>
    </row>
    <row r="3591" spans="1:6">
      <c r="A3591" t="str">
        <f>[1]Sheet1!B3591</f>
        <v>Kansas</v>
      </c>
      <c r="B3591" t="str">
        <f>[1]Sheet1!C3591</f>
        <v>KS</v>
      </c>
      <c r="C3591" t="str">
        <f>LEFT([1]Sheet1!D3591,1)</f>
        <v>Y</v>
      </c>
      <c r="D3591" t="str">
        <f>RIGHT([1]Sheet1!D3591,2)</f>
        <v>05</v>
      </c>
      <c r="E3591" t="str">
        <f>[1]Sheet1!E3591</f>
        <v>Unemployment Compensation - Benefit Payments</v>
      </c>
      <c r="F3591">
        <f>[1]Sheet1!F3591</f>
        <v>405308</v>
      </c>
    </row>
    <row r="3592" spans="1:6">
      <c r="A3592" t="str">
        <f>[1]Sheet1!B3592</f>
        <v>Kansas</v>
      </c>
      <c r="B3592" t="str">
        <f>[1]Sheet1!C3592</f>
        <v>KS</v>
      </c>
      <c r="C3592" t="str">
        <f>LEFT([1]Sheet1!D3592,1)</f>
        <v>Y</v>
      </c>
      <c r="D3592" t="str">
        <f>RIGHT([1]Sheet1!D3592,2)</f>
        <v>06</v>
      </c>
      <c r="E3592" t="str">
        <f>[1]Sheet1!E3592</f>
        <v>Unemployment Compensation - Extended and Special Payments</v>
      </c>
      <c r="F3592">
        <f>[1]Sheet1!F3592</f>
        <v>335480</v>
      </c>
    </row>
    <row r="3593" spans="1:6">
      <c r="A3593" t="str">
        <f>[1]Sheet1!B3593</f>
        <v>Kansas</v>
      </c>
      <c r="B3593" t="str">
        <f>[1]Sheet1!C3593</f>
        <v>KS</v>
      </c>
      <c r="C3593" t="str">
        <f>LEFT([1]Sheet1!D3593,1)</f>
        <v>Y</v>
      </c>
      <c r="D3593" t="str">
        <f>RIGHT([1]Sheet1!D3593,2)</f>
        <v>07</v>
      </c>
      <c r="E3593" t="str">
        <f>[1]Sheet1!E3593</f>
        <v>Unemployment Compensation - Balance In US Treasury</v>
      </c>
      <c r="F3593">
        <f>[1]Sheet1!F3593</f>
        <v>46458</v>
      </c>
    </row>
    <row r="3594" spans="1:6">
      <c r="A3594" t="str">
        <f>[1]Sheet1!B3594</f>
        <v>Kansas</v>
      </c>
      <c r="B3594" t="str">
        <f>[1]Sheet1!C3594</f>
        <v>KS</v>
      </c>
      <c r="C3594" t="str">
        <f>LEFT([1]Sheet1!D3594,1)</f>
        <v>Y</v>
      </c>
      <c r="D3594" t="str">
        <f>RIGHT([1]Sheet1!D3594,2)</f>
        <v>11</v>
      </c>
      <c r="E3594" t="str">
        <f>[1]Sheet1!E3594</f>
        <v>Workers Compensation - Other Contributions</v>
      </c>
      <c r="F3594">
        <f>[1]Sheet1!F3594</f>
        <v>8768</v>
      </c>
    </row>
    <row r="3595" spans="1:6">
      <c r="A3595" t="str">
        <f>[1]Sheet1!B3595</f>
        <v>Kansas</v>
      </c>
      <c r="B3595" t="str">
        <f>[1]Sheet1!C3595</f>
        <v>KS</v>
      </c>
      <c r="C3595" t="str">
        <f>LEFT([1]Sheet1!D3595,1)</f>
        <v>Y</v>
      </c>
      <c r="D3595" t="str">
        <f>RIGHT([1]Sheet1!D3595,2)</f>
        <v>14</v>
      </c>
      <c r="E3595" t="str">
        <f>[1]Sheet1!E3595</f>
        <v>Workers Compensation - Benefit Payments</v>
      </c>
      <c r="F3595">
        <f>[1]Sheet1!F3595</f>
        <v>4577</v>
      </c>
    </row>
    <row r="3596" spans="1:6">
      <c r="A3596" t="str">
        <f>[1]Sheet1!B3596</f>
        <v>Kansas</v>
      </c>
      <c r="B3596" t="str">
        <f>[1]Sheet1!C3596</f>
        <v>KS</v>
      </c>
      <c r="C3596" t="str">
        <f>LEFT([1]Sheet1!D3596,1)</f>
        <v>Y</v>
      </c>
      <c r="D3596" t="str">
        <f>RIGHT([1]Sheet1!D3596,2)</f>
        <v>21</v>
      </c>
      <c r="E3596" t="str">
        <f>[1]Sheet1!E3596</f>
        <v>Workers Compensation - Cash and Assets</v>
      </c>
      <c r="F3596">
        <f>[1]Sheet1!F3596</f>
        <v>9072</v>
      </c>
    </row>
    <row r="3597" spans="1:6">
      <c r="A3597" t="str">
        <f>[1]Sheet1!B3597</f>
        <v>Kansas</v>
      </c>
      <c r="B3597" t="str">
        <f>[1]Sheet1!C3597</f>
        <v>KS</v>
      </c>
      <c r="C3597" t="str">
        <f>LEFT([1]Sheet1!D3597,1)</f>
        <v>Z</v>
      </c>
      <c r="D3597" t="str">
        <f>RIGHT([1]Sheet1!D3597,2)</f>
        <v>00</v>
      </c>
      <c r="E3597" t="str">
        <f>[1]Sheet1!E3597</f>
        <v>Total Salaries and Wages</v>
      </c>
      <c r="F3597">
        <f>[1]Sheet1!F3597</f>
        <v>9048447</v>
      </c>
    </row>
    <row r="3598" spans="1:6">
      <c r="A3598" t="str">
        <f>[1]Sheet1!B3598</f>
        <v>Kansas</v>
      </c>
      <c r="B3598" t="str">
        <f>[1]Sheet1!C3598</f>
        <v>KS</v>
      </c>
      <c r="C3598" t="str">
        <f>LEFT([1]Sheet1!D3598,1)</f>
        <v>Z</v>
      </c>
      <c r="D3598" t="str">
        <f>RIGHT([1]Sheet1!D3598,2)</f>
        <v>77</v>
      </c>
      <c r="E3598" t="str">
        <f>[1]Sheet1!E3598</f>
        <v>Employee Retirement – Total Corporate Bonds</v>
      </c>
      <c r="F3598">
        <f>[1]Sheet1!F3598</f>
        <v>1485055</v>
      </c>
    </row>
    <row r="3599" spans="1:6">
      <c r="A3599" t="str">
        <f>[1]Sheet1!B3599</f>
        <v>Kansas</v>
      </c>
      <c r="B3599" t="str">
        <f>[1]Sheet1!C3599</f>
        <v>KS</v>
      </c>
      <c r="C3599" t="str">
        <f>LEFT([1]Sheet1!D3599,1)</f>
        <v>Z</v>
      </c>
      <c r="D3599" t="str">
        <f>RIGHT([1]Sheet1!D3599,2)</f>
        <v>78</v>
      </c>
      <c r="E3599" t="str">
        <f>[1]Sheet1!E3599</f>
        <v>Employee Retirement – Corporate Stocks</v>
      </c>
      <c r="F3599">
        <f>[1]Sheet1!F3599</f>
        <v>5089305</v>
      </c>
    </row>
    <row r="3600" spans="1:6">
      <c r="A3600" t="str">
        <f>[1]Sheet1!B3600</f>
        <v>Kentucky</v>
      </c>
      <c r="B3600" t="str">
        <f>[1]Sheet1!C3600</f>
        <v>KY</v>
      </c>
      <c r="C3600" t="str">
        <f>LEFT([1]Sheet1!D3600,1)</f>
        <v>1</v>
      </c>
      <c r="D3600" t="str">
        <f>RIGHT([1]Sheet1!D3600,2)</f>
        <v>9T</v>
      </c>
      <c r="E3600" t="str">
        <f>[1]Sheet1!E3600</f>
        <v>Long Term Debt Beginning Outstanding - Public Debt for Private Purpose</v>
      </c>
      <c r="F3600">
        <f>[1]Sheet1!F3600</f>
        <v>15172658</v>
      </c>
    </row>
    <row r="3601" spans="1:6">
      <c r="A3601" t="str">
        <f>[1]Sheet1!B3601</f>
        <v>Kentucky</v>
      </c>
      <c r="B3601" t="str">
        <f>[1]Sheet1!C3601</f>
        <v>KY</v>
      </c>
      <c r="C3601" t="str">
        <f>LEFT([1]Sheet1!D3601,1)</f>
        <v>1</v>
      </c>
      <c r="D3601" t="str">
        <f>RIGHT([1]Sheet1!D3601,2)</f>
        <v>9U</v>
      </c>
      <c r="E3601" t="str">
        <f>[1]Sheet1!E3601</f>
        <v>Long Term Debt Beginning Outstanding - Unspecified Public Purpose</v>
      </c>
      <c r="F3601">
        <f>[1]Sheet1!F3601</f>
        <v>26849821</v>
      </c>
    </row>
    <row r="3602" spans="1:6">
      <c r="A3602" t="str">
        <f>[1]Sheet1!B3602</f>
        <v>Kentucky</v>
      </c>
      <c r="B3602" t="str">
        <f>[1]Sheet1!C3602</f>
        <v>KY</v>
      </c>
      <c r="C3602" t="str">
        <f>LEFT([1]Sheet1!D3602,1)</f>
        <v>2</v>
      </c>
      <c r="D3602" t="str">
        <f>RIGHT([1]Sheet1!D3602,2)</f>
        <v>4T</v>
      </c>
      <c r="E3602" t="str">
        <f>[1]Sheet1!E3602</f>
        <v>Long Term Debt Issue, Nonguaranteed - Public Debt for Private Purpose</v>
      </c>
      <c r="F3602">
        <f>[1]Sheet1!F3602</f>
        <v>724280</v>
      </c>
    </row>
    <row r="3603" spans="1:6">
      <c r="A3603" t="str">
        <f>[1]Sheet1!B3603</f>
        <v>Kentucky</v>
      </c>
      <c r="B3603" t="str">
        <f>[1]Sheet1!C3603</f>
        <v>KY</v>
      </c>
      <c r="C3603" t="str">
        <f>LEFT([1]Sheet1!D3603,1)</f>
        <v>2</v>
      </c>
      <c r="D3603" t="str">
        <f>RIGHT([1]Sheet1!D3603,2)</f>
        <v>9U</v>
      </c>
      <c r="E3603" t="str">
        <f>[1]Sheet1!E3603</f>
        <v>Long Term Debt Issue, Unspecified Public Purpose</v>
      </c>
      <c r="F3603">
        <f>[1]Sheet1!F3603</f>
        <v>3109599</v>
      </c>
    </row>
    <row r="3604" spans="1:6">
      <c r="A3604" t="str">
        <f>[1]Sheet1!B3604</f>
        <v>Kentucky</v>
      </c>
      <c r="B3604" t="str">
        <f>[1]Sheet1!C3604</f>
        <v>KY</v>
      </c>
      <c r="C3604" t="str">
        <f>LEFT([1]Sheet1!D3604,1)</f>
        <v>3</v>
      </c>
      <c r="D3604" t="str">
        <f>RIGHT([1]Sheet1!D3604,2)</f>
        <v>4T</v>
      </c>
      <c r="E3604" t="str">
        <f>[1]Sheet1!E3604</f>
        <v>Long Term Debt Retired Nonguaranteed - Public Debt for Private Purpose</v>
      </c>
      <c r="F3604">
        <f>[1]Sheet1!F3604</f>
        <v>774096</v>
      </c>
    </row>
    <row r="3605" spans="1:6">
      <c r="A3605" t="str">
        <f>[1]Sheet1!B3605</f>
        <v>Kentucky</v>
      </c>
      <c r="B3605" t="str">
        <f>[1]Sheet1!C3605</f>
        <v>KY</v>
      </c>
      <c r="C3605" t="str">
        <f>LEFT([1]Sheet1!D3605,1)</f>
        <v>3</v>
      </c>
      <c r="D3605" t="str">
        <f>RIGHT([1]Sheet1!D3605,2)</f>
        <v>9U</v>
      </c>
      <c r="E3605" t="str">
        <f>[1]Sheet1!E3605</f>
        <v>Long Term Debt Retired Unspecified Public Purpose</v>
      </c>
      <c r="F3605">
        <f>[1]Sheet1!F3605</f>
        <v>2876898</v>
      </c>
    </row>
    <row r="3606" spans="1:6">
      <c r="A3606" t="str">
        <f>[1]Sheet1!B3606</f>
        <v>Kentucky</v>
      </c>
      <c r="B3606" t="str">
        <f>[1]Sheet1!C3606</f>
        <v>KY</v>
      </c>
      <c r="C3606" t="str">
        <f>LEFT([1]Sheet1!D3606,1)</f>
        <v>4</v>
      </c>
      <c r="D3606" t="str">
        <f>RIGHT([1]Sheet1!D3606,2)</f>
        <v>4T</v>
      </c>
      <c r="E3606" t="str">
        <f>[1]Sheet1!E3606</f>
        <v>Long Term Debt Outstanding Nonguaranteed - Public Debt for Private Purpose</v>
      </c>
      <c r="F3606">
        <f>[1]Sheet1!F3606</f>
        <v>15119542</v>
      </c>
    </row>
    <row r="3607" spans="1:6">
      <c r="A3607" t="str">
        <f>[1]Sheet1!B3607</f>
        <v>Kentucky</v>
      </c>
      <c r="B3607" t="str">
        <f>[1]Sheet1!C3607</f>
        <v>KY</v>
      </c>
      <c r="C3607" t="str">
        <f>LEFT([1]Sheet1!D3607,1)</f>
        <v>4</v>
      </c>
      <c r="D3607" t="str">
        <f>RIGHT([1]Sheet1!D3607,2)</f>
        <v>9U</v>
      </c>
      <c r="E3607" t="str">
        <f>[1]Sheet1!E3607</f>
        <v>Long Term Debt Outstanding Unspecified Public Purpose</v>
      </c>
      <c r="F3607">
        <f>[1]Sheet1!F3607</f>
        <v>27069062</v>
      </c>
    </row>
    <row r="3608" spans="1:6">
      <c r="A3608" t="str">
        <f>[1]Sheet1!B3608</f>
        <v>Kentucky</v>
      </c>
      <c r="B3608" t="str">
        <f>[1]Sheet1!C3608</f>
        <v>KY</v>
      </c>
      <c r="C3608" t="str">
        <f>LEFT([1]Sheet1!D3608,1)</f>
        <v>6</v>
      </c>
      <c r="D3608" t="str">
        <f>RIGHT([1]Sheet1!D3608,2)</f>
        <v>1V</v>
      </c>
      <c r="E3608" t="str">
        <f>[1]Sheet1!E3608</f>
        <v>Short Term Debt Outstanding - Beginning</v>
      </c>
      <c r="F3608">
        <f>[1]Sheet1!F3608</f>
        <v>283631</v>
      </c>
    </row>
    <row r="3609" spans="1:6">
      <c r="A3609" t="str">
        <f>[1]Sheet1!B3609</f>
        <v>Kentucky</v>
      </c>
      <c r="B3609" t="str">
        <f>[1]Sheet1!C3609</f>
        <v>KY</v>
      </c>
      <c r="C3609" t="str">
        <f>LEFT([1]Sheet1!D3609,1)</f>
        <v>6</v>
      </c>
      <c r="D3609" t="str">
        <f>RIGHT([1]Sheet1!D3609,2)</f>
        <v>4V</v>
      </c>
      <c r="E3609" t="str">
        <f>[1]Sheet1!E3609</f>
        <v>Short Term Debt Outstanding - End of Fiscal Year</v>
      </c>
      <c r="F3609">
        <f>[1]Sheet1!F3609</f>
        <v>301973</v>
      </c>
    </row>
    <row r="3610" spans="1:6">
      <c r="A3610" t="str">
        <f>[1]Sheet1!B3610</f>
        <v>Kentucky</v>
      </c>
      <c r="B3610" t="str">
        <f>[1]Sheet1!C3610</f>
        <v>KY</v>
      </c>
      <c r="C3610" t="str">
        <f>LEFT([1]Sheet1!D3610,1)</f>
        <v>A</v>
      </c>
      <c r="D3610" t="str">
        <f>RIGHT([1]Sheet1!D3610,2)</f>
        <v>01</v>
      </c>
      <c r="E3610" t="str">
        <f>[1]Sheet1!E3610</f>
        <v>Charges - Air Transportation</v>
      </c>
      <c r="F3610">
        <f>[1]Sheet1!F3610</f>
        <v>209137</v>
      </c>
    </row>
    <row r="3611" spans="1:6">
      <c r="A3611" t="str">
        <f>[1]Sheet1!B3611</f>
        <v>Kentucky</v>
      </c>
      <c r="B3611" t="str">
        <f>[1]Sheet1!C3611</f>
        <v>KY</v>
      </c>
      <c r="C3611" t="str">
        <f>LEFT([1]Sheet1!D3611,1)</f>
        <v>A</v>
      </c>
      <c r="D3611" t="str">
        <f>RIGHT([1]Sheet1!D3611,2)</f>
        <v>03</v>
      </c>
      <c r="E3611" t="str">
        <f>[1]Sheet1!E3611</f>
        <v>Charges - Miscellaneous Commercial Activities</v>
      </c>
      <c r="F3611">
        <f>[1]Sheet1!F3611</f>
        <v>41004</v>
      </c>
    </row>
    <row r="3612" spans="1:6">
      <c r="A3612" t="str">
        <f>[1]Sheet1!B3612</f>
        <v>Kentucky</v>
      </c>
      <c r="B3612" t="str">
        <f>[1]Sheet1!C3612</f>
        <v>KY</v>
      </c>
      <c r="C3612" t="str">
        <f>LEFT([1]Sheet1!D3612,1)</f>
        <v>A</v>
      </c>
      <c r="D3612" t="str">
        <f>RIGHT([1]Sheet1!D3612,2)</f>
        <v>09</v>
      </c>
      <c r="E3612" t="str">
        <f>[1]Sheet1!E3612</f>
        <v>Charges - Elementary and Secondary Education School Lunch</v>
      </c>
      <c r="F3612">
        <f>[1]Sheet1!F3612</f>
        <v>101507</v>
      </c>
    </row>
    <row r="3613" spans="1:6">
      <c r="A3613" t="str">
        <f>[1]Sheet1!B3613</f>
        <v>Kentucky</v>
      </c>
      <c r="B3613" t="str">
        <f>[1]Sheet1!C3613</f>
        <v>KY</v>
      </c>
      <c r="C3613" t="str">
        <f>LEFT([1]Sheet1!D3613,1)</f>
        <v>A</v>
      </c>
      <c r="D3613" t="str">
        <f>RIGHT([1]Sheet1!D3613,2)</f>
        <v>10</v>
      </c>
      <c r="E3613" t="str">
        <f>[1]Sheet1!E3613</f>
        <v>Charges - Elementary and Secondary Education School Tuition and Transportation</v>
      </c>
      <c r="F3613">
        <f>[1]Sheet1!F3613</f>
        <v>9268</v>
      </c>
    </row>
    <row r="3614" spans="1:6">
      <c r="A3614" t="str">
        <f>[1]Sheet1!B3614</f>
        <v>Kentucky</v>
      </c>
      <c r="B3614" t="str">
        <f>[1]Sheet1!C3614</f>
        <v>KY</v>
      </c>
      <c r="C3614" t="str">
        <f>LEFT([1]Sheet1!D3614,1)</f>
        <v>A</v>
      </c>
      <c r="D3614" t="str">
        <f>RIGHT([1]Sheet1!D3614,2)</f>
        <v>12</v>
      </c>
      <c r="E3614" t="str">
        <f>[1]Sheet1!E3614</f>
        <v>Charges - Elementary and Secondary Education - Other</v>
      </c>
      <c r="F3614">
        <f>[1]Sheet1!F3614</f>
        <v>11038</v>
      </c>
    </row>
    <row r="3615" spans="1:6">
      <c r="A3615" t="str">
        <f>[1]Sheet1!B3615</f>
        <v>Kentucky</v>
      </c>
      <c r="B3615" t="str">
        <f>[1]Sheet1!C3615</f>
        <v>KY</v>
      </c>
      <c r="C3615" t="str">
        <f>LEFT([1]Sheet1!D3615,1)</f>
        <v>A</v>
      </c>
      <c r="D3615" t="str">
        <f>RIGHT([1]Sheet1!D3615,2)</f>
        <v>16</v>
      </c>
      <c r="E3615" t="str">
        <f>[1]Sheet1!E3615</f>
        <v xml:space="preserve"> Charges - Higher Education Auxiliary Enterprises</v>
      </c>
      <c r="F3615">
        <f>[1]Sheet1!F3615</f>
        <v>300763</v>
      </c>
    </row>
    <row r="3616" spans="1:6">
      <c r="A3616" t="str">
        <f>[1]Sheet1!B3616</f>
        <v>Kentucky</v>
      </c>
      <c r="B3616" t="str">
        <f>[1]Sheet1!C3616</f>
        <v>KY</v>
      </c>
      <c r="C3616" t="str">
        <f>LEFT([1]Sheet1!D3616,1)</f>
        <v>A</v>
      </c>
      <c r="D3616" t="str">
        <f>RIGHT([1]Sheet1!D3616,2)</f>
        <v>18</v>
      </c>
      <c r="E3616" t="str">
        <f>[1]Sheet1!E3616</f>
        <v>Charges - Higher Education - Other</v>
      </c>
      <c r="F3616">
        <f>[1]Sheet1!F3616</f>
        <v>1033546</v>
      </c>
    </row>
    <row r="3617" spans="1:6">
      <c r="A3617" t="str">
        <f>[1]Sheet1!B3617</f>
        <v>Kentucky</v>
      </c>
      <c r="B3617" t="str">
        <f>[1]Sheet1!C3617</f>
        <v>KY</v>
      </c>
      <c r="C3617" t="str">
        <f>LEFT([1]Sheet1!D3617,1)</f>
        <v>A</v>
      </c>
      <c r="D3617" t="str">
        <f>RIGHT([1]Sheet1!D3617,2)</f>
        <v>21</v>
      </c>
      <c r="E3617" t="str">
        <f>[1]Sheet1!E3617</f>
        <v>Charges - Education - Other State Charges, NEC</v>
      </c>
      <c r="F3617">
        <f>[1]Sheet1!F3617</f>
        <v>2386</v>
      </c>
    </row>
    <row r="3618" spans="1:6">
      <c r="A3618" t="str">
        <f>[1]Sheet1!B3618</f>
        <v>Kentucky</v>
      </c>
      <c r="B3618" t="str">
        <f>[1]Sheet1!C3618</f>
        <v>KY</v>
      </c>
      <c r="C3618" t="str">
        <f>LEFT([1]Sheet1!D3618,1)</f>
        <v>A</v>
      </c>
      <c r="D3618" t="str">
        <f>RIGHT([1]Sheet1!D3618,2)</f>
        <v>36</v>
      </c>
      <c r="E3618" t="str">
        <f>[1]Sheet1!E3618</f>
        <v>Charges - Hospital Public</v>
      </c>
      <c r="F3618">
        <f>[1]Sheet1!F3618</f>
        <v>1734819</v>
      </c>
    </row>
    <row r="3619" spans="1:6">
      <c r="A3619" t="str">
        <f>[1]Sheet1!B3619</f>
        <v>Kentucky</v>
      </c>
      <c r="B3619" t="str">
        <f>[1]Sheet1!C3619</f>
        <v>KY</v>
      </c>
      <c r="C3619" t="str">
        <f>LEFT([1]Sheet1!D3619,1)</f>
        <v>A</v>
      </c>
      <c r="D3619" t="str">
        <f>RIGHT([1]Sheet1!D3619,2)</f>
        <v>44</v>
      </c>
      <c r="E3619" t="str">
        <f>[1]Sheet1!E3619</f>
        <v>Charges - Regular Highways</v>
      </c>
      <c r="F3619">
        <f>[1]Sheet1!F3619</f>
        <v>5600</v>
      </c>
    </row>
    <row r="3620" spans="1:6">
      <c r="A3620" t="str">
        <f>[1]Sheet1!B3620</f>
        <v>Kentucky</v>
      </c>
      <c r="B3620" t="str">
        <f>[1]Sheet1!C3620</f>
        <v>KY</v>
      </c>
      <c r="C3620" t="str">
        <f>LEFT([1]Sheet1!D3620,1)</f>
        <v>A</v>
      </c>
      <c r="D3620" t="str">
        <f>RIGHT([1]Sheet1!D3620,2)</f>
        <v>50</v>
      </c>
      <c r="E3620" t="str">
        <f>[1]Sheet1!E3620</f>
        <v>Charges - Housing and Community Development</v>
      </c>
      <c r="F3620">
        <f>[1]Sheet1!F3620</f>
        <v>36517</v>
      </c>
    </row>
    <row r="3621" spans="1:6">
      <c r="A3621" t="str">
        <f>[1]Sheet1!B3621</f>
        <v>Kentucky</v>
      </c>
      <c r="B3621" t="str">
        <f>[1]Sheet1!C3621</f>
        <v>KY</v>
      </c>
      <c r="C3621" t="str">
        <f>LEFT([1]Sheet1!D3621,1)</f>
        <v>A</v>
      </c>
      <c r="D3621" t="str">
        <f>RIGHT([1]Sheet1!D3621,2)</f>
        <v>59</v>
      </c>
      <c r="E3621" t="str">
        <f>[1]Sheet1!E3621</f>
        <v>Charges - Natural Resources - Other</v>
      </c>
      <c r="F3621">
        <f>[1]Sheet1!F3621</f>
        <v>61083</v>
      </c>
    </row>
    <row r="3622" spans="1:6">
      <c r="A3622" t="str">
        <f>[1]Sheet1!B3622</f>
        <v>Kentucky</v>
      </c>
      <c r="B3622" t="str">
        <f>[1]Sheet1!C3622</f>
        <v>KY</v>
      </c>
      <c r="C3622" t="str">
        <f>LEFT([1]Sheet1!D3622,1)</f>
        <v>A</v>
      </c>
      <c r="D3622" t="str">
        <f>RIGHT([1]Sheet1!D3622,2)</f>
        <v>60</v>
      </c>
      <c r="E3622" t="str">
        <f>[1]Sheet1!E3622</f>
        <v>Charges - Parking Facilities</v>
      </c>
      <c r="F3622">
        <f>[1]Sheet1!F3622</f>
        <v>29434</v>
      </c>
    </row>
    <row r="3623" spans="1:6">
      <c r="A3623" t="str">
        <f>[1]Sheet1!B3623</f>
        <v>Kentucky</v>
      </c>
      <c r="B3623" t="str">
        <f>[1]Sheet1!C3623</f>
        <v>KY</v>
      </c>
      <c r="C3623" t="str">
        <f>LEFT([1]Sheet1!D3623,1)</f>
        <v>A</v>
      </c>
      <c r="D3623" t="str">
        <f>RIGHT([1]Sheet1!D3623,2)</f>
        <v>61</v>
      </c>
      <c r="E3623" t="str">
        <f>[1]Sheet1!E3623</f>
        <v>Charges - Parks and Recreation</v>
      </c>
      <c r="F3623">
        <f>[1]Sheet1!F3623</f>
        <v>114401</v>
      </c>
    </row>
    <row r="3624" spans="1:6">
      <c r="A3624" t="str">
        <f>[1]Sheet1!B3624</f>
        <v>Kentucky</v>
      </c>
      <c r="B3624" t="str">
        <f>[1]Sheet1!C3624</f>
        <v>KY</v>
      </c>
      <c r="C3624" t="str">
        <f>LEFT([1]Sheet1!D3624,1)</f>
        <v>A</v>
      </c>
      <c r="D3624" t="str">
        <f>RIGHT([1]Sheet1!D3624,2)</f>
        <v>80</v>
      </c>
      <c r="E3624" t="str">
        <f>[1]Sheet1!E3624</f>
        <v>Charges - Sewerage</v>
      </c>
      <c r="F3624">
        <f>[1]Sheet1!F3624</f>
        <v>532501</v>
      </c>
    </row>
    <row r="3625" spans="1:6">
      <c r="A3625" t="str">
        <f>[1]Sheet1!B3625</f>
        <v>Kentucky</v>
      </c>
      <c r="B3625" t="str">
        <f>[1]Sheet1!C3625</f>
        <v>KY</v>
      </c>
      <c r="C3625" t="str">
        <f>LEFT([1]Sheet1!D3625,1)</f>
        <v>A</v>
      </c>
      <c r="D3625" t="str">
        <f>RIGHT([1]Sheet1!D3625,2)</f>
        <v>81</v>
      </c>
      <c r="E3625" t="str">
        <f>[1]Sheet1!E3625</f>
        <v>Charges - Solid Waste Management</v>
      </c>
      <c r="F3625">
        <f>[1]Sheet1!F3625</f>
        <v>133845</v>
      </c>
    </row>
    <row r="3626" spans="1:6">
      <c r="A3626" t="str">
        <f>[1]Sheet1!B3626</f>
        <v>Kentucky</v>
      </c>
      <c r="B3626" t="str">
        <f>[1]Sheet1!C3626</f>
        <v>KY</v>
      </c>
      <c r="C3626" t="str">
        <f>LEFT([1]Sheet1!D3626,1)</f>
        <v>A</v>
      </c>
      <c r="D3626" t="str">
        <f>RIGHT([1]Sheet1!D3626,2)</f>
        <v>87</v>
      </c>
      <c r="E3626" t="str">
        <f>[1]Sheet1!E3626</f>
        <v>Charges - Sea and Inland Port Facilities</v>
      </c>
      <c r="F3626">
        <f>[1]Sheet1!F3626</f>
        <v>20385</v>
      </c>
    </row>
    <row r="3627" spans="1:6">
      <c r="A3627" t="str">
        <f>[1]Sheet1!B3627</f>
        <v>Kentucky</v>
      </c>
      <c r="B3627" t="str">
        <f>[1]Sheet1!C3627</f>
        <v>KY</v>
      </c>
      <c r="C3627" t="str">
        <f>LEFT([1]Sheet1!D3627,1)</f>
        <v>A</v>
      </c>
      <c r="D3627" t="str">
        <f>RIGHT([1]Sheet1!D3627,2)</f>
        <v>89</v>
      </c>
      <c r="E3627" t="str">
        <f>[1]Sheet1!E3627</f>
        <v>Charges - All Other</v>
      </c>
      <c r="F3627">
        <f>[1]Sheet1!F3627</f>
        <v>750832</v>
      </c>
    </row>
    <row r="3628" spans="1:6">
      <c r="A3628" t="str">
        <f>[1]Sheet1!B3628</f>
        <v>Kentucky</v>
      </c>
      <c r="B3628" t="str">
        <f>[1]Sheet1!C3628</f>
        <v>KY</v>
      </c>
      <c r="C3628" t="str">
        <f>LEFT([1]Sheet1!D3628,1)</f>
        <v>A</v>
      </c>
      <c r="D3628" t="str">
        <f>RIGHT([1]Sheet1!D3628,2)</f>
        <v>91</v>
      </c>
      <c r="E3628" t="str">
        <f>[1]Sheet1!E3628</f>
        <v>Revenue - Water Utilities</v>
      </c>
      <c r="F3628">
        <f>[1]Sheet1!F3628</f>
        <v>686426</v>
      </c>
    </row>
    <row r="3629" spans="1:6">
      <c r="A3629" t="str">
        <f>[1]Sheet1!B3629</f>
        <v>Kentucky</v>
      </c>
      <c r="B3629" t="str">
        <f>[1]Sheet1!C3629</f>
        <v>KY</v>
      </c>
      <c r="C3629" t="str">
        <f>LEFT([1]Sheet1!D3629,1)</f>
        <v>A</v>
      </c>
      <c r="D3629" t="str">
        <f>RIGHT([1]Sheet1!D3629,2)</f>
        <v>92</v>
      </c>
      <c r="E3629" t="str">
        <f>[1]Sheet1!E3629</f>
        <v>Revenue - Electric Utilities</v>
      </c>
      <c r="F3629">
        <f>[1]Sheet1!F3629</f>
        <v>657321</v>
      </c>
    </row>
    <row r="3630" spans="1:6">
      <c r="A3630" t="str">
        <f>[1]Sheet1!B3630</f>
        <v>Kentucky</v>
      </c>
      <c r="B3630" t="str">
        <f>[1]Sheet1!C3630</f>
        <v>KY</v>
      </c>
      <c r="C3630" t="str">
        <f>LEFT([1]Sheet1!D3630,1)</f>
        <v>A</v>
      </c>
      <c r="D3630" t="str">
        <f>RIGHT([1]Sheet1!D3630,2)</f>
        <v>93</v>
      </c>
      <c r="E3630" t="str">
        <f>[1]Sheet1!E3630</f>
        <v>Revenue - Gas Utilities</v>
      </c>
      <c r="F3630">
        <f>[1]Sheet1!F3630</f>
        <v>308065</v>
      </c>
    </row>
    <row r="3631" spans="1:6">
      <c r="A3631" t="str">
        <f>[1]Sheet1!B3631</f>
        <v>Kentucky</v>
      </c>
      <c r="B3631" t="str">
        <f>[1]Sheet1!C3631</f>
        <v>KY</v>
      </c>
      <c r="C3631" t="str">
        <f>LEFT([1]Sheet1!D3631,1)</f>
        <v>A</v>
      </c>
      <c r="D3631" t="str">
        <f>RIGHT([1]Sheet1!D3631,2)</f>
        <v>94</v>
      </c>
      <c r="E3631" t="str">
        <f>[1]Sheet1!E3631</f>
        <v>Revenue - Transit Utilities</v>
      </c>
      <c r="F3631">
        <f>[1]Sheet1!F3631</f>
        <v>22372</v>
      </c>
    </row>
    <row r="3632" spans="1:6">
      <c r="A3632" t="str">
        <f>[1]Sheet1!B3632</f>
        <v>Kentucky</v>
      </c>
      <c r="B3632" t="str">
        <f>[1]Sheet1!C3632</f>
        <v>KY</v>
      </c>
      <c r="C3632" t="str">
        <f>LEFT([1]Sheet1!D3632,1)</f>
        <v>B</v>
      </c>
      <c r="D3632" t="str">
        <f>RIGHT([1]Sheet1!D3632,2)</f>
        <v>01</v>
      </c>
      <c r="E3632" t="str">
        <f>[1]Sheet1!E3632</f>
        <v>Federal Intergovernmental - Air Transportation</v>
      </c>
      <c r="F3632">
        <f>[1]Sheet1!F3632</f>
        <v>21282</v>
      </c>
    </row>
    <row r="3633" spans="1:6">
      <c r="A3633" t="str">
        <f>[1]Sheet1!B3633</f>
        <v>Kentucky</v>
      </c>
      <c r="B3633" t="str">
        <f>[1]Sheet1!C3633</f>
        <v>KY</v>
      </c>
      <c r="C3633" t="str">
        <f>LEFT([1]Sheet1!D3633,1)</f>
        <v>B</v>
      </c>
      <c r="D3633" t="str">
        <f>RIGHT([1]Sheet1!D3633,2)</f>
        <v>21</v>
      </c>
      <c r="E3633" t="str">
        <f>[1]Sheet1!E3633</f>
        <v>Federal Intergovernmental - Education</v>
      </c>
      <c r="F3633">
        <f>[1]Sheet1!F3633</f>
        <v>1464916</v>
      </c>
    </row>
    <row r="3634" spans="1:6">
      <c r="A3634" t="str">
        <f>[1]Sheet1!B3634</f>
        <v>Kentucky</v>
      </c>
      <c r="B3634" t="str">
        <f>[1]Sheet1!C3634</f>
        <v>KY</v>
      </c>
      <c r="C3634" t="str">
        <f>LEFT([1]Sheet1!D3634,1)</f>
        <v>B</v>
      </c>
      <c r="D3634" t="str">
        <f>RIGHT([1]Sheet1!D3634,2)</f>
        <v>22</v>
      </c>
      <c r="E3634" t="str">
        <f>[1]Sheet1!E3634</f>
        <v>Federal Intergovernmental - Employment Security Administration</v>
      </c>
      <c r="F3634">
        <f>[1]Sheet1!F3634</f>
        <v>85381</v>
      </c>
    </row>
    <row r="3635" spans="1:6">
      <c r="A3635" t="str">
        <f>[1]Sheet1!B3635</f>
        <v>Kentucky</v>
      </c>
      <c r="B3635" t="str">
        <f>[1]Sheet1!C3635</f>
        <v>KY</v>
      </c>
      <c r="C3635" t="str">
        <f>LEFT([1]Sheet1!D3635,1)</f>
        <v>B</v>
      </c>
      <c r="D3635" t="str">
        <f>RIGHT([1]Sheet1!D3635,2)</f>
        <v>30</v>
      </c>
      <c r="E3635" t="str">
        <f>[1]Sheet1!E3635</f>
        <v>Federal Intergovernmental - General Local Government Support</v>
      </c>
      <c r="F3635">
        <f>[1]Sheet1!F3635</f>
        <v>18679</v>
      </c>
    </row>
    <row r="3636" spans="1:6">
      <c r="A3636" t="str">
        <f>[1]Sheet1!B3636</f>
        <v>Kentucky</v>
      </c>
      <c r="B3636" t="str">
        <f>[1]Sheet1!C3636</f>
        <v>KY</v>
      </c>
      <c r="C3636" t="str">
        <f>LEFT([1]Sheet1!D3636,1)</f>
        <v>B</v>
      </c>
      <c r="D3636" t="str">
        <f>RIGHT([1]Sheet1!D3636,2)</f>
        <v>42</v>
      </c>
      <c r="E3636" t="str">
        <f>[1]Sheet1!E3636</f>
        <v>Federal Intergovernmental - Health and Hospitals</v>
      </c>
      <c r="F3636">
        <f>[1]Sheet1!F3636</f>
        <v>331882</v>
      </c>
    </row>
    <row r="3637" spans="1:6">
      <c r="A3637" t="str">
        <f>[1]Sheet1!B3637</f>
        <v>Kentucky</v>
      </c>
      <c r="B3637" t="str">
        <f>[1]Sheet1!C3637</f>
        <v>KY</v>
      </c>
      <c r="C3637" t="str">
        <f>LEFT([1]Sheet1!D3637,1)</f>
        <v>B</v>
      </c>
      <c r="D3637" t="str">
        <f>RIGHT([1]Sheet1!D3637,2)</f>
        <v>46</v>
      </c>
      <c r="E3637" t="str">
        <f>[1]Sheet1!E3637</f>
        <v>Federal Intergovernmental - Highways</v>
      </c>
      <c r="F3637">
        <f>[1]Sheet1!F3637</f>
        <v>767942</v>
      </c>
    </row>
    <row r="3638" spans="1:6">
      <c r="A3638" t="str">
        <f>[1]Sheet1!B3638</f>
        <v>Kentucky</v>
      </c>
      <c r="B3638" t="str">
        <f>[1]Sheet1!C3638</f>
        <v>KY</v>
      </c>
      <c r="C3638" t="str">
        <f>LEFT([1]Sheet1!D3638,1)</f>
        <v>B</v>
      </c>
      <c r="D3638" t="str">
        <f>RIGHT([1]Sheet1!D3638,2)</f>
        <v>50</v>
      </c>
      <c r="E3638" t="str">
        <f>[1]Sheet1!E3638</f>
        <v>Federal Intergovernmental - Housing and Community Development</v>
      </c>
      <c r="F3638">
        <f>[1]Sheet1!F3638</f>
        <v>362083</v>
      </c>
    </row>
    <row r="3639" spans="1:6">
      <c r="A3639" t="str">
        <f>[1]Sheet1!B3639</f>
        <v>Kentucky</v>
      </c>
      <c r="B3639" t="str">
        <f>[1]Sheet1!C3639</f>
        <v>KY</v>
      </c>
      <c r="C3639" t="str">
        <f>LEFT([1]Sheet1!D3639,1)</f>
        <v>B</v>
      </c>
      <c r="D3639" t="str">
        <f>RIGHT([1]Sheet1!D3639,2)</f>
        <v>59</v>
      </c>
      <c r="E3639" t="str">
        <f>[1]Sheet1!E3639</f>
        <v>Federal Intergovernmental - Natural Resources</v>
      </c>
      <c r="F3639">
        <f>[1]Sheet1!F3639</f>
        <v>127947</v>
      </c>
    </row>
    <row r="3640" spans="1:6">
      <c r="A3640" t="str">
        <f>[1]Sheet1!B3640</f>
        <v>Kentucky</v>
      </c>
      <c r="B3640" t="str">
        <f>[1]Sheet1!C3640</f>
        <v>KY</v>
      </c>
      <c r="C3640" t="str">
        <f>LEFT([1]Sheet1!D3640,1)</f>
        <v>B</v>
      </c>
      <c r="D3640" t="str">
        <f>RIGHT([1]Sheet1!D3640,2)</f>
        <v>79</v>
      </c>
      <c r="E3640" t="str">
        <f>[1]Sheet1!E3640</f>
        <v>Federal Intergovernmental - Public Welfare</v>
      </c>
      <c r="F3640">
        <f>[1]Sheet1!F3640</f>
        <v>4830906</v>
      </c>
    </row>
    <row r="3641" spans="1:6">
      <c r="A3641" t="str">
        <f>[1]Sheet1!B3641</f>
        <v>Kentucky</v>
      </c>
      <c r="B3641" t="str">
        <f>[1]Sheet1!C3641</f>
        <v>KY</v>
      </c>
      <c r="C3641" t="str">
        <f>LEFT([1]Sheet1!D3641,1)</f>
        <v>B</v>
      </c>
      <c r="D3641" t="str">
        <f>RIGHT([1]Sheet1!D3641,2)</f>
        <v>80</v>
      </c>
      <c r="E3641" t="str">
        <f>[1]Sheet1!E3641</f>
        <v>Federal Intergovernmental - Sewerage</v>
      </c>
      <c r="F3641">
        <f>[1]Sheet1!F3641</f>
        <v>47834</v>
      </c>
    </row>
    <row r="3642" spans="1:6">
      <c r="A3642" t="str">
        <f>[1]Sheet1!B3642</f>
        <v>Kentucky</v>
      </c>
      <c r="B3642" t="str">
        <f>[1]Sheet1!C3642</f>
        <v>KY</v>
      </c>
      <c r="C3642" t="str">
        <f>LEFT([1]Sheet1!D3642,1)</f>
        <v>B</v>
      </c>
      <c r="D3642" t="str">
        <f>RIGHT([1]Sheet1!D3642,2)</f>
        <v>89</v>
      </c>
      <c r="E3642" t="str">
        <f>[1]Sheet1!E3642</f>
        <v>Federal Intergovernmental - All Other</v>
      </c>
      <c r="F3642">
        <f>[1]Sheet1!F3642</f>
        <v>443088</v>
      </c>
    </row>
    <row r="3643" spans="1:6">
      <c r="A3643" t="str">
        <f>[1]Sheet1!B3643</f>
        <v>Kentucky</v>
      </c>
      <c r="B3643" t="str">
        <f>[1]Sheet1!C3643</f>
        <v>KY</v>
      </c>
      <c r="C3643" t="str">
        <f>LEFT([1]Sheet1!D3643,1)</f>
        <v>B</v>
      </c>
      <c r="D3643" t="str">
        <f>RIGHT([1]Sheet1!D3643,2)</f>
        <v>91</v>
      </c>
      <c r="E3643" t="str">
        <f>[1]Sheet1!E3643</f>
        <v>Federal Intergovernmental - Water Utilities</v>
      </c>
      <c r="F3643">
        <f>[1]Sheet1!F3643</f>
        <v>44630</v>
      </c>
    </row>
    <row r="3644" spans="1:6">
      <c r="A3644" t="str">
        <f>[1]Sheet1!B3644</f>
        <v>Kentucky</v>
      </c>
      <c r="B3644" t="str">
        <f>[1]Sheet1!C3644</f>
        <v>KY</v>
      </c>
      <c r="C3644" t="str">
        <f>LEFT([1]Sheet1!D3644,1)</f>
        <v>B</v>
      </c>
      <c r="D3644" t="str">
        <f>RIGHT([1]Sheet1!D3644,2)</f>
        <v>93</v>
      </c>
      <c r="E3644" t="str">
        <f>[1]Sheet1!E3644</f>
        <v>Federal Intergovernmental - Gas Utilities</v>
      </c>
      <c r="F3644">
        <f>[1]Sheet1!F3644</f>
        <v>425</v>
      </c>
    </row>
    <row r="3645" spans="1:6">
      <c r="A3645" t="str">
        <f>[1]Sheet1!B3645</f>
        <v>Kentucky</v>
      </c>
      <c r="B3645" t="str">
        <f>[1]Sheet1!C3645</f>
        <v>KY</v>
      </c>
      <c r="C3645" t="str">
        <f>LEFT([1]Sheet1!D3645,1)</f>
        <v>B</v>
      </c>
      <c r="D3645" t="str">
        <f>RIGHT([1]Sheet1!D3645,2)</f>
        <v>94</v>
      </c>
      <c r="E3645" t="str">
        <f>[1]Sheet1!E3645</f>
        <v>Federal Intergovernmental - Transit Utilities</v>
      </c>
      <c r="F3645">
        <f>[1]Sheet1!F3645</f>
        <v>59294</v>
      </c>
    </row>
    <row r="3646" spans="1:6">
      <c r="A3646" t="str">
        <f>[1]Sheet1!B3646</f>
        <v>Kentucky</v>
      </c>
      <c r="B3646" t="str">
        <f>[1]Sheet1!C3646</f>
        <v>KY</v>
      </c>
      <c r="C3646" t="str">
        <f>LEFT([1]Sheet1!D3646,1)</f>
        <v>E</v>
      </c>
      <c r="D3646" t="str">
        <f>RIGHT([1]Sheet1!D3646,2)</f>
        <v>01</v>
      </c>
      <c r="E3646" t="str">
        <f>[1]Sheet1!E3646</f>
        <v>Current Operations - Air Transportation</v>
      </c>
      <c r="F3646">
        <f>[1]Sheet1!F3646</f>
        <v>130709</v>
      </c>
    </row>
    <row r="3647" spans="1:6">
      <c r="A3647" t="str">
        <f>[1]Sheet1!B3647</f>
        <v>Kentucky</v>
      </c>
      <c r="B3647" t="str">
        <f>[1]Sheet1!C3647</f>
        <v>KY</v>
      </c>
      <c r="C3647" t="str">
        <f>LEFT([1]Sheet1!D3647,1)</f>
        <v>E</v>
      </c>
      <c r="D3647" t="str">
        <f>RIGHT([1]Sheet1!D3647,2)</f>
        <v>03</v>
      </c>
      <c r="E3647" t="str">
        <f>[1]Sheet1!E3647</f>
        <v>Current Operations - Miscellaneous Commercial Activities, NEC</v>
      </c>
      <c r="F3647">
        <f>[1]Sheet1!F3647</f>
        <v>42543</v>
      </c>
    </row>
    <row r="3648" spans="1:6">
      <c r="A3648" t="str">
        <f>[1]Sheet1!B3648</f>
        <v>Kentucky</v>
      </c>
      <c r="B3648" t="str">
        <f>[1]Sheet1!C3648</f>
        <v>KY</v>
      </c>
      <c r="C3648" t="str">
        <f>LEFT([1]Sheet1!D3648,1)</f>
        <v>E</v>
      </c>
      <c r="D3648" t="str">
        <f>RIGHT([1]Sheet1!D3648,2)</f>
        <v>04</v>
      </c>
      <c r="E3648" t="str">
        <f>[1]Sheet1!E3648</f>
        <v>Current Operations - Correctional Institutions</v>
      </c>
      <c r="F3648">
        <f>[1]Sheet1!F3648</f>
        <v>678432</v>
      </c>
    </row>
    <row r="3649" spans="1:6">
      <c r="A3649" t="str">
        <f>[1]Sheet1!B3649</f>
        <v>Kentucky</v>
      </c>
      <c r="B3649" t="str">
        <f>[1]Sheet1!C3649</f>
        <v>KY</v>
      </c>
      <c r="C3649" t="str">
        <f>LEFT([1]Sheet1!D3649,1)</f>
        <v>E</v>
      </c>
      <c r="D3649" t="str">
        <f>RIGHT([1]Sheet1!D3649,2)</f>
        <v>05</v>
      </c>
      <c r="E3649" t="str">
        <f>[1]Sheet1!E3649</f>
        <v>Current Operations - Corrections - Other</v>
      </c>
      <c r="F3649">
        <f>[1]Sheet1!F3649</f>
        <v>48801</v>
      </c>
    </row>
    <row r="3650" spans="1:6">
      <c r="A3650" t="str">
        <f>[1]Sheet1!B3650</f>
        <v>Kentucky</v>
      </c>
      <c r="B3650" t="str">
        <f>[1]Sheet1!C3650</f>
        <v>KY</v>
      </c>
      <c r="C3650" t="str">
        <f>LEFT([1]Sheet1!D3650,1)</f>
        <v>E</v>
      </c>
      <c r="D3650" t="str">
        <f>RIGHT([1]Sheet1!D3650,2)</f>
        <v>12</v>
      </c>
      <c r="E3650" t="str">
        <f>[1]Sheet1!E3650</f>
        <v>Current Operations - Elementary and Secondary Education</v>
      </c>
      <c r="F3650">
        <f>[1]Sheet1!F3650</f>
        <v>6144169</v>
      </c>
    </row>
    <row r="3651" spans="1:6">
      <c r="A3651" t="str">
        <f>[1]Sheet1!B3651</f>
        <v>Kentucky</v>
      </c>
      <c r="B3651" t="str">
        <f>[1]Sheet1!C3651</f>
        <v>KY</v>
      </c>
      <c r="C3651" t="str">
        <f>LEFT([1]Sheet1!D3651,1)</f>
        <v>E</v>
      </c>
      <c r="D3651" t="str">
        <f>RIGHT([1]Sheet1!D3651,2)</f>
        <v>16</v>
      </c>
      <c r="E3651" t="str">
        <f>[1]Sheet1!E3651</f>
        <v>Current Operations - Higher Education Auxiliary Enterprises</v>
      </c>
      <c r="F3651">
        <f>[1]Sheet1!F3651</f>
        <v>309836</v>
      </c>
    </row>
    <row r="3652" spans="1:6">
      <c r="A3652" t="str">
        <f>[1]Sheet1!B3652</f>
        <v>Kentucky</v>
      </c>
      <c r="B3652" t="str">
        <f>[1]Sheet1!C3652</f>
        <v>KY</v>
      </c>
      <c r="C3652" t="str">
        <f>LEFT([1]Sheet1!D3652,1)</f>
        <v>E</v>
      </c>
      <c r="D3652" t="str">
        <f>RIGHT([1]Sheet1!D3652,2)</f>
        <v>18</v>
      </c>
      <c r="E3652" t="str">
        <f>[1]Sheet1!E3652</f>
        <v>Current Operations - Other Higher Education</v>
      </c>
      <c r="F3652">
        <f>[1]Sheet1!F3652</f>
        <v>3159197</v>
      </c>
    </row>
    <row r="3653" spans="1:6">
      <c r="A3653" t="str">
        <f>[1]Sheet1!B3653</f>
        <v>Kentucky</v>
      </c>
      <c r="B3653" t="str">
        <f>[1]Sheet1!C3653</f>
        <v>KY</v>
      </c>
      <c r="C3653" t="str">
        <f>LEFT([1]Sheet1!D3653,1)</f>
        <v>E</v>
      </c>
      <c r="D3653" t="str">
        <f>RIGHT([1]Sheet1!D3653,2)</f>
        <v>21</v>
      </c>
      <c r="E3653" t="str">
        <f>[1]Sheet1!E3653</f>
        <v>Current Operations - State Education - Other</v>
      </c>
      <c r="F3653">
        <f>[1]Sheet1!F3653</f>
        <v>211680</v>
      </c>
    </row>
    <row r="3654" spans="1:6">
      <c r="A3654" t="str">
        <f>[1]Sheet1!B3654</f>
        <v>Kentucky</v>
      </c>
      <c r="B3654" t="str">
        <f>[1]Sheet1!C3654</f>
        <v>KY</v>
      </c>
      <c r="C3654" t="str">
        <f>LEFT([1]Sheet1!D3654,1)</f>
        <v>E</v>
      </c>
      <c r="D3654" t="str">
        <f>RIGHT([1]Sheet1!D3654,2)</f>
        <v>22</v>
      </c>
      <c r="E3654" t="str">
        <f>[1]Sheet1!E3654</f>
        <v>Current Operations - Social Insurance Administration</v>
      </c>
      <c r="F3654">
        <f>[1]Sheet1!F3654</f>
        <v>90132</v>
      </c>
    </row>
    <row r="3655" spans="1:6">
      <c r="A3655" t="str">
        <f>[1]Sheet1!B3655</f>
        <v>Kentucky</v>
      </c>
      <c r="B3655" t="str">
        <f>[1]Sheet1!C3655</f>
        <v>KY</v>
      </c>
      <c r="C3655" t="str">
        <f>LEFT([1]Sheet1!D3655,1)</f>
        <v>E</v>
      </c>
      <c r="D3655" t="str">
        <f>RIGHT([1]Sheet1!D3655,2)</f>
        <v>23</v>
      </c>
      <c r="E3655" t="str">
        <f>[1]Sheet1!E3655</f>
        <v>Current Operations - Financial Administration</v>
      </c>
      <c r="F3655">
        <f>[1]Sheet1!F3655</f>
        <v>343624</v>
      </c>
    </row>
    <row r="3656" spans="1:6">
      <c r="A3656" t="str">
        <f>[1]Sheet1!B3656</f>
        <v>Kentucky</v>
      </c>
      <c r="B3656" t="str">
        <f>[1]Sheet1!C3656</f>
        <v>KY</v>
      </c>
      <c r="C3656" t="str">
        <f>LEFT([1]Sheet1!D3656,1)</f>
        <v>E</v>
      </c>
      <c r="D3656" t="str">
        <f>RIGHT([1]Sheet1!D3656,2)</f>
        <v>24</v>
      </c>
      <c r="E3656" t="str">
        <f>[1]Sheet1!E3656</f>
        <v>Current Operations - Local Fire Protection</v>
      </c>
      <c r="F3656">
        <f>[1]Sheet1!F3656</f>
        <v>352172</v>
      </c>
    </row>
    <row r="3657" spans="1:6">
      <c r="A3657" t="str">
        <f>[1]Sheet1!B3657</f>
        <v>Kentucky</v>
      </c>
      <c r="B3657" t="str">
        <f>[1]Sheet1!C3657</f>
        <v>KY</v>
      </c>
      <c r="C3657" t="str">
        <f>LEFT([1]Sheet1!D3657,1)</f>
        <v>E</v>
      </c>
      <c r="D3657" t="str">
        <f>RIGHT([1]Sheet1!D3657,2)</f>
        <v>25</v>
      </c>
      <c r="E3657" t="str">
        <f>[1]Sheet1!E3657</f>
        <v>Current Operations - Judicial and Legal Services</v>
      </c>
      <c r="F3657">
        <f>[1]Sheet1!F3657</f>
        <v>489577</v>
      </c>
    </row>
    <row r="3658" spans="1:6">
      <c r="A3658" t="str">
        <f>[1]Sheet1!B3658</f>
        <v>Kentucky</v>
      </c>
      <c r="B3658" t="str">
        <f>[1]Sheet1!C3658</f>
        <v>KY</v>
      </c>
      <c r="C3658" t="str">
        <f>LEFT([1]Sheet1!D3658,1)</f>
        <v>E</v>
      </c>
      <c r="D3658" t="str">
        <f>RIGHT([1]Sheet1!D3658,2)</f>
        <v>29</v>
      </c>
      <c r="E3658" t="str">
        <f>[1]Sheet1!E3658</f>
        <v>Current Operations - Central Staff Services</v>
      </c>
      <c r="F3658">
        <f>[1]Sheet1!F3658</f>
        <v>456717</v>
      </c>
    </row>
    <row r="3659" spans="1:6">
      <c r="A3659" t="str">
        <f>[1]Sheet1!B3659</f>
        <v>Kentucky</v>
      </c>
      <c r="B3659" t="str">
        <f>[1]Sheet1!C3659</f>
        <v>KY</v>
      </c>
      <c r="C3659" t="str">
        <f>LEFT([1]Sheet1!D3659,1)</f>
        <v>E</v>
      </c>
      <c r="D3659" t="str">
        <f>RIGHT([1]Sheet1!D3659,2)</f>
        <v>31</v>
      </c>
      <c r="E3659" t="str">
        <f>[1]Sheet1!E3659</f>
        <v>Current Operations - General Public Buildings</v>
      </c>
      <c r="F3659">
        <f>[1]Sheet1!F3659</f>
        <v>62189</v>
      </c>
    </row>
    <row r="3660" spans="1:6">
      <c r="A3660" t="str">
        <f>[1]Sheet1!B3660</f>
        <v>Kentucky</v>
      </c>
      <c r="B3660" t="str">
        <f>[1]Sheet1!C3660</f>
        <v>KY</v>
      </c>
      <c r="C3660" t="str">
        <f>LEFT([1]Sheet1!D3660,1)</f>
        <v>E</v>
      </c>
      <c r="D3660" t="str">
        <f>RIGHT([1]Sheet1!D3660,2)</f>
        <v>32</v>
      </c>
      <c r="E3660" t="str">
        <f>[1]Sheet1!E3660</f>
        <v>Current Operations - Health - Other</v>
      </c>
      <c r="F3660">
        <f>[1]Sheet1!F3660</f>
        <v>969548</v>
      </c>
    </row>
    <row r="3661" spans="1:6">
      <c r="A3661" t="str">
        <f>[1]Sheet1!B3661</f>
        <v>Kentucky</v>
      </c>
      <c r="B3661" t="str">
        <f>[1]Sheet1!C3661</f>
        <v>KY</v>
      </c>
      <c r="C3661" t="str">
        <f>LEFT([1]Sheet1!D3661,1)</f>
        <v>E</v>
      </c>
      <c r="D3661" t="str">
        <f>RIGHT([1]Sheet1!D3661,2)</f>
        <v>36</v>
      </c>
      <c r="E3661" t="str">
        <f>[1]Sheet1!E3661</f>
        <v>Current Operations - Hospitals</v>
      </c>
      <c r="F3661">
        <f>[1]Sheet1!F3661</f>
        <v>1505774</v>
      </c>
    </row>
    <row r="3662" spans="1:6">
      <c r="A3662" t="str">
        <f>[1]Sheet1!B3662</f>
        <v>Kentucky</v>
      </c>
      <c r="B3662" t="str">
        <f>[1]Sheet1!C3662</f>
        <v>KY</v>
      </c>
      <c r="C3662" t="str">
        <f>LEFT([1]Sheet1!D3662,1)</f>
        <v>E</v>
      </c>
      <c r="D3662" t="str">
        <f>RIGHT([1]Sheet1!D3662,2)</f>
        <v>44</v>
      </c>
      <c r="E3662" t="str">
        <f>[1]Sheet1!E3662</f>
        <v>Current Operations - Regular Highways</v>
      </c>
      <c r="F3662">
        <f>[1]Sheet1!F3662</f>
        <v>880212</v>
      </c>
    </row>
    <row r="3663" spans="1:6">
      <c r="A3663" t="str">
        <f>[1]Sheet1!B3663</f>
        <v>Kentucky</v>
      </c>
      <c r="B3663" t="str">
        <f>[1]Sheet1!C3663</f>
        <v>KY</v>
      </c>
      <c r="C3663" t="str">
        <f>LEFT([1]Sheet1!D3663,1)</f>
        <v>E</v>
      </c>
      <c r="D3663" t="str">
        <f>RIGHT([1]Sheet1!D3663,2)</f>
        <v>45</v>
      </c>
      <c r="E3663" t="str">
        <f>[1]Sheet1!E3663</f>
        <v>Current Operations - Toll Highways</v>
      </c>
      <c r="F3663">
        <f>[1]Sheet1!F3663</f>
        <v>1811</v>
      </c>
    </row>
    <row r="3664" spans="1:6">
      <c r="A3664" t="str">
        <f>[1]Sheet1!B3664</f>
        <v>Kentucky</v>
      </c>
      <c r="B3664" t="str">
        <f>[1]Sheet1!C3664</f>
        <v>KY</v>
      </c>
      <c r="C3664" t="str">
        <f>LEFT([1]Sheet1!D3664,1)</f>
        <v>E</v>
      </c>
      <c r="D3664" t="str">
        <f>RIGHT([1]Sheet1!D3664,2)</f>
        <v>50</v>
      </c>
      <c r="E3664" t="str">
        <f>[1]Sheet1!E3664</f>
        <v>Current Operations - Housing and Community Development</v>
      </c>
      <c r="F3664">
        <f>[1]Sheet1!F3664</f>
        <v>397222</v>
      </c>
    </row>
    <row r="3665" spans="1:6">
      <c r="A3665" t="str">
        <f>[1]Sheet1!B3665</f>
        <v>Kentucky</v>
      </c>
      <c r="B3665" t="str">
        <f>[1]Sheet1!C3665</f>
        <v>KY</v>
      </c>
      <c r="C3665" t="str">
        <f>LEFT([1]Sheet1!D3665,1)</f>
        <v>E</v>
      </c>
      <c r="D3665" t="str">
        <f>RIGHT([1]Sheet1!D3665,2)</f>
        <v>52</v>
      </c>
      <c r="E3665" t="str">
        <f>[1]Sheet1!E3665</f>
        <v>Current Operations - Libraries</v>
      </c>
      <c r="F3665">
        <f>[1]Sheet1!F3665</f>
        <v>128551</v>
      </c>
    </row>
    <row r="3666" spans="1:6">
      <c r="A3666" t="str">
        <f>[1]Sheet1!B3666</f>
        <v>Kentucky</v>
      </c>
      <c r="B3666" t="str">
        <f>[1]Sheet1!C3666</f>
        <v>KY</v>
      </c>
      <c r="C3666" t="str">
        <f>LEFT([1]Sheet1!D3666,1)</f>
        <v>E</v>
      </c>
      <c r="D3666" t="str">
        <f>RIGHT([1]Sheet1!D3666,2)</f>
        <v>59</v>
      </c>
      <c r="E3666" t="str">
        <f>[1]Sheet1!E3666</f>
        <v>Current Operations - Natural Resources - Other</v>
      </c>
      <c r="F3666">
        <f>[1]Sheet1!F3666</f>
        <v>332485</v>
      </c>
    </row>
    <row r="3667" spans="1:6">
      <c r="A3667" t="str">
        <f>[1]Sheet1!B3667</f>
        <v>Kentucky</v>
      </c>
      <c r="B3667" t="str">
        <f>[1]Sheet1!C3667</f>
        <v>KY</v>
      </c>
      <c r="C3667" t="str">
        <f>LEFT([1]Sheet1!D3667,1)</f>
        <v>E</v>
      </c>
      <c r="D3667" t="str">
        <f>RIGHT([1]Sheet1!D3667,2)</f>
        <v>60</v>
      </c>
      <c r="E3667" t="str">
        <f>[1]Sheet1!E3667</f>
        <v>Current Operations - Parking Facilities</v>
      </c>
      <c r="F3667">
        <f>[1]Sheet1!F3667</f>
        <v>19012</v>
      </c>
    </row>
    <row r="3668" spans="1:6">
      <c r="A3668" t="str">
        <f>[1]Sheet1!B3668</f>
        <v>Kentucky</v>
      </c>
      <c r="B3668" t="str">
        <f>[1]Sheet1!C3668</f>
        <v>KY</v>
      </c>
      <c r="C3668" t="str">
        <f>LEFT([1]Sheet1!D3668,1)</f>
        <v>E</v>
      </c>
      <c r="D3668" t="str">
        <f>RIGHT([1]Sheet1!D3668,2)</f>
        <v>61</v>
      </c>
      <c r="E3668" t="str">
        <f>[1]Sheet1!E3668</f>
        <v>Current Operations - Parks and Recreation</v>
      </c>
      <c r="F3668">
        <f>[1]Sheet1!F3668</f>
        <v>230046</v>
      </c>
    </row>
    <row r="3669" spans="1:6">
      <c r="A3669" t="str">
        <f>[1]Sheet1!B3669</f>
        <v>Kentucky</v>
      </c>
      <c r="B3669" t="str">
        <f>[1]Sheet1!C3669</f>
        <v>KY</v>
      </c>
      <c r="C3669" t="str">
        <f>LEFT([1]Sheet1!D3669,1)</f>
        <v>E</v>
      </c>
      <c r="D3669" t="str">
        <f>RIGHT([1]Sheet1!D3669,2)</f>
        <v>62</v>
      </c>
      <c r="E3669" t="str">
        <f>[1]Sheet1!E3669</f>
        <v>Current Operations - Police Protection</v>
      </c>
      <c r="F3669">
        <f>[1]Sheet1!F3669</f>
        <v>655866</v>
      </c>
    </row>
    <row r="3670" spans="1:6">
      <c r="A3670" t="str">
        <f>[1]Sheet1!B3670</f>
        <v>Kentucky</v>
      </c>
      <c r="B3670" t="str">
        <f>[1]Sheet1!C3670</f>
        <v>KY</v>
      </c>
      <c r="C3670" t="str">
        <f>LEFT([1]Sheet1!D3670,1)</f>
        <v>E</v>
      </c>
      <c r="D3670" t="str">
        <f>RIGHT([1]Sheet1!D3670,2)</f>
        <v>66</v>
      </c>
      <c r="E3670" t="str">
        <f>[1]Sheet1!E3670</f>
        <v>Current Operations - Protective Inspection and Regulation, NEC</v>
      </c>
      <c r="F3670">
        <f>[1]Sheet1!F3670</f>
        <v>118306</v>
      </c>
    </row>
    <row r="3671" spans="1:6">
      <c r="A3671" t="str">
        <f>[1]Sheet1!B3671</f>
        <v>Kentucky</v>
      </c>
      <c r="B3671" t="str">
        <f>[1]Sheet1!C3671</f>
        <v>KY</v>
      </c>
      <c r="C3671" t="str">
        <f>LEFT([1]Sheet1!D3671,1)</f>
        <v>E</v>
      </c>
      <c r="D3671" t="str">
        <f>RIGHT([1]Sheet1!D3671,2)</f>
        <v>74</v>
      </c>
      <c r="E3671" t="str">
        <f>[1]Sheet1!E3671</f>
        <v>Current Operations - Public Welfare, Vendor Payments for Medical Care</v>
      </c>
      <c r="F3671">
        <f>[1]Sheet1!F3671</f>
        <v>5974558</v>
      </c>
    </row>
    <row r="3672" spans="1:6">
      <c r="A3672" t="str">
        <f>[1]Sheet1!B3672</f>
        <v>Kentucky</v>
      </c>
      <c r="B3672" t="str">
        <f>[1]Sheet1!C3672</f>
        <v>KY</v>
      </c>
      <c r="C3672" t="str">
        <f>LEFT([1]Sheet1!D3672,1)</f>
        <v>E</v>
      </c>
      <c r="D3672" t="str">
        <f>RIGHT([1]Sheet1!D3672,2)</f>
        <v>75</v>
      </c>
      <c r="E3672" t="str">
        <f>[1]Sheet1!E3672</f>
        <v>Current Operations - Public Welfare, Vendor Payments for Other Purposes</v>
      </c>
      <c r="F3672">
        <f>[1]Sheet1!F3672</f>
        <v>161983</v>
      </c>
    </row>
    <row r="3673" spans="1:6">
      <c r="A3673" t="str">
        <f>[1]Sheet1!B3673</f>
        <v>Kentucky</v>
      </c>
      <c r="B3673" t="str">
        <f>[1]Sheet1!C3673</f>
        <v>KY</v>
      </c>
      <c r="C3673" t="str">
        <f>LEFT([1]Sheet1!D3673,1)</f>
        <v>E</v>
      </c>
      <c r="D3673" t="str">
        <f>RIGHT([1]Sheet1!D3673,2)</f>
        <v>79</v>
      </c>
      <c r="E3673" t="str">
        <f>[1]Sheet1!E3673</f>
        <v>Current Operations - Public Welfare - Other</v>
      </c>
      <c r="F3673">
        <f>[1]Sheet1!F3673</f>
        <v>923875</v>
      </c>
    </row>
    <row r="3674" spans="1:6">
      <c r="A3674" t="str">
        <f>[1]Sheet1!B3674</f>
        <v>Kentucky</v>
      </c>
      <c r="B3674" t="str">
        <f>[1]Sheet1!C3674</f>
        <v>KY</v>
      </c>
      <c r="C3674" t="str">
        <f>LEFT([1]Sheet1!D3674,1)</f>
        <v>E</v>
      </c>
      <c r="D3674" t="str">
        <f>RIGHT([1]Sheet1!D3674,2)</f>
        <v>80</v>
      </c>
      <c r="E3674" t="str">
        <f>[1]Sheet1!E3674</f>
        <v>Current Operations - Sewerage</v>
      </c>
      <c r="F3674">
        <f>[1]Sheet1!F3674</f>
        <v>307117</v>
      </c>
    </row>
    <row r="3675" spans="1:6">
      <c r="A3675" t="str">
        <f>[1]Sheet1!B3675</f>
        <v>Kentucky</v>
      </c>
      <c r="B3675" t="str">
        <f>[1]Sheet1!C3675</f>
        <v>KY</v>
      </c>
      <c r="C3675" t="str">
        <f>LEFT([1]Sheet1!D3675,1)</f>
        <v>E</v>
      </c>
      <c r="D3675" t="str">
        <f>RIGHT([1]Sheet1!D3675,2)</f>
        <v>81</v>
      </c>
      <c r="E3675" t="str">
        <f>[1]Sheet1!E3675</f>
        <v>Current Operations - Solid Waste Management</v>
      </c>
      <c r="F3675">
        <f>[1]Sheet1!F3675</f>
        <v>202546</v>
      </c>
    </row>
    <row r="3676" spans="1:6">
      <c r="A3676" t="str">
        <f>[1]Sheet1!B3676</f>
        <v>Kentucky</v>
      </c>
      <c r="B3676" t="str">
        <f>[1]Sheet1!C3676</f>
        <v>KY</v>
      </c>
      <c r="C3676" t="str">
        <f>LEFT([1]Sheet1!D3676,1)</f>
        <v>E</v>
      </c>
      <c r="D3676" t="str">
        <f>RIGHT([1]Sheet1!D3676,2)</f>
        <v>87</v>
      </c>
      <c r="E3676" t="str">
        <f>[1]Sheet1!E3676</f>
        <v>Current Operations - Sea and Inland Port Facilities</v>
      </c>
      <c r="F3676">
        <f>[1]Sheet1!F3676</f>
        <v>17449</v>
      </c>
    </row>
    <row r="3677" spans="1:6">
      <c r="A3677" t="str">
        <f>[1]Sheet1!B3677</f>
        <v>Kentucky</v>
      </c>
      <c r="B3677" t="str">
        <f>[1]Sheet1!C3677</f>
        <v>KY</v>
      </c>
      <c r="C3677" t="str">
        <f>LEFT([1]Sheet1!D3677,1)</f>
        <v>E</v>
      </c>
      <c r="D3677" t="str">
        <f>RIGHT([1]Sheet1!D3677,2)</f>
        <v>89</v>
      </c>
      <c r="E3677" t="str">
        <f>[1]Sheet1!E3677</f>
        <v>Current Operations - General - Other</v>
      </c>
      <c r="F3677">
        <f>[1]Sheet1!F3677</f>
        <v>720196</v>
      </c>
    </row>
    <row r="3678" spans="1:6">
      <c r="A3678" t="str">
        <f>[1]Sheet1!B3678</f>
        <v>Kentucky</v>
      </c>
      <c r="B3678" t="str">
        <f>[1]Sheet1!C3678</f>
        <v>KY</v>
      </c>
      <c r="C3678" t="str">
        <f>LEFT([1]Sheet1!D3678,1)</f>
        <v>E</v>
      </c>
      <c r="D3678" t="str">
        <f>RIGHT([1]Sheet1!D3678,2)</f>
        <v>91</v>
      </c>
      <c r="E3678" t="str">
        <f>[1]Sheet1!E3678</f>
        <v>Current Operations - Water Utilities</v>
      </c>
      <c r="F3678">
        <f>[1]Sheet1!F3678</f>
        <v>549124</v>
      </c>
    </row>
    <row r="3679" spans="1:6">
      <c r="A3679" t="str">
        <f>[1]Sheet1!B3679</f>
        <v>Kentucky</v>
      </c>
      <c r="B3679" t="str">
        <f>[1]Sheet1!C3679</f>
        <v>KY</v>
      </c>
      <c r="C3679" t="str">
        <f>LEFT([1]Sheet1!D3679,1)</f>
        <v>E</v>
      </c>
      <c r="D3679" t="str">
        <f>RIGHT([1]Sheet1!D3679,2)</f>
        <v>92</v>
      </c>
      <c r="E3679" t="str">
        <f>[1]Sheet1!E3679</f>
        <v>Current Operations - Electric Utilities</v>
      </c>
      <c r="F3679">
        <f>[1]Sheet1!F3679</f>
        <v>593682</v>
      </c>
    </row>
    <row r="3680" spans="1:6">
      <c r="A3680" t="str">
        <f>[1]Sheet1!B3680</f>
        <v>Kentucky</v>
      </c>
      <c r="B3680" t="str">
        <f>[1]Sheet1!C3680</f>
        <v>KY</v>
      </c>
      <c r="C3680" t="str">
        <f>LEFT([1]Sheet1!D3680,1)</f>
        <v>E</v>
      </c>
      <c r="D3680" t="str">
        <f>RIGHT([1]Sheet1!D3680,2)</f>
        <v>93</v>
      </c>
      <c r="E3680" t="str">
        <f>[1]Sheet1!E3680</f>
        <v>Current Operations - Gas Utilities</v>
      </c>
      <c r="F3680">
        <f>[1]Sheet1!F3680</f>
        <v>265820</v>
      </c>
    </row>
    <row r="3681" spans="1:6">
      <c r="A3681" t="str">
        <f>[1]Sheet1!B3681</f>
        <v>Kentucky</v>
      </c>
      <c r="B3681" t="str">
        <f>[1]Sheet1!C3681</f>
        <v>KY</v>
      </c>
      <c r="C3681" t="str">
        <f>LEFT([1]Sheet1!D3681,1)</f>
        <v>E</v>
      </c>
      <c r="D3681" t="str">
        <f>RIGHT([1]Sheet1!D3681,2)</f>
        <v>94</v>
      </c>
      <c r="E3681" t="str">
        <f>[1]Sheet1!E3681</f>
        <v>Current Operations - Transit Utilities</v>
      </c>
      <c r="F3681">
        <f>[1]Sheet1!F3681</f>
        <v>130239</v>
      </c>
    </row>
    <row r="3682" spans="1:6">
      <c r="A3682" t="str">
        <f>[1]Sheet1!B3682</f>
        <v>Kentucky</v>
      </c>
      <c r="B3682" t="str">
        <f>[1]Sheet1!C3682</f>
        <v>KY</v>
      </c>
      <c r="C3682" t="str">
        <f>LEFT([1]Sheet1!D3682,1)</f>
        <v>F</v>
      </c>
      <c r="D3682" t="str">
        <f>RIGHT([1]Sheet1!D3682,2)</f>
        <v>01</v>
      </c>
      <c r="E3682" t="str">
        <f>[1]Sheet1!E3682</f>
        <v>Construction - Air Transportation</v>
      </c>
      <c r="F3682">
        <f>[1]Sheet1!F3682</f>
        <v>19628</v>
      </c>
    </row>
    <row r="3683" spans="1:6">
      <c r="A3683" t="str">
        <f>[1]Sheet1!B3683</f>
        <v>Kentucky</v>
      </c>
      <c r="B3683" t="str">
        <f>[1]Sheet1!C3683</f>
        <v>KY</v>
      </c>
      <c r="C3683" t="str">
        <f>LEFT([1]Sheet1!D3683,1)</f>
        <v>F</v>
      </c>
      <c r="D3683" t="str">
        <f>RIGHT([1]Sheet1!D3683,2)</f>
        <v>03</v>
      </c>
      <c r="E3683" t="str">
        <f>[1]Sheet1!E3683</f>
        <v>Construction - Miscellaneous Commercial Activities, NEC</v>
      </c>
      <c r="F3683">
        <f>[1]Sheet1!F3683</f>
        <v>2302</v>
      </c>
    </row>
    <row r="3684" spans="1:6">
      <c r="A3684" t="str">
        <f>[1]Sheet1!B3684</f>
        <v>Kentucky</v>
      </c>
      <c r="B3684" t="str">
        <f>[1]Sheet1!C3684</f>
        <v>KY</v>
      </c>
      <c r="C3684" t="str">
        <f>LEFT([1]Sheet1!D3684,1)</f>
        <v>F</v>
      </c>
      <c r="D3684" t="str">
        <f>RIGHT([1]Sheet1!D3684,2)</f>
        <v>04</v>
      </c>
      <c r="E3684" t="str">
        <f>[1]Sheet1!E3684</f>
        <v>Construction - Correctional Institutions</v>
      </c>
      <c r="F3684">
        <f>[1]Sheet1!F3684</f>
        <v>1138</v>
      </c>
    </row>
    <row r="3685" spans="1:6">
      <c r="A3685" t="str">
        <f>[1]Sheet1!B3685</f>
        <v>Kentucky</v>
      </c>
      <c r="B3685" t="str">
        <f>[1]Sheet1!C3685</f>
        <v>KY</v>
      </c>
      <c r="C3685" t="str">
        <f>LEFT([1]Sheet1!D3685,1)</f>
        <v>F</v>
      </c>
      <c r="D3685" t="str">
        <f>RIGHT([1]Sheet1!D3685,2)</f>
        <v>12</v>
      </c>
      <c r="E3685" t="str">
        <f>[1]Sheet1!E3685</f>
        <v>Construction - Elementary and Secondary Education</v>
      </c>
      <c r="F3685">
        <f>[1]Sheet1!F3685</f>
        <v>606956</v>
      </c>
    </row>
    <row r="3686" spans="1:6">
      <c r="A3686" t="str">
        <f>[1]Sheet1!B3686</f>
        <v>Kentucky</v>
      </c>
      <c r="B3686" t="str">
        <f>[1]Sheet1!C3686</f>
        <v>KY</v>
      </c>
      <c r="C3686" t="str">
        <f>LEFT([1]Sheet1!D3686,1)</f>
        <v>F</v>
      </c>
      <c r="D3686" t="str">
        <f>RIGHT([1]Sheet1!D3686,2)</f>
        <v>16</v>
      </c>
      <c r="E3686" t="str">
        <f>[1]Sheet1!E3686</f>
        <v>Construction - Higher Education - Auxiliary Enterprises</v>
      </c>
      <c r="F3686">
        <f>[1]Sheet1!F3686</f>
        <v>5499</v>
      </c>
    </row>
    <row r="3687" spans="1:6">
      <c r="A3687" t="str">
        <f>[1]Sheet1!B3687</f>
        <v>Kentucky</v>
      </c>
      <c r="B3687" t="str">
        <f>[1]Sheet1!C3687</f>
        <v>KY</v>
      </c>
      <c r="C3687" t="str">
        <f>LEFT([1]Sheet1!D3687,1)</f>
        <v>F</v>
      </c>
      <c r="D3687" t="str">
        <f>RIGHT([1]Sheet1!D3687,2)</f>
        <v>18</v>
      </c>
      <c r="E3687" t="str">
        <f>[1]Sheet1!E3687</f>
        <v>Construction - Other Higher Education</v>
      </c>
      <c r="F3687">
        <f>[1]Sheet1!F3687</f>
        <v>195788</v>
      </c>
    </row>
    <row r="3688" spans="1:6">
      <c r="A3688" t="str">
        <f>[1]Sheet1!B3688</f>
        <v>Kentucky</v>
      </c>
      <c r="B3688" t="str">
        <f>[1]Sheet1!C3688</f>
        <v>KY</v>
      </c>
      <c r="C3688" t="str">
        <f>LEFT([1]Sheet1!D3688,1)</f>
        <v>F</v>
      </c>
      <c r="D3688" t="str">
        <f>RIGHT([1]Sheet1!D3688,2)</f>
        <v>21</v>
      </c>
      <c r="E3688" t="str">
        <f>[1]Sheet1!E3688</f>
        <v>Construction - State Education - Other</v>
      </c>
      <c r="F3688">
        <f>[1]Sheet1!F3688</f>
        <v>6</v>
      </c>
    </row>
    <row r="3689" spans="1:6">
      <c r="A3689" t="str">
        <f>[1]Sheet1!B3689</f>
        <v>Kentucky</v>
      </c>
      <c r="B3689" t="str">
        <f>[1]Sheet1!C3689</f>
        <v>KY</v>
      </c>
      <c r="C3689" t="str">
        <f>LEFT([1]Sheet1!D3689,1)</f>
        <v>F</v>
      </c>
      <c r="D3689" t="str">
        <f>RIGHT([1]Sheet1!D3689,2)</f>
        <v>22</v>
      </c>
      <c r="E3689" t="str">
        <f>[1]Sheet1!E3689</f>
        <v>Construction - Social Insurance Administration</v>
      </c>
      <c r="F3689">
        <f>[1]Sheet1!F3689</f>
        <v>153</v>
      </c>
    </row>
    <row r="3690" spans="1:6">
      <c r="A3690" t="str">
        <f>[1]Sheet1!B3690</f>
        <v>Kentucky</v>
      </c>
      <c r="B3690" t="str">
        <f>[1]Sheet1!C3690</f>
        <v>KY</v>
      </c>
      <c r="C3690" t="str">
        <f>LEFT([1]Sheet1!D3690,1)</f>
        <v>F</v>
      </c>
      <c r="D3690" t="str">
        <f>RIGHT([1]Sheet1!D3690,2)</f>
        <v>24</v>
      </c>
      <c r="E3690" t="str">
        <f>[1]Sheet1!E3690</f>
        <v>Construction - Local Fire Protection</v>
      </c>
      <c r="F3690">
        <f>[1]Sheet1!F3690</f>
        <v>7145</v>
      </c>
    </row>
    <row r="3691" spans="1:6">
      <c r="A3691" t="str">
        <f>[1]Sheet1!B3691</f>
        <v>Kentucky</v>
      </c>
      <c r="B3691" t="str">
        <f>[1]Sheet1!C3691</f>
        <v>KY</v>
      </c>
      <c r="C3691" t="str">
        <f>LEFT([1]Sheet1!D3691,1)</f>
        <v>F</v>
      </c>
      <c r="D3691" t="str">
        <f>RIGHT([1]Sheet1!D3691,2)</f>
        <v>25</v>
      </c>
      <c r="E3691" t="str">
        <f>[1]Sheet1!E3691</f>
        <v>Construction - Judicial and Legal Services</v>
      </c>
      <c r="F3691">
        <f>[1]Sheet1!F3691</f>
        <v>449</v>
      </c>
    </row>
    <row r="3692" spans="1:6">
      <c r="A3692" t="str">
        <f>[1]Sheet1!B3692</f>
        <v>Kentucky</v>
      </c>
      <c r="B3692" t="str">
        <f>[1]Sheet1!C3692</f>
        <v>KY</v>
      </c>
      <c r="C3692" t="str">
        <f>LEFT([1]Sheet1!D3692,1)</f>
        <v>F</v>
      </c>
      <c r="D3692" t="str">
        <f>RIGHT([1]Sheet1!D3692,2)</f>
        <v>29</v>
      </c>
      <c r="E3692" t="str">
        <f>[1]Sheet1!E3692</f>
        <v>Construction - Central Staff Services</v>
      </c>
      <c r="F3692">
        <f>[1]Sheet1!F3692</f>
        <v>19161</v>
      </c>
    </row>
    <row r="3693" spans="1:6">
      <c r="A3693" t="str">
        <f>[1]Sheet1!B3693</f>
        <v>Kentucky</v>
      </c>
      <c r="B3693" t="str">
        <f>[1]Sheet1!C3693</f>
        <v>KY</v>
      </c>
      <c r="C3693" t="str">
        <f>LEFT([1]Sheet1!D3693,1)</f>
        <v>F</v>
      </c>
      <c r="D3693" t="str">
        <f>RIGHT([1]Sheet1!D3693,2)</f>
        <v>31</v>
      </c>
      <c r="E3693" t="str">
        <f>[1]Sheet1!E3693</f>
        <v>Construction - General Public Buildings</v>
      </c>
      <c r="F3693">
        <f>[1]Sheet1!F3693</f>
        <v>14883</v>
      </c>
    </row>
    <row r="3694" spans="1:6">
      <c r="A3694" t="str">
        <f>[1]Sheet1!B3694</f>
        <v>Kentucky</v>
      </c>
      <c r="B3694" t="str">
        <f>[1]Sheet1!C3694</f>
        <v>KY</v>
      </c>
      <c r="C3694" t="str">
        <f>LEFT([1]Sheet1!D3694,1)</f>
        <v>F</v>
      </c>
      <c r="D3694" t="str">
        <f>RIGHT([1]Sheet1!D3694,2)</f>
        <v>32</v>
      </c>
      <c r="E3694" t="str">
        <f>[1]Sheet1!E3694</f>
        <v>Construction - Health - Other</v>
      </c>
      <c r="F3694">
        <f>[1]Sheet1!F3694</f>
        <v>9253</v>
      </c>
    </row>
    <row r="3695" spans="1:6">
      <c r="A3695" t="str">
        <f>[1]Sheet1!B3695</f>
        <v>Kentucky</v>
      </c>
      <c r="B3695" t="str">
        <f>[1]Sheet1!C3695</f>
        <v>KY</v>
      </c>
      <c r="C3695" t="str">
        <f>LEFT([1]Sheet1!D3695,1)</f>
        <v>F</v>
      </c>
      <c r="D3695" t="str">
        <f>RIGHT([1]Sheet1!D3695,2)</f>
        <v>36</v>
      </c>
      <c r="E3695" t="str">
        <f>[1]Sheet1!E3695</f>
        <v>Construction - Hospitals</v>
      </c>
      <c r="F3695">
        <f>[1]Sheet1!F3695</f>
        <v>45184</v>
      </c>
    </row>
    <row r="3696" spans="1:6">
      <c r="A3696" t="str">
        <f>[1]Sheet1!B3696</f>
        <v>Kentucky</v>
      </c>
      <c r="B3696" t="str">
        <f>[1]Sheet1!C3696</f>
        <v>KY</v>
      </c>
      <c r="C3696" t="str">
        <f>LEFT([1]Sheet1!D3696,1)</f>
        <v>F</v>
      </c>
      <c r="D3696" t="str">
        <f>RIGHT([1]Sheet1!D3696,2)</f>
        <v>44</v>
      </c>
      <c r="E3696" t="str">
        <f>[1]Sheet1!E3696</f>
        <v>Construction - Regular Highways</v>
      </c>
      <c r="F3696">
        <f>[1]Sheet1!F3696</f>
        <v>1309543</v>
      </c>
    </row>
    <row r="3697" spans="1:6">
      <c r="A3697" t="str">
        <f>[1]Sheet1!B3697</f>
        <v>Kentucky</v>
      </c>
      <c r="B3697" t="str">
        <f>[1]Sheet1!C3697</f>
        <v>KY</v>
      </c>
      <c r="C3697" t="str">
        <f>LEFT([1]Sheet1!D3697,1)</f>
        <v>F</v>
      </c>
      <c r="D3697" t="str">
        <f>RIGHT([1]Sheet1!D3697,2)</f>
        <v>45</v>
      </c>
      <c r="E3697" t="str">
        <f>[1]Sheet1!E3697</f>
        <v>Construction - Toll Highways</v>
      </c>
      <c r="F3697">
        <f>[1]Sheet1!F3697</f>
        <v>177521</v>
      </c>
    </row>
    <row r="3698" spans="1:6">
      <c r="A3698" t="str">
        <f>[1]Sheet1!B3698</f>
        <v>Kentucky</v>
      </c>
      <c r="B3698" t="str">
        <f>[1]Sheet1!C3698</f>
        <v>KY</v>
      </c>
      <c r="C3698" t="str">
        <f>LEFT([1]Sheet1!D3698,1)</f>
        <v>F</v>
      </c>
      <c r="D3698" t="str">
        <f>RIGHT([1]Sheet1!D3698,2)</f>
        <v>50</v>
      </c>
      <c r="E3698" t="str">
        <f>[1]Sheet1!E3698</f>
        <v>Construction - Housing and Community Development</v>
      </c>
      <c r="F3698">
        <f>[1]Sheet1!F3698</f>
        <v>42500</v>
      </c>
    </row>
    <row r="3699" spans="1:6">
      <c r="A3699" t="str">
        <f>[1]Sheet1!B3699</f>
        <v>Kentucky</v>
      </c>
      <c r="B3699" t="str">
        <f>[1]Sheet1!C3699</f>
        <v>KY</v>
      </c>
      <c r="C3699" t="str">
        <f>LEFT([1]Sheet1!D3699,1)</f>
        <v>F</v>
      </c>
      <c r="D3699" t="str">
        <f>RIGHT([1]Sheet1!D3699,2)</f>
        <v>52</v>
      </c>
      <c r="E3699" t="str">
        <f>[1]Sheet1!E3699</f>
        <v>Construction - Libraries</v>
      </c>
      <c r="F3699">
        <f>[1]Sheet1!F3699</f>
        <v>21877</v>
      </c>
    </row>
    <row r="3700" spans="1:6">
      <c r="A3700" t="str">
        <f>[1]Sheet1!B3700</f>
        <v>Kentucky</v>
      </c>
      <c r="B3700" t="str">
        <f>[1]Sheet1!C3700</f>
        <v>KY</v>
      </c>
      <c r="C3700" t="str">
        <f>LEFT([1]Sheet1!D3700,1)</f>
        <v>F</v>
      </c>
      <c r="D3700" t="str">
        <f>RIGHT([1]Sheet1!D3700,2)</f>
        <v>59</v>
      </c>
      <c r="E3700" t="str">
        <f>[1]Sheet1!E3700</f>
        <v>Construction - Natural Resources - Other</v>
      </c>
      <c r="F3700">
        <f>[1]Sheet1!F3700</f>
        <v>17213</v>
      </c>
    </row>
    <row r="3701" spans="1:6">
      <c r="A3701" t="str">
        <f>[1]Sheet1!B3701</f>
        <v>Kentucky</v>
      </c>
      <c r="B3701" t="str">
        <f>[1]Sheet1!C3701</f>
        <v>KY</v>
      </c>
      <c r="C3701" t="str">
        <f>LEFT([1]Sheet1!D3701,1)</f>
        <v>F</v>
      </c>
      <c r="D3701" t="str">
        <f>RIGHT([1]Sheet1!D3701,2)</f>
        <v>60</v>
      </c>
      <c r="E3701" t="str">
        <f>[1]Sheet1!E3701</f>
        <v>Construction - Parking Facilities</v>
      </c>
      <c r="F3701">
        <f>[1]Sheet1!F3701</f>
        <v>3698</v>
      </c>
    </row>
    <row r="3702" spans="1:6">
      <c r="A3702" t="str">
        <f>[1]Sheet1!B3702</f>
        <v>Kentucky</v>
      </c>
      <c r="B3702" t="str">
        <f>[1]Sheet1!C3702</f>
        <v>KY</v>
      </c>
      <c r="C3702" t="str">
        <f>LEFT([1]Sheet1!D3702,1)</f>
        <v>F</v>
      </c>
      <c r="D3702" t="str">
        <f>RIGHT([1]Sheet1!D3702,2)</f>
        <v>61</v>
      </c>
      <c r="E3702" t="str">
        <f>[1]Sheet1!E3702</f>
        <v>Construction - Parks and Recreation</v>
      </c>
      <c r="F3702">
        <f>[1]Sheet1!F3702</f>
        <v>8099</v>
      </c>
    </row>
    <row r="3703" spans="1:6">
      <c r="A3703" t="str">
        <f>[1]Sheet1!B3703</f>
        <v>Kentucky</v>
      </c>
      <c r="B3703" t="str">
        <f>[1]Sheet1!C3703</f>
        <v>KY</v>
      </c>
      <c r="C3703" t="str">
        <f>LEFT([1]Sheet1!D3703,1)</f>
        <v>F</v>
      </c>
      <c r="D3703" t="str">
        <f>RIGHT([1]Sheet1!D3703,2)</f>
        <v>62</v>
      </c>
      <c r="E3703" t="str">
        <f>[1]Sheet1!E3703</f>
        <v>Construction - Police Protection</v>
      </c>
      <c r="F3703">
        <f>[1]Sheet1!F3703</f>
        <v>1257</v>
      </c>
    </row>
    <row r="3704" spans="1:6">
      <c r="A3704" t="str">
        <f>[1]Sheet1!B3704</f>
        <v>Kentucky</v>
      </c>
      <c r="B3704" t="str">
        <f>[1]Sheet1!C3704</f>
        <v>KY</v>
      </c>
      <c r="C3704" t="str">
        <f>LEFT([1]Sheet1!D3704,1)</f>
        <v>F</v>
      </c>
      <c r="D3704" t="str">
        <f>RIGHT([1]Sheet1!D3704,2)</f>
        <v>66</v>
      </c>
      <c r="E3704" t="str">
        <f>[1]Sheet1!E3704</f>
        <v>Construction - Protective Inspection and Regulation, NEC</v>
      </c>
      <c r="F3704">
        <f>[1]Sheet1!F3704</f>
        <v>10</v>
      </c>
    </row>
    <row r="3705" spans="1:6">
      <c r="A3705" t="str">
        <f>[1]Sheet1!B3705</f>
        <v>Kentucky</v>
      </c>
      <c r="B3705" t="str">
        <f>[1]Sheet1!C3705</f>
        <v>KY</v>
      </c>
      <c r="C3705" t="str">
        <f>LEFT([1]Sheet1!D3705,1)</f>
        <v>F</v>
      </c>
      <c r="D3705" t="str">
        <f>RIGHT([1]Sheet1!D3705,2)</f>
        <v>79</v>
      </c>
      <c r="E3705" t="str">
        <f>[1]Sheet1!E3705</f>
        <v>Construction - Public Welfare - Other</v>
      </c>
      <c r="F3705">
        <f>[1]Sheet1!F3705</f>
        <v>539</v>
      </c>
    </row>
    <row r="3706" spans="1:6">
      <c r="A3706" t="str">
        <f>[1]Sheet1!B3706</f>
        <v>Kentucky</v>
      </c>
      <c r="B3706" t="str">
        <f>[1]Sheet1!C3706</f>
        <v>KY</v>
      </c>
      <c r="C3706" t="str">
        <f>LEFT([1]Sheet1!D3706,1)</f>
        <v>F</v>
      </c>
      <c r="D3706" t="str">
        <f>RIGHT([1]Sheet1!D3706,2)</f>
        <v>80</v>
      </c>
      <c r="E3706" t="str">
        <f>[1]Sheet1!E3706</f>
        <v>Construction - Sewerage</v>
      </c>
      <c r="F3706">
        <f>[1]Sheet1!F3706</f>
        <v>404047</v>
      </c>
    </row>
    <row r="3707" spans="1:6">
      <c r="A3707" t="str">
        <f>[1]Sheet1!B3707</f>
        <v>Kentucky</v>
      </c>
      <c r="B3707" t="str">
        <f>[1]Sheet1!C3707</f>
        <v>KY</v>
      </c>
      <c r="C3707" t="str">
        <f>LEFT([1]Sheet1!D3707,1)</f>
        <v>F</v>
      </c>
      <c r="D3707" t="str">
        <f>RIGHT([1]Sheet1!D3707,2)</f>
        <v>81</v>
      </c>
      <c r="E3707" t="str">
        <f>[1]Sheet1!E3707</f>
        <v>Construction - Solid Waste Management</v>
      </c>
      <c r="F3707">
        <f>[1]Sheet1!F3707</f>
        <v>2559</v>
      </c>
    </row>
    <row r="3708" spans="1:6">
      <c r="A3708" t="str">
        <f>[1]Sheet1!B3708</f>
        <v>Kentucky</v>
      </c>
      <c r="B3708" t="str">
        <f>[1]Sheet1!C3708</f>
        <v>KY</v>
      </c>
      <c r="C3708" t="str">
        <f>LEFT([1]Sheet1!D3708,1)</f>
        <v>F</v>
      </c>
      <c r="D3708" t="str">
        <f>RIGHT([1]Sheet1!D3708,2)</f>
        <v>87</v>
      </c>
      <c r="E3708" t="str">
        <f>[1]Sheet1!E3708</f>
        <v>Construction - Sea and Inland Port Facilities</v>
      </c>
      <c r="F3708">
        <f>[1]Sheet1!F3708</f>
        <v>78</v>
      </c>
    </row>
    <row r="3709" spans="1:6">
      <c r="A3709" t="str">
        <f>[1]Sheet1!B3709</f>
        <v>Kentucky</v>
      </c>
      <c r="B3709" t="str">
        <f>[1]Sheet1!C3709</f>
        <v>KY</v>
      </c>
      <c r="C3709" t="str">
        <f>LEFT([1]Sheet1!D3709,1)</f>
        <v>F</v>
      </c>
      <c r="D3709" t="str">
        <f>RIGHT([1]Sheet1!D3709,2)</f>
        <v>89</v>
      </c>
      <c r="E3709" t="str">
        <f>[1]Sheet1!E3709</f>
        <v>Construction - General - Other</v>
      </c>
      <c r="F3709">
        <f>[1]Sheet1!F3709</f>
        <v>18474</v>
      </c>
    </row>
    <row r="3710" spans="1:6">
      <c r="A3710" t="str">
        <f>[1]Sheet1!B3710</f>
        <v>Kentucky</v>
      </c>
      <c r="B3710" t="str">
        <f>[1]Sheet1!C3710</f>
        <v>KY</v>
      </c>
      <c r="C3710" t="str">
        <f>LEFT([1]Sheet1!D3710,1)</f>
        <v>F</v>
      </c>
      <c r="D3710" t="str">
        <f>RIGHT([1]Sheet1!D3710,2)</f>
        <v>91</v>
      </c>
      <c r="E3710" t="str">
        <f>[1]Sheet1!E3710</f>
        <v>Construction - Water Utilities</v>
      </c>
      <c r="F3710">
        <f>[1]Sheet1!F3710</f>
        <v>298173</v>
      </c>
    </row>
    <row r="3711" spans="1:6">
      <c r="A3711" t="str">
        <f>[1]Sheet1!B3711</f>
        <v>Kentucky</v>
      </c>
      <c r="B3711" t="str">
        <f>[1]Sheet1!C3711</f>
        <v>KY</v>
      </c>
      <c r="C3711" t="str">
        <f>LEFT([1]Sheet1!D3711,1)</f>
        <v>F</v>
      </c>
      <c r="D3711" t="str">
        <f>RIGHT([1]Sheet1!D3711,2)</f>
        <v>92</v>
      </c>
      <c r="E3711" t="str">
        <f>[1]Sheet1!E3711</f>
        <v>Construction - Electric Utilities</v>
      </c>
      <c r="F3711">
        <f>[1]Sheet1!F3711</f>
        <v>31650</v>
      </c>
    </row>
    <row r="3712" spans="1:6">
      <c r="A3712" t="str">
        <f>[1]Sheet1!B3712</f>
        <v>Kentucky</v>
      </c>
      <c r="B3712" t="str">
        <f>[1]Sheet1!C3712</f>
        <v>KY</v>
      </c>
      <c r="C3712" t="str">
        <f>LEFT([1]Sheet1!D3712,1)</f>
        <v>F</v>
      </c>
      <c r="D3712" t="str">
        <f>RIGHT([1]Sheet1!D3712,2)</f>
        <v>93</v>
      </c>
      <c r="E3712" t="str">
        <f>[1]Sheet1!E3712</f>
        <v>Construction - Gas Utilities</v>
      </c>
      <c r="F3712">
        <f>[1]Sheet1!F3712</f>
        <v>624</v>
      </c>
    </row>
    <row r="3713" spans="1:6">
      <c r="A3713" t="str">
        <f>[1]Sheet1!B3713</f>
        <v>Kentucky</v>
      </c>
      <c r="B3713" t="str">
        <f>[1]Sheet1!C3713</f>
        <v>KY</v>
      </c>
      <c r="C3713" t="str">
        <f>LEFT([1]Sheet1!D3713,1)</f>
        <v>G</v>
      </c>
      <c r="D3713" t="str">
        <f>RIGHT([1]Sheet1!D3713,2)</f>
        <v>01</v>
      </c>
      <c r="E3713" t="str">
        <f>[1]Sheet1!E3713</f>
        <v>Other Capital Outlay - Air Transportation</v>
      </c>
      <c r="F3713">
        <f>[1]Sheet1!F3713</f>
        <v>12945</v>
      </c>
    </row>
    <row r="3714" spans="1:6">
      <c r="A3714" t="str">
        <f>[1]Sheet1!B3714</f>
        <v>Kentucky</v>
      </c>
      <c r="B3714" t="str">
        <f>[1]Sheet1!C3714</f>
        <v>KY</v>
      </c>
      <c r="C3714" t="str">
        <f>LEFT([1]Sheet1!D3714,1)</f>
        <v>G</v>
      </c>
      <c r="D3714" t="str">
        <f>RIGHT([1]Sheet1!D3714,2)</f>
        <v>03</v>
      </c>
      <c r="E3714" t="str">
        <f>[1]Sheet1!E3714</f>
        <v>Other Capital Outlay - Miscellaneous Commercial Activities, NEC</v>
      </c>
      <c r="F3714">
        <f>[1]Sheet1!F3714</f>
        <v>1485</v>
      </c>
    </row>
    <row r="3715" spans="1:6">
      <c r="A3715" t="str">
        <f>[1]Sheet1!B3715</f>
        <v>Kentucky</v>
      </c>
      <c r="B3715" t="str">
        <f>[1]Sheet1!C3715</f>
        <v>KY</v>
      </c>
      <c r="C3715" t="str">
        <f>LEFT([1]Sheet1!D3715,1)</f>
        <v>G</v>
      </c>
      <c r="D3715" t="str">
        <f>RIGHT([1]Sheet1!D3715,2)</f>
        <v>04</v>
      </c>
      <c r="E3715" t="str">
        <f>[1]Sheet1!E3715</f>
        <v>Other Capital Outlay - Correctional Institutions</v>
      </c>
      <c r="F3715">
        <f>[1]Sheet1!F3715</f>
        <v>9832</v>
      </c>
    </row>
    <row r="3716" spans="1:6">
      <c r="A3716" t="str">
        <f>[1]Sheet1!B3716</f>
        <v>Kentucky</v>
      </c>
      <c r="B3716" t="str">
        <f>[1]Sheet1!C3716</f>
        <v>KY</v>
      </c>
      <c r="C3716" t="str">
        <f>LEFT([1]Sheet1!D3716,1)</f>
        <v>G</v>
      </c>
      <c r="D3716" t="str">
        <f>RIGHT([1]Sheet1!D3716,2)</f>
        <v>05</v>
      </c>
      <c r="E3716" t="str">
        <f>[1]Sheet1!E3716</f>
        <v>Other Capital Outlay - Corrections - Other</v>
      </c>
      <c r="F3716">
        <f>[1]Sheet1!F3716</f>
        <v>746</v>
      </c>
    </row>
    <row r="3717" spans="1:6">
      <c r="A3717" t="str">
        <f>[1]Sheet1!B3717</f>
        <v>Kentucky</v>
      </c>
      <c r="B3717" t="str">
        <f>[1]Sheet1!C3717</f>
        <v>KY</v>
      </c>
      <c r="C3717" t="str">
        <f>LEFT([1]Sheet1!D3717,1)</f>
        <v>G</v>
      </c>
      <c r="D3717" t="str">
        <f>RIGHT([1]Sheet1!D3717,2)</f>
        <v>12</v>
      </c>
      <c r="E3717" t="str">
        <f>[1]Sheet1!E3717</f>
        <v>Other Capital Outlay - Elementary and Secondary Education</v>
      </c>
      <c r="F3717">
        <f>[1]Sheet1!F3717</f>
        <v>179991</v>
      </c>
    </row>
    <row r="3718" spans="1:6">
      <c r="A3718" t="str">
        <f>[1]Sheet1!B3718</f>
        <v>Kentucky</v>
      </c>
      <c r="B3718" t="str">
        <f>[1]Sheet1!C3718</f>
        <v>KY</v>
      </c>
      <c r="C3718" t="str">
        <f>LEFT([1]Sheet1!D3718,1)</f>
        <v>G</v>
      </c>
      <c r="D3718" t="str">
        <f>RIGHT([1]Sheet1!D3718,2)</f>
        <v>16</v>
      </c>
      <c r="E3718" t="str">
        <f>[1]Sheet1!E3718</f>
        <v>Other Capital Outlay - Higher Education - Auxiliary Enterprises</v>
      </c>
      <c r="F3718">
        <f>[1]Sheet1!F3718</f>
        <v>1723</v>
      </c>
    </row>
    <row r="3719" spans="1:6">
      <c r="A3719" t="str">
        <f>[1]Sheet1!B3719</f>
        <v>Kentucky</v>
      </c>
      <c r="B3719" t="str">
        <f>[1]Sheet1!C3719</f>
        <v>KY</v>
      </c>
      <c r="C3719" t="str">
        <f>LEFT([1]Sheet1!D3719,1)</f>
        <v>G</v>
      </c>
      <c r="D3719" t="str">
        <f>RIGHT([1]Sheet1!D3719,2)</f>
        <v>18</v>
      </c>
      <c r="E3719" t="str">
        <f>[1]Sheet1!E3719</f>
        <v>Other Capital Outlay - Other Higher Education</v>
      </c>
      <c r="F3719">
        <f>[1]Sheet1!F3719</f>
        <v>79062</v>
      </c>
    </row>
    <row r="3720" spans="1:6">
      <c r="A3720" t="str">
        <f>[1]Sheet1!B3720</f>
        <v>Kentucky</v>
      </c>
      <c r="B3720" t="str">
        <f>[1]Sheet1!C3720</f>
        <v>KY</v>
      </c>
      <c r="C3720" t="str">
        <f>LEFT([1]Sheet1!D3720,1)</f>
        <v>G</v>
      </c>
      <c r="D3720" t="str">
        <f>RIGHT([1]Sheet1!D3720,2)</f>
        <v>21</v>
      </c>
      <c r="E3720" t="str">
        <f>[1]Sheet1!E3720</f>
        <v>Other Capital Outlay - State Education - Other</v>
      </c>
      <c r="F3720">
        <f>[1]Sheet1!F3720</f>
        <v>4968</v>
      </c>
    </row>
    <row r="3721" spans="1:6">
      <c r="A3721" t="str">
        <f>[1]Sheet1!B3721</f>
        <v>Kentucky</v>
      </c>
      <c r="B3721" t="str">
        <f>[1]Sheet1!C3721</f>
        <v>KY</v>
      </c>
      <c r="C3721" t="str">
        <f>LEFT([1]Sheet1!D3721,1)</f>
        <v>G</v>
      </c>
      <c r="D3721" t="str">
        <f>RIGHT([1]Sheet1!D3721,2)</f>
        <v>22</v>
      </c>
      <c r="E3721" t="str">
        <f>[1]Sheet1!E3721</f>
        <v>Other Capital Outlay - Social Insurance Administration</v>
      </c>
      <c r="F3721">
        <f>[1]Sheet1!F3721</f>
        <v>724</v>
      </c>
    </row>
    <row r="3722" spans="1:6">
      <c r="A3722" t="str">
        <f>[1]Sheet1!B3722</f>
        <v>Kentucky</v>
      </c>
      <c r="B3722" t="str">
        <f>[1]Sheet1!C3722</f>
        <v>KY</v>
      </c>
      <c r="C3722" t="str">
        <f>LEFT([1]Sheet1!D3722,1)</f>
        <v>G</v>
      </c>
      <c r="D3722" t="str">
        <f>RIGHT([1]Sheet1!D3722,2)</f>
        <v>23</v>
      </c>
      <c r="E3722" t="str">
        <f>[1]Sheet1!E3722</f>
        <v>Other Capital Outlay - Financial Administration</v>
      </c>
      <c r="F3722">
        <f>[1]Sheet1!F3722</f>
        <v>12397</v>
      </c>
    </row>
    <row r="3723" spans="1:6">
      <c r="A3723" t="str">
        <f>[1]Sheet1!B3723</f>
        <v>Kentucky</v>
      </c>
      <c r="B3723" t="str">
        <f>[1]Sheet1!C3723</f>
        <v>KY</v>
      </c>
      <c r="C3723" t="str">
        <f>LEFT([1]Sheet1!D3723,1)</f>
        <v>G</v>
      </c>
      <c r="D3723" t="str">
        <f>RIGHT([1]Sheet1!D3723,2)</f>
        <v>24</v>
      </c>
      <c r="E3723" t="str">
        <f>[1]Sheet1!E3723</f>
        <v>Other Capital Outlay - Local Fire Protection</v>
      </c>
      <c r="F3723">
        <f>[1]Sheet1!F3723</f>
        <v>55625</v>
      </c>
    </row>
    <row r="3724" spans="1:6">
      <c r="A3724" t="str">
        <f>[1]Sheet1!B3724</f>
        <v>Kentucky</v>
      </c>
      <c r="B3724" t="str">
        <f>[1]Sheet1!C3724</f>
        <v>KY</v>
      </c>
      <c r="C3724" t="str">
        <f>LEFT([1]Sheet1!D3724,1)</f>
        <v>G</v>
      </c>
      <c r="D3724" t="str">
        <f>RIGHT([1]Sheet1!D3724,2)</f>
        <v>25</v>
      </c>
      <c r="E3724" t="str">
        <f>[1]Sheet1!E3724</f>
        <v>Other Capital Outlay - Judicial and Legal Services</v>
      </c>
      <c r="F3724">
        <f>[1]Sheet1!F3724</f>
        <v>19543</v>
      </c>
    </row>
    <row r="3725" spans="1:6">
      <c r="A3725" t="str">
        <f>[1]Sheet1!B3725</f>
        <v>Kentucky</v>
      </c>
      <c r="B3725" t="str">
        <f>[1]Sheet1!C3725</f>
        <v>KY</v>
      </c>
      <c r="C3725" t="str">
        <f>LEFT([1]Sheet1!D3725,1)</f>
        <v>G</v>
      </c>
      <c r="D3725" t="str">
        <f>RIGHT([1]Sheet1!D3725,2)</f>
        <v>29</v>
      </c>
      <c r="E3725" t="str">
        <f>[1]Sheet1!E3725</f>
        <v>Other Capital Outlay - Central Staff Services</v>
      </c>
      <c r="F3725">
        <f>[1]Sheet1!F3725</f>
        <v>36264</v>
      </c>
    </row>
    <row r="3726" spans="1:6">
      <c r="A3726" t="str">
        <f>[1]Sheet1!B3726</f>
        <v>Kentucky</v>
      </c>
      <c r="B3726" t="str">
        <f>[1]Sheet1!C3726</f>
        <v>KY</v>
      </c>
      <c r="C3726" t="str">
        <f>LEFT([1]Sheet1!D3726,1)</f>
        <v>G</v>
      </c>
      <c r="D3726" t="str">
        <f>RIGHT([1]Sheet1!D3726,2)</f>
        <v>31</v>
      </c>
      <c r="E3726" t="str">
        <f>[1]Sheet1!E3726</f>
        <v>Other Capital Outlay - General Public Building</v>
      </c>
      <c r="F3726">
        <f>[1]Sheet1!F3726</f>
        <v>5351</v>
      </c>
    </row>
    <row r="3727" spans="1:6">
      <c r="A3727" t="str">
        <f>[1]Sheet1!B3727</f>
        <v>Kentucky</v>
      </c>
      <c r="B3727" t="str">
        <f>[1]Sheet1!C3727</f>
        <v>KY</v>
      </c>
      <c r="C3727" t="str">
        <f>LEFT([1]Sheet1!D3727,1)</f>
        <v>G</v>
      </c>
      <c r="D3727" t="str">
        <f>RIGHT([1]Sheet1!D3727,2)</f>
        <v>32</v>
      </c>
      <c r="E3727" t="str">
        <f>[1]Sheet1!E3727</f>
        <v>Other Capital Outlay - Health - Other</v>
      </c>
      <c r="F3727">
        <f>[1]Sheet1!F3727</f>
        <v>11751</v>
      </c>
    </row>
    <row r="3728" spans="1:6">
      <c r="A3728" t="str">
        <f>[1]Sheet1!B3728</f>
        <v>Kentucky</v>
      </c>
      <c r="B3728" t="str">
        <f>[1]Sheet1!C3728</f>
        <v>KY</v>
      </c>
      <c r="C3728" t="str">
        <f>LEFT([1]Sheet1!D3728,1)</f>
        <v>G</v>
      </c>
      <c r="D3728" t="str">
        <f>RIGHT([1]Sheet1!D3728,2)</f>
        <v>36</v>
      </c>
      <c r="E3728" t="str">
        <f>[1]Sheet1!E3728</f>
        <v>Other Capital Outlay - Hospitals</v>
      </c>
      <c r="F3728">
        <f>[1]Sheet1!F3728</f>
        <v>77617</v>
      </c>
    </row>
    <row r="3729" spans="1:6">
      <c r="A3729" t="str">
        <f>[1]Sheet1!B3729</f>
        <v>Kentucky</v>
      </c>
      <c r="B3729" t="str">
        <f>[1]Sheet1!C3729</f>
        <v>KY</v>
      </c>
      <c r="C3729" t="str">
        <f>LEFT([1]Sheet1!D3729,1)</f>
        <v>G</v>
      </c>
      <c r="D3729" t="str">
        <f>RIGHT([1]Sheet1!D3729,2)</f>
        <v>44</v>
      </c>
      <c r="E3729" t="str">
        <f>[1]Sheet1!E3729</f>
        <v>Other Capital Outlay - Regular Highways</v>
      </c>
      <c r="F3729">
        <f>[1]Sheet1!F3729</f>
        <v>120866</v>
      </c>
    </row>
    <row r="3730" spans="1:6">
      <c r="A3730" t="str">
        <f>[1]Sheet1!B3730</f>
        <v>Kentucky</v>
      </c>
      <c r="B3730" t="str">
        <f>[1]Sheet1!C3730</f>
        <v>KY</v>
      </c>
      <c r="C3730" t="str">
        <f>LEFT([1]Sheet1!D3730,1)</f>
        <v>G</v>
      </c>
      <c r="D3730" t="str">
        <f>RIGHT([1]Sheet1!D3730,2)</f>
        <v>50</v>
      </c>
      <c r="E3730" t="str">
        <f>[1]Sheet1!E3730</f>
        <v>Other Capital Outlay - Housing and Community Development</v>
      </c>
      <c r="F3730">
        <f>[1]Sheet1!F3730</f>
        <v>9738</v>
      </c>
    </row>
    <row r="3731" spans="1:6">
      <c r="A3731" t="str">
        <f>[1]Sheet1!B3731</f>
        <v>Kentucky</v>
      </c>
      <c r="B3731" t="str">
        <f>[1]Sheet1!C3731</f>
        <v>KY</v>
      </c>
      <c r="C3731" t="str">
        <f>LEFT([1]Sheet1!D3731,1)</f>
        <v>G</v>
      </c>
      <c r="D3731" t="str">
        <f>RIGHT([1]Sheet1!D3731,2)</f>
        <v>52</v>
      </c>
      <c r="E3731" t="str">
        <f>[1]Sheet1!E3731</f>
        <v>Other Capital Outlay - Libraries</v>
      </c>
      <c r="F3731">
        <f>[1]Sheet1!F3731</f>
        <v>5890</v>
      </c>
    </row>
    <row r="3732" spans="1:6">
      <c r="A3732" t="str">
        <f>[1]Sheet1!B3732</f>
        <v>Kentucky</v>
      </c>
      <c r="B3732" t="str">
        <f>[1]Sheet1!C3732</f>
        <v>KY</v>
      </c>
      <c r="C3732" t="str">
        <f>LEFT([1]Sheet1!D3732,1)</f>
        <v>G</v>
      </c>
      <c r="D3732" t="str">
        <f>RIGHT([1]Sheet1!D3732,2)</f>
        <v>59</v>
      </c>
      <c r="E3732" t="str">
        <f>[1]Sheet1!E3732</f>
        <v>Other Capital Outlay - Natural Resources - Other</v>
      </c>
      <c r="F3732">
        <f>[1]Sheet1!F3732</f>
        <v>7994</v>
      </c>
    </row>
    <row r="3733" spans="1:6">
      <c r="A3733" t="str">
        <f>[1]Sheet1!B3733</f>
        <v>Kentucky</v>
      </c>
      <c r="B3733" t="str">
        <f>[1]Sheet1!C3733</f>
        <v>KY</v>
      </c>
      <c r="C3733" t="str">
        <f>LEFT([1]Sheet1!D3733,1)</f>
        <v>G</v>
      </c>
      <c r="D3733" t="str">
        <f>RIGHT([1]Sheet1!D3733,2)</f>
        <v>60</v>
      </c>
      <c r="E3733" t="str">
        <f>[1]Sheet1!E3733</f>
        <v>Other Capital Outlay - Parking Facilities</v>
      </c>
      <c r="F3733">
        <f>[1]Sheet1!F3733</f>
        <v>64452</v>
      </c>
    </row>
    <row r="3734" spans="1:6">
      <c r="A3734" t="str">
        <f>[1]Sheet1!B3734</f>
        <v>Kentucky</v>
      </c>
      <c r="B3734" t="str">
        <f>[1]Sheet1!C3734</f>
        <v>KY</v>
      </c>
      <c r="C3734" t="str">
        <f>LEFT([1]Sheet1!D3734,1)</f>
        <v>G</v>
      </c>
      <c r="D3734" t="str">
        <f>RIGHT([1]Sheet1!D3734,2)</f>
        <v>61</v>
      </c>
      <c r="E3734" t="str">
        <f>[1]Sheet1!E3734</f>
        <v>Other Capital Outlay - Parks and Recreation</v>
      </c>
      <c r="F3734">
        <f>[1]Sheet1!F3734</f>
        <v>40347</v>
      </c>
    </row>
    <row r="3735" spans="1:6">
      <c r="A3735" t="str">
        <f>[1]Sheet1!B3735</f>
        <v>Kentucky</v>
      </c>
      <c r="B3735" t="str">
        <f>[1]Sheet1!C3735</f>
        <v>KY</v>
      </c>
      <c r="C3735" t="str">
        <f>LEFT([1]Sheet1!D3735,1)</f>
        <v>G</v>
      </c>
      <c r="D3735" t="str">
        <f>RIGHT([1]Sheet1!D3735,2)</f>
        <v>62</v>
      </c>
      <c r="E3735" t="str">
        <f>[1]Sheet1!E3735</f>
        <v>Other Capital Outlay - Police Protection</v>
      </c>
      <c r="F3735">
        <f>[1]Sheet1!F3735</f>
        <v>22463</v>
      </c>
    </row>
    <row r="3736" spans="1:6">
      <c r="A3736" t="str">
        <f>[1]Sheet1!B3736</f>
        <v>Kentucky</v>
      </c>
      <c r="B3736" t="str">
        <f>[1]Sheet1!C3736</f>
        <v>KY</v>
      </c>
      <c r="C3736" t="str">
        <f>LEFT([1]Sheet1!D3736,1)</f>
        <v>G</v>
      </c>
      <c r="D3736" t="str">
        <f>RIGHT([1]Sheet1!D3736,2)</f>
        <v>66</v>
      </c>
      <c r="E3736" t="str">
        <f>[1]Sheet1!E3736</f>
        <v>Other Capital Outlay - Protective Inspection and Regulation, NEC</v>
      </c>
      <c r="F3736">
        <f>[1]Sheet1!F3736</f>
        <v>957</v>
      </c>
    </row>
    <row r="3737" spans="1:6">
      <c r="A3737" t="str">
        <f>[1]Sheet1!B3737</f>
        <v>Kentucky</v>
      </c>
      <c r="B3737" t="str">
        <f>[1]Sheet1!C3737</f>
        <v>KY</v>
      </c>
      <c r="C3737" t="str">
        <f>LEFT([1]Sheet1!D3737,1)</f>
        <v>G</v>
      </c>
      <c r="D3737" t="str">
        <f>RIGHT([1]Sheet1!D3737,2)</f>
        <v>77</v>
      </c>
      <c r="E3737" t="str">
        <f>[1]Sheet1!E3737</f>
        <v>Other Capital Outlay - Public Welfare Institutions</v>
      </c>
      <c r="F3737">
        <f>[1]Sheet1!F3737</f>
        <v>549</v>
      </c>
    </row>
    <row r="3738" spans="1:6">
      <c r="A3738" t="str">
        <f>[1]Sheet1!B3738</f>
        <v>Kentucky</v>
      </c>
      <c r="B3738" t="str">
        <f>[1]Sheet1!C3738</f>
        <v>KY</v>
      </c>
      <c r="C3738" t="str">
        <f>LEFT([1]Sheet1!D3738,1)</f>
        <v>G</v>
      </c>
      <c r="D3738" t="str">
        <f>RIGHT([1]Sheet1!D3738,2)</f>
        <v>79</v>
      </c>
      <c r="E3738" t="str">
        <f>[1]Sheet1!E3738</f>
        <v>Other Capital Outlay - Public Welfare - Other</v>
      </c>
      <c r="F3738">
        <f>[1]Sheet1!F3738</f>
        <v>4408</v>
      </c>
    </row>
    <row r="3739" spans="1:6">
      <c r="A3739" t="str">
        <f>[1]Sheet1!B3739</f>
        <v>Kentucky</v>
      </c>
      <c r="B3739" t="str">
        <f>[1]Sheet1!C3739</f>
        <v>KY</v>
      </c>
      <c r="C3739" t="str">
        <f>LEFT([1]Sheet1!D3739,1)</f>
        <v>G</v>
      </c>
      <c r="D3739" t="str">
        <f>RIGHT([1]Sheet1!D3739,2)</f>
        <v>80</v>
      </c>
      <c r="E3739" t="str">
        <f>[1]Sheet1!E3739</f>
        <v>Other Capital Outlay - Sewerage</v>
      </c>
      <c r="F3739">
        <f>[1]Sheet1!F3739</f>
        <v>61532</v>
      </c>
    </row>
    <row r="3740" spans="1:6">
      <c r="A3740" t="str">
        <f>[1]Sheet1!B3740</f>
        <v>Kentucky</v>
      </c>
      <c r="B3740" t="str">
        <f>[1]Sheet1!C3740</f>
        <v>KY</v>
      </c>
      <c r="C3740" t="str">
        <f>LEFT([1]Sheet1!D3740,1)</f>
        <v>G</v>
      </c>
      <c r="D3740" t="str">
        <f>RIGHT([1]Sheet1!D3740,2)</f>
        <v>81</v>
      </c>
      <c r="E3740" t="str">
        <f>[1]Sheet1!E3740</f>
        <v>Other Capital Outlay - Solid Waste Management</v>
      </c>
      <c r="F3740">
        <f>[1]Sheet1!F3740</f>
        <v>9223</v>
      </c>
    </row>
    <row r="3741" spans="1:6">
      <c r="A3741" t="str">
        <f>[1]Sheet1!B3741</f>
        <v>Kentucky</v>
      </c>
      <c r="B3741" t="str">
        <f>[1]Sheet1!C3741</f>
        <v>KY</v>
      </c>
      <c r="C3741" t="str">
        <f>LEFT([1]Sheet1!D3741,1)</f>
        <v>G</v>
      </c>
      <c r="D3741" t="str">
        <f>RIGHT([1]Sheet1!D3741,2)</f>
        <v>87</v>
      </c>
      <c r="E3741" t="str">
        <f>[1]Sheet1!E3741</f>
        <v>Other Capital Outlay - Sea and Inland Port Facilities</v>
      </c>
      <c r="F3741">
        <f>[1]Sheet1!F3741</f>
        <v>1962</v>
      </c>
    </row>
    <row r="3742" spans="1:6">
      <c r="A3742" t="str">
        <f>[1]Sheet1!B3742</f>
        <v>Kentucky</v>
      </c>
      <c r="B3742" t="str">
        <f>[1]Sheet1!C3742</f>
        <v>KY</v>
      </c>
      <c r="C3742" t="str">
        <f>LEFT([1]Sheet1!D3742,1)</f>
        <v>G</v>
      </c>
      <c r="D3742" t="str">
        <f>RIGHT([1]Sheet1!D3742,2)</f>
        <v>89</v>
      </c>
      <c r="E3742" t="str">
        <f>[1]Sheet1!E3742</f>
        <v>Other Capital Outlay - General - Other</v>
      </c>
      <c r="F3742">
        <f>[1]Sheet1!F3742</f>
        <v>86865</v>
      </c>
    </row>
    <row r="3743" spans="1:6">
      <c r="A3743" t="str">
        <f>[1]Sheet1!B3743</f>
        <v>Kentucky</v>
      </c>
      <c r="B3743" t="str">
        <f>[1]Sheet1!C3743</f>
        <v>KY</v>
      </c>
      <c r="C3743" t="str">
        <f>LEFT([1]Sheet1!D3743,1)</f>
        <v>G</v>
      </c>
      <c r="D3743" t="str">
        <f>RIGHT([1]Sheet1!D3743,2)</f>
        <v>91</v>
      </c>
      <c r="E3743" t="str">
        <f>[1]Sheet1!E3743</f>
        <v>Other Capital Outlay - Water Utilities</v>
      </c>
      <c r="F3743">
        <f>[1]Sheet1!F3743</f>
        <v>93889</v>
      </c>
    </row>
    <row r="3744" spans="1:6">
      <c r="A3744" t="str">
        <f>[1]Sheet1!B3744</f>
        <v>Kentucky</v>
      </c>
      <c r="B3744" t="str">
        <f>[1]Sheet1!C3744</f>
        <v>KY</v>
      </c>
      <c r="C3744" t="str">
        <f>LEFT([1]Sheet1!D3744,1)</f>
        <v>G</v>
      </c>
      <c r="D3744" t="str">
        <f>RIGHT([1]Sheet1!D3744,2)</f>
        <v>92</v>
      </c>
      <c r="E3744" t="str">
        <f>[1]Sheet1!E3744</f>
        <v>Other Capital Outlay - Electric Utilities</v>
      </c>
      <c r="F3744">
        <f>[1]Sheet1!F3744</f>
        <v>16071</v>
      </c>
    </row>
    <row r="3745" spans="1:6">
      <c r="A3745" t="str">
        <f>[1]Sheet1!B3745</f>
        <v>Kentucky</v>
      </c>
      <c r="B3745" t="str">
        <f>[1]Sheet1!C3745</f>
        <v>KY</v>
      </c>
      <c r="C3745" t="str">
        <f>LEFT([1]Sheet1!D3745,1)</f>
        <v>G</v>
      </c>
      <c r="D3745" t="str">
        <f>RIGHT([1]Sheet1!D3745,2)</f>
        <v>93</v>
      </c>
      <c r="E3745" t="str">
        <f>[1]Sheet1!E3745</f>
        <v>Other Capital Outlay - Gas Utilities</v>
      </c>
      <c r="F3745">
        <f>[1]Sheet1!F3745</f>
        <v>922</v>
      </c>
    </row>
    <row r="3746" spans="1:6">
      <c r="A3746" t="str">
        <f>[1]Sheet1!B3746</f>
        <v>Kentucky</v>
      </c>
      <c r="B3746" t="str">
        <f>[1]Sheet1!C3746</f>
        <v>KY</v>
      </c>
      <c r="C3746" t="str">
        <f>LEFT([1]Sheet1!D3746,1)</f>
        <v>G</v>
      </c>
      <c r="D3746" t="str">
        <f>RIGHT([1]Sheet1!D3746,2)</f>
        <v>94</v>
      </c>
      <c r="E3746" t="str">
        <f>[1]Sheet1!E3746</f>
        <v>Other Capital Outlay - Transit Utilities</v>
      </c>
      <c r="F3746">
        <f>[1]Sheet1!F3746</f>
        <v>12313</v>
      </c>
    </row>
    <row r="3747" spans="1:6">
      <c r="A3747" t="str">
        <f>[1]Sheet1!B3747</f>
        <v>Kentucky</v>
      </c>
      <c r="B3747" t="str">
        <f>[1]Sheet1!C3747</f>
        <v>KY</v>
      </c>
      <c r="C3747" t="str">
        <f>LEFT([1]Sheet1!D3747,1)</f>
        <v>I</v>
      </c>
      <c r="D3747" t="str">
        <f>RIGHT([1]Sheet1!D3747,2)</f>
        <v>89</v>
      </c>
      <c r="E3747" t="str">
        <f>[1]Sheet1!E3747</f>
        <v>General - Interest on Debt</v>
      </c>
      <c r="F3747">
        <f>[1]Sheet1!F3747</f>
        <v>1914892</v>
      </c>
    </row>
    <row r="3748" spans="1:6">
      <c r="A3748" t="str">
        <f>[1]Sheet1!B3748</f>
        <v>Kentucky</v>
      </c>
      <c r="B3748" t="str">
        <f>[1]Sheet1!C3748</f>
        <v>KY</v>
      </c>
      <c r="C3748" t="str">
        <f>LEFT([1]Sheet1!D3748,1)</f>
        <v>I</v>
      </c>
      <c r="D3748" t="str">
        <f>RIGHT([1]Sheet1!D3748,2)</f>
        <v>91</v>
      </c>
      <c r="E3748" t="str">
        <f>[1]Sheet1!E3748</f>
        <v>Water Utilities - Interest on Debt</v>
      </c>
      <c r="F3748">
        <f>[1]Sheet1!F3748</f>
        <v>51361</v>
      </c>
    </row>
    <row r="3749" spans="1:6">
      <c r="A3749" t="str">
        <f>[1]Sheet1!B3749</f>
        <v>Kentucky</v>
      </c>
      <c r="B3749" t="str">
        <f>[1]Sheet1!C3749</f>
        <v>KY</v>
      </c>
      <c r="C3749" t="str">
        <f>LEFT([1]Sheet1!D3749,1)</f>
        <v>I</v>
      </c>
      <c r="D3749" t="str">
        <f>RIGHT([1]Sheet1!D3749,2)</f>
        <v>92</v>
      </c>
      <c r="E3749" t="str">
        <f>[1]Sheet1!E3749</f>
        <v>Electric Utilities - Interest on Debt</v>
      </c>
      <c r="F3749">
        <f>[1]Sheet1!F3749</f>
        <v>31752</v>
      </c>
    </row>
    <row r="3750" spans="1:6">
      <c r="A3750" t="str">
        <f>[1]Sheet1!B3750</f>
        <v>Kentucky</v>
      </c>
      <c r="B3750" t="str">
        <f>[1]Sheet1!C3750</f>
        <v>KY</v>
      </c>
      <c r="C3750" t="str">
        <f>LEFT([1]Sheet1!D3750,1)</f>
        <v>I</v>
      </c>
      <c r="D3750" t="str">
        <f>RIGHT([1]Sheet1!D3750,2)</f>
        <v>93</v>
      </c>
      <c r="E3750" t="str">
        <f>[1]Sheet1!E3750</f>
        <v>Gas Utilities - Interest on Debt</v>
      </c>
      <c r="F3750">
        <f>[1]Sheet1!F3750</f>
        <v>39828</v>
      </c>
    </row>
    <row r="3751" spans="1:6">
      <c r="A3751" t="str">
        <f>[1]Sheet1!B3751</f>
        <v>Kentucky</v>
      </c>
      <c r="B3751" t="str">
        <f>[1]Sheet1!C3751</f>
        <v>KY</v>
      </c>
      <c r="C3751" t="str">
        <f>LEFT([1]Sheet1!D3751,1)</f>
        <v>I</v>
      </c>
      <c r="D3751" t="str">
        <f>RIGHT([1]Sheet1!D3751,2)</f>
        <v>94</v>
      </c>
      <c r="E3751" t="str">
        <f>[1]Sheet1!E3751</f>
        <v>Transit Utilities - Interest on Debt</v>
      </c>
      <c r="F3751">
        <f>[1]Sheet1!F3751</f>
        <v>254</v>
      </c>
    </row>
    <row r="3752" spans="1:6">
      <c r="A3752" t="str">
        <f>[1]Sheet1!B3752</f>
        <v>Kentucky</v>
      </c>
      <c r="B3752" t="str">
        <f>[1]Sheet1!C3752</f>
        <v>KY</v>
      </c>
      <c r="C3752" t="str">
        <f>LEFT([1]Sheet1!D3752,1)</f>
        <v>J</v>
      </c>
      <c r="D3752" t="str">
        <f>RIGHT([1]Sheet1!D3752,2)</f>
        <v>19</v>
      </c>
      <c r="E3752" t="str">
        <f>[1]Sheet1!E3752</f>
        <v>Assistance and Subsidies - State Scholarships and Other Subsidies - Education</v>
      </c>
      <c r="F3752">
        <f>[1]Sheet1!F3752</f>
        <v>732887</v>
      </c>
    </row>
    <row r="3753" spans="1:6">
      <c r="A3753" t="str">
        <f>[1]Sheet1!B3753</f>
        <v>Kentucky</v>
      </c>
      <c r="B3753" t="str">
        <f>[1]Sheet1!C3753</f>
        <v>KY</v>
      </c>
      <c r="C3753" t="str">
        <f>LEFT([1]Sheet1!D3753,1)</f>
        <v>J</v>
      </c>
      <c r="D3753" t="str">
        <f>RIGHT([1]Sheet1!D3753,2)</f>
        <v>67</v>
      </c>
      <c r="E3753" t="str">
        <f>[1]Sheet1!E3753</f>
        <v>Assistance and Subsidies - Public Welfare, Federal Categorical Assistance Programs</v>
      </c>
      <c r="F3753">
        <f>[1]Sheet1!F3753</f>
        <v>119573</v>
      </c>
    </row>
    <row r="3754" spans="1:6">
      <c r="A3754" t="str">
        <f>[1]Sheet1!B3754</f>
        <v>Kentucky</v>
      </c>
      <c r="B3754" t="str">
        <f>[1]Sheet1!C3754</f>
        <v>KY</v>
      </c>
      <c r="C3754" t="str">
        <f>LEFT([1]Sheet1!D3754,1)</f>
        <v>T</v>
      </c>
      <c r="D3754" t="str">
        <f>RIGHT([1]Sheet1!D3754,2)</f>
        <v>01</v>
      </c>
      <c r="E3754" t="str">
        <f>[1]Sheet1!E3754</f>
        <v>Tax - Property</v>
      </c>
      <c r="F3754">
        <f>[1]Sheet1!F3754</f>
        <v>3130254</v>
      </c>
    </row>
    <row r="3755" spans="1:6">
      <c r="A3755" t="str">
        <f>[1]Sheet1!B3755</f>
        <v>Kentucky</v>
      </c>
      <c r="B3755" t="str">
        <f>[1]Sheet1!C3755</f>
        <v>KY</v>
      </c>
      <c r="C3755" t="str">
        <f>LEFT([1]Sheet1!D3755,1)</f>
        <v>T</v>
      </c>
      <c r="D3755" t="str">
        <f>RIGHT([1]Sheet1!D3755,2)</f>
        <v>09</v>
      </c>
      <c r="E3755" t="str">
        <f>[1]Sheet1!E3755</f>
        <v>Tax - General Sales and Gross Receipts</v>
      </c>
      <c r="F3755">
        <f>[1]Sheet1!F3755</f>
        <v>3052236</v>
      </c>
    </row>
    <row r="3756" spans="1:6">
      <c r="A3756" t="str">
        <f>[1]Sheet1!B3756</f>
        <v>Kentucky</v>
      </c>
      <c r="B3756" t="str">
        <f>[1]Sheet1!C3756</f>
        <v>KY</v>
      </c>
      <c r="C3756" t="str">
        <f>LEFT([1]Sheet1!D3756,1)</f>
        <v>T</v>
      </c>
      <c r="D3756" t="str">
        <f>RIGHT([1]Sheet1!D3756,2)</f>
        <v>10</v>
      </c>
      <c r="E3756" t="str">
        <f>[1]Sheet1!E3756</f>
        <v>Tax - Alcoholic Beverage Sales</v>
      </c>
      <c r="F3756">
        <f>[1]Sheet1!F3756</f>
        <v>118253</v>
      </c>
    </row>
    <row r="3757" spans="1:6">
      <c r="A3757" t="str">
        <f>[1]Sheet1!B3757</f>
        <v>Kentucky</v>
      </c>
      <c r="B3757" t="str">
        <f>[1]Sheet1!C3757</f>
        <v>KY</v>
      </c>
      <c r="C3757" t="str">
        <f>LEFT([1]Sheet1!D3757,1)</f>
        <v>T</v>
      </c>
      <c r="D3757" t="str">
        <f>RIGHT([1]Sheet1!D3757,2)</f>
        <v>11</v>
      </c>
      <c r="E3757" t="str">
        <f>[1]Sheet1!E3757</f>
        <v>Tax - Amusements Sales</v>
      </c>
      <c r="F3757">
        <f>[1]Sheet1!F3757</f>
        <v>191</v>
      </c>
    </row>
    <row r="3758" spans="1:6">
      <c r="A3758" t="str">
        <f>[1]Sheet1!B3758</f>
        <v>Kentucky</v>
      </c>
      <c r="B3758" t="str">
        <f>[1]Sheet1!C3758</f>
        <v>KY</v>
      </c>
      <c r="C3758" t="str">
        <f>LEFT([1]Sheet1!D3758,1)</f>
        <v>T</v>
      </c>
      <c r="D3758" t="str">
        <f>RIGHT([1]Sheet1!D3758,2)</f>
        <v>12</v>
      </c>
      <c r="E3758" t="str">
        <f>[1]Sheet1!E3758</f>
        <v>Tax - Insurance Premiums Sales</v>
      </c>
      <c r="F3758">
        <f>[1]Sheet1!F3758</f>
        <v>379847</v>
      </c>
    </row>
    <row r="3759" spans="1:6">
      <c r="A3759" t="str">
        <f>[1]Sheet1!B3759</f>
        <v>Kentucky</v>
      </c>
      <c r="B3759" t="str">
        <f>[1]Sheet1!C3759</f>
        <v>KY</v>
      </c>
      <c r="C3759" t="str">
        <f>LEFT([1]Sheet1!D3759,1)</f>
        <v>T</v>
      </c>
      <c r="D3759" t="str">
        <f>RIGHT([1]Sheet1!D3759,2)</f>
        <v>13</v>
      </c>
      <c r="E3759" t="str">
        <f>[1]Sheet1!E3759</f>
        <v>Tax - Motor Fuels Sales</v>
      </c>
      <c r="F3759">
        <f>[1]Sheet1!F3759</f>
        <v>790229</v>
      </c>
    </row>
    <row r="3760" spans="1:6">
      <c r="A3760" t="str">
        <f>[1]Sheet1!B3760</f>
        <v>Kentucky</v>
      </c>
      <c r="B3760" t="str">
        <f>[1]Sheet1!C3760</f>
        <v>KY</v>
      </c>
      <c r="C3760" t="str">
        <f>LEFT([1]Sheet1!D3760,1)</f>
        <v>T</v>
      </c>
      <c r="D3760" t="str">
        <f>RIGHT([1]Sheet1!D3760,2)</f>
        <v>14</v>
      </c>
      <c r="E3760" t="str">
        <f>[1]Sheet1!E3760</f>
        <v>Tax - Pari-mutuels Sales</v>
      </c>
      <c r="F3760">
        <f>[1]Sheet1!F3760</f>
        <v>3601</v>
      </c>
    </row>
    <row r="3761" spans="1:6">
      <c r="A3761" t="str">
        <f>[1]Sheet1!B3761</f>
        <v>Kentucky</v>
      </c>
      <c r="B3761" t="str">
        <f>[1]Sheet1!C3761</f>
        <v>KY</v>
      </c>
      <c r="C3761" t="str">
        <f>LEFT([1]Sheet1!D3761,1)</f>
        <v>T</v>
      </c>
      <c r="D3761" t="str">
        <f>RIGHT([1]Sheet1!D3761,2)</f>
        <v>15</v>
      </c>
      <c r="E3761" t="str">
        <f>[1]Sheet1!E3761</f>
        <v>Tax - Public Utilities Sales</v>
      </c>
      <c r="F3761">
        <f>[1]Sheet1!F3761</f>
        <v>369431</v>
      </c>
    </row>
    <row r="3762" spans="1:6">
      <c r="A3762" t="str">
        <f>[1]Sheet1!B3762</f>
        <v>Kentucky</v>
      </c>
      <c r="B3762" t="str">
        <f>[1]Sheet1!C3762</f>
        <v>KY</v>
      </c>
      <c r="C3762" t="str">
        <f>LEFT([1]Sheet1!D3762,1)</f>
        <v>T</v>
      </c>
      <c r="D3762" t="str">
        <f>RIGHT([1]Sheet1!D3762,2)</f>
        <v>16</v>
      </c>
      <c r="E3762" t="str">
        <f>[1]Sheet1!E3762</f>
        <v>Tax - Tobacco Products Sales</v>
      </c>
      <c r="F3762">
        <f>[1]Sheet1!F3762</f>
        <v>276544</v>
      </c>
    </row>
    <row r="3763" spans="1:6">
      <c r="A3763" t="str">
        <f>[1]Sheet1!B3763</f>
        <v>Kentucky</v>
      </c>
      <c r="B3763" t="str">
        <f>[1]Sheet1!C3763</f>
        <v>KY</v>
      </c>
      <c r="C3763" t="str">
        <f>LEFT([1]Sheet1!D3763,1)</f>
        <v>T</v>
      </c>
      <c r="D3763" t="str">
        <f>RIGHT([1]Sheet1!D3763,2)</f>
        <v>19</v>
      </c>
      <c r="E3763" t="str">
        <f>[1]Sheet1!E3763</f>
        <v>Tax - Other Selective Sales</v>
      </c>
      <c r="F3763">
        <f>[1]Sheet1!F3763</f>
        <v>619218</v>
      </c>
    </row>
    <row r="3764" spans="1:6">
      <c r="A3764" t="str">
        <f>[1]Sheet1!B3764</f>
        <v>Kentucky</v>
      </c>
      <c r="B3764" t="str">
        <f>[1]Sheet1!C3764</f>
        <v>KY</v>
      </c>
      <c r="C3764" t="str">
        <f>LEFT([1]Sheet1!D3764,1)</f>
        <v>T</v>
      </c>
      <c r="D3764" t="str">
        <f>RIGHT([1]Sheet1!D3764,2)</f>
        <v>20</v>
      </c>
      <c r="E3764" t="str">
        <f>[1]Sheet1!E3764</f>
        <v>Tax - Alcoholic Beverage License</v>
      </c>
      <c r="F3764">
        <f>[1]Sheet1!F3764</f>
        <v>14458</v>
      </c>
    </row>
    <row r="3765" spans="1:6">
      <c r="A3765" t="str">
        <f>[1]Sheet1!B3765</f>
        <v>Kentucky</v>
      </c>
      <c r="B3765" t="str">
        <f>[1]Sheet1!C3765</f>
        <v>KY</v>
      </c>
      <c r="C3765" t="str">
        <f>LEFT([1]Sheet1!D3765,1)</f>
        <v>T</v>
      </c>
      <c r="D3765" t="str">
        <f>RIGHT([1]Sheet1!D3765,2)</f>
        <v>21</v>
      </c>
      <c r="E3765" t="str">
        <f>[1]Sheet1!E3765</f>
        <v>Tax - Amusements License</v>
      </c>
      <c r="F3765">
        <f>[1]Sheet1!F3765</f>
        <v>272</v>
      </c>
    </row>
    <row r="3766" spans="1:6">
      <c r="A3766" t="str">
        <f>[1]Sheet1!B3766</f>
        <v>Kentucky</v>
      </c>
      <c r="B3766" t="str">
        <f>[1]Sheet1!C3766</f>
        <v>KY</v>
      </c>
      <c r="C3766" t="str">
        <f>LEFT([1]Sheet1!D3766,1)</f>
        <v>T</v>
      </c>
      <c r="D3766" t="str">
        <f>RIGHT([1]Sheet1!D3766,2)</f>
        <v>22</v>
      </c>
      <c r="E3766" t="str">
        <f>[1]Sheet1!E3766</f>
        <v>Tax - Corporation License</v>
      </c>
      <c r="F3766">
        <f>[1]Sheet1!F3766</f>
        <v>110102</v>
      </c>
    </row>
    <row r="3767" spans="1:6">
      <c r="A3767" t="str">
        <f>[1]Sheet1!B3767</f>
        <v>Kentucky</v>
      </c>
      <c r="B3767" t="str">
        <f>[1]Sheet1!C3767</f>
        <v>KY</v>
      </c>
      <c r="C3767" t="str">
        <f>LEFT([1]Sheet1!D3767,1)</f>
        <v>T</v>
      </c>
      <c r="D3767" t="str">
        <f>RIGHT([1]Sheet1!D3767,2)</f>
        <v>23</v>
      </c>
      <c r="E3767" t="str">
        <f>[1]Sheet1!E3767</f>
        <v>Tax - Hunting and Fishing License</v>
      </c>
      <c r="F3767">
        <f>[1]Sheet1!F3767</f>
        <v>26595</v>
      </c>
    </row>
    <row r="3768" spans="1:6">
      <c r="A3768" t="str">
        <f>[1]Sheet1!B3768</f>
        <v>Kentucky</v>
      </c>
      <c r="B3768" t="str">
        <f>[1]Sheet1!C3768</f>
        <v>KY</v>
      </c>
      <c r="C3768" t="str">
        <f>LEFT([1]Sheet1!D3768,1)</f>
        <v>T</v>
      </c>
      <c r="D3768" t="str">
        <f>RIGHT([1]Sheet1!D3768,2)</f>
        <v>24</v>
      </c>
      <c r="E3768" t="str">
        <f>[1]Sheet1!E3768</f>
        <v>Tax - Motor Vehicle License</v>
      </c>
      <c r="F3768">
        <f>[1]Sheet1!F3768</f>
        <v>231834</v>
      </c>
    </row>
    <row r="3769" spans="1:6">
      <c r="A3769" t="str">
        <f>[1]Sheet1!B3769</f>
        <v>Kentucky</v>
      </c>
      <c r="B3769" t="str">
        <f>[1]Sheet1!C3769</f>
        <v>KY</v>
      </c>
      <c r="C3769" t="str">
        <f>LEFT([1]Sheet1!D3769,1)</f>
        <v>T</v>
      </c>
      <c r="D3769" t="str">
        <f>RIGHT([1]Sheet1!D3769,2)</f>
        <v>25</v>
      </c>
      <c r="E3769" t="str">
        <f>[1]Sheet1!E3769</f>
        <v>Tax - Motor Vehicle Operators License</v>
      </c>
      <c r="F3769">
        <f>[1]Sheet1!F3769</f>
        <v>15738</v>
      </c>
    </row>
    <row r="3770" spans="1:6">
      <c r="A3770" t="str">
        <f>[1]Sheet1!B3770</f>
        <v>Kentucky</v>
      </c>
      <c r="B3770" t="str">
        <f>[1]Sheet1!C3770</f>
        <v>KY</v>
      </c>
      <c r="C3770" t="str">
        <f>LEFT([1]Sheet1!D3770,1)</f>
        <v>T</v>
      </c>
      <c r="D3770" t="str">
        <f>RIGHT([1]Sheet1!D3770,2)</f>
        <v>28</v>
      </c>
      <c r="E3770" t="str">
        <f>[1]Sheet1!E3770</f>
        <v>Tax - Occupation and Business License, NEC</v>
      </c>
      <c r="F3770">
        <f>[1]Sheet1!F3770</f>
        <v>129123</v>
      </c>
    </row>
    <row r="3771" spans="1:6">
      <c r="A3771" t="str">
        <f>[1]Sheet1!B3771</f>
        <v>Kentucky</v>
      </c>
      <c r="B3771" t="str">
        <f>[1]Sheet1!C3771</f>
        <v>KY</v>
      </c>
      <c r="C3771" t="str">
        <f>LEFT([1]Sheet1!D3771,1)</f>
        <v>T</v>
      </c>
      <c r="D3771" t="str">
        <f>RIGHT([1]Sheet1!D3771,2)</f>
        <v>29</v>
      </c>
      <c r="E3771" t="str">
        <f>[1]Sheet1!E3771</f>
        <v>Tax - Other License</v>
      </c>
      <c r="F3771">
        <f>[1]Sheet1!F3771</f>
        <v>23957</v>
      </c>
    </row>
    <row r="3772" spans="1:6">
      <c r="A3772" t="str">
        <f>[1]Sheet1!B3772</f>
        <v>Kentucky</v>
      </c>
      <c r="B3772" t="str">
        <f>[1]Sheet1!C3772</f>
        <v>KY</v>
      </c>
      <c r="C3772" t="str">
        <f>LEFT([1]Sheet1!D3772,1)</f>
        <v>T</v>
      </c>
      <c r="D3772" t="str">
        <f>RIGHT([1]Sheet1!D3772,2)</f>
        <v>40</v>
      </c>
      <c r="E3772" t="str">
        <f>[1]Sheet1!E3772</f>
        <v>Tax - Individual Income</v>
      </c>
      <c r="F3772">
        <f>[1]Sheet1!F3772</f>
        <v>4637599</v>
      </c>
    </row>
    <row r="3773" spans="1:6">
      <c r="A3773" t="str">
        <f>[1]Sheet1!B3773</f>
        <v>Kentucky</v>
      </c>
      <c r="B3773" t="str">
        <f>[1]Sheet1!C3773</f>
        <v>KY</v>
      </c>
      <c r="C3773" t="str">
        <f>LEFT([1]Sheet1!D3773,1)</f>
        <v>T</v>
      </c>
      <c r="D3773" t="str">
        <f>RIGHT([1]Sheet1!D3773,2)</f>
        <v>41</v>
      </c>
      <c r="E3773" t="str">
        <f>[1]Sheet1!E3773</f>
        <v>Tax - Corporation Net Income</v>
      </c>
      <c r="F3773">
        <f>[1]Sheet1!F3773</f>
        <v>689526</v>
      </c>
    </row>
    <row r="3774" spans="1:6">
      <c r="A3774" t="str">
        <f>[1]Sheet1!B3774</f>
        <v>Kentucky</v>
      </c>
      <c r="B3774" t="str">
        <f>[1]Sheet1!C3774</f>
        <v>KY</v>
      </c>
      <c r="C3774" t="str">
        <f>LEFT([1]Sheet1!D3774,1)</f>
        <v>T</v>
      </c>
      <c r="D3774" t="str">
        <f>RIGHT([1]Sheet1!D3774,2)</f>
        <v>50</v>
      </c>
      <c r="E3774" t="str">
        <f>[1]Sheet1!E3774</f>
        <v>Tax - Death and Gift</v>
      </c>
      <c r="F3774">
        <f>[1]Sheet1!F3774</f>
        <v>41313</v>
      </c>
    </row>
    <row r="3775" spans="1:6">
      <c r="A3775" t="str">
        <f>[1]Sheet1!B3775</f>
        <v>Kentucky</v>
      </c>
      <c r="B3775" t="str">
        <f>[1]Sheet1!C3775</f>
        <v>KY</v>
      </c>
      <c r="C3775" t="str">
        <f>LEFT([1]Sheet1!D3775,1)</f>
        <v>T</v>
      </c>
      <c r="D3775" t="str">
        <f>RIGHT([1]Sheet1!D3775,2)</f>
        <v>51</v>
      </c>
      <c r="E3775" t="str">
        <f>[1]Sheet1!E3775</f>
        <v>Tax - Documentary and Stock Transfer</v>
      </c>
      <c r="F3775">
        <f>[1]Sheet1!F3775</f>
        <v>10423</v>
      </c>
    </row>
    <row r="3776" spans="1:6">
      <c r="A3776" t="str">
        <f>[1]Sheet1!B3776</f>
        <v>Kentucky</v>
      </c>
      <c r="B3776" t="str">
        <f>[1]Sheet1!C3776</f>
        <v>KY</v>
      </c>
      <c r="C3776" t="str">
        <f>LEFT([1]Sheet1!D3776,1)</f>
        <v>T</v>
      </c>
      <c r="D3776" t="str">
        <f>RIGHT([1]Sheet1!D3776,2)</f>
        <v>53</v>
      </c>
      <c r="E3776" t="str">
        <f>[1]Sheet1!E3776</f>
        <v>Tax - Severance</v>
      </c>
      <c r="F3776">
        <f>[1]Sheet1!F3776</f>
        <v>346571</v>
      </c>
    </row>
    <row r="3777" spans="1:6">
      <c r="A3777" t="str">
        <f>[1]Sheet1!B3777</f>
        <v>Kentucky</v>
      </c>
      <c r="B3777" t="str">
        <f>[1]Sheet1!C3777</f>
        <v>KY</v>
      </c>
      <c r="C3777" t="str">
        <f>LEFT([1]Sheet1!D3777,1)</f>
        <v>T</v>
      </c>
      <c r="D3777" t="str">
        <f>RIGHT([1]Sheet1!D3777,2)</f>
        <v>99</v>
      </c>
      <c r="E3777" t="str">
        <f>[1]Sheet1!E3777</f>
        <v>Tax - NEC</v>
      </c>
      <c r="F3777">
        <f>[1]Sheet1!F3777</f>
        <v>12675</v>
      </c>
    </row>
    <row r="3778" spans="1:6">
      <c r="A3778" t="str">
        <f>[1]Sheet1!B3778</f>
        <v>Kentucky</v>
      </c>
      <c r="B3778" t="str">
        <f>[1]Sheet1!C3778</f>
        <v>KY</v>
      </c>
      <c r="C3778" t="str">
        <f>LEFT([1]Sheet1!D3778,1)</f>
        <v>U</v>
      </c>
      <c r="D3778" t="str">
        <f>RIGHT([1]Sheet1!D3778,2)</f>
        <v>01</v>
      </c>
      <c r="E3778" t="str">
        <f>[1]Sheet1!E3778</f>
        <v>Miscellaneous - Special Assessments</v>
      </c>
      <c r="F3778">
        <f>[1]Sheet1!F3778</f>
        <v>10158</v>
      </c>
    </row>
    <row r="3779" spans="1:6">
      <c r="A3779" t="str">
        <f>[1]Sheet1!B3779</f>
        <v>Kentucky</v>
      </c>
      <c r="B3779" t="str">
        <f>[1]Sheet1!C3779</f>
        <v>KY</v>
      </c>
      <c r="C3779" t="str">
        <f>LEFT([1]Sheet1!D3779,1)</f>
        <v>U</v>
      </c>
      <c r="D3779" t="str">
        <f>RIGHT([1]Sheet1!D3779,2)</f>
        <v>11</v>
      </c>
      <c r="E3779" t="str">
        <f>[1]Sheet1!E3779</f>
        <v>Miscellaneous - Sale of Property</v>
      </c>
      <c r="F3779">
        <f>[1]Sheet1!F3779</f>
        <v>27098</v>
      </c>
    </row>
    <row r="3780" spans="1:6">
      <c r="A3780" t="str">
        <f>[1]Sheet1!B3780</f>
        <v>Kentucky</v>
      </c>
      <c r="B3780" t="str">
        <f>[1]Sheet1!C3780</f>
        <v>KY</v>
      </c>
      <c r="C3780" t="str">
        <f>LEFT([1]Sheet1!D3780,1)</f>
        <v>U</v>
      </c>
      <c r="D3780" t="str">
        <f>RIGHT([1]Sheet1!D3780,2)</f>
        <v>20</v>
      </c>
      <c r="E3780" t="str">
        <f>[1]Sheet1!E3780</f>
        <v>Miscellaneous - Interest Earnings</v>
      </c>
      <c r="F3780">
        <f>[1]Sheet1!F3780</f>
        <v>1002022</v>
      </c>
    </row>
    <row r="3781" spans="1:6">
      <c r="A3781" t="str">
        <f>[1]Sheet1!B3781</f>
        <v>Kentucky</v>
      </c>
      <c r="B3781" t="str">
        <f>[1]Sheet1!C3781</f>
        <v>KY</v>
      </c>
      <c r="C3781" t="str">
        <f>LEFT([1]Sheet1!D3781,1)</f>
        <v>U</v>
      </c>
      <c r="D3781" t="str">
        <f>RIGHT([1]Sheet1!D3781,2)</f>
        <v>30</v>
      </c>
      <c r="E3781" t="str">
        <f>[1]Sheet1!E3781</f>
        <v>Miscellaneous - Fines and Forfeits</v>
      </c>
      <c r="F3781">
        <f>[1]Sheet1!F3781</f>
        <v>64467</v>
      </c>
    </row>
    <row r="3782" spans="1:6">
      <c r="A3782" t="str">
        <f>[1]Sheet1!B3782</f>
        <v>Kentucky</v>
      </c>
      <c r="B3782" t="str">
        <f>[1]Sheet1!C3782</f>
        <v>KY</v>
      </c>
      <c r="C3782" t="str">
        <f>LEFT([1]Sheet1!D3782,1)</f>
        <v>U</v>
      </c>
      <c r="D3782" t="str">
        <f>RIGHT([1]Sheet1!D3782,2)</f>
        <v>40</v>
      </c>
      <c r="E3782" t="str">
        <f>[1]Sheet1!E3782</f>
        <v>Miscellaneous - Rents</v>
      </c>
      <c r="F3782">
        <f>[1]Sheet1!F3782</f>
        <v>44556</v>
      </c>
    </row>
    <row r="3783" spans="1:6">
      <c r="A3783" t="str">
        <f>[1]Sheet1!B3783</f>
        <v>Kentucky</v>
      </c>
      <c r="B3783" t="str">
        <f>[1]Sheet1!C3783</f>
        <v>KY</v>
      </c>
      <c r="C3783" t="str">
        <f>LEFT([1]Sheet1!D3783,1)</f>
        <v>U</v>
      </c>
      <c r="D3783" t="str">
        <f>RIGHT([1]Sheet1!D3783,2)</f>
        <v>41</v>
      </c>
      <c r="E3783" t="str">
        <f>[1]Sheet1!E3783</f>
        <v>Miscellaneous - Royalties</v>
      </c>
      <c r="F3783">
        <f>[1]Sheet1!F3783</f>
        <v>85</v>
      </c>
    </row>
    <row r="3784" spans="1:6">
      <c r="A3784" t="str">
        <f>[1]Sheet1!B3784</f>
        <v>Kentucky</v>
      </c>
      <c r="B3784" t="str">
        <f>[1]Sheet1!C3784</f>
        <v>KY</v>
      </c>
      <c r="C3784" t="str">
        <f>LEFT([1]Sheet1!D3784,1)</f>
        <v>U</v>
      </c>
      <c r="D3784" t="str">
        <f>RIGHT([1]Sheet1!D3784,2)</f>
        <v>50</v>
      </c>
      <c r="E3784" t="str">
        <f>[1]Sheet1!E3784</f>
        <v>Miscellaneous - Donations From Private Sources</v>
      </c>
      <c r="F3784">
        <f>[1]Sheet1!F3784</f>
        <v>220116</v>
      </c>
    </row>
    <row r="3785" spans="1:6">
      <c r="A3785" t="str">
        <f>[1]Sheet1!B3785</f>
        <v>Kentucky</v>
      </c>
      <c r="B3785" t="str">
        <f>[1]Sheet1!C3785</f>
        <v>KY</v>
      </c>
      <c r="C3785" t="str">
        <f>LEFT([1]Sheet1!D3785,1)</f>
        <v>U</v>
      </c>
      <c r="D3785" t="str">
        <f>RIGHT([1]Sheet1!D3785,2)</f>
        <v>95</v>
      </c>
      <c r="E3785" t="str">
        <f>[1]Sheet1!E3785</f>
        <v>Miscellaneous - Net Lottery Revenue</v>
      </c>
      <c r="F3785">
        <f>[1]Sheet1!F3785</f>
        <v>257797</v>
      </c>
    </row>
    <row r="3786" spans="1:6">
      <c r="A3786" t="str">
        <f>[1]Sheet1!B3786</f>
        <v>Kentucky</v>
      </c>
      <c r="B3786" t="str">
        <f>[1]Sheet1!C3786</f>
        <v>KY</v>
      </c>
      <c r="C3786" t="str">
        <f>LEFT([1]Sheet1!D3786,1)</f>
        <v>U</v>
      </c>
      <c r="D3786" t="str">
        <f>RIGHT([1]Sheet1!D3786,2)</f>
        <v>99</v>
      </c>
      <c r="E3786" t="str">
        <f>[1]Sheet1!E3786</f>
        <v>Miscellaneous - General Revenue, NEC</v>
      </c>
      <c r="F3786">
        <f>[1]Sheet1!F3786</f>
        <v>556539</v>
      </c>
    </row>
    <row r="3787" spans="1:6">
      <c r="A3787" t="str">
        <f>[1]Sheet1!B3787</f>
        <v>Kentucky</v>
      </c>
      <c r="B3787" t="str">
        <f>[1]Sheet1!C3787</f>
        <v>KY</v>
      </c>
      <c r="C3787" t="str">
        <f>LEFT([1]Sheet1!D3787,1)</f>
        <v>W</v>
      </c>
      <c r="D3787" t="str">
        <f>RIGHT([1]Sheet1!D3787,2)</f>
        <v>01</v>
      </c>
      <c r="E3787" t="str">
        <f>[1]Sheet1!E3787</f>
        <v>Sinking Funds - Cash and Securities</v>
      </c>
      <c r="F3787">
        <f>[1]Sheet1!F3787</f>
        <v>15895025</v>
      </c>
    </row>
    <row r="3788" spans="1:6">
      <c r="A3788" t="str">
        <f>[1]Sheet1!B3788</f>
        <v>Kentucky</v>
      </c>
      <c r="B3788" t="str">
        <f>[1]Sheet1!C3788</f>
        <v>KY</v>
      </c>
      <c r="C3788" t="str">
        <f>LEFT([1]Sheet1!D3788,1)</f>
        <v>W</v>
      </c>
      <c r="D3788" t="str">
        <f>RIGHT([1]Sheet1!D3788,2)</f>
        <v>31</v>
      </c>
      <c r="E3788" t="str">
        <f>[1]Sheet1!E3788</f>
        <v>Bond Funds - Cash and Securities</v>
      </c>
      <c r="F3788">
        <f>[1]Sheet1!F3788</f>
        <v>1168479</v>
      </c>
    </row>
    <row r="3789" spans="1:6">
      <c r="A3789" t="str">
        <f>[1]Sheet1!B3789</f>
        <v>Kentucky</v>
      </c>
      <c r="B3789" t="str">
        <f>[1]Sheet1!C3789</f>
        <v>KY</v>
      </c>
      <c r="C3789" t="str">
        <f>LEFT([1]Sheet1!D3789,1)</f>
        <v>W</v>
      </c>
      <c r="D3789" t="str">
        <f>RIGHT([1]Sheet1!D3789,2)</f>
        <v>61</v>
      </c>
      <c r="E3789" t="str">
        <f>[1]Sheet1!E3789</f>
        <v>Other Funds - Cash and Securities</v>
      </c>
      <c r="F3789">
        <f>[1]Sheet1!F3789</f>
        <v>10764208</v>
      </c>
    </row>
    <row r="3790" spans="1:6">
      <c r="A3790" t="str">
        <f>[1]Sheet1!B3790</f>
        <v>Kentucky</v>
      </c>
      <c r="B3790" t="str">
        <f>[1]Sheet1!C3790</f>
        <v>KY</v>
      </c>
      <c r="C3790" t="str">
        <f>LEFT([1]Sheet1!D3790,1)</f>
        <v>X</v>
      </c>
      <c r="D3790" t="str">
        <f>RIGHT([1]Sheet1!D3790,2)</f>
        <v>01</v>
      </c>
      <c r="E3790" t="str">
        <f>[1]Sheet1!E3790</f>
        <v>Employee Retirement - Local Employee Contribution</v>
      </c>
      <c r="F3790">
        <f>[1]Sheet1!F3790</f>
        <v>456146</v>
      </c>
    </row>
    <row r="3791" spans="1:6">
      <c r="A3791" t="str">
        <f>[1]Sheet1!B3791</f>
        <v>Kentucky</v>
      </c>
      <c r="B3791" t="str">
        <f>[1]Sheet1!C3791</f>
        <v>KY</v>
      </c>
      <c r="C3791" t="str">
        <f>LEFT([1]Sheet1!D3791,1)</f>
        <v>X</v>
      </c>
      <c r="D3791" t="str">
        <f>RIGHT([1]Sheet1!D3791,2)</f>
        <v>02</v>
      </c>
      <c r="E3791" t="str">
        <f>[1]Sheet1!E3791</f>
        <v>Employee Retirement - State Employee Contribution</v>
      </c>
      <c r="F3791">
        <f>[1]Sheet1!F3791</f>
        <v>137672</v>
      </c>
    </row>
    <row r="3792" spans="1:6">
      <c r="A3792" t="str">
        <f>[1]Sheet1!B3792</f>
        <v>Kentucky</v>
      </c>
      <c r="B3792" t="str">
        <f>[1]Sheet1!C3792</f>
        <v>KY</v>
      </c>
      <c r="C3792" t="str">
        <f>LEFT([1]Sheet1!D3792,1)</f>
        <v>X</v>
      </c>
      <c r="D3792" t="str">
        <f>RIGHT([1]Sheet1!D3792,2)</f>
        <v>05</v>
      </c>
      <c r="E3792" t="str">
        <f>[1]Sheet1!E3792</f>
        <v>Employee Retirement - From Other Governments</v>
      </c>
      <c r="F3792">
        <f>[1]Sheet1!F3792</f>
        <v>386332</v>
      </c>
    </row>
    <row r="3793" spans="1:6">
      <c r="A3793" t="str">
        <f>[1]Sheet1!B3793</f>
        <v>Kentucky</v>
      </c>
      <c r="B3793" t="str">
        <f>[1]Sheet1!C3793</f>
        <v>KY</v>
      </c>
      <c r="C3793" t="str">
        <f>LEFT([1]Sheet1!D3793,1)</f>
        <v>X</v>
      </c>
      <c r="D3793" t="str">
        <f>RIGHT([1]Sheet1!D3793,2)</f>
        <v>08</v>
      </c>
      <c r="E3793" t="str">
        <f>[1]Sheet1!E3793</f>
        <v>Employee Retirement - Earnings on Investments (calculated)</v>
      </c>
      <c r="F3793">
        <f>[1]Sheet1!F3793</f>
        <v>404915</v>
      </c>
    </row>
    <row r="3794" spans="1:6">
      <c r="A3794" t="str">
        <f>[1]Sheet1!B3794</f>
        <v>Kentucky</v>
      </c>
      <c r="B3794" t="str">
        <f>[1]Sheet1!C3794</f>
        <v>KY</v>
      </c>
      <c r="C3794" t="str">
        <f>LEFT([1]Sheet1!D3794,1)</f>
        <v>X</v>
      </c>
      <c r="D3794" t="str">
        <f>RIGHT([1]Sheet1!D3794,2)</f>
        <v>11</v>
      </c>
      <c r="E3794" t="str">
        <f>[1]Sheet1!E3794</f>
        <v>Employee Retirement - Benefit Payments</v>
      </c>
      <c r="F3794">
        <f>[1]Sheet1!F3794</f>
        <v>3211602</v>
      </c>
    </row>
    <row r="3795" spans="1:6">
      <c r="A3795" t="str">
        <f>[1]Sheet1!B3795</f>
        <v>Kentucky</v>
      </c>
      <c r="B3795" t="str">
        <f>[1]Sheet1!C3795</f>
        <v>KY</v>
      </c>
      <c r="C3795" t="str">
        <f>LEFT([1]Sheet1!D3795,1)</f>
        <v>X</v>
      </c>
      <c r="D3795" t="str">
        <f>RIGHT([1]Sheet1!D3795,2)</f>
        <v>12</v>
      </c>
      <c r="E3795" t="str">
        <f>[1]Sheet1!E3795</f>
        <v>Employee Retirement - Withdrawals</v>
      </c>
      <c r="F3795">
        <f>[1]Sheet1!F3795</f>
        <v>50578</v>
      </c>
    </row>
    <row r="3796" spans="1:6">
      <c r="A3796" t="str">
        <f>[1]Sheet1!B3796</f>
        <v>Kentucky</v>
      </c>
      <c r="B3796" t="str">
        <f>[1]Sheet1!C3796</f>
        <v>KY</v>
      </c>
      <c r="C3796" t="str">
        <f>LEFT([1]Sheet1!D3796,1)</f>
        <v>X</v>
      </c>
      <c r="D3796" t="str">
        <f>RIGHT([1]Sheet1!D3796,2)</f>
        <v>21</v>
      </c>
      <c r="E3796" t="str">
        <f>[1]Sheet1!E3796</f>
        <v>Employee Retirement - Total Cash and Deposits</v>
      </c>
      <c r="F3796">
        <f>[1]Sheet1!F3796</f>
        <v>1171078</v>
      </c>
    </row>
    <row r="3797" spans="1:6">
      <c r="A3797" t="str">
        <f>[1]Sheet1!B3797</f>
        <v>Kentucky</v>
      </c>
      <c r="B3797" t="str">
        <f>[1]Sheet1!C3797</f>
        <v>KY</v>
      </c>
      <c r="C3797" t="str">
        <f>LEFT([1]Sheet1!D3797,1)</f>
        <v>X</v>
      </c>
      <c r="D3797" t="str">
        <f>RIGHT([1]Sheet1!D3797,2)</f>
        <v>30</v>
      </c>
      <c r="E3797" t="str">
        <f>[1]Sheet1!E3797</f>
        <v>Employee Retirement - Total Federal Securities</v>
      </c>
      <c r="F3797">
        <f>[1]Sheet1!F3797</f>
        <v>1575651</v>
      </c>
    </row>
    <row r="3798" spans="1:6">
      <c r="A3798" t="str">
        <f>[1]Sheet1!B3798</f>
        <v>Kentucky</v>
      </c>
      <c r="B3798" t="str">
        <f>[1]Sheet1!C3798</f>
        <v>KY</v>
      </c>
      <c r="C3798" t="str">
        <f>LEFT([1]Sheet1!D3798,1)</f>
        <v>X</v>
      </c>
      <c r="D3798" t="str">
        <f>RIGHT([1]Sheet1!D3798,2)</f>
        <v>42</v>
      </c>
      <c r="E3798" t="str">
        <f>[1]Sheet1!E3798</f>
        <v>Employee Retirement - Securities - Mortgages</v>
      </c>
      <c r="F3798">
        <f>[1]Sheet1!F3798</f>
        <v>272641</v>
      </c>
    </row>
    <row r="3799" spans="1:6">
      <c r="A3799" t="str">
        <f>[1]Sheet1!B3799</f>
        <v>Kentucky</v>
      </c>
      <c r="B3799" t="str">
        <f>[1]Sheet1!C3799</f>
        <v>KY</v>
      </c>
      <c r="C3799" t="str">
        <f>LEFT([1]Sheet1!D3799,1)</f>
        <v>X</v>
      </c>
      <c r="D3799" t="str">
        <f>RIGHT([1]Sheet1!D3799,2)</f>
        <v>44</v>
      </c>
      <c r="E3799" t="str">
        <f>[1]Sheet1!E3799</f>
        <v>Employee Retirement - Total Other Securities</v>
      </c>
      <c r="F3799">
        <f>[1]Sheet1!F3799</f>
        <v>2915774</v>
      </c>
    </row>
    <row r="3800" spans="1:6">
      <c r="A3800" t="str">
        <f>[1]Sheet1!B3800</f>
        <v>Kentucky</v>
      </c>
      <c r="B3800" t="str">
        <f>[1]Sheet1!C3800</f>
        <v>KY</v>
      </c>
      <c r="C3800" t="str">
        <f>LEFT([1]Sheet1!D3800,1)</f>
        <v>X</v>
      </c>
      <c r="D3800" t="str">
        <f>RIGHT([1]Sheet1!D3800,2)</f>
        <v>47</v>
      </c>
      <c r="E3800" t="str">
        <f>[1]Sheet1!E3800</f>
        <v>Employee Retirement - Other Investments - Other</v>
      </c>
      <c r="F3800">
        <f>[1]Sheet1!F3800</f>
        <v>811790</v>
      </c>
    </row>
    <row r="3801" spans="1:6">
      <c r="A3801" t="str">
        <f>[1]Sheet1!B3801</f>
        <v>Kentucky</v>
      </c>
      <c r="B3801" t="str">
        <f>[1]Sheet1!C3801</f>
        <v>KY</v>
      </c>
      <c r="C3801" t="str">
        <f>LEFT([1]Sheet1!D3801,1)</f>
        <v>Y</v>
      </c>
      <c r="D3801" t="str">
        <f>RIGHT([1]Sheet1!D3801,2)</f>
        <v>01</v>
      </c>
      <c r="E3801" t="str">
        <f>[1]Sheet1!E3801</f>
        <v>Unemployment Compensation - Contribution</v>
      </c>
      <c r="F3801">
        <f>[1]Sheet1!F3801</f>
        <v>510031</v>
      </c>
    </row>
    <row r="3802" spans="1:6">
      <c r="A3802" t="str">
        <f>[1]Sheet1!B3802</f>
        <v>Kentucky</v>
      </c>
      <c r="B3802" t="str">
        <f>[1]Sheet1!C3802</f>
        <v>KY</v>
      </c>
      <c r="C3802" t="str">
        <f>LEFT([1]Sheet1!D3802,1)</f>
        <v>Y</v>
      </c>
      <c r="D3802" t="str">
        <f>RIGHT([1]Sheet1!D3802,2)</f>
        <v>04</v>
      </c>
      <c r="E3802" t="str">
        <f>[1]Sheet1!E3802</f>
        <v>Unemployment Compensation - Federal Advances</v>
      </c>
      <c r="F3802">
        <f>[1]Sheet1!F3802</f>
        <v>954213</v>
      </c>
    </row>
    <row r="3803" spans="1:6">
      <c r="A3803" t="str">
        <f>[1]Sheet1!B3803</f>
        <v>Kentucky</v>
      </c>
      <c r="B3803" t="str">
        <f>[1]Sheet1!C3803</f>
        <v>KY</v>
      </c>
      <c r="C3803" t="str">
        <f>LEFT([1]Sheet1!D3803,1)</f>
        <v>Y</v>
      </c>
      <c r="D3803" t="str">
        <f>RIGHT([1]Sheet1!D3803,2)</f>
        <v>05</v>
      </c>
      <c r="E3803" t="str">
        <f>[1]Sheet1!E3803</f>
        <v>Unemployment Compensation - Benefit Payments</v>
      </c>
      <c r="F3803">
        <f>[1]Sheet1!F3803</f>
        <v>517464</v>
      </c>
    </row>
    <row r="3804" spans="1:6">
      <c r="A3804" t="str">
        <f>[1]Sheet1!B3804</f>
        <v>Kentucky</v>
      </c>
      <c r="B3804" t="str">
        <f>[1]Sheet1!C3804</f>
        <v>KY</v>
      </c>
      <c r="C3804" t="str">
        <f>LEFT([1]Sheet1!D3804,1)</f>
        <v>Y</v>
      </c>
      <c r="D3804" t="str">
        <f>RIGHT([1]Sheet1!D3804,2)</f>
        <v>06</v>
      </c>
      <c r="E3804" t="str">
        <f>[1]Sheet1!E3804</f>
        <v>Unemployment Compensation - Extended and Special Payments</v>
      </c>
      <c r="F3804">
        <f>[1]Sheet1!F3804</f>
        <v>790205</v>
      </c>
    </row>
    <row r="3805" spans="1:6">
      <c r="A3805" t="str">
        <f>[1]Sheet1!B3805</f>
        <v>Kentucky</v>
      </c>
      <c r="B3805" t="str">
        <f>[1]Sheet1!C3805</f>
        <v>KY</v>
      </c>
      <c r="C3805" t="str">
        <f>LEFT([1]Sheet1!D3805,1)</f>
        <v>Y</v>
      </c>
      <c r="D3805" t="str">
        <f>RIGHT([1]Sheet1!D3805,2)</f>
        <v>07</v>
      </c>
      <c r="E3805" t="str">
        <f>[1]Sheet1!E3805</f>
        <v>Unemployment Compensation - Balance In US Treasury</v>
      </c>
      <c r="F3805">
        <f>[1]Sheet1!F3805</f>
        <v>200715</v>
      </c>
    </row>
    <row r="3806" spans="1:6">
      <c r="A3806" t="str">
        <f>[1]Sheet1!B3806</f>
        <v>Kentucky</v>
      </c>
      <c r="B3806" t="str">
        <f>[1]Sheet1!C3806</f>
        <v>KY</v>
      </c>
      <c r="C3806" t="str">
        <f>LEFT([1]Sheet1!D3806,1)</f>
        <v>Y</v>
      </c>
      <c r="D3806" t="str">
        <f>RIGHT([1]Sheet1!D3806,2)</f>
        <v>08</v>
      </c>
      <c r="E3806" t="str">
        <f>[1]Sheet1!E3806</f>
        <v>Unemployment Compensation - Other Balance (+ or -)</v>
      </c>
      <c r="F3806">
        <f>[1]Sheet1!F3806</f>
        <v>-753496</v>
      </c>
    </row>
    <row r="3807" spans="1:6">
      <c r="A3807" t="str">
        <f>[1]Sheet1!B3807</f>
        <v>Kentucky</v>
      </c>
      <c r="B3807" t="str">
        <f>[1]Sheet1!C3807</f>
        <v>KY</v>
      </c>
      <c r="C3807" t="str">
        <f>LEFT([1]Sheet1!D3807,1)</f>
        <v>Y</v>
      </c>
      <c r="D3807" t="str">
        <f>RIGHT([1]Sheet1!D3807,2)</f>
        <v>11</v>
      </c>
      <c r="E3807" t="str">
        <f>[1]Sheet1!E3807</f>
        <v>Workers Compensation - Other Contributions</v>
      </c>
      <c r="F3807">
        <f>[1]Sheet1!F3807</f>
        <v>198314</v>
      </c>
    </row>
    <row r="3808" spans="1:6">
      <c r="A3808" t="str">
        <f>[1]Sheet1!B3808</f>
        <v>Kentucky</v>
      </c>
      <c r="B3808" t="str">
        <f>[1]Sheet1!C3808</f>
        <v>KY</v>
      </c>
      <c r="C3808" t="str">
        <f>LEFT([1]Sheet1!D3808,1)</f>
        <v>Y</v>
      </c>
      <c r="D3808" t="str">
        <f>RIGHT([1]Sheet1!D3808,2)</f>
        <v>12</v>
      </c>
      <c r="E3808" t="str">
        <f>[1]Sheet1!E3808</f>
        <v>Workers Compensation - Interest Earnings</v>
      </c>
      <c r="F3808">
        <f>[1]Sheet1!F3808</f>
        <v>83411</v>
      </c>
    </row>
    <row r="3809" spans="1:6">
      <c r="A3809" t="str">
        <f>[1]Sheet1!B3809</f>
        <v>Kentucky</v>
      </c>
      <c r="B3809" t="str">
        <f>[1]Sheet1!C3809</f>
        <v>KY</v>
      </c>
      <c r="C3809" t="str">
        <f>LEFT([1]Sheet1!D3809,1)</f>
        <v>Y</v>
      </c>
      <c r="D3809" t="str">
        <f>RIGHT([1]Sheet1!D3809,2)</f>
        <v>14</v>
      </c>
      <c r="E3809" t="str">
        <f>[1]Sheet1!E3809</f>
        <v>Workers Compensation - Benefit Payments</v>
      </c>
      <c r="F3809">
        <f>[1]Sheet1!F3809</f>
        <v>188792</v>
      </c>
    </row>
    <row r="3810" spans="1:6">
      <c r="A3810" t="str">
        <f>[1]Sheet1!B3810</f>
        <v>Kentucky</v>
      </c>
      <c r="B3810" t="str">
        <f>[1]Sheet1!C3810</f>
        <v>KY</v>
      </c>
      <c r="C3810" t="str">
        <f>LEFT([1]Sheet1!D3810,1)</f>
        <v>Y</v>
      </c>
      <c r="D3810" t="str">
        <f>RIGHT([1]Sheet1!D3810,2)</f>
        <v>21</v>
      </c>
      <c r="E3810" t="str">
        <f>[1]Sheet1!E3810</f>
        <v>Workers Compensation - Cash and Assets</v>
      </c>
      <c r="F3810">
        <f>[1]Sheet1!F3810</f>
        <v>1068899</v>
      </c>
    </row>
    <row r="3811" spans="1:6">
      <c r="A3811" t="str">
        <f>[1]Sheet1!B3811</f>
        <v>Kentucky</v>
      </c>
      <c r="B3811" t="str">
        <f>[1]Sheet1!C3811</f>
        <v>KY</v>
      </c>
      <c r="C3811" t="str">
        <f>LEFT([1]Sheet1!D3811,1)</f>
        <v>Z</v>
      </c>
      <c r="D3811" t="str">
        <f>RIGHT([1]Sheet1!D3811,2)</f>
        <v>00</v>
      </c>
      <c r="E3811" t="str">
        <f>[1]Sheet1!E3811</f>
        <v>Total Salaries and Wages</v>
      </c>
      <c r="F3811">
        <f>[1]Sheet1!F3811</f>
        <v>10018937</v>
      </c>
    </row>
    <row r="3812" spans="1:6">
      <c r="A3812" t="str">
        <f>[1]Sheet1!B3812</f>
        <v>Kentucky</v>
      </c>
      <c r="B3812" t="str">
        <f>[1]Sheet1!C3812</f>
        <v>KY</v>
      </c>
      <c r="C3812" t="str">
        <f>LEFT([1]Sheet1!D3812,1)</f>
        <v>Z</v>
      </c>
      <c r="D3812" t="str">
        <f>RIGHT([1]Sheet1!D3812,2)</f>
        <v>77</v>
      </c>
      <c r="E3812" t="str">
        <f>[1]Sheet1!E3812</f>
        <v>Employee Retirement – Total Corporate Bonds</v>
      </c>
      <c r="F3812">
        <f>[1]Sheet1!F3812</f>
        <v>5991364</v>
      </c>
    </row>
    <row r="3813" spans="1:6">
      <c r="A3813" t="str">
        <f>[1]Sheet1!B3813</f>
        <v>Kentucky</v>
      </c>
      <c r="B3813" t="str">
        <f>[1]Sheet1!C3813</f>
        <v>KY</v>
      </c>
      <c r="C3813" t="str">
        <f>LEFT([1]Sheet1!D3813,1)</f>
        <v>Z</v>
      </c>
      <c r="D3813" t="str">
        <f>RIGHT([1]Sheet1!D3813,2)</f>
        <v>78</v>
      </c>
      <c r="E3813" t="str">
        <f>[1]Sheet1!E3813</f>
        <v>Employee Retirement – Corporate Stocks</v>
      </c>
      <c r="F3813">
        <f>[1]Sheet1!F3813</f>
        <v>13592925</v>
      </c>
    </row>
    <row r="3814" spans="1:6">
      <c r="A3814" t="str">
        <f>[1]Sheet1!B3814</f>
        <v>Louisiana</v>
      </c>
      <c r="B3814" t="str">
        <f>[1]Sheet1!C3814</f>
        <v>LA</v>
      </c>
      <c r="C3814" t="str">
        <f>LEFT([1]Sheet1!D3814,1)</f>
        <v>1</v>
      </c>
      <c r="D3814" t="str">
        <f>RIGHT([1]Sheet1!D3814,2)</f>
        <v>9T</v>
      </c>
      <c r="E3814" t="str">
        <f>[1]Sheet1!E3814</f>
        <v>Long Term Debt Beginning Outstanding - Public Debt for Private Purpose</v>
      </c>
      <c r="F3814">
        <f>[1]Sheet1!F3814</f>
        <v>14841708</v>
      </c>
    </row>
    <row r="3815" spans="1:6">
      <c r="A3815" t="str">
        <f>[1]Sheet1!B3815</f>
        <v>Louisiana</v>
      </c>
      <c r="B3815" t="str">
        <f>[1]Sheet1!C3815</f>
        <v>LA</v>
      </c>
      <c r="C3815" t="str">
        <f>LEFT([1]Sheet1!D3815,1)</f>
        <v>1</v>
      </c>
      <c r="D3815" t="str">
        <f>RIGHT([1]Sheet1!D3815,2)</f>
        <v>9U</v>
      </c>
      <c r="E3815" t="str">
        <f>[1]Sheet1!E3815</f>
        <v>Long Term Debt Beginning Outstanding - Unspecified Public Purpose</v>
      </c>
      <c r="F3815">
        <f>[1]Sheet1!F3815</f>
        <v>23908078</v>
      </c>
    </row>
    <row r="3816" spans="1:6">
      <c r="A3816" t="str">
        <f>[1]Sheet1!B3816</f>
        <v>Louisiana</v>
      </c>
      <c r="B3816" t="str">
        <f>[1]Sheet1!C3816</f>
        <v>LA</v>
      </c>
      <c r="C3816" t="str">
        <f>LEFT([1]Sheet1!D3816,1)</f>
        <v>2</v>
      </c>
      <c r="D3816" t="str">
        <f>RIGHT([1]Sheet1!D3816,2)</f>
        <v>4T</v>
      </c>
      <c r="E3816" t="str">
        <f>[1]Sheet1!E3816</f>
        <v>Long Term Debt Issue, Nonguaranteed - Public Debt for Private Purpose</v>
      </c>
      <c r="F3816">
        <f>[1]Sheet1!F3816</f>
        <v>641832</v>
      </c>
    </row>
    <row r="3817" spans="1:6">
      <c r="A3817" t="str">
        <f>[1]Sheet1!B3817</f>
        <v>Louisiana</v>
      </c>
      <c r="B3817" t="str">
        <f>[1]Sheet1!C3817</f>
        <v>LA</v>
      </c>
      <c r="C3817" t="str">
        <f>LEFT([1]Sheet1!D3817,1)</f>
        <v>2</v>
      </c>
      <c r="D3817" t="str">
        <f>RIGHT([1]Sheet1!D3817,2)</f>
        <v>9U</v>
      </c>
      <c r="E3817" t="str">
        <f>[1]Sheet1!E3817</f>
        <v>Long Term Debt Issue, Unspecified Public Purpose</v>
      </c>
      <c r="F3817">
        <f>[1]Sheet1!F3817</f>
        <v>3831788</v>
      </c>
    </row>
    <row r="3818" spans="1:6">
      <c r="A3818" t="str">
        <f>[1]Sheet1!B3818</f>
        <v>Louisiana</v>
      </c>
      <c r="B3818" t="str">
        <f>[1]Sheet1!C3818</f>
        <v>LA</v>
      </c>
      <c r="C3818" t="str">
        <f>LEFT([1]Sheet1!D3818,1)</f>
        <v>3</v>
      </c>
      <c r="D3818" t="str">
        <f>RIGHT([1]Sheet1!D3818,2)</f>
        <v>4T</v>
      </c>
      <c r="E3818" t="str">
        <f>[1]Sheet1!E3818</f>
        <v>Long Term Debt Retired Nonguaranteed - Public Debt for Private Purpose</v>
      </c>
      <c r="F3818">
        <f>[1]Sheet1!F3818</f>
        <v>1366916</v>
      </c>
    </row>
    <row r="3819" spans="1:6">
      <c r="A3819" t="str">
        <f>[1]Sheet1!B3819</f>
        <v>Louisiana</v>
      </c>
      <c r="B3819" t="str">
        <f>[1]Sheet1!C3819</f>
        <v>LA</v>
      </c>
      <c r="C3819" t="str">
        <f>LEFT([1]Sheet1!D3819,1)</f>
        <v>3</v>
      </c>
      <c r="D3819" t="str">
        <f>RIGHT([1]Sheet1!D3819,2)</f>
        <v>9U</v>
      </c>
      <c r="E3819" t="str">
        <f>[1]Sheet1!E3819</f>
        <v>Long Term Debt Retired Unspecified Public Purpose</v>
      </c>
      <c r="F3819">
        <f>[1]Sheet1!F3819</f>
        <v>3726492</v>
      </c>
    </row>
    <row r="3820" spans="1:6">
      <c r="A3820" t="str">
        <f>[1]Sheet1!B3820</f>
        <v>Louisiana</v>
      </c>
      <c r="B3820" t="str">
        <f>[1]Sheet1!C3820</f>
        <v>LA</v>
      </c>
      <c r="C3820" t="str">
        <f>LEFT([1]Sheet1!D3820,1)</f>
        <v>4</v>
      </c>
      <c r="D3820" t="str">
        <f>RIGHT([1]Sheet1!D3820,2)</f>
        <v>4T</v>
      </c>
      <c r="E3820" t="str">
        <f>[1]Sheet1!E3820</f>
        <v>Long Term Debt Outstanding Nonguaranteed - Public Debt for Private Purpose</v>
      </c>
      <c r="F3820">
        <f>[1]Sheet1!F3820</f>
        <v>14098424</v>
      </c>
    </row>
    <row r="3821" spans="1:6">
      <c r="A3821" t="str">
        <f>[1]Sheet1!B3821</f>
        <v>Louisiana</v>
      </c>
      <c r="B3821" t="str">
        <f>[1]Sheet1!C3821</f>
        <v>LA</v>
      </c>
      <c r="C3821" t="str">
        <f>LEFT([1]Sheet1!D3821,1)</f>
        <v>4</v>
      </c>
      <c r="D3821" t="str">
        <f>RIGHT([1]Sheet1!D3821,2)</f>
        <v>9U</v>
      </c>
      <c r="E3821" t="str">
        <f>[1]Sheet1!E3821</f>
        <v>Long Term Debt Outstanding Unspecified Public Purpose</v>
      </c>
      <c r="F3821">
        <f>[1]Sheet1!F3821</f>
        <v>25114350</v>
      </c>
    </row>
    <row r="3822" spans="1:6">
      <c r="A3822" t="str">
        <f>[1]Sheet1!B3822</f>
        <v>Louisiana</v>
      </c>
      <c r="B3822" t="str">
        <f>[1]Sheet1!C3822</f>
        <v>LA</v>
      </c>
      <c r="C3822" t="str">
        <f>LEFT([1]Sheet1!D3822,1)</f>
        <v>6</v>
      </c>
      <c r="D3822" t="str">
        <f>RIGHT([1]Sheet1!D3822,2)</f>
        <v>1V</v>
      </c>
      <c r="E3822" t="str">
        <f>[1]Sheet1!E3822</f>
        <v>Short Term Debt Outstanding - Beginning</v>
      </c>
      <c r="F3822">
        <f>[1]Sheet1!F3822</f>
        <v>23499</v>
      </c>
    </row>
    <row r="3823" spans="1:6">
      <c r="A3823" t="str">
        <f>[1]Sheet1!B3823</f>
        <v>Louisiana</v>
      </c>
      <c r="B3823" t="str">
        <f>[1]Sheet1!C3823</f>
        <v>LA</v>
      </c>
      <c r="C3823" t="str">
        <f>LEFT([1]Sheet1!D3823,1)</f>
        <v>6</v>
      </c>
      <c r="D3823" t="str">
        <f>RIGHT([1]Sheet1!D3823,2)</f>
        <v>4V</v>
      </c>
      <c r="E3823" t="str">
        <f>[1]Sheet1!E3823</f>
        <v>Short Term Debt Outstanding - End of Fiscal Year</v>
      </c>
      <c r="F3823">
        <f>[1]Sheet1!F3823</f>
        <v>34649</v>
      </c>
    </row>
    <row r="3824" spans="1:6">
      <c r="A3824" t="str">
        <f>[1]Sheet1!B3824</f>
        <v>Louisiana</v>
      </c>
      <c r="B3824" t="str">
        <f>[1]Sheet1!C3824</f>
        <v>LA</v>
      </c>
      <c r="C3824" t="str">
        <f>LEFT([1]Sheet1!D3824,1)</f>
        <v>A</v>
      </c>
      <c r="D3824" t="str">
        <f>RIGHT([1]Sheet1!D3824,2)</f>
        <v>01</v>
      </c>
      <c r="E3824" t="str">
        <f>[1]Sheet1!E3824</f>
        <v>Charges - Air Transportation</v>
      </c>
      <c r="F3824">
        <f>[1]Sheet1!F3824</f>
        <v>137176</v>
      </c>
    </row>
    <row r="3825" spans="1:6">
      <c r="A3825" t="str">
        <f>[1]Sheet1!B3825</f>
        <v>Louisiana</v>
      </c>
      <c r="B3825" t="str">
        <f>[1]Sheet1!C3825</f>
        <v>LA</v>
      </c>
      <c r="C3825" t="str">
        <f>LEFT([1]Sheet1!D3825,1)</f>
        <v>A</v>
      </c>
      <c r="D3825" t="str">
        <f>RIGHT([1]Sheet1!D3825,2)</f>
        <v>03</v>
      </c>
      <c r="E3825" t="str">
        <f>[1]Sheet1!E3825</f>
        <v>Charges - Miscellaneous Commercial Activities</v>
      </c>
      <c r="F3825">
        <f>[1]Sheet1!F3825</f>
        <v>39842</v>
      </c>
    </row>
    <row r="3826" spans="1:6">
      <c r="A3826" t="str">
        <f>[1]Sheet1!B3826</f>
        <v>Louisiana</v>
      </c>
      <c r="B3826" t="str">
        <f>[1]Sheet1!C3826</f>
        <v>LA</v>
      </c>
      <c r="C3826" t="str">
        <f>LEFT([1]Sheet1!D3826,1)</f>
        <v>A</v>
      </c>
      <c r="D3826" t="str">
        <f>RIGHT([1]Sheet1!D3826,2)</f>
        <v>09</v>
      </c>
      <c r="E3826" t="str">
        <f>[1]Sheet1!E3826</f>
        <v>Charges - Elementary and Secondary Education School Lunch</v>
      </c>
      <c r="F3826">
        <f>[1]Sheet1!F3826</f>
        <v>50137</v>
      </c>
    </row>
    <row r="3827" spans="1:6">
      <c r="A3827" t="str">
        <f>[1]Sheet1!B3827</f>
        <v>Louisiana</v>
      </c>
      <c r="B3827" t="str">
        <f>[1]Sheet1!C3827</f>
        <v>LA</v>
      </c>
      <c r="C3827" t="str">
        <f>LEFT([1]Sheet1!D3827,1)</f>
        <v>A</v>
      </c>
      <c r="D3827" t="str">
        <f>RIGHT([1]Sheet1!D3827,2)</f>
        <v>10</v>
      </c>
      <c r="E3827" t="str">
        <f>[1]Sheet1!E3827</f>
        <v>Charges - Elementary and Secondary Education School Tuition and Transportation</v>
      </c>
      <c r="F3827">
        <f>[1]Sheet1!F3827</f>
        <v>9692</v>
      </c>
    </row>
    <row r="3828" spans="1:6">
      <c r="A3828" t="str">
        <f>[1]Sheet1!B3828</f>
        <v>Louisiana</v>
      </c>
      <c r="B3828" t="str">
        <f>[1]Sheet1!C3828</f>
        <v>LA</v>
      </c>
      <c r="C3828" t="str">
        <f>LEFT([1]Sheet1!D3828,1)</f>
        <v>A</v>
      </c>
      <c r="D3828" t="str">
        <f>RIGHT([1]Sheet1!D3828,2)</f>
        <v>12</v>
      </c>
      <c r="E3828" t="str">
        <f>[1]Sheet1!E3828</f>
        <v>Charges - Elementary and Secondary Education - Other</v>
      </c>
      <c r="F3828">
        <f>[1]Sheet1!F3828</f>
        <v>10782</v>
      </c>
    </row>
    <row r="3829" spans="1:6">
      <c r="A3829" t="str">
        <f>[1]Sheet1!B3829</f>
        <v>Louisiana</v>
      </c>
      <c r="B3829" t="str">
        <f>[1]Sheet1!C3829</f>
        <v>LA</v>
      </c>
      <c r="C3829" t="str">
        <f>LEFT([1]Sheet1!D3829,1)</f>
        <v>A</v>
      </c>
      <c r="D3829" t="str">
        <f>RIGHT([1]Sheet1!D3829,2)</f>
        <v>16</v>
      </c>
      <c r="E3829" t="str">
        <f>[1]Sheet1!E3829</f>
        <v xml:space="preserve"> Charges - Higher Education Auxiliary Enterprises</v>
      </c>
      <c r="F3829">
        <f>[1]Sheet1!F3829</f>
        <v>339604</v>
      </c>
    </row>
    <row r="3830" spans="1:6">
      <c r="A3830" t="str">
        <f>[1]Sheet1!B3830</f>
        <v>Louisiana</v>
      </c>
      <c r="B3830" t="str">
        <f>[1]Sheet1!C3830</f>
        <v>LA</v>
      </c>
      <c r="C3830" t="str">
        <f>LEFT([1]Sheet1!D3830,1)</f>
        <v>A</v>
      </c>
      <c r="D3830" t="str">
        <f>RIGHT([1]Sheet1!D3830,2)</f>
        <v>18</v>
      </c>
      <c r="E3830" t="str">
        <f>[1]Sheet1!E3830</f>
        <v>Charges - Higher Education - Other</v>
      </c>
      <c r="F3830">
        <f>[1]Sheet1!F3830</f>
        <v>806387</v>
      </c>
    </row>
    <row r="3831" spans="1:6">
      <c r="A3831" t="str">
        <f>[1]Sheet1!B3831</f>
        <v>Louisiana</v>
      </c>
      <c r="B3831" t="str">
        <f>[1]Sheet1!C3831</f>
        <v>LA</v>
      </c>
      <c r="C3831" t="str">
        <f>LEFT([1]Sheet1!D3831,1)</f>
        <v>A</v>
      </c>
      <c r="D3831" t="str">
        <f>RIGHT([1]Sheet1!D3831,2)</f>
        <v>21</v>
      </c>
      <c r="E3831" t="str">
        <f>[1]Sheet1!E3831</f>
        <v>Charges - Education - Other State Charges, NEC</v>
      </c>
      <c r="F3831">
        <f>[1]Sheet1!F3831</f>
        <v>17658</v>
      </c>
    </row>
    <row r="3832" spans="1:6">
      <c r="A3832" t="str">
        <f>[1]Sheet1!B3832</f>
        <v>Louisiana</v>
      </c>
      <c r="B3832" t="str">
        <f>[1]Sheet1!C3832</f>
        <v>LA</v>
      </c>
      <c r="C3832" t="str">
        <f>LEFT([1]Sheet1!D3832,1)</f>
        <v>A</v>
      </c>
      <c r="D3832" t="str">
        <f>RIGHT([1]Sheet1!D3832,2)</f>
        <v>36</v>
      </c>
      <c r="E3832" t="str">
        <f>[1]Sheet1!E3832</f>
        <v>Charges - Hospital Public</v>
      </c>
      <c r="F3832">
        <f>[1]Sheet1!F3832</f>
        <v>3362682</v>
      </c>
    </row>
    <row r="3833" spans="1:6">
      <c r="A3833" t="str">
        <f>[1]Sheet1!B3833</f>
        <v>Louisiana</v>
      </c>
      <c r="B3833" t="str">
        <f>[1]Sheet1!C3833</f>
        <v>LA</v>
      </c>
      <c r="C3833" t="str">
        <f>LEFT([1]Sheet1!D3833,1)</f>
        <v>A</v>
      </c>
      <c r="D3833" t="str">
        <f>RIGHT([1]Sheet1!D3833,2)</f>
        <v>44</v>
      </c>
      <c r="E3833" t="str">
        <f>[1]Sheet1!E3833</f>
        <v>Charges - Regular Highways</v>
      </c>
      <c r="F3833">
        <f>[1]Sheet1!F3833</f>
        <v>9103</v>
      </c>
    </row>
    <row r="3834" spans="1:6">
      <c r="A3834" t="str">
        <f>[1]Sheet1!B3834</f>
        <v>Louisiana</v>
      </c>
      <c r="B3834" t="str">
        <f>[1]Sheet1!C3834</f>
        <v>LA</v>
      </c>
      <c r="C3834" t="str">
        <f>LEFT([1]Sheet1!D3834,1)</f>
        <v>A</v>
      </c>
      <c r="D3834" t="str">
        <f>RIGHT([1]Sheet1!D3834,2)</f>
        <v>45</v>
      </c>
      <c r="E3834" t="str">
        <f>[1]Sheet1!E3834</f>
        <v>Charges - Toll Highways</v>
      </c>
      <c r="F3834">
        <f>[1]Sheet1!F3834</f>
        <v>36551</v>
      </c>
    </row>
    <row r="3835" spans="1:6">
      <c r="A3835" t="str">
        <f>[1]Sheet1!B3835</f>
        <v>Louisiana</v>
      </c>
      <c r="B3835" t="str">
        <f>[1]Sheet1!C3835</f>
        <v>LA</v>
      </c>
      <c r="C3835" t="str">
        <f>LEFT([1]Sheet1!D3835,1)</f>
        <v>A</v>
      </c>
      <c r="D3835" t="str">
        <f>RIGHT([1]Sheet1!D3835,2)</f>
        <v>50</v>
      </c>
      <c r="E3835" t="str">
        <f>[1]Sheet1!E3835</f>
        <v>Charges - Housing and Community Development</v>
      </c>
      <c r="F3835">
        <f>[1]Sheet1!F3835</f>
        <v>65697</v>
      </c>
    </row>
    <row r="3836" spans="1:6">
      <c r="A3836" t="str">
        <f>[1]Sheet1!B3836</f>
        <v>Louisiana</v>
      </c>
      <c r="B3836" t="str">
        <f>[1]Sheet1!C3836</f>
        <v>LA</v>
      </c>
      <c r="C3836" t="str">
        <f>LEFT([1]Sheet1!D3836,1)</f>
        <v>A</v>
      </c>
      <c r="D3836" t="str">
        <f>RIGHT([1]Sheet1!D3836,2)</f>
        <v>59</v>
      </c>
      <c r="E3836" t="str">
        <f>[1]Sheet1!E3836</f>
        <v>Charges - Natural Resources - Other</v>
      </c>
      <c r="F3836">
        <f>[1]Sheet1!F3836</f>
        <v>28896</v>
      </c>
    </row>
    <row r="3837" spans="1:6">
      <c r="A3837" t="str">
        <f>[1]Sheet1!B3837</f>
        <v>Louisiana</v>
      </c>
      <c r="B3837" t="str">
        <f>[1]Sheet1!C3837</f>
        <v>LA</v>
      </c>
      <c r="C3837" t="str">
        <f>LEFT([1]Sheet1!D3837,1)</f>
        <v>A</v>
      </c>
      <c r="D3837" t="str">
        <f>RIGHT([1]Sheet1!D3837,2)</f>
        <v>60</v>
      </c>
      <c r="E3837" t="str">
        <f>[1]Sheet1!E3837</f>
        <v>Charges - Parking Facilities</v>
      </c>
      <c r="F3837">
        <f>[1]Sheet1!F3837</f>
        <v>7941</v>
      </c>
    </row>
    <row r="3838" spans="1:6">
      <c r="A3838" t="str">
        <f>[1]Sheet1!B3838</f>
        <v>Louisiana</v>
      </c>
      <c r="B3838" t="str">
        <f>[1]Sheet1!C3838</f>
        <v>LA</v>
      </c>
      <c r="C3838" t="str">
        <f>LEFT([1]Sheet1!D3838,1)</f>
        <v>A</v>
      </c>
      <c r="D3838" t="str">
        <f>RIGHT([1]Sheet1!D3838,2)</f>
        <v>61</v>
      </c>
      <c r="E3838" t="str">
        <f>[1]Sheet1!E3838</f>
        <v>Charges - Parks and Recreation</v>
      </c>
      <c r="F3838">
        <f>[1]Sheet1!F3838</f>
        <v>197557</v>
      </c>
    </row>
    <row r="3839" spans="1:6">
      <c r="A3839" t="str">
        <f>[1]Sheet1!B3839</f>
        <v>Louisiana</v>
      </c>
      <c r="B3839" t="str">
        <f>[1]Sheet1!C3839</f>
        <v>LA</v>
      </c>
      <c r="C3839" t="str">
        <f>LEFT([1]Sheet1!D3839,1)</f>
        <v>A</v>
      </c>
      <c r="D3839" t="str">
        <f>RIGHT([1]Sheet1!D3839,2)</f>
        <v>80</v>
      </c>
      <c r="E3839" t="str">
        <f>[1]Sheet1!E3839</f>
        <v>Charges - Sewerage</v>
      </c>
      <c r="F3839">
        <f>[1]Sheet1!F3839</f>
        <v>406252</v>
      </c>
    </row>
    <row r="3840" spans="1:6">
      <c r="A3840" t="str">
        <f>[1]Sheet1!B3840</f>
        <v>Louisiana</v>
      </c>
      <c r="B3840" t="str">
        <f>[1]Sheet1!C3840</f>
        <v>LA</v>
      </c>
      <c r="C3840" t="str">
        <f>LEFT([1]Sheet1!D3840,1)</f>
        <v>A</v>
      </c>
      <c r="D3840" t="str">
        <f>RIGHT([1]Sheet1!D3840,2)</f>
        <v>81</v>
      </c>
      <c r="E3840" t="str">
        <f>[1]Sheet1!E3840</f>
        <v>Charges - Solid Waste Management</v>
      </c>
      <c r="F3840">
        <f>[1]Sheet1!F3840</f>
        <v>206723</v>
      </c>
    </row>
    <row r="3841" spans="1:6">
      <c r="A3841" t="str">
        <f>[1]Sheet1!B3841</f>
        <v>Louisiana</v>
      </c>
      <c r="B3841" t="str">
        <f>[1]Sheet1!C3841</f>
        <v>LA</v>
      </c>
      <c r="C3841" t="str">
        <f>LEFT([1]Sheet1!D3841,1)</f>
        <v>A</v>
      </c>
      <c r="D3841" t="str">
        <f>RIGHT([1]Sheet1!D3841,2)</f>
        <v>87</v>
      </c>
      <c r="E3841" t="str">
        <f>[1]Sheet1!E3841</f>
        <v>Charges - Sea and Inland Port Facilities</v>
      </c>
      <c r="F3841">
        <f>[1]Sheet1!F3841</f>
        <v>158335</v>
      </c>
    </row>
    <row r="3842" spans="1:6">
      <c r="A3842" t="str">
        <f>[1]Sheet1!B3842</f>
        <v>Louisiana</v>
      </c>
      <c r="B3842" t="str">
        <f>[1]Sheet1!C3842</f>
        <v>LA</v>
      </c>
      <c r="C3842" t="str">
        <f>LEFT([1]Sheet1!D3842,1)</f>
        <v>A</v>
      </c>
      <c r="D3842" t="str">
        <f>RIGHT([1]Sheet1!D3842,2)</f>
        <v>89</v>
      </c>
      <c r="E3842" t="str">
        <f>[1]Sheet1!E3842</f>
        <v>Charges - All Other</v>
      </c>
      <c r="F3842">
        <f>[1]Sheet1!F3842</f>
        <v>525907</v>
      </c>
    </row>
    <row r="3843" spans="1:6">
      <c r="A3843" t="str">
        <f>[1]Sheet1!B3843</f>
        <v>Louisiana</v>
      </c>
      <c r="B3843" t="str">
        <f>[1]Sheet1!C3843</f>
        <v>LA</v>
      </c>
      <c r="C3843" t="str">
        <f>LEFT([1]Sheet1!D3843,1)</f>
        <v>A</v>
      </c>
      <c r="D3843" t="str">
        <f>RIGHT([1]Sheet1!D3843,2)</f>
        <v>91</v>
      </c>
      <c r="E3843" t="str">
        <f>[1]Sheet1!E3843</f>
        <v>Revenue - Water Utilities</v>
      </c>
      <c r="F3843">
        <f>[1]Sheet1!F3843</f>
        <v>461803</v>
      </c>
    </row>
    <row r="3844" spans="1:6">
      <c r="A3844" t="str">
        <f>[1]Sheet1!B3844</f>
        <v>Louisiana</v>
      </c>
      <c r="B3844" t="str">
        <f>[1]Sheet1!C3844</f>
        <v>LA</v>
      </c>
      <c r="C3844" t="str">
        <f>LEFT([1]Sheet1!D3844,1)</f>
        <v>A</v>
      </c>
      <c r="D3844" t="str">
        <f>RIGHT([1]Sheet1!D3844,2)</f>
        <v>92</v>
      </c>
      <c r="E3844" t="str">
        <f>[1]Sheet1!E3844</f>
        <v>Revenue - Electric Utilities</v>
      </c>
      <c r="F3844">
        <f>[1]Sheet1!F3844</f>
        <v>545973</v>
      </c>
    </row>
    <row r="3845" spans="1:6">
      <c r="A3845" t="str">
        <f>[1]Sheet1!B3845</f>
        <v>Louisiana</v>
      </c>
      <c r="B3845" t="str">
        <f>[1]Sheet1!C3845</f>
        <v>LA</v>
      </c>
      <c r="C3845" t="str">
        <f>LEFT([1]Sheet1!D3845,1)</f>
        <v>A</v>
      </c>
      <c r="D3845" t="str">
        <f>RIGHT([1]Sheet1!D3845,2)</f>
        <v>93</v>
      </c>
      <c r="E3845" t="str">
        <f>[1]Sheet1!E3845</f>
        <v>Revenue - Gas Utilities</v>
      </c>
      <c r="F3845">
        <f>[1]Sheet1!F3845</f>
        <v>139938</v>
      </c>
    </row>
    <row r="3846" spans="1:6">
      <c r="A3846" t="str">
        <f>[1]Sheet1!B3846</f>
        <v>Louisiana</v>
      </c>
      <c r="B3846" t="str">
        <f>[1]Sheet1!C3846</f>
        <v>LA</v>
      </c>
      <c r="C3846" t="str">
        <f>LEFT([1]Sheet1!D3846,1)</f>
        <v>A</v>
      </c>
      <c r="D3846" t="str">
        <f>RIGHT([1]Sheet1!D3846,2)</f>
        <v>94</v>
      </c>
      <c r="E3846" t="str">
        <f>[1]Sheet1!E3846</f>
        <v>Revenue - Transit Utilities</v>
      </c>
      <c r="F3846">
        <f>[1]Sheet1!F3846</f>
        <v>26959</v>
      </c>
    </row>
    <row r="3847" spans="1:6">
      <c r="A3847" t="str">
        <f>[1]Sheet1!B3847</f>
        <v>Louisiana</v>
      </c>
      <c r="B3847" t="str">
        <f>[1]Sheet1!C3847</f>
        <v>LA</v>
      </c>
      <c r="C3847" t="str">
        <f>LEFT([1]Sheet1!D3847,1)</f>
        <v>B</v>
      </c>
      <c r="D3847" t="str">
        <f>RIGHT([1]Sheet1!D3847,2)</f>
        <v>01</v>
      </c>
      <c r="E3847" t="str">
        <f>[1]Sheet1!E3847</f>
        <v>Federal Intergovernmental - Air Transportation</v>
      </c>
      <c r="F3847">
        <f>[1]Sheet1!F3847</f>
        <v>61832</v>
      </c>
    </row>
    <row r="3848" spans="1:6">
      <c r="A3848" t="str">
        <f>[1]Sheet1!B3848</f>
        <v>Louisiana</v>
      </c>
      <c r="B3848" t="str">
        <f>[1]Sheet1!C3848</f>
        <v>LA</v>
      </c>
      <c r="C3848" t="str">
        <f>LEFT([1]Sheet1!D3848,1)</f>
        <v>B</v>
      </c>
      <c r="D3848" t="str">
        <f>RIGHT([1]Sheet1!D3848,2)</f>
        <v>21</v>
      </c>
      <c r="E3848" t="str">
        <f>[1]Sheet1!E3848</f>
        <v>Federal Intergovernmental - Education</v>
      </c>
      <c r="F3848">
        <f>[1]Sheet1!F3848</f>
        <v>1610983</v>
      </c>
    </row>
    <row r="3849" spans="1:6">
      <c r="A3849" t="str">
        <f>[1]Sheet1!B3849</f>
        <v>Louisiana</v>
      </c>
      <c r="B3849" t="str">
        <f>[1]Sheet1!C3849</f>
        <v>LA</v>
      </c>
      <c r="C3849" t="str">
        <f>LEFT([1]Sheet1!D3849,1)</f>
        <v>B</v>
      </c>
      <c r="D3849" t="str">
        <f>RIGHT([1]Sheet1!D3849,2)</f>
        <v>22</v>
      </c>
      <c r="E3849" t="str">
        <f>[1]Sheet1!E3849</f>
        <v>Federal Intergovernmental - Employment Security Administration</v>
      </c>
      <c r="F3849">
        <f>[1]Sheet1!F3849</f>
        <v>141643</v>
      </c>
    </row>
    <row r="3850" spans="1:6">
      <c r="A3850" t="str">
        <f>[1]Sheet1!B3850</f>
        <v>Louisiana</v>
      </c>
      <c r="B3850" t="str">
        <f>[1]Sheet1!C3850</f>
        <v>LA</v>
      </c>
      <c r="C3850" t="str">
        <f>LEFT([1]Sheet1!D3850,1)</f>
        <v>B</v>
      </c>
      <c r="D3850" t="str">
        <f>RIGHT([1]Sheet1!D3850,2)</f>
        <v>30</v>
      </c>
      <c r="E3850" t="str">
        <f>[1]Sheet1!E3850</f>
        <v>Federal Intergovernmental - General Local Government Support</v>
      </c>
      <c r="F3850">
        <f>[1]Sheet1!F3850</f>
        <v>3302</v>
      </c>
    </row>
    <row r="3851" spans="1:6">
      <c r="A3851" t="str">
        <f>[1]Sheet1!B3851</f>
        <v>Louisiana</v>
      </c>
      <c r="B3851" t="str">
        <f>[1]Sheet1!C3851</f>
        <v>LA</v>
      </c>
      <c r="C3851" t="str">
        <f>LEFT([1]Sheet1!D3851,1)</f>
        <v>B</v>
      </c>
      <c r="D3851" t="str">
        <f>RIGHT([1]Sheet1!D3851,2)</f>
        <v>42</v>
      </c>
      <c r="E3851" t="str">
        <f>[1]Sheet1!E3851</f>
        <v>Federal Intergovernmental - Health and Hospitals</v>
      </c>
      <c r="F3851">
        <f>[1]Sheet1!F3851</f>
        <v>363164</v>
      </c>
    </row>
    <row r="3852" spans="1:6">
      <c r="A3852" t="str">
        <f>[1]Sheet1!B3852</f>
        <v>Louisiana</v>
      </c>
      <c r="B3852" t="str">
        <f>[1]Sheet1!C3852</f>
        <v>LA</v>
      </c>
      <c r="C3852" t="str">
        <f>LEFT([1]Sheet1!D3852,1)</f>
        <v>B</v>
      </c>
      <c r="D3852" t="str">
        <f>RIGHT([1]Sheet1!D3852,2)</f>
        <v>46</v>
      </c>
      <c r="E3852" t="str">
        <f>[1]Sheet1!E3852</f>
        <v>Federal Intergovernmental - Highways</v>
      </c>
      <c r="F3852">
        <f>[1]Sheet1!F3852</f>
        <v>975864</v>
      </c>
    </row>
    <row r="3853" spans="1:6">
      <c r="A3853" t="str">
        <f>[1]Sheet1!B3853</f>
        <v>Louisiana</v>
      </c>
      <c r="B3853" t="str">
        <f>[1]Sheet1!C3853</f>
        <v>LA</v>
      </c>
      <c r="C3853" t="str">
        <f>LEFT([1]Sheet1!D3853,1)</f>
        <v>B</v>
      </c>
      <c r="D3853" t="str">
        <f>RIGHT([1]Sheet1!D3853,2)</f>
        <v>50</v>
      </c>
      <c r="E3853" t="str">
        <f>[1]Sheet1!E3853</f>
        <v>Federal Intergovernmental - Housing and Community Development</v>
      </c>
      <c r="F3853">
        <f>[1]Sheet1!F3853</f>
        <v>1412785</v>
      </c>
    </row>
    <row r="3854" spans="1:6">
      <c r="A3854" t="str">
        <f>[1]Sheet1!B3854</f>
        <v>Louisiana</v>
      </c>
      <c r="B3854" t="str">
        <f>[1]Sheet1!C3854</f>
        <v>LA</v>
      </c>
      <c r="C3854" t="str">
        <f>LEFT([1]Sheet1!D3854,1)</f>
        <v>B</v>
      </c>
      <c r="D3854" t="str">
        <f>RIGHT([1]Sheet1!D3854,2)</f>
        <v>59</v>
      </c>
      <c r="E3854" t="str">
        <f>[1]Sheet1!E3854</f>
        <v>Federal Intergovernmental - Natural Resources</v>
      </c>
      <c r="F3854">
        <f>[1]Sheet1!F3854</f>
        <v>116117</v>
      </c>
    </row>
    <row r="3855" spans="1:6">
      <c r="A3855" t="str">
        <f>[1]Sheet1!B3855</f>
        <v>Louisiana</v>
      </c>
      <c r="B3855" t="str">
        <f>[1]Sheet1!C3855</f>
        <v>LA</v>
      </c>
      <c r="C3855" t="str">
        <f>LEFT([1]Sheet1!D3855,1)</f>
        <v>B</v>
      </c>
      <c r="D3855" t="str">
        <f>RIGHT([1]Sheet1!D3855,2)</f>
        <v>79</v>
      </c>
      <c r="E3855" t="str">
        <f>[1]Sheet1!E3855</f>
        <v>Federal Intergovernmental - Public Welfare</v>
      </c>
      <c r="F3855">
        <f>[1]Sheet1!F3855</f>
        <v>5424333</v>
      </c>
    </row>
    <row r="3856" spans="1:6">
      <c r="A3856" t="str">
        <f>[1]Sheet1!B3856</f>
        <v>Louisiana</v>
      </c>
      <c r="B3856" t="str">
        <f>[1]Sheet1!C3856</f>
        <v>LA</v>
      </c>
      <c r="C3856" t="str">
        <f>LEFT([1]Sheet1!D3856,1)</f>
        <v>B</v>
      </c>
      <c r="D3856" t="str">
        <f>RIGHT([1]Sheet1!D3856,2)</f>
        <v>80</v>
      </c>
      <c r="E3856" t="str">
        <f>[1]Sheet1!E3856</f>
        <v>Federal Intergovernmental - Sewerage</v>
      </c>
      <c r="F3856">
        <f>[1]Sheet1!F3856</f>
        <v>50250</v>
      </c>
    </row>
    <row r="3857" spans="1:6">
      <c r="A3857" t="str">
        <f>[1]Sheet1!B3857</f>
        <v>Louisiana</v>
      </c>
      <c r="B3857" t="str">
        <f>[1]Sheet1!C3857</f>
        <v>LA</v>
      </c>
      <c r="C3857" t="str">
        <f>LEFT([1]Sheet1!D3857,1)</f>
        <v>B</v>
      </c>
      <c r="D3857" t="str">
        <f>RIGHT([1]Sheet1!D3857,2)</f>
        <v>89</v>
      </c>
      <c r="E3857" t="str">
        <f>[1]Sheet1!E3857</f>
        <v>Federal Intergovernmental - All Other</v>
      </c>
      <c r="F3857">
        <f>[1]Sheet1!F3857</f>
        <v>1879359</v>
      </c>
    </row>
    <row r="3858" spans="1:6">
      <c r="A3858" t="str">
        <f>[1]Sheet1!B3858</f>
        <v>Louisiana</v>
      </c>
      <c r="B3858" t="str">
        <f>[1]Sheet1!C3858</f>
        <v>LA</v>
      </c>
      <c r="C3858" t="str">
        <f>LEFT([1]Sheet1!D3858,1)</f>
        <v>B</v>
      </c>
      <c r="D3858" t="str">
        <f>RIGHT([1]Sheet1!D3858,2)</f>
        <v>91</v>
      </c>
      <c r="E3858" t="str">
        <f>[1]Sheet1!E3858</f>
        <v>Federal Intergovernmental - Water Utilities</v>
      </c>
      <c r="F3858">
        <f>[1]Sheet1!F3858</f>
        <v>20711</v>
      </c>
    </row>
    <row r="3859" spans="1:6">
      <c r="A3859" t="str">
        <f>[1]Sheet1!B3859</f>
        <v>Louisiana</v>
      </c>
      <c r="B3859" t="str">
        <f>[1]Sheet1!C3859</f>
        <v>LA</v>
      </c>
      <c r="C3859" t="str">
        <f>LEFT([1]Sheet1!D3859,1)</f>
        <v>B</v>
      </c>
      <c r="D3859" t="str">
        <f>RIGHT([1]Sheet1!D3859,2)</f>
        <v>94</v>
      </c>
      <c r="E3859" t="str">
        <f>[1]Sheet1!E3859</f>
        <v>Federal Intergovernmental - Transit Utilities</v>
      </c>
      <c r="F3859">
        <f>[1]Sheet1!F3859</f>
        <v>59894</v>
      </c>
    </row>
    <row r="3860" spans="1:6">
      <c r="A3860" t="str">
        <f>[1]Sheet1!B3860</f>
        <v>Louisiana</v>
      </c>
      <c r="B3860" t="str">
        <f>[1]Sheet1!C3860</f>
        <v>LA</v>
      </c>
      <c r="C3860" t="str">
        <f>LEFT([1]Sheet1!D3860,1)</f>
        <v>E</v>
      </c>
      <c r="D3860" t="str">
        <f>RIGHT([1]Sheet1!D3860,2)</f>
        <v>01</v>
      </c>
      <c r="E3860" t="str">
        <f>[1]Sheet1!E3860</f>
        <v>Current Operations - Air Transportation</v>
      </c>
      <c r="F3860">
        <f>[1]Sheet1!F3860</f>
        <v>99550</v>
      </c>
    </row>
    <row r="3861" spans="1:6">
      <c r="A3861" t="str">
        <f>[1]Sheet1!B3861</f>
        <v>Louisiana</v>
      </c>
      <c r="B3861" t="str">
        <f>[1]Sheet1!C3861</f>
        <v>LA</v>
      </c>
      <c r="C3861" t="str">
        <f>LEFT([1]Sheet1!D3861,1)</f>
        <v>E</v>
      </c>
      <c r="D3861" t="str">
        <f>RIGHT([1]Sheet1!D3861,2)</f>
        <v>03</v>
      </c>
      <c r="E3861" t="str">
        <f>[1]Sheet1!E3861</f>
        <v>Current Operations - Miscellaneous Commercial Activities, NEC</v>
      </c>
      <c r="F3861">
        <f>[1]Sheet1!F3861</f>
        <v>40920</v>
      </c>
    </row>
    <row r="3862" spans="1:6">
      <c r="A3862" t="str">
        <f>[1]Sheet1!B3862</f>
        <v>Louisiana</v>
      </c>
      <c r="B3862" t="str">
        <f>[1]Sheet1!C3862</f>
        <v>LA</v>
      </c>
      <c r="C3862" t="str">
        <f>LEFT([1]Sheet1!D3862,1)</f>
        <v>E</v>
      </c>
      <c r="D3862" t="str">
        <f>RIGHT([1]Sheet1!D3862,2)</f>
        <v>04</v>
      </c>
      <c r="E3862" t="str">
        <f>[1]Sheet1!E3862</f>
        <v>Current Operations - Correctional Institutions</v>
      </c>
      <c r="F3862">
        <f>[1]Sheet1!F3862</f>
        <v>1049385</v>
      </c>
    </row>
    <row r="3863" spans="1:6">
      <c r="A3863" t="str">
        <f>[1]Sheet1!B3863</f>
        <v>Louisiana</v>
      </c>
      <c r="B3863" t="str">
        <f>[1]Sheet1!C3863</f>
        <v>LA</v>
      </c>
      <c r="C3863" t="str">
        <f>LEFT([1]Sheet1!D3863,1)</f>
        <v>E</v>
      </c>
      <c r="D3863" t="str">
        <f>RIGHT([1]Sheet1!D3863,2)</f>
        <v>05</v>
      </c>
      <c r="E3863" t="str">
        <f>[1]Sheet1!E3863</f>
        <v>Current Operations - Corrections - Other</v>
      </c>
      <c r="F3863">
        <f>[1]Sheet1!F3863</f>
        <v>151466</v>
      </c>
    </row>
    <row r="3864" spans="1:6">
      <c r="A3864" t="str">
        <f>[1]Sheet1!B3864</f>
        <v>Louisiana</v>
      </c>
      <c r="B3864" t="str">
        <f>[1]Sheet1!C3864</f>
        <v>LA</v>
      </c>
      <c r="C3864" t="str">
        <f>LEFT([1]Sheet1!D3864,1)</f>
        <v>E</v>
      </c>
      <c r="D3864" t="str">
        <f>RIGHT([1]Sheet1!D3864,2)</f>
        <v>12</v>
      </c>
      <c r="E3864" t="str">
        <f>[1]Sheet1!E3864</f>
        <v>Current Operations - Elementary and Secondary Education</v>
      </c>
      <c r="F3864">
        <f>[1]Sheet1!F3864</f>
        <v>7854670</v>
      </c>
    </row>
    <row r="3865" spans="1:6">
      <c r="A3865" t="str">
        <f>[1]Sheet1!B3865</f>
        <v>Louisiana</v>
      </c>
      <c r="B3865" t="str">
        <f>[1]Sheet1!C3865</f>
        <v>LA</v>
      </c>
      <c r="C3865" t="str">
        <f>LEFT([1]Sheet1!D3865,1)</f>
        <v>E</v>
      </c>
      <c r="D3865" t="str">
        <f>RIGHT([1]Sheet1!D3865,2)</f>
        <v>16</v>
      </c>
      <c r="E3865" t="str">
        <f>[1]Sheet1!E3865</f>
        <v>Current Operations - Higher Education Auxiliary Enterprises</v>
      </c>
      <c r="F3865">
        <f>[1]Sheet1!F3865</f>
        <v>361144</v>
      </c>
    </row>
    <row r="3866" spans="1:6">
      <c r="A3866" t="str">
        <f>[1]Sheet1!B3866</f>
        <v>Louisiana</v>
      </c>
      <c r="B3866" t="str">
        <f>[1]Sheet1!C3866</f>
        <v>LA</v>
      </c>
      <c r="C3866" t="str">
        <f>LEFT([1]Sheet1!D3866,1)</f>
        <v>E</v>
      </c>
      <c r="D3866" t="str">
        <f>RIGHT([1]Sheet1!D3866,2)</f>
        <v>18</v>
      </c>
      <c r="E3866" t="str">
        <f>[1]Sheet1!E3866</f>
        <v>Current Operations - Other Higher Education</v>
      </c>
      <c r="F3866">
        <f>[1]Sheet1!F3866</f>
        <v>2527667</v>
      </c>
    </row>
    <row r="3867" spans="1:6">
      <c r="A3867" t="str">
        <f>[1]Sheet1!B3867</f>
        <v>Louisiana</v>
      </c>
      <c r="B3867" t="str">
        <f>[1]Sheet1!C3867</f>
        <v>LA</v>
      </c>
      <c r="C3867" t="str">
        <f>LEFT([1]Sheet1!D3867,1)</f>
        <v>E</v>
      </c>
      <c r="D3867" t="str">
        <f>RIGHT([1]Sheet1!D3867,2)</f>
        <v>21</v>
      </c>
      <c r="E3867" t="str">
        <f>[1]Sheet1!E3867</f>
        <v>Current Operations - State Education - Other</v>
      </c>
      <c r="F3867">
        <f>[1]Sheet1!F3867</f>
        <v>593464</v>
      </c>
    </row>
    <row r="3868" spans="1:6">
      <c r="A3868" t="str">
        <f>[1]Sheet1!B3868</f>
        <v>Louisiana</v>
      </c>
      <c r="B3868" t="str">
        <f>[1]Sheet1!C3868</f>
        <v>LA</v>
      </c>
      <c r="C3868" t="str">
        <f>LEFT([1]Sheet1!D3868,1)</f>
        <v>E</v>
      </c>
      <c r="D3868" t="str">
        <f>RIGHT([1]Sheet1!D3868,2)</f>
        <v>22</v>
      </c>
      <c r="E3868" t="str">
        <f>[1]Sheet1!E3868</f>
        <v>Current Operations - Social Insurance Administration</v>
      </c>
      <c r="F3868">
        <f>[1]Sheet1!F3868</f>
        <v>115619</v>
      </c>
    </row>
    <row r="3869" spans="1:6">
      <c r="A3869" t="str">
        <f>[1]Sheet1!B3869</f>
        <v>Louisiana</v>
      </c>
      <c r="B3869" t="str">
        <f>[1]Sheet1!C3869</f>
        <v>LA</v>
      </c>
      <c r="C3869" t="str">
        <f>LEFT([1]Sheet1!D3869,1)</f>
        <v>E</v>
      </c>
      <c r="D3869" t="str">
        <f>RIGHT([1]Sheet1!D3869,2)</f>
        <v>23</v>
      </c>
      <c r="E3869" t="str">
        <f>[1]Sheet1!E3869</f>
        <v>Current Operations - Financial Administration</v>
      </c>
      <c r="F3869">
        <f>[1]Sheet1!F3869</f>
        <v>747309</v>
      </c>
    </row>
    <row r="3870" spans="1:6">
      <c r="A3870" t="str">
        <f>[1]Sheet1!B3870</f>
        <v>Louisiana</v>
      </c>
      <c r="B3870" t="str">
        <f>[1]Sheet1!C3870</f>
        <v>LA</v>
      </c>
      <c r="C3870" t="str">
        <f>LEFT([1]Sheet1!D3870,1)</f>
        <v>E</v>
      </c>
      <c r="D3870" t="str">
        <f>RIGHT([1]Sheet1!D3870,2)</f>
        <v>24</v>
      </c>
      <c r="E3870" t="str">
        <f>[1]Sheet1!E3870</f>
        <v>Current Operations - Local Fire Protection</v>
      </c>
      <c r="F3870">
        <f>[1]Sheet1!F3870</f>
        <v>591124</v>
      </c>
    </row>
    <row r="3871" spans="1:6">
      <c r="A3871" t="str">
        <f>[1]Sheet1!B3871</f>
        <v>Louisiana</v>
      </c>
      <c r="B3871" t="str">
        <f>[1]Sheet1!C3871</f>
        <v>LA</v>
      </c>
      <c r="C3871" t="str">
        <f>LEFT([1]Sheet1!D3871,1)</f>
        <v>E</v>
      </c>
      <c r="D3871" t="str">
        <f>RIGHT([1]Sheet1!D3871,2)</f>
        <v>25</v>
      </c>
      <c r="E3871" t="str">
        <f>[1]Sheet1!E3871</f>
        <v>Current Operations - Judicial and Legal Services</v>
      </c>
      <c r="F3871">
        <f>[1]Sheet1!F3871</f>
        <v>704779</v>
      </c>
    </row>
    <row r="3872" spans="1:6">
      <c r="A3872" t="str">
        <f>[1]Sheet1!B3872</f>
        <v>Louisiana</v>
      </c>
      <c r="B3872" t="str">
        <f>[1]Sheet1!C3872</f>
        <v>LA</v>
      </c>
      <c r="C3872" t="str">
        <f>LEFT([1]Sheet1!D3872,1)</f>
        <v>E</v>
      </c>
      <c r="D3872" t="str">
        <f>RIGHT([1]Sheet1!D3872,2)</f>
        <v>29</v>
      </c>
      <c r="E3872" t="str">
        <f>[1]Sheet1!E3872</f>
        <v>Current Operations - Central Staff Services</v>
      </c>
      <c r="F3872">
        <f>[1]Sheet1!F3872</f>
        <v>388938</v>
      </c>
    </row>
    <row r="3873" spans="1:6">
      <c r="A3873" t="str">
        <f>[1]Sheet1!B3873</f>
        <v>Louisiana</v>
      </c>
      <c r="B3873" t="str">
        <f>[1]Sheet1!C3873</f>
        <v>LA</v>
      </c>
      <c r="C3873" t="str">
        <f>LEFT([1]Sheet1!D3873,1)</f>
        <v>E</v>
      </c>
      <c r="D3873" t="str">
        <f>RIGHT([1]Sheet1!D3873,2)</f>
        <v>31</v>
      </c>
      <c r="E3873" t="str">
        <f>[1]Sheet1!E3873</f>
        <v>Current Operations - General Public Buildings</v>
      </c>
      <c r="F3873">
        <f>[1]Sheet1!F3873</f>
        <v>116173</v>
      </c>
    </row>
    <row r="3874" spans="1:6">
      <c r="A3874" t="str">
        <f>[1]Sheet1!B3874</f>
        <v>Louisiana</v>
      </c>
      <c r="B3874" t="str">
        <f>[1]Sheet1!C3874</f>
        <v>LA</v>
      </c>
      <c r="C3874" t="str">
        <f>LEFT([1]Sheet1!D3874,1)</f>
        <v>E</v>
      </c>
      <c r="D3874" t="str">
        <f>RIGHT([1]Sheet1!D3874,2)</f>
        <v>32</v>
      </c>
      <c r="E3874" t="str">
        <f>[1]Sheet1!E3874</f>
        <v>Current Operations - Health - Other</v>
      </c>
      <c r="F3874">
        <f>[1]Sheet1!F3874</f>
        <v>737657</v>
      </c>
    </row>
    <row r="3875" spans="1:6">
      <c r="A3875" t="str">
        <f>[1]Sheet1!B3875</f>
        <v>Louisiana</v>
      </c>
      <c r="B3875" t="str">
        <f>[1]Sheet1!C3875</f>
        <v>LA</v>
      </c>
      <c r="C3875" t="str">
        <f>LEFT([1]Sheet1!D3875,1)</f>
        <v>E</v>
      </c>
      <c r="D3875" t="str">
        <f>RIGHT([1]Sheet1!D3875,2)</f>
        <v>36</v>
      </c>
      <c r="E3875" t="str">
        <f>[1]Sheet1!E3875</f>
        <v>Current Operations - Hospitals</v>
      </c>
      <c r="F3875">
        <f>[1]Sheet1!F3875</f>
        <v>4216236</v>
      </c>
    </row>
    <row r="3876" spans="1:6">
      <c r="A3876" t="str">
        <f>[1]Sheet1!B3876</f>
        <v>Louisiana</v>
      </c>
      <c r="B3876" t="str">
        <f>[1]Sheet1!C3876</f>
        <v>LA</v>
      </c>
      <c r="C3876" t="str">
        <f>LEFT([1]Sheet1!D3876,1)</f>
        <v>E</v>
      </c>
      <c r="D3876" t="str">
        <f>RIGHT([1]Sheet1!D3876,2)</f>
        <v>44</v>
      </c>
      <c r="E3876" t="str">
        <f>[1]Sheet1!E3876</f>
        <v>Current Operations - Regular Highways</v>
      </c>
      <c r="F3876">
        <f>[1]Sheet1!F3876</f>
        <v>947441</v>
      </c>
    </row>
    <row r="3877" spans="1:6">
      <c r="A3877" t="str">
        <f>[1]Sheet1!B3877</f>
        <v>Louisiana</v>
      </c>
      <c r="B3877" t="str">
        <f>[1]Sheet1!C3877</f>
        <v>LA</v>
      </c>
      <c r="C3877" t="str">
        <f>LEFT([1]Sheet1!D3877,1)</f>
        <v>E</v>
      </c>
      <c r="D3877" t="str">
        <f>RIGHT([1]Sheet1!D3877,2)</f>
        <v>45</v>
      </c>
      <c r="E3877" t="str">
        <f>[1]Sheet1!E3877</f>
        <v>Current Operations - Toll Highways</v>
      </c>
      <c r="F3877">
        <f>[1]Sheet1!F3877</f>
        <v>36457</v>
      </c>
    </row>
    <row r="3878" spans="1:6">
      <c r="A3878" t="str">
        <f>[1]Sheet1!B3878</f>
        <v>Louisiana</v>
      </c>
      <c r="B3878" t="str">
        <f>[1]Sheet1!C3878</f>
        <v>LA</v>
      </c>
      <c r="C3878" t="str">
        <f>LEFT([1]Sheet1!D3878,1)</f>
        <v>E</v>
      </c>
      <c r="D3878" t="str">
        <f>RIGHT([1]Sheet1!D3878,2)</f>
        <v>50</v>
      </c>
      <c r="E3878" t="str">
        <f>[1]Sheet1!E3878</f>
        <v>Current Operations - Housing and Community Development</v>
      </c>
      <c r="F3878">
        <f>[1]Sheet1!F3878</f>
        <v>1242514</v>
      </c>
    </row>
    <row r="3879" spans="1:6">
      <c r="A3879" t="str">
        <f>[1]Sheet1!B3879</f>
        <v>Louisiana</v>
      </c>
      <c r="B3879" t="str">
        <f>[1]Sheet1!C3879</f>
        <v>LA</v>
      </c>
      <c r="C3879" t="str">
        <f>LEFT([1]Sheet1!D3879,1)</f>
        <v>E</v>
      </c>
      <c r="D3879" t="str">
        <f>RIGHT([1]Sheet1!D3879,2)</f>
        <v>52</v>
      </c>
      <c r="E3879" t="str">
        <f>[1]Sheet1!E3879</f>
        <v>Current Operations - Libraries</v>
      </c>
      <c r="F3879">
        <f>[1]Sheet1!F3879</f>
        <v>171738</v>
      </c>
    </row>
    <row r="3880" spans="1:6">
      <c r="A3880" t="str">
        <f>[1]Sheet1!B3880</f>
        <v>Louisiana</v>
      </c>
      <c r="B3880" t="str">
        <f>[1]Sheet1!C3880</f>
        <v>LA</v>
      </c>
      <c r="C3880" t="str">
        <f>LEFT([1]Sheet1!D3880,1)</f>
        <v>E</v>
      </c>
      <c r="D3880" t="str">
        <f>RIGHT([1]Sheet1!D3880,2)</f>
        <v>59</v>
      </c>
      <c r="E3880" t="str">
        <f>[1]Sheet1!E3880</f>
        <v>Current Operations - Natural Resources - Other</v>
      </c>
      <c r="F3880">
        <f>[1]Sheet1!F3880</f>
        <v>682638</v>
      </c>
    </row>
    <row r="3881" spans="1:6">
      <c r="A3881" t="str">
        <f>[1]Sheet1!B3881</f>
        <v>Louisiana</v>
      </c>
      <c r="B3881" t="str">
        <f>[1]Sheet1!C3881</f>
        <v>LA</v>
      </c>
      <c r="C3881" t="str">
        <f>LEFT([1]Sheet1!D3881,1)</f>
        <v>E</v>
      </c>
      <c r="D3881" t="str">
        <f>RIGHT([1]Sheet1!D3881,2)</f>
        <v>60</v>
      </c>
      <c r="E3881" t="str">
        <f>[1]Sheet1!E3881</f>
        <v>Current Operations - Parking Facilities</v>
      </c>
      <c r="F3881">
        <f>[1]Sheet1!F3881</f>
        <v>5041</v>
      </c>
    </row>
    <row r="3882" spans="1:6">
      <c r="A3882" t="str">
        <f>[1]Sheet1!B3882</f>
        <v>Louisiana</v>
      </c>
      <c r="B3882" t="str">
        <f>[1]Sheet1!C3882</f>
        <v>LA</v>
      </c>
      <c r="C3882" t="str">
        <f>LEFT([1]Sheet1!D3882,1)</f>
        <v>E</v>
      </c>
      <c r="D3882" t="str">
        <f>RIGHT([1]Sheet1!D3882,2)</f>
        <v>61</v>
      </c>
      <c r="E3882" t="str">
        <f>[1]Sheet1!E3882</f>
        <v>Current Operations - Parks and Recreation</v>
      </c>
      <c r="F3882">
        <f>[1]Sheet1!F3882</f>
        <v>532395</v>
      </c>
    </row>
    <row r="3883" spans="1:6">
      <c r="A3883" t="str">
        <f>[1]Sheet1!B3883</f>
        <v>Louisiana</v>
      </c>
      <c r="B3883" t="str">
        <f>[1]Sheet1!C3883</f>
        <v>LA</v>
      </c>
      <c r="C3883" t="str">
        <f>LEFT([1]Sheet1!D3883,1)</f>
        <v>E</v>
      </c>
      <c r="D3883" t="str">
        <f>RIGHT([1]Sheet1!D3883,2)</f>
        <v>62</v>
      </c>
      <c r="E3883" t="str">
        <f>[1]Sheet1!E3883</f>
        <v>Current Operations - Police Protection</v>
      </c>
      <c r="F3883">
        <f>[1]Sheet1!F3883</f>
        <v>1484059</v>
      </c>
    </row>
    <row r="3884" spans="1:6">
      <c r="A3884" t="str">
        <f>[1]Sheet1!B3884</f>
        <v>Louisiana</v>
      </c>
      <c r="B3884" t="str">
        <f>[1]Sheet1!C3884</f>
        <v>LA</v>
      </c>
      <c r="C3884" t="str">
        <f>LEFT([1]Sheet1!D3884,1)</f>
        <v>E</v>
      </c>
      <c r="D3884" t="str">
        <f>RIGHT([1]Sheet1!D3884,2)</f>
        <v>66</v>
      </c>
      <c r="E3884" t="str">
        <f>[1]Sheet1!E3884</f>
        <v>Current Operations - Protective Inspection and Regulation, NEC</v>
      </c>
      <c r="F3884">
        <f>[1]Sheet1!F3884</f>
        <v>162491</v>
      </c>
    </row>
    <row r="3885" spans="1:6">
      <c r="A3885" t="str">
        <f>[1]Sheet1!B3885</f>
        <v>Louisiana</v>
      </c>
      <c r="B3885" t="str">
        <f>[1]Sheet1!C3885</f>
        <v>LA</v>
      </c>
      <c r="C3885" t="str">
        <f>LEFT([1]Sheet1!D3885,1)</f>
        <v>E</v>
      </c>
      <c r="D3885" t="str">
        <f>RIGHT([1]Sheet1!D3885,2)</f>
        <v>74</v>
      </c>
      <c r="E3885" t="str">
        <f>[1]Sheet1!E3885</f>
        <v>Current Operations - Public Welfare, Vendor Payments for Medical Care</v>
      </c>
      <c r="F3885">
        <f>[1]Sheet1!F3885</f>
        <v>5336849</v>
      </c>
    </row>
    <row r="3886" spans="1:6">
      <c r="A3886" t="str">
        <f>[1]Sheet1!B3886</f>
        <v>Louisiana</v>
      </c>
      <c r="B3886" t="str">
        <f>[1]Sheet1!C3886</f>
        <v>LA</v>
      </c>
      <c r="C3886" t="str">
        <f>LEFT([1]Sheet1!D3886,1)</f>
        <v>E</v>
      </c>
      <c r="D3886" t="str">
        <f>RIGHT([1]Sheet1!D3886,2)</f>
        <v>77</v>
      </c>
      <c r="E3886" t="str">
        <f>[1]Sheet1!E3886</f>
        <v>Current Operations - Public Welfare Institutions</v>
      </c>
      <c r="F3886">
        <f>[1]Sheet1!F3886</f>
        <v>45532</v>
      </c>
    </row>
    <row r="3887" spans="1:6">
      <c r="A3887" t="str">
        <f>[1]Sheet1!B3887</f>
        <v>Louisiana</v>
      </c>
      <c r="B3887" t="str">
        <f>[1]Sheet1!C3887</f>
        <v>LA</v>
      </c>
      <c r="C3887" t="str">
        <f>LEFT([1]Sheet1!D3887,1)</f>
        <v>E</v>
      </c>
      <c r="D3887" t="str">
        <f>RIGHT([1]Sheet1!D3887,2)</f>
        <v>79</v>
      </c>
      <c r="E3887" t="str">
        <f>[1]Sheet1!E3887</f>
        <v>Current Operations - Public Welfare - Other</v>
      </c>
      <c r="F3887">
        <f>[1]Sheet1!F3887</f>
        <v>692466</v>
      </c>
    </row>
    <row r="3888" spans="1:6">
      <c r="A3888" t="str">
        <f>[1]Sheet1!B3888</f>
        <v>Louisiana</v>
      </c>
      <c r="B3888" t="str">
        <f>[1]Sheet1!C3888</f>
        <v>LA</v>
      </c>
      <c r="C3888" t="str">
        <f>LEFT([1]Sheet1!D3888,1)</f>
        <v>E</v>
      </c>
      <c r="D3888" t="str">
        <f>RIGHT([1]Sheet1!D3888,2)</f>
        <v>80</v>
      </c>
      <c r="E3888" t="str">
        <f>[1]Sheet1!E3888</f>
        <v>Current Operations - Sewerage</v>
      </c>
      <c r="F3888">
        <f>[1]Sheet1!F3888</f>
        <v>331008</v>
      </c>
    </row>
    <row r="3889" spans="1:6">
      <c r="A3889" t="str">
        <f>[1]Sheet1!B3889</f>
        <v>Louisiana</v>
      </c>
      <c r="B3889" t="str">
        <f>[1]Sheet1!C3889</f>
        <v>LA</v>
      </c>
      <c r="C3889" t="str">
        <f>LEFT([1]Sheet1!D3889,1)</f>
        <v>E</v>
      </c>
      <c r="D3889" t="str">
        <f>RIGHT([1]Sheet1!D3889,2)</f>
        <v>81</v>
      </c>
      <c r="E3889" t="str">
        <f>[1]Sheet1!E3889</f>
        <v>Current Operations - Solid Waste Management</v>
      </c>
      <c r="F3889">
        <f>[1]Sheet1!F3889</f>
        <v>340384</v>
      </c>
    </row>
    <row r="3890" spans="1:6">
      <c r="A3890" t="str">
        <f>[1]Sheet1!B3890</f>
        <v>Louisiana</v>
      </c>
      <c r="B3890" t="str">
        <f>[1]Sheet1!C3890</f>
        <v>LA</v>
      </c>
      <c r="C3890" t="str">
        <f>LEFT([1]Sheet1!D3890,1)</f>
        <v>E</v>
      </c>
      <c r="D3890" t="str">
        <f>RIGHT([1]Sheet1!D3890,2)</f>
        <v>85</v>
      </c>
      <c r="E3890" t="str">
        <f>[1]Sheet1!E3890</f>
        <v>Current Operations - State Veterans' Services</v>
      </c>
      <c r="F3890">
        <f>[1]Sheet1!F3890</f>
        <v>5972</v>
      </c>
    </row>
    <row r="3891" spans="1:6">
      <c r="A3891" t="str">
        <f>[1]Sheet1!B3891</f>
        <v>Louisiana</v>
      </c>
      <c r="B3891" t="str">
        <f>[1]Sheet1!C3891</f>
        <v>LA</v>
      </c>
      <c r="C3891" t="str">
        <f>LEFT([1]Sheet1!D3891,1)</f>
        <v>E</v>
      </c>
      <c r="D3891" t="str">
        <f>RIGHT([1]Sheet1!D3891,2)</f>
        <v>87</v>
      </c>
      <c r="E3891" t="str">
        <f>[1]Sheet1!E3891</f>
        <v>Current Operations - Sea and Inland Port Facilities</v>
      </c>
      <c r="F3891">
        <f>[1]Sheet1!F3891</f>
        <v>118881</v>
      </c>
    </row>
    <row r="3892" spans="1:6">
      <c r="A3892" t="str">
        <f>[1]Sheet1!B3892</f>
        <v>Louisiana</v>
      </c>
      <c r="B3892" t="str">
        <f>[1]Sheet1!C3892</f>
        <v>LA</v>
      </c>
      <c r="C3892" t="str">
        <f>LEFT([1]Sheet1!D3892,1)</f>
        <v>E</v>
      </c>
      <c r="D3892" t="str">
        <f>RIGHT([1]Sheet1!D3892,2)</f>
        <v>89</v>
      </c>
      <c r="E3892" t="str">
        <f>[1]Sheet1!E3892</f>
        <v>Current Operations - General - Other</v>
      </c>
      <c r="F3892">
        <f>[1]Sheet1!F3892</f>
        <v>2044632</v>
      </c>
    </row>
    <row r="3893" spans="1:6">
      <c r="A3893" t="str">
        <f>[1]Sheet1!B3893</f>
        <v>Louisiana</v>
      </c>
      <c r="B3893" t="str">
        <f>[1]Sheet1!C3893</f>
        <v>LA</v>
      </c>
      <c r="C3893" t="str">
        <f>LEFT([1]Sheet1!D3893,1)</f>
        <v>E</v>
      </c>
      <c r="D3893" t="str">
        <f>RIGHT([1]Sheet1!D3893,2)</f>
        <v>91</v>
      </c>
      <c r="E3893" t="str">
        <f>[1]Sheet1!E3893</f>
        <v>Current Operations - Water Utilities</v>
      </c>
      <c r="F3893">
        <f>[1]Sheet1!F3893</f>
        <v>355126</v>
      </c>
    </row>
    <row r="3894" spans="1:6">
      <c r="A3894" t="str">
        <f>[1]Sheet1!B3894</f>
        <v>Louisiana</v>
      </c>
      <c r="B3894" t="str">
        <f>[1]Sheet1!C3894</f>
        <v>LA</v>
      </c>
      <c r="C3894" t="str">
        <f>LEFT([1]Sheet1!D3894,1)</f>
        <v>E</v>
      </c>
      <c r="D3894" t="str">
        <f>RIGHT([1]Sheet1!D3894,2)</f>
        <v>92</v>
      </c>
      <c r="E3894" t="str">
        <f>[1]Sheet1!E3894</f>
        <v>Current Operations - Electric Utilities</v>
      </c>
      <c r="F3894">
        <f>[1]Sheet1!F3894</f>
        <v>427024</v>
      </c>
    </row>
    <row r="3895" spans="1:6">
      <c r="A3895" t="str">
        <f>[1]Sheet1!B3895</f>
        <v>Louisiana</v>
      </c>
      <c r="B3895" t="str">
        <f>[1]Sheet1!C3895</f>
        <v>LA</v>
      </c>
      <c r="C3895" t="str">
        <f>LEFT([1]Sheet1!D3895,1)</f>
        <v>E</v>
      </c>
      <c r="D3895" t="str">
        <f>RIGHT([1]Sheet1!D3895,2)</f>
        <v>93</v>
      </c>
      <c r="E3895" t="str">
        <f>[1]Sheet1!E3895</f>
        <v>Current Operations - Gas Utilities</v>
      </c>
      <c r="F3895">
        <f>[1]Sheet1!F3895</f>
        <v>98831</v>
      </c>
    </row>
    <row r="3896" spans="1:6">
      <c r="A3896" t="str">
        <f>[1]Sheet1!B3896</f>
        <v>Louisiana</v>
      </c>
      <c r="B3896" t="str">
        <f>[1]Sheet1!C3896</f>
        <v>LA</v>
      </c>
      <c r="C3896" t="str">
        <f>LEFT([1]Sheet1!D3896,1)</f>
        <v>E</v>
      </c>
      <c r="D3896" t="str">
        <f>RIGHT([1]Sheet1!D3896,2)</f>
        <v>94</v>
      </c>
      <c r="E3896" t="str">
        <f>[1]Sheet1!E3896</f>
        <v>Current Operations - Transit Utilities</v>
      </c>
      <c r="F3896">
        <f>[1]Sheet1!F3896</f>
        <v>157975</v>
      </c>
    </row>
    <row r="3897" spans="1:6">
      <c r="A3897" t="str">
        <f>[1]Sheet1!B3897</f>
        <v>Louisiana</v>
      </c>
      <c r="B3897" t="str">
        <f>[1]Sheet1!C3897</f>
        <v>LA</v>
      </c>
      <c r="C3897" t="str">
        <f>LEFT([1]Sheet1!D3897,1)</f>
        <v>F</v>
      </c>
      <c r="D3897" t="str">
        <f>RIGHT([1]Sheet1!D3897,2)</f>
        <v>01</v>
      </c>
      <c r="E3897" t="str">
        <f>[1]Sheet1!E3897</f>
        <v>Construction - Air Transportation</v>
      </c>
      <c r="F3897">
        <f>[1]Sheet1!F3897</f>
        <v>179577</v>
      </c>
    </row>
    <row r="3898" spans="1:6">
      <c r="A3898" t="str">
        <f>[1]Sheet1!B3898</f>
        <v>Louisiana</v>
      </c>
      <c r="B3898" t="str">
        <f>[1]Sheet1!C3898</f>
        <v>LA</v>
      </c>
      <c r="C3898" t="str">
        <f>LEFT([1]Sheet1!D3898,1)</f>
        <v>F</v>
      </c>
      <c r="D3898" t="str">
        <f>RIGHT([1]Sheet1!D3898,2)</f>
        <v>03</v>
      </c>
      <c r="E3898" t="str">
        <f>[1]Sheet1!E3898</f>
        <v>Construction - Miscellaneous Commercial Activities, NEC</v>
      </c>
      <c r="F3898">
        <f>[1]Sheet1!F3898</f>
        <v>14204</v>
      </c>
    </row>
    <row r="3899" spans="1:6">
      <c r="A3899" t="str">
        <f>[1]Sheet1!B3899</f>
        <v>Louisiana</v>
      </c>
      <c r="B3899" t="str">
        <f>[1]Sheet1!C3899</f>
        <v>LA</v>
      </c>
      <c r="C3899" t="str">
        <f>LEFT([1]Sheet1!D3899,1)</f>
        <v>F</v>
      </c>
      <c r="D3899" t="str">
        <f>RIGHT([1]Sheet1!D3899,2)</f>
        <v>04</v>
      </c>
      <c r="E3899" t="str">
        <f>[1]Sheet1!E3899</f>
        <v>Construction - Correctional Institutions</v>
      </c>
      <c r="F3899">
        <f>[1]Sheet1!F3899</f>
        <v>114928</v>
      </c>
    </row>
    <row r="3900" spans="1:6">
      <c r="A3900" t="str">
        <f>[1]Sheet1!B3900</f>
        <v>Louisiana</v>
      </c>
      <c r="B3900" t="str">
        <f>[1]Sheet1!C3900</f>
        <v>LA</v>
      </c>
      <c r="C3900" t="str">
        <f>LEFT([1]Sheet1!D3900,1)</f>
        <v>F</v>
      </c>
      <c r="D3900" t="str">
        <f>RIGHT([1]Sheet1!D3900,2)</f>
        <v>12</v>
      </c>
      <c r="E3900" t="str">
        <f>[1]Sheet1!E3900</f>
        <v>Construction - Elementary and Secondary Education</v>
      </c>
      <c r="F3900">
        <f>[1]Sheet1!F3900</f>
        <v>637929</v>
      </c>
    </row>
    <row r="3901" spans="1:6">
      <c r="A3901" t="str">
        <f>[1]Sheet1!B3901</f>
        <v>Louisiana</v>
      </c>
      <c r="B3901" t="str">
        <f>[1]Sheet1!C3901</f>
        <v>LA</v>
      </c>
      <c r="C3901" t="str">
        <f>LEFT([1]Sheet1!D3901,1)</f>
        <v>F</v>
      </c>
      <c r="D3901" t="str">
        <f>RIGHT([1]Sheet1!D3901,2)</f>
        <v>16</v>
      </c>
      <c r="E3901" t="str">
        <f>[1]Sheet1!E3901</f>
        <v>Construction - Higher Education - Auxiliary Enterprises</v>
      </c>
      <c r="F3901">
        <f>[1]Sheet1!F3901</f>
        <v>101860</v>
      </c>
    </row>
    <row r="3902" spans="1:6">
      <c r="A3902" t="str">
        <f>[1]Sheet1!B3902</f>
        <v>Louisiana</v>
      </c>
      <c r="B3902" t="str">
        <f>[1]Sheet1!C3902</f>
        <v>LA</v>
      </c>
      <c r="C3902" t="str">
        <f>LEFT([1]Sheet1!D3902,1)</f>
        <v>F</v>
      </c>
      <c r="D3902" t="str">
        <f>RIGHT([1]Sheet1!D3902,2)</f>
        <v>18</v>
      </c>
      <c r="E3902" t="str">
        <f>[1]Sheet1!E3902</f>
        <v>Construction - Other Higher Education</v>
      </c>
      <c r="F3902">
        <f>[1]Sheet1!F3902</f>
        <v>121407</v>
      </c>
    </row>
    <row r="3903" spans="1:6">
      <c r="A3903" t="str">
        <f>[1]Sheet1!B3903</f>
        <v>Louisiana</v>
      </c>
      <c r="B3903" t="str">
        <f>[1]Sheet1!C3903</f>
        <v>LA</v>
      </c>
      <c r="C3903" t="str">
        <f>LEFT([1]Sheet1!D3903,1)</f>
        <v>F</v>
      </c>
      <c r="D3903" t="str">
        <f>RIGHT([1]Sheet1!D3903,2)</f>
        <v>21</v>
      </c>
      <c r="E3903" t="str">
        <f>[1]Sheet1!E3903</f>
        <v>Construction - State Education - Other</v>
      </c>
      <c r="F3903">
        <f>[1]Sheet1!F3903</f>
        <v>4293</v>
      </c>
    </row>
    <row r="3904" spans="1:6">
      <c r="A3904" t="str">
        <f>[1]Sheet1!B3904</f>
        <v>Louisiana</v>
      </c>
      <c r="B3904" t="str">
        <f>[1]Sheet1!C3904</f>
        <v>LA</v>
      </c>
      <c r="C3904" t="str">
        <f>LEFT([1]Sheet1!D3904,1)</f>
        <v>F</v>
      </c>
      <c r="D3904" t="str">
        <f>RIGHT([1]Sheet1!D3904,2)</f>
        <v>23</v>
      </c>
      <c r="E3904" t="str">
        <f>[1]Sheet1!E3904</f>
        <v>Construction - Financial Administration</v>
      </c>
      <c r="F3904">
        <f>[1]Sheet1!F3904</f>
        <v>1817</v>
      </c>
    </row>
    <row r="3905" spans="1:6">
      <c r="A3905" t="str">
        <f>[1]Sheet1!B3905</f>
        <v>Louisiana</v>
      </c>
      <c r="B3905" t="str">
        <f>[1]Sheet1!C3905</f>
        <v>LA</v>
      </c>
      <c r="C3905" t="str">
        <f>LEFT([1]Sheet1!D3905,1)</f>
        <v>F</v>
      </c>
      <c r="D3905" t="str">
        <f>RIGHT([1]Sheet1!D3905,2)</f>
        <v>24</v>
      </c>
      <c r="E3905" t="str">
        <f>[1]Sheet1!E3905</f>
        <v>Construction - Local Fire Protection</v>
      </c>
      <c r="F3905">
        <f>[1]Sheet1!F3905</f>
        <v>25597</v>
      </c>
    </row>
    <row r="3906" spans="1:6">
      <c r="A3906" t="str">
        <f>[1]Sheet1!B3906</f>
        <v>Louisiana</v>
      </c>
      <c r="B3906" t="str">
        <f>[1]Sheet1!C3906</f>
        <v>LA</v>
      </c>
      <c r="C3906" t="str">
        <f>LEFT([1]Sheet1!D3906,1)</f>
        <v>F</v>
      </c>
      <c r="D3906" t="str">
        <f>RIGHT([1]Sheet1!D3906,2)</f>
        <v>25</v>
      </c>
      <c r="E3906" t="str">
        <f>[1]Sheet1!E3906</f>
        <v>Construction - Judicial and Legal Services</v>
      </c>
      <c r="F3906">
        <f>[1]Sheet1!F3906</f>
        <v>16118</v>
      </c>
    </row>
    <row r="3907" spans="1:6">
      <c r="A3907" t="str">
        <f>[1]Sheet1!B3907</f>
        <v>Louisiana</v>
      </c>
      <c r="B3907" t="str">
        <f>[1]Sheet1!C3907</f>
        <v>LA</v>
      </c>
      <c r="C3907" t="str">
        <f>LEFT([1]Sheet1!D3907,1)</f>
        <v>F</v>
      </c>
      <c r="D3907" t="str">
        <f>RIGHT([1]Sheet1!D3907,2)</f>
        <v>29</v>
      </c>
      <c r="E3907" t="str">
        <f>[1]Sheet1!E3907</f>
        <v>Construction - Central Staff Services</v>
      </c>
      <c r="F3907">
        <f>[1]Sheet1!F3907</f>
        <v>1299</v>
      </c>
    </row>
    <row r="3908" spans="1:6">
      <c r="A3908" t="str">
        <f>[1]Sheet1!B3908</f>
        <v>Louisiana</v>
      </c>
      <c r="B3908" t="str">
        <f>[1]Sheet1!C3908</f>
        <v>LA</v>
      </c>
      <c r="C3908" t="str">
        <f>LEFT([1]Sheet1!D3908,1)</f>
        <v>F</v>
      </c>
      <c r="D3908" t="str">
        <f>RIGHT([1]Sheet1!D3908,2)</f>
        <v>31</v>
      </c>
      <c r="E3908" t="str">
        <f>[1]Sheet1!E3908</f>
        <v>Construction - General Public Buildings</v>
      </c>
      <c r="F3908">
        <f>[1]Sheet1!F3908</f>
        <v>117356</v>
      </c>
    </row>
    <row r="3909" spans="1:6">
      <c r="A3909" t="str">
        <f>[1]Sheet1!B3909</f>
        <v>Louisiana</v>
      </c>
      <c r="B3909" t="str">
        <f>[1]Sheet1!C3909</f>
        <v>LA</v>
      </c>
      <c r="C3909" t="str">
        <f>LEFT([1]Sheet1!D3909,1)</f>
        <v>F</v>
      </c>
      <c r="D3909" t="str">
        <f>RIGHT([1]Sheet1!D3909,2)</f>
        <v>32</v>
      </c>
      <c r="E3909" t="str">
        <f>[1]Sheet1!E3909</f>
        <v>Construction - Health - Other</v>
      </c>
      <c r="F3909">
        <f>[1]Sheet1!F3909</f>
        <v>15580</v>
      </c>
    </row>
    <row r="3910" spans="1:6">
      <c r="A3910" t="str">
        <f>[1]Sheet1!B3910</f>
        <v>Louisiana</v>
      </c>
      <c r="B3910" t="str">
        <f>[1]Sheet1!C3910</f>
        <v>LA</v>
      </c>
      <c r="C3910" t="str">
        <f>LEFT([1]Sheet1!D3910,1)</f>
        <v>F</v>
      </c>
      <c r="D3910" t="str">
        <f>RIGHT([1]Sheet1!D3910,2)</f>
        <v>36</v>
      </c>
      <c r="E3910" t="str">
        <f>[1]Sheet1!E3910</f>
        <v>Construction - Hospitals</v>
      </c>
      <c r="F3910">
        <f>[1]Sheet1!F3910</f>
        <v>159147</v>
      </c>
    </row>
    <row r="3911" spans="1:6">
      <c r="A3911" t="str">
        <f>[1]Sheet1!B3911</f>
        <v>Louisiana</v>
      </c>
      <c r="B3911" t="str">
        <f>[1]Sheet1!C3911</f>
        <v>LA</v>
      </c>
      <c r="C3911" t="str">
        <f>LEFT([1]Sheet1!D3911,1)</f>
        <v>F</v>
      </c>
      <c r="D3911" t="str">
        <f>RIGHT([1]Sheet1!D3911,2)</f>
        <v>44</v>
      </c>
      <c r="E3911" t="str">
        <f>[1]Sheet1!E3911</f>
        <v>Construction - Regular Highways</v>
      </c>
      <c r="F3911">
        <f>[1]Sheet1!F3911</f>
        <v>1703441</v>
      </c>
    </row>
    <row r="3912" spans="1:6">
      <c r="A3912" t="str">
        <f>[1]Sheet1!B3912</f>
        <v>Louisiana</v>
      </c>
      <c r="B3912" t="str">
        <f>[1]Sheet1!C3912</f>
        <v>LA</v>
      </c>
      <c r="C3912" t="str">
        <f>LEFT([1]Sheet1!D3912,1)</f>
        <v>F</v>
      </c>
      <c r="D3912" t="str">
        <f>RIGHT([1]Sheet1!D3912,2)</f>
        <v>45</v>
      </c>
      <c r="E3912" t="str">
        <f>[1]Sheet1!E3912</f>
        <v>Construction - Toll Highways</v>
      </c>
      <c r="F3912">
        <f>[1]Sheet1!F3912</f>
        <v>9258</v>
      </c>
    </row>
    <row r="3913" spans="1:6">
      <c r="A3913" t="str">
        <f>[1]Sheet1!B3913</f>
        <v>Louisiana</v>
      </c>
      <c r="B3913" t="str">
        <f>[1]Sheet1!C3913</f>
        <v>LA</v>
      </c>
      <c r="C3913" t="str">
        <f>LEFT([1]Sheet1!D3913,1)</f>
        <v>F</v>
      </c>
      <c r="D3913" t="str">
        <f>RIGHT([1]Sheet1!D3913,2)</f>
        <v>50</v>
      </c>
      <c r="E3913" t="str">
        <f>[1]Sheet1!E3913</f>
        <v>Construction - Housing and Community Development</v>
      </c>
      <c r="F3913">
        <f>[1]Sheet1!F3913</f>
        <v>164455</v>
      </c>
    </row>
    <row r="3914" spans="1:6">
      <c r="A3914" t="str">
        <f>[1]Sheet1!B3914</f>
        <v>Louisiana</v>
      </c>
      <c r="B3914" t="str">
        <f>[1]Sheet1!C3914</f>
        <v>LA</v>
      </c>
      <c r="C3914" t="str">
        <f>LEFT([1]Sheet1!D3914,1)</f>
        <v>F</v>
      </c>
      <c r="D3914" t="str">
        <f>RIGHT([1]Sheet1!D3914,2)</f>
        <v>52</v>
      </c>
      <c r="E3914" t="str">
        <f>[1]Sheet1!E3914</f>
        <v>Construction - Libraries</v>
      </c>
      <c r="F3914">
        <f>[1]Sheet1!F3914</f>
        <v>33622</v>
      </c>
    </row>
    <row r="3915" spans="1:6">
      <c r="A3915" t="str">
        <f>[1]Sheet1!B3915</f>
        <v>Louisiana</v>
      </c>
      <c r="B3915" t="str">
        <f>[1]Sheet1!C3915</f>
        <v>LA</v>
      </c>
      <c r="C3915" t="str">
        <f>LEFT([1]Sheet1!D3915,1)</f>
        <v>F</v>
      </c>
      <c r="D3915" t="str">
        <f>RIGHT([1]Sheet1!D3915,2)</f>
        <v>59</v>
      </c>
      <c r="E3915" t="str">
        <f>[1]Sheet1!E3915</f>
        <v>Construction - Natural Resources - Other</v>
      </c>
      <c r="F3915">
        <f>[1]Sheet1!F3915</f>
        <v>207191</v>
      </c>
    </row>
    <row r="3916" spans="1:6">
      <c r="A3916" t="str">
        <f>[1]Sheet1!B3916</f>
        <v>Louisiana</v>
      </c>
      <c r="B3916" t="str">
        <f>[1]Sheet1!C3916</f>
        <v>LA</v>
      </c>
      <c r="C3916" t="str">
        <f>LEFT([1]Sheet1!D3916,1)</f>
        <v>F</v>
      </c>
      <c r="D3916" t="str">
        <f>RIGHT([1]Sheet1!D3916,2)</f>
        <v>60</v>
      </c>
      <c r="E3916" t="str">
        <f>[1]Sheet1!E3916</f>
        <v>Construction - Parking Facilities</v>
      </c>
      <c r="F3916">
        <f>[1]Sheet1!F3916</f>
        <v>191</v>
      </c>
    </row>
    <row r="3917" spans="1:6">
      <c r="A3917" t="str">
        <f>[1]Sheet1!B3917</f>
        <v>Louisiana</v>
      </c>
      <c r="B3917" t="str">
        <f>[1]Sheet1!C3917</f>
        <v>LA</v>
      </c>
      <c r="C3917" t="str">
        <f>LEFT([1]Sheet1!D3917,1)</f>
        <v>F</v>
      </c>
      <c r="D3917" t="str">
        <f>RIGHT([1]Sheet1!D3917,2)</f>
        <v>61</v>
      </c>
      <c r="E3917" t="str">
        <f>[1]Sheet1!E3917</f>
        <v>Construction - Parks and Recreation</v>
      </c>
      <c r="F3917">
        <f>[1]Sheet1!F3917</f>
        <v>200517</v>
      </c>
    </row>
    <row r="3918" spans="1:6">
      <c r="A3918" t="str">
        <f>[1]Sheet1!B3918</f>
        <v>Louisiana</v>
      </c>
      <c r="B3918" t="str">
        <f>[1]Sheet1!C3918</f>
        <v>LA</v>
      </c>
      <c r="C3918" t="str">
        <f>LEFT([1]Sheet1!D3918,1)</f>
        <v>F</v>
      </c>
      <c r="D3918" t="str">
        <f>RIGHT([1]Sheet1!D3918,2)</f>
        <v>62</v>
      </c>
      <c r="E3918" t="str">
        <f>[1]Sheet1!E3918</f>
        <v>Construction - Police Protection</v>
      </c>
      <c r="F3918">
        <f>[1]Sheet1!F3918</f>
        <v>33477</v>
      </c>
    </row>
    <row r="3919" spans="1:6">
      <c r="A3919" t="str">
        <f>[1]Sheet1!B3919</f>
        <v>Louisiana</v>
      </c>
      <c r="B3919" t="str">
        <f>[1]Sheet1!C3919</f>
        <v>LA</v>
      </c>
      <c r="C3919" t="str">
        <f>LEFT([1]Sheet1!D3919,1)</f>
        <v>F</v>
      </c>
      <c r="D3919" t="str">
        <f>RIGHT([1]Sheet1!D3919,2)</f>
        <v>66</v>
      </c>
      <c r="E3919" t="str">
        <f>[1]Sheet1!E3919</f>
        <v>Construction - Protective Inspection and Regulation, NEC</v>
      </c>
      <c r="F3919">
        <f>[1]Sheet1!F3919</f>
        <v>649</v>
      </c>
    </row>
    <row r="3920" spans="1:6">
      <c r="A3920" t="str">
        <f>[1]Sheet1!B3920</f>
        <v>Louisiana</v>
      </c>
      <c r="B3920" t="str">
        <f>[1]Sheet1!C3920</f>
        <v>LA</v>
      </c>
      <c r="C3920" t="str">
        <f>LEFT([1]Sheet1!D3920,1)</f>
        <v>F</v>
      </c>
      <c r="D3920" t="str">
        <f>RIGHT([1]Sheet1!D3920,2)</f>
        <v>80</v>
      </c>
      <c r="E3920" t="str">
        <f>[1]Sheet1!E3920</f>
        <v>Construction - Sewerage</v>
      </c>
      <c r="F3920">
        <f>[1]Sheet1!F3920</f>
        <v>515795</v>
      </c>
    </row>
    <row r="3921" spans="1:6">
      <c r="A3921" t="str">
        <f>[1]Sheet1!B3921</f>
        <v>Louisiana</v>
      </c>
      <c r="B3921" t="str">
        <f>[1]Sheet1!C3921</f>
        <v>LA</v>
      </c>
      <c r="C3921" t="str">
        <f>LEFT([1]Sheet1!D3921,1)</f>
        <v>F</v>
      </c>
      <c r="D3921" t="str">
        <f>RIGHT([1]Sheet1!D3921,2)</f>
        <v>81</v>
      </c>
      <c r="E3921" t="str">
        <f>[1]Sheet1!E3921</f>
        <v>Construction - Solid Waste Management</v>
      </c>
      <c r="F3921">
        <f>[1]Sheet1!F3921</f>
        <v>4923</v>
      </c>
    </row>
    <row r="3922" spans="1:6">
      <c r="A3922" t="str">
        <f>[1]Sheet1!B3922</f>
        <v>Louisiana</v>
      </c>
      <c r="B3922" t="str">
        <f>[1]Sheet1!C3922</f>
        <v>LA</v>
      </c>
      <c r="C3922" t="str">
        <f>LEFT([1]Sheet1!D3922,1)</f>
        <v>F</v>
      </c>
      <c r="D3922" t="str">
        <f>RIGHT([1]Sheet1!D3922,2)</f>
        <v>87</v>
      </c>
      <c r="E3922" t="str">
        <f>[1]Sheet1!E3922</f>
        <v>Construction - Sea and Inland Port Facilities</v>
      </c>
      <c r="F3922">
        <f>[1]Sheet1!F3922</f>
        <v>207305</v>
      </c>
    </row>
    <row r="3923" spans="1:6">
      <c r="A3923" t="str">
        <f>[1]Sheet1!B3923</f>
        <v>Louisiana</v>
      </c>
      <c r="B3923" t="str">
        <f>[1]Sheet1!C3923</f>
        <v>LA</v>
      </c>
      <c r="C3923" t="str">
        <f>LEFT([1]Sheet1!D3923,1)</f>
        <v>F</v>
      </c>
      <c r="D3923" t="str">
        <f>RIGHT([1]Sheet1!D3923,2)</f>
        <v>89</v>
      </c>
      <c r="E3923" t="str">
        <f>[1]Sheet1!E3923</f>
        <v>Construction - General - Other</v>
      </c>
      <c r="F3923">
        <f>[1]Sheet1!F3923</f>
        <v>403641</v>
      </c>
    </row>
    <row r="3924" spans="1:6">
      <c r="A3924" t="str">
        <f>[1]Sheet1!B3924</f>
        <v>Louisiana</v>
      </c>
      <c r="B3924" t="str">
        <f>[1]Sheet1!C3924</f>
        <v>LA</v>
      </c>
      <c r="C3924" t="str">
        <f>LEFT([1]Sheet1!D3924,1)</f>
        <v>F</v>
      </c>
      <c r="D3924" t="str">
        <f>RIGHT([1]Sheet1!D3924,2)</f>
        <v>91</v>
      </c>
      <c r="E3924" t="str">
        <f>[1]Sheet1!E3924</f>
        <v>Construction - Water Utilities</v>
      </c>
      <c r="F3924">
        <f>[1]Sheet1!F3924</f>
        <v>149900</v>
      </c>
    </row>
    <row r="3925" spans="1:6">
      <c r="A3925" t="str">
        <f>[1]Sheet1!B3925</f>
        <v>Louisiana</v>
      </c>
      <c r="B3925" t="str">
        <f>[1]Sheet1!C3925</f>
        <v>LA</v>
      </c>
      <c r="C3925" t="str">
        <f>LEFT([1]Sheet1!D3925,1)</f>
        <v>F</v>
      </c>
      <c r="D3925" t="str">
        <f>RIGHT([1]Sheet1!D3925,2)</f>
        <v>92</v>
      </c>
      <c r="E3925" t="str">
        <f>[1]Sheet1!E3925</f>
        <v>Construction - Electric Utilities</v>
      </c>
      <c r="F3925">
        <f>[1]Sheet1!F3925</f>
        <v>25959</v>
      </c>
    </row>
    <row r="3926" spans="1:6">
      <c r="A3926" t="str">
        <f>[1]Sheet1!B3926</f>
        <v>Louisiana</v>
      </c>
      <c r="B3926" t="str">
        <f>[1]Sheet1!C3926</f>
        <v>LA</v>
      </c>
      <c r="C3926" t="str">
        <f>LEFT([1]Sheet1!D3926,1)</f>
        <v>F</v>
      </c>
      <c r="D3926" t="str">
        <f>RIGHT([1]Sheet1!D3926,2)</f>
        <v>93</v>
      </c>
      <c r="E3926" t="str">
        <f>[1]Sheet1!E3926</f>
        <v>Construction - Gas Utilities</v>
      </c>
      <c r="F3926">
        <f>[1]Sheet1!F3926</f>
        <v>8653</v>
      </c>
    </row>
    <row r="3927" spans="1:6">
      <c r="A3927" t="str">
        <f>[1]Sheet1!B3927</f>
        <v>Louisiana</v>
      </c>
      <c r="B3927" t="str">
        <f>[1]Sheet1!C3927</f>
        <v>LA</v>
      </c>
      <c r="C3927" t="str">
        <f>LEFT([1]Sheet1!D3927,1)</f>
        <v>F</v>
      </c>
      <c r="D3927" t="str">
        <f>RIGHT([1]Sheet1!D3927,2)</f>
        <v>94</v>
      </c>
      <c r="E3927" t="str">
        <f>[1]Sheet1!E3927</f>
        <v>Construction - Transit Utilities</v>
      </c>
      <c r="F3927">
        <f>[1]Sheet1!F3927</f>
        <v>34560</v>
      </c>
    </row>
    <row r="3928" spans="1:6">
      <c r="A3928" t="str">
        <f>[1]Sheet1!B3928</f>
        <v>Louisiana</v>
      </c>
      <c r="B3928" t="str">
        <f>[1]Sheet1!C3928</f>
        <v>LA</v>
      </c>
      <c r="C3928" t="str">
        <f>LEFT([1]Sheet1!D3928,1)</f>
        <v>G</v>
      </c>
      <c r="D3928" t="str">
        <f>RIGHT([1]Sheet1!D3928,2)</f>
        <v>01</v>
      </c>
      <c r="E3928" t="str">
        <f>[1]Sheet1!E3928</f>
        <v>Other Capital Outlay - Air Transportation</v>
      </c>
      <c r="F3928">
        <f>[1]Sheet1!F3928</f>
        <v>10238</v>
      </c>
    </row>
    <row r="3929" spans="1:6">
      <c r="A3929" t="str">
        <f>[1]Sheet1!B3929</f>
        <v>Louisiana</v>
      </c>
      <c r="B3929" t="str">
        <f>[1]Sheet1!C3929</f>
        <v>LA</v>
      </c>
      <c r="C3929" t="str">
        <f>LEFT([1]Sheet1!D3929,1)</f>
        <v>G</v>
      </c>
      <c r="D3929" t="str">
        <f>RIGHT([1]Sheet1!D3929,2)</f>
        <v>03</v>
      </c>
      <c r="E3929" t="str">
        <f>[1]Sheet1!E3929</f>
        <v>Other Capital Outlay - Miscellaneous Commercial Activities, NEC</v>
      </c>
      <c r="F3929">
        <f>[1]Sheet1!F3929</f>
        <v>246</v>
      </c>
    </row>
    <row r="3930" spans="1:6">
      <c r="A3930" t="str">
        <f>[1]Sheet1!B3930</f>
        <v>Louisiana</v>
      </c>
      <c r="B3930" t="str">
        <f>[1]Sheet1!C3930</f>
        <v>LA</v>
      </c>
      <c r="C3930" t="str">
        <f>LEFT([1]Sheet1!D3930,1)</f>
        <v>G</v>
      </c>
      <c r="D3930" t="str">
        <f>RIGHT([1]Sheet1!D3930,2)</f>
        <v>04</v>
      </c>
      <c r="E3930" t="str">
        <f>[1]Sheet1!E3930</f>
        <v>Other Capital Outlay - Correctional Institutions</v>
      </c>
      <c r="F3930">
        <f>[1]Sheet1!F3930</f>
        <v>13333</v>
      </c>
    </row>
    <row r="3931" spans="1:6">
      <c r="A3931" t="str">
        <f>[1]Sheet1!B3931</f>
        <v>Louisiana</v>
      </c>
      <c r="B3931" t="str">
        <f>[1]Sheet1!C3931</f>
        <v>LA</v>
      </c>
      <c r="C3931" t="str">
        <f>LEFT([1]Sheet1!D3931,1)</f>
        <v>G</v>
      </c>
      <c r="D3931" t="str">
        <f>RIGHT([1]Sheet1!D3931,2)</f>
        <v>05</v>
      </c>
      <c r="E3931" t="str">
        <f>[1]Sheet1!E3931</f>
        <v>Other Capital Outlay - Corrections - Other</v>
      </c>
      <c r="F3931">
        <f>[1]Sheet1!F3931</f>
        <v>131</v>
      </c>
    </row>
    <row r="3932" spans="1:6">
      <c r="A3932" t="str">
        <f>[1]Sheet1!B3932</f>
        <v>Louisiana</v>
      </c>
      <c r="B3932" t="str">
        <f>[1]Sheet1!C3932</f>
        <v>LA</v>
      </c>
      <c r="C3932" t="str">
        <f>LEFT([1]Sheet1!D3932,1)</f>
        <v>G</v>
      </c>
      <c r="D3932" t="str">
        <f>RIGHT([1]Sheet1!D3932,2)</f>
        <v>12</v>
      </c>
      <c r="E3932" t="str">
        <f>[1]Sheet1!E3932</f>
        <v>Other Capital Outlay - Elementary and Secondary Education</v>
      </c>
      <c r="F3932">
        <f>[1]Sheet1!F3932</f>
        <v>236908</v>
      </c>
    </row>
    <row r="3933" spans="1:6">
      <c r="A3933" t="str">
        <f>[1]Sheet1!B3933</f>
        <v>Louisiana</v>
      </c>
      <c r="B3933" t="str">
        <f>[1]Sheet1!C3933</f>
        <v>LA</v>
      </c>
      <c r="C3933" t="str">
        <f>LEFT([1]Sheet1!D3933,1)</f>
        <v>G</v>
      </c>
      <c r="D3933" t="str">
        <f>RIGHT([1]Sheet1!D3933,2)</f>
        <v>16</v>
      </c>
      <c r="E3933" t="str">
        <f>[1]Sheet1!E3933</f>
        <v>Other Capital Outlay - Higher Education - Auxiliary Enterprises</v>
      </c>
      <c r="F3933">
        <f>[1]Sheet1!F3933</f>
        <v>806</v>
      </c>
    </row>
    <row r="3934" spans="1:6">
      <c r="A3934" t="str">
        <f>[1]Sheet1!B3934</f>
        <v>Louisiana</v>
      </c>
      <c r="B3934" t="str">
        <f>[1]Sheet1!C3934</f>
        <v>LA</v>
      </c>
      <c r="C3934" t="str">
        <f>LEFT([1]Sheet1!D3934,1)</f>
        <v>G</v>
      </c>
      <c r="D3934" t="str">
        <f>RIGHT([1]Sheet1!D3934,2)</f>
        <v>18</v>
      </c>
      <c r="E3934" t="str">
        <f>[1]Sheet1!E3934</f>
        <v>Other Capital Outlay - Other Higher Education</v>
      </c>
      <c r="F3934">
        <f>[1]Sheet1!F3934</f>
        <v>58566</v>
      </c>
    </row>
    <row r="3935" spans="1:6">
      <c r="A3935" t="str">
        <f>[1]Sheet1!B3935</f>
        <v>Louisiana</v>
      </c>
      <c r="B3935" t="str">
        <f>[1]Sheet1!C3935</f>
        <v>LA</v>
      </c>
      <c r="C3935" t="str">
        <f>LEFT([1]Sheet1!D3935,1)</f>
        <v>G</v>
      </c>
      <c r="D3935" t="str">
        <f>RIGHT([1]Sheet1!D3935,2)</f>
        <v>21</v>
      </c>
      <c r="E3935" t="str">
        <f>[1]Sheet1!E3935</f>
        <v>Other Capital Outlay - State Education - Other</v>
      </c>
      <c r="F3935">
        <f>[1]Sheet1!F3935</f>
        <v>6100</v>
      </c>
    </row>
    <row r="3936" spans="1:6">
      <c r="A3936" t="str">
        <f>[1]Sheet1!B3936</f>
        <v>Louisiana</v>
      </c>
      <c r="B3936" t="str">
        <f>[1]Sheet1!C3936</f>
        <v>LA</v>
      </c>
      <c r="C3936" t="str">
        <f>LEFT([1]Sheet1!D3936,1)</f>
        <v>G</v>
      </c>
      <c r="D3936" t="str">
        <f>RIGHT([1]Sheet1!D3936,2)</f>
        <v>23</v>
      </c>
      <c r="E3936" t="str">
        <f>[1]Sheet1!E3936</f>
        <v>Other Capital Outlay - Financial Administration</v>
      </c>
      <c r="F3936">
        <f>[1]Sheet1!F3936</f>
        <v>8361</v>
      </c>
    </row>
    <row r="3937" spans="1:6">
      <c r="A3937" t="str">
        <f>[1]Sheet1!B3937</f>
        <v>Louisiana</v>
      </c>
      <c r="B3937" t="str">
        <f>[1]Sheet1!C3937</f>
        <v>LA</v>
      </c>
      <c r="C3937" t="str">
        <f>LEFT([1]Sheet1!D3937,1)</f>
        <v>G</v>
      </c>
      <c r="D3937" t="str">
        <f>RIGHT([1]Sheet1!D3937,2)</f>
        <v>24</v>
      </c>
      <c r="E3937" t="str">
        <f>[1]Sheet1!E3937</f>
        <v>Other Capital Outlay - Local Fire Protection</v>
      </c>
      <c r="F3937">
        <f>[1]Sheet1!F3937</f>
        <v>34013</v>
      </c>
    </row>
    <row r="3938" spans="1:6">
      <c r="A3938" t="str">
        <f>[1]Sheet1!B3938</f>
        <v>Louisiana</v>
      </c>
      <c r="B3938" t="str">
        <f>[1]Sheet1!C3938</f>
        <v>LA</v>
      </c>
      <c r="C3938" t="str">
        <f>LEFT([1]Sheet1!D3938,1)</f>
        <v>G</v>
      </c>
      <c r="D3938" t="str">
        <f>RIGHT([1]Sheet1!D3938,2)</f>
        <v>25</v>
      </c>
      <c r="E3938" t="str">
        <f>[1]Sheet1!E3938</f>
        <v>Other Capital Outlay - Judicial and Legal Services</v>
      </c>
      <c r="F3938">
        <f>[1]Sheet1!F3938</f>
        <v>20931</v>
      </c>
    </row>
    <row r="3939" spans="1:6">
      <c r="A3939" t="str">
        <f>[1]Sheet1!B3939</f>
        <v>Louisiana</v>
      </c>
      <c r="B3939" t="str">
        <f>[1]Sheet1!C3939</f>
        <v>LA</v>
      </c>
      <c r="C3939" t="str">
        <f>LEFT([1]Sheet1!D3939,1)</f>
        <v>G</v>
      </c>
      <c r="D3939" t="str">
        <f>RIGHT([1]Sheet1!D3939,2)</f>
        <v>29</v>
      </c>
      <c r="E3939" t="str">
        <f>[1]Sheet1!E3939</f>
        <v>Other Capital Outlay - Central Staff Services</v>
      </c>
      <c r="F3939">
        <f>[1]Sheet1!F3939</f>
        <v>3619</v>
      </c>
    </row>
    <row r="3940" spans="1:6">
      <c r="A3940" t="str">
        <f>[1]Sheet1!B3940</f>
        <v>Louisiana</v>
      </c>
      <c r="B3940" t="str">
        <f>[1]Sheet1!C3940</f>
        <v>LA</v>
      </c>
      <c r="C3940" t="str">
        <f>LEFT([1]Sheet1!D3940,1)</f>
        <v>G</v>
      </c>
      <c r="D3940" t="str">
        <f>RIGHT([1]Sheet1!D3940,2)</f>
        <v>31</v>
      </c>
      <c r="E3940" t="str">
        <f>[1]Sheet1!E3940</f>
        <v>Other Capital Outlay - General Public Building</v>
      </c>
      <c r="F3940">
        <f>[1]Sheet1!F3940</f>
        <v>3164</v>
      </c>
    </row>
    <row r="3941" spans="1:6">
      <c r="A3941" t="str">
        <f>[1]Sheet1!B3941</f>
        <v>Louisiana</v>
      </c>
      <c r="B3941" t="str">
        <f>[1]Sheet1!C3941</f>
        <v>LA</v>
      </c>
      <c r="C3941" t="str">
        <f>LEFT([1]Sheet1!D3941,1)</f>
        <v>G</v>
      </c>
      <c r="D3941" t="str">
        <f>RIGHT([1]Sheet1!D3941,2)</f>
        <v>32</v>
      </c>
      <c r="E3941" t="str">
        <f>[1]Sheet1!E3941</f>
        <v>Other Capital Outlay - Health - Other</v>
      </c>
      <c r="F3941">
        <f>[1]Sheet1!F3941</f>
        <v>6329</v>
      </c>
    </row>
    <row r="3942" spans="1:6">
      <c r="A3942" t="str">
        <f>[1]Sheet1!B3942</f>
        <v>Louisiana</v>
      </c>
      <c r="B3942" t="str">
        <f>[1]Sheet1!C3942</f>
        <v>LA</v>
      </c>
      <c r="C3942" t="str">
        <f>LEFT([1]Sheet1!D3942,1)</f>
        <v>G</v>
      </c>
      <c r="D3942" t="str">
        <f>RIGHT([1]Sheet1!D3942,2)</f>
        <v>36</v>
      </c>
      <c r="E3942" t="str">
        <f>[1]Sheet1!E3942</f>
        <v>Other Capital Outlay - Hospitals</v>
      </c>
      <c r="F3942">
        <f>[1]Sheet1!F3942</f>
        <v>118476</v>
      </c>
    </row>
    <row r="3943" spans="1:6">
      <c r="A3943" t="str">
        <f>[1]Sheet1!B3943</f>
        <v>Louisiana</v>
      </c>
      <c r="B3943" t="str">
        <f>[1]Sheet1!C3943</f>
        <v>LA</v>
      </c>
      <c r="C3943" t="str">
        <f>LEFT([1]Sheet1!D3943,1)</f>
        <v>G</v>
      </c>
      <c r="D3943" t="str">
        <f>RIGHT([1]Sheet1!D3943,2)</f>
        <v>44</v>
      </c>
      <c r="E3943" t="str">
        <f>[1]Sheet1!E3943</f>
        <v>Other Capital Outlay - Regular Highways</v>
      </c>
      <c r="F3943">
        <f>[1]Sheet1!F3943</f>
        <v>63286</v>
      </c>
    </row>
    <row r="3944" spans="1:6">
      <c r="A3944" t="str">
        <f>[1]Sheet1!B3944</f>
        <v>Louisiana</v>
      </c>
      <c r="B3944" t="str">
        <f>[1]Sheet1!C3944</f>
        <v>LA</v>
      </c>
      <c r="C3944" t="str">
        <f>LEFT([1]Sheet1!D3944,1)</f>
        <v>G</v>
      </c>
      <c r="D3944" t="str">
        <f>RIGHT([1]Sheet1!D3944,2)</f>
        <v>45</v>
      </c>
      <c r="E3944" t="str">
        <f>[1]Sheet1!E3944</f>
        <v>Other Capital Outlay - Toll Highways</v>
      </c>
      <c r="F3944">
        <f>[1]Sheet1!F3944</f>
        <v>716</v>
      </c>
    </row>
    <row r="3945" spans="1:6">
      <c r="A3945" t="str">
        <f>[1]Sheet1!B3945</f>
        <v>Louisiana</v>
      </c>
      <c r="B3945" t="str">
        <f>[1]Sheet1!C3945</f>
        <v>LA</v>
      </c>
      <c r="C3945" t="str">
        <f>LEFT([1]Sheet1!D3945,1)</f>
        <v>G</v>
      </c>
      <c r="D3945" t="str">
        <f>RIGHT([1]Sheet1!D3945,2)</f>
        <v>50</v>
      </c>
      <c r="E3945" t="str">
        <f>[1]Sheet1!E3945</f>
        <v>Other Capital Outlay - Housing and Community Development</v>
      </c>
      <c r="F3945">
        <f>[1]Sheet1!F3945</f>
        <v>94794</v>
      </c>
    </row>
    <row r="3946" spans="1:6">
      <c r="A3946" t="str">
        <f>[1]Sheet1!B3946</f>
        <v>Louisiana</v>
      </c>
      <c r="B3946" t="str">
        <f>[1]Sheet1!C3946</f>
        <v>LA</v>
      </c>
      <c r="C3946" t="str">
        <f>LEFT([1]Sheet1!D3946,1)</f>
        <v>G</v>
      </c>
      <c r="D3946" t="str">
        <f>RIGHT([1]Sheet1!D3946,2)</f>
        <v>52</v>
      </c>
      <c r="E3946" t="str">
        <f>[1]Sheet1!E3946</f>
        <v>Other Capital Outlay - Libraries</v>
      </c>
      <c r="F3946">
        <f>[1]Sheet1!F3946</f>
        <v>12935</v>
      </c>
    </row>
    <row r="3947" spans="1:6">
      <c r="A3947" t="str">
        <f>[1]Sheet1!B3947</f>
        <v>Louisiana</v>
      </c>
      <c r="B3947" t="str">
        <f>[1]Sheet1!C3947</f>
        <v>LA</v>
      </c>
      <c r="C3947" t="str">
        <f>LEFT([1]Sheet1!D3947,1)</f>
        <v>G</v>
      </c>
      <c r="D3947" t="str">
        <f>RIGHT([1]Sheet1!D3947,2)</f>
        <v>59</v>
      </c>
      <c r="E3947" t="str">
        <f>[1]Sheet1!E3947</f>
        <v>Other Capital Outlay - Natural Resources - Other</v>
      </c>
      <c r="F3947">
        <f>[1]Sheet1!F3947</f>
        <v>56092</v>
      </c>
    </row>
    <row r="3948" spans="1:6">
      <c r="A3948" t="str">
        <f>[1]Sheet1!B3948</f>
        <v>Louisiana</v>
      </c>
      <c r="B3948" t="str">
        <f>[1]Sheet1!C3948</f>
        <v>LA</v>
      </c>
      <c r="C3948" t="str">
        <f>LEFT([1]Sheet1!D3948,1)</f>
        <v>G</v>
      </c>
      <c r="D3948" t="str">
        <f>RIGHT([1]Sheet1!D3948,2)</f>
        <v>61</v>
      </c>
      <c r="E3948" t="str">
        <f>[1]Sheet1!E3948</f>
        <v>Other Capital Outlay - Parks and Recreation</v>
      </c>
      <c r="F3948">
        <f>[1]Sheet1!F3948</f>
        <v>26489</v>
      </c>
    </row>
    <row r="3949" spans="1:6">
      <c r="A3949" t="str">
        <f>[1]Sheet1!B3949</f>
        <v>Louisiana</v>
      </c>
      <c r="B3949" t="str">
        <f>[1]Sheet1!C3949</f>
        <v>LA</v>
      </c>
      <c r="C3949" t="str">
        <f>LEFT([1]Sheet1!D3949,1)</f>
        <v>G</v>
      </c>
      <c r="D3949" t="str">
        <f>RIGHT([1]Sheet1!D3949,2)</f>
        <v>62</v>
      </c>
      <c r="E3949" t="str">
        <f>[1]Sheet1!E3949</f>
        <v>Other Capital Outlay - Police Protection</v>
      </c>
      <c r="F3949">
        <f>[1]Sheet1!F3949</f>
        <v>34614</v>
      </c>
    </row>
    <row r="3950" spans="1:6">
      <c r="A3950" t="str">
        <f>[1]Sheet1!B3950</f>
        <v>Louisiana</v>
      </c>
      <c r="B3950" t="str">
        <f>[1]Sheet1!C3950</f>
        <v>LA</v>
      </c>
      <c r="C3950" t="str">
        <f>LEFT([1]Sheet1!D3950,1)</f>
        <v>G</v>
      </c>
      <c r="D3950" t="str">
        <f>RIGHT([1]Sheet1!D3950,2)</f>
        <v>66</v>
      </c>
      <c r="E3950" t="str">
        <f>[1]Sheet1!E3950</f>
        <v>Other Capital Outlay - Protective Inspection and Regulation, NEC</v>
      </c>
      <c r="F3950">
        <f>[1]Sheet1!F3950</f>
        <v>3276</v>
      </c>
    </row>
    <row r="3951" spans="1:6">
      <c r="A3951" t="str">
        <f>[1]Sheet1!B3951</f>
        <v>Louisiana</v>
      </c>
      <c r="B3951" t="str">
        <f>[1]Sheet1!C3951</f>
        <v>LA</v>
      </c>
      <c r="C3951" t="str">
        <f>LEFT([1]Sheet1!D3951,1)</f>
        <v>G</v>
      </c>
      <c r="D3951" t="str">
        <f>RIGHT([1]Sheet1!D3951,2)</f>
        <v>77</v>
      </c>
      <c r="E3951" t="str">
        <f>[1]Sheet1!E3951</f>
        <v>Other Capital Outlay - Public Welfare Institutions</v>
      </c>
      <c r="F3951">
        <f>[1]Sheet1!F3951</f>
        <v>503</v>
      </c>
    </row>
    <row r="3952" spans="1:6">
      <c r="A3952" t="str">
        <f>[1]Sheet1!B3952</f>
        <v>Louisiana</v>
      </c>
      <c r="B3952" t="str">
        <f>[1]Sheet1!C3952</f>
        <v>LA</v>
      </c>
      <c r="C3952" t="str">
        <f>LEFT([1]Sheet1!D3952,1)</f>
        <v>G</v>
      </c>
      <c r="D3952" t="str">
        <f>RIGHT([1]Sheet1!D3952,2)</f>
        <v>79</v>
      </c>
      <c r="E3952" t="str">
        <f>[1]Sheet1!E3952</f>
        <v>Other Capital Outlay - Public Welfare - Other</v>
      </c>
      <c r="F3952">
        <f>[1]Sheet1!F3952</f>
        <v>211</v>
      </c>
    </row>
    <row r="3953" spans="1:6">
      <c r="A3953" t="str">
        <f>[1]Sheet1!B3953</f>
        <v>Louisiana</v>
      </c>
      <c r="B3953" t="str">
        <f>[1]Sheet1!C3953</f>
        <v>LA</v>
      </c>
      <c r="C3953" t="str">
        <f>LEFT([1]Sheet1!D3953,1)</f>
        <v>G</v>
      </c>
      <c r="D3953" t="str">
        <f>RIGHT([1]Sheet1!D3953,2)</f>
        <v>80</v>
      </c>
      <c r="E3953" t="str">
        <f>[1]Sheet1!E3953</f>
        <v>Other Capital Outlay - Sewerage</v>
      </c>
      <c r="F3953">
        <f>[1]Sheet1!F3953</f>
        <v>45628</v>
      </c>
    </row>
    <row r="3954" spans="1:6">
      <c r="A3954" t="str">
        <f>[1]Sheet1!B3954</f>
        <v>Louisiana</v>
      </c>
      <c r="B3954" t="str">
        <f>[1]Sheet1!C3954</f>
        <v>LA</v>
      </c>
      <c r="C3954" t="str">
        <f>LEFT([1]Sheet1!D3954,1)</f>
        <v>G</v>
      </c>
      <c r="D3954" t="str">
        <f>RIGHT([1]Sheet1!D3954,2)</f>
        <v>81</v>
      </c>
      <c r="E3954" t="str">
        <f>[1]Sheet1!E3954</f>
        <v>Other Capital Outlay - Solid Waste Management</v>
      </c>
      <c r="F3954">
        <f>[1]Sheet1!F3954</f>
        <v>10890</v>
      </c>
    </row>
    <row r="3955" spans="1:6">
      <c r="A3955" t="str">
        <f>[1]Sheet1!B3955</f>
        <v>Louisiana</v>
      </c>
      <c r="B3955" t="str">
        <f>[1]Sheet1!C3955</f>
        <v>LA</v>
      </c>
      <c r="C3955" t="str">
        <f>LEFT([1]Sheet1!D3955,1)</f>
        <v>G</v>
      </c>
      <c r="D3955" t="str">
        <f>RIGHT([1]Sheet1!D3955,2)</f>
        <v>85</v>
      </c>
      <c r="E3955" t="str">
        <f>[1]Sheet1!E3955</f>
        <v>Other Capital Outlay - State Veterans' Services</v>
      </c>
      <c r="F3955">
        <f>[1]Sheet1!F3955</f>
        <v>5</v>
      </c>
    </row>
    <row r="3956" spans="1:6">
      <c r="A3956" t="str">
        <f>[1]Sheet1!B3956</f>
        <v>Louisiana</v>
      </c>
      <c r="B3956" t="str">
        <f>[1]Sheet1!C3956</f>
        <v>LA</v>
      </c>
      <c r="C3956" t="str">
        <f>LEFT([1]Sheet1!D3956,1)</f>
        <v>G</v>
      </c>
      <c r="D3956" t="str">
        <f>RIGHT([1]Sheet1!D3956,2)</f>
        <v>87</v>
      </c>
      <c r="E3956" t="str">
        <f>[1]Sheet1!E3956</f>
        <v>Other Capital Outlay - Sea and Inland Port Facilities</v>
      </c>
      <c r="F3956">
        <f>[1]Sheet1!F3956</f>
        <v>16034</v>
      </c>
    </row>
    <row r="3957" spans="1:6">
      <c r="A3957" t="str">
        <f>[1]Sheet1!B3957</f>
        <v>Louisiana</v>
      </c>
      <c r="B3957" t="str">
        <f>[1]Sheet1!C3957</f>
        <v>LA</v>
      </c>
      <c r="C3957" t="str">
        <f>LEFT([1]Sheet1!D3957,1)</f>
        <v>G</v>
      </c>
      <c r="D3957" t="str">
        <f>RIGHT([1]Sheet1!D3957,2)</f>
        <v>89</v>
      </c>
      <c r="E3957" t="str">
        <f>[1]Sheet1!E3957</f>
        <v>Other Capital Outlay - General - Other</v>
      </c>
      <c r="F3957">
        <f>[1]Sheet1!F3957</f>
        <v>56288</v>
      </c>
    </row>
    <row r="3958" spans="1:6">
      <c r="A3958" t="str">
        <f>[1]Sheet1!B3958</f>
        <v>Louisiana</v>
      </c>
      <c r="B3958" t="str">
        <f>[1]Sheet1!C3958</f>
        <v>LA</v>
      </c>
      <c r="C3958" t="str">
        <f>LEFT([1]Sheet1!D3958,1)</f>
        <v>G</v>
      </c>
      <c r="D3958" t="str">
        <f>RIGHT([1]Sheet1!D3958,2)</f>
        <v>91</v>
      </c>
      <c r="E3958" t="str">
        <f>[1]Sheet1!E3958</f>
        <v>Other Capital Outlay - Water Utilities</v>
      </c>
      <c r="F3958">
        <f>[1]Sheet1!F3958</f>
        <v>18001</v>
      </c>
    </row>
    <row r="3959" spans="1:6">
      <c r="A3959" t="str">
        <f>[1]Sheet1!B3959</f>
        <v>Louisiana</v>
      </c>
      <c r="B3959" t="str">
        <f>[1]Sheet1!C3959</f>
        <v>LA</v>
      </c>
      <c r="C3959" t="str">
        <f>LEFT([1]Sheet1!D3959,1)</f>
        <v>G</v>
      </c>
      <c r="D3959" t="str">
        <f>RIGHT([1]Sheet1!D3959,2)</f>
        <v>92</v>
      </c>
      <c r="E3959" t="str">
        <f>[1]Sheet1!E3959</f>
        <v>Other Capital Outlay - Electric Utilities</v>
      </c>
      <c r="F3959">
        <f>[1]Sheet1!F3959</f>
        <v>3405</v>
      </c>
    </row>
    <row r="3960" spans="1:6">
      <c r="A3960" t="str">
        <f>[1]Sheet1!B3960</f>
        <v>Louisiana</v>
      </c>
      <c r="B3960" t="str">
        <f>[1]Sheet1!C3960</f>
        <v>LA</v>
      </c>
      <c r="C3960" t="str">
        <f>LEFT([1]Sheet1!D3960,1)</f>
        <v>G</v>
      </c>
      <c r="D3960" t="str">
        <f>RIGHT([1]Sheet1!D3960,2)</f>
        <v>93</v>
      </c>
      <c r="E3960" t="str">
        <f>[1]Sheet1!E3960</f>
        <v>Other Capital Outlay - Gas Utilities</v>
      </c>
      <c r="F3960">
        <f>[1]Sheet1!F3960</f>
        <v>1063</v>
      </c>
    </row>
    <row r="3961" spans="1:6">
      <c r="A3961" t="str">
        <f>[1]Sheet1!B3961</f>
        <v>Louisiana</v>
      </c>
      <c r="B3961" t="str">
        <f>[1]Sheet1!C3961</f>
        <v>LA</v>
      </c>
      <c r="C3961" t="str">
        <f>LEFT([1]Sheet1!D3961,1)</f>
        <v>G</v>
      </c>
      <c r="D3961" t="str">
        <f>RIGHT([1]Sheet1!D3961,2)</f>
        <v>94</v>
      </c>
      <c r="E3961" t="str">
        <f>[1]Sheet1!E3961</f>
        <v>Other Capital Outlay - Transit Utilities</v>
      </c>
      <c r="F3961">
        <f>[1]Sheet1!F3961</f>
        <v>22878</v>
      </c>
    </row>
    <row r="3962" spans="1:6">
      <c r="A3962" t="str">
        <f>[1]Sheet1!B3962</f>
        <v>Louisiana</v>
      </c>
      <c r="B3962" t="str">
        <f>[1]Sheet1!C3962</f>
        <v>LA</v>
      </c>
      <c r="C3962" t="str">
        <f>LEFT([1]Sheet1!D3962,1)</f>
        <v>I</v>
      </c>
      <c r="D3962" t="str">
        <f>RIGHT([1]Sheet1!D3962,2)</f>
        <v>89</v>
      </c>
      <c r="E3962" t="str">
        <f>[1]Sheet1!E3962</f>
        <v>General - Interest on Debt</v>
      </c>
      <c r="F3962">
        <f>[1]Sheet1!F3962</f>
        <v>1671740</v>
      </c>
    </row>
    <row r="3963" spans="1:6">
      <c r="A3963" t="str">
        <f>[1]Sheet1!B3963</f>
        <v>Louisiana</v>
      </c>
      <c r="B3963" t="str">
        <f>[1]Sheet1!C3963</f>
        <v>LA</v>
      </c>
      <c r="C3963" t="str">
        <f>LEFT([1]Sheet1!D3963,1)</f>
        <v>I</v>
      </c>
      <c r="D3963" t="str">
        <f>RIGHT([1]Sheet1!D3963,2)</f>
        <v>91</v>
      </c>
      <c r="E3963" t="str">
        <f>[1]Sheet1!E3963</f>
        <v>Water Utilities - Interest on Debt</v>
      </c>
      <c r="F3963">
        <f>[1]Sheet1!F3963</f>
        <v>42368</v>
      </c>
    </row>
    <row r="3964" spans="1:6">
      <c r="A3964" t="str">
        <f>[1]Sheet1!B3964</f>
        <v>Louisiana</v>
      </c>
      <c r="B3964" t="str">
        <f>[1]Sheet1!C3964</f>
        <v>LA</v>
      </c>
      <c r="C3964" t="str">
        <f>LEFT([1]Sheet1!D3964,1)</f>
        <v>I</v>
      </c>
      <c r="D3964" t="str">
        <f>RIGHT([1]Sheet1!D3964,2)</f>
        <v>92</v>
      </c>
      <c r="E3964" t="str">
        <f>[1]Sheet1!E3964</f>
        <v>Electric Utilities - Interest on Debt</v>
      </c>
      <c r="F3964">
        <f>[1]Sheet1!F3964</f>
        <v>12682</v>
      </c>
    </row>
    <row r="3965" spans="1:6">
      <c r="A3965" t="str">
        <f>[1]Sheet1!B3965</f>
        <v>Louisiana</v>
      </c>
      <c r="B3965" t="str">
        <f>[1]Sheet1!C3965</f>
        <v>LA</v>
      </c>
      <c r="C3965" t="str">
        <f>LEFT([1]Sheet1!D3965,1)</f>
        <v>I</v>
      </c>
      <c r="D3965" t="str">
        <f>RIGHT([1]Sheet1!D3965,2)</f>
        <v>93</v>
      </c>
      <c r="E3965" t="str">
        <f>[1]Sheet1!E3965</f>
        <v>Gas Utilities - Interest on Debt</v>
      </c>
      <c r="F3965">
        <f>[1]Sheet1!F3965</f>
        <v>6642</v>
      </c>
    </row>
    <row r="3966" spans="1:6">
      <c r="A3966" t="str">
        <f>[1]Sheet1!B3966</f>
        <v>Louisiana</v>
      </c>
      <c r="B3966" t="str">
        <f>[1]Sheet1!C3966</f>
        <v>LA</v>
      </c>
      <c r="C3966" t="str">
        <f>LEFT([1]Sheet1!D3966,1)</f>
        <v>I</v>
      </c>
      <c r="D3966" t="str">
        <f>RIGHT([1]Sheet1!D3966,2)</f>
        <v>94</v>
      </c>
      <c r="E3966" t="str">
        <f>[1]Sheet1!E3966</f>
        <v>Transit Utilities - Interest on Debt</v>
      </c>
      <c r="F3966">
        <f>[1]Sheet1!F3966</f>
        <v>6301</v>
      </c>
    </row>
    <row r="3967" spans="1:6">
      <c r="A3967" t="str">
        <f>[1]Sheet1!B3967</f>
        <v>Louisiana</v>
      </c>
      <c r="B3967" t="str">
        <f>[1]Sheet1!C3967</f>
        <v>LA</v>
      </c>
      <c r="C3967" t="str">
        <f>LEFT([1]Sheet1!D3967,1)</f>
        <v>J</v>
      </c>
      <c r="D3967" t="str">
        <f>RIGHT([1]Sheet1!D3967,2)</f>
        <v>19</v>
      </c>
      <c r="E3967" t="str">
        <f>[1]Sheet1!E3967</f>
        <v>Assistance and Subsidies - State Scholarships and Other Subsidies - Education</v>
      </c>
      <c r="F3967">
        <f>[1]Sheet1!F3967</f>
        <v>299344</v>
      </c>
    </row>
    <row r="3968" spans="1:6">
      <c r="A3968" t="str">
        <f>[1]Sheet1!B3968</f>
        <v>Louisiana</v>
      </c>
      <c r="B3968" t="str">
        <f>[1]Sheet1!C3968</f>
        <v>LA</v>
      </c>
      <c r="C3968" t="str">
        <f>LEFT([1]Sheet1!D3968,1)</f>
        <v>J</v>
      </c>
      <c r="D3968" t="str">
        <f>RIGHT([1]Sheet1!D3968,2)</f>
        <v>67</v>
      </c>
      <c r="E3968" t="str">
        <f>[1]Sheet1!E3968</f>
        <v>Assistance and Subsidies - Public Welfare, Federal Categorical Assistance Programs</v>
      </c>
      <c r="F3968">
        <f>[1]Sheet1!F3968</f>
        <v>198428</v>
      </c>
    </row>
    <row r="3969" spans="1:6">
      <c r="A3969" t="str">
        <f>[1]Sheet1!B3969</f>
        <v>Louisiana</v>
      </c>
      <c r="B3969" t="str">
        <f>[1]Sheet1!C3969</f>
        <v>LA</v>
      </c>
      <c r="C3969" t="str">
        <f>LEFT([1]Sheet1!D3969,1)</f>
        <v>J</v>
      </c>
      <c r="D3969" t="str">
        <f>RIGHT([1]Sheet1!D3969,2)</f>
        <v>68</v>
      </c>
      <c r="E3969" t="str">
        <f>[1]Sheet1!E3969</f>
        <v>Assistance and Subsidies - Public Welfare, Cash Assistance Programs - Other</v>
      </c>
      <c r="F3969">
        <f>[1]Sheet1!F3969</f>
        <v>146</v>
      </c>
    </row>
    <row r="3970" spans="1:6">
      <c r="A3970" t="str">
        <f>[1]Sheet1!B3970</f>
        <v>Louisiana</v>
      </c>
      <c r="B3970" t="str">
        <f>[1]Sheet1!C3970</f>
        <v>LA</v>
      </c>
      <c r="C3970" t="str">
        <f>LEFT([1]Sheet1!D3970,1)</f>
        <v>T</v>
      </c>
      <c r="D3970" t="str">
        <f>RIGHT([1]Sheet1!D3970,2)</f>
        <v>01</v>
      </c>
      <c r="E3970" t="str">
        <f>[1]Sheet1!E3970</f>
        <v>Tax - Property</v>
      </c>
      <c r="F3970">
        <f>[1]Sheet1!F3970</f>
        <v>3637788</v>
      </c>
    </row>
    <row r="3971" spans="1:6">
      <c r="A3971" t="str">
        <f>[1]Sheet1!B3971</f>
        <v>Louisiana</v>
      </c>
      <c r="B3971" t="str">
        <f>[1]Sheet1!C3971</f>
        <v>LA</v>
      </c>
      <c r="C3971" t="str">
        <f>LEFT([1]Sheet1!D3971,1)</f>
        <v>T</v>
      </c>
      <c r="D3971" t="str">
        <f>RIGHT([1]Sheet1!D3971,2)</f>
        <v>09</v>
      </c>
      <c r="E3971" t="str">
        <f>[1]Sheet1!E3971</f>
        <v>Tax - General Sales and Gross Receipts</v>
      </c>
      <c r="F3971">
        <f>[1]Sheet1!F3971</f>
        <v>6658266</v>
      </c>
    </row>
    <row r="3972" spans="1:6">
      <c r="A3972" t="str">
        <f>[1]Sheet1!B3972</f>
        <v>Louisiana</v>
      </c>
      <c r="B3972" t="str">
        <f>[1]Sheet1!C3972</f>
        <v>LA</v>
      </c>
      <c r="C3972" t="str">
        <f>LEFT([1]Sheet1!D3972,1)</f>
        <v>T</v>
      </c>
      <c r="D3972" t="str">
        <f>RIGHT([1]Sheet1!D3972,2)</f>
        <v>10</v>
      </c>
      <c r="E3972" t="str">
        <f>[1]Sheet1!E3972</f>
        <v>Tax - Alcoholic Beverage Sales</v>
      </c>
      <c r="F3972">
        <f>[1]Sheet1!F3972</f>
        <v>60403</v>
      </c>
    </row>
    <row r="3973" spans="1:6">
      <c r="A3973" t="str">
        <f>[1]Sheet1!B3973</f>
        <v>Louisiana</v>
      </c>
      <c r="B3973" t="str">
        <f>[1]Sheet1!C3973</f>
        <v>LA</v>
      </c>
      <c r="C3973" t="str">
        <f>LEFT([1]Sheet1!D3973,1)</f>
        <v>T</v>
      </c>
      <c r="D3973" t="str">
        <f>RIGHT([1]Sheet1!D3973,2)</f>
        <v>11</v>
      </c>
      <c r="E3973" t="str">
        <f>[1]Sheet1!E3973</f>
        <v>Tax - Amusements Sales</v>
      </c>
      <c r="F3973">
        <f>[1]Sheet1!F3973</f>
        <v>736736</v>
      </c>
    </row>
    <row r="3974" spans="1:6">
      <c r="A3974" t="str">
        <f>[1]Sheet1!B3974</f>
        <v>Louisiana</v>
      </c>
      <c r="B3974" t="str">
        <f>[1]Sheet1!C3974</f>
        <v>LA</v>
      </c>
      <c r="C3974" t="str">
        <f>LEFT([1]Sheet1!D3974,1)</f>
        <v>T</v>
      </c>
      <c r="D3974" t="str">
        <f>RIGHT([1]Sheet1!D3974,2)</f>
        <v>12</v>
      </c>
      <c r="E3974" t="str">
        <f>[1]Sheet1!E3974</f>
        <v>Tax - Insurance Premiums Sales</v>
      </c>
      <c r="F3974">
        <f>[1]Sheet1!F3974</f>
        <v>357438</v>
      </c>
    </row>
    <row r="3975" spans="1:6">
      <c r="A3975" t="str">
        <f>[1]Sheet1!B3975</f>
        <v>Louisiana</v>
      </c>
      <c r="B3975" t="str">
        <f>[1]Sheet1!C3975</f>
        <v>LA</v>
      </c>
      <c r="C3975" t="str">
        <f>LEFT([1]Sheet1!D3975,1)</f>
        <v>T</v>
      </c>
      <c r="D3975" t="str">
        <f>RIGHT([1]Sheet1!D3975,2)</f>
        <v>13</v>
      </c>
      <c r="E3975" t="str">
        <f>[1]Sheet1!E3975</f>
        <v>Tax - Motor Fuels Sales</v>
      </c>
      <c r="F3975">
        <f>[1]Sheet1!F3975</f>
        <v>575063</v>
      </c>
    </row>
    <row r="3976" spans="1:6">
      <c r="A3976" t="str">
        <f>[1]Sheet1!B3976</f>
        <v>Louisiana</v>
      </c>
      <c r="B3976" t="str">
        <f>[1]Sheet1!C3976</f>
        <v>LA</v>
      </c>
      <c r="C3976" t="str">
        <f>LEFT([1]Sheet1!D3976,1)</f>
        <v>T</v>
      </c>
      <c r="D3976" t="str">
        <f>RIGHT([1]Sheet1!D3976,2)</f>
        <v>14</v>
      </c>
      <c r="E3976" t="str">
        <f>[1]Sheet1!E3976</f>
        <v>Tax - Pari-mutuels Sales</v>
      </c>
      <c r="F3976">
        <f>[1]Sheet1!F3976</f>
        <v>5576</v>
      </c>
    </row>
    <row r="3977" spans="1:6">
      <c r="A3977" t="str">
        <f>[1]Sheet1!B3977</f>
        <v>Louisiana</v>
      </c>
      <c r="B3977" t="str">
        <f>[1]Sheet1!C3977</f>
        <v>LA</v>
      </c>
      <c r="C3977" t="str">
        <f>LEFT([1]Sheet1!D3977,1)</f>
        <v>T</v>
      </c>
      <c r="D3977" t="str">
        <f>RIGHT([1]Sheet1!D3977,2)</f>
        <v>15</v>
      </c>
      <c r="E3977" t="str">
        <f>[1]Sheet1!E3977</f>
        <v>Tax - Public Utilities Sales</v>
      </c>
      <c r="F3977">
        <f>[1]Sheet1!F3977</f>
        <v>220210</v>
      </c>
    </row>
    <row r="3978" spans="1:6">
      <c r="A3978" t="str">
        <f>[1]Sheet1!B3978</f>
        <v>Louisiana</v>
      </c>
      <c r="B3978" t="str">
        <f>[1]Sheet1!C3978</f>
        <v>LA</v>
      </c>
      <c r="C3978" t="str">
        <f>LEFT([1]Sheet1!D3978,1)</f>
        <v>T</v>
      </c>
      <c r="D3978" t="str">
        <f>RIGHT([1]Sheet1!D3978,2)</f>
        <v>16</v>
      </c>
      <c r="E3978" t="str">
        <f>[1]Sheet1!E3978</f>
        <v>Tax - Tobacco Products Sales</v>
      </c>
      <c r="F3978">
        <f>[1]Sheet1!F3978</f>
        <v>133194</v>
      </c>
    </row>
    <row r="3979" spans="1:6">
      <c r="A3979" t="str">
        <f>[1]Sheet1!B3979</f>
        <v>Louisiana</v>
      </c>
      <c r="B3979" t="str">
        <f>[1]Sheet1!C3979</f>
        <v>LA</v>
      </c>
      <c r="C3979" t="str">
        <f>LEFT([1]Sheet1!D3979,1)</f>
        <v>T</v>
      </c>
      <c r="D3979" t="str">
        <f>RIGHT([1]Sheet1!D3979,2)</f>
        <v>19</v>
      </c>
      <c r="E3979" t="str">
        <f>[1]Sheet1!E3979</f>
        <v>Tax - Other Selective Sales</v>
      </c>
      <c r="F3979">
        <f>[1]Sheet1!F3979</f>
        <v>323889</v>
      </c>
    </row>
    <row r="3980" spans="1:6">
      <c r="A3980" t="str">
        <f>[1]Sheet1!B3980</f>
        <v>Louisiana</v>
      </c>
      <c r="B3980" t="str">
        <f>[1]Sheet1!C3980</f>
        <v>LA</v>
      </c>
      <c r="C3980" t="str">
        <f>LEFT([1]Sheet1!D3980,1)</f>
        <v>T</v>
      </c>
      <c r="D3980" t="str">
        <f>RIGHT([1]Sheet1!D3980,2)</f>
        <v>20</v>
      </c>
      <c r="E3980" t="str">
        <f>[1]Sheet1!E3980</f>
        <v>Tax - Alcoholic Beverage License</v>
      </c>
      <c r="F3980">
        <f>[1]Sheet1!F3980</f>
        <v>4539</v>
      </c>
    </row>
    <row r="3981" spans="1:6">
      <c r="A3981" t="str">
        <f>[1]Sheet1!B3981</f>
        <v>Louisiana</v>
      </c>
      <c r="B3981" t="str">
        <f>[1]Sheet1!C3981</f>
        <v>LA</v>
      </c>
      <c r="C3981" t="str">
        <f>LEFT([1]Sheet1!D3981,1)</f>
        <v>T</v>
      </c>
      <c r="D3981" t="str">
        <f>RIGHT([1]Sheet1!D3981,2)</f>
        <v>21</v>
      </c>
      <c r="E3981" t="str">
        <f>[1]Sheet1!E3981</f>
        <v>Tax - Amusements License</v>
      </c>
      <c r="F3981">
        <f>[1]Sheet1!F3981</f>
        <v>78</v>
      </c>
    </row>
    <row r="3982" spans="1:6">
      <c r="A3982" t="str">
        <f>[1]Sheet1!B3982</f>
        <v>Louisiana</v>
      </c>
      <c r="B3982" t="str">
        <f>[1]Sheet1!C3982</f>
        <v>LA</v>
      </c>
      <c r="C3982" t="str">
        <f>LEFT([1]Sheet1!D3982,1)</f>
        <v>T</v>
      </c>
      <c r="D3982" t="str">
        <f>RIGHT([1]Sheet1!D3982,2)</f>
        <v>22</v>
      </c>
      <c r="E3982" t="str">
        <f>[1]Sheet1!E3982</f>
        <v>Tax - Corporation License</v>
      </c>
      <c r="F3982">
        <f>[1]Sheet1!F3982</f>
        <v>105495</v>
      </c>
    </row>
    <row r="3983" spans="1:6">
      <c r="A3983" t="str">
        <f>[1]Sheet1!B3983</f>
        <v>Louisiana</v>
      </c>
      <c r="B3983" t="str">
        <f>[1]Sheet1!C3983</f>
        <v>LA</v>
      </c>
      <c r="C3983" t="str">
        <f>LEFT([1]Sheet1!D3983,1)</f>
        <v>T</v>
      </c>
      <c r="D3983" t="str">
        <f>RIGHT([1]Sheet1!D3983,2)</f>
        <v>23</v>
      </c>
      <c r="E3983" t="str">
        <f>[1]Sheet1!E3983</f>
        <v>Tax - Hunting and Fishing License</v>
      </c>
      <c r="F3983">
        <f>[1]Sheet1!F3983</f>
        <v>28948</v>
      </c>
    </row>
    <row r="3984" spans="1:6">
      <c r="A3984" t="str">
        <f>[1]Sheet1!B3984</f>
        <v>Louisiana</v>
      </c>
      <c r="B3984" t="str">
        <f>[1]Sheet1!C3984</f>
        <v>LA</v>
      </c>
      <c r="C3984" t="str">
        <f>LEFT([1]Sheet1!D3984,1)</f>
        <v>T</v>
      </c>
      <c r="D3984" t="str">
        <f>RIGHT([1]Sheet1!D3984,2)</f>
        <v>24</v>
      </c>
      <c r="E3984" t="str">
        <f>[1]Sheet1!E3984</f>
        <v>Tax - Motor Vehicle License</v>
      </c>
      <c r="F3984">
        <f>[1]Sheet1!F3984</f>
        <v>135400</v>
      </c>
    </row>
    <row r="3985" spans="1:6">
      <c r="A3985" t="str">
        <f>[1]Sheet1!B3985</f>
        <v>Louisiana</v>
      </c>
      <c r="B3985" t="str">
        <f>[1]Sheet1!C3985</f>
        <v>LA</v>
      </c>
      <c r="C3985" t="str">
        <f>LEFT([1]Sheet1!D3985,1)</f>
        <v>T</v>
      </c>
      <c r="D3985" t="str">
        <f>RIGHT([1]Sheet1!D3985,2)</f>
        <v>25</v>
      </c>
      <c r="E3985" t="str">
        <f>[1]Sheet1!E3985</f>
        <v>Tax - Motor Vehicle Operators License</v>
      </c>
      <c r="F3985">
        <f>[1]Sheet1!F3985</f>
        <v>12160</v>
      </c>
    </row>
    <row r="3986" spans="1:6">
      <c r="A3986" t="str">
        <f>[1]Sheet1!B3986</f>
        <v>Louisiana</v>
      </c>
      <c r="B3986" t="str">
        <f>[1]Sheet1!C3986</f>
        <v>LA</v>
      </c>
      <c r="C3986" t="str">
        <f>LEFT([1]Sheet1!D3986,1)</f>
        <v>T</v>
      </c>
      <c r="D3986" t="str">
        <f>RIGHT([1]Sheet1!D3986,2)</f>
        <v>27</v>
      </c>
      <c r="E3986" t="str">
        <f>[1]Sheet1!E3986</f>
        <v>Tax - Public Utility License</v>
      </c>
      <c r="F3986">
        <f>[1]Sheet1!F3986</f>
        <v>9644</v>
      </c>
    </row>
    <row r="3987" spans="1:6">
      <c r="A3987" t="str">
        <f>[1]Sheet1!B3987</f>
        <v>Louisiana</v>
      </c>
      <c r="B3987" t="str">
        <f>[1]Sheet1!C3987</f>
        <v>LA</v>
      </c>
      <c r="C3987" t="str">
        <f>LEFT([1]Sheet1!D3987,1)</f>
        <v>T</v>
      </c>
      <c r="D3987" t="str">
        <f>RIGHT([1]Sheet1!D3987,2)</f>
        <v>28</v>
      </c>
      <c r="E3987" t="str">
        <f>[1]Sheet1!E3987</f>
        <v>Tax - Occupation and Business License, NEC</v>
      </c>
      <c r="F3987">
        <f>[1]Sheet1!F3987</f>
        <v>245718</v>
      </c>
    </row>
    <row r="3988" spans="1:6">
      <c r="A3988" t="str">
        <f>[1]Sheet1!B3988</f>
        <v>Louisiana</v>
      </c>
      <c r="B3988" t="str">
        <f>[1]Sheet1!C3988</f>
        <v>LA</v>
      </c>
      <c r="C3988" t="str">
        <f>LEFT([1]Sheet1!D3988,1)</f>
        <v>T</v>
      </c>
      <c r="D3988" t="str">
        <f>RIGHT([1]Sheet1!D3988,2)</f>
        <v>29</v>
      </c>
      <c r="E3988" t="str">
        <f>[1]Sheet1!E3988</f>
        <v>Tax - Other License</v>
      </c>
      <c r="F3988">
        <f>[1]Sheet1!F3988</f>
        <v>46872</v>
      </c>
    </row>
    <row r="3989" spans="1:6">
      <c r="A3989" t="str">
        <f>[1]Sheet1!B3989</f>
        <v>Louisiana</v>
      </c>
      <c r="B3989" t="str">
        <f>[1]Sheet1!C3989</f>
        <v>LA</v>
      </c>
      <c r="C3989" t="str">
        <f>LEFT([1]Sheet1!D3989,1)</f>
        <v>T</v>
      </c>
      <c r="D3989" t="str">
        <f>RIGHT([1]Sheet1!D3989,2)</f>
        <v>40</v>
      </c>
      <c r="E3989" t="str">
        <f>[1]Sheet1!E3989</f>
        <v>Tax - Individual Income</v>
      </c>
      <c r="F3989">
        <f>[1]Sheet1!F3989</f>
        <v>2474606</v>
      </c>
    </row>
    <row r="3990" spans="1:6">
      <c r="A3990" t="str">
        <f>[1]Sheet1!B3990</f>
        <v>Louisiana</v>
      </c>
      <c r="B3990" t="str">
        <f>[1]Sheet1!C3990</f>
        <v>LA</v>
      </c>
      <c r="C3990" t="str">
        <f>LEFT([1]Sheet1!D3990,1)</f>
        <v>T</v>
      </c>
      <c r="D3990" t="str">
        <f>RIGHT([1]Sheet1!D3990,2)</f>
        <v>41</v>
      </c>
      <c r="E3990" t="str">
        <f>[1]Sheet1!E3990</f>
        <v>Tax - Corporation Net Income</v>
      </c>
      <c r="F3990">
        <f>[1]Sheet1!F3990</f>
        <v>290389</v>
      </c>
    </row>
    <row r="3991" spans="1:6">
      <c r="A3991" t="str">
        <f>[1]Sheet1!B3991</f>
        <v>Louisiana</v>
      </c>
      <c r="B3991" t="str">
        <f>[1]Sheet1!C3991</f>
        <v>LA</v>
      </c>
      <c r="C3991" t="str">
        <f>LEFT([1]Sheet1!D3991,1)</f>
        <v>T</v>
      </c>
      <c r="D3991" t="str">
        <f>RIGHT([1]Sheet1!D3991,2)</f>
        <v>50</v>
      </c>
      <c r="E3991" t="str">
        <f>[1]Sheet1!E3991</f>
        <v>Tax - Death and Gift</v>
      </c>
      <c r="F3991">
        <f>[1]Sheet1!F3991</f>
        <v>1073</v>
      </c>
    </row>
    <row r="3992" spans="1:6">
      <c r="A3992" t="str">
        <f>[1]Sheet1!B3992</f>
        <v>Louisiana</v>
      </c>
      <c r="B3992" t="str">
        <f>[1]Sheet1!C3992</f>
        <v>LA</v>
      </c>
      <c r="C3992" t="str">
        <f>LEFT([1]Sheet1!D3992,1)</f>
        <v>T</v>
      </c>
      <c r="D3992" t="str">
        <f>RIGHT([1]Sheet1!D3992,2)</f>
        <v>51</v>
      </c>
      <c r="E3992" t="str">
        <f>[1]Sheet1!E3992</f>
        <v>Tax - Documentary and Stock Transfer</v>
      </c>
      <c r="F3992">
        <f>[1]Sheet1!F3992</f>
        <v>3754</v>
      </c>
    </row>
    <row r="3993" spans="1:6">
      <c r="A3993" t="str">
        <f>[1]Sheet1!B3993</f>
        <v>Louisiana</v>
      </c>
      <c r="B3993" t="str">
        <f>[1]Sheet1!C3993</f>
        <v>LA</v>
      </c>
      <c r="C3993" t="str">
        <f>LEFT([1]Sheet1!D3993,1)</f>
        <v>T</v>
      </c>
      <c r="D3993" t="str">
        <f>RIGHT([1]Sheet1!D3993,2)</f>
        <v>53</v>
      </c>
      <c r="E3993" t="str">
        <f>[1]Sheet1!E3993</f>
        <v>Tax - Severance</v>
      </c>
      <c r="F3993">
        <f>[1]Sheet1!F3993</f>
        <v>885982</v>
      </c>
    </row>
    <row r="3994" spans="1:6">
      <c r="A3994" t="str">
        <f>[1]Sheet1!B3994</f>
        <v>Louisiana</v>
      </c>
      <c r="B3994" t="str">
        <f>[1]Sheet1!C3994</f>
        <v>LA</v>
      </c>
      <c r="C3994" t="str">
        <f>LEFT([1]Sheet1!D3994,1)</f>
        <v>T</v>
      </c>
      <c r="D3994" t="str">
        <f>RIGHT([1]Sheet1!D3994,2)</f>
        <v>99</v>
      </c>
      <c r="E3994" t="str">
        <f>[1]Sheet1!E3994</f>
        <v>Tax - NEC</v>
      </c>
      <c r="F3994">
        <f>[1]Sheet1!F3994</f>
        <v>671</v>
      </c>
    </row>
    <row r="3995" spans="1:6">
      <c r="A3995" t="str">
        <f>[1]Sheet1!B3995</f>
        <v>Louisiana</v>
      </c>
      <c r="B3995" t="str">
        <f>[1]Sheet1!C3995</f>
        <v>LA</v>
      </c>
      <c r="C3995" t="str">
        <f>LEFT([1]Sheet1!D3995,1)</f>
        <v>U</v>
      </c>
      <c r="D3995" t="str">
        <f>RIGHT([1]Sheet1!D3995,2)</f>
        <v>01</v>
      </c>
      <c r="E3995" t="str">
        <f>[1]Sheet1!E3995</f>
        <v>Miscellaneous - Special Assessments</v>
      </c>
      <c r="F3995">
        <f>[1]Sheet1!F3995</f>
        <v>57915</v>
      </c>
    </row>
    <row r="3996" spans="1:6">
      <c r="A3996" t="str">
        <f>[1]Sheet1!B3996</f>
        <v>Louisiana</v>
      </c>
      <c r="B3996" t="str">
        <f>[1]Sheet1!C3996</f>
        <v>LA</v>
      </c>
      <c r="C3996" t="str">
        <f>LEFT([1]Sheet1!D3996,1)</f>
        <v>U</v>
      </c>
      <c r="D3996" t="str">
        <f>RIGHT([1]Sheet1!D3996,2)</f>
        <v>11</v>
      </c>
      <c r="E3996" t="str">
        <f>[1]Sheet1!E3996</f>
        <v>Miscellaneous - Sale of Property</v>
      </c>
      <c r="F3996">
        <f>[1]Sheet1!F3996</f>
        <v>34876</v>
      </c>
    </row>
    <row r="3997" spans="1:6">
      <c r="A3997" t="str">
        <f>[1]Sheet1!B3997</f>
        <v>Louisiana</v>
      </c>
      <c r="B3997" t="str">
        <f>[1]Sheet1!C3997</f>
        <v>LA</v>
      </c>
      <c r="C3997" t="str">
        <f>LEFT([1]Sheet1!D3997,1)</f>
        <v>U</v>
      </c>
      <c r="D3997" t="str">
        <f>RIGHT([1]Sheet1!D3997,2)</f>
        <v>20</v>
      </c>
      <c r="E3997" t="str">
        <f>[1]Sheet1!E3997</f>
        <v>Miscellaneous - Interest Earnings</v>
      </c>
      <c r="F3997">
        <f>[1]Sheet1!F3997</f>
        <v>1048435</v>
      </c>
    </row>
    <row r="3998" spans="1:6">
      <c r="A3998" t="str">
        <f>[1]Sheet1!B3998</f>
        <v>Louisiana</v>
      </c>
      <c r="B3998" t="str">
        <f>[1]Sheet1!C3998</f>
        <v>LA</v>
      </c>
      <c r="C3998" t="str">
        <f>LEFT([1]Sheet1!D3998,1)</f>
        <v>U</v>
      </c>
      <c r="D3998" t="str">
        <f>RIGHT([1]Sheet1!D3998,2)</f>
        <v>30</v>
      </c>
      <c r="E3998" t="str">
        <f>[1]Sheet1!E3998</f>
        <v>Miscellaneous - Fines and Forfeits</v>
      </c>
      <c r="F3998">
        <f>[1]Sheet1!F3998</f>
        <v>228106</v>
      </c>
    </row>
    <row r="3999" spans="1:6">
      <c r="A3999" t="str">
        <f>[1]Sheet1!B3999</f>
        <v>Louisiana</v>
      </c>
      <c r="B3999" t="str">
        <f>[1]Sheet1!C3999</f>
        <v>LA</v>
      </c>
      <c r="C3999" t="str">
        <f>LEFT([1]Sheet1!D3999,1)</f>
        <v>U</v>
      </c>
      <c r="D3999" t="str">
        <f>RIGHT([1]Sheet1!D3999,2)</f>
        <v>40</v>
      </c>
      <c r="E3999" t="str">
        <f>[1]Sheet1!E3999</f>
        <v>Miscellaneous - Rents</v>
      </c>
      <c r="F3999">
        <f>[1]Sheet1!F3999</f>
        <v>111149</v>
      </c>
    </row>
    <row r="4000" spans="1:6">
      <c r="A4000" t="str">
        <f>[1]Sheet1!B4000</f>
        <v>Louisiana</v>
      </c>
      <c r="B4000" t="str">
        <f>[1]Sheet1!C4000</f>
        <v>LA</v>
      </c>
      <c r="C4000" t="str">
        <f>LEFT([1]Sheet1!D4000,1)</f>
        <v>U</v>
      </c>
      <c r="D4000" t="str">
        <f>RIGHT([1]Sheet1!D4000,2)</f>
        <v>41</v>
      </c>
      <c r="E4000" t="str">
        <f>[1]Sheet1!E4000</f>
        <v>Miscellaneous - Royalties</v>
      </c>
      <c r="F4000">
        <f>[1]Sheet1!F4000</f>
        <v>677532</v>
      </c>
    </row>
    <row r="4001" spans="1:6">
      <c r="A4001" t="str">
        <f>[1]Sheet1!B4001</f>
        <v>Louisiana</v>
      </c>
      <c r="B4001" t="str">
        <f>[1]Sheet1!C4001</f>
        <v>LA</v>
      </c>
      <c r="C4001" t="str">
        <f>LEFT([1]Sheet1!D4001,1)</f>
        <v>U</v>
      </c>
      <c r="D4001" t="str">
        <f>RIGHT([1]Sheet1!D4001,2)</f>
        <v>50</v>
      </c>
      <c r="E4001" t="str">
        <f>[1]Sheet1!E4001</f>
        <v>Miscellaneous - Donations From Private Sources</v>
      </c>
      <c r="F4001">
        <f>[1]Sheet1!F4001</f>
        <v>258021</v>
      </c>
    </row>
    <row r="4002" spans="1:6">
      <c r="A4002" t="str">
        <f>[1]Sheet1!B4002</f>
        <v>Louisiana</v>
      </c>
      <c r="B4002" t="str">
        <f>[1]Sheet1!C4002</f>
        <v>LA</v>
      </c>
      <c r="C4002" t="str">
        <f>LEFT([1]Sheet1!D4002,1)</f>
        <v>U</v>
      </c>
      <c r="D4002" t="str">
        <f>RIGHT([1]Sheet1!D4002,2)</f>
        <v>95</v>
      </c>
      <c r="E4002" t="str">
        <f>[1]Sheet1!E4002</f>
        <v>Miscellaneous - Net Lottery Revenue</v>
      </c>
      <c r="F4002">
        <f>[1]Sheet1!F4002</f>
        <v>179544</v>
      </c>
    </row>
    <row r="4003" spans="1:6">
      <c r="A4003" t="str">
        <f>[1]Sheet1!B4003</f>
        <v>Louisiana</v>
      </c>
      <c r="B4003" t="str">
        <f>[1]Sheet1!C4003</f>
        <v>LA</v>
      </c>
      <c r="C4003" t="str">
        <f>LEFT([1]Sheet1!D4003,1)</f>
        <v>U</v>
      </c>
      <c r="D4003" t="str">
        <f>RIGHT([1]Sheet1!D4003,2)</f>
        <v>99</v>
      </c>
      <c r="E4003" t="str">
        <f>[1]Sheet1!E4003</f>
        <v>Miscellaneous - General Revenue, NEC</v>
      </c>
      <c r="F4003">
        <f>[1]Sheet1!F4003</f>
        <v>1035430</v>
      </c>
    </row>
    <row r="4004" spans="1:6">
      <c r="A4004" t="str">
        <f>[1]Sheet1!B4004</f>
        <v>Louisiana</v>
      </c>
      <c r="B4004" t="str">
        <f>[1]Sheet1!C4004</f>
        <v>LA</v>
      </c>
      <c r="C4004" t="str">
        <f>LEFT([1]Sheet1!D4004,1)</f>
        <v>W</v>
      </c>
      <c r="D4004" t="str">
        <f>RIGHT([1]Sheet1!D4004,2)</f>
        <v>01</v>
      </c>
      <c r="E4004" t="str">
        <f>[1]Sheet1!E4004</f>
        <v>Sinking Funds - Cash and Securities</v>
      </c>
      <c r="F4004">
        <f>[1]Sheet1!F4004</f>
        <v>18551317</v>
      </c>
    </row>
    <row r="4005" spans="1:6">
      <c r="A4005" t="str">
        <f>[1]Sheet1!B4005</f>
        <v>Louisiana</v>
      </c>
      <c r="B4005" t="str">
        <f>[1]Sheet1!C4005</f>
        <v>LA</v>
      </c>
      <c r="C4005" t="str">
        <f>LEFT([1]Sheet1!D4005,1)</f>
        <v>W</v>
      </c>
      <c r="D4005" t="str">
        <f>RIGHT([1]Sheet1!D4005,2)</f>
        <v>31</v>
      </c>
      <c r="E4005" t="str">
        <f>[1]Sheet1!E4005</f>
        <v>Bond Funds - Cash and Securities</v>
      </c>
      <c r="F4005">
        <f>[1]Sheet1!F4005</f>
        <v>3913461</v>
      </c>
    </row>
    <row r="4006" spans="1:6">
      <c r="A4006" t="str">
        <f>[1]Sheet1!B4006</f>
        <v>Louisiana</v>
      </c>
      <c r="B4006" t="str">
        <f>[1]Sheet1!C4006</f>
        <v>LA</v>
      </c>
      <c r="C4006" t="str">
        <f>LEFT([1]Sheet1!D4006,1)</f>
        <v>W</v>
      </c>
      <c r="D4006" t="str">
        <f>RIGHT([1]Sheet1!D4006,2)</f>
        <v>61</v>
      </c>
      <c r="E4006" t="str">
        <f>[1]Sheet1!E4006</f>
        <v>Other Funds - Cash and Securities</v>
      </c>
      <c r="F4006">
        <f>[1]Sheet1!F4006</f>
        <v>19568907</v>
      </c>
    </row>
    <row r="4007" spans="1:6">
      <c r="A4007" t="str">
        <f>[1]Sheet1!B4007</f>
        <v>Louisiana</v>
      </c>
      <c r="B4007" t="str">
        <f>[1]Sheet1!C4007</f>
        <v>LA</v>
      </c>
      <c r="C4007" t="str">
        <f>LEFT([1]Sheet1!D4007,1)</f>
        <v>X</v>
      </c>
      <c r="D4007" t="str">
        <f>RIGHT([1]Sheet1!D4007,2)</f>
        <v>01</v>
      </c>
      <c r="E4007" t="str">
        <f>[1]Sheet1!E4007</f>
        <v>Employee Retirement - Local Employee Contribution</v>
      </c>
      <c r="F4007">
        <f>[1]Sheet1!F4007</f>
        <v>573988</v>
      </c>
    </row>
    <row r="4008" spans="1:6">
      <c r="A4008" t="str">
        <f>[1]Sheet1!B4008</f>
        <v>Louisiana</v>
      </c>
      <c r="B4008" t="str">
        <f>[1]Sheet1!C4008</f>
        <v>LA</v>
      </c>
      <c r="C4008" t="str">
        <f>LEFT([1]Sheet1!D4008,1)</f>
        <v>X</v>
      </c>
      <c r="D4008" t="str">
        <f>RIGHT([1]Sheet1!D4008,2)</f>
        <v>02</v>
      </c>
      <c r="E4008" t="str">
        <f>[1]Sheet1!E4008</f>
        <v>Employee Retirement - State Employee Contribution</v>
      </c>
      <c r="F4008">
        <f>[1]Sheet1!F4008</f>
        <v>233786</v>
      </c>
    </row>
    <row r="4009" spans="1:6">
      <c r="A4009" t="str">
        <f>[1]Sheet1!B4009</f>
        <v>Louisiana</v>
      </c>
      <c r="B4009" t="str">
        <f>[1]Sheet1!C4009</f>
        <v>LA</v>
      </c>
      <c r="C4009" t="str">
        <f>LEFT([1]Sheet1!D4009,1)</f>
        <v>X</v>
      </c>
      <c r="D4009" t="str">
        <f>RIGHT([1]Sheet1!D4009,2)</f>
        <v>05</v>
      </c>
      <c r="E4009" t="str">
        <f>[1]Sheet1!E4009</f>
        <v>Employee Retirement - From Other Governments</v>
      </c>
      <c r="F4009">
        <f>[1]Sheet1!F4009</f>
        <v>195892</v>
      </c>
    </row>
    <row r="4010" spans="1:6">
      <c r="A4010" t="str">
        <f>[1]Sheet1!B4010</f>
        <v>Louisiana</v>
      </c>
      <c r="B4010" t="str">
        <f>[1]Sheet1!C4010</f>
        <v>LA</v>
      </c>
      <c r="C4010" t="str">
        <f>LEFT([1]Sheet1!D4010,1)</f>
        <v>X</v>
      </c>
      <c r="D4010" t="str">
        <f>RIGHT([1]Sheet1!D4010,2)</f>
        <v>08</v>
      </c>
      <c r="E4010" t="str">
        <f>[1]Sheet1!E4010</f>
        <v>Employee Retirement - Earnings on Investments (calculated)</v>
      </c>
      <c r="F4010">
        <f>[1]Sheet1!F4010</f>
        <v>44783</v>
      </c>
    </row>
    <row r="4011" spans="1:6">
      <c r="A4011" t="str">
        <f>[1]Sheet1!B4011</f>
        <v>Louisiana</v>
      </c>
      <c r="B4011" t="str">
        <f>[1]Sheet1!C4011</f>
        <v>LA</v>
      </c>
      <c r="C4011" t="str">
        <f>LEFT([1]Sheet1!D4011,1)</f>
        <v>X</v>
      </c>
      <c r="D4011" t="str">
        <f>RIGHT([1]Sheet1!D4011,2)</f>
        <v>11</v>
      </c>
      <c r="E4011" t="str">
        <f>[1]Sheet1!E4011</f>
        <v>Employee Retirement - Benefit Payments</v>
      </c>
      <c r="F4011">
        <f>[1]Sheet1!F4011</f>
        <v>3284715</v>
      </c>
    </row>
    <row r="4012" spans="1:6">
      <c r="A4012" t="str">
        <f>[1]Sheet1!B4012</f>
        <v>Louisiana</v>
      </c>
      <c r="B4012" t="str">
        <f>[1]Sheet1!C4012</f>
        <v>LA</v>
      </c>
      <c r="C4012" t="str">
        <f>LEFT([1]Sheet1!D4012,1)</f>
        <v>X</v>
      </c>
      <c r="D4012" t="str">
        <f>RIGHT([1]Sheet1!D4012,2)</f>
        <v>12</v>
      </c>
      <c r="E4012" t="str">
        <f>[1]Sheet1!E4012</f>
        <v>Employee Retirement - Withdrawals</v>
      </c>
      <c r="F4012">
        <f>[1]Sheet1!F4012</f>
        <v>131303</v>
      </c>
    </row>
    <row r="4013" spans="1:6">
      <c r="A4013" t="str">
        <f>[1]Sheet1!B4013</f>
        <v>Louisiana</v>
      </c>
      <c r="B4013" t="str">
        <f>[1]Sheet1!C4013</f>
        <v>LA</v>
      </c>
      <c r="C4013" t="str">
        <f>LEFT([1]Sheet1!D4013,1)</f>
        <v>X</v>
      </c>
      <c r="D4013" t="str">
        <f>RIGHT([1]Sheet1!D4013,2)</f>
        <v>21</v>
      </c>
      <c r="E4013" t="str">
        <f>[1]Sheet1!E4013</f>
        <v>Employee Retirement - Total Cash and Deposits</v>
      </c>
      <c r="F4013">
        <f>[1]Sheet1!F4013</f>
        <v>2128141</v>
      </c>
    </row>
    <row r="4014" spans="1:6">
      <c r="A4014" t="str">
        <f>[1]Sheet1!B4014</f>
        <v>Louisiana</v>
      </c>
      <c r="B4014" t="str">
        <f>[1]Sheet1!C4014</f>
        <v>LA</v>
      </c>
      <c r="C4014" t="str">
        <f>LEFT([1]Sheet1!D4014,1)</f>
        <v>X</v>
      </c>
      <c r="D4014" t="str">
        <f>RIGHT([1]Sheet1!D4014,2)</f>
        <v>30</v>
      </c>
      <c r="E4014" t="str">
        <f>[1]Sheet1!E4014</f>
        <v>Employee Retirement - Total Federal Securities</v>
      </c>
      <c r="F4014">
        <f>[1]Sheet1!F4014</f>
        <v>1163021</v>
      </c>
    </row>
    <row r="4015" spans="1:6">
      <c r="A4015" t="str">
        <f>[1]Sheet1!B4015</f>
        <v>Louisiana</v>
      </c>
      <c r="B4015" t="str">
        <f>[1]Sheet1!C4015</f>
        <v>LA</v>
      </c>
      <c r="C4015" t="str">
        <f>LEFT([1]Sheet1!D4015,1)</f>
        <v>X</v>
      </c>
      <c r="D4015" t="str">
        <f>RIGHT([1]Sheet1!D4015,2)</f>
        <v>42</v>
      </c>
      <c r="E4015" t="str">
        <f>[1]Sheet1!E4015</f>
        <v>Employee Retirement - Securities - Mortgages</v>
      </c>
      <c r="F4015">
        <f>[1]Sheet1!F4015</f>
        <v>0</v>
      </c>
    </row>
    <row r="4016" spans="1:6">
      <c r="A4016" t="str">
        <f>[1]Sheet1!B4016</f>
        <v>Louisiana</v>
      </c>
      <c r="B4016" t="str">
        <f>[1]Sheet1!C4016</f>
        <v>LA</v>
      </c>
      <c r="C4016" t="str">
        <f>LEFT([1]Sheet1!D4016,1)</f>
        <v>X</v>
      </c>
      <c r="D4016" t="str">
        <f>RIGHT([1]Sheet1!D4016,2)</f>
        <v>44</v>
      </c>
      <c r="E4016" t="str">
        <f>[1]Sheet1!E4016</f>
        <v>Employee Retirement - Total Other Securities</v>
      </c>
      <c r="F4016">
        <f>[1]Sheet1!F4016</f>
        <v>9036657</v>
      </c>
    </row>
    <row r="4017" spans="1:6">
      <c r="A4017" t="str">
        <f>[1]Sheet1!B4017</f>
        <v>Louisiana</v>
      </c>
      <c r="B4017" t="str">
        <f>[1]Sheet1!C4017</f>
        <v>LA</v>
      </c>
      <c r="C4017" t="str">
        <f>LEFT([1]Sheet1!D4017,1)</f>
        <v>X</v>
      </c>
      <c r="D4017" t="str">
        <f>RIGHT([1]Sheet1!D4017,2)</f>
        <v>47</v>
      </c>
      <c r="E4017" t="str">
        <f>[1]Sheet1!E4017</f>
        <v>Employee Retirement - Other Investments - Other</v>
      </c>
      <c r="F4017">
        <f>[1]Sheet1!F4017</f>
        <v>6761071</v>
      </c>
    </row>
    <row r="4018" spans="1:6">
      <c r="A4018" t="str">
        <f>[1]Sheet1!B4018</f>
        <v>Louisiana</v>
      </c>
      <c r="B4018" t="str">
        <f>[1]Sheet1!C4018</f>
        <v>LA</v>
      </c>
      <c r="C4018" t="str">
        <f>LEFT([1]Sheet1!D4018,1)</f>
        <v>Y</v>
      </c>
      <c r="D4018" t="str">
        <f>RIGHT([1]Sheet1!D4018,2)</f>
        <v>01</v>
      </c>
      <c r="E4018" t="str">
        <f>[1]Sheet1!E4018</f>
        <v>Unemployment Compensation - Contribution</v>
      </c>
      <c r="F4018">
        <f>[1]Sheet1!F4018</f>
        <v>249305</v>
      </c>
    </row>
    <row r="4019" spans="1:6">
      <c r="A4019" t="str">
        <f>[1]Sheet1!B4019</f>
        <v>Louisiana</v>
      </c>
      <c r="B4019" t="str">
        <f>[1]Sheet1!C4019</f>
        <v>LA</v>
      </c>
      <c r="C4019" t="str">
        <f>LEFT([1]Sheet1!D4019,1)</f>
        <v>Y</v>
      </c>
      <c r="D4019" t="str">
        <f>RIGHT([1]Sheet1!D4019,2)</f>
        <v>02</v>
      </c>
      <c r="E4019" t="str">
        <f>[1]Sheet1!E4019</f>
        <v>Unemployment Compensation - Interest Revenue</v>
      </c>
      <c r="F4019">
        <f>[1]Sheet1!F4019</f>
        <v>23811</v>
      </c>
    </row>
    <row r="4020" spans="1:6">
      <c r="A4020" t="str">
        <f>[1]Sheet1!B4020</f>
        <v>Louisiana</v>
      </c>
      <c r="B4020" t="str">
        <f>[1]Sheet1!C4020</f>
        <v>LA</v>
      </c>
      <c r="C4020" t="str">
        <f>LEFT([1]Sheet1!D4020,1)</f>
        <v>Y</v>
      </c>
      <c r="D4020" t="str">
        <f>RIGHT([1]Sheet1!D4020,2)</f>
        <v>05</v>
      </c>
      <c r="E4020" t="str">
        <f>[1]Sheet1!E4020</f>
        <v>Unemployment Compensation - Benefit Payments</v>
      </c>
      <c r="F4020">
        <f>[1]Sheet1!F4020</f>
        <v>324958</v>
      </c>
    </row>
    <row r="4021" spans="1:6">
      <c r="A4021" t="str">
        <f>[1]Sheet1!B4021</f>
        <v>Louisiana</v>
      </c>
      <c r="B4021" t="str">
        <f>[1]Sheet1!C4021</f>
        <v>LA</v>
      </c>
      <c r="C4021" t="str">
        <f>LEFT([1]Sheet1!D4021,1)</f>
        <v>Y</v>
      </c>
      <c r="D4021" t="str">
        <f>RIGHT([1]Sheet1!D4021,2)</f>
        <v>06</v>
      </c>
      <c r="E4021" t="str">
        <f>[1]Sheet1!E4021</f>
        <v>Unemployment Compensation - Extended and Special Payments</v>
      </c>
      <c r="F4021">
        <f>[1]Sheet1!F4021</f>
        <v>199848</v>
      </c>
    </row>
    <row r="4022" spans="1:6">
      <c r="A4022" t="str">
        <f>[1]Sheet1!B4022</f>
        <v>Louisiana</v>
      </c>
      <c r="B4022" t="str">
        <f>[1]Sheet1!C4022</f>
        <v>LA</v>
      </c>
      <c r="C4022" t="str">
        <f>LEFT([1]Sheet1!D4022,1)</f>
        <v>Y</v>
      </c>
      <c r="D4022" t="str">
        <f>RIGHT([1]Sheet1!D4022,2)</f>
        <v>07</v>
      </c>
      <c r="E4022" t="str">
        <f>[1]Sheet1!E4022</f>
        <v>Unemployment Compensation - Balance In US Treasury</v>
      </c>
      <c r="F4022">
        <f>[1]Sheet1!F4022</f>
        <v>806889</v>
      </c>
    </row>
    <row r="4023" spans="1:6">
      <c r="A4023" t="str">
        <f>[1]Sheet1!B4023</f>
        <v>Louisiana</v>
      </c>
      <c r="B4023" t="str">
        <f>[1]Sheet1!C4023</f>
        <v>LA</v>
      </c>
      <c r="C4023" t="str">
        <f>LEFT([1]Sheet1!D4023,1)</f>
        <v>Y</v>
      </c>
      <c r="D4023" t="str">
        <f>RIGHT([1]Sheet1!D4023,2)</f>
        <v>11</v>
      </c>
      <c r="E4023" t="str">
        <f>[1]Sheet1!E4023</f>
        <v>Workers Compensation - Other Contributions</v>
      </c>
      <c r="F4023">
        <f>[1]Sheet1!F4023</f>
        <v>65446</v>
      </c>
    </row>
    <row r="4024" spans="1:6">
      <c r="A4024" t="str">
        <f>[1]Sheet1!B4024</f>
        <v>Louisiana</v>
      </c>
      <c r="B4024" t="str">
        <f>[1]Sheet1!C4024</f>
        <v>LA</v>
      </c>
      <c r="C4024" t="str">
        <f>LEFT([1]Sheet1!D4024,1)</f>
        <v>Y</v>
      </c>
      <c r="D4024" t="str">
        <f>RIGHT([1]Sheet1!D4024,2)</f>
        <v>14</v>
      </c>
      <c r="E4024" t="str">
        <f>[1]Sheet1!E4024</f>
        <v>Workers Compensation - Benefit Payments</v>
      </c>
      <c r="F4024">
        <f>[1]Sheet1!F4024</f>
        <v>44558</v>
      </c>
    </row>
    <row r="4025" spans="1:6">
      <c r="A4025" t="str">
        <f>[1]Sheet1!B4025</f>
        <v>Louisiana</v>
      </c>
      <c r="B4025" t="str">
        <f>[1]Sheet1!C4025</f>
        <v>LA</v>
      </c>
      <c r="C4025" t="str">
        <f>LEFT([1]Sheet1!D4025,1)</f>
        <v>Y</v>
      </c>
      <c r="D4025" t="str">
        <f>RIGHT([1]Sheet1!D4025,2)</f>
        <v>21</v>
      </c>
      <c r="E4025" t="str">
        <f>[1]Sheet1!E4025</f>
        <v>Workers Compensation - Cash and Assets</v>
      </c>
      <c r="F4025">
        <f>[1]Sheet1!F4025</f>
        <v>42356</v>
      </c>
    </row>
    <row r="4026" spans="1:6">
      <c r="A4026" t="str">
        <f>[1]Sheet1!B4026</f>
        <v>Louisiana</v>
      </c>
      <c r="B4026" t="str">
        <f>[1]Sheet1!C4026</f>
        <v>LA</v>
      </c>
      <c r="C4026" t="str">
        <f>LEFT([1]Sheet1!D4026,1)</f>
        <v>Y</v>
      </c>
      <c r="D4026" t="str">
        <f>RIGHT([1]Sheet1!D4026,2)</f>
        <v>51</v>
      </c>
      <c r="E4026" t="str">
        <f>[1]Sheet1!E4026</f>
        <v>Other In Trust - Other Contributions</v>
      </c>
      <c r="F4026">
        <f>[1]Sheet1!F4026</f>
        <v>235352</v>
      </c>
    </row>
    <row r="4027" spans="1:6">
      <c r="A4027" t="str">
        <f>[1]Sheet1!B4027</f>
        <v>Louisiana</v>
      </c>
      <c r="B4027" t="str">
        <f>[1]Sheet1!C4027</f>
        <v>LA</v>
      </c>
      <c r="C4027" t="str">
        <f>LEFT([1]Sheet1!D4027,1)</f>
        <v>Y</v>
      </c>
      <c r="D4027" t="str">
        <f>RIGHT([1]Sheet1!D4027,2)</f>
        <v>52</v>
      </c>
      <c r="E4027" t="str">
        <f>[1]Sheet1!E4027</f>
        <v>Other In Trust - Interest Revenue</v>
      </c>
      <c r="F4027">
        <f>[1]Sheet1!F4027</f>
        <v>3339</v>
      </c>
    </row>
    <row r="4028" spans="1:6">
      <c r="A4028" t="str">
        <f>[1]Sheet1!B4028</f>
        <v>Louisiana</v>
      </c>
      <c r="B4028" t="str">
        <f>[1]Sheet1!C4028</f>
        <v>LA</v>
      </c>
      <c r="C4028" t="str">
        <f>LEFT([1]Sheet1!D4028,1)</f>
        <v>Y</v>
      </c>
      <c r="D4028" t="str">
        <f>RIGHT([1]Sheet1!D4028,2)</f>
        <v>53</v>
      </c>
      <c r="E4028" t="str">
        <f>[1]Sheet1!E4028</f>
        <v>Other In Trust - Benefit Payment</v>
      </c>
      <c r="F4028">
        <f>[1]Sheet1!F4028</f>
        <v>132484</v>
      </c>
    </row>
    <row r="4029" spans="1:6">
      <c r="A4029" t="str">
        <f>[1]Sheet1!B4029</f>
        <v>Louisiana</v>
      </c>
      <c r="B4029" t="str">
        <f>[1]Sheet1!C4029</f>
        <v>LA</v>
      </c>
      <c r="C4029" t="str">
        <f>LEFT([1]Sheet1!D4029,1)</f>
        <v>Y</v>
      </c>
      <c r="D4029" t="str">
        <f>RIGHT([1]Sheet1!D4029,2)</f>
        <v>61</v>
      </c>
      <c r="E4029" t="str">
        <f>[1]Sheet1!E4029</f>
        <v>Other In Trust - Cash and Deposits</v>
      </c>
      <c r="F4029">
        <f>[1]Sheet1!F4029</f>
        <v>146984</v>
      </c>
    </row>
    <row r="4030" spans="1:6">
      <c r="A4030" t="str">
        <f>[1]Sheet1!B4030</f>
        <v>Louisiana</v>
      </c>
      <c r="B4030" t="str">
        <f>[1]Sheet1!C4030</f>
        <v>LA</v>
      </c>
      <c r="C4030" t="str">
        <f>LEFT([1]Sheet1!D4030,1)</f>
        <v>Z</v>
      </c>
      <c r="D4030" t="str">
        <f>RIGHT([1]Sheet1!D4030,2)</f>
        <v>00</v>
      </c>
      <c r="E4030" t="str">
        <f>[1]Sheet1!E4030</f>
        <v>Total Salaries and Wages</v>
      </c>
      <c r="F4030">
        <f>[1]Sheet1!F4030</f>
        <v>12353838</v>
      </c>
    </row>
    <row r="4031" spans="1:6">
      <c r="A4031" t="str">
        <f>[1]Sheet1!B4031</f>
        <v>Louisiana</v>
      </c>
      <c r="B4031" t="str">
        <f>[1]Sheet1!C4031</f>
        <v>LA</v>
      </c>
      <c r="C4031" t="str">
        <f>LEFT([1]Sheet1!D4031,1)</f>
        <v>Z</v>
      </c>
      <c r="D4031" t="str">
        <f>RIGHT([1]Sheet1!D4031,2)</f>
        <v>77</v>
      </c>
      <c r="E4031" t="str">
        <f>[1]Sheet1!E4031</f>
        <v>Employee Retirement – Total Corporate Bonds</v>
      </c>
      <c r="F4031">
        <f>[1]Sheet1!F4031</f>
        <v>3491118</v>
      </c>
    </row>
    <row r="4032" spans="1:6">
      <c r="A4032" t="str">
        <f>[1]Sheet1!B4032</f>
        <v>Louisiana</v>
      </c>
      <c r="B4032" t="str">
        <f>[1]Sheet1!C4032</f>
        <v>LA</v>
      </c>
      <c r="C4032" t="str">
        <f>LEFT([1]Sheet1!D4032,1)</f>
        <v>Z</v>
      </c>
      <c r="D4032" t="str">
        <f>RIGHT([1]Sheet1!D4032,2)</f>
        <v>78</v>
      </c>
      <c r="E4032" t="str">
        <f>[1]Sheet1!E4032</f>
        <v>Employee Retirement – Corporate Stocks</v>
      </c>
      <c r="F4032">
        <f>[1]Sheet1!F4032</f>
        <v>13532589</v>
      </c>
    </row>
    <row r="4033" spans="1:6">
      <c r="A4033" t="str">
        <f>[1]Sheet1!B4033</f>
        <v>Maine</v>
      </c>
      <c r="B4033" t="str">
        <f>[1]Sheet1!C4033</f>
        <v>ME</v>
      </c>
      <c r="C4033" t="str">
        <f>LEFT([1]Sheet1!D4033,1)</f>
        <v>1</v>
      </c>
      <c r="D4033" t="str">
        <f>RIGHT([1]Sheet1!D4033,2)</f>
        <v>9T</v>
      </c>
      <c r="E4033" t="str">
        <f>[1]Sheet1!E4033</f>
        <v>Long Term Debt Beginning Outstanding - Public Debt for Private Purpose</v>
      </c>
      <c r="F4033">
        <f>[1]Sheet1!F4033</f>
        <v>3047484</v>
      </c>
    </row>
    <row r="4034" spans="1:6">
      <c r="A4034" t="str">
        <f>[1]Sheet1!B4034</f>
        <v>Maine</v>
      </c>
      <c r="B4034" t="str">
        <f>[1]Sheet1!C4034</f>
        <v>ME</v>
      </c>
      <c r="C4034" t="str">
        <f>LEFT([1]Sheet1!D4034,1)</f>
        <v>1</v>
      </c>
      <c r="D4034" t="str">
        <f>RIGHT([1]Sheet1!D4034,2)</f>
        <v>9U</v>
      </c>
      <c r="E4034" t="str">
        <f>[1]Sheet1!E4034</f>
        <v>Long Term Debt Beginning Outstanding - Unspecified Public Purpose</v>
      </c>
      <c r="F4034">
        <f>[1]Sheet1!F4034</f>
        <v>5904203</v>
      </c>
    </row>
    <row r="4035" spans="1:6">
      <c r="A4035" t="str">
        <f>[1]Sheet1!B4035</f>
        <v>Maine</v>
      </c>
      <c r="B4035" t="str">
        <f>[1]Sheet1!C4035</f>
        <v>ME</v>
      </c>
      <c r="C4035" t="str">
        <f>LEFT([1]Sheet1!D4035,1)</f>
        <v>2</v>
      </c>
      <c r="D4035" t="str">
        <f>RIGHT([1]Sheet1!D4035,2)</f>
        <v>4T</v>
      </c>
      <c r="E4035" t="str">
        <f>[1]Sheet1!E4035</f>
        <v>Long Term Debt Issue, Nonguaranteed - Public Debt for Private Purpose</v>
      </c>
      <c r="F4035">
        <f>[1]Sheet1!F4035</f>
        <v>111907</v>
      </c>
    </row>
    <row r="4036" spans="1:6">
      <c r="A4036" t="str">
        <f>[1]Sheet1!B4036</f>
        <v>Maine</v>
      </c>
      <c r="B4036" t="str">
        <f>[1]Sheet1!C4036</f>
        <v>ME</v>
      </c>
      <c r="C4036" t="str">
        <f>LEFT([1]Sheet1!D4036,1)</f>
        <v>2</v>
      </c>
      <c r="D4036" t="str">
        <f>RIGHT([1]Sheet1!D4036,2)</f>
        <v>9U</v>
      </c>
      <c r="E4036" t="str">
        <f>[1]Sheet1!E4036</f>
        <v>Long Term Debt Issue, Unspecified Public Purpose</v>
      </c>
      <c r="F4036">
        <f>[1]Sheet1!F4036</f>
        <v>706533</v>
      </c>
    </row>
    <row r="4037" spans="1:6">
      <c r="A4037" t="str">
        <f>[1]Sheet1!B4037</f>
        <v>Maine</v>
      </c>
      <c r="B4037" t="str">
        <f>[1]Sheet1!C4037</f>
        <v>ME</v>
      </c>
      <c r="C4037" t="str">
        <f>LEFT([1]Sheet1!D4037,1)</f>
        <v>3</v>
      </c>
      <c r="D4037" t="str">
        <f>RIGHT([1]Sheet1!D4037,2)</f>
        <v>4T</v>
      </c>
      <c r="E4037" t="str">
        <f>[1]Sheet1!E4037</f>
        <v>Long Term Debt Retired Nonguaranteed - Public Debt for Private Purpose</v>
      </c>
      <c r="F4037">
        <f>[1]Sheet1!F4037</f>
        <v>339103</v>
      </c>
    </row>
    <row r="4038" spans="1:6">
      <c r="A4038" t="str">
        <f>[1]Sheet1!B4038</f>
        <v>Maine</v>
      </c>
      <c r="B4038" t="str">
        <f>[1]Sheet1!C4038</f>
        <v>ME</v>
      </c>
      <c r="C4038" t="str">
        <f>LEFT([1]Sheet1!D4038,1)</f>
        <v>3</v>
      </c>
      <c r="D4038" t="str">
        <f>RIGHT([1]Sheet1!D4038,2)</f>
        <v>9U</v>
      </c>
      <c r="E4038" t="str">
        <f>[1]Sheet1!E4038</f>
        <v>Long Term Debt Retired Unspecified Public Purpose</v>
      </c>
      <c r="F4038">
        <f>[1]Sheet1!F4038</f>
        <v>804966</v>
      </c>
    </row>
    <row r="4039" spans="1:6">
      <c r="A4039" t="str">
        <f>[1]Sheet1!B4039</f>
        <v>Maine</v>
      </c>
      <c r="B4039" t="str">
        <f>[1]Sheet1!C4039</f>
        <v>ME</v>
      </c>
      <c r="C4039" t="str">
        <f>LEFT([1]Sheet1!D4039,1)</f>
        <v>4</v>
      </c>
      <c r="D4039" t="str">
        <f>RIGHT([1]Sheet1!D4039,2)</f>
        <v>4T</v>
      </c>
      <c r="E4039" t="str">
        <f>[1]Sheet1!E4039</f>
        <v>Long Term Debt Outstanding Nonguaranteed - Public Debt for Private Purpose</v>
      </c>
      <c r="F4039">
        <f>[1]Sheet1!F4039</f>
        <v>2820289</v>
      </c>
    </row>
    <row r="4040" spans="1:6">
      <c r="A4040" t="str">
        <f>[1]Sheet1!B4040</f>
        <v>Maine</v>
      </c>
      <c r="B4040" t="str">
        <f>[1]Sheet1!C4040</f>
        <v>ME</v>
      </c>
      <c r="C4040" t="str">
        <f>LEFT([1]Sheet1!D4040,1)</f>
        <v>4</v>
      </c>
      <c r="D4040" t="str">
        <f>RIGHT([1]Sheet1!D4040,2)</f>
        <v>9U</v>
      </c>
      <c r="E4040" t="str">
        <f>[1]Sheet1!E4040</f>
        <v>Long Term Debt Outstanding Unspecified Public Purpose</v>
      </c>
      <c r="F4040">
        <f>[1]Sheet1!F4040</f>
        <v>5804653</v>
      </c>
    </row>
    <row r="4041" spans="1:6">
      <c r="A4041" t="str">
        <f>[1]Sheet1!B4041</f>
        <v>Maine</v>
      </c>
      <c r="B4041" t="str">
        <f>[1]Sheet1!C4041</f>
        <v>ME</v>
      </c>
      <c r="C4041" t="str">
        <f>LEFT([1]Sheet1!D4041,1)</f>
        <v>6</v>
      </c>
      <c r="D4041" t="str">
        <f>RIGHT([1]Sheet1!D4041,2)</f>
        <v>1V</v>
      </c>
      <c r="E4041" t="str">
        <f>[1]Sheet1!E4041</f>
        <v>Short Term Debt Outstanding - Beginning</v>
      </c>
      <c r="F4041">
        <f>[1]Sheet1!F4041</f>
        <v>14426</v>
      </c>
    </row>
    <row r="4042" spans="1:6">
      <c r="A4042" t="str">
        <f>[1]Sheet1!B4042</f>
        <v>Maine</v>
      </c>
      <c r="B4042" t="str">
        <f>[1]Sheet1!C4042</f>
        <v>ME</v>
      </c>
      <c r="C4042" t="str">
        <f>LEFT([1]Sheet1!D4042,1)</f>
        <v>6</v>
      </c>
      <c r="D4042" t="str">
        <f>RIGHT([1]Sheet1!D4042,2)</f>
        <v>4V</v>
      </c>
      <c r="E4042" t="str">
        <f>[1]Sheet1!E4042</f>
        <v>Short Term Debt Outstanding - End of Fiscal Year</v>
      </c>
      <c r="F4042">
        <f>[1]Sheet1!F4042</f>
        <v>8278</v>
      </c>
    </row>
    <row r="4043" spans="1:6">
      <c r="A4043" t="str">
        <f>[1]Sheet1!B4043</f>
        <v>Maine</v>
      </c>
      <c r="B4043" t="str">
        <f>[1]Sheet1!C4043</f>
        <v>ME</v>
      </c>
      <c r="C4043" t="str">
        <f>LEFT([1]Sheet1!D4043,1)</f>
        <v>A</v>
      </c>
      <c r="D4043" t="str">
        <f>RIGHT([1]Sheet1!D4043,2)</f>
        <v>01</v>
      </c>
      <c r="E4043" t="str">
        <f>[1]Sheet1!E4043</f>
        <v>Charges - Air Transportation</v>
      </c>
      <c r="F4043">
        <f>[1]Sheet1!F4043</f>
        <v>35381</v>
      </c>
    </row>
    <row r="4044" spans="1:6">
      <c r="A4044" t="str">
        <f>[1]Sheet1!B4044</f>
        <v>Maine</v>
      </c>
      <c r="B4044" t="str">
        <f>[1]Sheet1!C4044</f>
        <v>ME</v>
      </c>
      <c r="C4044" t="str">
        <f>LEFT([1]Sheet1!D4044,1)</f>
        <v>A</v>
      </c>
      <c r="D4044" t="str">
        <f>RIGHT([1]Sheet1!D4044,2)</f>
        <v>03</v>
      </c>
      <c r="E4044" t="str">
        <f>[1]Sheet1!E4044</f>
        <v>Charges - Miscellaneous Commercial Activities</v>
      </c>
      <c r="F4044">
        <f>[1]Sheet1!F4044</f>
        <v>2435</v>
      </c>
    </row>
    <row r="4045" spans="1:6">
      <c r="A4045" t="str">
        <f>[1]Sheet1!B4045</f>
        <v>Maine</v>
      </c>
      <c r="B4045" t="str">
        <f>[1]Sheet1!C4045</f>
        <v>ME</v>
      </c>
      <c r="C4045" t="str">
        <f>LEFT([1]Sheet1!D4045,1)</f>
        <v>A</v>
      </c>
      <c r="D4045" t="str">
        <f>RIGHT([1]Sheet1!D4045,2)</f>
        <v>09</v>
      </c>
      <c r="E4045" t="str">
        <f>[1]Sheet1!E4045</f>
        <v>Charges - Elementary and Secondary Education School Lunch</v>
      </c>
      <c r="F4045">
        <f>[1]Sheet1!F4045</f>
        <v>31200</v>
      </c>
    </row>
    <row r="4046" spans="1:6">
      <c r="A4046" t="str">
        <f>[1]Sheet1!B4046</f>
        <v>Maine</v>
      </c>
      <c r="B4046" t="str">
        <f>[1]Sheet1!C4046</f>
        <v>ME</v>
      </c>
      <c r="C4046" t="str">
        <f>LEFT([1]Sheet1!D4046,1)</f>
        <v>A</v>
      </c>
      <c r="D4046" t="str">
        <f>RIGHT([1]Sheet1!D4046,2)</f>
        <v>10</v>
      </c>
      <c r="E4046" t="str">
        <f>[1]Sheet1!E4046</f>
        <v>Charges - Elementary and Secondary Education School Tuition and Transportation</v>
      </c>
      <c r="F4046">
        <f>[1]Sheet1!F4046</f>
        <v>5721</v>
      </c>
    </row>
    <row r="4047" spans="1:6">
      <c r="A4047" t="str">
        <f>[1]Sheet1!B4047</f>
        <v>Maine</v>
      </c>
      <c r="B4047" t="str">
        <f>[1]Sheet1!C4047</f>
        <v>ME</v>
      </c>
      <c r="C4047" t="str">
        <f>LEFT([1]Sheet1!D4047,1)</f>
        <v>A</v>
      </c>
      <c r="D4047" t="str">
        <f>RIGHT([1]Sheet1!D4047,2)</f>
        <v>12</v>
      </c>
      <c r="E4047" t="str">
        <f>[1]Sheet1!E4047</f>
        <v>Charges - Elementary and Secondary Education - Other</v>
      </c>
      <c r="F4047">
        <f>[1]Sheet1!F4047</f>
        <v>5014</v>
      </c>
    </row>
    <row r="4048" spans="1:6">
      <c r="A4048" t="str">
        <f>[1]Sheet1!B4048</f>
        <v>Maine</v>
      </c>
      <c r="B4048" t="str">
        <f>[1]Sheet1!C4048</f>
        <v>ME</v>
      </c>
      <c r="C4048" t="str">
        <f>LEFT([1]Sheet1!D4048,1)</f>
        <v>A</v>
      </c>
      <c r="D4048" t="str">
        <f>RIGHT([1]Sheet1!D4048,2)</f>
        <v>16</v>
      </c>
      <c r="E4048" t="str">
        <f>[1]Sheet1!E4048</f>
        <v xml:space="preserve"> Charges - Higher Education Auxiliary Enterprises</v>
      </c>
      <c r="F4048">
        <f>[1]Sheet1!F4048</f>
        <v>92353</v>
      </c>
    </row>
    <row r="4049" spans="1:6">
      <c r="A4049" t="str">
        <f>[1]Sheet1!B4049</f>
        <v>Maine</v>
      </c>
      <c r="B4049" t="str">
        <f>[1]Sheet1!C4049</f>
        <v>ME</v>
      </c>
      <c r="C4049" t="str">
        <f>LEFT([1]Sheet1!D4049,1)</f>
        <v>A</v>
      </c>
      <c r="D4049" t="str">
        <f>RIGHT([1]Sheet1!D4049,2)</f>
        <v>18</v>
      </c>
      <c r="E4049" t="str">
        <f>[1]Sheet1!E4049</f>
        <v>Charges - Higher Education - Other</v>
      </c>
      <c r="F4049">
        <f>[1]Sheet1!F4049</f>
        <v>233232</v>
      </c>
    </row>
    <row r="4050" spans="1:6">
      <c r="A4050" t="str">
        <f>[1]Sheet1!B4050</f>
        <v>Maine</v>
      </c>
      <c r="B4050" t="str">
        <f>[1]Sheet1!C4050</f>
        <v>ME</v>
      </c>
      <c r="C4050" t="str">
        <f>LEFT([1]Sheet1!D4050,1)</f>
        <v>A</v>
      </c>
      <c r="D4050" t="str">
        <f>RIGHT([1]Sheet1!D4050,2)</f>
        <v>21</v>
      </c>
      <c r="E4050" t="str">
        <f>[1]Sheet1!E4050</f>
        <v>Charges - Education - Other State Charges, NEC</v>
      </c>
      <c r="F4050">
        <f>[1]Sheet1!F4050</f>
        <v>7826</v>
      </c>
    </row>
    <row r="4051" spans="1:6">
      <c r="A4051" t="str">
        <f>[1]Sheet1!B4051</f>
        <v>Maine</v>
      </c>
      <c r="B4051" t="str">
        <f>[1]Sheet1!C4051</f>
        <v>ME</v>
      </c>
      <c r="C4051" t="str">
        <f>LEFT([1]Sheet1!D4051,1)</f>
        <v>A</v>
      </c>
      <c r="D4051" t="str">
        <f>RIGHT([1]Sheet1!D4051,2)</f>
        <v>36</v>
      </c>
      <c r="E4051" t="str">
        <f>[1]Sheet1!E4051</f>
        <v>Charges - Hospital Public</v>
      </c>
      <c r="F4051">
        <f>[1]Sheet1!F4051</f>
        <v>155444</v>
      </c>
    </row>
    <row r="4052" spans="1:6">
      <c r="A4052" t="str">
        <f>[1]Sheet1!B4052</f>
        <v>Maine</v>
      </c>
      <c r="B4052" t="str">
        <f>[1]Sheet1!C4052</f>
        <v>ME</v>
      </c>
      <c r="C4052" t="str">
        <f>LEFT([1]Sheet1!D4052,1)</f>
        <v>A</v>
      </c>
      <c r="D4052" t="str">
        <f>RIGHT([1]Sheet1!D4052,2)</f>
        <v>44</v>
      </c>
      <c r="E4052" t="str">
        <f>[1]Sheet1!E4052</f>
        <v>Charges - Regular Highways</v>
      </c>
      <c r="F4052">
        <f>[1]Sheet1!F4052</f>
        <v>339</v>
      </c>
    </row>
    <row r="4053" spans="1:6">
      <c r="A4053" t="str">
        <f>[1]Sheet1!B4053</f>
        <v>Maine</v>
      </c>
      <c r="B4053" t="str">
        <f>[1]Sheet1!C4053</f>
        <v>ME</v>
      </c>
      <c r="C4053" t="str">
        <f>LEFT([1]Sheet1!D4053,1)</f>
        <v>A</v>
      </c>
      <c r="D4053" t="str">
        <f>RIGHT([1]Sheet1!D4053,2)</f>
        <v>45</v>
      </c>
      <c r="E4053" t="str">
        <f>[1]Sheet1!E4053</f>
        <v>Charges - Toll Highways</v>
      </c>
      <c r="F4053">
        <f>[1]Sheet1!F4053</f>
        <v>117186</v>
      </c>
    </row>
    <row r="4054" spans="1:6">
      <c r="A4054" t="str">
        <f>[1]Sheet1!B4054</f>
        <v>Maine</v>
      </c>
      <c r="B4054" t="str">
        <f>[1]Sheet1!C4054</f>
        <v>ME</v>
      </c>
      <c r="C4054" t="str">
        <f>LEFT([1]Sheet1!D4054,1)</f>
        <v>A</v>
      </c>
      <c r="D4054" t="str">
        <f>RIGHT([1]Sheet1!D4054,2)</f>
        <v>50</v>
      </c>
      <c r="E4054" t="str">
        <f>[1]Sheet1!E4054</f>
        <v>Charges - Housing and Community Development</v>
      </c>
      <c r="F4054">
        <f>[1]Sheet1!F4054</f>
        <v>35597</v>
      </c>
    </row>
    <row r="4055" spans="1:6">
      <c r="A4055" t="str">
        <f>[1]Sheet1!B4055</f>
        <v>Maine</v>
      </c>
      <c r="B4055" t="str">
        <f>[1]Sheet1!C4055</f>
        <v>ME</v>
      </c>
      <c r="C4055" t="str">
        <f>LEFT([1]Sheet1!D4055,1)</f>
        <v>A</v>
      </c>
      <c r="D4055" t="str">
        <f>RIGHT([1]Sheet1!D4055,2)</f>
        <v>59</v>
      </c>
      <c r="E4055" t="str">
        <f>[1]Sheet1!E4055</f>
        <v>Charges - Natural Resources - Other</v>
      </c>
      <c r="F4055">
        <f>[1]Sheet1!F4055</f>
        <v>12907</v>
      </c>
    </row>
    <row r="4056" spans="1:6">
      <c r="A4056" t="str">
        <f>[1]Sheet1!B4056</f>
        <v>Maine</v>
      </c>
      <c r="B4056" t="str">
        <f>[1]Sheet1!C4056</f>
        <v>ME</v>
      </c>
      <c r="C4056" t="str">
        <f>LEFT([1]Sheet1!D4056,1)</f>
        <v>A</v>
      </c>
      <c r="D4056" t="str">
        <f>RIGHT([1]Sheet1!D4056,2)</f>
        <v>60</v>
      </c>
      <c r="E4056" t="str">
        <f>[1]Sheet1!E4056</f>
        <v>Charges - Parking Facilities</v>
      </c>
      <c r="F4056">
        <f>[1]Sheet1!F4056</f>
        <v>10335</v>
      </c>
    </row>
    <row r="4057" spans="1:6">
      <c r="A4057" t="str">
        <f>[1]Sheet1!B4057</f>
        <v>Maine</v>
      </c>
      <c r="B4057" t="str">
        <f>[1]Sheet1!C4057</f>
        <v>ME</v>
      </c>
      <c r="C4057" t="str">
        <f>LEFT([1]Sheet1!D4057,1)</f>
        <v>A</v>
      </c>
      <c r="D4057" t="str">
        <f>RIGHT([1]Sheet1!D4057,2)</f>
        <v>61</v>
      </c>
      <c r="E4057" t="str">
        <f>[1]Sheet1!E4057</f>
        <v>Charges - Parks and Recreation</v>
      </c>
      <c r="F4057">
        <f>[1]Sheet1!F4057</f>
        <v>32671</v>
      </c>
    </row>
    <row r="4058" spans="1:6">
      <c r="A4058" t="str">
        <f>[1]Sheet1!B4058</f>
        <v>Maine</v>
      </c>
      <c r="B4058" t="str">
        <f>[1]Sheet1!C4058</f>
        <v>ME</v>
      </c>
      <c r="C4058" t="str">
        <f>LEFT([1]Sheet1!D4058,1)</f>
        <v>A</v>
      </c>
      <c r="D4058" t="str">
        <f>RIGHT([1]Sheet1!D4058,2)</f>
        <v>80</v>
      </c>
      <c r="E4058" t="str">
        <f>[1]Sheet1!E4058</f>
        <v>Charges - Sewerage</v>
      </c>
      <c r="F4058">
        <f>[1]Sheet1!F4058</f>
        <v>165341</v>
      </c>
    </row>
    <row r="4059" spans="1:6">
      <c r="A4059" t="str">
        <f>[1]Sheet1!B4059</f>
        <v>Maine</v>
      </c>
      <c r="B4059" t="str">
        <f>[1]Sheet1!C4059</f>
        <v>ME</v>
      </c>
      <c r="C4059" t="str">
        <f>LEFT([1]Sheet1!D4059,1)</f>
        <v>A</v>
      </c>
      <c r="D4059" t="str">
        <f>RIGHT([1]Sheet1!D4059,2)</f>
        <v>81</v>
      </c>
      <c r="E4059" t="str">
        <f>[1]Sheet1!E4059</f>
        <v>Charges - Solid Waste Management</v>
      </c>
      <c r="F4059">
        <f>[1]Sheet1!F4059</f>
        <v>66412</v>
      </c>
    </row>
    <row r="4060" spans="1:6">
      <c r="A4060" t="str">
        <f>[1]Sheet1!B4060</f>
        <v>Maine</v>
      </c>
      <c r="B4060" t="str">
        <f>[1]Sheet1!C4060</f>
        <v>ME</v>
      </c>
      <c r="C4060" t="str">
        <f>LEFT([1]Sheet1!D4060,1)</f>
        <v>A</v>
      </c>
      <c r="D4060" t="str">
        <f>RIGHT([1]Sheet1!D4060,2)</f>
        <v>87</v>
      </c>
      <c r="E4060" t="str">
        <f>[1]Sheet1!E4060</f>
        <v>Charges - Sea and Inland Port Facilities</v>
      </c>
      <c r="F4060">
        <f>[1]Sheet1!F4060</f>
        <v>3231</v>
      </c>
    </row>
    <row r="4061" spans="1:6">
      <c r="A4061" t="str">
        <f>[1]Sheet1!B4061</f>
        <v>Maine</v>
      </c>
      <c r="B4061" t="str">
        <f>[1]Sheet1!C4061</f>
        <v>ME</v>
      </c>
      <c r="C4061" t="str">
        <f>LEFT([1]Sheet1!D4061,1)</f>
        <v>A</v>
      </c>
      <c r="D4061" t="str">
        <f>RIGHT([1]Sheet1!D4061,2)</f>
        <v>89</v>
      </c>
      <c r="E4061" t="str">
        <f>[1]Sheet1!E4061</f>
        <v>Charges - All Other</v>
      </c>
      <c r="F4061">
        <f>[1]Sheet1!F4061</f>
        <v>288463</v>
      </c>
    </row>
    <row r="4062" spans="1:6">
      <c r="A4062" t="str">
        <f>[1]Sheet1!B4062</f>
        <v>Maine</v>
      </c>
      <c r="B4062" t="str">
        <f>[1]Sheet1!C4062</f>
        <v>ME</v>
      </c>
      <c r="C4062" t="str">
        <f>LEFT([1]Sheet1!D4062,1)</f>
        <v>A</v>
      </c>
      <c r="D4062" t="str">
        <f>RIGHT([1]Sheet1!D4062,2)</f>
        <v>90</v>
      </c>
      <c r="E4062" t="str">
        <f>[1]Sheet1!E4062</f>
        <v>Revenue - Liquor Stores</v>
      </c>
      <c r="F4062">
        <f>[1]Sheet1!F4062</f>
        <v>32</v>
      </c>
    </row>
    <row r="4063" spans="1:6">
      <c r="A4063" t="str">
        <f>[1]Sheet1!B4063</f>
        <v>Maine</v>
      </c>
      <c r="B4063" t="str">
        <f>[1]Sheet1!C4063</f>
        <v>ME</v>
      </c>
      <c r="C4063" t="str">
        <f>LEFT([1]Sheet1!D4063,1)</f>
        <v>A</v>
      </c>
      <c r="D4063" t="str">
        <f>RIGHT([1]Sheet1!D4063,2)</f>
        <v>91</v>
      </c>
      <c r="E4063" t="str">
        <f>[1]Sheet1!E4063</f>
        <v>Revenue - Water Utilities</v>
      </c>
      <c r="F4063">
        <f>[1]Sheet1!F4063</f>
        <v>114592</v>
      </c>
    </row>
    <row r="4064" spans="1:6">
      <c r="A4064" t="str">
        <f>[1]Sheet1!B4064</f>
        <v>Maine</v>
      </c>
      <c r="B4064" t="str">
        <f>[1]Sheet1!C4064</f>
        <v>ME</v>
      </c>
      <c r="C4064" t="str">
        <f>LEFT([1]Sheet1!D4064,1)</f>
        <v>A</v>
      </c>
      <c r="D4064" t="str">
        <f>RIGHT([1]Sheet1!D4064,2)</f>
        <v>92</v>
      </c>
      <c r="E4064" t="str">
        <f>[1]Sheet1!E4064</f>
        <v>Revenue - Electric Utilities</v>
      </c>
      <c r="F4064">
        <f>[1]Sheet1!F4064</f>
        <v>14208</v>
      </c>
    </row>
    <row r="4065" spans="1:6">
      <c r="A4065" t="str">
        <f>[1]Sheet1!B4065</f>
        <v>Maine</v>
      </c>
      <c r="B4065" t="str">
        <f>[1]Sheet1!C4065</f>
        <v>ME</v>
      </c>
      <c r="C4065" t="str">
        <f>LEFT([1]Sheet1!D4065,1)</f>
        <v>A</v>
      </c>
      <c r="D4065" t="str">
        <f>RIGHT([1]Sheet1!D4065,2)</f>
        <v>94</v>
      </c>
      <c r="E4065" t="str">
        <f>[1]Sheet1!E4065</f>
        <v>Revenue - Transit Utilities</v>
      </c>
      <c r="F4065">
        <f>[1]Sheet1!F4065</f>
        <v>3460</v>
      </c>
    </row>
    <row r="4066" spans="1:6">
      <c r="A4066" t="str">
        <f>[1]Sheet1!B4066</f>
        <v>Maine</v>
      </c>
      <c r="B4066" t="str">
        <f>[1]Sheet1!C4066</f>
        <v>ME</v>
      </c>
      <c r="C4066" t="str">
        <f>LEFT([1]Sheet1!D4066,1)</f>
        <v>B</v>
      </c>
      <c r="D4066" t="str">
        <f>RIGHT([1]Sheet1!D4066,2)</f>
        <v>01</v>
      </c>
      <c r="E4066" t="str">
        <f>[1]Sheet1!E4066</f>
        <v>Federal Intergovernmental - Air Transportation</v>
      </c>
      <c r="F4066">
        <f>[1]Sheet1!F4066</f>
        <v>21790</v>
      </c>
    </row>
    <row r="4067" spans="1:6">
      <c r="A4067" t="str">
        <f>[1]Sheet1!B4067</f>
        <v>Maine</v>
      </c>
      <c r="B4067" t="str">
        <f>[1]Sheet1!C4067</f>
        <v>ME</v>
      </c>
      <c r="C4067" t="str">
        <f>LEFT([1]Sheet1!D4067,1)</f>
        <v>B</v>
      </c>
      <c r="D4067" t="str">
        <f>RIGHT([1]Sheet1!D4067,2)</f>
        <v>21</v>
      </c>
      <c r="E4067" t="str">
        <f>[1]Sheet1!E4067</f>
        <v>Federal Intergovernmental - Education</v>
      </c>
      <c r="F4067">
        <f>[1]Sheet1!F4067</f>
        <v>322897</v>
      </c>
    </row>
    <row r="4068" spans="1:6">
      <c r="A4068" t="str">
        <f>[1]Sheet1!B4068</f>
        <v>Maine</v>
      </c>
      <c r="B4068" t="str">
        <f>[1]Sheet1!C4068</f>
        <v>ME</v>
      </c>
      <c r="C4068" t="str">
        <f>LEFT([1]Sheet1!D4068,1)</f>
        <v>B</v>
      </c>
      <c r="D4068" t="str">
        <f>RIGHT([1]Sheet1!D4068,2)</f>
        <v>22</v>
      </c>
      <c r="E4068" t="str">
        <f>[1]Sheet1!E4068</f>
        <v>Federal Intergovernmental - Employment Security Administration</v>
      </c>
      <c r="F4068">
        <f>[1]Sheet1!F4068</f>
        <v>19279</v>
      </c>
    </row>
    <row r="4069" spans="1:6">
      <c r="A4069" t="str">
        <f>[1]Sheet1!B4069</f>
        <v>Maine</v>
      </c>
      <c r="B4069" t="str">
        <f>[1]Sheet1!C4069</f>
        <v>ME</v>
      </c>
      <c r="C4069" t="str">
        <f>LEFT([1]Sheet1!D4069,1)</f>
        <v>B</v>
      </c>
      <c r="D4069" t="str">
        <f>RIGHT([1]Sheet1!D4069,2)</f>
        <v>30</v>
      </c>
      <c r="E4069" t="str">
        <f>[1]Sheet1!E4069</f>
        <v>Federal Intergovernmental - General Local Government Support</v>
      </c>
      <c r="F4069">
        <f>[1]Sheet1!F4069</f>
        <v>2</v>
      </c>
    </row>
    <row r="4070" spans="1:6">
      <c r="A4070" t="str">
        <f>[1]Sheet1!B4070</f>
        <v>Maine</v>
      </c>
      <c r="B4070" t="str">
        <f>[1]Sheet1!C4070</f>
        <v>ME</v>
      </c>
      <c r="C4070" t="str">
        <f>LEFT([1]Sheet1!D4070,1)</f>
        <v>B</v>
      </c>
      <c r="D4070" t="str">
        <f>RIGHT([1]Sheet1!D4070,2)</f>
        <v>42</v>
      </c>
      <c r="E4070" t="str">
        <f>[1]Sheet1!E4070</f>
        <v>Federal Intergovernmental - Health and Hospitals</v>
      </c>
      <c r="F4070">
        <f>[1]Sheet1!F4070</f>
        <v>87603</v>
      </c>
    </row>
    <row r="4071" spans="1:6">
      <c r="A4071" t="str">
        <f>[1]Sheet1!B4071</f>
        <v>Maine</v>
      </c>
      <c r="B4071" t="str">
        <f>[1]Sheet1!C4071</f>
        <v>ME</v>
      </c>
      <c r="C4071" t="str">
        <f>LEFT([1]Sheet1!D4071,1)</f>
        <v>B</v>
      </c>
      <c r="D4071" t="str">
        <f>RIGHT([1]Sheet1!D4071,2)</f>
        <v>46</v>
      </c>
      <c r="E4071" t="str">
        <f>[1]Sheet1!E4071</f>
        <v>Federal Intergovernmental - Highways</v>
      </c>
      <c r="F4071">
        <f>[1]Sheet1!F4071</f>
        <v>225776</v>
      </c>
    </row>
    <row r="4072" spans="1:6">
      <c r="A4072" t="str">
        <f>[1]Sheet1!B4072</f>
        <v>Maine</v>
      </c>
      <c r="B4072" t="str">
        <f>[1]Sheet1!C4072</f>
        <v>ME</v>
      </c>
      <c r="C4072" t="str">
        <f>LEFT([1]Sheet1!D4072,1)</f>
        <v>B</v>
      </c>
      <c r="D4072" t="str">
        <f>RIGHT([1]Sheet1!D4072,2)</f>
        <v>50</v>
      </c>
      <c r="E4072" t="str">
        <f>[1]Sheet1!E4072</f>
        <v>Federal Intergovernmental - Housing and Community Development</v>
      </c>
      <c r="F4072">
        <f>[1]Sheet1!F4072</f>
        <v>221416</v>
      </c>
    </row>
    <row r="4073" spans="1:6">
      <c r="A4073" t="str">
        <f>[1]Sheet1!B4073</f>
        <v>Maine</v>
      </c>
      <c r="B4073" t="str">
        <f>[1]Sheet1!C4073</f>
        <v>ME</v>
      </c>
      <c r="C4073" t="str">
        <f>LEFT([1]Sheet1!D4073,1)</f>
        <v>B</v>
      </c>
      <c r="D4073" t="str">
        <f>RIGHT([1]Sheet1!D4073,2)</f>
        <v>59</v>
      </c>
      <c r="E4073" t="str">
        <f>[1]Sheet1!E4073</f>
        <v>Federal Intergovernmental - Natural Resources</v>
      </c>
      <c r="F4073">
        <f>[1]Sheet1!F4073</f>
        <v>53022</v>
      </c>
    </row>
    <row r="4074" spans="1:6">
      <c r="A4074" t="str">
        <f>[1]Sheet1!B4074</f>
        <v>Maine</v>
      </c>
      <c r="B4074" t="str">
        <f>[1]Sheet1!C4074</f>
        <v>ME</v>
      </c>
      <c r="C4074" t="str">
        <f>LEFT([1]Sheet1!D4074,1)</f>
        <v>B</v>
      </c>
      <c r="D4074" t="str">
        <f>RIGHT([1]Sheet1!D4074,2)</f>
        <v>79</v>
      </c>
      <c r="E4074" t="str">
        <f>[1]Sheet1!E4074</f>
        <v>Federal Intergovernmental - Public Welfare</v>
      </c>
      <c r="F4074">
        <f>[1]Sheet1!F4074</f>
        <v>1883727</v>
      </c>
    </row>
    <row r="4075" spans="1:6">
      <c r="A4075" t="str">
        <f>[1]Sheet1!B4075</f>
        <v>Maine</v>
      </c>
      <c r="B4075" t="str">
        <f>[1]Sheet1!C4075</f>
        <v>ME</v>
      </c>
      <c r="C4075" t="str">
        <f>LEFT([1]Sheet1!D4075,1)</f>
        <v>B</v>
      </c>
      <c r="D4075" t="str">
        <f>RIGHT([1]Sheet1!D4075,2)</f>
        <v>80</v>
      </c>
      <c r="E4075" t="str">
        <f>[1]Sheet1!E4075</f>
        <v>Federal Intergovernmental - Sewerage</v>
      </c>
      <c r="F4075">
        <f>[1]Sheet1!F4075</f>
        <v>23951</v>
      </c>
    </row>
    <row r="4076" spans="1:6">
      <c r="A4076" t="str">
        <f>[1]Sheet1!B4076</f>
        <v>Maine</v>
      </c>
      <c r="B4076" t="str">
        <f>[1]Sheet1!C4076</f>
        <v>ME</v>
      </c>
      <c r="C4076" t="str">
        <f>LEFT([1]Sheet1!D4076,1)</f>
        <v>B</v>
      </c>
      <c r="D4076" t="str">
        <f>RIGHT([1]Sheet1!D4076,2)</f>
        <v>89</v>
      </c>
      <c r="E4076" t="str">
        <f>[1]Sheet1!E4076</f>
        <v>Federal Intergovernmental - All Other</v>
      </c>
      <c r="F4076">
        <f>[1]Sheet1!F4076</f>
        <v>176578</v>
      </c>
    </row>
    <row r="4077" spans="1:6">
      <c r="A4077" t="str">
        <f>[1]Sheet1!B4077</f>
        <v>Maine</v>
      </c>
      <c r="B4077" t="str">
        <f>[1]Sheet1!C4077</f>
        <v>ME</v>
      </c>
      <c r="C4077" t="str">
        <f>LEFT([1]Sheet1!D4077,1)</f>
        <v>B</v>
      </c>
      <c r="D4077" t="str">
        <f>RIGHT([1]Sheet1!D4077,2)</f>
        <v>91</v>
      </c>
      <c r="E4077" t="str">
        <f>[1]Sheet1!E4077</f>
        <v>Federal Intergovernmental - Water Utilities</v>
      </c>
      <c r="F4077">
        <f>[1]Sheet1!F4077</f>
        <v>16406</v>
      </c>
    </row>
    <row r="4078" spans="1:6">
      <c r="A4078" t="str">
        <f>[1]Sheet1!B4078</f>
        <v>Maine</v>
      </c>
      <c r="B4078" t="str">
        <f>[1]Sheet1!C4078</f>
        <v>ME</v>
      </c>
      <c r="C4078" t="str">
        <f>LEFT([1]Sheet1!D4078,1)</f>
        <v>B</v>
      </c>
      <c r="D4078" t="str">
        <f>RIGHT([1]Sheet1!D4078,2)</f>
        <v>94</v>
      </c>
      <c r="E4078" t="str">
        <f>[1]Sheet1!E4078</f>
        <v>Federal Intergovernmental - Transit Utilities</v>
      </c>
      <c r="F4078">
        <f>[1]Sheet1!F4078</f>
        <v>2101</v>
      </c>
    </row>
    <row r="4079" spans="1:6">
      <c r="A4079" t="str">
        <f>[1]Sheet1!B4079</f>
        <v>Maine</v>
      </c>
      <c r="B4079" t="str">
        <f>[1]Sheet1!C4079</f>
        <v>ME</v>
      </c>
      <c r="C4079" t="str">
        <f>LEFT([1]Sheet1!D4079,1)</f>
        <v>E</v>
      </c>
      <c r="D4079" t="str">
        <f>RIGHT([1]Sheet1!D4079,2)</f>
        <v>01</v>
      </c>
      <c r="E4079" t="str">
        <f>[1]Sheet1!E4079</f>
        <v>Current Operations - Air Transportation</v>
      </c>
      <c r="F4079">
        <f>[1]Sheet1!F4079</f>
        <v>31019</v>
      </c>
    </row>
    <row r="4080" spans="1:6">
      <c r="A4080" t="str">
        <f>[1]Sheet1!B4080</f>
        <v>Maine</v>
      </c>
      <c r="B4080" t="str">
        <f>[1]Sheet1!C4080</f>
        <v>ME</v>
      </c>
      <c r="C4080" t="str">
        <f>LEFT([1]Sheet1!D4080,1)</f>
        <v>E</v>
      </c>
      <c r="D4080" t="str">
        <f>RIGHT([1]Sheet1!D4080,2)</f>
        <v>03</v>
      </c>
      <c r="E4080" t="str">
        <f>[1]Sheet1!E4080</f>
        <v>Current Operations - Miscellaneous Commercial Activities, NEC</v>
      </c>
      <c r="F4080">
        <f>[1]Sheet1!F4080</f>
        <v>5505</v>
      </c>
    </row>
    <row r="4081" spans="1:6">
      <c r="A4081" t="str">
        <f>[1]Sheet1!B4081</f>
        <v>Maine</v>
      </c>
      <c r="B4081" t="str">
        <f>[1]Sheet1!C4081</f>
        <v>ME</v>
      </c>
      <c r="C4081" t="str">
        <f>LEFT([1]Sheet1!D4081,1)</f>
        <v>E</v>
      </c>
      <c r="D4081" t="str">
        <f>RIGHT([1]Sheet1!D4081,2)</f>
        <v>04</v>
      </c>
      <c r="E4081" t="str">
        <f>[1]Sheet1!E4081</f>
        <v>Current Operations - Correctional Institutions</v>
      </c>
      <c r="F4081">
        <f>[1]Sheet1!F4081</f>
        <v>152498</v>
      </c>
    </row>
    <row r="4082" spans="1:6">
      <c r="A4082" t="str">
        <f>[1]Sheet1!B4082</f>
        <v>Maine</v>
      </c>
      <c r="B4082" t="str">
        <f>[1]Sheet1!C4082</f>
        <v>ME</v>
      </c>
      <c r="C4082" t="str">
        <f>LEFT([1]Sheet1!D4082,1)</f>
        <v>E</v>
      </c>
      <c r="D4082" t="str">
        <f>RIGHT([1]Sheet1!D4082,2)</f>
        <v>05</v>
      </c>
      <c r="E4082" t="str">
        <f>[1]Sheet1!E4082</f>
        <v>Current Operations - Corrections - Other</v>
      </c>
      <c r="F4082">
        <f>[1]Sheet1!F4082</f>
        <v>40078</v>
      </c>
    </row>
    <row r="4083" spans="1:6">
      <c r="A4083" t="str">
        <f>[1]Sheet1!B4083</f>
        <v>Maine</v>
      </c>
      <c r="B4083" t="str">
        <f>[1]Sheet1!C4083</f>
        <v>ME</v>
      </c>
      <c r="C4083" t="str">
        <f>LEFT([1]Sheet1!D4083,1)</f>
        <v>E</v>
      </c>
      <c r="D4083" t="str">
        <f>RIGHT([1]Sheet1!D4083,2)</f>
        <v>12</v>
      </c>
      <c r="E4083" t="str">
        <f>[1]Sheet1!E4083</f>
        <v>Current Operations - Elementary and Secondary Education</v>
      </c>
      <c r="F4083">
        <f>[1]Sheet1!F4083</f>
        <v>2209513</v>
      </c>
    </row>
    <row r="4084" spans="1:6">
      <c r="A4084" t="str">
        <f>[1]Sheet1!B4084</f>
        <v>Maine</v>
      </c>
      <c r="B4084" t="str">
        <f>[1]Sheet1!C4084</f>
        <v>ME</v>
      </c>
      <c r="C4084" t="str">
        <f>LEFT([1]Sheet1!D4084,1)</f>
        <v>E</v>
      </c>
      <c r="D4084" t="str">
        <f>RIGHT([1]Sheet1!D4084,2)</f>
        <v>16</v>
      </c>
      <c r="E4084" t="str">
        <f>[1]Sheet1!E4084</f>
        <v>Current Operations - Higher Education Auxiliary Enterprises</v>
      </c>
      <c r="F4084">
        <f>[1]Sheet1!F4084</f>
        <v>87809</v>
      </c>
    </row>
    <row r="4085" spans="1:6">
      <c r="A4085" t="str">
        <f>[1]Sheet1!B4085</f>
        <v>Maine</v>
      </c>
      <c r="B4085" t="str">
        <f>[1]Sheet1!C4085</f>
        <v>ME</v>
      </c>
      <c r="C4085" t="str">
        <f>LEFT([1]Sheet1!D4085,1)</f>
        <v>E</v>
      </c>
      <c r="D4085" t="str">
        <f>RIGHT([1]Sheet1!D4085,2)</f>
        <v>18</v>
      </c>
      <c r="E4085" t="str">
        <f>[1]Sheet1!E4085</f>
        <v>Current Operations - Other Higher Education</v>
      </c>
      <c r="F4085">
        <f>[1]Sheet1!F4085</f>
        <v>644127</v>
      </c>
    </row>
    <row r="4086" spans="1:6">
      <c r="A4086" t="str">
        <f>[1]Sheet1!B4086</f>
        <v>Maine</v>
      </c>
      <c r="B4086" t="str">
        <f>[1]Sheet1!C4086</f>
        <v>ME</v>
      </c>
      <c r="C4086" t="str">
        <f>LEFT([1]Sheet1!D4086,1)</f>
        <v>E</v>
      </c>
      <c r="D4086" t="str">
        <f>RIGHT([1]Sheet1!D4086,2)</f>
        <v>21</v>
      </c>
      <c r="E4086" t="str">
        <f>[1]Sheet1!E4086</f>
        <v>Current Operations - State Education - Other</v>
      </c>
      <c r="F4086">
        <f>[1]Sheet1!F4086</f>
        <v>109322</v>
      </c>
    </row>
    <row r="4087" spans="1:6">
      <c r="A4087" t="str">
        <f>[1]Sheet1!B4087</f>
        <v>Maine</v>
      </c>
      <c r="B4087" t="str">
        <f>[1]Sheet1!C4087</f>
        <v>ME</v>
      </c>
      <c r="C4087" t="str">
        <f>LEFT([1]Sheet1!D4087,1)</f>
        <v>E</v>
      </c>
      <c r="D4087" t="str">
        <f>RIGHT([1]Sheet1!D4087,2)</f>
        <v>22</v>
      </c>
      <c r="E4087" t="str">
        <f>[1]Sheet1!E4087</f>
        <v>Current Operations - Social Insurance Administration</v>
      </c>
      <c r="F4087">
        <f>[1]Sheet1!F4087</f>
        <v>20604</v>
      </c>
    </row>
    <row r="4088" spans="1:6">
      <c r="A4088" t="str">
        <f>[1]Sheet1!B4088</f>
        <v>Maine</v>
      </c>
      <c r="B4088" t="str">
        <f>[1]Sheet1!C4088</f>
        <v>ME</v>
      </c>
      <c r="C4088" t="str">
        <f>LEFT([1]Sheet1!D4088,1)</f>
        <v>E</v>
      </c>
      <c r="D4088" t="str">
        <f>RIGHT([1]Sheet1!D4088,2)</f>
        <v>23</v>
      </c>
      <c r="E4088" t="str">
        <f>[1]Sheet1!E4088</f>
        <v>Current Operations - Financial Administration</v>
      </c>
      <c r="F4088">
        <f>[1]Sheet1!F4088</f>
        <v>176445</v>
      </c>
    </row>
    <row r="4089" spans="1:6">
      <c r="A4089" t="str">
        <f>[1]Sheet1!B4089</f>
        <v>Maine</v>
      </c>
      <c r="B4089" t="str">
        <f>[1]Sheet1!C4089</f>
        <v>ME</v>
      </c>
      <c r="C4089" t="str">
        <f>LEFT([1]Sheet1!D4089,1)</f>
        <v>E</v>
      </c>
      <c r="D4089" t="str">
        <f>RIGHT([1]Sheet1!D4089,2)</f>
        <v>24</v>
      </c>
      <c r="E4089" t="str">
        <f>[1]Sheet1!E4089</f>
        <v>Current Operations - Local Fire Protection</v>
      </c>
      <c r="F4089">
        <f>[1]Sheet1!F4089</f>
        <v>128653</v>
      </c>
    </row>
    <row r="4090" spans="1:6">
      <c r="A4090" t="str">
        <f>[1]Sheet1!B4090</f>
        <v>Maine</v>
      </c>
      <c r="B4090" t="str">
        <f>[1]Sheet1!C4090</f>
        <v>ME</v>
      </c>
      <c r="C4090" t="str">
        <f>LEFT([1]Sheet1!D4090,1)</f>
        <v>E</v>
      </c>
      <c r="D4090" t="str">
        <f>RIGHT([1]Sheet1!D4090,2)</f>
        <v>25</v>
      </c>
      <c r="E4090" t="str">
        <f>[1]Sheet1!E4090</f>
        <v>Current Operations - Judicial and Legal Services</v>
      </c>
      <c r="F4090">
        <f>[1]Sheet1!F4090</f>
        <v>92071</v>
      </c>
    </row>
    <row r="4091" spans="1:6">
      <c r="A4091" t="str">
        <f>[1]Sheet1!B4091</f>
        <v>Maine</v>
      </c>
      <c r="B4091" t="str">
        <f>[1]Sheet1!C4091</f>
        <v>ME</v>
      </c>
      <c r="C4091" t="str">
        <f>LEFT([1]Sheet1!D4091,1)</f>
        <v>E</v>
      </c>
      <c r="D4091" t="str">
        <f>RIGHT([1]Sheet1!D4091,2)</f>
        <v>29</v>
      </c>
      <c r="E4091" t="str">
        <f>[1]Sheet1!E4091</f>
        <v>Current Operations - Central Staff Services</v>
      </c>
      <c r="F4091">
        <f>[1]Sheet1!F4091</f>
        <v>128254</v>
      </c>
    </row>
    <row r="4092" spans="1:6">
      <c r="A4092" t="str">
        <f>[1]Sheet1!B4092</f>
        <v>Maine</v>
      </c>
      <c r="B4092" t="str">
        <f>[1]Sheet1!C4092</f>
        <v>ME</v>
      </c>
      <c r="C4092" t="str">
        <f>LEFT([1]Sheet1!D4092,1)</f>
        <v>E</v>
      </c>
      <c r="D4092" t="str">
        <f>RIGHT([1]Sheet1!D4092,2)</f>
        <v>31</v>
      </c>
      <c r="E4092" t="str">
        <f>[1]Sheet1!E4092</f>
        <v>Current Operations - General Public Buildings</v>
      </c>
      <c r="F4092">
        <f>[1]Sheet1!F4092</f>
        <v>73191</v>
      </c>
    </row>
    <row r="4093" spans="1:6">
      <c r="A4093" t="str">
        <f>[1]Sheet1!B4093</f>
        <v>Maine</v>
      </c>
      <c r="B4093" t="str">
        <f>[1]Sheet1!C4093</f>
        <v>ME</v>
      </c>
      <c r="C4093" t="str">
        <f>LEFT([1]Sheet1!D4093,1)</f>
        <v>E</v>
      </c>
      <c r="D4093" t="str">
        <f>RIGHT([1]Sheet1!D4093,2)</f>
        <v>32</v>
      </c>
      <c r="E4093" t="str">
        <f>[1]Sheet1!E4093</f>
        <v>Current Operations - Health - Other</v>
      </c>
      <c r="F4093">
        <f>[1]Sheet1!F4093</f>
        <v>534263</v>
      </c>
    </row>
    <row r="4094" spans="1:6">
      <c r="A4094" t="str">
        <f>[1]Sheet1!B4094</f>
        <v>Maine</v>
      </c>
      <c r="B4094" t="str">
        <f>[1]Sheet1!C4094</f>
        <v>ME</v>
      </c>
      <c r="C4094" t="str">
        <f>LEFT([1]Sheet1!D4094,1)</f>
        <v>E</v>
      </c>
      <c r="D4094" t="str">
        <f>RIGHT([1]Sheet1!D4094,2)</f>
        <v>36</v>
      </c>
      <c r="E4094" t="str">
        <f>[1]Sheet1!E4094</f>
        <v>Current Operations - Hospitals</v>
      </c>
      <c r="F4094">
        <f>[1]Sheet1!F4094</f>
        <v>213126</v>
      </c>
    </row>
    <row r="4095" spans="1:6">
      <c r="A4095" t="str">
        <f>[1]Sheet1!B4095</f>
        <v>Maine</v>
      </c>
      <c r="B4095" t="str">
        <f>[1]Sheet1!C4095</f>
        <v>ME</v>
      </c>
      <c r="C4095" t="str">
        <f>LEFT([1]Sheet1!D4095,1)</f>
        <v>E</v>
      </c>
      <c r="D4095" t="str">
        <f>RIGHT([1]Sheet1!D4095,2)</f>
        <v>44</v>
      </c>
      <c r="E4095" t="str">
        <f>[1]Sheet1!E4095</f>
        <v>Current Operations - Regular Highways</v>
      </c>
      <c r="F4095">
        <f>[1]Sheet1!F4095</f>
        <v>425705</v>
      </c>
    </row>
    <row r="4096" spans="1:6">
      <c r="A4096" t="str">
        <f>[1]Sheet1!B4096</f>
        <v>Maine</v>
      </c>
      <c r="B4096" t="str">
        <f>[1]Sheet1!C4096</f>
        <v>ME</v>
      </c>
      <c r="C4096" t="str">
        <f>LEFT([1]Sheet1!D4096,1)</f>
        <v>E</v>
      </c>
      <c r="D4096" t="str">
        <f>RIGHT([1]Sheet1!D4096,2)</f>
        <v>45</v>
      </c>
      <c r="E4096" t="str">
        <f>[1]Sheet1!E4096</f>
        <v>Current Operations - Toll Highways</v>
      </c>
      <c r="F4096">
        <f>[1]Sheet1!F4096</f>
        <v>77090</v>
      </c>
    </row>
    <row r="4097" spans="1:6">
      <c r="A4097" t="str">
        <f>[1]Sheet1!B4097</f>
        <v>Maine</v>
      </c>
      <c r="B4097" t="str">
        <f>[1]Sheet1!C4097</f>
        <v>ME</v>
      </c>
      <c r="C4097" t="str">
        <f>LEFT([1]Sheet1!D4097,1)</f>
        <v>E</v>
      </c>
      <c r="D4097" t="str">
        <f>RIGHT([1]Sheet1!D4097,2)</f>
        <v>50</v>
      </c>
      <c r="E4097" t="str">
        <f>[1]Sheet1!E4097</f>
        <v>Current Operations - Housing and Community Development</v>
      </c>
      <c r="F4097">
        <f>[1]Sheet1!F4097</f>
        <v>326492</v>
      </c>
    </row>
    <row r="4098" spans="1:6">
      <c r="A4098" t="str">
        <f>[1]Sheet1!B4098</f>
        <v>Maine</v>
      </c>
      <c r="B4098" t="str">
        <f>[1]Sheet1!C4098</f>
        <v>ME</v>
      </c>
      <c r="C4098" t="str">
        <f>LEFT([1]Sheet1!D4098,1)</f>
        <v>E</v>
      </c>
      <c r="D4098" t="str">
        <f>RIGHT([1]Sheet1!D4098,2)</f>
        <v>52</v>
      </c>
      <c r="E4098" t="str">
        <f>[1]Sheet1!E4098</f>
        <v>Current Operations - Libraries</v>
      </c>
      <c r="F4098">
        <f>[1]Sheet1!F4098</f>
        <v>40545</v>
      </c>
    </row>
    <row r="4099" spans="1:6">
      <c r="A4099" t="str">
        <f>[1]Sheet1!B4099</f>
        <v>Maine</v>
      </c>
      <c r="B4099" t="str">
        <f>[1]Sheet1!C4099</f>
        <v>ME</v>
      </c>
      <c r="C4099" t="str">
        <f>LEFT([1]Sheet1!D4099,1)</f>
        <v>E</v>
      </c>
      <c r="D4099" t="str">
        <f>RIGHT([1]Sheet1!D4099,2)</f>
        <v>59</v>
      </c>
      <c r="E4099" t="str">
        <f>[1]Sheet1!E4099</f>
        <v>Current Operations - Natural Resources - Other</v>
      </c>
      <c r="F4099">
        <f>[1]Sheet1!F4099</f>
        <v>162018</v>
      </c>
    </row>
    <row r="4100" spans="1:6">
      <c r="A4100" t="str">
        <f>[1]Sheet1!B4100</f>
        <v>Maine</v>
      </c>
      <c r="B4100" t="str">
        <f>[1]Sheet1!C4100</f>
        <v>ME</v>
      </c>
      <c r="C4100" t="str">
        <f>LEFT([1]Sheet1!D4100,1)</f>
        <v>E</v>
      </c>
      <c r="D4100" t="str">
        <f>RIGHT([1]Sheet1!D4100,2)</f>
        <v>60</v>
      </c>
      <c r="E4100" t="str">
        <f>[1]Sheet1!E4100</f>
        <v>Current Operations - Parking Facilities</v>
      </c>
      <c r="F4100">
        <f>[1]Sheet1!F4100</f>
        <v>3681</v>
      </c>
    </row>
    <row r="4101" spans="1:6">
      <c r="A4101" t="str">
        <f>[1]Sheet1!B4101</f>
        <v>Maine</v>
      </c>
      <c r="B4101" t="str">
        <f>[1]Sheet1!C4101</f>
        <v>ME</v>
      </c>
      <c r="C4101" t="str">
        <f>LEFT([1]Sheet1!D4101,1)</f>
        <v>E</v>
      </c>
      <c r="D4101" t="str">
        <f>RIGHT([1]Sheet1!D4101,2)</f>
        <v>61</v>
      </c>
      <c r="E4101" t="str">
        <f>[1]Sheet1!E4101</f>
        <v>Current Operations - Parks and Recreation</v>
      </c>
      <c r="F4101">
        <f>[1]Sheet1!F4101</f>
        <v>84012</v>
      </c>
    </row>
    <row r="4102" spans="1:6">
      <c r="A4102" t="str">
        <f>[1]Sheet1!B4102</f>
        <v>Maine</v>
      </c>
      <c r="B4102" t="str">
        <f>[1]Sheet1!C4102</f>
        <v>ME</v>
      </c>
      <c r="C4102" t="str">
        <f>LEFT([1]Sheet1!D4102,1)</f>
        <v>E</v>
      </c>
      <c r="D4102" t="str">
        <f>RIGHT([1]Sheet1!D4102,2)</f>
        <v>62</v>
      </c>
      <c r="E4102" t="str">
        <f>[1]Sheet1!E4102</f>
        <v>Current Operations - Police Protection</v>
      </c>
      <c r="F4102">
        <f>[1]Sheet1!F4102</f>
        <v>240042</v>
      </c>
    </row>
    <row r="4103" spans="1:6">
      <c r="A4103" t="str">
        <f>[1]Sheet1!B4103</f>
        <v>Maine</v>
      </c>
      <c r="B4103" t="str">
        <f>[1]Sheet1!C4103</f>
        <v>ME</v>
      </c>
      <c r="C4103" t="str">
        <f>LEFT([1]Sheet1!D4103,1)</f>
        <v>E</v>
      </c>
      <c r="D4103" t="str">
        <f>RIGHT([1]Sheet1!D4103,2)</f>
        <v>66</v>
      </c>
      <c r="E4103" t="str">
        <f>[1]Sheet1!E4103</f>
        <v>Current Operations - Protective Inspection and Regulation, NEC</v>
      </c>
      <c r="F4103">
        <f>[1]Sheet1!F4103</f>
        <v>50277</v>
      </c>
    </row>
    <row r="4104" spans="1:6">
      <c r="A4104" t="str">
        <f>[1]Sheet1!B4104</f>
        <v>Maine</v>
      </c>
      <c r="B4104" t="str">
        <f>[1]Sheet1!C4104</f>
        <v>ME</v>
      </c>
      <c r="C4104" t="str">
        <f>LEFT([1]Sheet1!D4104,1)</f>
        <v>E</v>
      </c>
      <c r="D4104" t="str">
        <f>RIGHT([1]Sheet1!D4104,2)</f>
        <v>74</v>
      </c>
      <c r="E4104" t="str">
        <f>[1]Sheet1!E4104</f>
        <v>Current Operations - Public Welfare, Vendor Payments for Medical Care</v>
      </c>
      <c r="F4104">
        <f>[1]Sheet1!F4104</f>
        <v>2252060</v>
      </c>
    </row>
    <row r="4105" spans="1:6">
      <c r="A4105" t="str">
        <f>[1]Sheet1!B4105</f>
        <v>Maine</v>
      </c>
      <c r="B4105" t="str">
        <f>[1]Sheet1!C4105</f>
        <v>ME</v>
      </c>
      <c r="C4105" t="str">
        <f>LEFT([1]Sheet1!D4105,1)</f>
        <v>E</v>
      </c>
      <c r="D4105" t="str">
        <f>RIGHT([1]Sheet1!D4105,2)</f>
        <v>75</v>
      </c>
      <c r="E4105" t="str">
        <f>[1]Sheet1!E4105</f>
        <v>Current Operations - Public Welfare, Vendor Payments for Other Purposes</v>
      </c>
      <c r="F4105">
        <f>[1]Sheet1!F4105</f>
        <v>89294</v>
      </c>
    </row>
    <row r="4106" spans="1:6">
      <c r="A4106" t="str">
        <f>[1]Sheet1!B4106</f>
        <v>Maine</v>
      </c>
      <c r="B4106" t="str">
        <f>[1]Sheet1!C4106</f>
        <v>ME</v>
      </c>
      <c r="C4106" t="str">
        <f>LEFT([1]Sheet1!D4106,1)</f>
        <v>E</v>
      </c>
      <c r="D4106" t="str">
        <f>RIGHT([1]Sheet1!D4106,2)</f>
        <v>77</v>
      </c>
      <c r="E4106" t="str">
        <f>[1]Sheet1!E4106</f>
        <v>Current Operations - Public Welfare Institutions</v>
      </c>
      <c r="F4106">
        <f>[1]Sheet1!F4106</f>
        <v>14275</v>
      </c>
    </row>
    <row r="4107" spans="1:6">
      <c r="A4107" t="str">
        <f>[1]Sheet1!B4107</f>
        <v>Maine</v>
      </c>
      <c r="B4107" t="str">
        <f>[1]Sheet1!C4107</f>
        <v>ME</v>
      </c>
      <c r="C4107" t="str">
        <f>LEFT([1]Sheet1!D4107,1)</f>
        <v>E</v>
      </c>
      <c r="D4107" t="str">
        <f>RIGHT([1]Sheet1!D4107,2)</f>
        <v>79</v>
      </c>
      <c r="E4107" t="str">
        <f>[1]Sheet1!E4107</f>
        <v>Current Operations - Public Welfare - Other</v>
      </c>
      <c r="F4107">
        <f>[1]Sheet1!F4107</f>
        <v>504057</v>
      </c>
    </row>
    <row r="4108" spans="1:6">
      <c r="A4108" t="str">
        <f>[1]Sheet1!B4108</f>
        <v>Maine</v>
      </c>
      <c r="B4108" t="str">
        <f>[1]Sheet1!C4108</f>
        <v>ME</v>
      </c>
      <c r="C4108" t="str">
        <f>LEFT([1]Sheet1!D4108,1)</f>
        <v>E</v>
      </c>
      <c r="D4108" t="str">
        <f>RIGHT([1]Sheet1!D4108,2)</f>
        <v>80</v>
      </c>
      <c r="E4108" t="str">
        <f>[1]Sheet1!E4108</f>
        <v>Current Operations - Sewerage</v>
      </c>
      <c r="F4108">
        <f>[1]Sheet1!F4108</f>
        <v>127230</v>
      </c>
    </row>
    <row r="4109" spans="1:6">
      <c r="A4109" t="str">
        <f>[1]Sheet1!B4109</f>
        <v>Maine</v>
      </c>
      <c r="B4109" t="str">
        <f>[1]Sheet1!C4109</f>
        <v>ME</v>
      </c>
      <c r="C4109" t="str">
        <f>LEFT([1]Sheet1!D4109,1)</f>
        <v>E</v>
      </c>
      <c r="D4109" t="str">
        <f>RIGHT([1]Sheet1!D4109,2)</f>
        <v>81</v>
      </c>
      <c r="E4109" t="str">
        <f>[1]Sheet1!E4109</f>
        <v>Current Operations - Solid Waste Management</v>
      </c>
      <c r="F4109">
        <f>[1]Sheet1!F4109</f>
        <v>112001</v>
      </c>
    </row>
    <row r="4110" spans="1:6">
      <c r="A4110" t="str">
        <f>[1]Sheet1!B4110</f>
        <v>Maine</v>
      </c>
      <c r="B4110" t="str">
        <f>[1]Sheet1!C4110</f>
        <v>ME</v>
      </c>
      <c r="C4110" t="str">
        <f>LEFT([1]Sheet1!D4110,1)</f>
        <v>E</v>
      </c>
      <c r="D4110" t="str">
        <f>RIGHT([1]Sheet1!D4110,2)</f>
        <v>85</v>
      </c>
      <c r="E4110" t="str">
        <f>[1]Sheet1!E4110</f>
        <v>Current Operations - State Veterans' Services</v>
      </c>
      <c r="F4110">
        <f>[1]Sheet1!F4110</f>
        <v>226</v>
      </c>
    </row>
    <row r="4111" spans="1:6">
      <c r="A4111" t="str">
        <f>[1]Sheet1!B4111</f>
        <v>Maine</v>
      </c>
      <c r="B4111" t="str">
        <f>[1]Sheet1!C4111</f>
        <v>ME</v>
      </c>
      <c r="C4111" t="str">
        <f>LEFT([1]Sheet1!D4111,1)</f>
        <v>E</v>
      </c>
      <c r="D4111" t="str">
        <f>RIGHT([1]Sheet1!D4111,2)</f>
        <v>87</v>
      </c>
      <c r="E4111" t="str">
        <f>[1]Sheet1!E4111</f>
        <v>Current Operations - Sea and Inland Port Facilities</v>
      </c>
      <c r="F4111">
        <f>[1]Sheet1!F4111</f>
        <v>3502</v>
      </c>
    </row>
    <row r="4112" spans="1:6">
      <c r="A4112" t="str">
        <f>[1]Sheet1!B4112</f>
        <v>Maine</v>
      </c>
      <c r="B4112" t="str">
        <f>[1]Sheet1!C4112</f>
        <v>ME</v>
      </c>
      <c r="C4112" t="str">
        <f>LEFT([1]Sheet1!D4112,1)</f>
        <v>E</v>
      </c>
      <c r="D4112" t="str">
        <f>RIGHT([1]Sheet1!D4112,2)</f>
        <v>89</v>
      </c>
      <c r="E4112" t="str">
        <f>[1]Sheet1!E4112</f>
        <v>Current Operations - General - Other</v>
      </c>
      <c r="F4112">
        <f>[1]Sheet1!F4112</f>
        <v>651491</v>
      </c>
    </row>
    <row r="4113" spans="1:6">
      <c r="A4113" t="str">
        <f>[1]Sheet1!B4113</f>
        <v>Maine</v>
      </c>
      <c r="B4113" t="str">
        <f>[1]Sheet1!C4113</f>
        <v>ME</v>
      </c>
      <c r="C4113" t="str">
        <f>LEFT([1]Sheet1!D4113,1)</f>
        <v>E</v>
      </c>
      <c r="D4113" t="str">
        <f>RIGHT([1]Sheet1!D4113,2)</f>
        <v>91</v>
      </c>
      <c r="E4113" t="str">
        <f>[1]Sheet1!E4113</f>
        <v>Current Operations - Water Utilities</v>
      </c>
      <c r="F4113">
        <f>[1]Sheet1!F4113</f>
        <v>75477</v>
      </c>
    </row>
    <row r="4114" spans="1:6">
      <c r="A4114" t="str">
        <f>[1]Sheet1!B4114</f>
        <v>Maine</v>
      </c>
      <c r="B4114" t="str">
        <f>[1]Sheet1!C4114</f>
        <v>ME</v>
      </c>
      <c r="C4114" t="str">
        <f>LEFT([1]Sheet1!D4114,1)</f>
        <v>E</v>
      </c>
      <c r="D4114" t="str">
        <f>RIGHT([1]Sheet1!D4114,2)</f>
        <v>92</v>
      </c>
      <c r="E4114" t="str">
        <f>[1]Sheet1!E4114</f>
        <v>Current Operations - Electric Utilities</v>
      </c>
      <c r="F4114">
        <f>[1]Sheet1!F4114</f>
        <v>13560</v>
      </c>
    </row>
    <row r="4115" spans="1:6">
      <c r="A4115" t="str">
        <f>[1]Sheet1!B4115</f>
        <v>Maine</v>
      </c>
      <c r="B4115" t="str">
        <f>[1]Sheet1!C4115</f>
        <v>ME</v>
      </c>
      <c r="C4115" t="str">
        <f>LEFT([1]Sheet1!D4115,1)</f>
        <v>E</v>
      </c>
      <c r="D4115" t="str">
        <f>RIGHT([1]Sheet1!D4115,2)</f>
        <v>94</v>
      </c>
      <c r="E4115" t="str">
        <f>[1]Sheet1!E4115</f>
        <v>Current Operations - Transit Utilities</v>
      </c>
      <c r="F4115">
        <f>[1]Sheet1!F4115</f>
        <v>15915</v>
      </c>
    </row>
    <row r="4116" spans="1:6">
      <c r="A4116" t="str">
        <f>[1]Sheet1!B4116</f>
        <v>Maine</v>
      </c>
      <c r="B4116" t="str">
        <f>[1]Sheet1!C4116</f>
        <v>ME</v>
      </c>
      <c r="C4116" t="str">
        <f>LEFT([1]Sheet1!D4116,1)</f>
        <v>F</v>
      </c>
      <c r="D4116" t="str">
        <f>RIGHT([1]Sheet1!D4116,2)</f>
        <v>01</v>
      </c>
      <c r="E4116" t="str">
        <f>[1]Sheet1!E4116</f>
        <v>Construction - Air Transportation</v>
      </c>
      <c r="F4116">
        <f>[1]Sheet1!F4116</f>
        <v>37779</v>
      </c>
    </row>
    <row r="4117" spans="1:6">
      <c r="A4117" t="str">
        <f>[1]Sheet1!B4117</f>
        <v>Maine</v>
      </c>
      <c r="B4117" t="str">
        <f>[1]Sheet1!C4117</f>
        <v>ME</v>
      </c>
      <c r="C4117" t="str">
        <f>LEFT([1]Sheet1!D4117,1)</f>
        <v>F</v>
      </c>
      <c r="D4117" t="str">
        <f>RIGHT([1]Sheet1!D4117,2)</f>
        <v>03</v>
      </c>
      <c r="E4117" t="str">
        <f>[1]Sheet1!E4117</f>
        <v>Construction - Miscellaneous Commercial Activities, NEC</v>
      </c>
      <c r="F4117">
        <f>[1]Sheet1!F4117</f>
        <v>35</v>
      </c>
    </row>
    <row r="4118" spans="1:6">
      <c r="A4118" t="str">
        <f>[1]Sheet1!B4118</f>
        <v>Maine</v>
      </c>
      <c r="B4118" t="str">
        <f>[1]Sheet1!C4118</f>
        <v>ME</v>
      </c>
      <c r="C4118" t="str">
        <f>LEFT([1]Sheet1!D4118,1)</f>
        <v>F</v>
      </c>
      <c r="D4118" t="str">
        <f>RIGHT([1]Sheet1!D4118,2)</f>
        <v>12</v>
      </c>
      <c r="E4118" t="str">
        <f>[1]Sheet1!E4118</f>
        <v>Construction - Elementary and Secondary Education</v>
      </c>
      <c r="F4118">
        <f>[1]Sheet1!F4118</f>
        <v>101329</v>
      </c>
    </row>
    <row r="4119" spans="1:6">
      <c r="A4119" t="str">
        <f>[1]Sheet1!B4119</f>
        <v>Maine</v>
      </c>
      <c r="B4119" t="str">
        <f>[1]Sheet1!C4119</f>
        <v>ME</v>
      </c>
      <c r="C4119" t="str">
        <f>LEFT([1]Sheet1!D4119,1)</f>
        <v>F</v>
      </c>
      <c r="D4119" t="str">
        <f>RIGHT([1]Sheet1!D4119,2)</f>
        <v>16</v>
      </c>
      <c r="E4119" t="str">
        <f>[1]Sheet1!E4119</f>
        <v>Construction - Higher Education - Auxiliary Enterprises</v>
      </c>
      <c r="F4119">
        <f>[1]Sheet1!F4119</f>
        <v>2123</v>
      </c>
    </row>
    <row r="4120" spans="1:6">
      <c r="A4120" t="str">
        <f>[1]Sheet1!B4120</f>
        <v>Maine</v>
      </c>
      <c r="B4120" t="str">
        <f>[1]Sheet1!C4120</f>
        <v>ME</v>
      </c>
      <c r="C4120" t="str">
        <f>LEFT([1]Sheet1!D4120,1)</f>
        <v>F</v>
      </c>
      <c r="D4120" t="str">
        <f>RIGHT([1]Sheet1!D4120,2)</f>
        <v>18</v>
      </c>
      <c r="E4120" t="str">
        <f>[1]Sheet1!E4120</f>
        <v>Construction - Other Higher Education</v>
      </c>
      <c r="F4120">
        <f>[1]Sheet1!F4120</f>
        <v>53908</v>
      </c>
    </row>
    <row r="4121" spans="1:6">
      <c r="A4121" t="str">
        <f>[1]Sheet1!B4121</f>
        <v>Maine</v>
      </c>
      <c r="B4121" t="str">
        <f>[1]Sheet1!C4121</f>
        <v>ME</v>
      </c>
      <c r="C4121" t="str">
        <f>LEFT([1]Sheet1!D4121,1)</f>
        <v>F</v>
      </c>
      <c r="D4121" t="str">
        <f>RIGHT([1]Sheet1!D4121,2)</f>
        <v>23</v>
      </c>
      <c r="E4121" t="str">
        <f>[1]Sheet1!E4121</f>
        <v>Construction - Financial Administration</v>
      </c>
      <c r="F4121">
        <f>[1]Sheet1!F4121</f>
        <v>13256</v>
      </c>
    </row>
    <row r="4122" spans="1:6">
      <c r="A4122" t="str">
        <f>[1]Sheet1!B4122</f>
        <v>Maine</v>
      </c>
      <c r="B4122" t="str">
        <f>[1]Sheet1!C4122</f>
        <v>ME</v>
      </c>
      <c r="C4122" t="str">
        <f>LEFT([1]Sheet1!D4122,1)</f>
        <v>F</v>
      </c>
      <c r="D4122" t="str">
        <f>RIGHT([1]Sheet1!D4122,2)</f>
        <v>24</v>
      </c>
      <c r="E4122" t="str">
        <f>[1]Sheet1!E4122</f>
        <v>Construction - Local Fire Protection</v>
      </c>
      <c r="F4122">
        <f>[1]Sheet1!F4122</f>
        <v>1437</v>
      </c>
    </row>
    <row r="4123" spans="1:6">
      <c r="A4123" t="str">
        <f>[1]Sheet1!B4123</f>
        <v>Maine</v>
      </c>
      <c r="B4123" t="str">
        <f>[1]Sheet1!C4123</f>
        <v>ME</v>
      </c>
      <c r="C4123" t="str">
        <f>LEFT([1]Sheet1!D4123,1)</f>
        <v>F</v>
      </c>
      <c r="D4123" t="str">
        <f>RIGHT([1]Sheet1!D4123,2)</f>
        <v>25</v>
      </c>
      <c r="E4123" t="str">
        <f>[1]Sheet1!E4123</f>
        <v>Construction - Judicial and Legal Services</v>
      </c>
      <c r="F4123">
        <f>[1]Sheet1!F4123</f>
        <v>221</v>
      </c>
    </row>
    <row r="4124" spans="1:6">
      <c r="A4124" t="str">
        <f>[1]Sheet1!B4124</f>
        <v>Maine</v>
      </c>
      <c r="B4124" t="str">
        <f>[1]Sheet1!C4124</f>
        <v>ME</v>
      </c>
      <c r="C4124" t="str">
        <f>LEFT([1]Sheet1!D4124,1)</f>
        <v>F</v>
      </c>
      <c r="D4124" t="str">
        <f>RIGHT([1]Sheet1!D4124,2)</f>
        <v>29</v>
      </c>
      <c r="E4124" t="str">
        <f>[1]Sheet1!E4124</f>
        <v>Construction - Central Staff Services</v>
      </c>
      <c r="F4124">
        <f>[1]Sheet1!F4124</f>
        <v>4</v>
      </c>
    </row>
    <row r="4125" spans="1:6">
      <c r="A4125" t="str">
        <f>[1]Sheet1!B4125</f>
        <v>Maine</v>
      </c>
      <c r="B4125" t="str">
        <f>[1]Sheet1!C4125</f>
        <v>ME</v>
      </c>
      <c r="C4125" t="str">
        <f>LEFT([1]Sheet1!D4125,1)</f>
        <v>F</v>
      </c>
      <c r="D4125" t="str">
        <f>RIGHT([1]Sheet1!D4125,2)</f>
        <v>31</v>
      </c>
      <c r="E4125" t="str">
        <f>[1]Sheet1!E4125</f>
        <v>Construction - General Public Buildings</v>
      </c>
      <c r="F4125">
        <f>[1]Sheet1!F4125</f>
        <v>12378</v>
      </c>
    </row>
    <row r="4126" spans="1:6">
      <c r="A4126" t="str">
        <f>[1]Sheet1!B4126</f>
        <v>Maine</v>
      </c>
      <c r="B4126" t="str">
        <f>[1]Sheet1!C4126</f>
        <v>ME</v>
      </c>
      <c r="C4126" t="str">
        <f>LEFT([1]Sheet1!D4126,1)</f>
        <v>F</v>
      </c>
      <c r="D4126" t="str">
        <f>RIGHT([1]Sheet1!D4126,2)</f>
        <v>32</v>
      </c>
      <c r="E4126" t="str">
        <f>[1]Sheet1!E4126</f>
        <v>Construction - Health - Other</v>
      </c>
      <c r="F4126">
        <f>[1]Sheet1!F4126</f>
        <v>35</v>
      </c>
    </row>
    <row r="4127" spans="1:6">
      <c r="A4127" t="str">
        <f>[1]Sheet1!B4127</f>
        <v>Maine</v>
      </c>
      <c r="B4127" t="str">
        <f>[1]Sheet1!C4127</f>
        <v>ME</v>
      </c>
      <c r="C4127" t="str">
        <f>LEFT([1]Sheet1!D4127,1)</f>
        <v>F</v>
      </c>
      <c r="D4127" t="str">
        <f>RIGHT([1]Sheet1!D4127,2)</f>
        <v>36</v>
      </c>
      <c r="E4127" t="str">
        <f>[1]Sheet1!E4127</f>
        <v>Construction - Hospitals</v>
      </c>
      <c r="F4127">
        <f>[1]Sheet1!F4127</f>
        <v>49</v>
      </c>
    </row>
    <row r="4128" spans="1:6">
      <c r="A4128" t="str">
        <f>[1]Sheet1!B4128</f>
        <v>Maine</v>
      </c>
      <c r="B4128" t="str">
        <f>[1]Sheet1!C4128</f>
        <v>ME</v>
      </c>
      <c r="C4128" t="str">
        <f>LEFT([1]Sheet1!D4128,1)</f>
        <v>F</v>
      </c>
      <c r="D4128" t="str">
        <f>RIGHT([1]Sheet1!D4128,2)</f>
        <v>44</v>
      </c>
      <c r="E4128" t="str">
        <f>[1]Sheet1!E4128</f>
        <v>Construction - Regular Highways</v>
      </c>
      <c r="F4128">
        <f>[1]Sheet1!F4128</f>
        <v>326731</v>
      </c>
    </row>
    <row r="4129" spans="1:6">
      <c r="A4129" t="str">
        <f>[1]Sheet1!B4129</f>
        <v>Maine</v>
      </c>
      <c r="B4129" t="str">
        <f>[1]Sheet1!C4129</f>
        <v>ME</v>
      </c>
      <c r="C4129" t="str">
        <f>LEFT([1]Sheet1!D4129,1)</f>
        <v>F</v>
      </c>
      <c r="D4129" t="str">
        <f>RIGHT([1]Sheet1!D4129,2)</f>
        <v>45</v>
      </c>
      <c r="E4129" t="str">
        <f>[1]Sheet1!E4129</f>
        <v>Construction - Toll Highways</v>
      </c>
      <c r="F4129">
        <f>[1]Sheet1!F4129</f>
        <v>25015</v>
      </c>
    </row>
    <row r="4130" spans="1:6">
      <c r="A4130" t="str">
        <f>[1]Sheet1!B4130</f>
        <v>Maine</v>
      </c>
      <c r="B4130" t="str">
        <f>[1]Sheet1!C4130</f>
        <v>ME</v>
      </c>
      <c r="C4130" t="str">
        <f>LEFT([1]Sheet1!D4130,1)</f>
        <v>F</v>
      </c>
      <c r="D4130" t="str">
        <f>RIGHT([1]Sheet1!D4130,2)</f>
        <v>50</v>
      </c>
      <c r="E4130" t="str">
        <f>[1]Sheet1!E4130</f>
        <v>Construction - Housing and Community Development</v>
      </c>
      <c r="F4130">
        <f>[1]Sheet1!F4130</f>
        <v>10537</v>
      </c>
    </row>
    <row r="4131" spans="1:6">
      <c r="A4131" t="str">
        <f>[1]Sheet1!B4131</f>
        <v>Maine</v>
      </c>
      <c r="B4131" t="str">
        <f>[1]Sheet1!C4131</f>
        <v>ME</v>
      </c>
      <c r="C4131" t="str">
        <f>LEFT([1]Sheet1!D4131,1)</f>
        <v>F</v>
      </c>
      <c r="D4131" t="str">
        <f>RIGHT([1]Sheet1!D4131,2)</f>
        <v>52</v>
      </c>
      <c r="E4131" t="str">
        <f>[1]Sheet1!E4131</f>
        <v>Construction - Libraries</v>
      </c>
      <c r="F4131">
        <f>[1]Sheet1!F4131</f>
        <v>3447</v>
      </c>
    </row>
    <row r="4132" spans="1:6">
      <c r="A4132" t="str">
        <f>[1]Sheet1!B4132</f>
        <v>Maine</v>
      </c>
      <c r="B4132" t="str">
        <f>[1]Sheet1!C4132</f>
        <v>ME</v>
      </c>
      <c r="C4132" t="str">
        <f>LEFT([1]Sheet1!D4132,1)</f>
        <v>F</v>
      </c>
      <c r="D4132" t="str">
        <f>RIGHT([1]Sheet1!D4132,2)</f>
        <v>59</v>
      </c>
      <c r="E4132" t="str">
        <f>[1]Sheet1!E4132</f>
        <v>Construction - Natural Resources - Other</v>
      </c>
      <c r="F4132">
        <f>[1]Sheet1!F4132</f>
        <v>2092</v>
      </c>
    </row>
    <row r="4133" spans="1:6">
      <c r="A4133" t="str">
        <f>[1]Sheet1!B4133</f>
        <v>Maine</v>
      </c>
      <c r="B4133" t="str">
        <f>[1]Sheet1!C4133</f>
        <v>ME</v>
      </c>
      <c r="C4133" t="str">
        <f>LEFT([1]Sheet1!D4133,1)</f>
        <v>F</v>
      </c>
      <c r="D4133" t="str">
        <f>RIGHT([1]Sheet1!D4133,2)</f>
        <v>61</v>
      </c>
      <c r="E4133" t="str">
        <f>[1]Sheet1!E4133</f>
        <v>Construction - Parks and Recreation</v>
      </c>
      <c r="F4133">
        <f>[1]Sheet1!F4133</f>
        <v>45010</v>
      </c>
    </row>
    <row r="4134" spans="1:6">
      <c r="A4134" t="str">
        <f>[1]Sheet1!B4134</f>
        <v>Maine</v>
      </c>
      <c r="B4134" t="str">
        <f>[1]Sheet1!C4134</f>
        <v>ME</v>
      </c>
      <c r="C4134" t="str">
        <f>LEFT([1]Sheet1!D4134,1)</f>
        <v>F</v>
      </c>
      <c r="D4134" t="str">
        <f>RIGHT([1]Sheet1!D4134,2)</f>
        <v>62</v>
      </c>
      <c r="E4134" t="str">
        <f>[1]Sheet1!E4134</f>
        <v>Construction - Police Protection</v>
      </c>
      <c r="F4134">
        <f>[1]Sheet1!F4134</f>
        <v>431</v>
      </c>
    </row>
    <row r="4135" spans="1:6">
      <c r="A4135" t="str">
        <f>[1]Sheet1!B4135</f>
        <v>Maine</v>
      </c>
      <c r="B4135" t="str">
        <f>[1]Sheet1!C4135</f>
        <v>ME</v>
      </c>
      <c r="C4135" t="str">
        <f>LEFT([1]Sheet1!D4135,1)</f>
        <v>F</v>
      </c>
      <c r="D4135" t="str">
        <f>RIGHT([1]Sheet1!D4135,2)</f>
        <v>80</v>
      </c>
      <c r="E4135" t="str">
        <f>[1]Sheet1!E4135</f>
        <v>Construction - Sewerage</v>
      </c>
      <c r="F4135">
        <f>[1]Sheet1!F4135</f>
        <v>56269</v>
      </c>
    </row>
    <row r="4136" spans="1:6">
      <c r="A4136" t="str">
        <f>[1]Sheet1!B4136</f>
        <v>Maine</v>
      </c>
      <c r="B4136" t="str">
        <f>[1]Sheet1!C4136</f>
        <v>ME</v>
      </c>
      <c r="C4136" t="str">
        <f>LEFT([1]Sheet1!D4136,1)</f>
        <v>F</v>
      </c>
      <c r="D4136" t="str">
        <f>RIGHT([1]Sheet1!D4136,2)</f>
        <v>81</v>
      </c>
      <c r="E4136" t="str">
        <f>[1]Sheet1!E4136</f>
        <v>Construction - Solid Waste Management</v>
      </c>
      <c r="F4136">
        <f>[1]Sheet1!F4136</f>
        <v>1204</v>
      </c>
    </row>
    <row r="4137" spans="1:6">
      <c r="A4137" t="str">
        <f>[1]Sheet1!B4137</f>
        <v>Maine</v>
      </c>
      <c r="B4137" t="str">
        <f>[1]Sheet1!C4137</f>
        <v>ME</v>
      </c>
      <c r="C4137" t="str">
        <f>LEFT([1]Sheet1!D4137,1)</f>
        <v>F</v>
      </c>
      <c r="D4137" t="str">
        <f>RIGHT([1]Sheet1!D4137,2)</f>
        <v>87</v>
      </c>
      <c r="E4137" t="str">
        <f>[1]Sheet1!E4137</f>
        <v>Construction - Sea and Inland Port Facilities</v>
      </c>
      <c r="F4137">
        <f>[1]Sheet1!F4137</f>
        <v>12922</v>
      </c>
    </row>
    <row r="4138" spans="1:6">
      <c r="A4138" t="str">
        <f>[1]Sheet1!B4138</f>
        <v>Maine</v>
      </c>
      <c r="B4138" t="str">
        <f>[1]Sheet1!C4138</f>
        <v>ME</v>
      </c>
      <c r="C4138" t="str">
        <f>LEFT([1]Sheet1!D4138,1)</f>
        <v>F</v>
      </c>
      <c r="D4138" t="str">
        <f>RIGHT([1]Sheet1!D4138,2)</f>
        <v>89</v>
      </c>
      <c r="E4138" t="str">
        <f>[1]Sheet1!E4138</f>
        <v>Construction - General - Other</v>
      </c>
      <c r="F4138">
        <f>[1]Sheet1!F4138</f>
        <v>48483</v>
      </c>
    </row>
    <row r="4139" spans="1:6">
      <c r="A4139" t="str">
        <f>[1]Sheet1!B4139</f>
        <v>Maine</v>
      </c>
      <c r="B4139" t="str">
        <f>[1]Sheet1!C4139</f>
        <v>ME</v>
      </c>
      <c r="C4139" t="str">
        <f>LEFT([1]Sheet1!D4139,1)</f>
        <v>F</v>
      </c>
      <c r="D4139" t="str">
        <f>RIGHT([1]Sheet1!D4139,2)</f>
        <v>91</v>
      </c>
      <c r="E4139" t="str">
        <f>[1]Sheet1!E4139</f>
        <v>Construction - Water Utilities</v>
      </c>
      <c r="F4139">
        <f>[1]Sheet1!F4139</f>
        <v>42131</v>
      </c>
    </row>
    <row r="4140" spans="1:6">
      <c r="A4140" t="str">
        <f>[1]Sheet1!B4140</f>
        <v>Maine</v>
      </c>
      <c r="B4140" t="str">
        <f>[1]Sheet1!C4140</f>
        <v>ME</v>
      </c>
      <c r="C4140" t="str">
        <f>LEFT([1]Sheet1!D4140,1)</f>
        <v>F</v>
      </c>
      <c r="D4140" t="str">
        <f>RIGHT([1]Sheet1!D4140,2)</f>
        <v>92</v>
      </c>
      <c r="E4140" t="str">
        <f>[1]Sheet1!E4140</f>
        <v>Construction - Electric Utilities</v>
      </c>
      <c r="F4140">
        <f>[1]Sheet1!F4140</f>
        <v>36</v>
      </c>
    </row>
    <row r="4141" spans="1:6">
      <c r="A4141" t="str">
        <f>[1]Sheet1!B4141</f>
        <v>Maine</v>
      </c>
      <c r="B4141" t="str">
        <f>[1]Sheet1!C4141</f>
        <v>ME</v>
      </c>
      <c r="C4141" t="str">
        <f>LEFT([1]Sheet1!D4141,1)</f>
        <v>G</v>
      </c>
      <c r="D4141" t="str">
        <f>RIGHT([1]Sheet1!D4141,2)</f>
        <v>01</v>
      </c>
      <c r="E4141" t="str">
        <f>[1]Sheet1!E4141</f>
        <v>Other Capital Outlay - Air Transportation</v>
      </c>
      <c r="F4141">
        <f>[1]Sheet1!F4141</f>
        <v>312</v>
      </c>
    </row>
    <row r="4142" spans="1:6">
      <c r="A4142" t="str">
        <f>[1]Sheet1!B4142</f>
        <v>Maine</v>
      </c>
      <c r="B4142" t="str">
        <f>[1]Sheet1!C4142</f>
        <v>ME</v>
      </c>
      <c r="C4142" t="str">
        <f>LEFT([1]Sheet1!D4142,1)</f>
        <v>G</v>
      </c>
      <c r="D4142" t="str">
        <f>RIGHT([1]Sheet1!D4142,2)</f>
        <v>03</v>
      </c>
      <c r="E4142" t="str">
        <f>[1]Sheet1!E4142</f>
        <v>Other Capital Outlay - Miscellaneous Commercial Activities, NEC</v>
      </c>
      <c r="F4142">
        <f>[1]Sheet1!F4142</f>
        <v>156</v>
      </c>
    </row>
    <row r="4143" spans="1:6">
      <c r="A4143" t="str">
        <f>[1]Sheet1!B4143</f>
        <v>Maine</v>
      </c>
      <c r="B4143" t="str">
        <f>[1]Sheet1!C4143</f>
        <v>ME</v>
      </c>
      <c r="C4143" t="str">
        <f>LEFT([1]Sheet1!D4143,1)</f>
        <v>G</v>
      </c>
      <c r="D4143" t="str">
        <f>RIGHT([1]Sheet1!D4143,2)</f>
        <v>04</v>
      </c>
      <c r="E4143" t="str">
        <f>[1]Sheet1!E4143</f>
        <v>Other Capital Outlay - Correctional Institutions</v>
      </c>
      <c r="F4143">
        <f>[1]Sheet1!F4143</f>
        <v>788</v>
      </c>
    </row>
    <row r="4144" spans="1:6">
      <c r="A4144" t="str">
        <f>[1]Sheet1!B4144</f>
        <v>Maine</v>
      </c>
      <c r="B4144" t="str">
        <f>[1]Sheet1!C4144</f>
        <v>ME</v>
      </c>
      <c r="C4144" t="str">
        <f>LEFT([1]Sheet1!D4144,1)</f>
        <v>G</v>
      </c>
      <c r="D4144" t="str">
        <f>RIGHT([1]Sheet1!D4144,2)</f>
        <v>05</v>
      </c>
      <c r="E4144" t="str">
        <f>[1]Sheet1!E4144</f>
        <v>Other Capital Outlay - Corrections - Other</v>
      </c>
      <c r="F4144">
        <f>[1]Sheet1!F4144</f>
        <v>371</v>
      </c>
    </row>
    <row r="4145" spans="1:6">
      <c r="A4145" t="str">
        <f>[1]Sheet1!B4145</f>
        <v>Maine</v>
      </c>
      <c r="B4145" t="str">
        <f>[1]Sheet1!C4145</f>
        <v>ME</v>
      </c>
      <c r="C4145" t="str">
        <f>LEFT([1]Sheet1!D4145,1)</f>
        <v>G</v>
      </c>
      <c r="D4145" t="str">
        <f>RIGHT([1]Sheet1!D4145,2)</f>
        <v>12</v>
      </c>
      <c r="E4145" t="str">
        <f>[1]Sheet1!E4145</f>
        <v>Other Capital Outlay - Elementary and Secondary Education</v>
      </c>
      <c r="F4145">
        <f>[1]Sheet1!F4145</f>
        <v>30050</v>
      </c>
    </row>
    <row r="4146" spans="1:6">
      <c r="A4146" t="str">
        <f>[1]Sheet1!B4146</f>
        <v>Maine</v>
      </c>
      <c r="B4146" t="str">
        <f>[1]Sheet1!C4146</f>
        <v>ME</v>
      </c>
      <c r="C4146" t="str">
        <f>LEFT([1]Sheet1!D4146,1)</f>
        <v>G</v>
      </c>
      <c r="D4146" t="str">
        <f>RIGHT([1]Sheet1!D4146,2)</f>
        <v>16</v>
      </c>
      <c r="E4146" t="str">
        <f>[1]Sheet1!E4146</f>
        <v>Other Capital Outlay - Higher Education - Auxiliary Enterprises</v>
      </c>
      <c r="F4146">
        <f>[1]Sheet1!F4146</f>
        <v>479</v>
      </c>
    </row>
    <row r="4147" spans="1:6">
      <c r="A4147" t="str">
        <f>[1]Sheet1!B4147</f>
        <v>Maine</v>
      </c>
      <c r="B4147" t="str">
        <f>[1]Sheet1!C4147</f>
        <v>ME</v>
      </c>
      <c r="C4147" t="str">
        <f>LEFT([1]Sheet1!D4147,1)</f>
        <v>G</v>
      </c>
      <c r="D4147" t="str">
        <f>RIGHT([1]Sheet1!D4147,2)</f>
        <v>18</v>
      </c>
      <c r="E4147" t="str">
        <f>[1]Sheet1!E4147</f>
        <v>Other Capital Outlay - Other Higher Education</v>
      </c>
      <c r="F4147">
        <f>[1]Sheet1!F4147</f>
        <v>10192</v>
      </c>
    </row>
    <row r="4148" spans="1:6">
      <c r="A4148" t="str">
        <f>[1]Sheet1!B4148</f>
        <v>Maine</v>
      </c>
      <c r="B4148" t="str">
        <f>[1]Sheet1!C4148</f>
        <v>ME</v>
      </c>
      <c r="C4148" t="str">
        <f>LEFT([1]Sheet1!D4148,1)</f>
        <v>G</v>
      </c>
      <c r="D4148" t="str">
        <f>RIGHT([1]Sheet1!D4148,2)</f>
        <v>21</v>
      </c>
      <c r="E4148" t="str">
        <f>[1]Sheet1!E4148</f>
        <v>Other Capital Outlay - State Education - Other</v>
      </c>
      <c r="F4148">
        <f>[1]Sheet1!F4148</f>
        <v>11628</v>
      </c>
    </row>
    <row r="4149" spans="1:6">
      <c r="A4149" t="str">
        <f>[1]Sheet1!B4149</f>
        <v>Maine</v>
      </c>
      <c r="B4149" t="str">
        <f>[1]Sheet1!C4149</f>
        <v>ME</v>
      </c>
      <c r="C4149" t="str">
        <f>LEFT([1]Sheet1!D4149,1)</f>
        <v>G</v>
      </c>
      <c r="D4149" t="str">
        <f>RIGHT([1]Sheet1!D4149,2)</f>
        <v>22</v>
      </c>
      <c r="E4149" t="str">
        <f>[1]Sheet1!E4149</f>
        <v>Other Capital Outlay - Social Insurance Administration</v>
      </c>
      <c r="F4149">
        <f>[1]Sheet1!F4149</f>
        <v>312</v>
      </c>
    </row>
    <row r="4150" spans="1:6">
      <c r="A4150" t="str">
        <f>[1]Sheet1!B4150</f>
        <v>Maine</v>
      </c>
      <c r="B4150" t="str">
        <f>[1]Sheet1!C4150</f>
        <v>ME</v>
      </c>
      <c r="C4150" t="str">
        <f>LEFT([1]Sheet1!D4150,1)</f>
        <v>G</v>
      </c>
      <c r="D4150" t="str">
        <f>RIGHT([1]Sheet1!D4150,2)</f>
        <v>23</v>
      </c>
      <c r="E4150" t="str">
        <f>[1]Sheet1!E4150</f>
        <v>Other Capital Outlay - Financial Administration</v>
      </c>
      <c r="F4150">
        <f>[1]Sheet1!F4150</f>
        <v>1151</v>
      </c>
    </row>
    <row r="4151" spans="1:6">
      <c r="A4151" t="str">
        <f>[1]Sheet1!B4151</f>
        <v>Maine</v>
      </c>
      <c r="B4151" t="str">
        <f>[1]Sheet1!C4151</f>
        <v>ME</v>
      </c>
      <c r="C4151" t="str">
        <f>LEFT([1]Sheet1!D4151,1)</f>
        <v>G</v>
      </c>
      <c r="D4151" t="str">
        <f>RIGHT([1]Sheet1!D4151,2)</f>
        <v>24</v>
      </c>
      <c r="E4151" t="str">
        <f>[1]Sheet1!E4151</f>
        <v>Other Capital Outlay - Local Fire Protection</v>
      </c>
      <c r="F4151">
        <f>[1]Sheet1!F4151</f>
        <v>7094</v>
      </c>
    </row>
    <row r="4152" spans="1:6">
      <c r="A4152" t="str">
        <f>[1]Sheet1!B4152</f>
        <v>Maine</v>
      </c>
      <c r="B4152" t="str">
        <f>[1]Sheet1!C4152</f>
        <v>ME</v>
      </c>
      <c r="C4152" t="str">
        <f>LEFT([1]Sheet1!D4152,1)</f>
        <v>G</v>
      </c>
      <c r="D4152" t="str">
        <f>RIGHT([1]Sheet1!D4152,2)</f>
        <v>25</v>
      </c>
      <c r="E4152" t="str">
        <f>[1]Sheet1!E4152</f>
        <v>Other Capital Outlay - Judicial and Legal Services</v>
      </c>
      <c r="F4152">
        <f>[1]Sheet1!F4152</f>
        <v>413</v>
      </c>
    </row>
    <row r="4153" spans="1:6">
      <c r="A4153" t="str">
        <f>[1]Sheet1!B4153</f>
        <v>Maine</v>
      </c>
      <c r="B4153" t="str">
        <f>[1]Sheet1!C4153</f>
        <v>ME</v>
      </c>
      <c r="C4153" t="str">
        <f>LEFT([1]Sheet1!D4153,1)</f>
        <v>G</v>
      </c>
      <c r="D4153" t="str">
        <f>RIGHT([1]Sheet1!D4153,2)</f>
        <v>29</v>
      </c>
      <c r="E4153" t="str">
        <f>[1]Sheet1!E4153</f>
        <v>Other Capital Outlay - Central Staff Services</v>
      </c>
      <c r="F4153">
        <f>[1]Sheet1!F4153</f>
        <v>646</v>
      </c>
    </row>
    <row r="4154" spans="1:6">
      <c r="A4154" t="str">
        <f>[1]Sheet1!B4154</f>
        <v>Maine</v>
      </c>
      <c r="B4154" t="str">
        <f>[1]Sheet1!C4154</f>
        <v>ME</v>
      </c>
      <c r="C4154" t="str">
        <f>LEFT([1]Sheet1!D4154,1)</f>
        <v>G</v>
      </c>
      <c r="D4154" t="str">
        <f>RIGHT([1]Sheet1!D4154,2)</f>
        <v>31</v>
      </c>
      <c r="E4154" t="str">
        <f>[1]Sheet1!E4154</f>
        <v>Other Capital Outlay - General Public Building</v>
      </c>
      <c r="F4154">
        <f>[1]Sheet1!F4154</f>
        <v>1610</v>
      </c>
    </row>
    <row r="4155" spans="1:6">
      <c r="A4155" t="str">
        <f>[1]Sheet1!B4155</f>
        <v>Maine</v>
      </c>
      <c r="B4155" t="str">
        <f>[1]Sheet1!C4155</f>
        <v>ME</v>
      </c>
      <c r="C4155" t="str">
        <f>LEFT([1]Sheet1!D4155,1)</f>
        <v>G</v>
      </c>
      <c r="D4155" t="str">
        <f>RIGHT([1]Sheet1!D4155,2)</f>
        <v>32</v>
      </c>
      <c r="E4155" t="str">
        <f>[1]Sheet1!E4155</f>
        <v>Other Capital Outlay - Health - Other</v>
      </c>
      <c r="F4155">
        <f>[1]Sheet1!F4155</f>
        <v>3194</v>
      </c>
    </row>
    <row r="4156" spans="1:6">
      <c r="A4156" t="str">
        <f>[1]Sheet1!B4156</f>
        <v>Maine</v>
      </c>
      <c r="B4156" t="str">
        <f>[1]Sheet1!C4156</f>
        <v>ME</v>
      </c>
      <c r="C4156" t="str">
        <f>LEFT([1]Sheet1!D4156,1)</f>
        <v>G</v>
      </c>
      <c r="D4156" t="str">
        <f>RIGHT([1]Sheet1!D4156,2)</f>
        <v>36</v>
      </c>
      <c r="E4156" t="str">
        <f>[1]Sheet1!E4156</f>
        <v>Other Capital Outlay - Hospitals</v>
      </c>
      <c r="F4156">
        <f>[1]Sheet1!F4156</f>
        <v>2564</v>
      </c>
    </row>
    <row r="4157" spans="1:6">
      <c r="A4157" t="str">
        <f>[1]Sheet1!B4157</f>
        <v>Maine</v>
      </c>
      <c r="B4157" t="str">
        <f>[1]Sheet1!C4157</f>
        <v>ME</v>
      </c>
      <c r="C4157" t="str">
        <f>LEFT([1]Sheet1!D4157,1)</f>
        <v>G</v>
      </c>
      <c r="D4157" t="str">
        <f>RIGHT([1]Sheet1!D4157,2)</f>
        <v>44</v>
      </c>
      <c r="E4157" t="str">
        <f>[1]Sheet1!E4157</f>
        <v>Other Capital Outlay - Regular Highways</v>
      </c>
      <c r="F4157">
        <f>[1]Sheet1!F4157</f>
        <v>33162</v>
      </c>
    </row>
    <row r="4158" spans="1:6">
      <c r="A4158" t="str">
        <f>[1]Sheet1!B4158</f>
        <v>Maine</v>
      </c>
      <c r="B4158" t="str">
        <f>[1]Sheet1!C4158</f>
        <v>ME</v>
      </c>
      <c r="C4158" t="str">
        <f>LEFT([1]Sheet1!D4158,1)</f>
        <v>G</v>
      </c>
      <c r="D4158" t="str">
        <f>RIGHT([1]Sheet1!D4158,2)</f>
        <v>45</v>
      </c>
      <c r="E4158" t="str">
        <f>[1]Sheet1!E4158</f>
        <v>Other Capital Outlay - Toll Highways</v>
      </c>
      <c r="F4158">
        <f>[1]Sheet1!F4158</f>
        <v>1643</v>
      </c>
    </row>
    <row r="4159" spans="1:6">
      <c r="A4159" t="str">
        <f>[1]Sheet1!B4159</f>
        <v>Maine</v>
      </c>
      <c r="B4159" t="str">
        <f>[1]Sheet1!C4159</f>
        <v>ME</v>
      </c>
      <c r="C4159" t="str">
        <f>LEFT([1]Sheet1!D4159,1)</f>
        <v>G</v>
      </c>
      <c r="D4159" t="str">
        <f>RIGHT([1]Sheet1!D4159,2)</f>
        <v>50</v>
      </c>
      <c r="E4159" t="str">
        <f>[1]Sheet1!E4159</f>
        <v>Other Capital Outlay - Housing and Community Development</v>
      </c>
      <c r="F4159">
        <f>[1]Sheet1!F4159</f>
        <v>3074</v>
      </c>
    </row>
    <row r="4160" spans="1:6">
      <c r="A4160" t="str">
        <f>[1]Sheet1!B4160</f>
        <v>Maine</v>
      </c>
      <c r="B4160" t="str">
        <f>[1]Sheet1!C4160</f>
        <v>ME</v>
      </c>
      <c r="C4160" t="str">
        <f>LEFT([1]Sheet1!D4160,1)</f>
        <v>G</v>
      </c>
      <c r="D4160" t="str">
        <f>RIGHT([1]Sheet1!D4160,2)</f>
        <v>52</v>
      </c>
      <c r="E4160" t="str">
        <f>[1]Sheet1!E4160</f>
        <v>Other Capital Outlay - Libraries</v>
      </c>
      <c r="F4160">
        <f>[1]Sheet1!F4160</f>
        <v>241</v>
      </c>
    </row>
    <row r="4161" spans="1:6">
      <c r="A4161" t="str">
        <f>[1]Sheet1!B4161</f>
        <v>Maine</v>
      </c>
      <c r="B4161" t="str">
        <f>[1]Sheet1!C4161</f>
        <v>ME</v>
      </c>
      <c r="C4161" t="str">
        <f>LEFT([1]Sheet1!D4161,1)</f>
        <v>G</v>
      </c>
      <c r="D4161" t="str">
        <f>RIGHT([1]Sheet1!D4161,2)</f>
        <v>59</v>
      </c>
      <c r="E4161" t="str">
        <f>[1]Sheet1!E4161</f>
        <v>Other Capital Outlay - Natural Resources - Other</v>
      </c>
      <c r="F4161">
        <f>[1]Sheet1!F4161</f>
        <v>6478</v>
      </c>
    </row>
    <row r="4162" spans="1:6">
      <c r="A4162" t="str">
        <f>[1]Sheet1!B4162</f>
        <v>Maine</v>
      </c>
      <c r="B4162" t="str">
        <f>[1]Sheet1!C4162</f>
        <v>ME</v>
      </c>
      <c r="C4162" t="str">
        <f>LEFT([1]Sheet1!D4162,1)</f>
        <v>G</v>
      </c>
      <c r="D4162" t="str">
        <f>RIGHT([1]Sheet1!D4162,2)</f>
        <v>60</v>
      </c>
      <c r="E4162" t="str">
        <f>[1]Sheet1!E4162</f>
        <v>Other Capital Outlay - Parking Facilities</v>
      </c>
      <c r="F4162">
        <f>[1]Sheet1!F4162</f>
        <v>2</v>
      </c>
    </row>
    <row r="4163" spans="1:6">
      <c r="A4163" t="str">
        <f>[1]Sheet1!B4163</f>
        <v>Maine</v>
      </c>
      <c r="B4163" t="str">
        <f>[1]Sheet1!C4163</f>
        <v>ME</v>
      </c>
      <c r="C4163" t="str">
        <f>LEFT([1]Sheet1!D4163,1)</f>
        <v>G</v>
      </c>
      <c r="D4163" t="str">
        <f>RIGHT([1]Sheet1!D4163,2)</f>
        <v>61</v>
      </c>
      <c r="E4163" t="str">
        <f>[1]Sheet1!E4163</f>
        <v>Other Capital Outlay - Parks and Recreation</v>
      </c>
      <c r="F4163">
        <f>[1]Sheet1!F4163</f>
        <v>2310</v>
      </c>
    </row>
    <row r="4164" spans="1:6">
      <c r="A4164" t="str">
        <f>[1]Sheet1!B4164</f>
        <v>Maine</v>
      </c>
      <c r="B4164" t="str">
        <f>[1]Sheet1!C4164</f>
        <v>ME</v>
      </c>
      <c r="C4164" t="str">
        <f>LEFT([1]Sheet1!D4164,1)</f>
        <v>G</v>
      </c>
      <c r="D4164" t="str">
        <f>RIGHT([1]Sheet1!D4164,2)</f>
        <v>62</v>
      </c>
      <c r="E4164" t="str">
        <f>[1]Sheet1!E4164</f>
        <v>Other Capital Outlay - Police Protection</v>
      </c>
      <c r="F4164">
        <f>[1]Sheet1!F4164</f>
        <v>5402</v>
      </c>
    </row>
    <row r="4165" spans="1:6">
      <c r="A4165" t="str">
        <f>[1]Sheet1!B4165</f>
        <v>Maine</v>
      </c>
      <c r="B4165" t="str">
        <f>[1]Sheet1!C4165</f>
        <v>ME</v>
      </c>
      <c r="C4165" t="str">
        <f>LEFT([1]Sheet1!D4165,1)</f>
        <v>G</v>
      </c>
      <c r="D4165" t="str">
        <f>RIGHT([1]Sheet1!D4165,2)</f>
        <v>66</v>
      </c>
      <c r="E4165" t="str">
        <f>[1]Sheet1!E4165</f>
        <v>Other Capital Outlay - Protective Inspection and Regulation, NEC</v>
      </c>
      <c r="F4165">
        <f>[1]Sheet1!F4165</f>
        <v>208</v>
      </c>
    </row>
    <row r="4166" spans="1:6">
      <c r="A4166" t="str">
        <f>[1]Sheet1!B4166</f>
        <v>Maine</v>
      </c>
      <c r="B4166" t="str">
        <f>[1]Sheet1!C4166</f>
        <v>ME</v>
      </c>
      <c r="C4166" t="str">
        <f>LEFT([1]Sheet1!D4166,1)</f>
        <v>G</v>
      </c>
      <c r="D4166" t="str">
        <f>RIGHT([1]Sheet1!D4166,2)</f>
        <v>79</v>
      </c>
      <c r="E4166" t="str">
        <f>[1]Sheet1!E4166</f>
        <v>Other Capital Outlay - Public Welfare - Other</v>
      </c>
      <c r="F4166">
        <f>[1]Sheet1!F4166</f>
        <v>158</v>
      </c>
    </row>
    <row r="4167" spans="1:6">
      <c r="A4167" t="str">
        <f>[1]Sheet1!B4167</f>
        <v>Maine</v>
      </c>
      <c r="B4167" t="str">
        <f>[1]Sheet1!C4167</f>
        <v>ME</v>
      </c>
      <c r="C4167" t="str">
        <f>LEFT([1]Sheet1!D4167,1)</f>
        <v>G</v>
      </c>
      <c r="D4167" t="str">
        <f>RIGHT([1]Sheet1!D4167,2)</f>
        <v>80</v>
      </c>
      <c r="E4167" t="str">
        <f>[1]Sheet1!E4167</f>
        <v>Other Capital Outlay - Sewerage</v>
      </c>
      <c r="F4167">
        <f>[1]Sheet1!F4167</f>
        <v>9661</v>
      </c>
    </row>
    <row r="4168" spans="1:6">
      <c r="A4168" t="str">
        <f>[1]Sheet1!B4168</f>
        <v>Maine</v>
      </c>
      <c r="B4168" t="str">
        <f>[1]Sheet1!C4168</f>
        <v>ME</v>
      </c>
      <c r="C4168" t="str">
        <f>LEFT([1]Sheet1!D4168,1)</f>
        <v>G</v>
      </c>
      <c r="D4168" t="str">
        <f>RIGHT([1]Sheet1!D4168,2)</f>
        <v>81</v>
      </c>
      <c r="E4168" t="str">
        <f>[1]Sheet1!E4168</f>
        <v>Other Capital Outlay - Solid Waste Management</v>
      </c>
      <c r="F4168">
        <f>[1]Sheet1!F4168</f>
        <v>4285</v>
      </c>
    </row>
    <row r="4169" spans="1:6">
      <c r="A4169" t="str">
        <f>[1]Sheet1!B4169</f>
        <v>Maine</v>
      </c>
      <c r="B4169" t="str">
        <f>[1]Sheet1!C4169</f>
        <v>ME</v>
      </c>
      <c r="C4169" t="str">
        <f>LEFT([1]Sheet1!D4169,1)</f>
        <v>G</v>
      </c>
      <c r="D4169" t="str">
        <f>RIGHT([1]Sheet1!D4169,2)</f>
        <v>85</v>
      </c>
      <c r="E4169" t="str">
        <f>[1]Sheet1!E4169</f>
        <v>Other Capital Outlay - State Veterans' Services</v>
      </c>
      <c r="F4169">
        <f>[1]Sheet1!F4169</f>
        <v>1</v>
      </c>
    </row>
    <row r="4170" spans="1:6">
      <c r="A4170" t="str">
        <f>[1]Sheet1!B4170</f>
        <v>Maine</v>
      </c>
      <c r="B4170" t="str">
        <f>[1]Sheet1!C4170</f>
        <v>ME</v>
      </c>
      <c r="C4170" t="str">
        <f>LEFT([1]Sheet1!D4170,1)</f>
        <v>G</v>
      </c>
      <c r="D4170" t="str">
        <f>RIGHT([1]Sheet1!D4170,2)</f>
        <v>87</v>
      </c>
      <c r="E4170" t="str">
        <f>[1]Sheet1!E4170</f>
        <v>Other Capital Outlay - Sea and Inland Port Facilities</v>
      </c>
      <c r="F4170">
        <f>[1]Sheet1!F4170</f>
        <v>4406</v>
      </c>
    </row>
    <row r="4171" spans="1:6">
      <c r="A4171" t="str">
        <f>[1]Sheet1!B4171</f>
        <v>Maine</v>
      </c>
      <c r="B4171" t="str">
        <f>[1]Sheet1!C4171</f>
        <v>ME</v>
      </c>
      <c r="C4171" t="str">
        <f>LEFT([1]Sheet1!D4171,1)</f>
        <v>G</v>
      </c>
      <c r="D4171" t="str">
        <f>RIGHT([1]Sheet1!D4171,2)</f>
        <v>89</v>
      </c>
      <c r="E4171" t="str">
        <f>[1]Sheet1!E4171</f>
        <v>Other Capital Outlay - General - Other</v>
      </c>
      <c r="F4171">
        <f>[1]Sheet1!F4171</f>
        <v>38023</v>
      </c>
    </row>
    <row r="4172" spans="1:6">
      <c r="A4172" t="str">
        <f>[1]Sheet1!B4172</f>
        <v>Maine</v>
      </c>
      <c r="B4172" t="str">
        <f>[1]Sheet1!C4172</f>
        <v>ME</v>
      </c>
      <c r="C4172" t="str">
        <f>LEFT([1]Sheet1!D4172,1)</f>
        <v>G</v>
      </c>
      <c r="D4172" t="str">
        <f>RIGHT([1]Sheet1!D4172,2)</f>
        <v>91</v>
      </c>
      <c r="E4172" t="str">
        <f>[1]Sheet1!E4172</f>
        <v>Other Capital Outlay - Water Utilities</v>
      </c>
      <c r="F4172">
        <f>[1]Sheet1!F4172</f>
        <v>7786</v>
      </c>
    </row>
    <row r="4173" spans="1:6">
      <c r="A4173" t="str">
        <f>[1]Sheet1!B4173</f>
        <v>Maine</v>
      </c>
      <c r="B4173" t="str">
        <f>[1]Sheet1!C4173</f>
        <v>ME</v>
      </c>
      <c r="C4173" t="str">
        <f>LEFT([1]Sheet1!D4173,1)</f>
        <v>G</v>
      </c>
      <c r="D4173" t="str">
        <f>RIGHT([1]Sheet1!D4173,2)</f>
        <v>92</v>
      </c>
      <c r="E4173" t="str">
        <f>[1]Sheet1!E4173</f>
        <v>Other Capital Outlay - Electric Utilities</v>
      </c>
      <c r="F4173">
        <f>[1]Sheet1!F4173</f>
        <v>268</v>
      </c>
    </row>
    <row r="4174" spans="1:6">
      <c r="A4174" t="str">
        <f>[1]Sheet1!B4174</f>
        <v>Maine</v>
      </c>
      <c r="B4174" t="str">
        <f>[1]Sheet1!C4174</f>
        <v>ME</v>
      </c>
      <c r="C4174" t="str">
        <f>LEFT([1]Sheet1!D4174,1)</f>
        <v>G</v>
      </c>
      <c r="D4174" t="str">
        <f>RIGHT([1]Sheet1!D4174,2)</f>
        <v>94</v>
      </c>
      <c r="E4174" t="str">
        <f>[1]Sheet1!E4174</f>
        <v>Other Capital Outlay - Transit Utilities</v>
      </c>
      <c r="F4174">
        <f>[1]Sheet1!F4174</f>
        <v>477</v>
      </c>
    </row>
    <row r="4175" spans="1:6">
      <c r="A4175" t="str">
        <f>[1]Sheet1!B4175</f>
        <v>Maine</v>
      </c>
      <c r="B4175" t="str">
        <f>[1]Sheet1!C4175</f>
        <v>ME</v>
      </c>
      <c r="C4175" t="str">
        <f>LEFT([1]Sheet1!D4175,1)</f>
        <v>I</v>
      </c>
      <c r="D4175" t="str">
        <f>RIGHT([1]Sheet1!D4175,2)</f>
        <v>89</v>
      </c>
      <c r="E4175" t="str">
        <f>[1]Sheet1!E4175</f>
        <v>General - Interest on Debt</v>
      </c>
      <c r="F4175">
        <f>[1]Sheet1!F4175</f>
        <v>356309</v>
      </c>
    </row>
    <row r="4176" spans="1:6">
      <c r="A4176" t="str">
        <f>[1]Sheet1!B4176</f>
        <v>Maine</v>
      </c>
      <c r="B4176" t="str">
        <f>[1]Sheet1!C4176</f>
        <v>ME</v>
      </c>
      <c r="C4176" t="str">
        <f>LEFT([1]Sheet1!D4176,1)</f>
        <v>I</v>
      </c>
      <c r="D4176" t="str">
        <f>RIGHT([1]Sheet1!D4176,2)</f>
        <v>91</v>
      </c>
      <c r="E4176" t="str">
        <f>[1]Sheet1!E4176</f>
        <v>Water Utilities - Interest on Debt</v>
      </c>
      <c r="F4176">
        <f>[1]Sheet1!F4176</f>
        <v>9962</v>
      </c>
    </row>
    <row r="4177" spans="1:6">
      <c r="A4177" t="str">
        <f>[1]Sheet1!B4177</f>
        <v>Maine</v>
      </c>
      <c r="B4177" t="str">
        <f>[1]Sheet1!C4177</f>
        <v>ME</v>
      </c>
      <c r="C4177" t="str">
        <f>LEFT([1]Sheet1!D4177,1)</f>
        <v>I</v>
      </c>
      <c r="D4177" t="str">
        <f>RIGHT([1]Sheet1!D4177,2)</f>
        <v>92</v>
      </c>
      <c r="E4177" t="str">
        <f>[1]Sheet1!E4177</f>
        <v>Electric Utilities - Interest on Debt</v>
      </c>
      <c r="F4177">
        <f>[1]Sheet1!F4177</f>
        <v>199</v>
      </c>
    </row>
    <row r="4178" spans="1:6">
      <c r="A4178" t="str">
        <f>[1]Sheet1!B4178</f>
        <v>Maine</v>
      </c>
      <c r="B4178" t="str">
        <f>[1]Sheet1!C4178</f>
        <v>ME</v>
      </c>
      <c r="C4178" t="str">
        <f>LEFT([1]Sheet1!D4178,1)</f>
        <v>I</v>
      </c>
      <c r="D4178" t="str">
        <f>RIGHT([1]Sheet1!D4178,2)</f>
        <v>94</v>
      </c>
      <c r="E4178" t="str">
        <f>[1]Sheet1!E4178</f>
        <v>Transit Utilities - Interest on Debt</v>
      </c>
      <c r="F4178">
        <f>[1]Sheet1!F4178</f>
        <v>24</v>
      </c>
    </row>
    <row r="4179" spans="1:6">
      <c r="A4179" t="str">
        <f>[1]Sheet1!B4179</f>
        <v>Maine</v>
      </c>
      <c r="B4179" t="str">
        <f>[1]Sheet1!C4179</f>
        <v>ME</v>
      </c>
      <c r="C4179" t="str">
        <f>LEFT([1]Sheet1!D4179,1)</f>
        <v>J</v>
      </c>
      <c r="D4179" t="str">
        <f>RIGHT([1]Sheet1!D4179,2)</f>
        <v>19</v>
      </c>
      <c r="E4179" t="str">
        <f>[1]Sheet1!E4179</f>
        <v>Assistance and Subsidies - State Scholarships and Other Subsidies - Education</v>
      </c>
      <c r="F4179">
        <f>[1]Sheet1!F4179</f>
        <v>91105</v>
      </c>
    </row>
    <row r="4180" spans="1:6">
      <c r="A4180" t="str">
        <f>[1]Sheet1!B4180</f>
        <v>Maine</v>
      </c>
      <c r="B4180" t="str">
        <f>[1]Sheet1!C4180</f>
        <v>ME</v>
      </c>
      <c r="C4180" t="str">
        <f>LEFT([1]Sheet1!D4180,1)</f>
        <v>J</v>
      </c>
      <c r="D4180" t="str">
        <f>RIGHT([1]Sheet1!D4180,2)</f>
        <v>67</v>
      </c>
      <c r="E4180" t="str">
        <f>[1]Sheet1!E4180</f>
        <v>Assistance and Subsidies - Public Welfare, Federal Categorical Assistance Programs</v>
      </c>
      <c r="F4180">
        <f>[1]Sheet1!F4180</f>
        <v>58041</v>
      </c>
    </row>
    <row r="4181" spans="1:6">
      <c r="A4181" t="str">
        <f>[1]Sheet1!B4181</f>
        <v>Maine</v>
      </c>
      <c r="B4181" t="str">
        <f>[1]Sheet1!C4181</f>
        <v>ME</v>
      </c>
      <c r="C4181" t="str">
        <f>LEFT([1]Sheet1!D4181,1)</f>
        <v>J</v>
      </c>
      <c r="D4181" t="str">
        <f>RIGHT([1]Sheet1!D4181,2)</f>
        <v>68</v>
      </c>
      <c r="E4181" t="str">
        <f>[1]Sheet1!E4181</f>
        <v>Assistance and Subsidies - Public Welfare, Cash Assistance Programs - Other</v>
      </c>
      <c r="F4181">
        <f>[1]Sheet1!F4181</f>
        <v>19142</v>
      </c>
    </row>
    <row r="4182" spans="1:6">
      <c r="A4182" t="str">
        <f>[1]Sheet1!B4182</f>
        <v>Maine</v>
      </c>
      <c r="B4182" t="str">
        <f>[1]Sheet1!C4182</f>
        <v>ME</v>
      </c>
      <c r="C4182" t="str">
        <f>LEFT([1]Sheet1!D4182,1)</f>
        <v>S</v>
      </c>
      <c r="D4182" t="str">
        <f>RIGHT([1]Sheet1!D4182,2)</f>
        <v>67</v>
      </c>
      <c r="E4182" t="str">
        <f>[1]Sheet1!E4182</f>
        <v>Intergovernmental to Federal - Welfare - Categorical Assistance Programs</v>
      </c>
      <c r="F4182">
        <f>[1]Sheet1!F4182</f>
        <v>5857</v>
      </c>
    </row>
    <row r="4183" spans="1:6">
      <c r="A4183" t="str">
        <f>[1]Sheet1!B4183</f>
        <v>Maine</v>
      </c>
      <c r="B4183" t="str">
        <f>[1]Sheet1!C4183</f>
        <v>ME</v>
      </c>
      <c r="C4183" t="str">
        <f>LEFT([1]Sheet1!D4183,1)</f>
        <v>T</v>
      </c>
      <c r="D4183" t="str">
        <f>RIGHT([1]Sheet1!D4183,2)</f>
        <v>01</v>
      </c>
      <c r="E4183" t="str">
        <f>[1]Sheet1!E4183</f>
        <v>Tax - Property</v>
      </c>
      <c r="F4183">
        <f>[1]Sheet1!F4183</f>
        <v>2376601</v>
      </c>
    </row>
    <row r="4184" spans="1:6">
      <c r="A4184" t="str">
        <f>[1]Sheet1!B4184</f>
        <v>Maine</v>
      </c>
      <c r="B4184" t="str">
        <f>[1]Sheet1!C4184</f>
        <v>ME</v>
      </c>
      <c r="C4184" t="str">
        <f>LEFT([1]Sheet1!D4184,1)</f>
        <v>T</v>
      </c>
      <c r="D4184" t="str">
        <f>RIGHT([1]Sheet1!D4184,2)</f>
        <v>09</v>
      </c>
      <c r="E4184" t="str">
        <f>[1]Sheet1!E4184</f>
        <v>Tax - General Sales and Gross Receipts</v>
      </c>
      <c r="F4184">
        <f>[1]Sheet1!F4184</f>
        <v>1064342</v>
      </c>
    </row>
    <row r="4185" spans="1:6">
      <c r="A4185" t="str">
        <f>[1]Sheet1!B4185</f>
        <v>Maine</v>
      </c>
      <c r="B4185" t="str">
        <f>[1]Sheet1!C4185</f>
        <v>ME</v>
      </c>
      <c r="C4185" t="str">
        <f>LEFT([1]Sheet1!D4185,1)</f>
        <v>T</v>
      </c>
      <c r="D4185" t="str">
        <f>RIGHT([1]Sheet1!D4185,2)</f>
        <v>10</v>
      </c>
      <c r="E4185" t="str">
        <f>[1]Sheet1!E4185</f>
        <v>Tax - Alcoholic Beverage Sales</v>
      </c>
      <c r="F4185">
        <f>[1]Sheet1!F4185</f>
        <v>17352</v>
      </c>
    </row>
    <row r="4186" spans="1:6">
      <c r="A4186" t="str">
        <f>[1]Sheet1!B4186</f>
        <v>Maine</v>
      </c>
      <c r="B4186" t="str">
        <f>[1]Sheet1!C4186</f>
        <v>ME</v>
      </c>
      <c r="C4186" t="str">
        <f>LEFT([1]Sheet1!D4186,1)</f>
        <v>T</v>
      </c>
      <c r="D4186" t="str">
        <f>RIGHT([1]Sheet1!D4186,2)</f>
        <v>11</v>
      </c>
      <c r="E4186" t="str">
        <f>[1]Sheet1!E4186</f>
        <v>Tax - Amusements Sales</v>
      </c>
      <c r="F4186">
        <f>[1]Sheet1!F4186</f>
        <v>28640</v>
      </c>
    </row>
    <row r="4187" spans="1:6">
      <c r="A4187" t="str">
        <f>[1]Sheet1!B4187</f>
        <v>Maine</v>
      </c>
      <c r="B4187" t="str">
        <f>[1]Sheet1!C4187</f>
        <v>ME</v>
      </c>
      <c r="C4187" t="str">
        <f>LEFT([1]Sheet1!D4187,1)</f>
        <v>T</v>
      </c>
      <c r="D4187" t="str">
        <f>RIGHT([1]Sheet1!D4187,2)</f>
        <v>12</v>
      </c>
      <c r="E4187" t="str">
        <f>[1]Sheet1!E4187</f>
        <v>Tax - Insurance Premiums Sales</v>
      </c>
      <c r="F4187">
        <f>[1]Sheet1!F4187</f>
        <v>108605</v>
      </c>
    </row>
    <row r="4188" spans="1:6">
      <c r="A4188" t="str">
        <f>[1]Sheet1!B4188</f>
        <v>Maine</v>
      </c>
      <c r="B4188" t="str">
        <f>[1]Sheet1!C4188</f>
        <v>ME</v>
      </c>
      <c r="C4188" t="str">
        <f>LEFT([1]Sheet1!D4188,1)</f>
        <v>T</v>
      </c>
      <c r="D4188" t="str">
        <f>RIGHT([1]Sheet1!D4188,2)</f>
        <v>13</v>
      </c>
      <c r="E4188" t="str">
        <f>[1]Sheet1!E4188</f>
        <v>Tax - Motor Fuels Sales</v>
      </c>
      <c r="F4188">
        <f>[1]Sheet1!F4188</f>
        <v>242124</v>
      </c>
    </row>
    <row r="4189" spans="1:6">
      <c r="A4189" t="str">
        <f>[1]Sheet1!B4189</f>
        <v>Maine</v>
      </c>
      <c r="B4189" t="str">
        <f>[1]Sheet1!C4189</f>
        <v>ME</v>
      </c>
      <c r="C4189" t="str">
        <f>LEFT([1]Sheet1!D4189,1)</f>
        <v>T</v>
      </c>
      <c r="D4189" t="str">
        <f>RIGHT([1]Sheet1!D4189,2)</f>
        <v>14</v>
      </c>
      <c r="E4189" t="str">
        <f>[1]Sheet1!E4189</f>
        <v>Tax - Pari-mutuels Sales</v>
      </c>
      <c r="F4189">
        <f>[1]Sheet1!F4189</f>
        <v>2379</v>
      </c>
    </row>
    <row r="4190" spans="1:6">
      <c r="A4190" t="str">
        <f>[1]Sheet1!B4190</f>
        <v>Maine</v>
      </c>
      <c r="B4190" t="str">
        <f>[1]Sheet1!C4190</f>
        <v>ME</v>
      </c>
      <c r="C4190" t="str">
        <f>LEFT([1]Sheet1!D4190,1)</f>
        <v>T</v>
      </c>
      <c r="D4190" t="str">
        <f>RIGHT([1]Sheet1!D4190,2)</f>
        <v>15</v>
      </c>
      <c r="E4190" t="str">
        <f>[1]Sheet1!E4190</f>
        <v>Tax - Public Utilities Sales</v>
      </c>
      <c r="F4190">
        <f>[1]Sheet1!F4190</f>
        <v>35066</v>
      </c>
    </row>
    <row r="4191" spans="1:6">
      <c r="A4191" t="str">
        <f>[1]Sheet1!B4191</f>
        <v>Maine</v>
      </c>
      <c r="B4191" t="str">
        <f>[1]Sheet1!C4191</f>
        <v>ME</v>
      </c>
      <c r="C4191" t="str">
        <f>LEFT([1]Sheet1!D4191,1)</f>
        <v>T</v>
      </c>
      <c r="D4191" t="str">
        <f>RIGHT([1]Sheet1!D4191,2)</f>
        <v>16</v>
      </c>
      <c r="E4191" t="str">
        <f>[1]Sheet1!E4191</f>
        <v>Tax - Tobacco Products Sales</v>
      </c>
      <c r="F4191">
        <f>[1]Sheet1!F4191</f>
        <v>139729</v>
      </c>
    </row>
    <row r="4192" spans="1:6">
      <c r="A4192" t="str">
        <f>[1]Sheet1!B4192</f>
        <v>Maine</v>
      </c>
      <c r="B4192" t="str">
        <f>[1]Sheet1!C4192</f>
        <v>ME</v>
      </c>
      <c r="C4192" t="str">
        <f>LEFT([1]Sheet1!D4192,1)</f>
        <v>T</v>
      </c>
      <c r="D4192" t="str">
        <f>RIGHT([1]Sheet1!D4192,2)</f>
        <v>19</v>
      </c>
      <c r="E4192" t="str">
        <f>[1]Sheet1!E4192</f>
        <v>Tax - Other Selective Sales</v>
      </c>
      <c r="F4192">
        <f>[1]Sheet1!F4192</f>
        <v>117096</v>
      </c>
    </row>
    <row r="4193" spans="1:6">
      <c r="A4193" t="str">
        <f>[1]Sheet1!B4193</f>
        <v>Maine</v>
      </c>
      <c r="B4193" t="str">
        <f>[1]Sheet1!C4193</f>
        <v>ME</v>
      </c>
      <c r="C4193" t="str">
        <f>LEFT([1]Sheet1!D4193,1)</f>
        <v>T</v>
      </c>
      <c r="D4193" t="str">
        <f>RIGHT([1]Sheet1!D4193,2)</f>
        <v>20</v>
      </c>
      <c r="E4193" t="str">
        <f>[1]Sheet1!E4193</f>
        <v>Tax - Alcoholic Beverage License</v>
      </c>
      <c r="F4193">
        <f>[1]Sheet1!F4193</f>
        <v>4827</v>
      </c>
    </row>
    <row r="4194" spans="1:6">
      <c r="A4194" t="str">
        <f>[1]Sheet1!B4194</f>
        <v>Maine</v>
      </c>
      <c r="B4194" t="str">
        <f>[1]Sheet1!C4194</f>
        <v>ME</v>
      </c>
      <c r="C4194" t="str">
        <f>LEFT([1]Sheet1!D4194,1)</f>
        <v>T</v>
      </c>
      <c r="D4194" t="str">
        <f>RIGHT([1]Sheet1!D4194,2)</f>
        <v>21</v>
      </c>
      <c r="E4194" t="str">
        <f>[1]Sheet1!E4194</f>
        <v>Tax - Amusements License</v>
      </c>
      <c r="F4194">
        <f>[1]Sheet1!F4194</f>
        <v>701</v>
      </c>
    </row>
    <row r="4195" spans="1:6">
      <c r="A4195" t="str">
        <f>[1]Sheet1!B4195</f>
        <v>Maine</v>
      </c>
      <c r="B4195" t="str">
        <f>[1]Sheet1!C4195</f>
        <v>ME</v>
      </c>
      <c r="C4195" t="str">
        <f>LEFT([1]Sheet1!D4195,1)</f>
        <v>T</v>
      </c>
      <c r="D4195" t="str">
        <f>RIGHT([1]Sheet1!D4195,2)</f>
        <v>22</v>
      </c>
      <c r="E4195" t="str">
        <f>[1]Sheet1!E4195</f>
        <v>Tax - Corporation License</v>
      </c>
      <c r="F4195">
        <f>[1]Sheet1!F4195</f>
        <v>8541</v>
      </c>
    </row>
    <row r="4196" spans="1:6">
      <c r="A4196" t="str">
        <f>[1]Sheet1!B4196</f>
        <v>Maine</v>
      </c>
      <c r="B4196" t="str">
        <f>[1]Sheet1!C4196</f>
        <v>ME</v>
      </c>
      <c r="C4196" t="str">
        <f>LEFT([1]Sheet1!D4196,1)</f>
        <v>T</v>
      </c>
      <c r="D4196" t="str">
        <f>RIGHT([1]Sheet1!D4196,2)</f>
        <v>23</v>
      </c>
      <c r="E4196" t="str">
        <f>[1]Sheet1!E4196</f>
        <v>Tax - Hunting and Fishing License</v>
      </c>
      <c r="F4196">
        <f>[1]Sheet1!F4196</f>
        <v>15904</v>
      </c>
    </row>
    <row r="4197" spans="1:6">
      <c r="A4197" t="str">
        <f>[1]Sheet1!B4197</f>
        <v>Maine</v>
      </c>
      <c r="B4197" t="str">
        <f>[1]Sheet1!C4197</f>
        <v>ME</v>
      </c>
      <c r="C4197" t="str">
        <f>LEFT([1]Sheet1!D4197,1)</f>
        <v>T</v>
      </c>
      <c r="D4197" t="str">
        <f>RIGHT([1]Sheet1!D4197,2)</f>
        <v>24</v>
      </c>
      <c r="E4197" t="str">
        <f>[1]Sheet1!E4197</f>
        <v>Tax - Motor Vehicle License</v>
      </c>
      <c r="F4197">
        <f>[1]Sheet1!F4197</f>
        <v>99135</v>
      </c>
    </row>
    <row r="4198" spans="1:6">
      <c r="A4198" t="str">
        <f>[1]Sheet1!B4198</f>
        <v>Maine</v>
      </c>
      <c r="B4198" t="str">
        <f>[1]Sheet1!C4198</f>
        <v>ME</v>
      </c>
      <c r="C4198" t="str">
        <f>LEFT([1]Sheet1!D4198,1)</f>
        <v>T</v>
      </c>
      <c r="D4198" t="str">
        <f>RIGHT([1]Sheet1!D4198,2)</f>
        <v>25</v>
      </c>
      <c r="E4198" t="str">
        <f>[1]Sheet1!E4198</f>
        <v>Tax - Motor Vehicle Operators License</v>
      </c>
      <c r="F4198">
        <f>[1]Sheet1!F4198</f>
        <v>10660</v>
      </c>
    </row>
    <row r="4199" spans="1:6">
      <c r="A4199" t="str">
        <f>[1]Sheet1!B4199</f>
        <v>Maine</v>
      </c>
      <c r="B4199" t="str">
        <f>[1]Sheet1!C4199</f>
        <v>ME</v>
      </c>
      <c r="C4199" t="str">
        <f>LEFT([1]Sheet1!D4199,1)</f>
        <v>T</v>
      </c>
      <c r="D4199" t="str">
        <f>RIGHT([1]Sheet1!D4199,2)</f>
        <v>28</v>
      </c>
      <c r="E4199" t="str">
        <f>[1]Sheet1!E4199</f>
        <v>Tax - Occupation and Business License, NEC</v>
      </c>
      <c r="F4199">
        <f>[1]Sheet1!F4199</f>
        <v>107123</v>
      </c>
    </row>
    <row r="4200" spans="1:6">
      <c r="A4200" t="str">
        <f>[1]Sheet1!B4200</f>
        <v>Maine</v>
      </c>
      <c r="B4200" t="str">
        <f>[1]Sheet1!C4200</f>
        <v>ME</v>
      </c>
      <c r="C4200" t="str">
        <f>LEFT([1]Sheet1!D4200,1)</f>
        <v>T</v>
      </c>
      <c r="D4200" t="str">
        <f>RIGHT([1]Sheet1!D4200,2)</f>
        <v>29</v>
      </c>
      <c r="E4200" t="str">
        <f>[1]Sheet1!E4200</f>
        <v>Tax - Other License</v>
      </c>
      <c r="F4200">
        <f>[1]Sheet1!F4200</f>
        <v>21419</v>
      </c>
    </row>
    <row r="4201" spans="1:6">
      <c r="A4201" t="str">
        <f>[1]Sheet1!B4201</f>
        <v>Maine</v>
      </c>
      <c r="B4201" t="str">
        <f>[1]Sheet1!C4201</f>
        <v>ME</v>
      </c>
      <c r="C4201" t="str">
        <f>LEFT([1]Sheet1!D4201,1)</f>
        <v>T</v>
      </c>
      <c r="D4201" t="str">
        <f>RIGHT([1]Sheet1!D4201,2)</f>
        <v>40</v>
      </c>
      <c r="E4201" t="str">
        <f>[1]Sheet1!E4201</f>
        <v>Tax - Individual Income</v>
      </c>
      <c r="F4201">
        <f>[1]Sheet1!F4201</f>
        <v>1441926</v>
      </c>
    </row>
    <row r="4202" spans="1:6">
      <c r="A4202" t="str">
        <f>[1]Sheet1!B4202</f>
        <v>Maine</v>
      </c>
      <c r="B4202" t="str">
        <f>[1]Sheet1!C4202</f>
        <v>ME</v>
      </c>
      <c r="C4202" t="str">
        <f>LEFT([1]Sheet1!D4202,1)</f>
        <v>T</v>
      </c>
      <c r="D4202" t="str">
        <f>RIGHT([1]Sheet1!D4202,2)</f>
        <v>41</v>
      </c>
      <c r="E4202" t="str">
        <f>[1]Sheet1!E4202</f>
        <v>Tax - Corporation Net Income</v>
      </c>
      <c r="F4202">
        <f>[1]Sheet1!F4202</f>
        <v>232118</v>
      </c>
    </row>
    <row r="4203" spans="1:6">
      <c r="A4203" t="str">
        <f>[1]Sheet1!B4203</f>
        <v>Maine</v>
      </c>
      <c r="B4203" t="str">
        <f>[1]Sheet1!C4203</f>
        <v>ME</v>
      </c>
      <c r="C4203" t="str">
        <f>LEFT([1]Sheet1!D4203,1)</f>
        <v>T</v>
      </c>
      <c r="D4203" t="str">
        <f>RIGHT([1]Sheet1!D4203,2)</f>
        <v>50</v>
      </c>
      <c r="E4203" t="str">
        <f>[1]Sheet1!E4203</f>
        <v>Tax - Death and Gift</v>
      </c>
      <c r="F4203">
        <f>[1]Sheet1!F4203</f>
        <v>44865</v>
      </c>
    </row>
    <row r="4204" spans="1:6">
      <c r="A4204" t="str">
        <f>[1]Sheet1!B4204</f>
        <v>Maine</v>
      </c>
      <c r="B4204" t="str">
        <f>[1]Sheet1!C4204</f>
        <v>ME</v>
      </c>
      <c r="C4204" t="str">
        <f>LEFT([1]Sheet1!D4204,1)</f>
        <v>T</v>
      </c>
      <c r="D4204" t="str">
        <f>RIGHT([1]Sheet1!D4204,2)</f>
        <v>51</v>
      </c>
      <c r="E4204" t="str">
        <f>[1]Sheet1!E4204</f>
        <v>Tax - Documentary and Stock Transfer</v>
      </c>
      <c r="F4204">
        <f>[1]Sheet1!F4204</f>
        <v>18642</v>
      </c>
    </row>
    <row r="4205" spans="1:6">
      <c r="A4205" t="str">
        <f>[1]Sheet1!B4205</f>
        <v>Maine</v>
      </c>
      <c r="B4205" t="str">
        <f>[1]Sheet1!C4205</f>
        <v>ME</v>
      </c>
      <c r="C4205" t="str">
        <f>LEFT([1]Sheet1!D4205,1)</f>
        <v>T</v>
      </c>
      <c r="D4205" t="str">
        <f>RIGHT([1]Sheet1!D4205,2)</f>
        <v>99</v>
      </c>
      <c r="E4205" t="str">
        <f>[1]Sheet1!E4205</f>
        <v>Tax - NEC</v>
      </c>
      <c r="F4205">
        <f>[1]Sheet1!F4205</f>
        <v>112</v>
      </c>
    </row>
    <row r="4206" spans="1:6">
      <c r="A4206" t="str">
        <f>[1]Sheet1!B4206</f>
        <v>Maine</v>
      </c>
      <c r="B4206" t="str">
        <f>[1]Sheet1!C4206</f>
        <v>ME</v>
      </c>
      <c r="C4206" t="str">
        <f>LEFT([1]Sheet1!D4206,1)</f>
        <v>U</v>
      </c>
      <c r="D4206" t="str">
        <f>RIGHT([1]Sheet1!D4206,2)</f>
        <v>01</v>
      </c>
      <c r="E4206" t="str">
        <f>[1]Sheet1!E4206</f>
        <v>Miscellaneous - Special Assessments</v>
      </c>
      <c r="F4206">
        <f>[1]Sheet1!F4206</f>
        <v>5192</v>
      </c>
    </row>
    <row r="4207" spans="1:6">
      <c r="A4207" t="str">
        <f>[1]Sheet1!B4207</f>
        <v>Maine</v>
      </c>
      <c r="B4207" t="str">
        <f>[1]Sheet1!C4207</f>
        <v>ME</v>
      </c>
      <c r="C4207" t="str">
        <f>LEFT([1]Sheet1!D4207,1)</f>
        <v>U</v>
      </c>
      <c r="D4207" t="str">
        <f>RIGHT([1]Sheet1!D4207,2)</f>
        <v>11</v>
      </c>
      <c r="E4207" t="str">
        <f>[1]Sheet1!E4207</f>
        <v>Miscellaneous - Sale of Property</v>
      </c>
      <c r="F4207">
        <f>[1]Sheet1!F4207</f>
        <v>5799</v>
      </c>
    </row>
    <row r="4208" spans="1:6">
      <c r="A4208" t="str">
        <f>[1]Sheet1!B4208</f>
        <v>Maine</v>
      </c>
      <c r="B4208" t="str">
        <f>[1]Sheet1!C4208</f>
        <v>ME</v>
      </c>
      <c r="C4208" t="str">
        <f>LEFT([1]Sheet1!D4208,1)</f>
        <v>U</v>
      </c>
      <c r="D4208" t="str">
        <f>RIGHT([1]Sheet1!D4208,2)</f>
        <v>20</v>
      </c>
      <c r="E4208" t="str">
        <f>[1]Sheet1!E4208</f>
        <v>Miscellaneous - Interest Earnings</v>
      </c>
      <c r="F4208">
        <f>[1]Sheet1!F4208</f>
        <v>231912</v>
      </c>
    </row>
    <row r="4209" spans="1:6">
      <c r="A4209" t="str">
        <f>[1]Sheet1!B4209</f>
        <v>Maine</v>
      </c>
      <c r="B4209" t="str">
        <f>[1]Sheet1!C4209</f>
        <v>ME</v>
      </c>
      <c r="C4209" t="str">
        <f>LEFT([1]Sheet1!D4209,1)</f>
        <v>U</v>
      </c>
      <c r="D4209" t="str">
        <f>RIGHT([1]Sheet1!D4209,2)</f>
        <v>30</v>
      </c>
      <c r="E4209" t="str">
        <f>[1]Sheet1!E4209</f>
        <v>Miscellaneous - Fines and Forfeits</v>
      </c>
      <c r="F4209">
        <f>[1]Sheet1!F4209</f>
        <v>38662</v>
      </c>
    </row>
    <row r="4210" spans="1:6">
      <c r="A4210" t="str">
        <f>[1]Sheet1!B4210</f>
        <v>Maine</v>
      </c>
      <c r="B4210" t="str">
        <f>[1]Sheet1!C4210</f>
        <v>ME</v>
      </c>
      <c r="C4210" t="str">
        <f>LEFT([1]Sheet1!D4210,1)</f>
        <v>U</v>
      </c>
      <c r="D4210" t="str">
        <f>RIGHT([1]Sheet1!D4210,2)</f>
        <v>40</v>
      </c>
      <c r="E4210" t="str">
        <f>[1]Sheet1!E4210</f>
        <v>Miscellaneous - Rents</v>
      </c>
      <c r="F4210">
        <f>[1]Sheet1!F4210</f>
        <v>33326</v>
      </c>
    </row>
    <row r="4211" spans="1:6">
      <c r="A4211" t="str">
        <f>[1]Sheet1!B4211</f>
        <v>Maine</v>
      </c>
      <c r="B4211" t="str">
        <f>[1]Sheet1!C4211</f>
        <v>ME</v>
      </c>
      <c r="C4211" t="str">
        <f>LEFT([1]Sheet1!D4211,1)</f>
        <v>U</v>
      </c>
      <c r="D4211" t="str">
        <f>RIGHT([1]Sheet1!D4211,2)</f>
        <v>41</v>
      </c>
      <c r="E4211" t="str">
        <f>[1]Sheet1!E4211</f>
        <v>Miscellaneous - Royalties</v>
      </c>
      <c r="F4211">
        <f>[1]Sheet1!F4211</f>
        <v>30</v>
      </c>
    </row>
    <row r="4212" spans="1:6">
      <c r="A4212" t="str">
        <f>[1]Sheet1!B4212</f>
        <v>Maine</v>
      </c>
      <c r="B4212" t="str">
        <f>[1]Sheet1!C4212</f>
        <v>ME</v>
      </c>
      <c r="C4212" t="str">
        <f>LEFT([1]Sheet1!D4212,1)</f>
        <v>U</v>
      </c>
      <c r="D4212" t="str">
        <f>RIGHT([1]Sheet1!D4212,2)</f>
        <v>50</v>
      </c>
      <c r="E4212" t="str">
        <f>[1]Sheet1!E4212</f>
        <v>Miscellaneous - Donations From Private Sources</v>
      </c>
      <c r="F4212">
        <f>[1]Sheet1!F4212</f>
        <v>97595</v>
      </c>
    </row>
    <row r="4213" spans="1:6">
      <c r="A4213" t="str">
        <f>[1]Sheet1!B4213</f>
        <v>Maine</v>
      </c>
      <c r="B4213" t="str">
        <f>[1]Sheet1!C4213</f>
        <v>ME</v>
      </c>
      <c r="C4213" t="str">
        <f>LEFT([1]Sheet1!D4213,1)</f>
        <v>U</v>
      </c>
      <c r="D4213" t="str">
        <f>RIGHT([1]Sheet1!D4213,2)</f>
        <v>95</v>
      </c>
      <c r="E4213" t="str">
        <f>[1]Sheet1!E4213</f>
        <v>Miscellaneous - Net Lottery Revenue</v>
      </c>
      <c r="F4213">
        <f>[1]Sheet1!F4213</f>
        <v>69429</v>
      </c>
    </row>
    <row r="4214" spans="1:6">
      <c r="A4214" t="str">
        <f>[1]Sheet1!B4214</f>
        <v>Maine</v>
      </c>
      <c r="B4214" t="str">
        <f>[1]Sheet1!C4214</f>
        <v>ME</v>
      </c>
      <c r="C4214" t="str">
        <f>LEFT([1]Sheet1!D4214,1)</f>
        <v>U</v>
      </c>
      <c r="D4214" t="str">
        <f>RIGHT([1]Sheet1!D4214,2)</f>
        <v>99</v>
      </c>
      <c r="E4214" t="str">
        <f>[1]Sheet1!E4214</f>
        <v>Miscellaneous - General Revenue, NEC</v>
      </c>
      <c r="F4214">
        <f>[1]Sheet1!F4214</f>
        <v>218575</v>
      </c>
    </row>
    <row r="4215" spans="1:6">
      <c r="A4215" t="str">
        <f>[1]Sheet1!B4215</f>
        <v>Maine</v>
      </c>
      <c r="B4215" t="str">
        <f>[1]Sheet1!C4215</f>
        <v>ME</v>
      </c>
      <c r="C4215" t="str">
        <f>LEFT([1]Sheet1!D4215,1)</f>
        <v>W</v>
      </c>
      <c r="D4215" t="str">
        <f>RIGHT([1]Sheet1!D4215,2)</f>
        <v>01</v>
      </c>
      <c r="E4215" t="str">
        <f>[1]Sheet1!E4215</f>
        <v>Sinking Funds - Cash and Securities</v>
      </c>
      <c r="F4215">
        <f>[1]Sheet1!F4215</f>
        <v>4308157</v>
      </c>
    </row>
    <row r="4216" spans="1:6">
      <c r="A4216" t="str">
        <f>[1]Sheet1!B4216</f>
        <v>Maine</v>
      </c>
      <c r="B4216" t="str">
        <f>[1]Sheet1!C4216</f>
        <v>ME</v>
      </c>
      <c r="C4216" t="str">
        <f>LEFT([1]Sheet1!D4216,1)</f>
        <v>W</v>
      </c>
      <c r="D4216" t="str">
        <f>RIGHT([1]Sheet1!D4216,2)</f>
        <v>31</v>
      </c>
      <c r="E4216" t="str">
        <f>[1]Sheet1!E4216</f>
        <v>Bond Funds - Cash and Securities</v>
      </c>
      <c r="F4216">
        <f>[1]Sheet1!F4216</f>
        <v>294750</v>
      </c>
    </row>
    <row r="4217" spans="1:6">
      <c r="A4217" t="str">
        <f>[1]Sheet1!B4217</f>
        <v>Maine</v>
      </c>
      <c r="B4217" t="str">
        <f>[1]Sheet1!C4217</f>
        <v>ME</v>
      </c>
      <c r="C4217" t="str">
        <f>LEFT([1]Sheet1!D4217,1)</f>
        <v>W</v>
      </c>
      <c r="D4217" t="str">
        <f>RIGHT([1]Sheet1!D4217,2)</f>
        <v>61</v>
      </c>
      <c r="E4217" t="str">
        <f>[1]Sheet1!E4217</f>
        <v>Other Funds - Cash and Securities</v>
      </c>
      <c r="F4217">
        <f>[1]Sheet1!F4217</f>
        <v>3688362</v>
      </c>
    </row>
    <row r="4218" spans="1:6">
      <c r="A4218" t="str">
        <f>[1]Sheet1!B4218</f>
        <v>Maine</v>
      </c>
      <c r="B4218" t="str">
        <f>[1]Sheet1!C4218</f>
        <v>ME</v>
      </c>
      <c r="C4218" t="str">
        <f>LEFT([1]Sheet1!D4218,1)</f>
        <v>X</v>
      </c>
      <c r="D4218" t="str">
        <f>RIGHT([1]Sheet1!D4218,2)</f>
        <v>01</v>
      </c>
      <c r="E4218" t="str">
        <f>[1]Sheet1!E4218</f>
        <v>Employee Retirement - Local Employee Contribution</v>
      </c>
      <c r="F4218">
        <f>[1]Sheet1!F4218</f>
        <v>31434</v>
      </c>
    </row>
    <row r="4219" spans="1:6">
      <c r="A4219" t="str">
        <f>[1]Sheet1!B4219</f>
        <v>Maine</v>
      </c>
      <c r="B4219" t="str">
        <f>[1]Sheet1!C4219</f>
        <v>ME</v>
      </c>
      <c r="C4219" t="str">
        <f>LEFT([1]Sheet1!D4219,1)</f>
        <v>X</v>
      </c>
      <c r="D4219" t="str">
        <f>RIGHT([1]Sheet1!D4219,2)</f>
        <v>02</v>
      </c>
      <c r="E4219" t="str">
        <f>[1]Sheet1!E4219</f>
        <v>Employee Retirement - State Employee Contribution</v>
      </c>
      <c r="F4219">
        <f>[1]Sheet1!F4219</f>
        <v>122865</v>
      </c>
    </row>
    <row r="4220" spans="1:6">
      <c r="A4220" t="str">
        <f>[1]Sheet1!B4220</f>
        <v>Maine</v>
      </c>
      <c r="B4220" t="str">
        <f>[1]Sheet1!C4220</f>
        <v>ME</v>
      </c>
      <c r="C4220" t="str">
        <f>LEFT([1]Sheet1!D4220,1)</f>
        <v>X</v>
      </c>
      <c r="D4220" t="str">
        <f>RIGHT([1]Sheet1!D4220,2)</f>
        <v>05</v>
      </c>
      <c r="E4220" t="str">
        <f>[1]Sheet1!E4220</f>
        <v>Employee Retirement - From Other Governments</v>
      </c>
      <c r="F4220">
        <f>[1]Sheet1!F4220</f>
        <v>12395</v>
      </c>
    </row>
    <row r="4221" spans="1:6">
      <c r="A4221" t="str">
        <f>[1]Sheet1!B4221</f>
        <v>Maine</v>
      </c>
      <c r="B4221" t="str">
        <f>[1]Sheet1!C4221</f>
        <v>ME</v>
      </c>
      <c r="C4221" t="str">
        <f>LEFT([1]Sheet1!D4221,1)</f>
        <v>X</v>
      </c>
      <c r="D4221" t="str">
        <f>RIGHT([1]Sheet1!D4221,2)</f>
        <v>08</v>
      </c>
      <c r="E4221" t="str">
        <f>[1]Sheet1!E4221</f>
        <v>Employee Retirement - Earnings on Investments (calculated)</v>
      </c>
      <c r="F4221">
        <f>[1]Sheet1!F4221</f>
        <v>77761</v>
      </c>
    </row>
    <row r="4222" spans="1:6">
      <c r="A4222" t="str">
        <f>[1]Sheet1!B4222</f>
        <v>Maine</v>
      </c>
      <c r="B4222" t="str">
        <f>[1]Sheet1!C4222</f>
        <v>ME</v>
      </c>
      <c r="C4222" t="str">
        <f>LEFT([1]Sheet1!D4222,1)</f>
        <v>X</v>
      </c>
      <c r="D4222" t="str">
        <f>RIGHT([1]Sheet1!D4222,2)</f>
        <v>11</v>
      </c>
      <c r="E4222" t="str">
        <f>[1]Sheet1!E4222</f>
        <v>Employee Retirement - Benefit Payments</v>
      </c>
      <c r="F4222">
        <f>[1]Sheet1!F4222</f>
        <v>727214</v>
      </c>
    </row>
    <row r="4223" spans="1:6">
      <c r="A4223" t="str">
        <f>[1]Sheet1!B4223</f>
        <v>Maine</v>
      </c>
      <c r="B4223" t="str">
        <f>[1]Sheet1!C4223</f>
        <v>ME</v>
      </c>
      <c r="C4223" t="str">
        <f>LEFT([1]Sheet1!D4223,1)</f>
        <v>X</v>
      </c>
      <c r="D4223" t="str">
        <f>RIGHT([1]Sheet1!D4223,2)</f>
        <v>12</v>
      </c>
      <c r="E4223" t="str">
        <f>[1]Sheet1!E4223</f>
        <v>Employee Retirement - Withdrawals</v>
      </c>
      <c r="F4223">
        <f>[1]Sheet1!F4223</f>
        <v>44143</v>
      </c>
    </row>
    <row r="4224" spans="1:6">
      <c r="A4224" t="str">
        <f>[1]Sheet1!B4224</f>
        <v>Maine</v>
      </c>
      <c r="B4224" t="str">
        <f>[1]Sheet1!C4224</f>
        <v>ME</v>
      </c>
      <c r="C4224" t="str">
        <f>LEFT([1]Sheet1!D4224,1)</f>
        <v>X</v>
      </c>
      <c r="D4224" t="str">
        <f>RIGHT([1]Sheet1!D4224,2)</f>
        <v>21</v>
      </c>
      <c r="E4224" t="str">
        <f>[1]Sheet1!E4224</f>
        <v>Employee Retirement - Total Cash and Deposits</v>
      </c>
      <c r="F4224">
        <f>[1]Sheet1!F4224</f>
        <v>53405</v>
      </c>
    </row>
    <row r="4225" spans="1:6">
      <c r="A4225" t="str">
        <f>[1]Sheet1!B4225</f>
        <v>Maine</v>
      </c>
      <c r="B4225" t="str">
        <f>[1]Sheet1!C4225</f>
        <v>ME</v>
      </c>
      <c r="C4225" t="str">
        <f>LEFT([1]Sheet1!D4225,1)</f>
        <v>X</v>
      </c>
      <c r="D4225" t="str">
        <f>RIGHT([1]Sheet1!D4225,2)</f>
        <v>30</v>
      </c>
      <c r="E4225" t="str">
        <f>[1]Sheet1!E4225</f>
        <v>Employee Retirement - Total Federal Securities</v>
      </c>
      <c r="F4225">
        <f>[1]Sheet1!F4225</f>
        <v>0</v>
      </c>
    </row>
    <row r="4226" spans="1:6">
      <c r="A4226" t="str">
        <f>[1]Sheet1!B4226</f>
        <v>Maine</v>
      </c>
      <c r="B4226" t="str">
        <f>[1]Sheet1!C4226</f>
        <v>ME</v>
      </c>
      <c r="C4226" t="str">
        <f>LEFT([1]Sheet1!D4226,1)</f>
        <v>X</v>
      </c>
      <c r="D4226" t="str">
        <f>RIGHT([1]Sheet1!D4226,2)</f>
        <v>42</v>
      </c>
      <c r="E4226" t="str">
        <f>[1]Sheet1!E4226</f>
        <v>Employee Retirement - Securities - Mortgages</v>
      </c>
      <c r="F4226">
        <f>[1]Sheet1!F4226</f>
        <v>0</v>
      </c>
    </row>
    <row r="4227" spans="1:6">
      <c r="A4227" t="str">
        <f>[1]Sheet1!B4227</f>
        <v>Maine</v>
      </c>
      <c r="B4227" t="str">
        <f>[1]Sheet1!C4227</f>
        <v>ME</v>
      </c>
      <c r="C4227" t="str">
        <f>LEFT([1]Sheet1!D4227,1)</f>
        <v>X</v>
      </c>
      <c r="D4227" t="str">
        <f>RIGHT([1]Sheet1!D4227,2)</f>
        <v>44</v>
      </c>
      <c r="E4227" t="str">
        <f>[1]Sheet1!E4227</f>
        <v>Employee Retirement - Total Other Securities</v>
      </c>
      <c r="F4227">
        <f>[1]Sheet1!F4227</f>
        <v>6001959</v>
      </c>
    </row>
    <row r="4228" spans="1:6">
      <c r="A4228" t="str">
        <f>[1]Sheet1!B4228</f>
        <v>Maine</v>
      </c>
      <c r="B4228" t="str">
        <f>[1]Sheet1!C4228</f>
        <v>ME</v>
      </c>
      <c r="C4228" t="str">
        <f>LEFT([1]Sheet1!D4228,1)</f>
        <v>X</v>
      </c>
      <c r="D4228" t="str">
        <f>RIGHT([1]Sheet1!D4228,2)</f>
        <v>47</v>
      </c>
      <c r="E4228" t="str">
        <f>[1]Sheet1!E4228</f>
        <v>Employee Retirement - Other Investments - Other</v>
      </c>
      <c r="F4228">
        <f>[1]Sheet1!F4228</f>
        <v>751292</v>
      </c>
    </row>
    <row r="4229" spans="1:6">
      <c r="A4229" t="str">
        <f>[1]Sheet1!B4229</f>
        <v>Maine</v>
      </c>
      <c r="B4229" t="str">
        <f>[1]Sheet1!C4229</f>
        <v>ME</v>
      </c>
      <c r="C4229" t="str">
        <f>LEFT([1]Sheet1!D4229,1)</f>
        <v>Y</v>
      </c>
      <c r="D4229" t="str">
        <f>RIGHT([1]Sheet1!D4229,2)</f>
        <v>01</v>
      </c>
      <c r="E4229" t="str">
        <f>[1]Sheet1!E4229</f>
        <v>Unemployment Compensation - Contribution</v>
      </c>
      <c r="F4229">
        <f>[1]Sheet1!F4229</f>
        <v>178897</v>
      </c>
    </row>
    <row r="4230" spans="1:6">
      <c r="A4230" t="str">
        <f>[1]Sheet1!B4230</f>
        <v>Maine</v>
      </c>
      <c r="B4230" t="str">
        <f>[1]Sheet1!C4230</f>
        <v>ME</v>
      </c>
      <c r="C4230" t="str">
        <f>LEFT([1]Sheet1!D4230,1)</f>
        <v>Y</v>
      </c>
      <c r="D4230" t="str">
        <f>RIGHT([1]Sheet1!D4230,2)</f>
        <v>02</v>
      </c>
      <c r="E4230" t="str">
        <f>[1]Sheet1!E4230</f>
        <v>Unemployment Compensation - Interest Revenue</v>
      </c>
      <c r="F4230">
        <f>[1]Sheet1!F4230</f>
        <v>7823</v>
      </c>
    </row>
    <row r="4231" spans="1:6">
      <c r="A4231" t="str">
        <f>[1]Sheet1!B4231</f>
        <v>Maine</v>
      </c>
      <c r="B4231" t="str">
        <f>[1]Sheet1!C4231</f>
        <v>ME</v>
      </c>
      <c r="C4231" t="str">
        <f>LEFT([1]Sheet1!D4231,1)</f>
        <v>Y</v>
      </c>
      <c r="D4231" t="str">
        <f>RIGHT([1]Sheet1!D4231,2)</f>
        <v>05</v>
      </c>
      <c r="E4231" t="str">
        <f>[1]Sheet1!E4231</f>
        <v>Unemployment Compensation - Benefit Payments</v>
      </c>
      <c r="F4231">
        <f>[1]Sheet1!F4231</f>
        <v>178814</v>
      </c>
    </row>
    <row r="4232" spans="1:6">
      <c r="A4232" t="str">
        <f>[1]Sheet1!B4232</f>
        <v>Maine</v>
      </c>
      <c r="B4232" t="str">
        <f>[1]Sheet1!C4232</f>
        <v>ME</v>
      </c>
      <c r="C4232" t="str">
        <f>LEFT([1]Sheet1!D4232,1)</f>
        <v>Y</v>
      </c>
      <c r="D4232" t="str">
        <f>RIGHT([1]Sheet1!D4232,2)</f>
        <v>06</v>
      </c>
      <c r="E4232" t="str">
        <f>[1]Sheet1!E4232</f>
        <v>Unemployment Compensation - Extended and Special Payments</v>
      </c>
      <c r="F4232">
        <f>[1]Sheet1!F4232</f>
        <v>129439</v>
      </c>
    </row>
    <row r="4233" spans="1:6">
      <c r="A4233" t="str">
        <f>[1]Sheet1!B4233</f>
        <v>Maine</v>
      </c>
      <c r="B4233" t="str">
        <f>[1]Sheet1!C4233</f>
        <v>ME</v>
      </c>
      <c r="C4233" t="str">
        <f>LEFT([1]Sheet1!D4233,1)</f>
        <v>Y</v>
      </c>
      <c r="D4233" t="str">
        <f>RIGHT([1]Sheet1!D4233,2)</f>
        <v>07</v>
      </c>
      <c r="E4233" t="str">
        <f>[1]Sheet1!E4233</f>
        <v>Unemployment Compensation - Balance In US Treasury</v>
      </c>
      <c r="F4233">
        <f>[1]Sheet1!F4233</f>
        <v>268500</v>
      </c>
    </row>
    <row r="4234" spans="1:6">
      <c r="A4234" t="str">
        <f>[1]Sheet1!B4234</f>
        <v>Maine</v>
      </c>
      <c r="B4234" t="str">
        <f>[1]Sheet1!C4234</f>
        <v>ME</v>
      </c>
      <c r="C4234" t="str">
        <f>LEFT([1]Sheet1!D4234,1)</f>
        <v>Y</v>
      </c>
      <c r="D4234" t="str">
        <f>RIGHT([1]Sheet1!D4234,2)</f>
        <v>11</v>
      </c>
      <c r="E4234" t="str">
        <f>[1]Sheet1!E4234</f>
        <v>Workers Compensation - Other Contributions</v>
      </c>
      <c r="F4234">
        <f>[1]Sheet1!F4234</f>
        <v>10997</v>
      </c>
    </row>
    <row r="4235" spans="1:6">
      <c r="A4235" t="str">
        <f>[1]Sheet1!B4235</f>
        <v>Maine</v>
      </c>
      <c r="B4235" t="str">
        <f>[1]Sheet1!C4235</f>
        <v>ME</v>
      </c>
      <c r="C4235" t="str">
        <f>LEFT([1]Sheet1!D4235,1)</f>
        <v>Y</v>
      </c>
      <c r="D4235" t="str">
        <f>RIGHT([1]Sheet1!D4235,2)</f>
        <v>12</v>
      </c>
      <c r="E4235" t="str">
        <f>[1]Sheet1!E4235</f>
        <v>Workers Compensation - Interest Earnings</v>
      </c>
      <c r="F4235">
        <f>[1]Sheet1!F4235</f>
        <v>18</v>
      </c>
    </row>
    <row r="4236" spans="1:6">
      <c r="A4236" t="str">
        <f>[1]Sheet1!B4236</f>
        <v>Maine</v>
      </c>
      <c r="B4236" t="str">
        <f>[1]Sheet1!C4236</f>
        <v>ME</v>
      </c>
      <c r="C4236" t="str">
        <f>LEFT([1]Sheet1!D4236,1)</f>
        <v>Y</v>
      </c>
      <c r="D4236" t="str">
        <f>RIGHT([1]Sheet1!D4236,2)</f>
        <v>21</v>
      </c>
      <c r="E4236" t="str">
        <f>[1]Sheet1!E4236</f>
        <v>Workers Compensation - Cash and Assets</v>
      </c>
      <c r="F4236">
        <f>[1]Sheet1!F4236</f>
        <v>4526</v>
      </c>
    </row>
    <row r="4237" spans="1:6">
      <c r="A4237" t="str">
        <f>[1]Sheet1!B4237</f>
        <v>Maine</v>
      </c>
      <c r="B4237" t="str">
        <f>[1]Sheet1!C4237</f>
        <v>ME</v>
      </c>
      <c r="C4237" t="str">
        <f>LEFT([1]Sheet1!D4237,1)</f>
        <v>Z</v>
      </c>
      <c r="D4237" t="str">
        <f>RIGHT([1]Sheet1!D4237,2)</f>
        <v>00</v>
      </c>
      <c r="E4237" t="str">
        <f>[1]Sheet1!E4237</f>
        <v>Total Salaries and Wages</v>
      </c>
      <c r="F4237">
        <f>[1]Sheet1!F4237</f>
        <v>2805257</v>
      </c>
    </row>
    <row r="4238" spans="1:6">
      <c r="A4238" t="str">
        <f>[1]Sheet1!B4238</f>
        <v>Maine</v>
      </c>
      <c r="B4238" t="str">
        <f>[1]Sheet1!C4238</f>
        <v>ME</v>
      </c>
      <c r="C4238" t="str">
        <f>LEFT([1]Sheet1!D4238,1)</f>
        <v>Z</v>
      </c>
      <c r="D4238" t="str">
        <f>RIGHT([1]Sheet1!D4238,2)</f>
        <v>77</v>
      </c>
      <c r="E4238" t="str">
        <f>[1]Sheet1!E4238</f>
        <v>Employee Retirement – Total Corporate Bonds</v>
      </c>
      <c r="F4238">
        <f>[1]Sheet1!F4238</f>
        <v>972</v>
      </c>
    </row>
    <row r="4239" spans="1:6">
      <c r="A4239" t="str">
        <f>[1]Sheet1!B4239</f>
        <v>Maine</v>
      </c>
      <c r="B4239" t="str">
        <f>[1]Sheet1!C4239</f>
        <v>ME</v>
      </c>
      <c r="C4239" t="str">
        <f>LEFT([1]Sheet1!D4239,1)</f>
        <v>Z</v>
      </c>
      <c r="D4239" t="str">
        <f>RIGHT([1]Sheet1!D4239,2)</f>
        <v>78</v>
      </c>
      <c r="E4239" t="str">
        <f>[1]Sheet1!E4239</f>
        <v>Employee Retirement – Corporate Stocks</v>
      </c>
      <c r="F4239">
        <f>[1]Sheet1!F4239</f>
        <v>3637612</v>
      </c>
    </row>
    <row r="4240" spans="1:6">
      <c r="A4240" t="str">
        <f>[1]Sheet1!B4240</f>
        <v>Maryland</v>
      </c>
      <c r="B4240" t="str">
        <f>[1]Sheet1!C4240</f>
        <v>MD</v>
      </c>
      <c r="C4240" t="str">
        <f>LEFT([1]Sheet1!D4240,1)</f>
        <v>1</v>
      </c>
      <c r="D4240" t="str">
        <f>RIGHT([1]Sheet1!D4240,2)</f>
        <v>9T</v>
      </c>
      <c r="E4240" t="str">
        <f>[1]Sheet1!E4240</f>
        <v>Long Term Debt Beginning Outstanding - Public Debt for Private Purpose</v>
      </c>
      <c r="F4240">
        <f>[1]Sheet1!F4240</f>
        <v>13120966</v>
      </c>
    </row>
    <row r="4241" spans="1:6">
      <c r="A4241" t="str">
        <f>[1]Sheet1!B4241</f>
        <v>Maryland</v>
      </c>
      <c r="B4241" t="str">
        <f>[1]Sheet1!C4241</f>
        <v>MD</v>
      </c>
      <c r="C4241" t="str">
        <f>LEFT([1]Sheet1!D4241,1)</f>
        <v>1</v>
      </c>
      <c r="D4241" t="str">
        <f>RIGHT([1]Sheet1!D4241,2)</f>
        <v>9U</v>
      </c>
      <c r="E4241" t="str">
        <f>[1]Sheet1!E4241</f>
        <v>Long Term Debt Beginning Outstanding - Unspecified Public Purpose</v>
      </c>
      <c r="F4241">
        <f>[1]Sheet1!F4241</f>
        <v>30896876</v>
      </c>
    </row>
    <row r="4242" spans="1:6">
      <c r="A4242" t="str">
        <f>[1]Sheet1!B4242</f>
        <v>Maryland</v>
      </c>
      <c r="B4242" t="str">
        <f>[1]Sheet1!C4242</f>
        <v>MD</v>
      </c>
      <c r="C4242" t="str">
        <f>LEFT([1]Sheet1!D4242,1)</f>
        <v>2</v>
      </c>
      <c r="D4242" t="str">
        <f>RIGHT([1]Sheet1!D4242,2)</f>
        <v>4T</v>
      </c>
      <c r="E4242" t="str">
        <f>[1]Sheet1!E4242</f>
        <v>Long Term Debt Issue, Nonguaranteed - Public Debt for Private Purpose</v>
      </c>
      <c r="F4242">
        <f>[1]Sheet1!F4242</f>
        <v>1442809</v>
      </c>
    </row>
    <row r="4243" spans="1:6">
      <c r="A4243" t="str">
        <f>[1]Sheet1!B4243</f>
        <v>Maryland</v>
      </c>
      <c r="B4243" t="str">
        <f>[1]Sheet1!C4243</f>
        <v>MD</v>
      </c>
      <c r="C4243" t="str">
        <f>LEFT([1]Sheet1!D4243,1)</f>
        <v>2</v>
      </c>
      <c r="D4243" t="str">
        <f>RIGHT([1]Sheet1!D4243,2)</f>
        <v>9U</v>
      </c>
      <c r="E4243" t="str">
        <f>[1]Sheet1!E4243</f>
        <v>Long Term Debt Issue, Unspecified Public Purpose</v>
      </c>
      <c r="F4243">
        <f>[1]Sheet1!F4243</f>
        <v>5549537</v>
      </c>
    </row>
    <row r="4244" spans="1:6">
      <c r="A4244" t="str">
        <f>[1]Sheet1!B4244</f>
        <v>Maryland</v>
      </c>
      <c r="B4244" t="str">
        <f>[1]Sheet1!C4244</f>
        <v>MD</v>
      </c>
      <c r="C4244" t="str">
        <f>LEFT([1]Sheet1!D4244,1)</f>
        <v>3</v>
      </c>
      <c r="D4244" t="str">
        <f>RIGHT([1]Sheet1!D4244,2)</f>
        <v>4T</v>
      </c>
      <c r="E4244" t="str">
        <f>[1]Sheet1!E4244</f>
        <v>Long Term Debt Retired Nonguaranteed - Public Debt for Private Purpose</v>
      </c>
      <c r="F4244">
        <f>[1]Sheet1!F4244</f>
        <v>1390640</v>
      </c>
    </row>
    <row r="4245" spans="1:6">
      <c r="A4245" t="str">
        <f>[1]Sheet1!B4245</f>
        <v>Maryland</v>
      </c>
      <c r="B4245" t="str">
        <f>[1]Sheet1!C4245</f>
        <v>MD</v>
      </c>
      <c r="C4245" t="str">
        <f>LEFT([1]Sheet1!D4245,1)</f>
        <v>3</v>
      </c>
      <c r="D4245" t="str">
        <f>RIGHT([1]Sheet1!D4245,2)</f>
        <v>9U</v>
      </c>
      <c r="E4245" t="str">
        <f>[1]Sheet1!E4245</f>
        <v>Long Term Debt Retired Unspecified Public Purpose</v>
      </c>
      <c r="F4245">
        <f>[1]Sheet1!F4245</f>
        <v>4313573</v>
      </c>
    </row>
    <row r="4246" spans="1:6">
      <c r="A4246" t="str">
        <f>[1]Sheet1!B4246</f>
        <v>Maryland</v>
      </c>
      <c r="B4246" t="str">
        <f>[1]Sheet1!C4246</f>
        <v>MD</v>
      </c>
      <c r="C4246" t="str">
        <f>LEFT([1]Sheet1!D4246,1)</f>
        <v>4</v>
      </c>
      <c r="D4246" t="str">
        <f>RIGHT([1]Sheet1!D4246,2)</f>
        <v>4T</v>
      </c>
      <c r="E4246" t="str">
        <f>[1]Sheet1!E4246</f>
        <v>Long Term Debt Outstanding Nonguaranteed - Public Debt for Private Purpose</v>
      </c>
      <c r="F4246">
        <f>[1]Sheet1!F4246</f>
        <v>13173136</v>
      </c>
    </row>
    <row r="4247" spans="1:6">
      <c r="A4247" t="str">
        <f>[1]Sheet1!B4247</f>
        <v>Maryland</v>
      </c>
      <c r="B4247" t="str">
        <f>[1]Sheet1!C4247</f>
        <v>MD</v>
      </c>
      <c r="C4247" t="str">
        <f>LEFT([1]Sheet1!D4247,1)</f>
        <v>4</v>
      </c>
      <c r="D4247" t="str">
        <f>RIGHT([1]Sheet1!D4247,2)</f>
        <v>9U</v>
      </c>
      <c r="E4247" t="str">
        <f>[1]Sheet1!E4247</f>
        <v>Long Term Debt Outstanding Unspecified Public Purpose</v>
      </c>
      <c r="F4247">
        <f>[1]Sheet1!F4247</f>
        <v>32141731</v>
      </c>
    </row>
    <row r="4248" spans="1:6">
      <c r="A4248" t="str">
        <f>[1]Sheet1!B4248</f>
        <v>Maryland</v>
      </c>
      <c r="B4248" t="str">
        <f>[1]Sheet1!C4248</f>
        <v>MD</v>
      </c>
      <c r="C4248" t="str">
        <f>LEFT([1]Sheet1!D4248,1)</f>
        <v>6</v>
      </c>
      <c r="D4248" t="str">
        <f>RIGHT([1]Sheet1!D4248,2)</f>
        <v>1V</v>
      </c>
      <c r="E4248" t="str">
        <f>[1]Sheet1!E4248</f>
        <v>Short Term Debt Outstanding - Beginning</v>
      </c>
      <c r="F4248">
        <f>[1]Sheet1!F4248</f>
        <v>861025</v>
      </c>
    </row>
    <row r="4249" spans="1:6">
      <c r="A4249" t="str">
        <f>[1]Sheet1!B4249</f>
        <v>Maryland</v>
      </c>
      <c r="B4249" t="str">
        <f>[1]Sheet1!C4249</f>
        <v>MD</v>
      </c>
      <c r="C4249" t="str">
        <f>LEFT([1]Sheet1!D4249,1)</f>
        <v>6</v>
      </c>
      <c r="D4249" t="str">
        <f>RIGHT([1]Sheet1!D4249,2)</f>
        <v>4V</v>
      </c>
      <c r="E4249" t="str">
        <f>[1]Sheet1!E4249</f>
        <v>Short Term Debt Outstanding - End of Fiscal Year</v>
      </c>
      <c r="F4249">
        <f>[1]Sheet1!F4249</f>
        <v>836999</v>
      </c>
    </row>
    <row r="4250" spans="1:6">
      <c r="A4250" t="str">
        <f>[1]Sheet1!B4250</f>
        <v>Maryland</v>
      </c>
      <c r="B4250" t="str">
        <f>[1]Sheet1!C4250</f>
        <v>MD</v>
      </c>
      <c r="C4250" t="str">
        <f>LEFT([1]Sheet1!D4250,1)</f>
        <v>A</v>
      </c>
      <c r="D4250" t="str">
        <f>RIGHT([1]Sheet1!D4250,2)</f>
        <v>01</v>
      </c>
      <c r="E4250" t="str">
        <f>[1]Sheet1!E4250</f>
        <v>Charges - Air Transportation</v>
      </c>
      <c r="F4250">
        <f>[1]Sheet1!F4250</f>
        <v>211322</v>
      </c>
    </row>
    <row r="4251" spans="1:6">
      <c r="A4251" t="str">
        <f>[1]Sheet1!B4251</f>
        <v>Maryland</v>
      </c>
      <c r="B4251" t="str">
        <f>[1]Sheet1!C4251</f>
        <v>MD</v>
      </c>
      <c r="C4251" t="str">
        <f>LEFT([1]Sheet1!D4251,1)</f>
        <v>A</v>
      </c>
      <c r="D4251" t="str">
        <f>RIGHT([1]Sheet1!D4251,2)</f>
        <v>03</v>
      </c>
      <c r="E4251" t="str">
        <f>[1]Sheet1!E4251</f>
        <v>Charges - Miscellaneous Commercial Activities</v>
      </c>
      <c r="F4251">
        <f>[1]Sheet1!F4251</f>
        <v>33863</v>
      </c>
    </row>
    <row r="4252" spans="1:6">
      <c r="A4252" t="str">
        <f>[1]Sheet1!B4252</f>
        <v>Maryland</v>
      </c>
      <c r="B4252" t="str">
        <f>[1]Sheet1!C4252</f>
        <v>MD</v>
      </c>
      <c r="C4252" t="str">
        <f>LEFT([1]Sheet1!D4252,1)</f>
        <v>A</v>
      </c>
      <c r="D4252" t="str">
        <f>RIGHT([1]Sheet1!D4252,2)</f>
        <v>09</v>
      </c>
      <c r="E4252" t="str">
        <f>[1]Sheet1!E4252</f>
        <v>Charges - Elementary and Secondary Education School Lunch</v>
      </c>
      <c r="F4252">
        <f>[1]Sheet1!F4252</f>
        <v>112314</v>
      </c>
    </row>
    <row r="4253" spans="1:6">
      <c r="A4253" t="str">
        <f>[1]Sheet1!B4253</f>
        <v>Maryland</v>
      </c>
      <c r="B4253" t="str">
        <f>[1]Sheet1!C4253</f>
        <v>MD</v>
      </c>
      <c r="C4253" t="str">
        <f>LEFT([1]Sheet1!D4253,1)</f>
        <v>A</v>
      </c>
      <c r="D4253" t="str">
        <f>RIGHT([1]Sheet1!D4253,2)</f>
        <v>10</v>
      </c>
      <c r="E4253" t="str">
        <f>[1]Sheet1!E4253</f>
        <v>Charges - Elementary and Secondary Education School Tuition and Transportation</v>
      </c>
      <c r="F4253">
        <f>[1]Sheet1!F4253</f>
        <v>15749</v>
      </c>
    </row>
    <row r="4254" spans="1:6">
      <c r="A4254" t="str">
        <f>[1]Sheet1!B4254</f>
        <v>Maryland</v>
      </c>
      <c r="B4254" t="str">
        <f>[1]Sheet1!C4254</f>
        <v>MD</v>
      </c>
      <c r="C4254" t="str">
        <f>LEFT([1]Sheet1!D4254,1)</f>
        <v>A</v>
      </c>
      <c r="D4254" t="str">
        <f>RIGHT([1]Sheet1!D4254,2)</f>
        <v>12</v>
      </c>
      <c r="E4254" t="str">
        <f>[1]Sheet1!E4254</f>
        <v>Charges - Elementary and Secondary Education - Other</v>
      </c>
      <c r="F4254">
        <f>[1]Sheet1!F4254</f>
        <v>24684</v>
      </c>
    </row>
    <row r="4255" spans="1:6">
      <c r="A4255" t="str">
        <f>[1]Sheet1!B4255</f>
        <v>Maryland</v>
      </c>
      <c r="B4255" t="str">
        <f>[1]Sheet1!C4255</f>
        <v>MD</v>
      </c>
      <c r="C4255" t="str">
        <f>LEFT([1]Sheet1!D4255,1)</f>
        <v>A</v>
      </c>
      <c r="D4255" t="str">
        <f>RIGHT([1]Sheet1!D4255,2)</f>
        <v>16</v>
      </c>
      <c r="E4255" t="str">
        <f>[1]Sheet1!E4255</f>
        <v xml:space="preserve"> Charges - Higher Education Auxiliary Enterprises</v>
      </c>
      <c r="F4255">
        <f>[1]Sheet1!F4255</f>
        <v>662083</v>
      </c>
    </row>
    <row r="4256" spans="1:6">
      <c r="A4256" t="str">
        <f>[1]Sheet1!B4256</f>
        <v>Maryland</v>
      </c>
      <c r="B4256" t="str">
        <f>[1]Sheet1!C4256</f>
        <v>MD</v>
      </c>
      <c r="C4256" t="str">
        <f>LEFT([1]Sheet1!D4256,1)</f>
        <v>A</v>
      </c>
      <c r="D4256" t="str">
        <f>RIGHT([1]Sheet1!D4256,2)</f>
        <v>18</v>
      </c>
      <c r="E4256" t="str">
        <f>[1]Sheet1!E4256</f>
        <v>Charges - Higher Education - Other</v>
      </c>
      <c r="F4256">
        <f>[1]Sheet1!F4256</f>
        <v>1621175</v>
      </c>
    </row>
    <row r="4257" spans="1:6">
      <c r="A4257" t="str">
        <f>[1]Sheet1!B4257</f>
        <v>Maryland</v>
      </c>
      <c r="B4257" t="str">
        <f>[1]Sheet1!C4257</f>
        <v>MD</v>
      </c>
      <c r="C4257" t="str">
        <f>LEFT([1]Sheet1!D4257,1)</f>
        <v>A</v>
      </c>
      <c r="D4257" t="str">
        <f>RIGHT([1]Sheet1!D4257,2)</f>
        <v>21</v>
      </c>
      <c r="E4257" t="str">
        <f>[1]Sheet1!E4257</f>
        <v>Charges - Education - Other State Charges, NEC</v>
      </c>
      <c r="F4257">
        <f>[1]Sheet1!F4257</f>
        <v>188</v>
      </c>
    </row>
    <row r="4258" spans="1:6">
      <c r="A4258" t="str">
        <f>[1]Sheet1!B4258</f>
        <v>Maryland</v>
      </c>
      <c r="B4258" t="str">
        <f>[1]Sheet1!C4258</f>
        <v>MD</v>
      </c>
      <c r="C4258" t="str">
        <f>LEFT([1]Sheet1!D4258,1)</f>
        <v>A</v>
      </c>
      <c r="D4258" t="str">
        <f>RIGHT([1]Sheet1!D4258,2)</f>
        <v>36</v>
      </c>
      <c r="E4258" t="str">
        <f>[1]Sheet1!E4258</f>
        <v>Charges - Hospital Public</v>
      </c>
      <c r="F4258">
        <f>[1]Sheet1!F4258</f>
        <v>179102</v>
      </c>
    </row>
    <row r="4259" spans="1:6">
      <c r="A4259" t="str">
        <f>[1]Sheet1!B4259</f>
        <v>Maryland</v>
      </c>
      <c r="B4259" t="str">
        <f>[1]Sheet1!C4259</f>
        <v>MD</v>
      </c>
      <c r="C4259" t="str">
        <f>LEFT([1]Sheet1!D4259,1)</f>
        <v>A</v>
      </c>
      <c r="D4259" t="str">
        <f>RIGHT([1]Sheet1!D4259,2)</f>
        <v>44</v>
      </c>
      <c r="E4259" t="str">
        <f>[1]Sheet1!E4259</f>
        <v>Charges - Regular Highways</v>
      </c>
      <c r="F4259">
        <f>[1]Sheet1!F4259</f>
        <v>32273</v>
      </c>
    </row>
    <row r="4260" spans="1:6">
      <c r="A4260" t="str">
        <f>[1]Sheet1!B4260</f>
        <v>Maryland</v>
      </c>
      <c r="B4260" t="str">
        <f>[1]Sheet1!C4260</f>
        <v>MD</v>
      </c>
      <c r="C4260" t="str">
        <f>LEFT([1]Sheet1!D4260,1)</f>
        <v>A</v>
      </c>
      <c r="D4260" t="str">
        <f>RIGHT([1]Sheet1!D4260,2)</f>
        <v>45</v>
      </c>
      <c r="E4260" t="str">
        <f>[1]Sheet1!E4260</f>
        <v>Charges - Toll Highways</v>
      </c>
      <c r="F4260">
        <f>[1]Sheet1!F4260</f>
        <v>419433</v>
      </c>
    </row>
    <row r="4261" spans="1:6">
      <c r="A4261" t="str">
        <f>[1]Sheet1!B4261</f>
        <v>Maryland</v>
      </c>
      <c r="B4261" t="str">
        <f>[1]Sheet1!C4261</f>
        <v>MD</v>
      </c>
      <c r="C4261" t="str">
        <f>LEFT([1]Sheet1!D4261,1)</f>
        <v>A</v>
      </c>
      <c r="D4261" t="str">
        <f>RIGHT([1]Sheet1!D4261,2)</f>
        <v>50</v>
      </c>
      <c r="E4261" t="str">
        <f>[1]Sheet1!E4261</f>
        <v>Charges - Housing and Community Development</v>
      </c>
      <c r="F4261">
        <f>[1]Sheet1!F4261</f>
        <v>180367</v>
      </c>
    </row>
    <row r="4262" spans="1:6">
      <c r="A4262" t="str">
        <f>[1]Sheet1!B4262</f>
        <v>Maryland</v>
      </c>
      <c r="B4262" t="str">
        <f>[1]Sheet1!C4262</f>
        <v>MD</v>
      </c>
      <c r="C4262" t="str">
        <f>LEFT([1]Sheet1!D4262,1)</f>
        <v>A</v>
      </c>
      <c r="D4262" t="str">
        <f>RIGHT([1]Sheet1!D4262,2)</f>
        <v>59</v>
      </c>
      <c r="E4262" t="str">
        <f>[1]Sheet1!E4262</f>
        <v>Charges - Natural Resources - Other</v>
      </c>
      <c r="F4262">
        <f>[1]Sheet1!F4262</f>
        <v>25090</v>
      </c>
    </row>
    <row r="4263" spans="1:6">
      <c r="A4263" t="str">
        <f>[1]Sheet1!B4263</f>
        <v>Maryland</v>
      </c>
      <c r="B4263" t="str">
        <f>[1]Sheet1!C4263</f>
        <v>MD</v>
      </c>
      <c r="C4263" t="str">
        <f>LEFT([1]Sheet1!D4263,1)</f>
        <v>A</v>
      </c>
      <c r="D4263" t="str">
        <f>RIGHT([1]Sheet1!D4263,2)</f>
        <v>60</v>
      </c>
      <c r="E4263" t="str">
        <f>[1]Sheet1!E4263</f>
        <v>Charges - Parking Facilities</v>
      </c>
      <c r="F4263">
        <f>[1]Sheet1!F4263</f>
        <v>118794</v>
      </c>
    </row>
    <row r="4264" spans="1:6">
      <c r="A4264" t="str">
        <f>[1]Sheet1!B4264</f>
        <v>Maryland</v>
      </c>
      <c r="B4264" t="str">
        <f>[1]Sheet1!C4264</f>
        <v>MD</v>
      </c>
      <c r="C4264" t="str">
        <f>LEFT([1]Sheet1!D4264,1)</f>
        <v>A</v>
      </c>
      <c r="D4264" t="str">
        <f>RIGHT([1]Sheet1!D4264,2)</f>
        <v>61</v>
      </c>
      <c r="E4264" t="str">
        <f>[1]Sheet1!E4264</f>
        <v>Charges - Parks and Recreation</v>
      </c>
      <c r="F4264">
        <f>[1]Sheet1!F4264</f>
        <v>176346</v>
      </c>
    </row>
    <row r="4265" spans="1:6">
      <c r="A4265" t="str">
        <f>[1]Sheet1!B4265</f>
        <v>Maryland</v>
      </c>
      <c r="B4265" t="str">
        <f>[1]Sheet1!C4265</f>
        <v>MD</v>
      </c>
      <c r="C4265" t="str">
        <f>LEFT([1]Sheet1!D4265,1)</f>
        <v>A</v>
      </c>
      <c r="D4265" t="str">
        <f>RIGHT([1]Sheet1!D4265,2)</f>
        <v>80</v>
      </c>
      <c r="E4265" t="str">
        <f>[1]Sheet1!E4265</f>
        <v>Charges - Sewerage</v>
      </c>
      <c r="F4265">
        <f>[1]Sheet1!F4265</f>
        <v>1028536</v>
      </c>
    </row>
    <row r="4266" spans="1:6">
      <c r="A4266" t="str">
        <f>[1]Sheet1!B4266</f>
        <v>Maryland</v>
      </c>
      <c r="B4266" t="str">
        <f>[1]Sheet1!C4266</f>
        <v>MD</v>
      </c>
      <c r="C4266" t="str">
        <f>LEFT([1]Sheet1!D4266,1)</f>
        <v>A</v>
      </c>
      <c r="D4266" t="str">
        <f>RIGHT([1]Sheet1!D4266,2)</f>
        <v>81</v>
      </c>
      <c r="E4266" t="str">
        <f>[1]Sheet1!E4266</f>
        <v>Charges - Solid Waste Management</v>
      </c>
      <c r="F4266">
        <f>[1]Sheet1!F4266</f>
        <v>413377</v>
      </c>
    </row>
    <row r="4267" spans="1:6">
      <c r="A4267" t="str">
        <f>[1]Sheet1!B4267</f>
        <v>Maryland</v>
      </c>
      <c r="B4267" t="str">
        <f>[1]Sheet1!C4267</f>
        <v>MD</v>
      </c>
      <c r="C4267" t="str">
        <f>LEFT([1]Sheet1!D4267,1)</f>
        <v>A</v>
      </c>
      <c r="D4267" t="str">
        <f>RIGHT([1]Sheet1!D4267,2)</f>
        <v>87</v>
      </c>
      <c r="E4267" t="str">
        <f>[1]Sheet1!E4267</f>
        <v>Charges - Sea and Inland Port Facilities</v>
      </c>
      <c r="F4267">
        <f>[1]Sheet1!F4267</f>
        <v>54551</v>
      </c>
    </row>
    <row r="4268" spans="1:6">
      <c r="A4268" t="str">
        <f>[1]Sheet1!B4268</f>
        <v>Maryland</v>
      </c>
      <c r="B4268" t="str">
        <f>[1]Sheet1!C4268</f>
        <v>MD</v>
      </c>
      <c r="C4268" t="str">
        <f>LEFT([1]Sheet1!D4268,1)</f>
        <v>A</v>
      </c>
      <c r="D4268" t="str">
        <f>RIGHT([1]Sheet1!D4268,2)</f>
        <v>89</v>
      </c>
      <c r="E4268" t="str">
        <f>[1]Sheet1!E4268</f>
        <v>Charges - All Other</v>
      </c>
      <c r="F4268">
        <f>[1]Sheet1!F4268</f>
        <v>922730</v>
      </c>
    </row>
    <row r="4269" spans="1:6">
      <c r="A4269" t="str">
        <f>[1]Sheet1!B4269</f>
        <v>Maryland</v>
      </c>
      <c r="B4269" t="str">
        <f>[1]Sheet1!C4269</f>
        <v>MD</v>
      </c>
      <c r="C4269" t="str">
        <f>LEFT([1]Sheet1!D4269,1)</f>
        <v>A</v>
      </c>
      <c r="D4269" t="str">
        <f>RIGHT([1]Sheet1!D4269,2)</f>
        <v>90</v>
      </c>
      <c r="E4269" t="str">
        <f>[1]Sheet1!E4269</f>
        <v>Revenue - Liquor Stores</v>
      </c>
      <c r="F4269">
        <f>[1]Sheet1!F4269</f>
        <v>266256</v>
      </c>
    </row>
    <row r="4270" spans="1:6">
      <c r="A4270" t="str">
        <f>[1]Sheet1!B4270</f>
        <v>Maryland</v>
      </c>
      <c r="B4270" t="str">
        <f>[1]Sheet1!C4270</f>
        <v>MD</v>
      </c>
      <c r="C4270" t="str">
        <f>LEFT([1]Sheet1!D4270,1)</f>
        <v>A</v>
      </c>
      <c r="D4270" t="str">
        <f>RIGHT([1]Sheet1!D4270,2)</f>
        <v>91</v>
      </c>
      <c r="E4270" t="str">
        <f>[1]Sheet1!E4270</f>
        <v>Revenue - Water Utilities</v>
      </c>
      <c r="F4270">
        <f>[1]Sheet1!F4270</f>
        <v>665391</v>
      </c>
    </row>
    <row r="4271" spans="1:6">
      <c r="A4271" t="str">
        <f>[1]Sheet1!B4271</f>
        <v>Maryland</v>
      </c>
      <c r="B4271" t="str">
        <f>[1]Sheet1!C4271</f>
        <v>MD</v>
      </c>
      <c r="C4271" t="str">
        <f>LEFT([1]Sheet1!D4271,1)</f>
        <v>A</v>
      </c>
      <c r="D4271" t="str">
        <f>RIGHT([1]Sheet1!D4271,2)</f>
        <v>92</v>
      </c>
      <c r="E4271" t="str">
        <f>[1]Sheet1!E4271</f>
        <v>Revenue - Electric Utilities</v>
      </c>
      <c r="F4271">
        <f>[1]Sheet1!F4271</f>
        <v>75723</v>
      </c>
    </row>
    <row r="4272" spans="1:6">
      <c r="A4272" t="str">
        <f>[1]Sheet1!B4272</f>
        <v>Maryland</v>
      </c>
      <c r="B4272" t="str">
        <f>[1]Sheet1!C4272</f>
        <v>MD</v>
      </c>
      <c r="C4272" t="str">
        <f>LEFT([1]Sheet1!D4272,1)</f>
        <v>A</v>
      </c>
      <c r="D4272" t="str">
        <f>RIGHT([1]Sheet1!D4272,2)</f>
        <v>94</v>
      </c>
      <c r="E4272" t="str">
        <f>[1]Sheet1!E4272</f>
        <v>Revenue - Transit Utilities</v>
      </c>
      <c r="F4272">
        <f>[1]Sheet1!F4272</f>
        <v>167220</v>
      </c>
    </row>
    <row r="4273" spans="1:6">
      <c r="A4273" t="str">
        <f>[1]Sheet1!B4273</f>
        <v>Maryland</v>
      </c>
      <c r="B4273" t="str">
        <f>[1]Sheet1!C4273</f>
        <v>MD</v>
      </c>
      <c r="C4273" t="str">
        <f>LEFT([1]Sheet1!D4273,1)</f>
        <v>B</v>
      </c>
      <c r="D4273" t="str">
        <f>RIGHT([1]Sheet1!D4273,2)</f>
        <v>01</v>
      </c>
      <c r="E4273" t="str">
        <f>[1]Sheet1!E4273</f>
        <v>Federal Intergovernmental - Air Transportation</v>
      </c>
      <c r="F4273">
        <f>[1]Sheet1!F4273</f>
        <v>12743</v>
      </c>
    </row>
    <row r="4274" spans="1:6">
      <c r="A4274" t="str">
        <f>[1]Sheet1!B4274</f>
        <v>Maryland</v>
      </c>
      <c r="B4274" t="str">
        <f>[1]Sheet1!C4274</f>
        <v>MD</v>
      </c>
      <c r="C4274" t="str">
        <f>LEFT([1]Sheet1!D4274,1)</f>
        <v>B</v>
      </c>
      <c r="D4274" t="str">
        <f>RIGHT([1]Sheet1!D4274,2)</f>
        <v>21</v>
      </c>
      <c r="E4274" t="str">
        <f>[1]Sheet1!E4274</f>
        <v>Federal Intergovernmental - Education</v>
      </c>
      <c r="F4274">
        <f>[1]Sheet1!F4274</f>
        <v>1944517</v>
      </c>
    </row>
    <row r="4275" spans="1:6">
      <c r="A4275" t="str">
        <f>[1]Sheet1!B4275</f>
        <v>Maryland</v>
      </c>
      <c r="B4275" t="str">
        <f>[1]Sheet1!C4275</f>
        <v>MD</v>
      </c>
      <c r="C4275" t="str">
        <f>LEFT([1]Sheet1!D4275,1)</f>
        <v>B</v>
      </c>
      <c r="D4275" t="str">
        <f>RIGHT([1]Sheet1!D4275,2)</f>
        <v>22</v>
      </c>
      <c r="E4275" t="str">
        <f>[1]Sheet1!E4275</f>
        <v>Federal Intergovernmental - Employment Security Administration</v>
      </c>
      <c r="F4275">
        <f>[1]Sheet1!F4275</f>
        <v>80088</v>
      </c>
    </row>
    <row r="4276" spans="1:6">
      <c r="A4276" t="str">
        <f>[1]Sheet1!B4276</f>
        <v>Maryland</v>
      </c>
      <c r="B4276" t="str">
        <f>[1]Sheet1!C4276</f>
        <v>MD</v>
      </c>
      <c r="C4276" t="str">
        <f>LEFT([1]Sheet1!D4276,1)</f>
        <v>B</v>
      </c>
      <c r="D4276" t="str">
        <f>RIGHT([1]Sheet1!D4276,2)</f>
        <v>30</v>
      </c>
      <c r="E4276" t="str">
        <f>[1]Sheet1!E4276</f>
        <v>Federal Intergovernmental - General Local Government Support</v>
      </c>
      <c r="F4276">
        <f>[1]Sheet1!F4276</f>
        <v>104</v>
      </c>
    </row>
    <row r="4277" spans="1:6">
      <c r="A4277" t="str">
        <f>[1]Sheet1!B4277</f>
        <v>Maryland</v>
      </c>
      <c r="B4277" t="str">
        <f>[1]Sheet1!C4277</f>
        <v>MD</v>
      </c>
      <c r="C4277" t="str">
        <f>LEFT([1]Sheet1!D4277,1)</f>
        <v>B</v>
      </c>
      <c r="D4277" t="str">
        <f>RIGHT([1]Sheet1!D4277,2)</f>
        <v>42</v>
      </c>
      <c r="E4277" t="str">
        <f>[1]Sheet1!E4277</f>
        <v>Federal Intergovernmental - Health and Hospitals</v>
      </c>
      <c r="F4277">
        <f>[1]Sheet1!F4277</f>
        <v>1106347</v>
      </c>
    </row>
    <row r="4278" spans="1:6">
      <c r="A4278" t="str">
        <f>[1]Sheet1!B4278</f>
        <v>Maryland</v>
      </c>
      <c r="B4278" t="str">
        <f>[1]Sheet1!C4278</f>
        <v>MD</v>
      </c>
      <c r="C4278" t="str">
        <f>LEFT([1]Sheet1!D4278,1)</f>
        <v>B</v>
      </c>
      <c r="D4278" t="str">
        <f>RIGHT([1]Sheet1!D4278,2)</f>
        <v>46</v>
      </c>
      <c r="E4278" t="str">
        <f>[1]Sheet1!E4278</f>
        <v>Federal Intergovernmental - Highways</v>
      </c>
      <c r="F4278">
        <f>[1]Sheet1!F4278</f>
        <v>720349</v>
      </c>
    </row>
    <row r="4279" spans="1:6">
      <c r="A4279" t="str">
        <f>[1]Sheet1!B4279</f>
        <v>Maryland</v>
      </c>
      <c r="B4279" t="str">
        <f>[1]Sheet1!C4279</f>
        <v>MD</v>
      </c>
      <c r="C4279" t="str">
        <f>LEFT([1]Sheet1!D4279,1)</f>
        <v>B</v>
      </c>
      <c r="D4279" t="str">
        <f>RIGHT([1]Sheet1!D4279,2)</f>
        <v>50</v>
      </c>
      <c r="E4279" t="str">
        <f>[1]Sheet1!E4279</f>
        <v>Federal Intergovernmental - Housing and Community Development</v>
      </c>
      <c r="F4279">
        <f>[1]Sheet1!F4279</f>
        <v>1052230</v>
      </c>
    </row>
    <row r="4280" spans="1:6">
      <c r="A4280" t="str">
        <f>[1]Sheet1!B4280</f>
        <v>Maryland</v>
      </c>
      <c r="B4280" t="str">
        <f>[1]Sheet1!C4280</f>
        <v>MD</v>
      </c>
      <c r="C4280" t="str">
        <f>LEFT([1]Sheet1!D4280,1)</f>
        <v>B</v>
      </c>
      <c r="D4280" t="str">
        <f>RIGHT([1]Sheet1!D4280,2)</f>
        <v>59</v>
      </c>
      <c r="E4280" t="str">
        <f>[1]Sheet1!E4280</f>
        <v>Federal Intergovernmental - Natural Resources</v>
      </c>
      <c r="F4280">
        <f>[1]Sheet1!F4280</f>
        <v>100831</v>
      </c>
    </row>
    <row r="4281" spans="1:6">
      <c r="A4281" t="str">
        <f>[1]Sheet1!B4281</f>
        <v>Maryland</v>
      </c>
      <c r="B4281" t="str">
        <f>[1]Sheet1!C4281</f>
        <v>MD</v>
      </c>
      <c r="C4281" t="str">
        <f>LEFT([1]Sheet1!D4281,1)</f>
        <v>B</v>
      </c>
      <c r="D4281" t="str">
        <f>RIGHT([1]Sheet1!D4281,2)</f>
        <v>79</v>
      </c>
      <c r="E4281" t="str">
        <f>[1]Sheet1!E4281</f>
        <v>Federal Intergovernmental - Public Welfare</v>
      </c>
      <c r="F4281">
        <f>[1]Sheet1!F4281</f>
        <v>5221355</v>
      </c>
    </row>
    <row r="4282" spans="1:6">
      <c r="A4282" t="str">
        <f>[1]Sheet1!B4282</f>
        <v>Maryland</v>
      </c>
      <c r="B4282" t="str">
        <f>[1]Sheet1!C4282</f>
        <v>MD</v>
      </c>
      <c r="C4282" t="str">
        <f>LEFT([1]Sheet1!D4282,1)</f>
        <v>B</v>
      </c>
      <c r="D4282" t="str">
        <f>RIGHT([1]Sheet1!D4282,2)</f>
        <v>80</v>
      </c>
      <c r="E4282" t="str">
        <f>[1]Sheet1!E4282</f>
        <v>Federal Intergovernmental - Sewerage</v>
      </c>
      <c r="F4282">
        <f>[1]Sheet1!F4282</f>
        <v>67299</v>
      </c>
    </row>
    <row r="4283" spans="1:6">
      <c r="A4283" t="str">
        <f>[1]Sheet1!B4283</f>
        <v>Maryland</v>
      </c>
      <c r="B4283" t="str">
        <f>[1]Sheet1!C4283</f>
        <v>MD</v>
      </c>
      <c r="C4283" t="str">
        <f>LEFT([1]Sheet1!D4283,1)</f>
        <v>B</v>
      </c>
      <c r="D4283" t="str">
        <f>RIGHT([1]Sheet1!D4283,2)</f>
        <v>89</v>
      </c>
      <c r="E4283" t="str">
        <f>[1]Sheet1!E4283</f>
        <v>Federal Intergovernmental - All Other</v>
      </c>
      <c r="F4283">
        <f>[1]Sheet1!F4283</f>
        <v>857214</v>
      </c>
    </row>
    <row r="4284" spans="1:6">
      <c r="A4284" t="str">
        <f>[1]Sheet1!B4284</f>
        <v>Maryland</v>
      </c>
      <c r="B4284" t="str">
        <f>[1]Sheet1!C4284</f>
        <v>MD</v>
      </c>
      <c r="C4284" t="str">
        <f>LEFT([1]Sheet1!D4284,1)</f>
        <v>B</v>
      </c>
      <c r="D4284" t="str">
        <f>RIGHT([1]Sheet1!D4284,2)</f>
        <v>91</v>
      </c>
      <c r="E4284" t="str">
        <f>[1]Sheet1!E4284</f>
        <v>Federal Intergovernmental - Water Utilities</v>
      </c>
      <c r="F4284">
        <f>[1]Sheet1!F4284</f>
        <v>24784</v>
      </c>
    </row>
    <row r="4285" spans="1:6">
      <c r="A4285" t="str">
        <f>[1]Sheet1!B4285</f>
        <v>Maryland</v>
      </c>
      <c r="B4285" t="str">
        <f>[1]Sheet1!C4285</f>
        <v>MD</v>
      </c>
      <c r="C4285" t="str">
        <f>LEFT([1]Sheet1!D4285,1)</f>
        <v>B</v>
      </c>
      <c r="D4285" t="str">
        <f>RIGHT([1]Sheet1!D4285,2)</f>
        <v>92</v>
      </c>
      <c r="E4285" t="str">
        <f>[1]Sheet1!E4285</f>
        <v>Federal Intergovernmental - Electric Utilities</v>
      </c>
      <c r="F4285">
        <f>[1]Sheet1!F4285</f>
        <v>70</v>
      </c>
    </row>
    <row r="4286" spans="1:6">
      <c r="A4286" t="str">
        <f>[1]Sheet1!B4286</f>
        <v>Maryland</v>
      </c>
      <c r="B4286" t="str">
        <f>[1]Sheet1!C4286</f>
        <v>MD</v>
      </c>
      <c r="C4286" t="str">
        <f>LEFT([1]Sheet1!D4286,1)</f>
        <v>B</v>
      </c>
      <c r="D4286" t="str">
        <f>RIGHT([1]Sheet1!D4286,2)</f>
        <v>94</v>
      </c>
      <c r="E4286" t="str">
        <f>[1]Sheet1!E4286</f>
        <v>Federal Intergovernmental - Transit Utilities</v>
      </c>
      <c r="F4286">
        <f>[1]Sheet1!F4286</f>
        <v>310022</v>
      </c>
    </row>
    <row r="4287" spans="1:6">
      <c r="A4287" t="str">
        <f>[1]Sheet1!B4287</f>
        <v>Maryland</v>
      </c>
      <c r="B4287" t="str">
        <f>[1]Sheet1!C4287</f>
        <v>MD</v>
      </c>
      <c r="C4287" t="str">
        <f>LEFT([1]Sheet1!D4287,1)</f>
        <v>E</v>
      </c>
      <c r="D4287" t="str">
        <f>RIGHT([1]Sheet1!D4287,2)</f>
        <v>01</v>
      </c>
      <c r="E4287" t="str">
        <f>[1]Sheet1!E4287</f>
        <v>Current Operations - Air Transportation</v>
      </c>
      <c r="F4287">
        <f>[1]Sheet1!F4287</f>
        <v>184137</v>
      </c>
    </row>
    <row r="4288" spans="1:6">
      <c r="A4288" t="str">
        <f>[1]Sheet1!B4288</f>
        <v>Maryland</v>
      </c>
      <c r="B4288" t="str">
        <f>[1]Sheet1!C4288</f>
        <v>MD</v>
      </c>
      <c r="C4288" t="str">
        <f>LEFT([1]Sheet1!D4288,1)</f>
        <v>E</v>
      </c>
      <c r="D4288" t="str">
        <f>RIGHT([1]Sheet1!D4288,2)</f>
        <v>03</v>
      </c>
      <c r="E4288" t="str">
        <f>[1]Sheet1!E4288</f>
        <v>Current Operations - Miscellaneous Commercial Activities, NEC</v>
      </c>
      <c r="F4288">
        <f>[1]Sheet1!F4288</f>
        <v>23948</v>
      </c>
    </row>
    <row r="4289" spans="1:6">
      <c r="A4289" t="str">
        <f>[1]Sheet1!B4289</f>
        <v>Maryland</v>
      </c>
      <c r="B4289" t="str">
        <f>[1]Sheet1!C4289</f>
        <v>MD</v>
      </c>
      <c r="C4289" t="str">
        <f>LEFT([1]Sheet1!D4289,1)</f>
        <v>E</v>
      </c>
      <c r="D4289" t="str">
        <f>RIGHT([1]Sheet1!D4289,2)</f>
        <v>04</v>
      </c>
      <c r="E4289" t="str">
        <f>[1]Sheet1!E4289</f>
        <v>Current Operations - Correctional Institutions</v>
      </c>
      <c r="F4289">
        <f>[1]Sheet1!F4289</f>
        <v>1366387</v>
      </c>
    </row>
    <row r="4290" spans="1:6">
      <c r="A4290" t="str">
        <f>[1]Sheet1!B4290</f>
        <v>Maryland</v>
      </c>
      <c r="B4290" t="str">
        <f>[1]Sheet1!C4290</f>
        <v>MD</v>
      </c>
      <c r="C4290" t="str">
        <f>LEFT([1]Sheet1!D4290,1)</f>
        <v>E</v>
      </c>
      <c r="D4290" t="str">
        <f>RIGHT([1]Sheet1!D4290,2)</f>
        <v>05</v>
      </c>
      <c r="E4290" t="str">
        <f>[1]Sheet1!E4290</f>
        <v>Current Operations - Corrections - Other</v>
      </c>
      <c r="F4290">
        <f>[1]Sheet1!F4290</f>
        <v>353641</v>
      </c>
    </row>
    <row r="4291" spans="1:6">
      <c r="A4291" t="str">
        <f>[1]Sheet1!B4291</f>
        <v>Maryland</v>
      </c>
      <c r="B4291" t="str">
        <f>[1]Sheet1!C4291</f>
        <v>MD</v>
      </c>
      <c r="C4291" t="str">
        <f>LEFT([1]Sheet1!D4291,1)</f>
        <v>E</v>
      </c>
      <c r="D4291" t="str">
        <f>RIGHT([1]Sheet1!D4291,2)</f>
        <v>12</v>
      </c>
      <c r="E4291" t="str">
        <f>[1]Sheet1!E4291</f>
        <v>Current Operations - Elementary and Secondary Education</v>
      </c>
      <c r="F4291">
        <f>[1]Sheet1!F4291</f>
        <v>10833288</v>
      </c>
    </row>
    <row r="4292" spans="1:6">
      <c r="A4292" t="str">
        <f>[1]Sheet1!B4292</f>
        <v>Maryland</v>
      </c>
      <c r="B4292" t="str">
        <f>[1]Sheet1!C4292</f>
        <v>MD</v>
      </c>
      <c r="C4292" t="str">
        <f>LEFT([1]Sheet1!D4292,1)</f>
        <v>E</v>
      </c>
      <c r="D4292" t="str">
        <f>RIGHT([1]Sheet1!D4292,2)</f>
        <v>16</v>
      </c>
      <c r="E4292" t="str">
        <f>[1]Sheet1!E4292</f>
        <v>Current Operations - Higher Education Auxiliary Enterprises</v>
      </c>
      <c r="F4292">
        <f>[1]Sheet1!F4292</f>
        <v>598069</v>
      </c>
    </row>
    <row r="4293" spans="1:6">
      <c r="A4293" t="str">
        <f>[1]Sheet1!B4293</f>
        <v>Maryland</v>
      </c>
      <c r="B4293" t="str">
        <f>[1]Sheet1!C4293</f>
        <v>MD</v>
      </c>
      <c r="C4293" t="str">
        <f>LEFT([1]Sheet1!D4293,1)</f>
        <v>E</v>
      </c>
      <c r="D4293" t="str">
        <f>RIGHT([1]Sheet1!D4293,2)</f>
        <v>18</v>
      </c>
      <c r="E4293" t="str">
        <f>[1]Sheet1!E4293</f>
        <v>Current Operations - Other Higher Education</v>
      </c>
      <c r="F4293">
        <f>[1]Sheet1!F4293</f>
        <v>4641169</v>
      </c>
    </row>
    <row r="4294" spans="1:6">
      <c r="A4294" t="str">
        <f>[1]Sheet1!B4294</f>
        <v>Maryland</v>
      </c>
      <c r="B4294" t="str">
        <f>[1]Sheet1!C4294</f>
        <v>MD</v>
      </c>
      <c r="C4294" t="str">
        <f>LEFT([1]Sheet1!D4294,1)</f>
        <v>E</v>
      </c>
      <c r="D4294" t="str">
        <f>RIGHT([1]Sheet1!D4294,2)</f>
        <v>21</v>
      </c>
      <c r="E4294" t="str">
        <f>[1]Sheet1!E4294</f>
        <v>Current Operations - State Education - Other</v>
      </c>
      <c r="F4294">
        <f>[1]Sheet1!F4294</f>
        <v>275050</v>
      </c>
    </row>
    <row r="4295" spans="1:6">
      <c r="A4295" t="str">
        <f>[1]Sheet1!B4295</f>
        <v>Maryland</v>
      </c>
      <c r="B4295" t="str">
        <f>[1]Sheet1!C4295</f>
        <v>MD</v>
      </c>
      <c r="C4295" t="str">
        <f>LEFT([1]Sheet1!D4295,1)</f>
        <v>E</v>
      </c>
      <c r="D4295" t="str">
        <f>RIGHT([1]Sheet1!D4295,2)</f>
        <v>22</v>
      </c>
      <c r="E4295" t="str">
        <f>[1]Sheet1!E4295</f>
        <v>Current Operations - Social Insurance Administration</v>
      </c>
      <c r="F4295">
        <f>[1]Sheet1!F4295</f>
        <v>70198</v>
      </c>
    </row>
    <row r="4296" spans="1:6">
      <c r="A4296" t="str">
        <f>[1]Sheet1!B4296</f>
        <v>Maryland</v>
      </c>
      <c r="B4296" t="str">
        <f>[1]Sheet1!C4296</f>
        <v>MD</v>
      </c>
      <c r="C4296" t="str">
        <f>LEFT([1]Sheet1!D4296,1)</f>
        <v>E</v>
      </c>
      <c r="D4296" t="str">
        <f>RIGHT([1]Sheet1!D4296,2)</f>
        <v>23</v>
      </c>
      <c r="E4296" t="str">
        <f>[1]Sheet1!E4296</f>
        <v>Current Operations - Financial Administration</v>
      </c>
      <c r="F4296">
        <f>[1]Sheet1!F4296</f>
        <v>789640</v>
      </c>
    </row>
    <row r="4297" spans="1:6">
      <c r="A4297" t="str">
        <f>[1]Sheet1!B4297</f>
        <v>Maryland</v>
      </c>
      <c r="B4297" t="str">
        <f>[1]Sheet1!C4297</f>
        <v>MD</v>
      </c>
      <c r="C4297" t="str">
        <f>LEFT([1]Sheet1!D4297,1)</f>
        <v>E</v>
      </c>
      <c r="D4297" t="str">
        <f>RIGHT([1]Sheet1!D4297,2)</f>
        <v>24</v>
      </c>
      <c r="E4297" t="str">
        <f>[1]Sheet1!E4297</f>
        <v>Current Operations - Local Fire Protection</v>
      </c>
      <c r="F4297">
        <f>[1]Sheet1!F4297</f>
        <v>887202</v>
      </c>
    </row>
    <row r="4298" spans="1:6">
      <c r="A4298" t="str">
        <f>[1]Sheet1!B4298</f>
        <v>Maryland</v>
      </c>
      <c r="B4298" t="str">
        <f>[1]Sheet1!C4298</f>
        <v>MD</v>
      </c>
      <c r="C4298" t="str">
        <f>LEFT([1]Sheet1!D4298,1)</f>
        <v>E</v>
      </c>
      <c r="D4298" t="str">
        <f>RIGHT([1]Sheet1!D4298,2)</f>
        <v>25</v>
      </c>
      <c r="E4298" t="str">
        <f>[1]Sheet1!E4298</f>
        <v>Current Operations - Judicial and Legal Services</v>
      </c>
      <c r="F4298">
        <f>[1]Sheet1!F4298</f>
        <v>780370</v>
      </c>
    </row>
    <row r="4299" spans="1:6">
      <c r="A4299" t="str">
        <f>[1]Sheet1!B4299</f>
        <v>Maryland</v>
      </c>
      <c r="B4299" t="str">
        <f>[1]Sheet1!C4299</f>
        <v>MD</v>
      </c>
      <c r="C4299" t="str">
        <f>LEFT([1]Sheet1!D4299,1)</f>
        <v>E</v>
      </c>
      <c r="D4299" t="str">
        <f>RIGHT([1]Sheet1!D4299,2)</f>
        <v>29</v>
      </c>
      <c r="E4299" t="str">
        <f>[1]Sheet1!E4299</f>
        <v>Current Operations - Central Staff Services</v>
      </c>
      <c r="F4299">
        <f>[1]Sheet1!F4299</f>
        <v>771770</v>
      </c>
    </row>
    <row r="4300" spans="1:6">
      <c r="A4300" t="str">
        <f>[1]Sheet1!B4300</f>
        <v>Maryland</v>
      </c>
      <c r="B4300" t="str">
        <f>[1]Sheet1!C4300</f>
        <v>MD</v>
      </c>
      <c r="C4300" t="str">
        <f>LEFT([1]Sheet1!D4300,1)</f>
        <v>E</v>
      </c>
      <c r="D4300" t="str">
        <f>RIGHT([1]Sheet1!D4300,2)</f>
        <v>31</v>
      </c>
      <c r="E4300" t="str">
        <f>[1]Sheet1!E4300</f>
        <v>Current Operations - General Public Buildings</v>
      </c>
      <c r="F4300">
        <f>[1]Sheet1!F4300</f>
        <v>307684</v>
      </c>
    </row>
    <row r="4301" spans="1:6">
      <c r="A4301" t="str">
        <f>[1]Sheet1!B4301</f>
        <v>Maryland</v>
      </c>
      <c r="B4301" t="str">
        <f>[1]Sheet1!C4301</f>
        <v>MD</v>
      </c>
      <c r="C4301" t="str">
        <f>LEFT([1]Sheet1!D4301,1)</f>
        <v>E</v>
      </c>
      <c r="D4301" t="str">
        <f>RIGHT([1]Sheet1!D4301,2)</f>
        <v>32</v>
      </c>
      <c r="E4301" t="str">
        <f>[1]Sheet1!E4301</f>
        <v>Current Operations - Health - Other</v>
      </c>
      <c r="F4301">
        <f>[1]Sheet1!F4301</f>
        <v>1736067</v>
      </c>
    </row>
    <row r="4302" spans="1:6">
      <c r="A4302" t="str">
        <f>[1]Sheet1!B4302</f>
        <v>Maryland</v>
      </c>
      <c r="B4302" t="str">
        <f>[1]Sheet1!C4302</f>
        <v>MD</v>
      </c>
      <c r="C4302" t="str">
        <f>LEFT([1]Sheet1!D4302,1)</f>
        <v>E</v>
      </c>
      <c r="D4302" t="str">
        <f>RIGHT([1]Sheet1!D4302,2)</f>
        <v>36</v>
      </c>
      <c r="E4302" t="str">
        <f>[1]Sheet1!E4302</f>
        <v>Current Operations - Hospitals</v>
      </c>
      <c r="F4302">
        <f>[1]Sheet1!F4302</f>
        <v>483825</v>
      </c>
    </row>
    <row r="4303" spans="1:6">
      <c r="A4303" t="str">
        <f>[1]Sheet1!B4303</f>
        <v>Maryland</v>
      </c>
      <c r="B4303" t="str">
        <f>[1]Sheet1!C4303</f>
        <v>MD</v>
      </c>
      <c r="C4303" t="str">
        <f>LEFT([1]Sheet1!D4303,1)</f>
        <v>E</v>
      </c>
      <c r="D4303" t="str">
        <f>RIGHT([1]Sheet1!D4303,2)</f>
        <v>44</v>
      </c>
      <c r="E4303" t="str">
        <f>[1]Sheet1!E4303</f>
        <v>Current Operations - Regular Highways</v>
      </c>
      <c r="F4303">
        <f>[1]Sheet1!F4303</f>
        <v>1389760</v>
      </c>
    </row>
    <row r="4304" spans="1:6">
      <c r="A4304" t="str">
        <f>[1]Sheet1!B4304</f>
        <v>Maryland</v>
      </c>
      <c r="B4304" t="str">
        <f>[1]Sheet1!C4304</f>
        <v>MD</v>
      </c>
      <c r="C4304" t="str">
        <f>LEFT([1]Sheet1!D4304,1)</f>
        <v>E</v>
      </c>
      <c r="D4304" t="str">
        <f>RIGHT([1]Sheet1!D4304,2)</f>
        <v>45</v>
      </c>
      <c r="E4304" t="str">
        <f>[1]Sheet1!E4304</f>
        <v>Current Operations - Toll Highways</v>
      </c>
      <c r="F4304">
        <f>[1]Sheet1!F4304</f>
        <v>84699</v>
      </c>
    </row>
    <row r="4305" spans="1:6">
      <c r="A4305" t="str">
        <f>[1]Sheet1!B4305</f>
        <v>Maryland</v>
      </c>
      <c r="B4305" t="str">
        <f>[1]Sheet1!C4305</f>
        <v>MD</v>
      </c>
      <c r="C4305" t="str">
        <f>LEFT([1]Sheet1!D4305,1)</f>
        <v>E</v>
      </c>
      <c r="D4305" t="str">
        <f>RIGHT([1]Sheet1!D4305,2)</f>
        <v>50</v>
      </c>
      <c r="E4305" t="str">
        <f>[1]Sheet1!E4305</f>
        <v>Current Operations - Housing and Community Development</v>
      </c>
      <c r="F4305">
        <f>[1]Sheet1!F4305</f>
        <v>1275655</v>
      </c>
    </row>
    <row r="4306" spans="1:6">
      <c r="A4306" t="str">
        <f>[1]Sheet1!B4306</f>
        <v>Maryland</v>
      </c>
      <c r="B4306" t="str">
        <f>[1]Sheet1!C4306</f>
        <v>MD</v>
      </c>
      <c r="C4306" t="str">
        <f>LEFT([1]Sheet1!D4306,1)</f>
        <v>E</v>
      </c>
      <c r="D4306" t="str">
        <f>RIGHT([1]Sheet1!D4306,2)</f>
        <v>52</v>
      </c>
      <c r="E4306" t="str">
        <f>[1]Sheet1!E4306</f>
        <v>Current Operations - Libraries</v>
      </c>
      <c r="F4306">
        <f>[1]Sheet1!F4306</f>
        <v>182364</v>
      </c>
    </row>
    <row r="4307" spans="1:6">
      <c r="A4307" t="str">
        <f>[1]Sheet1!B4307</f>
        <v>Maryland</v>
      </c>
      <c r="B4307" t="str">
        <f>[1]Sheet1!C4307</f>
        <v>MD</v>
      </c>
      <c r="C4307" t="str">
        <f>LEFT([1]Sheet1!D4307,1)</f>
        <v>E</v>
      </c>
      <c r="D4307" t="str">
        <f>RIGHT([1]Sheet1!D4307,2)</f>
        <v>59</v>
      </c>
      <c r="E4307" t="str">
        <f>[1]Sheet1!E4307</f>
        <v>Current Operations - Natural Resources - Other</v>
      </c>
      <c r="F4307">
        <f>[1]Sheet1!F4307</f>
        <v>466509</v>
      </c>
    </row>
    <row r="4308" spans="1:6">
      <c r="A4308" t="str">
        <f>[1]Sheet1!B4308</f>
        <v>Maryland</v>
      </c>
      <c r="B4308" t="str">
        <f>[1]Sheet1!C4308</f>
        <v>MD</v>
      </c>
      <c r="C4308" t="str">
        <f>LEFT([1]Sheet1!D4308,1)</f>
        <v>E</v>
      </c>
      <c r="D4308" t="str">
        <f>RIGHT([1]Sheet1!D4308,2)</f>
        <v>60</v>
      </c>
      <c r="E4308" t="str">
        <f>[1]Sheet1!E4308</f>
        <v>Current Operations - Parking Facilities</v>
      </c>
      <c r="F4308">
        <f>[1]Sheet1!F4308</f>
        <v>61903</v>
      </c>
    </row>
    <row r="4309" spans="1:6">
      <c r="A4309" t="str">
        <f>[1]Sheet1!B4309</f>
        <v>Maryland</v>
      </c>
      <c r="B4309" t="str">
        <f>[1]Sheet1!C4309</f>
        <v>MD</v>
      </c>
      <c r="C4309" t="str">
        <f>LEFT([1]Sheet1!D4309,1)</f>
        <v>E</v>
      </c>
      <c r="D4309" t="str">
        <f>RIGHT([1]Sheet1!D4309,2)</f>
        <v>61</v>
      </c>
      <c r="E4309" t="str">
        <f>[1]Sheet1!E4309</f>
        <v>Current Operations - Parks and Recreation</v>
      </c>
      <c r="F4309">
        <f>[1]Sheet1!F4309</f>
        <v>791739</v>
      </c>
    </row>
    <row r="4310" spans="1:6">
      <c r="A4310" t="str">
        <f>[1]Sheet1!B4310</f>
        <v>Maryland</v>
      </c>
      <c r="B4310" t="str">
        <f>[1]Sheet1!C4310</f>
        <v>MD</v>
      </c>
      <c r="C4310" t="str">
        <f>LEFT([1]Sheet1!D4310,1)</f>
        <v>E</v>
      </c>
      <c r="D4310" t="str">
        <f>RIGHT([1]Sheet1!D4310,2)</f>
        <v>62</v>
      </c>
      <c r="E4310" t="str">
        <f>[1]Sheet1!E4310</f>
        <v>Current Operations - Police Protection</v>
      </c>
      <c r="F4310">
        <f>[1]Sheet1!F4310</f>
        <v>2097927</v>
      </c>
    </row>
    <row r="4311" spans="1:6">
      <c r="A4311" t="str">
        <f>[1]Sheet1!B4311</f>
        <v>Maryland</v>
      </c>
      <c r="B4311" t="str">
        <f>[1]Sheet1!C4311</f>
        <v>MD</v>
      </c>
      <c r="C4311" t="str">
        <f>LEFT([1]Sheet1!D4311,1)</f>
        <v>E</v>
      </c>
      <c r="D4311" t="str">
        <f>RIGHT([1]Sheet1!D4311,2)</f>
        <v>66</v>
      </c>
      <c r="E4311" t="str">
        <f>[1]Sheet1!E4311</f>
        <v>Current Operations - Protective Inspection and Regulation, NEC</v>
      </c>
      <c r="F4311">
        <f>[1]Sheet1!F4311</f>
        <v>276213</v>
      </c>
    </row>
    <row r="4312" spans="1:6">
      <c r="A4312" t="str">
        <f>[1]Sheet1!B4312</f>
        <v>Maryland</v>
      </c>
      <c r="B4312" t="str">
        <f>[1]Sheet1!C4312</f>
        <v>MD</v>
      </c>
      <c r="C4312" t="str">
        <f>LEFT([1]Sheet1!D4312,1)</f>
        <v>E</v>
      </c>
      <c r="D4312" t="str">
        <f>RIGHT([1]Sheet1!D4312,2)</f>
        <v>74</v>
      </c>
      <c r="E4312" t="str">
        <f>[1]Sheet1!E4312</f>
        <v>Current Operations - Public Welfare, Vendor Payments for Medical Care</v>
      </c>
      <c r="F4312">
        <f>[1]Sheet1!F4312</f>
        <v>7359701</v>
      </c>
    </row>
    <row r="4313" spans="1:6">
      <c r="A4313" t="str">
        <f>[1]Sheet1!B4313</f>
        <v>Maryland</v>
      </c>
      <c r="B4313" t="str">
        <f>[1]Sheet1!C4313</f>
        <v>MD</v>
      </c>
      <c r="C4313" t="str">
        <f>LEFT([1]Sheet1!D4313,1)</f>
        <v>E</v>
      </c>
      <c r="D4313" t="str">
        <f>RIGHT([1]Sheet1!D4313,2)</f>
        <v>75</v>
      </c>
      <c r="E4313" t="str">
        <f>[1]Sheet1!E4313</f>
        <v>Current Operations - Public Welfare, Vendor Payments for Other Purposes</v>
      </c>
      <c r="F4313">
        <f>[1]Sheet1!F4313</f>
        <v>138347</v>
      </c>
    </row>
    <row r="4314" spans="1:6">
      <c r="A4314" t="str">
        <f>[1]Sheet1!B4314</f>
        <v>Maryland</v>
      </c>
      <c r="B4314" t="str">
        <f>[1]Sheet1!C4314</f>
        <v>MD</v>
      </c>
      <c r="C4314" t="str">
        <f>LEFT([1]Sheet1!D4314,1)</f>
        <v>E</v>
      </c>
      <c r="D4314" t="str">
        <f>RIGHT([1]Sheet1!D4314,2)</f>
        <v>77</v>
      </c>
      <c r="E4314" t="str">
        <f>[1]Sheet1!E4314</f>
        <v>Current Operations - Public Welfare Institutions</v>
      </c>
      <c r="F4314">
        <f>[1]Sheet1!F4314</f>
        <v>62401</v>
      </c>
    </row>
    <row r="4315" spans="1:6">
      <c r="A4315" t="str">
        <f>[1]Sheet1!B4315</f>
        <v>Maryland</v>
      </c>
      <c r="B4315" t="str">
        <f>[1]Sheet1!C4315</f>
        <v>MD</v>
      </c>
      <c r="C4315" t="str">
        <f>LEFT([1]Sheet1!D4315,1)</f>
        <v>E</v>
      </c>
      <c r="D4315" t="str">
        <f>RIGHT([1]Sheet1!D4315,2)</f>
        <v>79</v>
      </c>
      <c r="E4315" t="str">
        <f>[1]Sheet1!E4315</f>
        <v>Current Operations - Public Welfare - Other</v>
      </c>
      <c r="F4315">
        <f>[1]Sheet1!F4315</f>
        <v>1127625</v>
      </c>
    </row>
    <row r="4316" spans="1:6">
      <c r="A4316" t="str">
        <f>[1]Sheet1!B4316</f>
        <v>Maryland</v>
      </c>
      <c r="B4316" t="str">
        <f>[1]Sheet1!C4316</f>
        <v>MD</v>
      </c>
      <c r="C4316" t="str">
        <f>LEFT([1]Sheet1!D4316,1)</f>
        <v>E</v>
      </c>
      <c r="D4316" t="str">
        <f>RIGHT([1]Sheet1!D4316,2)</f>
        <v>80</v>
      </c>
      <c r="E4316" t="str">
        <f>[1]Sheet1!E4316</f>
        <v>Current Operations - Sewerage</v>
      </c>
      <c r="F4316">
        <f>[1]Sheet1!F4316</f>
        <v>863707</v>
      </c>
    </row>
    <row r="4317" spans="1:6">
      <c r="A4317" t="str">
        <f>[1]Sheet1!B4317</f>
        <v>Maryland</v>
      </c>
      <c r="B4317" t="str">
        <f>[1]Sheet1!C4317</f>
        <v>MD</v>
      </c>
      <c r="C4317" t="str">
        <f>LEFT([1]Sheet1!D4317,1)</f>
        <v>E</v>
      </c>
      <c r="D4317" t="str">
        <f>RIGHT([1]Sheet1!D4317,2)</f>
        <v>81</v>
      </c>
      <c r="E4317" t="str">
        <f>[1]Sheet1!E4317</f>
        <v>Current Operations - Solid Waste Management</v>
      </c>
      <c r="F4317">
        <f>[1]Sheet1!F4317</f>
        <v>618948</v>
      </c>
    </row>
    <row r="4318" spans="1:6">
      <c r="A4318" t="str">
        <f>[1]Sheet1!B4318</f>
        <v>Maryland</v>
      </c>
      <c r="B4318" t="str">
        <f>[1]Sheet1!C4318</f>
        <v>MD</v>
      </c>
      <c r="C4318" t="str">
        <f>LEFT([1]Sheet1!D4318,1)</f>
        <v>E</v>
      </c>
      <c r="D4318" t="str">
        <f>RIGHT([1]Sheet1!D4318,2)</f>
        <v>85</v>
      </c>
      <c r="E4318" t="str">
        <f>[1]Sheet1!E4318</f>
        <v>Current Operations - State Veterans' Services</v>
      </c>
      <c r="F4318">
        <f>[1]Sheet1!F4318</f>
        <v>2300</v>
      </c>
    </row>
    <row r="4319" spans="1:6">
      <c r="A4319" t="str">
        <f>[1]Sheet1!B4319</f>
        <v>Maryland</v>
      </c>
      <c r="B4319" t="str">
        <f>[1]Sheet1!C4319</f>
        <v>MD</v>
      </c>
      <c r="C4319" t="str">
        <f>LEFT([1]Sheet1!D4319,1)</f>
        <v>E</v>
      </c>
      <c r="D4319" t="str">
        <f>RIGHT([1]Sheet1!D4319,2)</f>
        <v>87</v>
      </c>
      <c r="E4319" t="str">
        <f>[1]Sheet1!E4319</f>
        <v>Current Operations - Sea and Inland Port Facilities</v>
      </c>
      <c r="F4319">
        <f>[1]Sheet1!F4319</f>
        <v>78122</v>
      </c>
    </row>
    <row r="4320" spans="1:6">
      <c r="A4320" t="str">
        <f>[1]Sheet1!B4320</f>
        <v>Maryland</v>
      </c>
      <c r="B4320" t="str">
        <f>[1]Sheet1!C4320</f>
        <v>MD</v>
      </c>
      <c r="C4320" t="str">
        <f>LEFT([1]Sheet1!D4320,1)</f>
        <v>E</v>
      </c>
      <c r="D4320" t="str">
        <f>RIGHT([1]Sheet1!D4320,2)</f>
        <v>89</v>
      </c>
      <c r="E4320" t="str">
        <f>[1]Sheet1!E4320</f>
        <v>Current Operations - General - Other</v>
      </c>
      <c r="F4320">
        <f>[1]Sheet1!F4320</f>
        <v>2889788</v>
      </c>
    </row>
    <row r="4321" spans="1:6">
      <c r="A4321" t="str">
        <f>[1]Sheet1!B4321</f>
        <v>Maryland</v>
      </c>
      <c r="B4321" t="str">
        <f>[1]Sheet1!C4321</f>
        <v>MD</v>
      </c>
      <c r="C4321" t="str">
        <f>LEFT([1]Sheet1!D4321,1)</f>
        <v>E</v>
      </c>
      <c r="D4321" t="str">
        <f>RIGHT([1]Sheet1!D4321,2)</f>
        <v>90</v>
      </c>
      <c r="E4321" t="str">
        <f>[1]Sheet1!E4321</f>
        <v>Current Operations - Liquor Stores</v>
      </c>
      <c r="F4321">
        <f>[1]Sheet1!F4321</f>
        <v>232467</v>
      </c>
    </row>
    <row r="4322" spans="1:6">
      <c r="A4322" t="str">
        <f>[1]Sheet1!B4322</f>
        <v>Maryland</v>
      </c>
      <c r="B4322" t="str">
        <f>[1]Sheet1!C4322</f>
        <v>MD</v>
      </c>
      <c r="C4322" t="str">
        <f>LEFT([1]Sheet1!D4322,1)</f>
        <v>E</v>
      </c>
      <c r="D4322" t="str">
        <f>RIGHT([1]Sheet1!D4322,2)</f>
        <v>91</v>
      </c>
      <c r="E4322" t="str">
        <f>[1]Sheet1!E4322</f>
        <v>Current Operations - Water Utilities</v>
      </c>
      <c r="F4322">
        <f>[1]Sheet1!F4322</f>
        <v>701713</v>
      </c>
    </row>
    <row r="4323" spans="1:6">
      <c r="A4323" t="str">
        <f>[1]Sheet1!B4323</f>
        <v>Maryland</v>
      </c>
      <c r="B4323" t="str">
        <f>[1]Sheet1!C4323</f>
        <v>MD</v>
      </c>
      <c r="C4323" t="str">
        <f>LEFT([1]Sheet1!D4323,1)</f>
        <v>E</v>
      </c>
      <c r="D4323" t="str">
        <f>RIGHT([1]Sheet1!D4323,2)</f>
        <v>92</v>
      </c>
      <c r="E4323" t="str">
        <f>[1]Sheet1!E4323</f>
        <v>Current Operations - Electric Utilities</v>
      </c>
      <c r="F4323">
        <f>[1]Sheet1!F4323</f>
        <v>85570</v>
      </c>
    </row>
    <row r="4324" spans="1:6">
      <c r="A4324" t="str">
        <f>[1]Sheet1!B4324</f>
        <v>Maryland</v>
      </c>
      <c r="B4324" t="str">
        <f>[1]Sheet1!C4324</f>
        <v>MD</v>
      </c>
      <c r="C4324" t="str">
        <f>LEFT([1]Sheet1!D4324,1)</f>
        <v>E</v>
      </c>
      <c r="D4324" t="str">
        <f>RIGHT([1]Sheet1!D4324,2)</f>
        <v>94</v>
      </c>
      <c r="E4324" t="str">
        <f>[1]Sheet1!E4324</f>
        <v>Current Operations - Transit Utilities</v>
      </c>
      <c r="F4324">
        <f>[1]Sheet1!F4324</f>
        <v>851779</v>
      </c>
    </row>
    <row r="4325" spans="1:6">
      <c r="A4325" t="str">
        <f>[1]Sheet1!B4325</f>
        <v>Maryland</v>
      </c>
      <c r="B4325" t="str">
        <f>[1]Sheet1!C4325</f>
        <v>MD</v>
      </c>
      <c r="C4325" t="str">
        <f>LEFT([1]Sheet1!D4325,1)</f>
        <v>F</v>
      </c>
      <c r="D4325" t="str">
        <f>RIGHT([1]Sheet1!D4325,2)</f>
        <v>01</v>
      </c>
      <c r="E4325" t="str">
        <f>[1]Sheet1!E4325</f>
        <v>Construction - Air Transportation</v>
      </c>
      <c r="F4325">
        <f>[1]Sheet1!F4325</f>
        <v>56698</v>
      </c>
    </row>
    <row r="4326" spans="1:6">
      <c r="A4326" t="str">
        <f>[1]Sheet1!B4326</f>
        <v>Maryland</v>
      </c>
      <c r="B4326" t="str">
        <f>[1]Sheet1!C4326</f>
        <v>MD</v>
      </c>
      <c r="C4326" t="str">
        <f>LEFT([1]Sheet1!D4326,1)</f>
        <v>F</v>
      </c>
      <c r="D4326" t="str">
        <f>RIGHT([1]Sheet1!D4326,2)</f>
        <v>04</v>
      </c>
      <c r="E4326" t="str">
        <f>[1]Sheet1!E4326</f>
        <v>Construction - Correctional Institutions</v>
      </c>
      <c r="F4326">
        <f>[1]Sheet1!F4326</f>
        <v>20156</v>
      </c>
    </row>
    <row r="4327" spans="1:6">
      <c r="A4327" t="str">
        <f>[1]Sheet1!B4327</f>
        <v>Maryland</v>
      </c>
      <c r="B4327" t="str">
        <f>[1]Sheet1!C4327</f>
        <v>MD</v>
      </c>
      <c r="C4327" t="str">
        <f>LEFT([1]Sheet1!D4327,1)</f>
        <v>F</v>
      </c>
      <c r="D4327" t="str">
        <f>RIGHT([1]Sheet1!D4327,2)</f>
        <v>12</v>
      </c>
      <c r="E4327" t="str">
        <f>[1]Sheet1!E4327</f>
        <v>Construction - Elementary and Secondary Education</v>
      </c>
      <c r="F4327">
        <f>[1]Sheet1!F4327</f>
        <v>965396</v>
      </c>
    </row>
    <row r="4328" spans="1:6">
      <c r="A4328" t="str">
        <f>[1]Sheet1!B4328</f>
        <v>Maryland</v>
      </c>
      <c r="B4328" t="str">
        <f>[1]Sheet1!C4328</f>
        <v>MD</v>
      </c>
      <c r="C4328" t="str">
        <f>LEFT([1]Sheet1!D4328,1)</f>
        <v>F</v>
      </c>
      <c r="D4328" t="str">
        <f>RIGHT([1]Sheet1!D4328,2)</f>
        <v>16</v>
      </c>
      <c r="E4328" t="str">
        <f>[1]Sheet1!E4328</f>
        <v>Construction - Higher Education - Auxiliary Enterprises</v>
      </c>
      <c r="F4328">
        <f>[1]Sheet1!F4328</f>
        <v>136266</v>
      </c>
    </row>
    <row r="4329" spans="1:6">
      <c r="A4329" t="str">
        <f>[1]Sheet1!B4329</f>
        <v>Maryland</v>
      </c>
      <c r="B4329" t="str">
        <f>[1]Sheet1!C4329</f>
        <v>MD</v>
      </c>
      <c r="C4329" t="str">
        <f>LEFT([1]Sheet1!D4329,1)</f>
        <v>F</v>
      </c>
      <c r="D4329" t="str">
        <f>RIGHT([1]Sheet1!D4329,2)</f>
        <v>18</v>
      </c>
      <c r="E4329" t="str">
        <f>[1]Sheet1!E4329</f>
        <v>Construction - Other Higher Education</v>
      </c>
      <c r="F4329">
        <f>[1]Sheet1!F4329</f>
        <v>478282</v>
      </c>
    </row>
    <row r="4330" spans="1:6">
      <c r="A4330" t="str">
        <f>[1]Sheet1!B4330</f>
        <v>Maryland</v>
      </c>
      <c r="B4330" t="str">
        <f>[1]Sheet1!C4330</f>
        <v>MD</v>
      </c>
      <c r="C4330" t="str">
        <f>LEFT([1]Sheet1!D4330,1)</f>
        <v>F</v>
      </c>
      <c r="D4330" t="str">
        <f>RIGHT([1]Sheet1!D4330,2)</f>
        <v>21</v>
      </c>
      <c r="E4330" t="str">
        <f>[1]Sheet1!E4330</f>
        <v>Construction - State Education - Other</v>
      </c>
      <c r="F4330">
        <f>[1]Sheet1!F4330</f>
        <v>390</v>
      </c>
    </row>
    <row r="4331" spans="1:6">
      <c r="A4331" t="str">
        <f>[1]Sheet1!B4331</f>
        <v>Maryland</v>
      </c>
      <c r="B4331" t="str">
        <f>[1]Sheet1!C4331</f>
        <v>MD</v>
      </c>
      <c r="C4331" t="str">
        <f>LEFT([1]Sheet1!D4331,1)</f>
        <v>F</v>
      </c>
      <c r="D4331" t="str">
        <f>RIGHT([1]Sheet1!D4331,2)</f>
        <v>23</v>
      </c>
      <c r="E4331" t="str">
        <f>[1]Sheet1!E4331</f>
        <v>Construction - Financial Administration</v>
      </c>
      <c r="F4331">
        <f>[1]Sheet1!F4331</f>
        <v>38080</v>
      </c>
    </row>
    <row r="4332" spans="1:6">
      <c r="A4332" t="str">
        <f>[1]Sheet1!B4332</f>
        <v>Maryland</v>
      </c>
      <c r="B4332" t="str">
        <f>[1]Sheet1!C4332</f>
        <v>MD</v>
      </c>
      <c r="C4332" t="str">
        <f>LEFT([1]Sheet1!D4332,1)</f>
        <v>F</v>
      </c>
      <c r="D4332" t="str">
        <f>RIGHT([1]Sheet1!D4332,2)</f>
        <v>24</v>
      </c>
      <c r="E4332" t="str">
        <f>[1]Sheet1!E4332</f>
        <v>Construction - Local Fire Protection</v>
      </c>
      <c r="F4332">
        <f>[1]Sheet1!F4332</f>
        <v>419</v>
      </c>
    </row>
    <row r="4333" spans="1:6">
      <c r="A4333" t="str">
        <f>[1]Sheet1!B4333</f>
        <v>Maryland</v>
      </c>
      <c r="B4333" t="str">
        <f>[1]Sheet1!C4333</f>
        <v>MD</v>
      </c>
      <c r="C4333" t="str">
        <f>LEFT([1]Sheet1!D4333,1)</f>
        <v>F</v>
      </c>
      <c r="D4333" t="str">
        <f>RIGHT([1]Sheet1!D4333,2)</f>
        <v>25</v>
      </c>
      <c r="E4333" t="str">
        <f>[1]Sheet1!E4333</f>
        <v>Construction - Judicial and Legal Services</v>
      </c>
      <c r="F4333">
        <f>[1]Sheet1!F4333</f>
        <v>1344</v>
      </c>
    </row>
    <row r="4334" spans="1:6">
      <c r="A4334" t="str">
        <f>[1]Sheet1!B4334</f>
        <v>Maryland</v>
      </c>
      <c r="B4334" t="str">
        <f>[1]Sheet1!C4334</f>
        <v>MD</v>
      </c>
      <c r="C4334" t="str">
        <f>LEFT([1]Sheet1!D4334,1)</f>
        <v>F</v>
      </c>
      <c r="D4334" t="str">
        <f>RIGHT([1]Sheet1!D4334,2)</f>
        <v>29</v>
      </c>
      <c r="E4334" t="str">
        <f>[1]Sheet1!E4334</f>
        <v>Construction - Central Staff Services</v>
      </c>
      <c r="F4334">
        <f>[1]Sheet1!F4334</f>
        <v>2138</v>
      </c>
    </row>
    <row r="4335" spans="1:6">
      <c r="A4335" t="str">
        <f>[1]Sheet1!B4335</f>
        <v>Maryland</v>
      </c>
      <c r="B4335" t="str">
        <f>[1]Sheet1!C4335</f>
        <v>MD</v>
      </c>
      <c r="C4335" t="str">
        <f>LEFT([1]Sheet1!D4335,1)</f>
        <v>F</v>
      </c>
      <c r="D4335" t="str">
        <f>RIGHT([1]Sheet1!D4335,2)</f>
        <v>31</v>
      </c>
      <c r="E4335" t="str">
        <f>[1]Sheet1!E4335</f>
        <v>Construction - General Public Buildings</v>
      </c>
      <c r="F4335">
        <f>[1]Sheet1!F4335</f>
        <v>2782</v>
      </c>
    </row>
    <row r="4336" spans="1:6">
      <c r="A4336" t="str">
        <f>[1]Sheet1!B4336</f>
        <v>Maryland</v>
      </c>
      <c r="B4336" t="str">
        <f>[1]Sheet1!C4336</f>
        <v>MD</v>
      </c>
      <c r="C4336" t="str">
        <f>LEFT([1]Sheet1!D4336,1)</f>
        <v>F</v>
      </c>
      <c r="D4336" t="str">
        <f>RIGHT([1]Sheet1!D4336,2)</f>
        <v>32</v>
      </c>
      <c r="E4336" t="str">
        <f>[1]Sheet1!E4336</f>
        <v>Construction - Health - Other</v>
      </c>
      <c r="F4336">
        <f>[1]Sheet1!F4336</f>
        <v>30</v>
      </c>
    </row>
    <row r="4337" spans="1:6">
      <c r="A4337" t="str">
        <f>[1]Sheet1!B4337</f>
        <v>Maryland</v>
      </c>
      <c r="B4337" t="str">
        <f>[1]Sheet1!C4337</f>
        <v>MD</v>
      </c>
      <c r="C4337" t="str">
        <f>LEFT([1]Sheet1!D4337,1)</f>
        <v>F</v>
      </c>
      <c r="D4337" t="str">
        <f>RIGHT([1]Sheet1!D4337,2)</f>
        <v>36</v>
      </c>
      <c r="E4337" t="str">
        <f>[1]Sheet1!E4337</f>
        <v>Construction - Hospitals</v>
      </c>
      <c r="F4337">
        <f>[1]Sheet1!F4337</f>
        <v>665</v>
      </c>
    </row>
    <row r="4338" spans="1:6">
      <c r="A4338" t="str">
        <f>[1]Sheet1!B4338</f>
        <v>Maryland</v>
      </c>
      <c r="B4338" t="str">
        <f>[1]Sheet1!C4338</f>
        <v>MD</v>
      </c>
      <c r="C4338" t="str">
        <f>LEFT([1]Sheet1!D4338,1)</f>
        <v>F</v>
      </c>
      <c r="D4338" t="str">
        <f>RIGHT([1]Sheet1!D4338,2)</f>
        <v>44</v>
      </c>
      <c r="E4338" t="str">
        <f>[1]Sheet1!E4338</f>
        <v>Construction - Regular Highways</v>
      </c>
      <c r="F4338">
        <f>[1]Sheet1!F4338</f>
        <v>778336</v>
      </c>
    </row>
    <row r="4339" spans="1:6">
      <c r="A4339" t="str">
        <f>[1]Sheet1!B4339</f>
        <v>Maryland</v>
      </c>
      <c r="B4339" t="str">
        <f>[1]Sheet1!C4339</f>
        <v>MD</v>
      </c>
      <c r="C4339" t="str">
        <f>LEFT([1]Sheet1!D4339,1)</f>
        <v>F</v>
      </c>
      <c r="D4339" t="str">
        <f>RIGHT([1]Sheet1!D4339,2)</f>
        <v>45</v>
      </c>
      <c r="E4339" t="str">
        <f>[1]Sheet1!E4339</f>
        <v>Construction - Toll Highways</v>
      </c>
      <c r="F4339">
        <f>[1]Sheet1!F4339</f>
        <v>2730346</v>
      </c>
    </row>
    <row r="4340" spans="1:6">
      <c r="A4340" t="str">
        <f>[1]Sheet1!B4340</f>
        <v>Maryland</v>
      </c>
      <c r="B4340" t="str">
        <f>[1]Sheet1!C4340</f>
        <v>MD</v>
      </c>
      <c r="C4340" t="str">
        <f>LEFT([1]Sheet1!D4340,1)</f>
        <v>F</v>
      </c>
      <c r="D4340" t="str">
        <f>RIGHT([1]Sheet1!D4340,2)</f>
        <v>50</v>
      </c>
      <c r="E4340" t="str">
        <f>[1]Sheet1!E4340</f>
        <v>Construction - Housing and Community Development</v>
      </c>
      <c r="F4340">
        <f>[1]Sheet1!F4340</f>
        <v>109033</v>
      </c>
    </row>
    <row r="4341" spans="1:6">
      <c r="A4341" t="str">
        <f>[1]Sheet1!B4341</f>
        <v>Maryland</v>
      </c>
      <c r="B4341" t="str">
        <f>[1]Sheet1!C4341</f>
        <v>MD</v>
      </c>
      <c r="C4341" t="str">
        <f>LEFT([1]Sheet1!D4341,1)</f>
        <v>F</v>
      </c>
      <c r="D4341" t="str">
        <f>RIGHT([1]Sheet1!D4341,2)</f>
        <v>52</v>
      </c>
      <c r="E4341" t="str">
        <f>[1]Sheet1!E4341</f>
        <v>Construction - Libraries</v>
      </c>
      <c r="F4341">
        <f>[1]Sheet1!F4341</f>
        <v>3709</v>
      </c>
    </row>
    <row r="4342" spans="1:6">
      <c r="A4342" t="str">
        <f>[1]Sheet1!B4342</f>
        <v>Maryland</v>
      </c>
      <c r="B4342" t="str">
        <f>[1]Sheet1!C4342</f>
        <v>MD</v>
      </c>
      <c r="C4342" t="str">
        <f>LEFT([1]Sheet1!D4342,1)</f>
        <v>F</v>
      </c>
      <c r="D4342" t="str">
        <f>RIGHT([1]Sheet1!D4342,2)</f>
        <v>59</v>
      </c>
      <c r="E4342" t="str">
        <f>[1]Sheet1!E4342</f>
        <v>Construction - Natural Resources - Other</v>
      </c>
      <c r="F4342">
        <f>[1]Sheet1!F4342</f>
        <v>5256</v>
      </c>
    </row>
    <row r="4343" spans="1:6">
      <c r="A4343" t="str">
        <f>[1]Sheet1!B4343</f>
        <v>Maryland</v>
      </c>
      <c r="B4343" t="str">
        <f>[1]Sheet1!C4343</f>
        <v>MD</v>
      </c>
      <c r="C4343" t="str">
        <f>LEFT([1]Sheet1!D4343,1)</f>
        <v>F</v>
      </c>
      <c r="D4343" t="str">
        <f>RIGHT([1]Sheet1!D4343,2)</f>
        <v>61</v>
      </c>
      <c r="E4343" t="str">
        <f>[1]Sheet1!E4343</f>
        <v>Construction - Parks and Recreation</v>
      </c>
      <c r="F4343">
        <f>[1]Sheet1!F4343</f>
        <v>29480</v>
      </c>
    </row>
    <row r="4344" spans="1:6">
      <c r="A4344" t="str">
        <f>[1]Sheet1!B4344</f>
        <v>Maryland</v>
      </c>
      <c r="B4344" t="str">
        <f>[1]Sheet1!C4344</f>
        <v>MD</v>
      </c>
      <c r="C4344" t="str">
        <f>LEFT([1]Sheet1!D4344,1)</f>
        <v>F</v>
      </c>
      <c r="D4344" t="str">
        <f>RIGHT([1]Sheet1!D4344,2)</f>
        <v>62</v>
      </c>
      <c r="E4344" t="str">
        <f>[1]Sheet1!E4344</f>
        <v>Construction - Police Protection</v>
      </c>
      <c r="F4344">
        <f>[1]Sheet1!F4344</f>
        <v>8682</v>
      </c>
    </row>
    <row r="4345" spans="1:6">
      <c r="A4345" t="str">
        <f>[1]Sheet1!B4345</f>
        <v>Maryland</v>
      </c>
      <c r="B4345" t="str">
        <f>[1]Sheet1!C4345</f>
        <v>MD</v>
      </c>
      <c r="C4345" t="str">
        <f>LEFT([1]Sheet1!D4345,1)</f>
        <v>F</v>
      </c>
      <c r="D4345" t="str">
        <f>RIGHT([1]Sheet1!D4345,2)</f>
        <v>66</v>
      </c>
      <c r="E4345" t="str">
        <f>[1]Sheet1!E4345</f>
        <v>Construction - Protective Inspection and Regulation, NEC</v>
      </c>
      <c r="F4345">
        <f>[1]Sheet1!F4345</f>
        <v>193</v>
      </c>
    </row>
    <row r="4346" spans="1:6">
      <c r="A4346" t="str">
        <f>[1]Sheet1!B4346</f>
        <v>Maryland</v>
      </c>
      <c r="B4346" t="str">
        <f>[1]Sheet1!C4346</f>
        <v>MD</v>
      </c>
      <c r="C4346" t="str">
        <f>LEFT([1]Sheet1!D4346,1)</f>
        <v>F</v>
      </c>
      <c r="D4346" t="str">
        <f>RIGHT([1]Sheet1!D4346,2)</f>
        <v>80</v>
      </c>
      <c r="E4346" t="str">
        <f>[1]Sheet1!E4346</f>
        <v>Construction - Sewerage</v>
      </c>
      <c r="F4346">
        <f>[1]Sheet1!F4346</f>
        <v>269632</v>
      </c>
    </row>
    <row r="4347" spans="1:6">
      <c r="A4347" t="str">
        <f>[1]Sheet1!B4347</f>
        <v>Maryland</v>
      </c>
      <c r="B4347" t="str">
        <f>[1]Sheet1!C4347</f>
        <v>MD</v>
      </c>
      <c r="C4347" t="str">
        <f>LEFT([1]Sheet1!D4347,1)</f>
        <v>F</v>
      </c>
      <c r="D4347" t="str">
        <f>RIGHT([1]Sheet1!D4347,2)</f>
        <v>81</v>
      </c>
      <c r="E4347" t="str">
        <f>[1]Sheet1!E4347</f>
        <v>Construction - Solid Waste Management</v>
      </c>
      <c r="F4347">
        <f>[1]Sheet1!F4347</f>
        <v>19568</v>
      </c>
    </row>
    <row r="4348" spans="1:6">
      <c r="A4348" t="str">
        <f>[1]Sheet1!B4348</f>
        <v>Maryland</v>
      </c>
      <c r="B4348" t="str">
        <f>[1]Sheet1!C4348</f>
        <v>MD</v>
      </c>
      <c r="C4348" t="str">
        <f>LEFT([1]Sheet1!D4348,1)</f>
        <v>F</v>
      </c>
      <c r="D4348" t="str">
        <f>RIGHT([1]Sheet1!D4348,2)</f>
        <v>85</v>
      </c>
      <c r="E4348" t="str">
        <f>[1]Sheet1!E4348</f>
        <v>Construction - State Veterans' Services</v>
      </c>
      <c r="F4348">
        <f>[1]Sheet1!F4348</f>
        <v>86</v>
      </c>
    </row>
    <row r="4349" spans="1:6">
      <c r="A4349" t="str">
        <f>[1]Sheet1!B4349</f>
        <v>Maryland</v>
      </c>
      <c r="B4349" t="str">
        <f>[1]Sheet1!C4349</f>
        <v>MD</v>
      </c>
      <c r="C4349" t="str">
        <f>LEFT([1]Sheet1!D4349,1)</f>
        <v>F</v>
      </c>
      <c r="D4349" t="str">
        <f>RIGHT([1]Sheet1!D4349,2)</f>
        <v>87</v>
      </c>
      <c r="E4349" t="str">
        <f>[1]Sheet1!E4349</f>
        <v>Construction - Sea and Inland Port Facilities</v>
      </c>
      <c r="F4349">
        <f>[1]Sheet1!F4349</f>
        <v>8915</v>
      </c>
    </row>
    <row r="4350" spans="1:6">
      <c r="A4350" t="str">
        <f>[1]Sheet1!B4350</f>
        <v>Maryland</v>
      </c>
      <c r="B4350" t="str">
        <f>[1]Sheet1!C4350</f>
        <v>MD</v>
      </c>
      <c r="C4350" t="str">
        <f>LEFT([1]Sheet1!D4350,1)</f>
        <v>F</v>
      </c>
      <c r="D4350" t="str">
        <f>RIGHT([1]Sheet1!D4350,2)</f>
        <v>89</v>
      </c>
      <c r="E4350" t="str">
        <f>[1]Sheet1!E4350</f>
        <v>Construction - General - Other</v>
      </c>
      <c r="F4350">
        <f>[1]Sheet1!F4350</f>
        <v>43047</v>
      </c>
    </row>
    <row r="4351" spans="1:6">
      <c r="A4351" t="str">
        <f>[1]Sheet1!B4351</f>
        <v>Maryland</v>
      </c>
      <c r="B4351" t="str">
        <f>[1]Sheet1!C4351</f>
        <v>MD</v>
      </c>
      <c r="C4351" t="str">
        <f>LEFT([1]Sheet1!D4351,1)</f>
        <v>F</v>
      </c>
      <c r="D4351" t="str">
        <f>RIGHT([1]Sheet1!D4351,2)</f>
        <v>91</v>
      </c>
      <c r="E4351" t="str">
        <f>[1]Sheet1!E4351</f>
        <v>Construction - Water Utilities</v>
      </c>
      <c r="F4351">
        <f>[1]Sheet1!F4351</f>
        <v>183144</v>
      </c>
    </row>
    <row r="4352" spans="1:6">
      <c r="A4352" t="str">
        <f>[1]Sheet1!B4352</f>
        <v>Maryland</v>
      </c>
      <c r="B4352" t="str">
        <f>[1]Sheet1!C4352</f>
        <v>MD</v>
      </c>
      <c r="C4352" t="str">
        <f>LEFT([1]Sheet1!D4352,1)</f>
        <v>F</v>
      </c>
      <c r="D4352" t="str">
        <f>RIGHT([1]Sheet1!D4352,2)</f>
        <v>94</v>
      </c>
      <c r="E4352" t="str">
        <f>[1]Sheet1!E4352</f>
        <v>Construction - Transit Utilities</v>
      </c>
      <c r="F4352">
        <f>[1]Sheet1!F4352</f>
        <v>267878</v>
      </c>
    </row>
    <row r="4353" spans="1:6">
      <c r="A4353" t="str">
        <f>[1]Sheet1!B4353</f>
        <v>Maryland</v>
      </c>
      <c r="B4353" t="str">
        <f>[1]Sheet1!C4353</f>
        <v>MD</v>
      </c>
      <c r="C4353" t="str">
        <f>LEFT([1]Sheet1!D4353,1)</f>
        <v>G</v>
      </c>
      <c r="D4353" t="str">
        <f>RIGHT([1]Sheet1!D4353,2)</f>
        <v>01</v>
      </c>
      <c r="E4353" t="str">
        <f>[1]Sheet1!E4353</f>
        <v>Other Capital Outlay - Air Transportation</v>
      </c>
      <c r="F4353">
        <f>[1]Sheet1!F4353</f>
        <v>4382</v>
      </c>
    </row>
    <row r="4354" spans="1:6">
      <c r="A4354" t="str">
        <f>[1]Sheet1!B4354</f>
        <v>Maryland</v>
      </c>
      <c r="B4354" t="str">
        <f>[1]Sheet1!C4354</f>
        <v>MD</v>
      </c>
      <c r="C4354" t="str">
        <f>LEFT([1]Sheet1!D4354,1)</f>
        <v>G</v>
      </c>
      <c r="D4354" t="str">
        <f>RIGHT([1]Sheet1!D4354,2)</f>
        <v>03</v>
      </c>
      <c r="E4354" t="str">
        <f>[1]Sheet1!E4354</f>
        <v>Other Capital Outlay - Miscellaneous Commercial Activities, NEC</v>
      </c>
      <c r="F4354">
        <f>[1]Sheet1!F4354</f>
        <v>34</v>
      </c>
    </row>
    <row r="4355" spans="1:6">
      <c r="A4355" t="str">
        <f>[1]Sheet1!B4355</f>
        <v>Maryland</v>
      </c>
      <c r="B4355" t="str">
        <f>[1]Sheet1!C4355</f>
        <v>MD</v>
      </c>
      <c r="C4355" t="str">
        <f>LEFT([1]Sheet1!D4355,1)</f>
        <v>G</v>
      </c>
      <c r="D4355" t="str">
        <f>RIGHT([1]Sheet1!D4355,2)</f>
        <v>04</v>
      </c>
      <c r="E4355" t="str">
        <f>[1]Sheet1!E4355</f>
        <v>Other Capital Outlay - Correctional Institutions</v>
      </c>
      <c r="F4355">
        <f>[1]Sheet1!F4355</f>
        <v>7045</v>
      </c>
    </row>
    <row r="4356" spans="1:6">
      <c r="A4356" t="str">
        <f>[1]Sheet1!B4356</f>
        <v>Maryland</v>
      </c>
      <c r="B4356" t="str">
        <f>[1]Sheet1!C4356</f>
        <v>MD</v>
      </c>
      <c r="C4356" t="str">
        <f>LEFT([1]Sheet1!D4356,1)</f>
        <v>G</v>
      </c>
      <c r="D4356" t="str">
        <f>RIGHT([1]Sheet1!D4356,2)</f>
        <v>05</v>
      </c>
      <c r="E4356" t="str">
        <f>[1]Sheet1!E4356</f>
        <v>Other Capital Outlay - Corrections - Other</v>
      </c>
      <c r="F4356">
        <f>[1]Sheet1!F4356</f>
        <v>2478</v>
      </c>
    </row>
    <row r="4357" spans="1:6">
      <c r="A4357" t="str">
        <f>[1]Sheet1!B4357</f>
        <v>Maryland</v>
      </c>
      <c r="B4357" t="str">
        <f>[1]Sheet1!C4357</f>
        <v>MD</v>
      </c>
      <c r="C4357" t="str">
        <f>LEFT([1]Sheet1!D4357,1)</f>
        <v>G</v>
      </c>
      <c r="D4357" t="str">
        <f>RIGHT([1]Sheet1!D4357,2)</f>
        <v>12</v>
      </c>
      <c r="E4357" t="str">
        <f>[1]Sheet1!E4357</f>
        <v>Other Capital Outlay - Elementary and Secondary Education</v>
      </c>
      <c r="F4357">
        <f>[1]Sheet1!F4357</f>
        <v>173759</v>
      </c>
    </row>
    <row r="4358" spans="1:6">
      <c r="A4358" t="str">
        <f>[1]Sheet1!B4358</f>
        <v>Maryland</v>
      </c>
      <c r="B4358" t="str">
        <f>[1]Sheet1!C4358</f>
        <v>MD</v>
      </c>
      <c r="C4358" t="str">
        <f>LEFT([1]Sheet1!D4358,1)</f>
        <v>G</v>
      </c>
      <c r="D4358" t="str">
        <f>RIGHT([1]Sheet1!D4358,2)</f>
        <v>16</v>
      </c>
      <c r="E4358" t="str">
        <f>[1]Sheet1!E4358</f>
        <v>Other Capital Outlay - Higher Education - Auxiliary Enterprises</v>
      </c>
      <c r="F4358">
        <f>[1]Sheet1!F4358</f>
        <v>14586</v>
      </c>
    </row>
    <row r="4359" spans="1:6">
      <c r="A4359" t="str">
        <f>[1]Sheet1!B4359</f>
        <v>Maryland</v>
      </c>
      <c r="B4359" t="str">
        <f>[1]Sheet1!C4359</f>
        <v>MD</v>
      </c>
      <c r="C4359" t="str">
        <f>LEFT([1]Sheet1!D4359,1)</f>
        <v>G</v>
      </c>
      <c r="D4359" t="str">
        <f>RIGHT([1]Sheet1!D4359,2)</f>
        <v>18</v>
      </c>
      <c r="E4359" t="str">
        <f>[1]Sheet1!E4359</f>
        <v>Other Capital Outlay - Other Higher Education</v>
      </c>
      <c r="F4359">
        <f>[1]Sheet1!F4359</f>
        <v>76597</v>
      </c>
    </row>
    <row r="4360" spans="1:6">
      <c r="A4360" t="str">
        <f>[1]Sheet1!B4360</f>
        <v>Maryland</v>
      </c>
      <c r="B4360" t="str">
        <f>[1]Sheet1!C4360</f>
        <v>MD</v>
      </c>
      <c r="C4360" t="str">
        <f>LEFT([1]Sheet1!D4360,1)</f>
        <v>G</v>
      </c>
      <c r="D4360" t="str">
        <f>RIGHT([1]Sheet1!D4360,2)</f>
        <v>21</v>
      </c>
      <c r="E4360" t="str">
        <f>[1]Sheet1!E4360</f>
        <v>Other Capital Outlay - State Education - Other</v>
      </c>
      <c r="F4360">
        <f>[1]Sheet1!F4360</f>
        <v>1463</v>
      </c>
    </row>
    <row r="4361" spans="1:6">
      <c r="A4361" t="str">
        <f>[1]Sheet1!B4361</f>
        <v>Maryland</v>
      </c>
      <c r="B4361" t="str">
        <f>[1]Sheet1!C4361</f>
        <v>MD</v>
      </c>
      <c r="C4361" t="str">
        <f>LEFT([1]Sheet1!D4361,1)</f>
        <v>G</v>
      </c>
      <c r="D4361" t="str">
        <f>RIGHT([1]Sheet1!D4361,2)</f>
        <v>22</v>
      </c>
      <c r="E4361" t="str">
        <f>[1]Sheet1!E4361</f>
        <v>Other Capital Outlay - Social Insurance Administration</v>
      </c>
      <c r="F4361">
        <f>[1]Sheet1!F4361</f>
        <v>1878</v>
      </c>
    </row>
    <row r="4362" spans="1:6">
      <c r="A4362" t="str">
        <f>[1]Sheet1!B4362</f>
        <v>Maryland</v>
      </c>
      <c r="B4362" t="str">
        <f>[1]Sheet1!C4362</f>
        <v>MD</v>
      </c>
      <c r="C4362" t="str">
        <f>LEFT([1]Sheet1!D4362,1)</f>
        <v>G</v>
      </c>
      <c r="D4362" t="str">
        <f>RIGHT([1]Sheet1!D4362,2)</f>
        <v>23</v>
      </c>
      <c r="E4362" t="str">
        <f>[1]Sheet1!E4362</f>
        <v>Other Capital Outlay - Financial Administration</v>
      </c>
      <c r="F4362">
        <f>[1]Sheet1!F4362</f>
        <v>8229</v>
      </c>
    </row>
    <row r="4363" spans="1:6">
      <c r="A4363" t="str">
        <f>[1]Sheet1!B4363</f>
        <v>Maryland</v>
      </c>
      <c r="B4363" t="str">
        <f>[1]Sheet1!C4363</f>
        <v>MD</v>
      </c>
      <c r="C4363" t="str">
        <f>LEFT([1]Sheet1!D4363,1)</f>
        <v>G</v>
      </c>
      <c r="D4363" t="str">
        <f>RIGHT([1]Sheet1!D4363,2)</f>
        <v>24</v>
      </c>
      <c r="E4363" t="str">
        <f>[1]Sheet1!E4363</f>
        <v>Other Capital Outlay - Local Fire Protection</v>
      </c>
      <c r="F4363">
        <f>[1]Sheet1!F4363</f>
        <v>3093</v>
      </c>
    </row>
    <row r="4364" spans="1:6">
      <c r="A4364" t="str">
        <f>[1]Sheet1!B4364</f>
        <v>Maryland</v>
      </c>
      <c r="B4364" t="str">
        <f>[1]Sheet1!C4364</f>
        <v>MD</v>
      </c>
      <c r="C4364" t="str">
        <f>LEFT([1]Sheet1!D4364,1)</f>
        <v>G</v>
      </c>
      <c r="D4364" t="str">
        <f>RIGHT([1]Sheet1!D4364,2)</f>
        <v>25</v>
      </c>
      <c r="E4364" t="str">
        <f>[1]Sheet1!E4364</f>
        <v>Other Capital Outlay - Judicial and Legal Services</v>
      </c>
      <c r="F4364">
        <f>[1]Sheet1!F4364</f>
        <v>10065</v>
      </c>
    </row>
    <row r="4365" spans="1:6">
      <c r="A4365" t="str">
        <f>[1]Sheet1!B4365</f>
        <v>Maryland</v>
      </c>
      <c r="B4365" t="str">
        <f>[1]Sheet1!C4365</f>
        <v>MD</v>
      </c>
      <c r="C4365" t="str">
        <f>LEFT([1]Sheet1!D4365,1)</f>
        <v>G</v>
      </c>
      <c r="D4365" t="str">
        <f>RIGHT([1]Sheet1!D4365,2)</f>
        <v>29</v>
      </c>
      <c r="E4365" t="str">
        <f>[1]Sheet1!E4365</f>
        <v>Other Capital Outlay - Central Staff Services</v>
      </c>
      <c r="F4365">
        <f>[1]Sheet1!F4365</f>
        <v>2572</v>
      </c>
    </row>
    <row r="4366" spans="1:6">
      <c r="A4366" t="str">
        <f>[1]Sheet1!B4366</f>
        <v>Maryland</v>
      </c>
      <c r="B4366" t="str">
        <f>[1]Sheet1!C4366</f>
        <v>MD</v>
      </c>
      <c r="C4366" t="str">
        <f>LEFT([1]Sheet1!D4366,1)</f>
        <v>G</v>
      </c>
      <c r="D4366" t="str">
        <f>RIGHT([1]Sheet1!D4366,2)</f>
        <v>31</v>
      </c>
      <c r="E4366" t="str">
        <f>[1]Sheet1!E4366</f>
        <v>Other Capital Outlay - General Public Building</v>
      </c>
      <c r="F4366">
        <f>[1]Sheet1!F4366</f>
        <v>13226</v>
      </c>
    </row>
    <row r="4367" spans="1:6">
      <c r="A4367" t="str">
        <f>[1]Sheet1!B4367</f>
        <v>Maryland</v>
      </c>
      <c r="B4367" t="str">
        <f>[1]Sheet1!C4367</f>
        <v>MD</v>
      </c>
      <c r="C4367" t="str">
        <f>LEFT([1]Sheet1!D4367,1)</f>
        <v>G</v>
      </c>
      <c r="D4367" t="str">
        <f>RIGHT([1]Sheet1!D4367,2)</f>
        <v>32</v>
      </c>
      <c r="E4367" t="str">
        <f>[1]Sheet1!E4367</f>
        <v>Other Capital Outlay - Health - Other</v>
      </c>
      <c r="F4367">
        <f>[1]Sheet1!F4367</f>
        <v>13713</v>
      </c>
    </row>
    <row r="4368" spans="1:6">
      <c r="A4368" t="str">
        <f>[1]Sheet1!B4368</f>
        <v>Maryland</v>
      </c>
      <c r="B4368" t="str">
        <f>[1]Sheet1!C4368</f>
        <v>MD</v>
      </c>
      <c r="C4368" t="str">
        <f>LEFT([1]Sheet1!D4368,1)</f>
        <v>G</v>
      </c>
      <c r="D4368" t="str">
        <f>RIGHT([1]Sheet1!D4368,2)</f>
        <v>36</v>
      </c>
      <c r="E4368" t="str">
        <f>[1]Sheet1!E4368</f>
        <v>Other Capital Outlay - Hospitals</v>
      </c>
      <c r="F4368">
        <f>[1]Sheet1!F4368</f>
        <v>1010</v>
      </c>
    </row>
    <row r="4369" spans="1:6">
      <c r="A4369" t="str">
        <f>[1]Sheet1!B4369</f>
        <v>Maryland</v>
      </c>
      <c r="B4369" t="str">
        <f>[1]Sheet1!C4369</f>
        <v>MD</v>
      </c>
      <c r="C4369" t="str">
        <f>LEFT([1]Sheet1!D4369,1)</f>
        <v>G</v>
      </c>
      <c r="D4369" t="str">
        <f>RIGHT([1]Sheet1!D4369,2)</f>
        <v>44</v>
      </c>
      <c r="E4369" t="str">
        <f>[1]Sheet1!E4369</f>
        <v>Other Capital Outlay - Regular Highways</v>
      </c>
      <c r="F4369">
        <f>[1]Sheet1!F4369</f>
        <v>63448</v>
      </c>
    </row>
    <row r="4370" spans="1:6">
      <c r="A4370" t="str">
        <f>[1]Sheet1!B4370</f>
        <v>Maryland</v>
      </c>
      <c r="B4370" t="str">
        <f>[1]Sheet1!C4370</f>
        <v>MD</v>
      </c>
      <c r="C4370" t="str">
        <f>LEFT([1]Sheet1!D4370,1)</f>
        <v>G</v>
      </c>
      <c r="D4370" t="str">
        <f>RIGHT([1]Sheet1!D4370,2)</f>
        <v>45</v>
      </c>
      <c r="E4370" t="str">
        <f>[1]Sheet1!E4370</f>
        <v>Other Capital Outlay - Toll Highways</v>
      </c>
      <c r="F4370">
        <f>[1]Sheet1!F4370</f>
        <v>6800</v>
      </c>
    </row>
    <row r="4371" spans="1:6">
      <c r="A4371" t="str">
        <f>[1]Sheet1!B4371</f>
        <v>Maryland</v>
      </c>
      <c r="B4371" t="str">
        <f>[1]Sheet1!C4371</f>
        <v>MD</v>
      </c>
      <c r="C4371" t="str">
        <f>LEFT([1]Sheet1!D4371,1)</f>
        <v>G</v>
      </c>
      <c r="D4371" t="str">
        <f>RIGHT([1]Sheet1!D4371,2)</f>
        <v>50</v>
      </c>
      <c r="E4371" t="str">
        <f>[1]Sheet1!E4371</f>
        <v>Other Capital Outlay - Housing and Community Development</v>
      </c>
      <c r="F4371">
        <f>[1]Sheet1!F4371</f>
        <v>7757</v>
      </c>
    </row>
    <row r="4372" spans="1:6">
      <c r="A4372" t="str">
        <f>[1]Sheet1!B4372</f>
        <v>Maryland</v>
      </c>
      <c r="B4372" t="str">
        <f>[1]Sheet1!C4372</f>
        <v>MD</v>
      </c>
      <c r="C4372" t="str">
        <f>LEFT([1]Sheet1!D4372,1)</f>
        <v>G</v>
      </c>
      <c r="D4372" t="str">
        <f>RIGHT([1]Sheet1!D4372,2)</f>
        <v>52</v>
      </c>
      <c r="E4372" t="str">
        <f>[1]Sheet1!E4372</f>
        <v>Other Capital Outlay - Libraries</v>
      </c>
      <c r="F4372">
        <f>[1]Sheet1!F4372</f>
        <v>1488</v>
      </c>
    </row>
    <row r="4373" spans="1:6">
      <c r="A4373" t="str">
        <f>[1]Sheet1!B4373</f>
        <v>Maryland</v>
      </c>
      <c r="B4373" t="str">
        <f>[1]Sheet1!C4373</f>
        <v>MD</v>
      </c>
      <c r="C4373" t="str">
        <f>LEFT([1]Sheet1!D4373,1)</f>
        <v>G</v>
      </c>
      <c r="D4373" t="str">
        <f>RIGHT([1]Sheet1!D4373,2)</f>
        <v>59</v>
      </c>
      <c r="E4373" t="str">
        <f>[1]Sheet1!E4373</f>
        <v>Other Capital Outlay - Natural Resources - Other</v>
      </c>
      <c r="F4373">
        <f>[1]Sheet1!F4373</f>
        <v>48166</v>
      </c>
    </row>
    <row r="4374" spans="1:6">
      <c r="A4374" t="str">
        <f>[1]Sheet1!B4374</f>
        <v>Maryland</v>
      </c>
      <c r="B4374" t="str">
        <f>[1]Sheet1!C4374</f>
        <v>MD</v>
      </c>
      <c r="C4374" t="str">
        <f>LEFT([1]Sheet1!D4374,1)</f>
        <v>G</v>
      </c>
      <c r="D4374" t="str">
        <f>RIGHT([1]Sheet1!D4374,2)</f>
        <v>60</v>
      </c>
      <c r="E4374" t="str">
        <f>[1]Sheet1!E4374</f>
        <v>Other Capital Outlay - Parking Facilities</v>
      </c>
      <c r="F4374">
        <f>[1]Sheet1!F4374</f>
        <v>22</v>
      </c>
    </row>
    <row r="4375" spans="1:6">
      <c r="A4375" t="str">
        <f>[1]Sheet1!B4375</f>
        <v>Maryland</v>
      </c>
      <c r="B4375" t="str">
        <f>[1]Sheet1!C4375</f>
        <v>MD</v>
      </c>
      <c r="C4375" t="str">
        <f>LEFT([1]Sheet1!D4375,1)</f>
        <v>G</v>
      </c>
      <c r="D4375" t="str">
        <f>RIGHT([1]Sheet1!D4375,2)</f>
        <v>61</v>
      </c>
      <c r="E4375" t="str">
        <f>[1]Sheet1!E4375</f>
        <v>Other Capital Outlay - Parks and Recreation</v>
      </c>
      <c r="F4375">
        <f>[1]Sheet1!F4375</f>
        <v>25618</v>
      </c>
    </row>
    <row r="4376" spans="1:6">
      <c r="A4376" t="str">
        <f>[1]Sheet1!B4376</f>
        <v>Maryland</v>
      </c>
      <c r="B4376" t="str">
        <f>[1]Sheet1!C4376</f>
        <v>MD</v>
      </c>
      <c r="C4376" t="str">
        <f>LEFT([1]Sheet1!D4376,1)</f>
        <v>G</v>
      </c>
      <c r="D4376" t="str">
        <f>RIGHT([1]Sheet1!D4376,2)</f>
        <v>62</v>
      </c>
      <c r="E4376" t="str">
        <f>[1]Sheet1!E4376</f>
        <v>Other Capital Outlay - Police Protection</v>
      </c>
      <c r="F4376">
        <f>[1]Sheet1!F4376</f>
        <v>16775</v>
      </c>
    </row>
    <row r="4377" spans="1:6">
      <c r="A4377" t="str">
        <f>[1]Sheet1!B4377</f>
        <v>Maryland</v>
      </c>
      <c r="B4377" t="str">
        <f>[1]Sheet1!C4377</f>
        <v>MD</v>
      </c>
      <c r="C4377" t="str">
        <f>LEFT([1]Sheet1!D4377,1)</f>
        <v>G</v>
      </c>
      <c r="D4377" t="str">
        <f>RIGHT([1]Sheet1!D4377,2)</f>
        <v>66</v>
      </c>
      <c r="E4377" t="str">
        <f>[1]Sheet1!E4377</f>
        <v>Other Capital Outlay - Protective Inspection and Regulation, NEC</v>
      </c>
      <c r="F4377">
        <f>[1]Sheet1!F4377</f>
        <v>2379</v>
      </c>
    </row>
    <row r="4378" spans="1:6">
      <c r="A4378" t="str">
        <f>[1]Sheet1!B4378</f>
        <v>Maryland</v>
      </c>
      <c r="B4378" t="str">
        <f>[1]Sheet1!C4378</f>
        <v>MD</v>
      </c>
      <c r="C4378" t="str">
        <f>LEFT([1]Sheet1!D4378,1)</f>
        <v>G</v>
      </c>
      <c r="D4378" t="str">
        <f>RIGHT([1]Sheet1!D4378,2)</f>
        <v>77</v>
      </c>
      <c r="E4378" t="str">
        <f>[1]Sheet1!E4378</f>
        <v>Other Capital Outlay - Public Welfare Institutions</v>
      </c>
      <c r="F4378">
        <f>[1]Sheet1!F4378</f>
        <v>56</v>
      </c>
    </row>
    <row r="4379" spans="1:6">
      <c r="A4379" t="str">
        <f>[1]Sheet1!B4379</f>
        <v>Maryland</v>
      </c>
      <c r="B4379" t="str">
        <f>[1]Sheet1!C4379</f>
        <v>MD</v>
      </c>
      <c r="C4379" t="str">
        <f>LEFT([1]Sheet1!D4379,1)</f>
        <v>G</v>
      </c>
      <c r="D4379" t="str">
        <f>RIGHT([1]Sheet1!D4379,2)</f>
        <v>79</v>
      </c>
      <c r="E4379" t="str">
        <f>[1]Sheet1!E4379</f>
        <v>Other Capital Outlay - Public Welfare - Other</v>
      </c>
      <c r="F4379">
        <f>[1]Sheet1!F4379</f>
        <v>4188</v>
      </c>
    </row>
    <row r="4380" spans="1:6">
      <c r="A4380" t="str">
        <f>[1]Sheet1!B4380</f>
        <v>Maryland</v>
      </c>
      <c r="B4380" t="str">
        <f>[1]Sheet1!C4380</f>
        <v>MD</v>
      </c>
      <c r="C4380" t="str">
        <f>LEFT([1]Sheet1!D4380,1)</f>
        <v>G</v>
      </c>
      <c r="D4380" t="str">
        <f>RIGHT([1]Sheet1!D4380,2)</f>
        <v>80</v>
      </c>
      <c r="E4380" t="str">
        <f>[1]Sheet1!E4380</f>
        <v>Other Capital Outlay - Sewerage</v>
      </c>
      <c r="F4380">
        <f>[1]Sheet1!F4380</f>
        <v>94</v>
      </c>
    </row>
    <row r="4381" spans="1:6">
      <c r="A4381" t="str">
        <f>[1]Sheet1!B4381</f>
        <v>Maryland</v>
      </c>
      <c r="B4381" t="str">
        <f>[1]Sheet1!C4381</f>
        <v>MD</v>
      </c>
      <c r="C4381" t="str">
        <f>LEFT([1]Sheet1!D4381,1)</f>
        <v>G</v>
      </c>
      <c r="D4381" t="str">
        <f>RIGHT([1]Sheet1!D4381,2)</f>
        <v>81</v>
      </c>
      <c r="E4381" t="str">
        <f>[1]Sheet1!E4381</f>
        <v>Other Capital Outlay - Solid Waste Management</v>
      </c>
      <c r="F4381">
        <f>[1]Sheet1!F4381</f>
        <v>2709</v>
      </c>
    </row>
    <row r="4382" spans="1:6">
      <c r="A4382" t="str">
        <f>[1]Sheet1!B4382</f>
        <v>Maryland</v>
      </c>
      <c r="B4382" t="str">
        <f>[1]Sheet1!C4382</f>
        <v>MD</v>
      </c>
      <c r="C4382" t="str">
        <f>LEFT([1]Sheet1!D4382,1)</f>
        <v>G</v>
      </c>
      <c r="D4382" t="str">
        <f>RIGHT([1]Sheet1!D4382,2)</f>
        <v>85</v>
      </c>
      <c r="E4382" t="str">
        <f>[1]Sheet1!E4382</f>
        <v>Other Capital Outlay - State Veterans' Services</v>
      </c>
      <c r="F4382">
        <f>[1]Sheet1!F4382</f>
        <v>15</v>
      </c>
    </row>
    <row r="4383" spans="1:6">
      <c r="A4383" t="str">
        <f>[1]Sheet1!B4383</f>
        <v>Maryland</v>
      </c>
      <c r="B4383" t="str">
        <f>[1]Sheet1!C4383</f>
        <v>MD</v>
      </c>
      <c r="C4383" t="str">
        <f>LEFT([1]Sheet1!D4383,1)</f>
        <v>G</v>
      </c>
      <c r="D4383" t="str">
        <f>RIGHT([1]Sheet1!D4383,2)</f>
        <v>87</v>
      </c>
      <c r="E4383" t="str">
        <f>[1]Sheet1!E4383</f>
        <v>Other Capital Outlay - Sea and Inland Port Facilities</v>
      </c>
      <c r="F4383">
        <f>[1]Sheet1!F4383</f>
        <v>12169</v>
      </c>
    </row>
    <row r="4384" spans="1:6">
      <c r="A4384" t="str">
        <f>[1]Sheet1!B4384</f>
        <v>Maryland</v>
      </c>
      <c r="B4384" t="str">
        <f>[1]Sheet1!C4384</f>
        <v>MD</v>
      </c>
      <c r="C4384" t="str">
        <f>LEFT([1]Sheet1!D4384,1)</f>
        <v>G</v>
      </c>
      <c r="D4384" t="str">
        <f>RIGHT([1]Sheet1!D4384,2)</f>
        <v>89</v>
      </c>
      <c r="E4384" t="str">
        <f>[1]Sheet1!E4384</f>
        <v>Other Capital Outlay - General - Other</v>
      </c>
      <c r="F4384">
        <f>[1]Sheet1!F4384</f>
        <v>97077</v>
      </c>
    </row>
    <row r="4385" spans="1:6">
      <c r="A4385" t="str">
        <f>[1]Sheet1!B4385</f>
        <v>Maryland</v>
      </c>
      <c r="B4385" t="str">
        <f>[1]Sheet1!C4385</f>
        <v>MD</v>
      </c>
      <c r="C4385" t="str">
        <f>LEFT([1]Sheet1!D4385,1)</f>
        <v>G</v>
      </c>
      <c r="D4385" t="str">
        <f>RIGHT([1]Sheet1!D4385,2)</f>
        <v>91</v>
      </c>
      <c r="E4385" t="str">
        <f>[1]Sheet1!E4385</f>
        <v>Other Capital Outlay - Water Utilities</v>
      </c>
      <c r="F4385">
        <f>[1]Sheet1!F4385</f>
        <v>47</v>
      </c>
    </row>
    <row r="4386" spans="1:6">
      <c r="A4386" t="str">
        <f>[1]Sheet1!B4386</f>
        <v>Maryland</v>
      </c>
      <c r="B4386" t="str">
        <f>[1]Sheet1!C4386</f>
        <v>MD</v>
      </c>
      <c r="C4386" t="str">
        <f>LEFT([1]Sheet1!D4386,1)</f>
        <v>G</v>
      </c>
      <c r="D4386" t="str">
        <f>RIGHT([1]Sheet1!D4386,2)</f>
        <v>94</v>
      </c>
      <c r="E4386" t="str">
        <f>[1]Sheet1!E4386</f>
        <v>Other Capital Outlay - Transit Utilities</v>
      </c>
      <c r="F4386">
        <f>[1]Sheet1!F4386</f>
        <v>61928</v>
      </c>
    </row>
    <row r="4387" spans="1:6">
      <c r="A4387" t="str">
        <f>[1]Sheet1!B4387</f>
        <v>Maryland</v>
      </c>
      <c r="B4387" t="str">
        <f>[1]Sheet1!C4387</f>
        <v>MD</v>
      </c>
      <c r="C4387" t="str">
        <f>LEFT([1]Sheet1!D4387,1)</f>
        <v>I</v>
      </c>
      <c r="D4387" t="str">
        <f>RIGHT([1]Sheet1!D4387,2)</f>
        <v>89</v>
      </c>
      <c r="E4387" t="str">
        <f>[1]Sheet1!E4387</f>
        <v>General - Interest on Debt</v>
      </c>
      <c r="F4387">
        <f>[1]Sheet1!F4387</f>
        <v>1835123</v>
      </c>
    </row>
    <row r="4388" spans="1:6">
      <c r="A4388" t="str">
        <f>[1]Sheet1!B4388</f>
        <v>Maryland</v>
      </c>
      <c r="B4388" t="str">
        <f>[1]Sheet1!C4388</f>
        <v>MD</v>
      </c>
      <c r="C4388" t="str">
        <f>LEFT([1]Sheet1!D4388,1)</f>
        <v>I</v>
      </c>
      <c r="D4388" t="str">
        <f>RIGHT([1]Sheet1!D4388,2)</f>
        <v>91</v>
      </c>
      <c r="E4388" t="str">
        <f>[1]Sheet1!E4388</f>
        <v>Water Utilities - Interest on Debt</v>
      </c>
      <c r="F4388">
        <f>[1]Sheet1!F4388</f>
        <v>74597</v>
      </c>
    </row>
    <row r="4389" spans="1:6">
      <c r="A4389" t="str">
        <f>[1]Sheet1!B4389</f>
        <v>Maryland</v>
      </c>
      <c r="B4389" t="str">
        <f>[1]Sheet1!C4389</f>
        <v>MD</v>
      </c>
      <c r="C4389" t="str">
        <f>LEFT([1]Sheet1!D4389,1)</f>
        <v>I</v>
      </c>
      <c r="D4389" t="str">
        <f>RIGHT([1]Sheet1!D4389,2)</f>
        <v>92</v>
      </c>
      <c r="E4389" t="str">
        <f>[1]Sheet1!E4389</f>
        <v>Electric Utilities - Interest on Debt</v>
      </c>
      <c r="F4389">
        <f>[1]Sheet1!F4389</f>
        <v>10</v>
      </c>
    </row>
    <row r="4390" spans="1:6">
      <c r="A4390" t="str">
        <f>[1]Sheet1!B4390</f>
        <v>Maryland</v>
      </c>
      <c r="B4390" t="str">
        <f>[1]Sheet1!C4390</f>
        <v>MD</v>
      </c>
      <c r="C4390" t="str">
        <f>LEFT([1]Sheet1!D4390,1)</f>
        <v>J</v>
      </c>
      <c r="D4390" t="str">
        <f>RIGHT([1]Sheet1!D4390,2)</f>
        <v>19</v>
      </c>
      <c r="E4390" t="str">
        <f>[1]Sheet1!E4390</f>
        <v>Assistance and Subsidies - State Scholarships and Other Subsidies - Education</v>
      </c>
      <c r="F4390">
        <f>[1]Sheet1!F4390</f>
        <v>411468</v>
      </c>
    </row>
    <row r="4391" spans="1:6">
      <c r="A4391" t="str">
        <f>[1]Sheet1!B4391</f>
        <v>Maryland</v>
      </c>
      <c r="B4391" t="str">
        <f>[1]Sheet1!C4391</f>
        <v>MD</v>
      </c>
      <c r="C4391" t="str">
        <f>LEFT([1]Sheet1!D4391,1)</f>
        <v>J</v>
      </c>
      <c r="D4391" t="str">
        <f>RIGHT([1]Sheet1!D4391,2)</f>
        <v>67</v>
      </c>
      <c r="E4391" t="str">
        <f>[1]Sheet1!E4391</f>
        <v>Assistance and Subsidies - Public Welfare, Federal Categorical Assistance Programs</v>
      </c>
      <c r="F4391">
        <f>[1]Sheet1!F4391</f>
        <v>1078782</v>
      </c>
    </row>
    <row r="4392" spans="1:6">
      <c r="A4392" t="str">
        <f>[1]Sheet1!B4392</f>
        <v>Maryland</v>
      </c>
      <c r="B4392" t="str">
        <f>[1]Sheet1!C4392</f>
        <v>MD</v>
      </c>
      <c r="C4392" t="str">
        <f>LEFT([1]Sheet1!D4392,1)</f>
        <v>J</v>
      </c>
      <c r="D4392" t="str">
        <f>RIGHT([1]Sheet1!D4392,2)</f>
        <v>68</v>
      </c>
      <c r="E4392" t="str">
        <f>[1]Sheet1!E4392</f>
        <v>Assistance and Subsidies - Public Welfare, Cash Assistance Programs - Other</v>
      </c>
      <c r="F4392">
        <f>[1]Sheet1!F4392</f>
        <v>306403</v>
      </c>
    </row>
    <row r="4393" spans="1:6">
      <c r="A4393" t="str">
        <f>[1]Sheet1!B4393</f>
        <v>Maryland</v>
      </c>
      <c r="B4393" t="str">
        <f>[1]Sheet1!C4393</f>
        <v>MD</v>
      </c>
      <c r="C4393" t="str">
        <f>LEFT([1]Sheet1!D4393,1)</f>
        <v>T</v>
      </c>
      <c r="D4393" t="str">
        <f>RIGHT([1]Sheet1!D4393,2)</f>
        <v>01</v>
      </c>
      <c r="E4393" t="str">
        <f>[1]Sheet1!E4393</f>
        <v>Tax - Property</v>
      </c>
      <c r="F4393">
        <f>[1]Sheet1!F4393</f>
        <v>8966328</v>
      </c>
    </row>
    <row r="4394" spans="1:6">
      <c r="A4394" t="str">
        <f>[1]Sheet1!B4394</f>
        <v>Maryland</v>
      </c>
      <c r="B4394" t="str">
        <f>[1]Sheet1!C4394</f>
        <v>MD</v>
      </c>
      <c r="C4394" t="str">
        <f>LEFT([1]Sheet1!D4394,1)</f>
        <v>T</v>
      </c>
      <c r="D4394" t="str">
        <f>RIGHT([1]Sheet1!D4394,2)</f>
        <v>09</v>
      </c>
      <c r="E4394" t="str">
        <f>[1]Sheet1!E4394</f>
        <v>Tax - General Sales and Gross Receipts</v>
      </c>
      <c r="F4394">
        <f>[1]Sheet1!F4394</f>
        <v>4076578</v>
      </c>
    </row>
    <row r="4395" spans="1:6">
      <c r="A4395" t="str">
        <f>[1]Sheet1!B4395</f>
        <v>Maryland</v>
      </c>
      <c r="B4395" t="str">
        <f>[1]Sheet1!C4395</f>
        <v>MD</v>
      </c>
      <c r="C4395" t="str">
        <f>LEFT([1]Sheet1!D4395,1)</f>
        <v>T</v>
      </c>
      <c r="D4395" t="str">
        <f>RIGHT([1]Sheet1!D4395,2)</f>
        <v>10</v>
      </c>
      <c r="E4395" t="str">
        <f>[1]Sheet1!E4395</f>
        <v>Tax - Alcoholic Beverage Sales</v>
      </c>
      <c r="F4395">
        <f>[1]Sheet1!F4395</f>
        <v>31010</v>
      </c>
    </row>
    <row r="4396" spans="1:6">
      <c r="A4396" t="str">
        <f>[1]Sheet1!B4396</f>
        <v>Maryland</v>
      </c>
      <c r="B4396" t="str">
        <f>[1]Sheet1!C4396</f>
        <v>MD</v>
      </c>
      <c r="C4396" t="str">
        <f>LEFT([1]Sheet1!D4396,1)</f>
        <v>T</v>
      </c>
      <c r="D4396" t="str">
        <f>RIGHT([1]Sheet1!D4396,2)</f>
        <v>11</v>
      </c>
      <c r="E4396" t="str">
        <f>[1]Sheet1!E4396</f>
        <v>Tax - Amusements Sales</v>
      </c>
      <c r="F4396">
        <f>[1]Sheet1!F4396</f>
        <v>78478</v>
      </c>
    </row>
    <row r="4397" spans="1:6">
      <c r="A4397" t="str">
        <f>[1]Sheet1!B4397</f>
        <v>Maryland</v>
      </c>
      <c r="B4397" t="str">
        <f>[1]Sheet1!C4397</f>
        <v>MD</v>
      </c>
      <c r="C4397" t="str">
        <f>LEFT([1]Sheet1!D4397,1)</f>
        <v>T</v>
      </c>
      <c r="D4397" t="str">
        <f>RIGHT([1]Sheet1!D4397,2)</f>
        <v>12</v>
      </c>
      <c r="E4397" t="str">
        <f>[1]Sheet1!E4397</f>
        <v>Tax - Insurance Premiums Sales</v>
      </c>
      <c r="F4397">
        <f>[1]Sheet1!F4397</f>
        <v>428024</v>
      </c>
    </row>
    <row r="4398" spans="1:6">
      <c r="A4398" t="str">
        <f>[1]Sheet1!B4398</f>
        <v>Maryland</v>
      </c>
      <c r="B4398" t="str">
        <f>[1]Sheet1!C4398</f>
        <v>MD</v>
      </c>
      <c r="C4398" t="str">
        <f>LEFT([1]Sheet1!D4398,1)</f>
        <v>T</v>
      </c>
      <c r="D4398" t="str">
        <f>RIGHT([1]Sheet1!D4398,2)</f>
        <v>13</v>
      </c>
      <c r="E4398" t="str">
        <f>[1]Sheet1!E4398</f>
        <v>Tax - Motor Fuels Sales</v>
      </c>
      <c r="F4398">
        <f>[1]Sheet1!F4398</f>
        <v>733410</v>
      </c>
    </row>
    <row r="4399" spans="1:6">
      <c r="A4399" t="str">
        <f>[1]Sheet1!B4399</f>
        <v>Maryland</v>
      </c>
      <c r="B4399" t="str">
        <f>[1]Sheet1!C4399</f>
        <v>MD</v>
      </c>
      <c r="C4399" t="str">
        <f>LEFT([1]Sheet1!D4399,1)</f>
        <v>T</v>
      </c>
      <c r="D4399" t="str">
        <f>RIGHT([1]Sheet1!D4399,2)</f>
        <v>14</v>
      </c>
      <c r="E4399" t="str">
        <f>[1]Sheet1!E4399</f>
        <v>Tax - Pari-mutuels Sales</v>
      </c>
      <c r="F4399">
        <f>[1]Sheet1!F4399</f>
        <v>1267</v>
      </c>
    </row>
    <row r="4400" spans="1:6">
      <c r="A4400" t="str">
        <f>[1]Sheet1!B4400</f>
        <v>Maryland</v>
      </c>
      <c r="B4400" t="str">
        <f>[1]Sheet1!C4400</f>
        <v>MD</v>
      </c>
      <c r="C4400" t="str">
        <f>LEFT([1]Sheet1!D4400,1)</f>
        <v>T</v>
      </c>
      <c r="D4400" t="str">
        <f>RIGHT([1]Sheet1!D4400,2)</f>
        <v>15</v>
      </c>
      <c r="E4400" t="str">
        <f>[1]Sheet1!E4400</f>
        <v>Tax - Public Utilities Sales</v>
      </c>
      <c r="F4400">
        <f>[1]Sheet1!F4400</f>
        <v>610700</v>
      </c>
    </row>
    <row r="4401" spans="1:6">
      <c r="A4401" t="str">
        <f>[1]Sheet1!B4401</f>
        <v>Maryland</v>
      </c>
      <c r="B4401" t="str">
        <f>[1]Sheet1!C4401</f>
        <v>MD</v>
      </c>
      <c r="C4401" t="str">
        <f>LEFT([1]Sheet1!D4401,1)</f>
        <v>T</v>
      </c>
      <c r="D4401" t="str">
        <f>RIGHT([1]Sheet1!D4401,2)</f>
        <v>16</v>
      </c>
      <c r="E4401" t="str">
        <f>[1]Sheet1!E4401</f>
        <v>Tax - Tobacco Products Sales</v>
      </c>
      <c r="F4401">
        <f>[1]Sheet1!F4401</f>
        <v>411427</v>
      </c>
    </row>
    <row r="4402" spans="1:6">
      <c r="A4402" t="str">
        <f>[1]Sheet1!B4402</f>
        <v>Maryland</v>
      </c>
      <c r="B4402" t="str">
        <f>[1]Sheet1!C4402</f>
        <v>MD</v>
      </c>
      <c r="C4402" t="str">
        <f>LEFT([1]Sheet1!D4402,1)</f>
        <v>T</v>
      </c>
      <c r="D4402" t="str">
        <f>RIGHT([1]Sheet1!D4402,2)</f>
        <v>19</v>
      </c>
      <c r="E4402" t="str">
        <f>[1]Sheet1!E4402</f>
        <v>Tax - Other Selective Sales</v>
      </c>
      <c r="F4402">
        <f>[1]Sheet1!F4402</f>
        <v>1559879</v>
      </c>
    </row>
    <row r="4403" spans="1:6">
      <c r="A4403" t="str">
        <f>[1]Sheet1!B4403</f>
        <v>Maryland</v>
      </c>
      <c r="B4403" t="str">
        <f>[1]Sheet1!C4403</f>
        <v>MD</v>
      </c>
      <c r="C4403" t="str">
        <f>LEFT([1]Sheet1!D4403,1)</f>
        <v>T</v>
      </c>
      <c r="D4403" t="str">
        <f>RIGHT([1]Sheet1!D4403,2)</f>
        <v>20</v>
      </c>
      <c r="E4403" t="str">
        <f>[1]Sheet1!E4403</f>
        <v>Tax - Alcoholic Beverage License</v>
      </c>
      <c r="F4403">
        <f>[1]Sheet1!F4403</f>
        <v>11511</v>
      </c>
    </row>
    <row r="4404" spans="1:6">
      <c r="A4404" t="str">
        <f>[1]Sheet1!B4404</f>
        <v>Maryland</v>
      </c>
      <c r="B4404" t="str">
        <f>[1]Sheet1!C4404</f>
        <v>MD</v>
      </c>
      <c r="C4404" t="str">
        <f>LEFT([1]Sheet1!D4404,1)</f>
        <v>T</v>
      </c>
      <c r="D4404" t="str">
        <f>RIGHT([1]Sheet1!D4404,2)</f>
        <v>21</v>
      </c>
      <c r="E4404" t="str">
        <f>[1]Sheet1!E4404</f>
        <v>Tax - Amusements License</v>
      </c>
      <c r="F4404">
        <f>[1]Sheet1!F4404</f>
        <v>3534</v>
      </c>
    </row>
    <row r="4405" spans="1:6">
      <c r="A4405" t="str">
        <f>[1]Sheet1!B4405</f>
        <v>Maryland</v>
      </c>
      <c r="B4405" t="str">
        <f>[1]Sheet1!C4405</f>
        <v>MD</v>
      </c>
      <c r="C4405" t="str">
        <f>LEFT([1]Sheet1!D4405,1)</f>
        <v>T</v>
      </c>
      <c r="D4405" t="str">
        <f>RIGHT([1]Sheet1!D4405,2)</f>
        <v>22</v>
      </c>
      <c r="E4405" t="str">
        <f>[1]Sheet1!E4405</f>
        <v>Tax - Corporation License</v>
      </c>
      <c r="F4405">
        <f>[1]Sheet1!F4405</f>
        <v>96412</v>
      </c>
    </row>
    <row r="4406" spans="1:6">
      <c r="A4406" t="str">
        <f>[1]Sheet1!B4406</f>
        <v>Maryland</v>
      </c>
      <c r="B4406" t="str">
        <f>[1]Sheet1!C4406</f>
        <v>MD</v>
      </c>
      <c r="C4406" t="str">
        <f>LEFT([1]Sheet1!D4406,1)</f>
        <v>T</v>
      </c>
      <c r="D4406" t="str">
        <f>RIGHT([1]Sheet1!D4406,2)</f>
        <v>23</v>
      </c>
      <c r="E4406" t="str">
        <f>[1]Sheet1!E4406</f>
        <v>Tax - Hunting and Fishing License</v>
      </c>
      <c r="F4406">
        <f>[1]Sheet1!F4406</f>
        <v>15858</v>
      </c>
    </row>
    <row r="4407" spans="1:6">
      <c r="A4407" t="str">
        <f>[1]Sheet1!B4407</f>
        <v>Maryland</v>
      </c>
      <c r="B4407" t="str">
        <f>[1]Sheet1!C4407</f>
        <v>MD</v>
      </c>
      <c r="C4407" t="str">
        <f>LEFT([1]Sheet1!D4407,1)</f>
        <v>T</v>
      </c>
      <c r="D4407" t="str">
        <f>RIGHT([1]Sheet1!D4407,2)</f>
        <v>24</v>
      </c>
      <c r="E4407" t="str">
        <f>[1]Sheet1!E4407</f>
        <v>Tax - Motor Vehicle License</v>
      </c>
      <c r="F4407">
        <f>[1]Sheet1!F4407</f>
        <v>443956</v>
      </c>
    </row>
    <row r="4408" spans="1:6">
      <c r="A4408" t="str">
        <f>[1]Sheet1!B4408</f>
        <v>Maryland</v>
      </c>
      <c r="B4408" t="str">
        <f>[1]Sheet1!C4408</f>
        <v>MD</v>
      </c>
      <c r="C4408" t="str">
        <f>LEFT([1]Sheet1!D4408,1)</f>
        <v>T</v>
      </c>
      <c r="D4408" t="str">
        <f>RIGHT([1]Sheet1!D4408,2)</f>
        <v>25</v>
      </c>
      <c r="E4408" t="str">
        <f>[1]Sheet1!E4408</f>
        <v>Tax - Motor Vehicle Operators License</v>
      </c>
      <c r="F4408">
        <f>[1]Sheet1!F4408</f>
        <v>26244</v>
      </c>
    </row>
    <row r="4409" spans="1:6">
      <c r="A4409" t="str">
        <f>[1]Sheet1!B4409</f>
        <v>Maryland</v>
      </c>
      <c r="B4409" t="str">
        <f>[1]Sheet1!C4409</f>
        <v>MD</v>
      </c>
      <c r="C4409" t="str">
        <f>LEFT([1]Sheet1!D4409,1)</f>
        <v>T</v>
      </c>
      <c r="D4409" t="str">
        <f>RIGHT([1]Sheet1!D4409,2)</f>
        <v>27</v>
      </c>
      <c r="E4409" t="str">
        <f>[1]Sheet1!E4409</f>
        <v>Tax - Public Utility License</v>
      </c>
      <c r="F4409">
        <f>[1]Sheet1!F4409</f>
        <v>59932</v>
      </c>
    </row>
    <row r="4410" spans="1:6">
      <c r="A4410" t="str">
        <f>[1]Sheet1!B4410</f>
        <v>Maryland</v>
      </c>
      <c r="B4410" t="str">
        <f>[1]Sheet1!C4410</f>
        <v>MD</v>
      </c>
      <c r="C4410" t="str">
        <f>LEFT([1]Sheet1!D4410,1)</f>
        <v>T</v>
      </c>
      <c r="D4410" t="str">
        <f>RIGHT([1]Sheet1!D4410,2)</f>
        <v>28</v>
      </c>
      <c r="E4410" t="str">
        <f>[1]Sheet1!E4410</f>
        <v>Tax - Occupation and Business License, NEC</v>
      </c>
      <c r="F4410">
        <f>[1]Sheet1!F4410</f>
        <v>166449</v>
      </c>
    </row>
    <row r="4411" spans="1:6">
      <c r="A4411" t="str">
        <f>[1]Sheet1!B4411</f>
        <v>Maryland</v>
      </c>
      <c r="B4411" t="str">
        <f>[1]Sheet1!C4411</f>
        <v>MD</v>
      </c>
      <c r="C4411" t="str">
        <f>LEFT([1]Sheet1!D4411,1)</f>
        <v>T</v>
      </c>
      <c r="D4411" t="str">
        <f>RIGHT([1]Sheet1!D4411,2)</f>
        <v>29</v>
      </c>
      <c r="E4411" t="str">
        <f>[1]Sheet1!E4411</f>
        <v>Tax - Other License</v>
      </c>
      <c r="F4411">
        <f>[1]Sheet1!F4411</f>
        <v>105445</v>
      </c>
    </row>
    <row r="4412" spans="1:6">
      <c r="A4412" t="str">
        <f>[1]Sheet1!B4412</f>
        <v>Maryland</v>
      </c>
      <c r="B4412" t="str">
        <f>[1]Sheet1!C4412</f>
        <v>MD</v>
      </c>
      <c r="C4412" t="str">
        <f>LEFT([1]Sheet1!D4412,1)</f>
        <v>T</v>
      </c>
      <c r="D4412" t="str">
        <f>RIGHT([1]Sheet1!D4412,2)</f>
        <v>40</v>
      </c>
      <c r="E4412" t="str">
        <f>[1]Sheet1!E4412</f>
        <v>Tax - Individual Income</v>
      </c>
      <c r="F4412">
        <f>[1]Sheet1!F4412</f>
        <v>11477575</v>
      </c>
    </row>
    <row r="4413" spans="1:6">
      <c r="A4413" t="str">
        <f>[1]Sheet1!B4413</f>
        <v>Maryland</v>
      </c>
      <c r="B4413" t="str">
        <f>[1]Sheet1!C4413</f>
        <v>MD</v>
      </c>
      <c r="C4413" t="str">
        <f>LEFT([1]Sheet1!D4413,1)</f>
        <v>T</v>
      </c>
      <c r="D4413" t="str">
        <f>RIGHT([1]Sheet1!D4413,2)</f>
        <v>41</v>
      </c>
      <c r="E4413" t="str">
        <f>[1]Sheet1!E4413</f>
        <v>Tax - Corporation Net Income</v>
      </c>
      <c r="F4413">
        <f>[1]Sheet1!F4413</f>
        <v>880356</v>
      </c>
    </row>
    <row r="4414" spans="1:6">
      <c r="A4414" t="str">
        <f>[1]Sheet1!B4414</f>
        <v>Maryland</v>
      </c>
      <c r="B4414" t="str">
        <f>[1]Sheet1!C4414</f>
        <v>MD</v>
      </c>
      <c r="C4414" t="str">
        <f>LEFT([1]Sheet1!D4414,1)</f>
        <v>T</v>
      </c>
      <c r="D4414" t="str">
        <f>RIGHT([1]Sheet1!D4414,2)</f>
        <v>50</v>
      </c>
      <c r="E4414" t="str">
        <f>[1]Sheet1!E4414</f>
        <v>Tax - Death and Gift</v>
      </c>
      <c r="F4414">
        <f>[1]Sheet1!F4414</f>
        <v>196875</v>
      </c>
    </row>
    <row r="4415" spans="1:6">
      <c r="A4415" t="str">
        <f>[1]Sheet1!B4415</f>
        <v>Maryland</v>
      </c>
      <c r="B4415" t="str">
        <f>[1]Sheet1!C4415</f>
        <v>MD</v>
      </c>
      <c r="C4415" t="str">
        <f>LEFT([1]Sheet1!D4415,1)</f>
        <v>T</v>
      </c>
      <c r="D4415" t="str">
        <f>RIGHT([1]Sheet1!D4415,2)</f>
        <v>51</v>
      </c>
      <c r="E4415" t="str">
        <f>[1]Sheet1!E4415</f>
        <v>Tax - Documentary and Stock Transfer</v>
      </c>
      <c r="F4415">
        <f>[1]Sheet1!F4415</f>
        <v>454389</v>
      </c>
    </row>
    <row r="4416" spans="1:6">
      <c r="A4416" t="str">
        <f>[1]Sheet1!B4416</f>
        <v>Maryland</v>
      </c>
      <c r="B4416" t="str">
        <f>[1]Sheet1!C4416</f>
        <v>MD</v>
      </c>
      <c r="C4416" t="str">
        <f>LEFT([1]Sheet1!D4416,1)</f>
        <v>T</v>
      </c>
      <c r="D4416" t="str">
        <f>RIGHT([1]Sheet1!D4416,2)</f>
        <v>99</v>
      </c>
      <c r="E4416" t="str">
        <f>[1]Sheet1!E4416</f>
        <v>Tax - NEC</v>
      </c>
      <c r="F4416">
        <f>[1]Sheet1!F4416</f>
        <v>273853</v>
      </c>
    </row>
    <row r="4417" spans="1:6">
      <c r="A4417" t="str">
        <f>[1]Sheet1!B4417</f>
        <v>Maryland</v>
      </c>
      <c r="B4417" t="str">
        <f>[1]Sheet1!C4417</f>
        <v>MD</v>
      </c>
      <c r="C4417" t="str">
        <f>LEFT([1]Sheet1!D4417,1)</f>
        <v>U</v>
      </c>
      <c r="D4417" t="str">
        <f>RIGHT([1]Sheet1!D4417,2)</f>
        <v>01</v>
      </c>
      <c r="E4417" t="str">
        <f>[1]Sheet1!E4417</f>
        <v>Miscellaneous - Special Assessments</v>
      </c>
      <c r="F4417">
        <f>[1]Sheet1!F4417</f>
        <v>24863</v>
      </c>
    </row>
    <row r="4418" spans="1:6">
      <c r="A4418" t="str">
        <f>[1]Sheet1!B4418</f>
        <v>Maryland</v>
      </c>
      <c r="B4418" t="str">
        <f>[1]Sheet1!C4418</f>
        <v>MD</v>
      </c>
      <c r="C4418" t="str">
        <f>LEFT([1]Sheet1!D4418,1)</f>
        <v>U</v>
      </c>
      <c r="D4418" t="str">
        <f>RIGHT([1]Sheet1!D4418,2)</f>
        <v>11</v>
      </c>
      <c r="E4418" t="str">
        <f>[1]Sheet1!E4418</f>
        <v>Miscellaneous - Sale of Property</v>
      </c>
      <c r="F4418">
        <f>[1]Sheet1!F4418</f>
        <v>16477</v>
      </c>
    </row>
    <row r="4419" spans="1:6">
      <c r="A4419" t="str">
        <f>[1]Sheet1!B4419</f>
        <v>Maryland</v>
      </c>
      <c r="B4419" t="str">
        <f>[1]Sheet1!C4419</f>
        <v>MD</v>
      </c>
      <c r="C4419" t="str">
        <f>LEFT([1]Sheet1!D4419,1)</f>
        <v>U</v>
      </c>
      <c r="D4419" t="str">
        <f>RIGHT([1]Sheet1!D4419,2)</f>
        <v>20</v>
      </c>
      <c r="E4419" t="str">
        <f>[1]Sheet1!E4419</f>
        <v>Miscellaneous - Interest Earnings</v>
      </c>
      <c r="F4419">
        <f>[1]Sheet1!F4419</f>
        <v>601442</v>
      </c>
    </row>
    <row r="4420" spans="1:6">
      <c r="A4420" t="str">
        <f>[1]Sheet1!B4420</f>
        <v>Maryland</v>
      </c>
      <c r="B4420" t="str">
        <f>[1]Sheet1!C4420</f>
        <v>MD</v>
      </c>
      <c r="C4420" t="str">
        <f>LEFT([1]Sheet1!D4420,1)</f>
        <v>U</v>
      </c>
      <c r="D4420" t="str">
        <f>RIGHT([1]Sheet1!D4420,2)</f>
        <v>30</v>
      </c>
      <c r="E4420" t="str">
        <f>[1]Sheet1!E4420</f>
        <v>Miscellaneous - Fines and Forfeits</v>
      </c>
      <c r="F4420">
        <f>[1]Sheet1!F4420</f>
        <v>432201</v>
      </c>
    </row>
    <row r="4421" spans="1:6">
      <c r="A4421" t="str">
        <f>[1]Sheet1!B4421</f>
        <v>Maryland</v>
      </c>
      <c r="B4421" t="str">
        <f>[1]Sheet1!C4421</f>
        <v>MD</v>
      </c>
      <c r="C4421" t="str">
        <f>LEFT([1]Sheet1!D4421,1)</f>
        <v>U</v>
      </c>
      <c r="D4421" t="str">
        <f>RIGHT([1]Sheet1!D4421,2)</f>
        <v>40</v>
      </c>
      <c r="E4421" t="str">
        <f>[1]Sheet1!E4421</f>
        <v>Miscellaneous - Rents</v>
      </c>
      <c r="F4421">
        <f>[1]Sheet1!F4421</f>
        <v>191678</v>
      </c>
    </row>
    <row r="4422" spans="1:6">
      <c r="A4422" t="str">
        <f>[1]Sheet1!B4422</f>
        <v>Maryland</v>
      </c>
      <c r="B4422" t="str">
        <f>[1]Sheet1!C4422</f>
        <v>MD</v>
      </c>
      <c r="C4422" t="str">
        <f>LEFT([1]Sheet1!D4422,1)</f>
        <v>U</v>
      </c>
      <c r="D4422" t="str">
        <f>RIGHT([1]Sheet1!D4422,2)</f>
        <v>50</v>
      </c>
      <c r="E4422" t="str">
        <f>[1]Sheet1!E4422</f>
        <v>Miscellaneous - Donations From Private Sources</v>
      </c>
      <c r="F4422">
        <f>[1]Sheet1!F4422</f>
        <v>291569</v>
      </c>
    </row>
    <row r="4423" spans="1:6">
      <c r="A4423" t="str">
        <f>[1]Sheet1!B4423</f>
        <v>Maryland</v>
      </c>
      <c r="B4423" t="str">
        <f>[1]Sheet1!C4423</f>
        <v>MD</v>
      </c>
      <c r="C4423" t="str">
        <f>LEFT([1]Sheet1!D4423,1)</f>
        <v>U</v>
      </c>
      <c r="D4423" t="str">
        <f>RIGHT([1]Sheet1!D4423,2)</f>
        <v>95</v>
      </c>
      <c r="E4423" t="str">
        <f>[1]Sheet1!E4423</f>
        <v>Miscellaneous - Net Lottery Revenue</v>
      </c>
      <c r="F4423">
        <f>[1]Sheet1!F4423</f>
        <v>741645</v>
      </c>
    </row>
    <row r="4424" spans="1:6">
      <c r="A4424" t="str">
        <f>[1]Sheet1!B4424</f>
        <v>Maryland</v>
      </c>
      <c r="B4424" t="str">
        <f>[1]Sheet1!C4424</f>
        <v>MD</v>
      </c>
      <c r="C4424" t="str">
        <f>LEFT([1]Sheet1!D4424,1)</f>
        <v>U</v>
      </c>
      <c r="D4424" t="str">
        <f>RIGHT([1]Sheet1!D4424,2)</f>
        <v>99</v>
      </c>
      <c r="E4424" t="str">
        <f>[1]Sheet1!E4424</f>
        <v>Miscellaneous - General Revenue, NEC</v>
      </c>
      <c r="F4424">
        <f>[1]Sheet1!F4424</f>
        <v>990386</v>
      </c>
    </row>
    <row r="4425" spans="1:6">
      <c r="A4425" t="str">
        <f>[1]Sheet1!B4425</f>
        <v>Maryland</v>
      </c>
      <c r="B4425" t="str">
        <f>[1]Sheet1!C4425</f>
        <v>MD</v>
      </c>
      <c r="C4425" t="str">
        <f>LEFT([1]Sheet1!D4425,1)</f>
        <v>W</v>
      </c>
      <c r="D4425" t="str">
        <f>RIGHT([1]Sheet1!D4425,2)</f>
        <v>01</v>
      </c>
      <c r="E4425" t="str">
        <f>[1]Sheet1!E4425</f>
        <v>Sinking Funds - Cash and Securities</v>
      </c>
      <c r="F4425">
        <f>[1]Sheet1!F4425</f>
        <v>15807493</v>
      </c>
    </row>
    <row r="4426" spans="1:6">
      <c r="A4426" t="str">
        <f>[1]Sheet1!B4426</f>
        <v>Maryland</v>
      </c>
      <c r="B4426" t="str">
        <f>[1]Sheet1!C4426</f>
        <v>MD</v>
      </c>
      <c r="C4426" t="str">
        <f>LEFT([1]Sheet1!D4426,1)</f>
        <v>W</v>
      </c>
      <c r="D4426" t="str">
        <f>RIGHT([1]Sheet1!D4426,2)</f>
        <v>31</v>
      </c>
      <c r="E4426" t="str">
        <f>[1]Sheet1!E4426</f>
        <v>Bond Funds - Cash and Securities</v>
      </c>
      <c r="F4426">
        <f>[1]Sheet1!F4426</f>
        <v>2232021</v>
      </c>
    </row>
    <row r="4427" spans="1:6">
      <c r="A4427" t="str">
        <f>[1]Sheet1!B4427</f>
        <v>Maryland</v>
      </c>
      <c r="B4427" t="str">
        <f>[1]Sheet1!C4427</f>
        <v>MD</v>
      </c>
      <c r="C4427" t="str">
        <f>LEFT([1]Sheet1!D4427,1)</f>
        <v>W</v>
      </c>
      <c r="D4427" t="str">
        <f>RIGHT([1]Sheet1!D4427,2)</f>
        <v>61</v>
      </c>
      <c r="E4427" t="str">
        <f>[1]Sheet1!E4427</f>
        <v>Other Funds - Cash and Securities</v>
      </c>
      <c r="F4427">
        <f>[1]Sheet1!F4427</f>
        <v>11903885</v>
      </c>
    </row>
    <row r="4428" spans="1:6">
      <c r="A4428" t="str">
        <f>[1]Sheet1!B4428</f>
        <v>Maryland</v>
      </c>
      <c r="B4428" t="str">
        <f>[1]Sheet1!C4428</f>
        <v>MD</v>
      </c>
      <c r="C4428" t="str">
        <f>LEFT([1]Sheet1!D4428,1)</f>
        <v>X</v>
      </c>
      <c r="D4428" t="str">
        <f>RIGHT([1]Sheet1!D4428,2)</f>
        <v>01</v>
      </c>
      <c r="E4428" t="str">
        <f>[1]Sheet1!E4428</f>
        <v>Employee Retirement - Local Employee Contribution</v>
      </c>
      <c r="F4428">
        <f>[1]Sheet1!F4428</f>
        <v>105965</v>
      </c>
    </row>
    <row r="4429" spans="1:6">
      <c r="A4429" t="str">
        <f>[1]Sheet1!B4429</f>
        <v>Maryland</v>
      </c>
      <c r="B4429" t="str">
        <f>[1]Sheet1!C4429</f>
        <v>MD</v>
      </c>
      <c r="C4429" t="str">
        <f>LEFT([1]Sheet1!D4429,1)</f>
        <v>X</v>
      </c>
      <c r="D4429" t="str">
        <f>RIGHT([1]Sheet1!D4429,2)</f>
        <v>02</v>
      </c>
      <c r="E4429" t="str">
        <f>[1]Sheet1!E4429</f>
        <v>Employee Retirement - State Employee Contribution</v>
      </c>
      <c r="F4429">
        <f>[1]Sheet1!F4429</f>
        <v>703256</v>
      </c>
    </row>
    <row r="4430" spans="1:6">
      <c r="A4430" t="str">
        <f>[1]Sheet1!B4430</f>
        <v>Maryland</v>
      </c>
      <c r="B4430" t="str">
        <f>[1]Sheet1!C4430</f>
        <v>MD</v>
      </c>
      <c r="C4430" t="str">
        <f>LEFT([1]Sheet1!D4430,1)</f>
        <v>X</v>
      </c>
      <c r="D4430" t="str">
        <f>RIGHT([1]Sheet1!D4430,2)</f>
        <v>05</v>
      </c>
      <c r="E4430" t="str">
        <f>[1]Sheet1!E4430</f>
        <v>Employee Retirement - From Other Governments</v>
      </c>
      <c r="F4430">
        <f>[1]Sheet1!F4430</f>
        <v>159323</v>
      </c>
    </row>
    <row r="4431" spans="1:6">
      <c r="A4431" t="str">
        <f>[1]Sheet1!B4431</f>
        <v>Maryland</v>
      </c>
      <c r="B4431" t="str">
        <f>[1]Sheet1!C4431</f>
        <v>MD</v>
      </c>
      <c r="C4431" t="str">
        <f>LEFT([1]Sheet1!D4431,1)</f>
        <v>X</v>
      </c>
      <c r="D4431" t="str">
        <f>RIGHT([1]Sheet1!D4431,2)</f>
        <v>08</v>
      </c>
      <c r="E4431" t="str">
        <f>[1]Sheet1!E4431</f>
        <v>Employee Retirement - Earnings on Investments (calculated)</v>
      </c>
      <c r="F4431">
        <f>[1]Sheet1!F4431</f>
        <v>725846</v>
      </c>
    </row>
    <row r="4432" spans="1:6">
      <c r="A4432" t="str">
        <f>[1]Sheet1!B4432</f>
        <v>Maryland</v>
      </c>
      <c r="B4432" t="str">
        <f>[1]Sheet1!C4432</f>
        <v>MD</v>
      </c>
      <c r="C4432" t="str">
        <f>LEFT([1]Sheet1!D4432,1)</f>
        <v>X</v>
      </c>
      <c r="D4432" t="str">
        <f>RIGHT([1]Sheet1!D4432,2)</f>
        <v>11</v>
      </c>
      <c r="E4432" t="str">
        <f>[1]Sheet1!E4432</f>
        <v>Employee Retirement - Benefit Payments</v>
      </c>
      <c r="F4432">
        <f>[1]Sheet1!F4432</f>
        <v>3676440</v>
      </c>
    </row>
    <row r="4433" spans="1:6">
      <c r="A4433" t="str">
        <f>[1]Sheet1!B4433</f>
        <v>Maryland</v>
      </c>
      <c r="B4433" t="str">
        <f>[1]Sheet1!C4433</f>
        <v>MD</v>
      </c>
      <c r="C4433" t="str">
        <f>LEFT([1]Sheet1!D4433,1)</f>
        <v>X</v>
      </c>
      <c r="D4433" t="str">
        <f>RIGHT([1]Sheet1!D4433,2)</f>
        <v>12</v>
      </c>
      <c r="E4433" t="str">
        <f>[1]Sheet1!E4433</f>
        <v>Employee Retirement - Withdrawals</v>
      </c>
      <c r="F4433">
        <f>[1]Sheet1!F4433</f>
        <v>47206</v>
      </c>
    </row>
    <row r="4434" spans="1:6">
      <c r="A4434" t="str">
        <f>[1]Sheet1!B4434</f>
        <v>Maryland</v>
      </c>
      <c r="B4434" t="str">
        <f>[1]Sheet1!C4434</f>
        <v>MD</v>
      </c>
      <c r="C4434" t="str">
        <f>LEFT([1]Sheet1!D4434,1)</f>
        <v>X</v>
      </c>
      <c r="D4434" t="str">
        <f>RIGHT([1]Sheet1!D4434,2)</f>
        <v>21</v>
      </c>
      <c r="E4434" t="str">
        <f>[1]Sheet1!E4434</f>
        <v>Employee Retirement - Total Cash and Deposits</v>
      </c>
      <c r="F4434">
        <f>[1]Sheet1!F4434</f>
        <v>3016158</v>
      </c>
    </row>
    <row r="4435" spans="1:6">
      <c r="A4435" t="str">
        <f>[1]Sheet1!B4435</f>
        <v>Maryland</v>
      </c>
      <c r="B4435" t="str">
        <f>[1]Sheet1!C4435</f>
        <v>MD</v>
      </c>
      <c r="C4435" t="str">
        <f>LEFT([1]Sheet1!D4435,1)</f>
        <v>X</v>
      </c>
      <c r="D4435" t="str">
        <f>RIGHT([1]Sheet1!D4435,2)</f>
        <v>30</v>
      </c>
      <c r="E4435" t="str">
        <f>[1]Sheet1!E4435</f>
        <v>Employee Retirement - Total Federal Securities</v>
      </c>
      <c r="F4435">
        <f>[1]Sheet1!F4435</f>
        <v>4496648</v>
      </c>
    </row>
    <row r="4436" spans="1:6">
      <c r="A4436" t="str">
        <f>[1]Sheet1!B4436</f>
        <v>Maryland</v>
      </c>
      <c r="B4436" t="str">
        <f>[1]Sheet1!C4436</f>
        <v>MD</v>
      </c>
      <c r="C4436" t="str">
        <f>LEFT([1]Sheet1!D4436,1)</f>
        <v>X</v>
      </c>
      <c r="D4436" t="str">
        <f>RIGHT([1]Sheet1!D4436,2)</f>
        <v>42</v>
      </c>
      <c r="E4436" t="str">
        <f>[1]Sheet1!E4436</f>
        <v>Employee Retirement - Securities - Mortgages</v>
      </c>
      <c r="F4436">
        <f>[1]Sheet1!F4436</f>
        <v>2491766</v>
      </c>
    </row>
    <row r="4437" spans="1:6">
      <c r="A4437" t="str">
        <f>[1]Sheet1!B4437</f>
        <v>Maryland</v>
      </c>
      <c r="B4437" t="str">
        <f>[1]Sheet1!C4437</f>
        <v>MD</v>
      </c>
      <c r="C4437" t="str">
        <f>LEFT([1]Sheet1!D4437,1)</f>
        <v>X</v>
      </c>
      <c r="D4437" t="str">
        <f>RIGHT([1]Sheet1!D4437,2)</f>
        <v>44</v>
      </c>
      <c r="E4437" t="str">
        <f>[1]Sheet1!E4437</f>
        <v>Employee Retirement - Total Other Securities</v>
      </c>
      <c r="F4437">
        <f>[1]Sheet1!F4437</f>
        <v>10661673</v>
      </c>
    </row>
    <row r="4438" spans="1:6">
      <c r="A4438" t="str">
        <f>[1]Sheet1!B4438</f>
        <v>Maryland</v>
      </c>
      <c r="B4438" t="str">
        <f>[1]Sheet1!C4438</f>
        <v>MD</v>
      </c>
      <c r="C4438" t="str">
        <f>LEFT([1]Sheet1!D4438,1)</f>
        <v>X</v>
      </c>
      <c r="D4438" t="str">
        <f>RIGHT([1]Sheet1!D4438,2)</f>
        <v>47</v>
      </c>
      <c r="E4438" t="str">
        <f>[1]Sheet1!E4438</f>
        <v>Employee Retirement - Other Investments - Other</v>
      </c>
      <c r="F4438">
        <f>[1]Sheet1!F4438</f>
        <v>12837102</v>
      </c>
    </row>
    <row r="4439" spans="1:6">
      <c r="A4439" t="str">
        <f>[1]Sheet1!B4439</f>
        <v>Maryland</v>
      </c>
      <c r="B4439" t="str">
        <f>[1]Sheet1!C4439</f>
        <v>MD</v>
      </c>
      <c r="C4439" t="str">
        <f>LEFT([1]Sheet1!D4439,1)</f>
        <v>Y</v>
      </c>
      <c r="D4439" t="str">
        <f>RIGHT([1]Sheet1!D4439,2)</f>
        <v>01</v>
      </c>
      <c r="E4439" t="str">
        <f>[1]Sheet1!E4439</f>
        <v>Unemployment Compensation - Contribution</v>
      </c>
      <c r="F4439">
        <f>[1]Sheet1!F4439</f>
        <v>1117981</v>
      </c>
    </row>
    <row r="4440" spans="1:6">
      <c r="A4440" t="str">
        <f>[1]Sheet1!B4440</f>
        <v>Maryland</v>
      </c>
      <c r="B4440" t="str">
        <f>[1]Sheet1!C4440</f>
        <v>MD</v>
      </c>
      <c r="C4440" t="str">
        <f>LEFT([1]Sheet1!D4440,1)</f>
        <v>Y</v>
      </c>
      <c r="D4440" t="str">
        <f>RIGHT([1]Sheet1!D4440,2)</f>
        <v>02</v>
      </c>
      <c r="E4440" t="str">
        <f>[1]Sheet1!E4440</f>
        <v>Unemployment Compensation - Interest Revenue</v>
      </c>
      <c r="F4440">
        <f>[1]Sheet1!F4440</f>
        <v>14608</v>
      </c>
    </row>
    <row r="4441" spans="1:6">
      <c r="A4441" t="str">
        <f>[1]Sheet1!B4441</f>
        <v>Maryland</v>
      </c>
      <c r="B4441" t="str">
        <f>[1]Sheet1!C4441</f>
        <v>MD</v>
      </c>
      <c r="C4441" t="str">
        <f>LEFT([1]Sheet1!D4441,1)</f>
        <v>Y</v>
      </c>
      <c r="D4441" t="str">
        <f>RIGHT([1]Sheet1!D4441,2)</f>
        <v>05</v>
      </c>
      <c r="E4441" t="str">
        <f>[1]Sheet1!E4441</f>
        <v>Unemployment Compensation - Benefit Payments</v>
      </c>
      <c r="F4441">
        <f>[1]Sheet1!F4441</f>
        <v>785384</v>
      </c>
    </row>
    <row r="4442" spans="1:6">
      <c r="A4442" t="str">
        <f>[1]Sheet1!B4442</f>
        <v>Maryland</v>
      </c>
      <c r="B4442" t="str">
        <f>[1]Sheet1!C4442</f>
        <v>MD</v>
      </c>
      <c r="C4442" t="str">
        <f>LEFT([1]Sheet1!D4442,1)</f>
        <v>Y</v>
      </c>
      <c r="D4442" t="str">
        <f>RIGHT([1]Sheet1!D4442,2)</f>
        <v>06</v>
      </c>
      <c r="E4442" t="str">
        <f>[1]Sheet1!E4442</f>
        <v>Unemployment Compensation - Extended and Special Payments</v>
      </c>
      <c r="F4442">
        <f>[1]Sheet1!F4442</f>
        <v>732127</v>
      </c>
    </row>
    <row r="4443" spans="1:6">
      <c r="A4443" t="str">
        <f>[1]Sheet1!B4443</f>
        <v>Maryland</v>
      </c>
      <c r="B4443" t="str">
        <f>[1]Sheet1!C4443</f>
        <v>MD</v>
      </c>
      <c r="C4443" t="str">
        <f>LEFT([1]Sheet1!D4443,1)</f>
        <v>Y</v>
      </c>
      <c r="D4443" t="str">
        <f>RIGHT([1]Sheet1!D4443,2)</f>
        <v>07</v>
      </c>
      <c r="E4443" t="str">
        <f>[1]Sheet1!E4443</f>
        <v>Unemployment Compensation - Balance In US Treasury</v>
      </c>
      <c r="F4443">
        <f>[1]Sheet1!F4443</f>
        <v>804697</v>
      </c>
    </row>
    <row r="4444" spans="1:6">
      <c r="A4444" t="str">
        <f>[1]Sheet1!B4444</f>
        <v>Maryland</v>
      </c>
      <c r="B4444" t="str">
        <f>[1]Sheet1!C4444</f>
        <v>MD</v>
      </c>
      <c r="C4444" t="str">
        <f>LEFT([1]Sheet1!D4444,1)</f>
        <v>Y</v>
      </c>
      <c r="D4444" t="str">
        <f>RIGHT([1]Sheet1!D4444,2)</f>
        <v>11</v>
      </c>
      <c r="E4444" t="str">
        <f>[1]Sheet1!E4444</f>
        <v>Workers Compensation - Other Contributions</v>
      </c>
      <c r="F4444">
        <f>[1]Sheet1!F4444</f>
        <v>198295</v>
      </c>
    </row>
    <row r="4445" spans="1:6">
      <c r="A4445" t="str">
        <f>[1]Sheet1!B4445</f>
        <v>Maryland</v>
      </c>
      <c r="B4445" t="str">
        <f>[1]Sheet1!C4445</f>
        <v>MD</v>
      </c>
      <c r="C4445" t="str">
        <f>LEFT([1]Sheet1!D4445,1)</f>
        <v>Y</v>
      </c>
      <c r="D4445" t="str">
        <f>RIGHT([1]Sheet1!D4445,2)</f>
        <v>12</v>
      </c>
      <c r="E4445" t="str">
        <f>[1]Sheet1!E4445</f>
        <v>Workers Compensation - Interest Earnings</v>
      </c>
      <c r="F4445">
        <f>[1]Sheet1!F4445</f>
        <v>57878</v>
      </c>
    </row>
    <row r="4446" spans="1:6">
      <c r="A4446" t="str">
        <f>[1]Sheet1!B4446</f>
        <v>Maryland</v>
      </c>
      <c r="B4446" t="str">
        <f>[1]Sheet1!C4446</f>
        <v>MD</v>
      </c>
      <c r="C4446" t="str">
        <f>LEFT([1]Sheet1!D4446,1)</f>
        <v>Y</v>
      </c>
      <c r="D4446" t="str">
        <f>RIGHT([1]Sheet1!D4446,2)</f>
        <v>14</v>
      </c>
      <c r="E4446" t="str">
        <f>[1]Sheet1!E4446</f>
        <v>Workers Compensation - Benefit Payments</v>
      </c>
      <c r="F4446">
        <f>[1]Sheet1!F4446</f>
        <v>191325</v>
      </c>
    </row>
    <row r="4447" spans="1:6">
      <c r="A4447" t="str">
        <f>[1]Sheet1!B4447</f>
        <v>Maryland</v>
      </c>
      <c r="B4447" t="str">
        <f>[1]Sheet1!C4447</f>
        <v>MD</v>
      </c>
      <c r="C4447" t="str">
        <f>LEFT([1]Sheet1!D4447,1)</f>
        <v>Y</v>
      </c>
      <c r="D4447" t="str">
        <f>RIGHT([1]Sheet1!D4447,2)</f>
        <v>21</v>
      </c>
      <c r="E4447" t="str">
        <f>[1]Sheet1!E4447</f>
        <v>Workers Compensation - Cash and Assets</v>
      </c>
      <c r="F4447">
        <f>[1]Sheet1!F4447</f>
        <v>1748722</v>
      </c>
    </row>
    <row r="4448" spans="1:6">
      <c r="A4448" t="str">
        <f>[1]Sheet1!B4448</f>
        <v>Maryland</v>
      </c>
      <c r="B4448" t="str">
        <f>[1]Sheet1!C4448</f>
        <v>MD</v>
      </c>
      <c r="C4448" t="str">
        <f>LEFT([1]Sheet1!D4448,1)</f>
        <v>Y</v>
      </c>
      <c r="D4448" t="str">
        <f>RIGHT([1]Sheet1!D4448,2)</f>
        <v>51</v>
      </c>
      <c r="E4448" t="str">
        <f>[1]Sheet1!E4448</f>
        <v>Other In Trust - Other Contributions</v>
      </c>
      <c r="F4448">
        <f>[1]Sheet1!F4448</f>
        <v>99538</v>
      </c>
    </row>
    <row r="4449" spans="1:6">
      <c r="A4449" t="str">
        <f>[1]Sheet1!B4449</f>
        <v>Maryland</v>
      </c>
      <c r="B4449" t="str">
        <f>[1]Sheet1!C4449</f>
        <v>MD</v>
      </c>
      <c r="C4449" t="str">
        <f>LEFT([1]Sheet1!D4449,1)</f>
        <v>Y</v>
      </c>
      <c r="D4449" t="str">
        <f>RIGHT([1]Sheet1!D4449,2)</f>
        <v>52</v>
      </c>
      <c r="E4449" t="str">
        <f>[1]Sheet1!E4449</f>
        <v>Other In Trust - Interest Revenue</v>
      </c>
      <c r="F4449">
        <f>[1]Sheet1!F4449</f>
        <v>16219</v>
      </c>
    </row>
    <row r="4450" spans="1:6">
      <c r="A4450" t="str">
        <f>[1]Sheet1!B4450</f>
        <v>Maryland</v>
      </c>
      <c r="B4450" t="str">
        <f>[1]Sheet1!C4450</f>
        <v>MD</v>
      </c>
      <c r="C4450" t="str">
        <f>LEFT([1]Sheet1!D4450,1)</f>
        <v>Y</v>
      </c>
      <c r="D4450" t="str">
        <f>RIGHT([1]Sheet1!D4450,2)</f>
        <v>53</v>
      </c>
      <c r="E4450" t="str">
        <f>[1]Sheet1!E4450</f>
        <v>Other In Trust - Benefit Payment</v>
      </c>
      <c r="F4450">
        <f>[1]Sheet1!F4450</f>
        <v>62704</v>
      </c>
    </row>
    <row r="4451" spans="1:6">
      <c r="A4451" t="str">
        <f>[1]Sheet1!B4451</f>
        <v>Maryland</v>
      </c>
      <c r="B4451" t="str">
        <f>[1]Sheet1!C4451</f>
        <v>MD</v>
      </c>
      <c r="C4451" t="str">
        <f>LEFT([1]Sheet1!D4451,1)</f>
        <v>Y</v>
      </c>
      <c r="D4451" t="str">
        <f>RIGHT([1]Sheet1!D4451,2)</f>
        <v>61</v>
      </c>
      <c r="E4451" t="str">
        <f>[1]Sheet1!E4451</f>
        <v>Other In Trust - Cash and Deposits</v>
      </c>
      <c r="F4451">
        <f>[1]Sheet1!F4451</f>
        <v>181062</v>
      </c>
    </row>
    <row r="4452" spans="1:6">
      <c r="A4452" t="str">
        <f>[1]Sheet1!B4452</f>
        <v>Maryland</v>
      </c>
      <c r="B4452" t="str">
        <f>[1]Sheet1!C4452</f>
        <v>MD</v>
      </c>
      <c r="C4452" t="str">
        <f>LEFT([1]Sheet1!D4452,1)</f>
        <v>Z</v>
      </c>
      <c r="D4452" t="str">
        <f>RIGHT([1]Sheet1!D4452,2)</f>
        <v>00</v>
      </c>
      <c r="E4452" t="str">
        <f>[1]Sheet1!E4452</f>
        <v>Total Salaries and Wages</v>
      </c>
      <c r="F4452">
        <f>[1]Sheet1!F4452</f>
        <v>16711136</v>
      </c>
    </row>
    <row r="4453" spans="1:6">
      <c r="A4453" t="str">
        <f>[1]Sheet1!B4453</f>
        <v>Maryland</v>
      </c>
      <c r="B4453" t="str">
        <f>[1]Sheet1!C4453</f>
        <v>MD</v>
      </c>
      <c r="C4453" t="str">
        <f>LEFT([1]Sheet1!D4453,1)</f>
        <v>Z</v>
      </c>
      <c r="D4453" t="str">
        <f>RIGHT([1]Sheet1!D4453,2)</f>
        <v>77</v>
      </c>
      <c r="E4453" t="str">
        <f>[1]Sheet1!E4453</f>
        <v>Employee Retirement – Total Corporate Bonds</v>
      </c>
      <c r="F4453">
        <f>[1]Sheet1!F4453</f>
        <v>4461854</v>
      </c>
    </row>
    <row r="4454" spans="1:6">
      <c r="A4454" t="str">
        <f>[1]Sheet1!B4454</f>
        <v>Maryland</v>
      </c>
      <c r="B4454" t="str">
        <f>[1]Sheet1!C4454</f>
        <v>MD</v>
      </c>
      <c r="C4454" t="str">
        <f>LEFT([1]Sheet1!D4454,1)</f>
        <v>Z</v>
      </c>
      <c r="D4454" t="str">
        <f>RIGHT([1]Sheet1!D4454,2)</f>
        <v>78</v>
      </c>
      <c r="E4454" t="str">
        <f>[1]Sheet1!E4454</f>
        <v>Employee Retirement – Corporate Stocks</v>
      </c>
      <c r="F4454">
        <f>[1]Sheet1!F4454</f>
        <v>11472903</v>
      </c>
    </row>
    <row r="4455" spans="1:6">
      <c r="A4455" t="str">
        <f>[1]Sheet1!B4455</f>
        <v>Massachusetts</v>
      </c>
      <c r="B4455" t="str">
        <f>[1]Sheet1!C4455</f>
        <v>MA</v>
      </c>
      <c r="C4455" t="str">
        <f>LEFT([1]Sheet1!D4455,1)</f>
        <v>1</v>
      </c>
      <c r="D4455" t="str">
        <f>RIGHT([1]Sheet1!D4455,2)</f>
        <v>9T</v>
      </c>
      <c r="E4455" t="str">
        <f>[1]Sheet1!E4455</f>
        <v>Long Term Debt Beginning Outstanding - Public Debt for Private Purpose</v>
      </c>
      <c r="F4455">
        <f>[1]Sheet1!F4455</f>
        <v>31438067</v>
      </c>
    </row>
    <row r="4456" spans="1:6">
      <c r="A4456" t="str">
        <f>[1]Sheet1!B4456</f>
        <v>Massachusetts</v>
      </c>
      <c r="B4456" t="str">
        <f>[1]Sheet1!C4456</f>
        <v>MA</v>
      </c>
      <c r="C4456" t="str">
        <f>LEFT([1]Sheet1!D4456,1)</f>
        <v>1</v>
      </c>
      <c r="D4456" t="str">
        <f>RIGHT([1]Sheet1!D4456,2)</f>
        <v>9U</v>
      </c>
      <c r="E4456" t="str">
        <f>[1]Sheet1!E4456</f>
        <v>Long Term Debt Beginning Outstanding - Unspecified Public Purpose</v>
      </c>
      <c r="F4456">
        <f>[1]Sheet1!F4456</f>
        <v>63884252</v>
      </c>
    </row>
    <row r="4457" spans="1:6">
      <c r="A4457" t="str">
        <f>[1]Sheet1!B4457</f>
        <v>Massachusetts</v>
      </c>
      <c r="B4457" t="str">
        <f>[1]Sheet1!C4457</f>
        <v>MA</v>
      </c>
      <c r="C4457" t="str">
        <f>LEFT([1]Sheet1!D4457,1)</f>
        <v>2</v>
      </c>
      <c r="D4457" t="str">
        <f>RIGHT([1]Sheet1!D4457,2)</f>
        <v>4T</v>
      </c>
      <c r="E4457" t="str">
        <f>[1]Sheet1!E4457</f>
        <v>Long Term Debt Issue, Nonguaranteed - Public Debt for Private Purpose</v>
      </c>
      <c r="F4457">
        <f>[1]Sheet1!F4457</f>
        <v>3897040</v>
      </c>
    </row>
    <row r="4458" spans="1:6">
      <c r="A4458" t="str">
        <f>[1]Sheet1!B4458</f>
        <v>Massachusetts</v>
      </c>
      <c r="B4458" t="str">
        <f>[1]Sheet1!C4458</f>
        <v>MA</v>
      </c>
      <c r="C4458" t="str">
        <f>LEFT([1]Sheet1!D4458,1)</f>
        <v>2</v>
      </c>
      <c r="D4458" t="str">
        <f>RIGHT([1]Sheet1!D4458,2)</f>
        <v>9U</v>
      </c>
      <c r="E4458" t="str">
        <f>[1]Sheet1!E4458</f>
        <v>Long Term Debt Issue, Unspecified Public Purpose</v>
      </c>
      <c r="F4458">
        <f>[1]Sheet1!F4458</f>
        <v>7663628</v>
      </c>
    </row>
    <row r="4459" spans="1:6">
      <c r="A4459" t="str">
        <f>[1]Sheet1!B4459</f>
        <v>Massachusetts</v>
      </c>
      <c r="B4459" t="str">
        <f>[1]Sheet1!C4459</f>
        <v>MA</v>
      </c>
      <c r="C4459" t="str">
        <f>LEFT([1]Sheet1!D4459,1)</f>
        <v>3</v>
      </c>
      <c r="D4459" t="str">
        <f>RIGHT([1]Sheet1!D4459,2)</f>
        <v>4T</v>
      </c>
      <c r="E4459" t="str">
        <f>[1]Sheet1!E4459</f>
        <v>Long Term Debt Retired Nonguaranteed - Public Debt for Private Purpose</v>
      </c>
      <c r="F4459">
        <f>[1]Sheet1!F4459</f>
        <v>5959340</v>
      </c>
    </row>
    <row r="4460" spans="1:6">
      <c r="A4460" t="str">
        <f>[1]Sheet1!B4460</f>
        <v>Massachusetts</v>
      </c>
      <c r="B4460" t="str">
        <f>[1]Sheet1!C4460</f>
        <v>MA</v>
      </c>
      <c r="C4460" t="str">
        <f>LEFT([1]Sheet1!D4460,1)</f>
        <v>3</v>
      </c>
      <c r="D4460" t="str">
        <f>RIGHT([1]Sheet1!D4460,2)</f>
        <v>9U</v>
      </c>
      <c r="E4460" t="str">
        <f>[1]Sheet1!E4460</f>
        <v>Long Term Debt Retired Unspecified Public Purpose</v>
      </c>
      <c r="F4460">
        <f>[1]Sheet1!F4460</f>
        <v>5945058</v>
      </c>
    </row>
    <row r="4461" spans="1:6">
      <c r="A4461" t="str">
        <f>[1]Sheet1!B4461</f>
        <v>Massachusetts</v>
      </c>
      <c r="B4461" t="str">
        <f>[1]Sheet1!C4461</f>
        <v>MA</v>
      </c>
      <c r="C4461" t="str">
        <f>LEFT([1]Sheet1!D4461,1)</f>
        <v>4</v>
      </c>
      <c r="D4461" t="str">
        <f>RIGHT([1]Sheet1!D4461,2)</f>
        <v>4T</v>
      </c>
      <c r="E4461" t="str">
        <f>[1]Sheet1!E4461</f>
        <v>Long Term Debt Outstanding Nonguaranteed - Public Debt for Private Purpose</v>
      </c>
      <c r="F4461">
        <f>[1]Sheet1!F4461</f>
        <v>29353759</v>
      </c>
    </row>
    <row r="4462" spans="1:6">
      <c r="A4462" t="str">
        <f>[1]Sheet1!B4462</f>
        <v>Massachusetts</v>
      </c>
      <c r="B4462" t="str">
        <f>[1]Sheet1!C4462</f>
        <v>MA</v>
      </c>
      <c r="C4462" t="str">
        <f>LEFT([1]Sheet1!D4462,1)</f>
        <v>4</v>
      </c>
      <c r="D4462" t="str">
        <f>RIGHT([1]Sheet1!D4462,2)</f>
        <v>9U</v>
      </c>
      <c r="E4462" t="str">
        <f>[1]Sheet1!E4462</f>
        <v>Long Term Debt Outstanding Unspecified Public Purpose</v>
      </c>
      <c r="F4462">
        <f>[1]Sheet1!F4462</f>
        <v>64798920</v>
      </c>
    </row>
    <row r="4463" spans="1:6">
      <c r="A4463" t="str">
        <f>[1]Sheet1!B4463</f>
        <v>Massachusetts</v>
      </c>
      <c r="B4463" t="str">
        <f>[1]Sheet1!C4463</f>
        <v>MA</v>
      </c>
      <c r="C4463" t="str">
        <f>LEFT([1]Sheet1!D4463,1)</f>
        <v>6</v>
      </c>
      <c r="D4463" t="str">
        <f>RIGHT([1]Sheet1!D4463,2)</f>
        <v>1V</v>
      </c>
      <c r="E4463" t="str">
        <f>[1]Sheet1!E4463</f>
        <v>Short Term Debt Outstanding - Beginning</v>
      </c>
      <c r="F4463">
        <f>[1]Sheet1!F4463</f>
        <v>1467538</v>
      </c>
    </row>
    <row r="4464" spans="1:6">
      <c r="A4464" t="str">
        <f>[1]Sheet1!B4464</f>
        <v>Massachusetts</v>
      </c>
      <c r="B4464" t="str">
        <f>[1]Sheet1!C4464</f>
        <v>MA</v>
      </c>
      <c r="C4464" t="str">
        <f>LEFT([1]Sheet1!D4464,1)</f>
        <v>6</v>
      </c>
      <c r="D4464" t="str">
        <f>RIGHT([1]Sheet1!D4464,2)</f>
        <v>4V</v>
      </c>
      <c r="E4464" t="str">
        <f>[1]Sheet1!E4464</f>
        <v>Short Term Debt Outstanding - End of Fiscal Year</v>
      </c>
      <c r="F4464">
        <f>[1]Sheet1!F4464</f>
        <v>1779686</v>
      </c>
    </row>
    <row r="4465" spans="1:6">
      <c r="A4465" t="str">
        <f>[1]Sheet1!B4465</f>
        <v>Massachusetts</v>
      </c>
      <c r="B4465" t="str">
        <f>[1]Sheet1!C4465</f>
        <v>MA</v>
      </c>
      <c r="C4465" t="str">
        <f>LEFT([1]Sheet1!D4465,1)</f>
        <v>A</v>
      </c>
      <c r="D4465" t="str">
        <f>RIGHT([1]Sheet1!D4465,2)</f>
        <v>01</v>
      </c>
      <c r="E4465" t="str">
        <f>[1]Sheet1!E4465</f>
        <v>Charges - Air Transportation</v>
      </c>
      <c r="F4465">
        <f>[1]Sheet1!F4465</f>
        <v>605421</v>
      </c>
    </row>
    <row r="4466" spans="1:6">
      <c r="A4466" t="str">
        <f>[1]Sheet1!B4466</f>
        <v>Massachusetts</v>
      </c>
      <c r="B4466" t="str">
        <f>[1]Sheet1!C4466</f>
        <v>MA</v>
      </c>
      <c r="C4466" t="str">
        <f>LEFT([1]Sheet1!D4466,1)</f>
        <v>A</v>
      </c>
      <c r="D4466" t="str">
        <f>RIGHT([1]Sheet1!D4466,2)</f>
        <v>03</v>
      </c>
      <c r="E4466" t="str">
        <f>[1]Sheet1!E4466</f>
        <v>Charges - Miscellaneous Commercial Activities</v>
      </c>
      <c r="F4466">
        <f>[1]Sheet1!F4466</f>
        <v>18612</v>
      </c>
    </row>
    <row r="4467" spans="1:6">
      <c r="A4467" t="str">
        <f>[1]Sheet1!B4467</f>
        <v>Massachusetts</v>
      </c>
      <c r="B4467" t="str">
        <f>[1]Sheet1!C4467</f>
        <v>MA</v>
      </c>
      <c r="C4467" t="str">
        <f>LEFT([1]Sheet1!D4467,1)</f>
        <v>A</v>
      </c>
      <c r="D4467" t="str">
        <f>RIGHT([1]Sheet1!D4467,2)</f>
        <v>09</v>
      </c>
      <c r="E4467" t="str">
        <f>[1]Sheet1!E4467</f>
        <v>Charges - Elementary and Secondary Education School Lunch</v>
      </c>
      <c r="F4467">
        <f>[1]Sheet1!F4467</f>
        <v>134944</v>
      </c>
    </row>
    <row r="4468" spans="1:6">
      <c r="A4468" t="str">
        <f>[1]Sheet1!B4468</f>
        <v>Massachusetts</v>
      </c>
      <c r="B4468" t="str">
        <f>[1]Sheet1!C4468</f>
        <v>MA</v>
      </c>
      <c r="C4468" t="str">
        <f>LEFT([1]Sheet1!D4468,1)</f>
        <v>A</v>
      </c>
      <c r="D4468" t="str">
        <f>RIGHT([1]Sheet1!D4468,2)</f>
        <v>10</v>
      </c>
      <c r="E4468" t="str">
        <f>[1]Sheet1!E4468</f>
        <v>Charges - Elementary and Secondary Education School Tuition and Transportation</v>
      </c>
      <c r="F4468">
        <f>[1]Sheet1!F4468</f>
        <v>135389</v>
      </c>
    </row>
    <row r="4469" spans="1:6">
      <c r="A4469" t="str">
        <f>[1]Sheet1!B4469</f>
        <v>Massachusetts</v>
      </c>
      <c r="B4469" t="str">
        <f>[1]Sheet1!C4469</f>
        <v>MA</v>
      </c>
      <c r="C4469" t="str">
        <f>LEFT([1]Sheet1!D4469,1)</f>
        <v>A</v>
      </c>
      <c r="D4469" t="str">
        <f>RIGHT([1]Sheet1!D4469,2)</f>
        <v>12</v>
      </c>
      <c r="E4469" t="str">
        <f>[1]Sheet1!E4469</f>
        <v>Charges - Elementary and Secondary Education - Other</v>
      </c>
      <c r="F4469">
        <f>[1]Sheet1!F4469</f>
        <v>40227</v>
      </c>
    </row>
    <row r="4470" spans="1:6">
      <c r="A4470" t="str">
        <f>[1]Sheet1!B4470</f>
        <v>Massachusetts</v>
      </c>
      <c r="B4470" t="str">
        <f>[1]Sheet1!C4470</f>
        <v>MA</v>
      </c>
      <c r="C4470" t="str">
        <f>LEFT([1]Sheet1!D4470,1)</f>
        <v>A</v>
      </c>
      <c r="D4470" t="str">
        <f>RIGHT([1]Sheet1!D4470,2)</f>
        <v>16</v>
      </c>
      <c r="E4470" t="str">
        <f>[1]Sheet1!E4470</f>
        <v xml:space="preserve"> Charges - Higher Education Auxiliary Enterprises</v>
      </c>
      <c r="F4470">
        <f>[1]Sheet1!F4470</f>
        <v>483913</v>
      </c>
    </row>
    <row r="4471" spans="1:6">
      <c r="A4471" t="str">
        <f>[1]Sheet1!B4471</f>
        <v>Massachusetts</v>
      </c>
      <c r="B4471" t="str">
        <f>[1]Sheet1!C4471</f>
        <v>MA</v>
      </c>
      <c r="C4471" t="str">
        <f>LEFT([1]Sheet1!D4471,1)</f>
        <v>A</v>
      </c>
      <c r="D4471" t="str">
        <f>RIGHT([1]Sheet1!D4471,2)</f>
        <v>18</v>
      </c>
      <c r="E4471" t="str">
        <f>[1]Sheet1!E4471</f>
        <v>Charges - Higher Education - Other</v>
      </c>
      <c r="F4471">
        <f>[1]Sheet1!F4471</f>
        <v>1801455</v>
      </c>
    </row>
    <row r="4472" spans="1:6">
      <c r="A4472" t="str">
        <f>[1]Sheet1!B4472</f>
        <v>Massachusetts</v>
      </c>
      <c r="B4472" t="str">
        <f>[1]Sheet1!C4472</f>
        <v>MA</v>
      </c>
      <c r="C4472" t="str">
        <f>LEFT([1]Sheet1!D4472,1)</f>
        <v>A</v>
      </c>
      <c r="D4472" t="str">
        <f>RIGHT([1]Sheet1!D4472,2)</f>
        <v>21</v>
      </c>
      <c r="E4472" t="str">
        <f>[1]Sheet1!E4472</f>
        <v>Charges - Education - Other State Charges, NEC</v>
      </c>
      <c r="F4472">
        <f>[1]Sheet1!F4472</f>
        <v>2472</v>
      </c>
    </row>
    <row r="4473" spans="1:6">
      <c r="A4473" t="str">
        <f>[1]Sheet1!B4473</f>
        <v>Massachusetts</v>
      </c>
      <c r="B4473" t="str">
        <f>[1]Sheet1!C4473</f>
        <v>MA</v>
      </c>
      <c r="C4473" t="str">
        <f>LEFT([1]Sheet1!D4473,1)</f>
        <v>A</v>
      </c>
      <c r="D4473" t="str">
        <f>RIGHT([1]Sheet1!D4473,2)</f>
        <v>36</v>
      </c>
      <c r="E4473" t="str">
        <f>[1]Sheet1!E4473</f>
        <v>Charges - Hospital Public</v>
      </c>
      <c r="F4473">
        <f>[1]Sheet1!F4473</f>
        <v>592225</v>
      </c>
    </row>
    <row r="4474" spans="1:6">
      <c r="A4474" t="str">
        <f>[1]Sheet1!B4474</f>
        <v>Massachusetts</v>
      </c>
      <c r="B4474" t="str">
        <f>[1]Sheet1!C4474</f>
        <v>MA</v>
      </c>
      <c r="C4474" t="str">
        <f>LEFT([1]Sheet1!D4474,1)</f>
        <v>A</v>
      </c>
      <c r="D4474" t="str">
        <f>RIGHT([1]Sheet1!D4474,2)</f>
        <v>44</v>
      </c>
      <c r="E4474" t="str">
        <f>[1]Sheet1!E4474</f>
        <v>Charges - Regular Highways</v>
      </c>
      <c r="F4474">
        <f>[1]Sheet1!F4474</f>
        <v>90026</v>
      </c>
    </row>
    <row r="4475" spans="1:6">
      <c r="A4475" t="str">
        <f>[1]Sheet1!B4475</f>
        <v>Massachusetts</v>
      </c>
      <c r="B4475" t="str">
        <f>[1]Sheet1!C4475</f>
        <v>MA</v>
      </c>
      <c r="C4475" t="str">
        <f>LEFT([1]Sheet1!D4475,1)</f>
        <v>A</v>
      </c>
      <c r="D4475" t="str">
        <f>RIGHT([1]Sheet1!D4475,2)</f>
        <v>45</v>
      </c>
      <c r="E4475" t="str">
        <f>[1]Sheet1!E4475</f>
        <v>Charges - Toll Highways</v>
      </c>
      <c r="F4475">
        <f>[1]Sheet1!F4475</f>
        <v>416439</v>
      </c>
    </row>
    <row r="4476" spans="1:6">
      <c r="A4476" t="str">
        <f>[1]Sheet1!B4476</f>
        <v>Massachusetts</v>
      </c>
      <c r="B4476" t="str">
        <f>[1]Sheet1!C4476</f>
        <v>MA</v>
      </c>
      <c r="C4476" t="str">
        <f>LEFT([1]Sheet1!D4476,1)</f>
        <v>A</v>
      </c>
      <c r="D4476" t="str">
        <f>RIGHT([1]Sheet1!D4476,2)</f>
        <v>50</v>
      </c>
      <c r="E4476" t="str">
        <f>[1]Sheet1!E4476</f>
        <v>Charges - Housing and Community Development</v>
      </c>
      <c r="F4476">
        <f>[1]Sheet1!F4476</f>
        <v>355666</v>
      </c>
    </row>
    <row r="4477" spans="1:6">
      <c r="A4477" t="str">
        <f>[1]Sheet1!B4477</f>
        <v>Massachusetts</v>
      </c>
      <c r="B4477" t="str">
        <f>[1]Sheet1!C4477</f>
        <v>MA</v>
      </c>
      <c r="C4477" t="str">
        <f>LEFT([1]Sheet1!D4477,1)</f>
        <v>A</v>
      </c>
      <c r="D4477" t="str">
        <f>RIGHT([1]Sheet1!D4477,2)</f>
        <v>59</v>
      </c>
      <c r="E4477" t="str">
        <f>[1]Sheet1!E4477</f>
        <v>Charges - Natural Resources - Other</v>
      </c>
      <c r="F4477">
        <f>[1]Sheet1!F4477</f>
        <v>45161</v>
      </c>
    </row>
    <row r="4478" spans="1:6">
      <c r="A4478" t="str">
        <f>[1]Sheet1!B4478</f>
        <v>Massachusetts</v>
      </c>
      <c r="B4478" t="str">
        <f>[1]Sheet1!C4478</f>
        <v>MA</v>
      </c>
      <c r="C4478" t="str">
        <f>LEFT([1]Sheet1!D4478,1)</f>
        <v>A</v>
      </c>
      <c r="D4478" t="str">
        <f>RIGHT([1]Sheet1!D4478,2)</f>
        <v>60</v>
      </c>
      <c r="E4478" t="str">
        <f>[1]Sheet1!E4478</f>
        <v>Charges - Parking Facilities</v>
      </c>
      <c r="F4478">
        <f>[1]Sheet1!F4478</f>
        <v>43825</v>
      </c>
    </row>
    <row r="4479" spans="1:6">
      <c r="A4479" t="str">
        <f>[1]Sheet1!B4479</f>
        <v>Massachusetts</v>
      </c>
      <c r="B4479" t="str">
        <f>[1]Sheet1!C4479</f>
        <v>MA</v>
      </c>
      <c r="C4479" t="str">
        <f>LEFT([1]Sheet1!D4479,1)</f>
        <v>A</v>
      </c>
      <c r="D4479" t="str">
        <f>RIGHT([1]Sheet1!D4479,2)</f>
        <v>61</v>
      </c>
      <c r="E4479" t="str">
        <f>[1]Sheet1!E4479</f>
        <v>Charges - Parks and Recreation</v>
      </c>
      <c r="F4479">
        <f>[1]Sheet1!F4479</f>
        <v>143842</v>
      </c>
    </row>
    <row r="4480" spans="1:6">
      <c r="A4480" t="str">
        <f>[1]Sheet1!B4480</f>
        <v>Massachusetts</v>
      </c>
      <c r="B4480" t="str">
        <f>[1]Sheet1!C4480</f>
        <v>MA</v>
      </c>
      <c r="C4480" t="str">
        <f>LEFT([1]Sheet1!D4480,1)</f>
        <v>A</v>
      </c>
      <c r="D4480" t="str">
        <f>RIGHT([1]Sheet1!D4480,2)</f>
        <v>80</v>
      </c>
      <c r="E4480" t="str">
        <f>[1]Sheet1!E4480</f>
        <v>Charges - Sewerage</v>
      </c>
      <c r="F4480">
        <f>[1]Sheet1!F4480</f>
        <v>1545587</v>
      </c>
    </row>
    <row r="4481" spans="1:6">
      <c r="A4481" t="str">
        <f>[1]Sheet1!B4481</f>
        <v>Massachusetts</v>
      </c>
      <c r="B4481" t="str">
        <f>[1]Sheet1!C4481</f>
        <v>MA</v>
      </c>
      <c r="C4481" t="str">
        <f>LEFT([1]Sheet1!D4481,1)</f>
        <v>A</v>
      </c>
      <c r="D4481" t="str">
        <f>RIGHT([1]Sheet1!D4481,2)</f>
        <v>81</v>
      </c>
      <c r="E4481" t="str">
        <f>[1]Sheet1!E4481</f>
        <v>Charges - Solid Waste Management</v>
      </c>
      <c r="F4481">
        <f>[1]Sheet1!F4481</f>
        <v>147219</v>
      </c>
    </row>
    <row r="4482" spans="1:6">
      <c r="A4482" t="str">
        <f>[1]Sheet1!B4482</f>
        <v>Massachusetts</v>
      </c>
      <c r="B4482" t="str">
        <f>[1]Sheet1!C4482</f>
        <v>MA</v>
      </c>
      <c r="C4482" t="str">
        <f>LEFT([1]Sheet1!D4482,1)</f>
        <v>A</v>
      </c>
      <c r="D4482" t="str">
        <f>RIGHT([1]Sheet1!D4482,2)</f>
        <v>87</v>
      </c>
      <c r="E4482" t="str">
        <f>[1]Sheet1!E4482</f>
        <v>Charges - Sea and Inland Port Facilities</v>
      </c>
      <c r="F4482">
        <f>[1]Sheet1!F4482</f>
        <v>82946</v>
      </c>
    </row>
    <row r="4483" spans="1:6">
      <c r="A4483" t="str">
        <f>[1]Sheet1!B4483</f>
        <v>Massachusetts</v>
      </c>
      <c r="B4483" t="str">
        <f>[1]Sheet1!C4483</f>
        <v>MA</v>
      </c>
      <c r="C4483" t="str">
        <f>LEFT([1]Sheet1!D4483,1)</f>
        <v>A</v>
      </c>
      <c r="D4483" t="str">
        <f>RIGHT([1]Sheet1!D4483,2)</f>
        <v>89</v>
      </c>
      <c r="E4483" t="str">
        <f>[1]Sheet1!E4483</f>
        <v>Charges - All Other</v>
      </c>
      <c r="F4483">
        <f>[1]Sheet1!F4483</f>
        <v>863023</v>
      </c>
    </row>
    <row r="4484" spans="1:6">
      <c r="A4484" t="str">
        <f>[1]Sheet1!B4484</f>
        <v>Massachusetts</v>
      </c>
      <c r="B4484" t="str">
        <f>[1]Sheet1!C4484</f>
        <v>MA</v>
      </c>
      <c r="C4484" t="str">
        <f>LEFT([1]Sheet1!D4484,1)</f>
        <v>A</v>
      </c>
      <c r="D4484" t="str">
        <f>RIGHT([1]Sheet1!D4484,2)</f>
        <v>91</v>
      </c>
      <c r="E4484" t="str">
        <f>[1]Sheet1!E4484</f>
        <v>Revenue - Water Utilities</v>
      </c>
      <c r="F4484">
        <f>[1]Sheet1!F4484</f>
        <v>1219087</v>
      </c>
    </row>
    <row r="4485" spans="1:6">
      <c r="A4485" t="str">
        <f>[1]Sheet1!B4485</f>
        <v>Massachusetts</v>
      </c>
      <c r="B4485" t="str">
        <f>[1]Sheet1!C4485</f>
        <v>MA</v>
      </c>
      <c r="C4485" t="str">
        <f>LEFT([1]Sheet1!D4485,1)</f>
        <v>A</v>
      </c>
      <c r="D4485" t="str">
        <f>RIGHT([1]Sheet1!D4485,2)</f>
        <v>92</v>
      </c>
      <c r="E4485" t="str">
        <f>[1]Sheet1!E4485</f>
        <v>Revenue - Electric Utilities</v>
      </c>
      <c r="F4485">
        <f>[1]Sheet1!F4485</f>
        <v>1419099</v>
      </c>
    </row>
    <row r="4486" spans="1:6">
      <c r="A4486" t="str">
        <f>[1]Sheet1!B4486</f>
        <v>Massachusetts</v>
      </c>
      <c r="B4486" t="str">
        <f>[1]Sheet1!C4486</f>
        <v>MA</v>
      </c>
      <c r="C4486" t="str">
        <f>LEFT([1]Sheet1!D4486,1)</f>
        <v>A</v>
      </c>
      <c r="D4486" t="str">
        <f>RIGHT([1]Sheet1!D4486,2)</f>
        <v>93</v>
      </c>
      <c r="E4486" t="str">
        <f>[1]Sheet1!E4486</f>
        <v>Revenue - Gas Utilities</v>
      </c>
      <c r="F4486">
        <f>[1]Sheet1!F4486</f>
        <v>49133</v>
      </c>
    </row>
    <row r="4487" spans="1:6">
      <c r="A4487" t="str">
        <f>[1]Sheet1!B4487</f>
        <v>Massachusetts</v>
      </c>
      <c r="B4487" t="str">
        <f>[1]Sheet1!C4487</f>
        <v>MA</v>
      </c>
      <c r="C4487" t="str">
        <f>LEFT([1]Sheet1!D4487,1)</f>
        <v>A</v>
      </c>
      <c r="D4487" t="str">
        <f>RIGHT([1]Sheet1!D4487,2)</f>
        <v>94</v>
      </c>
      <c r="E4487" t="str">
        <f>[1]Sheet1!E4487</f>
        <v>Revenue - Transit Utilities</v>
      </c>
      <c r="F4487">
        <f>[1]Sheet1!F4487</f>
        <v>603528</v>
      </c>
    </row>
    <row r="4488" spans="1:6">
      <c r="A4488" t="str">
        <f>[1]Sheet1!B4488</f>
        <v>Massachusetts</v>
      </c>
      <c r="B4488" t="str">
        <f>[1]Sheet1!C4488</f>
        <v>MA</v>
      </c>
      <c r="C4488" t="str">
        <f>LEFT([1]Sheet1!D4488,1)</f>
        <v>B</v>
      </c>
      <c r="D4488" t="str">
        <f>RIGHT([1]Sheet1!D4488,2)</f>
        <v>01</v>
      </c>
      <c r="E4488" t="str">
        <f>[1]Sheet1!E4488</f>
        <v>Federal Intergovernmental - Air Transportation</v>
      </c>
      <c r="F4488">
        <f>[1]Sheet1!F4488</f>
        <v>67255</v>
      </c>
    </row>
    <row r="4489" spans="1:6">
      <c r="A4489" t="str">
        <f>[1]Sheet1!B4489</f>
        <v>Massachusetts</v>
      </c>
      <c r="B4489" t="str">
        <f>[1]Sheet1!C4489</f>
        <v>MA</v>
      </c>
      <c r="C4489" t="str">
        <f>LEFT([1]Sheet1!D4489,1)</f>
        <v>B</v>
      </c>
      <c r="D4489" t="str">
        <f>RIGHT([1]Sheet1!D4489,2)</f>
        <v>21</v>
      </c>
      <c r="E4489" t="str">
        <f>[1]Sheet1!E4489</f>
        <v>Federal Intergovernmental - Education</v>
      </c>
      <c r="F4489">
        <f>[1]Sheet1!F4489</f>
        <v>1734047</v>
      </c>
    </row>
    <row r="4490" spans="1:6">
      <c r="A4490" t="str">
        <f>[1]Sheet1!B4490</f>
        <v>Massachusetts</v>
      </c>
      <c r="B4490" t="str">
        <f>[1]Sheet1!C4490</f>
        <v>MA</v>
      </c>
      <c r="C4490" t="str">
        <f>LEFT([1]Sheet1!D4490,1)</f>
        <v>B</v>
      </c>
      <c r="D4490" t="str">
        <f>RIGHT([1]Sheet1!D4490,2)</f>
        <v>22</v>
      </c>
      <c r="E4490" t="str">
        <f>[1]Sheet1!E4490</f>
        <v>Federal Intergovernmental - Employment Security Administration</v>
      </c>
      <c r="F4490">
        <f>[1]Sheet1!F4490</f>
        <v>87403</v>
      </c>
    </row>
    <row r="4491" spans="1:6">
      <c r="A4491" t="str">
        <f>[1]Sheet1!B4491</f>
        <v>Massachusetts</v>
      </c>
      <c r="B4491" t="str">
        <f>[1]Sheet1!C4491</f>
        <v>MA</v>
      </c>
      <c r="C4491" t="str">
        <f>LEFT([1]Sheet1!D4491,1)</f>
        <v>B</v>
      </c>
      <c r="D4491" t="str">
        <f>RIGHT([1]Sheet1!D4491,2)</f>
        <v>42</v>
      </c>
      <c r="E4491" t="str">
        <f>[1]Sheet1!E4491</f>
        <v>Federal Intergovernmental - Health and Hospitals</v>
      </c>
      <c r="F4491">
        <f>[1]Sheet1!F4491</f>
        <v>649974</v>
      </c>
    </row>
    <row r="4492" spans="1:6">
      <c r="A4492" t="str">
        <f>[1]Sheet1!B4492</f>
        <v>Massachusetts</v>
      </c>
      <c r="B4492" t="str">
        <f>[1]Sheet1!C4492</f>
        <v>MA</v>
      </c>
      <c r="C4492" t="str">
        <f>LEFT([1]Sheet1!D4492,1)</f>
        <v>B</v>
      </c>
      <c r="D4492" t="str">
        <f>RIGHT([1]Sheet1!D4492,2)</f>
        <v>46</v>
      </c>
      <c r="E4492" t="str">
        <f>[1]Sheet1!E4492</f>
        <v>Federal Intergovernmental - Highways</v>
      </c>
      <c r="F4492">
        <f>[1]Sheet1!F4492</f>
        <v>785084</v>
      </c>
    </row>
    <row r="4493" spans="1:6">
      <c r="A4493" t="str">
        <f>[1]Sheet1!B4493</f>
        <v>Massachusetts</v>
      </c>
      <c r="B4493" t="str">
        <f>[1]Sheet1!C4493</f>
        <v>MA</v>
      </c>
      <c r="C4493" t="str">
        <f>LEFT([1]Sheet1!D4493,1)</f>
        <v>B</v>
      </c>
      <c r="D4493" t="str">
        <f>RIGHT([1]Sheet1!D4493,2)</f>
        <v>50</v>
      </c>
      <c r="E4493" t="str">
        <f>[1]Sheet1!E4493</f>
        <v>Federal Intergovernmental - Housing and Community Development</v>
      </c>
      <c r="F4493">
        <f>[1]Sheet1!F4493</f>
        <v>2201099</v>
      </c>
    </row>
    <row r="4494" spans="1:6">
      <c r="A4494" t="str">
        <f>[1]Sheet1!B4494</f>
        <v>Massachusetts</v>
      </c>
      <c r="B4494" t="str">
        <f>[1]Sheet1!C4494</f>
        <v>MA</v>
      </c>
      <c r="C4494" t="str">
        <f>LEFT([1]Sheet1!D4494,1)</f>
        <v>B</v>
      </c>
      <c r="D4494" t="str">
        <f>RIGHT([1]Sheet1!D4494,2)</f>
        <v>59</v>
      </c>
      <c r="E4494" t="str">
        <f>[1]Sheet1!E4494</f>
        <v>Federal Intergovernmental - Natural Resources</v>
      </c>
      <c r="F4494">
        <f>[1]Sheet1!F4494</f>
        <v>83509</v>
      </c>
    </row>
    <row r="4495" spans="1:6">
      <c r="A4495" t="str">
        <f>[1]Sheet1!B4495</f>
        <v>Massachusetts</v>
      </c>
      <c r="B4495" t="str">
        <f>[1]Sheet1!C4495</f>
        <v>MA</v>
      </c>
      <c r="C4495" t="str">
        <f>LEFT([1]Sheet1!D4495,1)</f>
        <v>B</v>
      </c>
      <c r="D4495" t="str">
        <f>RIGHT([1]Sheet1!D4495,2)</f>
        <v>79</v>
      </c>
      <c r="E4495" t="str">
        <f>[1]Sheet1!E4495</f>
        <v>Federal Intergovernmental - Public Welfare</v>
      </c>
      <c r="F4495">
        <f>[1]Sheet1!F4495</f>
        <v>7515933</v>
      </c>
    </row>
    <row r="4496" spans="1:6">
      <c r="A4496" t="str">
        <f>[1]Sheet1!B4496</f>
        <v>Massachusetts</v>
      </c>
      <c r="B4496" t="str">
        <f>[1]Sheet1!C4496</f>
        <v>MA</v>
      </c>
      <c r="C4496" t="str">
        <f>LEFT([1]Sheet1!D4496,1)</f>
        <v>B</v>
      </c>
      <c r="D4496" t="str">
        <f>RIGHT([1]Sheet1!D4496,2)</f>
        <v>80</v>
      </c>
      <c r="E4496" t="str">
        <f>[1]Sheet1!E4496</f>
        <v>Federal Intergovernmental - Sewerage</v>
      </c>
      <c r="F4496">
        <f>[1]Sheet1!F4496</f>
        <v>81499</v>
      </c>
    </row>
    <row r="4497" spans="1:6">
      <c r="A4497" t="str">
        <f>[1]Sheet1!B4497</f>
        <v>Massachusetts</v>
      </c>
      <c r="B4497" t="str">
        <f>[1]Sheet1!C4497</f>
        <v>MA</v>
      </c>
      <c r="C4497" t="str">
        <f>LEFT([1]Sheet1!D4497,1)</f>
        <v>B</v>
      </c>
      <c r="D4497" t="str">
        <f>RIGHT([1]Sheet1!D4497,2)</f>
        <v>89</v>
      </c>
      <c r="E4497" t="str">
        <f>[1]Sheet1!E4497</f>
        <v>Federal Intergovernmental - All Other</v>
      </c>
      <c r="F4497">
        <f>[1]Sheet1!F4497</f>
        <v>954485</v>
      </c>
    </row>
    <row r="4498" spans="1:6">
      <c r="A4498" t="str">
        <f>[1]Sheet1!B4498</f>
        <v>Massachusetts</v>
      </c>
      <c r="B4498" t="str">
        <f>[1]Sheet1!C4498</f>
        <v>MA</v>
      </c>
      <c r="C4498" t="str">
        <f>LEFT([1]Sheet1!D4498,1)</f>
        <v>B</v>
      </c>
      <c r="D4498" t="str">
        <f>RIGHT([1]Sheet1!D4498,2)</f>
        <v>91</v>
      </c>
      <c r="E4498" t="str">
        <f>[1]Sheet1!E4498</f>
        <v>Federal Intergovernmental - Water Utilities</v>
      </c>
      <c r="F4498">
        <f>[1]Sheet1!F4498</f>
        <v>30934</v>
      </c>
    </row>
    <row r="4499" spans="1:6">
      <c r="A4499" t="str">
        <f>[1]Sheet1!B4499</f>
        <v>Massachusetts</v>
      </c>
      <c r="B4499" t="str">
        <f>[1]Sheet1!C4499</f>
        <v>MA</v>
      </c>
      <c r="C4499" t="str">
        <f>LEFT([1]Sheet1!D4499,1)</f>
        <v>B</v>
      </c>
      <c r="D4499" t="str">
        <f>RIGHT([1]Sheet1!D4499,2)</f>
        <v>92</v>
      </c>
      <c r="E4499" t="str">
        <f>[1]Sheet1!E4499</f>
        <v>Federal Intergovernmental - Electric Utilities</v>
      </c>
      <c r="F4499">
        <f>[1]Sheet1!F4499</f>
        <v>10695</v>
      </c>
    </row>
    <row r="4500" spans="1:6">
      <c r="A4500" t="str">
        <f>[1]Sheet1!B4500</f>
        <v>Massachusetts</v>
      </c>
      <c r="B4500" t="str">
        <f>[1]Sheet1!C4500</f>
        <v>MA</v>
      </c>
      <c r="C4500" t="str">
        <f>LEFT([1]Sheet1!D4500,1)</f>
        <v>B</v>
      </c>
      <c r="D4500" t="str">
        <f>RIGHT([1]Sheet1!D4500,2)</f>
        <v>94</v>
      </c>
      <c r="E4500" t="str">
        <f>[1]Sheet1!E4500</f>
        <v>Federal Intergovernmental - Transit Utilities</v>
      </c>
      <c r="F4500">
        <f>[1]Sheet1!F4500</f>
        <v>337872</v>
      </c>
    </row>
    <row r="4501" spans="1:6">
      <c r="A4501" t="str">
        <f>[1]Sheet1!B4501</f>
        <v>Massachusetts</v>
      </c>
      <c r="B4501" t="str">
        <f>[1]Sheet1!C4501</f>
        <v>MA</v>
      </c>
      <c r="C4501" t="str">
        <f>LEFT([1]Sheet1!D4501,1)</f>
        <v>E</v>
      </c>
      <c r="D4501" t="str">
        <f>RIGHT([1]Sheet1!D4501,2)</f>
        <v>01</v>
      </c>
      <c r="E4501" t="str">
        <f>[1]Sheet1!E4501</f>
        <v>Current Operations - Air Transportation</v>
      </c>
      <c r="F4501">
        <f>[1]Sheet1!F4501</f>
        <v>296791</v>
      </c>
    </row>
    <row r="4502" spans="1:6">
      <c r="A4502" t="str">
        <f>[1]Sheet1!B4502</f>
        <v>Massachusetts</v>
      </c>
      <c r="B4502" t="str">
        <f>[1]Sheet1!C4502</f>
        <v>MA</v>
      </c>
      <c r="C4502" t="str">
        <f>LEFT([1]Sheet1!D4502,1)</f>
        <v>E</v>
      </c>
      <c r="D4502" t="str">
        <f>RIGHT([1]Sheet1!D4502,2)</f>
        <v>03</v>
      </c>
      <c r="E4502" t="str">
        <f>[1]Sheet1!E4502</f>
        <v>Current Operations - Miscellaneous Commercial Activities, NEC</v>
      </c>
      <c r="F4502">
        <f>[1]Sheet1!F4502</f>
        <v>19024</v>
      </c>
    </row>
    <row r="4503" spans="1:6">
      <c r="A4503" t="str">
        <f>[1]Sheet1!B4503</f>
        <v>Massachusetts</v>
      </c>
      <c r="B4503" t="str">
        <f>[1]Sheet1!C4503</f>
        <v>MA</v>
      </c>
      <c r="C4503" t="str">
        <f>LEFT([1]Sheet1!D4503,1)</f>
        <v>E</v>
      </c>
      <c r="D4503" t="str">
        <f>RIGHT([1]Sheet1!D4503,2)</f>
        <v>04</v>
      </c>
      <c r="E4503" t="str">
        <f>[1]Sheet1!E4503</f>
        <v>Current Operations - Correctional Institutions</v>
      </c>
      <c r="F4503">
        <f>[1]Sheet1!F4503</f>
        <v>866770</v>
      </c>
    </row>
    <row r="4504" spans="1:6">
      <c r="A4504" t="str">
        <f>[1]Sheet1!B4504</f>
        <v>Massachusetts</v>
      </c>
      <c r="B4504" t="str">
        <f>[1]Sheet1!C4504</f>
        <v>MA</v>
      </c>
      <c r="C4504" t="str">
        <f>LEFT([1]Sheet1!D4504,1)</f>
        <v>E</v>
      </c>
      <c r="D4504" t="str">
        <f>RIGHT([1]Sheet1!D4504,2)</f>
        <v>05</v>
      </c>
      <c r="E4504" t="str">
        <f>[1]Sheet1!E4504</f>
        <v>Current Operations - Corrections - Other</v>
      </c>
      <c r="F4504">
        <f>[1]Sheet1!F4504</f>
        <v>169558</v>
      </c>
    </row>
    <row r="4505" spans="1:6">
      <c r="A4505" t="str">
        <f>[1]Sheet1!B4505</f>
        <v>Massachusetts</v>
      </c>
      <c r="B4505" t="str">
        <f>[1]Sheet1!C4505</f>
        <v>MA</v>
      </c>
      <c r="C4505" t="str">
        <f>LEFT([1]Sheet1!D4505,1)</f>
        <v>E</v>
      </c>
      <c r="D4505" t="str">
        <f>RIGHT([1]Sheet1!D4505,2)</f>
        <v>12</v>
      </c>
      <c r="E4505" t="str">
        <f>[1]Sheet1!E4505</f>
        <v>Current Operations - Elementary and Secondary Education</v>
      </c>
      <c r="F4505">
        <f>[1]Sheet1!F4505</f>
        <v>12929251</v>
      </c>
    </row>
    <row r="4506" spans="1:6">
      <c r="A4506" t="str">
        <f>[1]Sheet1!B4506</f>
        <v>Massachusetts</v>
      </c>
      <c r="B4506" t="str">
        <f>[1]Sheet1!C4506</f>
        <v>MA</v>
      </c>
      <c r="C4506" t="str">
        <f>LEFT([1]Sheet1!D4506,1)</f>
        <v>E</v>
      </c>
      <c r="D4506" t="str">
        <f>RIGHT([1]Sheet1!D4506,2)</f>
        <v>16</v>
      </c>
      <c r="E4506" t="str">
        <f>[1]Sheet1!E4506</f>
        <v>Current Operations - Higher Education Auxiliary Enterprises</v>
      </c>
      <c r="F4506">
        <f>[1]Sheet1!F4506</f>
        <v>392356</v>
      </c>
    </row>
    <row r="4507" spans="1:6">
      <c r="A4507" t="str">
        <f>[1]Sheet1!B4507</f>
        <v>Massachusetts</v>
      </c>
      <c r="B4507" t="str">
        <f>[1]Sheet1!C4507</f>
        <v>MA</v>
      </c>
      <c r="C4507" t="str">
        <f>LEFT([1]Sheet1!D4507,1)</f>
        <v>E</v>
      </c>
      <c r="D4507" t="str">
        <f>RIGHT([1]Sheet1!D4507,2)</f>
        <v>18</v>
      </c>
      <c r="E4507" t="str">
        <f>[1]Sheet1!E4507</f>
        <v>Current Operations - Other Higher Education</v>
      </c>
      <c r="F4507">
        <f>[1]Sheet1!F4507</f>
        <v>3508187</v>
      </c>
    </row>
    <row r="4508" spans="1:6">
      <c r="A4508" t="str">
        <f>[1]Sheet1!B4508</f>
        <v>Massachusetts</v>
      </c>
      <c r="B4508" t="str">
        <f>[1]Sheet1!C4508</f>
        <v>MA</v>
      </c>
      <c r="C4508" t="str">
        <f>LEFT([1]Sheet1!D4508,1)</f>
        <v>E</v>
      </c>
      <c r="D4508" t="str">
        <f>RIGHT([1]Sheet1!D4508,2)</f>
        <v>21</v>
      </c>
      <c r="E4508" t="str">
        <f>[1]Sheet1!E4508</f>
        <v>Current Operations - State Education - Other</v>
      </c>
      <c r="F4508">
        <f>[1]Sheet1!F4508</f>
        <v>637558</v>
      </c>
    </row>
    <row r="4509" spans="1:6">
      <c r="A4509" t="str">
        <f>[1]Sheet1!B4509</f>
        <v>Massachusetts</v>
      </c>
      <c r="B4509" t="str">
        <f>[1]Sheet1!C4509</f>
        <v>MA</v>
      </c>
      <c r="C4509" t="str">
        <f>LEFT([1]Sheet1!D4509,1)</f>
        <v>E</v>
      </c>
      <c r="D4509" t="str">
        <f>RIGHT([1]Sheet1!D4509,2)</f>
        <v>22</v>
      </c>
      <c r="E4509" t="str">
        <f>[1]Sheet1!E4509</f>
        <v>Current Operations - Social Insurance Administration</v>
      </c>
      <c r="F4509">
        <f>[1]Sheet1!F4509</f>
        <v>69131</v>
      </c>
    </row>
    <row r="4510" spans="1:6">
      <c r="A4510" t="str">
        <f>[1]Sheet1!B4510</f>
        <v>Massachusetts</v>
      </c>
      <c r="B4510" t="str">
        <f>[1]Sheet1!C4510</f>
        <v>MA</v>
      </c>
      <c r="C4510" t="str">
        <f>LEFT([1]Sheet1!D4510,1)</f>
        <v>E</v>
      </c>
      <c r="D4510" t="str">
        <f>RIGHT([1]Sheet1!D4510,2)</f>
        <v>23</v>
      </c>
      <c r="E4510" t="str">
        <f>[1]Sheet1!E4510</f>
        <v>Current Operations - Financial Administration</v>
      </c>
      <c r="F4510">
        <f>[1]Sheet1!F4510</f>
        <v>829643</v>
      </c>
    </row>
    <row r="4511" spans="1:6">
      <c r="A4511" t="str">
        <f>[1]Sheet1!B4511</f>
        <v>Massachusetts</v>
      </c>
      <c r="B4511" t="str">
        <f>[1]Sheet1!C4511</f>
        <v>MA</v>
      </c>
      <c r="C4511" t="str">
        <f>LEFT([1]Sheet1!D4511,1)</f>
        <v>E</v>
      </c>
      <c r="D4511" t="str">
        <f>RIGHT([1]Sheet1!D4511,2)</f>
        <v>24</v>
      </c>
      <c r="E4511" t="str">
        <f>[1]Sheet1!E4511</f>
        <v>Current Operations - Local Fire Protection</v>
      </c>
      <c r="F4511">
        <f>[1]Sheet1!F4511</f>
        <v>1053107</v>
      </c>
    </row>
    <row r="4512" spans="1:6">
      <c r="A4512" t="str">
        <f>[1]Sheet1!B4512</f>
        <v>Massachusetts</v>
      </c>
      <c r="B4512" t="str">
        <f>[1]Sheet1!C4512</f>
        <v>MA</v>
      </c>
      <c r="C4512" t="str">
        <f>LEFT([1]Sheet1!D4512,1)</f>
        <v>E</v>
      </c>
      <c r="D4512" t="str">
        <f>RIGHT([1]Sheet1!D4512,2)</f>
        <v>25</v>
      </c>
      <c r="E4512" t="str">
        <f>[1]Sheet1!E4512</f>
        <v>Current Operations - Judicial and Legal Services</v>
      </c>
      <c r="F4512">
        <f>[1]Sheet1!F4512</f>
        <v>892132</v>
      </c>
    </row>
    <row r="4513" spans="1:6">
      <c r="A4513" t="str">
        <f>[1]Sheet1!B4513</f>
        <v>Massachusetts</v>
      </c>
      <c r="B4513" t="str">
        <f>[1]Sheet1!C4513</f>
        <v>MA</v>
      </c>
      <c r="C4513" t="str">
        <f>LEFT([1]Sheet1!D4513,1)</f>
        <v>E</v>
      </c>
      <c r="D4513" t="str">
        <f>RIGHT([1]Sheet1!D4513,2)</f>
        <v>29</v>
      </c>
      <c r="E4513" t="str">
        <f>[1]Sheet1!E4513</f>
        <v>Current Operations - Central Staff Services</v>
      </c>
      <c r="F4513">
        <f>[1]Sheet1!F4513</f>
        <v>315070</v>
      </c>
    </row>
    <row r="4514" spans="1:6">
      <c r="A4514" t="str">
        <f>[1]Sheet1!B4514</f>
        <v>Massachusetts</v>
      </c>
      <c r="B4514" t="str">
        <f>[1]Sheet1!C4514</f>
        <v>MA</v>
      </c>
      <c r="C4514" t="str">
        <f>LEFT([1]Sheet1!D4514,1)</f>
        <v>E</v>
      </c>
      <c r="D4514" t="str">
        <f>RIGHT([1]Sheet1!D4514,2)</f>
        <v>31</v>
      </c>
      <c r="E4514" t="str">
        <f>[1]Sheet1!E4514</f>
        <v>Current Operations - General Public Buildings</v>
      </c>
      <c r="F4514">
        <f>[1]Sheet1!F4514</f>
        <v>246222</v>
      </c>
    </row>
    <row r="4515" spans="1:6">
      <c r="A4515" t="str">
        <f>[1]Sheet1!B4515</f>
        <v>Massachusetts</v>
      </c>
      <c r="B4515" t="str">
        <f>[1]Sheet1!C4515</f>
        <v>MA</v>
      </c>
      <c r="C4515" t="str">
        <f>LEFT([1]Sheet1!D4515,1)</f>
        <v>E</v>
      </c>
      <c r="D4515" t="str">
        <f>RIGHT([1]Sheet1!D4515,2)</f>
        <v>32</v>
      </c>
      <c r="E4515" t="str">
        <f>[1]Sheet1!E4515</f>
        <v>Current Operations - Health - Other</v>
      </c>
      <c r="F4515">
        <f>[1]Sheet1!F4515</f>
        <v>1209663</v>
      </c>
    </row>
    <row r="4516" spans="1:6">
      <c r="A4516" t="str">
        <f>[1]Sheet1!B4516</f>
        <v>Massachusetts</v>
      </c>
      <c r="B4516" t="str">
        <f>[1]Sheet1!C4516</f>
        <v>MA</v>
      </c>
      <c r="C4516" t="str">
        <f>LEFT([1]Sheet1!D4516,1)</f>
        <v>E</v>
      </c>
      <c r="D4516" t="str">
        <f>RIGHT([1]Sheet1!D4516,2)</f>
        <v>36</v>
      </c>
      <c r="E4516" t="str">
        <f>[1]Sheet1!E4516</f>
        <v>Current Operations - Hospitals</v>
      </c>
      <c r="F4516">
        <f>[1]Sheet1!F4516</f>
        <v>1450735</v>
      </c>
    </row>
    <row r="4517" spans="1:6">
      <c r="A4517" t="str">
        <f>[1]Sheet1!B4517</f>
        <v>Massachusetts</v>
      </c>
      <c r="B4517" t="str">
        <f>[1]Sheet1!C4517</f>
        <v>MA</v>
      </c>
      <c r="C4517" t="str">
        <f>LEFT([1]Sheet1!D4517,1)</f>
        <v>E</v>
      </c>
      <c r="D4517" t="str">
        <f>RIGHT([1]Sheet1!D4517,2)</f>
        <v>44</v>
      </c>
      <c r="E4517" t="str">
        <f>[1]Sheet1!E4517</f>
        <v>Current Operations - Regular Highways</v>
      </c>
      <c r="F4517">
        <f>[1]Sheet1!F4517</f>
        <v>944965</v>
      </c>
    </row>
    <row r="4518" spans="1:6">
      <c r="A4518" t="str">
        <f>[1]Sheet1!B4518</f>
        <v>Massachusetts</v>
      </c>
      <c r="B4518" t="str">
        <f>[1]Sheet1!C4518</f>
        <v>MA</v>
      </c>
      <c r="C4518" t="str">
        <f>LEFT([1]Sheet1!D4518,1)</f>
        <v>E</v>
      </c>
      <c r="D4518" t="str">
        <f>RIGHT([1]Sheet1!D4518,2)</f>
        <v>45</v>
      </c>
      <c r="E4518" t="str">
        <f>[1]Sheet1!E4518</f>
        <v>Current Operations - Toll Highways</v>
      </c>
      <c r="F4518">
        <f>[1]Sheet1!F4518</f>
        <v>335781</v>
      </c>
    </row>
    <row r="4519" spans="1:6">
      <c r="A4519" t="str">
        <f>[1]Sheet1!B4519</f>
        <v>Massachusetts</v>
      </c>
      <c r="B4519" t="str">
        <f>[1]Sheet1!C4519</f>
        <v>MA</v>
      </c>
      <c r="C4519" t="str">
        <f>LEFT([1]Sheet1!D4519,1)</f>
        <v>E</v>
      </c>
      <c r="D4519" t="str">
        <f>RIGHT([1]Sheet1!D4519,2)</f>
        <v>50</v>
      </c>
      <c r="E4519" t="str">
        <f>[1]Sheet1!E4519</f>
        <v>Current Operations - Housing and Community Development</v>
      </c>
      <c r="F4519">
        <f>[1]Sheet1!F4519</f>
        <v>2671036</v>
      </c>
    </row>
    <row r="4520" spans="1:6">
      <c r="A4520" t="str">
        <f>[1]Sheet1!B4520</f>
        <v>Massachusetts</v>
      </c>
      <c r="B4520" t="str">
        <f>[1]Sheet1!C4520</f>
        <v>MA</v>
      </c>
      <c r="C4520" t="str">
        <f>LEFT([1]Sheet1!D4520,1)</f>
        <v>E</v>
      </c>
      <c r="D4520" t="str">
        <f>RIGHT([1]Sheet1!D4520,2)</f>
        <v>52</v>
      </c>
      <c r="E4520" t="str">
        <f>[1]Sheet1!E4520</f>
        <v>Current Operations - Libraries</v>
      </c>
      <c r="F4520">
        <f>[1]Sheet1!F4520</f>
        <v>250614</v>
      </c>
    </row>
    <row r="4521" spans="1:6">
      <c r="A4521" t="str">
        <f>[1]Sheet1!B4521</f>
        <v>Massachusetts</v>
      </c>
      <c r="B4521" t="str">
        <f>[1]Sheet1!C4521</f>
        <v>MA</v>
      </c>
      <c r="C4521" t="str">
        <f>LEFT([1]Sheet1!D4521,1)</f>
        <v>E</v>
      </c>
      <c r="D4521" t="str">
        <f>RIGHT([1]Sheet1!D4521,2)</f>
        <v>59</v>
      </c>
      <c r="E4521" t="str">
        <f>[1]Sheet1!E4521</f>
        <v>Current Operations - Natural Resources - Other</v>
      </c>
      <c r="F4521">
        <f>[1]Sheet1!F4521</f>
        <v>232169</v>
      </c>
    </row>
    <row r="4522" spans="1:6">
      <c r="A4522" t="str">
        <f>[1]Sheet1!B4522</f>
        <v>Massachusetts</v>
      </c>
      <c r="B4522" t="str">
        <f>[1]Sheet1!C4522</f>
        <v>MA</v>
      </c>
      <c r="C4522" t="str">
        <f>LEFT([1]Sheet1!D4522,1)</f>
        <v>E</v>
      </c>
      <c r="D4522" t="str">
        <f>RIGHT([1]Sheet1!D4522,2)</f>
        <v>60</v>
      </c>
      <c r="E4522" t="str">
        <f>[1]Sheet1!E4522</f>
        <v>Current Operations - Parking Facilities</v>
      </c>
      <c r="F4522">
        <f>[1]Sheet1!F4522</f>
        <v>18084</v>
      </c>
    </row>
    <row r="4523" spans="1:6">
      <c r="A4523" t="str">
        <f>[1]Sheet1!B4523</f>
        <v>Massachusetts</v>
      </c>
      <c r="B4523" t="str">
        <f>[1]Sheet1!C4523</f>
        <v>MA</v>
      </c>
      <c r="C4523" t="str">
        <f>LEFT([1]Sheet1!D4523,1)</f>
        <v>E</v>
      </c>
      <c r="D4523" t="str">
        <f>RIGHT([1]Sheet1!D4523,2)</f>
        <v>61</v>
      </c>
      <c r="E4523" t="str">
        <f>[1]Sheet1!E4523</f>
        <v>Current Operations - Parks and Recreation</v>
      </c>
      <c r="F4523">
        <f>[1]Sheet1!F4523</f>
        <v>333602</v>
      </c>
    </row>
    <row r="4524" spans="1:6">
      <c r="A4524" t="str">
        <f>[1]Sheet1!B4524</f>
        <v>Massachusetts</v>
      </c>
      <c r="B4524" t="str">
        <f>[1]Sheet1!C4524</f>
        <v>MA</v>
      </c>
      <c r="C4524" t="str">
        <f>LEFT([1]Sheet1!D4524,1)</f>
        <v>E</v>
      </c>
      <c r="D4524" t="str">
        <f>RIGHT([1]Sheet1!D4524,2)</f>
        <v>62</v>
      </c>
      <c r="E4524" t="str">
        <f>[1]Sheet1!E4524</f>
        <v>Current Operations - Police Protection</v>
      </c>
      <c r="F4524">
        <f>[1]Sheet1!F4524</f>
        <v>2076157</v>
      </c>
    </row>
    <row r="4525" spans="1:6">
      <c r="A4525" t="str">
        <f>[1]Sheet1!B4525</f>
        <v>Massachusetts</v>
      </c>
      <c r="B4525" t="str">
        <f>[1]Sheet1!C4525</f>
        <v>MA</v>
      </c>
      <c r="C4525" t="str">
        <f>LEFT([1]Sheet1!D4525,1)</f>
        <v>E</v>
      </c>
      <c r="D4525" t="str">
        <f>RIGHT([1]Sheet1!D4525,2)</f>
        <v>66</v>
      </c>
      <c r="E4525" t="str">
        <f>[1]Sheet1!E4525</f>
        <v>Current Operations - Protective Inspection and Regulation, NEC</v>
      </c>
      <c r="F4525">
        <f>[1]Sheet1!F4525</f>
        <v>242156</v>
      </c>
    </row>
    <row r="4526" spans="1:6">
      <c r="A4526" t="str">
        <f>[1]Sheet1!B4526</f>
        <v>Massachusetts</v>
      </c>
      <c r="B4526" t="str">
        <f>[1]Sheet1!C4526</f>
        <v>MA</v>
      </c>
      <c r="C4526" t="str">
        <f>LEFT([1]Sheet1!D4526,1)</f>
        <v>E</v>
      </c>
      <c r="D4526" t="str">
        <f>RIGHT([1]Sheet1!D4526,2)</f>
        <v>74</v>
      </c>
      <c r="E4526" t="str">
        <f>[1]Sheet1!E4526</f>
        <v>Current Operations - Public Welfare, Vendor Payments for Medical Care</v>
      </c>
      <c r="F4526">
        <f>[1]Sheet1!F4526</f>
        <v>12279990</v>
      </c>
    </row>
    <row r="4527" spans="1:6">
      <c r="A4527" t="str">
        <f>[1]Sheet1!B4527</f>
        <v>Massachusetts</v>
      </c>
      <c r="B4527" t="str">
        <f>[1]Sheet1!C4527</f>
        <v>MA</v>
      </c>
      <c r="C4527" t="str">
        <f>LEFT([1]Sheet1!D4527,1)</f>
        <v>E</v>
      </c>
      <c r="D4527" t="str">
        <f>RIGHT([1]Sheet1!D4527,2)</f>
        <v>75</v>
      </c>
      <c r="E4527" t="str">
        <f>[1]Sheet1!E4527</f>
        <v>Current Operations - Public Welfare, Vendor Payments for Other Purposes</v>
      </c>
      <c r="F4527">
        <f>[1]Sheet1!F4527</f>
        <v>1274473</v>
      </c>
    </row>
    <row r="4528" spans="1:6">
      <c r="A4528" t="str">
        <f>[1]Sheet1!B4528</f>
        <v>Massachusetts</v>
      </c>
      <c r="B4528" t="str">
        <f>[1]Sheet1!C4528</f>
        <v>MA</v>
      </c>
      <c r="C4528" t="str">
        <f>LEFT([1]Sheet1!D4528,1)</f>
        <v>E</v>
      </c>
      <c r="D4528" t="str">
        <f>RIGHT([1]Sheet1!D4528,2)</f>
        <v>77</v>
      </c>
      <c r="E4528" t="str">
        <f>[1]Sheet1!E4528</f>
        <v>Current Operations - Public Welfare Institutions</v>
      </c>
      <c r="F4528">
        <f>[1]Sheet1!F4528</f>
        <v>70957</v>
      </c>
    </row>
    <row r="4529" spans="1:6">
      <c r="A4529" t="str">
        <f>[1]Sheet1!B4529</f>
        <v>Massachusetts</v>
      </c>
      <c r="B4529" t="str">
        <f>[1]Sheet1!C4529</f>
        <v>MA</v>
      </c>
      <c r="C4529" t="str">
        <f>LEFT([1]Sheet1!D4529,1)</f>
        <v>E</v>
      </c>
      <c r="D4529" t="str">
        <f>RIGHT([1]Sheet1!D4529,2)</f>
        <v>79</v>
      </c>
      <c r="E4529" t="str">
        <f>[1]Sheet1!E4529</f>
        <v>Current Operations - Public Welfare - Other</v>
      </c>
      <c r="F4529">
        <f>[1]Sheet1!F4529</f>
        <v>939513</v>
      </c>
    </row>
    <row r="4530" spans="1:6">
      <c r="A4530" t="str">
        <f>[1]Sheet1!B4530</f>
        <v>Massachusetts</v>
      </c>
      <c r="B4530" t="str">
        <f>[1]Sheet1!C4530</f>
        <v>MA</v>
      </c>
      <c r="C4530" t="str">
        <f>LEFT([1]Sheet1!D4530,1)</f>
        <v>E</v>
      </c>
      <c r="D4530" t="str">
        <f>RIGHT([1]Sheet1!D4530,2)</f>
        <v>80</v>
      </c>
      <c r="E4530" t="str">
        <f>[1]Sheet1!E4530</f>
        <v>Current Operations - Sewerage</v>
      </c>
      <c r="F4530">
        <f>[1]Sheet1!F4530</f>
        <v>608013</v>
      </c>
    </row>
    <row r="4531" spans="1:6">
      <c r="A4531" t="str">
        <f>[1]Sheet1!B4531</f>
        <v>Massachusetts</v>
      </c>
      <c r="B4531" t="str">
        <f>[1]Sheet1!C4531</f>
        <v>MA</v>
      </c>
      <c r="C4531" t="str">
        <f>LEFT([1]Sheet1!D4531,1)</f>
        <v>E</v>
      </c>
      <c r="D4531" t="str">
        <f>RIGHT([1]Sheet1!D4531,2)</f>
        <v>81</v>
      </c>
      <c r="E4531" t="str">
        <f>[1]Sheet1!E4531</f>
        <v>Current Operations - Solid Waste Management</v>
      </c>
      <c r="F4531">
        <f>[1]Sheet1!F4531</f>
        <v>392212</v>
      </c>
    </row>
    <row r="4532" spans="1:6">
      <c r="A4532" t="str">
        <f>[1]Sheet1!B4532</f>
        <v>Massachusetts</v>
      </c>
      <c r="B4532" t="str">
        <f>[1]Sheet1!C4532</f>
        <v>MA</v>
      </c>
      <c r="C4532" t="str">
        <f>LEFT([1]Sheet1!D4532,1)</f>
        <v>E</v>
      </c>
      <c r="D4532" t="str">
        <f>RIGHT([1]Sheet1!D4532,2)</f>
        <v>85</v>
      </c>
      <c r="E4532" t="str">
        <f>[1]Sheet1!E4532</f>
        <v>Current Operations - State Veterans' Services</v>
      </c>
      <c r="F4532">
        <f>[1]Sheet1!F4532</f>
        <v>11639</v>
      </c>
    </row>
    <row r="4533" spans="1:6">
      <c r="A4533" t="str">
        <f>[1]Sheet1!B4533</f>
        <v>Massachusetts</v>
      </c>
      <c r="B4533" t="str">
        <f>[1]Sheet1!C4533</f>
        <v>MA</v>
      </c>
      <c r="C4533" t="str">
        <f>LEFT([1]Sheet1!D4533,1)</f>
        <v>E</v>
      </c>
      <c r="D4533" t="str">
        <f>RIGHT([1]Sheet1!D4533,2)</f>
        <v>87</v>
      </c>
      <c r="E4533" t="str">
        <f>[1]Sheet1!E4533</f>
        <v>Current Operations - Sea and Inland Port Facilities</v>
      </c>
      <c r="F4533">
        <f>[1]Sheet1!F4533</f>
        <v>76531</v>
      </c>
    </row>
    <row r="4534" spans="1:6">
      <c r="A4534" t="str">
        <f>[1]Sheet1!B4534</f>
        <v>Massachusetts</v>
      </c>
      <c r="B4534" t="str">
        <f>[1]Sheet1!C4534</f>
        <v>MA</v>
      </c>
      <c r="C4534" t="str">
        <f>LEFT([1]Sheet1!D4534,1)</f>
        <v>E</v>
      </c>
      <c r="D4534" t="str">
        <f>RIGHT([1]Sheet1!D4534,2)</f>
        <v>89</v>
      </c>
      <c r="E4534" t="str">
        <f>[1]Sheet1!E4534</f>
        <v>Current Operations - General - Other</v>
      </c>
      <c r="F4534">
        <f>[1]Sheet1!F4534</f>
        <v>5858339</v>
      </c>
    </row>
    <row r="4535" spans="1:6">
      <c r="A4535" t="str">
        <f>[1]Sheet1!B4535</f>
        <v>Massachusetts</v>
      </c>
      <c r="B4535" t="str">
        <f>[1]Sheet1!C4535</f>
        <v>MA</v>
      </c>
      <c r="C4535" t="str">
        <f>LEFT([1]Sheet1!D4535,1)</f>
        <v>E</v>
      </c>
      <c r="D4535" t="str">
        <f>RIGHT([1]Sheet1!D4535,2)</f>
        <v>91</v>
      </c>
      <c r="E4535" t="str">
        <f>[1]Sheet1!E4535</f>
        <v>Current Operations - Water Utilities</v>
      </c>
      <c r="F4535">
        <f>[1]Sheet1!F4535</f>
        <v>580916</v>
      </c>
    </row>
    <row r="4536" spans="1:6">
      <c r="A4536" t="str">
        <f>[1]Sheet1!B4536</f>
        <v>Massachusetts</v>
      </c>
      <c r="B4536" t="str">
        <f>[1]Sheet1!C4536</f>
        <v>MA</v>
      </c>
      <c r="C4536" t="str">
        <f>LEFT([1]Sheet1!D4536,1)</f>
        <v>E</v>
      </c>
      <c r="D4536" t="str">
        <f>RIGHT([1]Sheet1!D4536,2)</f>
        <v>92</v>
      </c>
      <c r="E4536" t="str">
        <f>[1]Sheet1!E4536</f>
        <v>Current Operations - Electric Utilities</v>
      </c>
      <c r="F4536">
        <f>[1]Sheet1!F4536</f>
        <v>1179445</v>
      </c>
    </row>
    <row r="4537" spans="1:6">
      <c r="A4537" t="str">
        <f>[1]Sheet1!B4537</f>
        <v>Massachusetts</v>
      </c>
      <c r="B4537" t="str">
        <f>[1]Sheet1!C4537</f>
        <v>MA</v>
      </c>
      <c r="C4537" t="str">
        <f>LEFT([1]Sheet1!D4537,1)</f>
        <v>E</v>
      </c>
      <c r="D4537" t="str">
        <f>RIGHT([1]Sheet1!D4537,2)</f>
        <v>93</v>
      </c>
      <c r="E4537" t="str">
        <f>[1]Sheet1!E4537</f>
        <v>Current Operations - Gas Utilities</v>
      </c>
      <c r="F4537">
        <f>[1]Sheet1!F4537</f>
        <v>46425</v>
      </c>
    </row>
    <row r="4538" spans="1:6">
      <c r="A4538" t="str">
        <f>[1]Sheet1!B4538</f>
        <v>Massachusetts</v>
      </c>
      <c r="B4538" t="str">
        <f>[1]Sheet1!C4538</f>
        <v>MA</v>
      </c>
      <c r="C4538" t="str">
        <f>LEFT([1]Sheet1!D4538,1)</f>
        <v>E</v>
      </c>
      <c r="D4538" t="str">
        <f>RIGHT([1]Sheet1!D4538,2)</f>
        <v>94</v>
      </c>
      <c r="E4538" t="str">
        <f>[1]Sheet1!E4538</f>
        <v>Current Operations - Transit Utilities</v>
      </c>
      <c r="F4538">
        <f>[1]Sheet1!F4538</f>
        <v>1658280</v>
      </c>
    </row>
    <row r="4539" spans="1:6">
      <c r="A4539" t="str">
        <f>[1]Sheet1!B4539</f>
        <v>Massachusetts</v>
      </c>
      <c r="B4539" t="str">
        <f>[1]Sheet1!C4539</f>
        <v>MA</v>
      </c>
      <c r="C4539" t="str">
        <f>LEFT([1]Sheet1!D4539,1)</f>
        <v>F</v>
      </c>
      <c r="D4539" t="str">
        <f>RIGHT([1]Sheet1!D4539,2)</f>
        <v>01</v>
      </c>
      <c r="E4539" t="str">
        <f>[1]Sheet1!E4539</f>
        <v>Construction - Air Transportation</v>
      </c>
      <c r="F4539">
        <f>[1]Sheet1!F4539</f>
        <v>243426</v>
      </c>
    </row>
    <row r="4540" spans="1:6">
      <c r="A4540" t="str">
        <f>[1]Sheet1!B4540</f>
        <v>Massachusetts</v>
      </c>
      <c r="B4540" t="str">
        <f>[1]Sheet1!C4540</f>
        <v>MA</v>
      </c>
      <c r="C4540" t="str">
        <f>LEFT([1]Sheet1!D4540,1)</f>
        <v>F</v>
      </c>
      <c r="D4540" t="str">
        <f>RIGHT([1]Sheet1!D4540,2)</f>
        <v>03</v>
      </c>
      <c r="E4540" t="str">
        <f>[1]Sheet1!E4540</f>
        <v>Construction - Miscellaneous Commercial Activities, NEC</v>
      </c>
      <c r="F4540">
        <f>[1]Sheet1!F4540</f>
        <v>34</v>
      </c>
    </row>
    <row r="4541" spans="1:6">
      <c r="A4541" t="str">
        <f>[1]Sheet1!B4541</f>
        <v>Massachusetts</v>
      </c>
      <c r="B4541" t="str">
        <f>[1]Sheet1!C4541</f>
        <v>MA</v>
      </c>
      <c r="C4541" t="str">
        <f>LEFT([1]Sheet1!D4541,1)</f>
        <v>F</v>
      </c>
      <c r="D4541" t="str">
        <f>RIGHT([1]Sheet1!D4541,2)</f>
        <v>04</v>
      </c>
      <c r="E4541" t="str">
        <f>[1]Sheet1!E4541</f>
        <v>Construction - Correctional Institutions</v>
      </c>
      <c r="F4541">
        <f>[1]Sheet1!F4541</f>
        <v>11365</v>
      </c>
    </row>
    <row r="4542" spans="1:6">
      <c r="A4542" t="str">
        <f>[1]Sheet1!B4542</f>
        <v>Massachusetts</v>
      </c>
      <c r="B4542" t="str">
        <f>[1]Sheet1!C4542</f>
        <v>MA</v>
      </c>
      <c r="C4542" t="str">
        <f>LEFT([1]Sheet1!D4542,1)</f>
        <v>F</v>
      </c>
      <c r="D4542" t="str">
        <f>RIGHT([1]Sheet1!D4542,2)</f>
        <v>05</v>
      </c>
      <c r="E4542" t="str">
        <f>[1]Sheet1!E4542</f>
        <v>Construction - Corrections - Other</v>
      </c>
      <c r="F4542">
        <f>[1]Sheet1!F4542</f>
        <v>27</v>
      </c>
    </row>
    <row r="4543" spans="1:6">
      <c r="A4543" t="str">
        <f>[1]Sheet1!B4543</f>
        <v>Massachusetts</v>
      </c>
      <c r="B4543" t="str">
        <f>[1]Sheet1!C4543</f>
        <v>MA</v>
      </c>
      <c r="C4543" t="str">
        <f>LEFT([1]Sheet1!D4543,1)</f>
        <v>F</v>
      </c>
      <c r="D4543" t="str">
        <f>RIGHT([1]Sheet1!D4543,2)</f>
        <v>12</v>
      </c>
      <c r="E4543" t="str">
        <f>[1]Sheet1!E4543</f>
        <v>Construction - Elementary and Secondary Education</v>
      </c>
      <c r="F4543">
        <f>[1]Sheet1!F4543</f>
        <v>1114629</v>
      </c>
    </row>
    <row r="4544" spans="1:6">
      <c r="A4544" t="str">
        <f>[1]Sheet1!B4544</f>
        <v>Massachusetts</v>
      </c>
      <c r="B4544" t="str">
        <f>[1]Sheet1!C4544</f>
        <v>MA</v>
      </c>
      <c r="C4544" t="str">
        <f>LEFT([1]Sheet1!D4544,1)</f>
        <v>F</v>
      </c>
      <c r="D4544" t="str">
        <f>RIGHT([1]Sheet1!D4544,2)</f>
        <v>16</v>
      </c>
      <c r="E4544" t="str">
        <f>[1]Sheet1!E4544</f>
        <v>Construction - Higher Education - Auxiliary Enterprises</v>
      </c>
      <c r="F4544">
        <f>[1]Sheet1!F4544</f>
        <v>189639</v>
      </c>
    </row>
    <row r="4545" spans="1:6">
      <c r="A4545" t="str">
        <f>[1]Sheet1!B4545</f>
        <v>Massachusetts</v>
      </c>
      <c r="B4545" t="str">
        <f>[1]Sheet1!C4545</f>
        <v>MA</v>
      </c>
      <c r="C4545" t="str">
        <f>LEFT([1]Sheet1!D4545,1)</f>
        <v>F</v>
      </c>
      <c r="D4545" t="str">
        <f>RIGHT([1]Sheet1!D4545,2)</f>
        <v>18</v>
      </c>
      <c r="E4545" t="str">
        <f>[1]Sheet1!E4545</f>
        <v>Construction - Other Higher Education</v>
      </c>
      <c r="F4545">
        <f>[1]Sheet1!F4545</f>
        <v>923548</v>
      </c>
    </row>
    <row r="4546" spans="1:6">
      <c r="A4546" t="str">
        <f>[1]Sheet1!B4546</f>
        <v>Massachusetts</v>
      </c>
      <c r="B4546" t="str">
        <f>[1]Sheet1!C4546</f>
        <v>MA</v>
      </c>
      <c r="C4546" t="str">
        <f>LEFT([1]Sheet1!D4546,1)</f>
        <v>F</v>
      </c>
      <c r="D4546" t="str">
        <f>RIGHT([1]Sheet1!D4546,2)</f>
        <v>21</v>
      </c>
      <c r="E4546" t="str">
        <f>[1]Sheet1!E4546</f>
        <v>Construction - State Education - Other</v>
      </c>
      <c r="F4546">
        <f>[1]Sheet1!F4546</f>
        <v>25</v>
      </c>
    </row>
    <row r="4547" spans="1:6">
      <c r="A4547" t="str">
        <f>[1]Sheet1!B4547</f>
        <v>Massachusetts</v>
      </c>
      <c r="B4547" t="str">
        <f>[1]Sheet1!C4547</f>
        <v>MA</v>
      </c>
      <c r="C4547" t="str">
        <f>LEFT([1]Sheet1!D4547,1)</f>
        <v>F</v>
      </c>
      <c r="D4547" t="str">
        <f>RIGHT([1]Sheet1!D4547,2)</f>
        <v>24</v>
      </c>
      <c r="E4547" t="str">
        <f>[1]Sheet1!E4547</f>
        <v>Construction - Local Fire Protection</v>
      </c>
      <c r="F4547">
        <f>[1]Sheet1!F4547</f>
        <v>5150</v>
      </c>
    </row>
    <row r="4548" spans="1:6">
      <c r="A4548" t="str">
        <f>[1]Sheet1!B4548</f>
        <v>Massachusetts</v>
      </c>
      <c r="B4548" t="str">
        <f>[1]Sheet1!C4548</f>
        <v>MA</v>
      </c>
      <c r="C4548" t="str">
        <f>LEFT([1]Sheet1!D4548,1)</f>
        <v>F</v>
      </c>
      <c r="D4548" t="str">
        <f>RIGHT([1]Sheet1!D4548,2)</f>
        <v>25</v>
      </c>
      <c r="E4548" t="str">
        <f>[1]Sheet1!E4548</f>
        <v>Construction - Judicial and Legal Services</v>
      </c>
      <c r="F4548">
        <f>[1]Sheet1!F4548</f>
        <v>14485</v>
      </c>
    </row>
    <row r="4549" spans="1:6">
      <c r="A4549" t="str">
        <f>[1]Sheet1!B4549</f>
        <v>Massachusetts</v>
      </c>
      <c r="B4549" t="str">
        <f>[1]Sheet1!C4549</f>
        <v>MA</v>
      </c>
      <c r="C4549" t="str">
        <f>LEFT([1]Sheet1!D4549,1)</f>
        <v>F</v>
      </c>
      <c r="D4549" t="str">
        <f>RIGHT([1]Sheet1!D4549,2)</f>
        <v>29</v>
      </c>
      <c r="E4549" t="str">
        <f>[1]Sheet1!E4549</f>
        <v>Construction - Central Staff Services</v>
      </c>
      <c r="F4549">
        <f>[1]Sheet1!F4549</f>
        <v>628</v>
      </c>
    </row>
    <row r="4550" spans="1:6">
      <c r="A4550" t="str">
        <f>[1]Sheet1!B4550</f>
        <v>Massachusetts</v>
      </c>
      <c r="B4550" t="str">
        <f>[1]Sheet1!C4550</f>
        <v>MA</v>
      </c>
      <c r="C4550" t="str">
        <f>LEFT([1]Sheet1!D4550,1)</f>
        <v>F</v>
      </c>
      <c r="D4550" t="str">
        <f>RIGHT([1]Sheet1!D4550,2)</f>
        <v>31</v>
      </c>
      <c r="E4550" t="str">
        <f>[1]Sheet1!E4550</f>
        <v>Construction - General Public Buildings</v>
      </c>
      <c r="F4550">
        <f>[1]Sheet1!F4550</f>
        <v>196035</v>
      </c>
    </row>
    <row r="4551" spans="1:6">
      <c r="A4551" t="str">
        <f>[1]Sheet1!B4551</f>
        <v>Massachusetts</v>
      </c>
      <c r="B4551" t="str">
        <f>[1]Sheet1!C4551</f>
        <v>MA</v>
      </c>
      <c r="C4551" t="str">
        <f>LEFT([1]Sheet1!D4551,1)</f>
        <v>F</v>
      </c>
      <c r="D4551" t="str">
        <f>RIGHT([1]Sheet1!D4551,2)</f>
        <v>32</v>
      </c>
      <c r="E4551" t="str">
        <f>[1]Sheet1!E4551</f>
        <v>Construction - Health - Other</v>
      </c>
      <c r="F4551">
        <f>[1]Sheet1!F4551</f>
        <v>15240</v>
      </c>
    </row>
    <row r="4552" spans="1:6">
      <c r="A4552" t="str">
        <f>[1]Sheet1!B4552</f>
        <v>Massachusetts</v>
      </c>
      <c r="B4552" t="str">
        <f>[1]Sheet1!C4552</f>
        <v>MA</v>
      </c>
      <c r="C4552" t="str">
        <f>LEFT([1]Sheet1!D4552,1)</f>
        <v>F</v>
      </c>
      <c r="D4552" t="str">
        <f>RIGHT([1]Sheet1!D4552,2)</f>
        <v>36</v>
      </c>
      <c r="E4552" t="str">
        <f>[1]Sheet1!E4552</f>
        <v>Construction - Hospitals</v>
      </c>
      <c r="F4552">
        <f>[1]Sheet1!F4552</f>
        <v>69957</v>
      </c>
    </row>
    <row r="4553" spans="1:6">
      <c r="A4553" t="str">
        <f>[1]Sheet1!B4553</f>
        <v>Massachusetts</v>
      </c>
      <c r="B4553" t="str">
        <f>[1]Sheet1!C4553</f>
        <v>MA</v>
      </c>
      <c r="C4553" t="str">
        <f>LEFT([1]Sheet1!D4553,1)</f>
        <v>F</v>
      </c>
      <c r="D4553" t="str">
        <f>RIGHT([1]Sheet1!D4553,2)</f>
        <v>44</v>
      </c>
      <c r="E4553" t="str">
        <f>[1]Sheet1!E4553</f>
        <v>Construction - Regular Highways</v>
      </c>
      <c r="F4553">
        <f>[1]Sheet1!F4553</f>
        <v>1226202</v>
      </c>
    </row>
    <row r="4554" spans="1:6">
      <c r="A4554" t="str">
        <f>[1]Sheet1!B4554</f>
        <v>Massachusetts</v>
      </c>
      <c r="B4554" t="str">
        <f>[1]Sheet1!C4554</f>
        <v>MA</v>
      </c>
      <c r="C4554" t="str">
        <f>LEFT([1]Sheet1!D4554,1)</f>
        <v>F</v>
      </c>
      <c r="D4554" t="str">
        <f>RIGHT([1]Sheet1!D4554,2)</f>
        <v>45</v>
      </c>
      <c r="E4554" t="str">
        <f>[1]Sheet1!E4554</f>
        <v>Construction - Toll Highways</v>
      </c>
      <c r="F4554">
        <f>[1]Sheet1!F4554</f>
        <v>7726</v>
      </c>
    </row>
    <row r="4555" spans="1:6">
      <c r="A4555" t="str">
        <f>[1]Sheet1!B4555</f>
        <v>Massachusetts</v>
      </c>
      <c r="B4555" t="str">
        <f>[1]Sheet1!C4555</f>
        <v>MA</v>
      </c>
      <c r="C4555" t="str">
        <f>LEFT([1]Sheet1!D4555,1)</f>
        <v>F</v>
      </c>
      <c r="D4555" t="str">
        <f>RIGHT([1]Sheet1!D4555,2)</f>
        <v>50</v>
      </c>
      <c r="E4555" t="str">
        <f>[1]Sheet1!E4555</f>
        <v>Construction - Housing and Community Development</v>
      </c>
      <c r="F4555">
        <f>[1]Sheet1!F4555</f>
        <v>251620</v>
      </c>
    </row>
    <row r="4556" spans="1:6">
      <c r="A4556" t="str">
        <f>[1]Sheet1!B4556</f>
        <v>Massachusetts</v>
      </c>
      <c r="B4556" t="str">
        <f>[1]Sheet1!C4556</f>
        <v>MA</v>
      </c>
      <c r="C4556" t="str">
        <f>LEFT([1]Sheet1!D4556,1)</f>
        <v>F</v>
      </c>
      <c r="D4556" t="str">
        <f>RIGHT([1]Sheet1!D4556,2)</f>
        <v>52</v>
      </c>
      <c r="E4556" t="str">
        <f>[1]Sheet1!E4556</f>
        <v>Construction - Libraries</v>
      </c>
      <c r="F4556">
        <f>[1]Sheet1!F4556</f>
        <v>30938</v>
      </c>
    </row>
    <row r="4557" spans="1:6">
      <c r="A4557" t="str">
        <f>[1]Sheet1!B4557</f>
        <v>Massachusetts</v>
      </c>
      <c r="B4557" t="str">
        <f>[1]Sheet1!C4557</f>
        <v>MA</v>
      </c>
      <c r="C4557" t="str">
        <f>LEFT([1]Sheet1!D4557,1)</f>
        <v>F</v>
      </c>
      <c r="D4557" t="str">
        <f>RIGHT([1]Sheet1!D4557,2)</f>
        <v>59</v>
      </c>
      <c r="E4557" t="str">
        <f>[1]Sheet1!E4557</f>
        <v>Construction - Natural Resources - Other</v>
      </c>
      <c r="F4557">
        <f>[1]Sheet1!F4557</f>
        <v>34835</v>
      </c>
    </row>
    <row r="4558" spans="1:6">
      <c r="A4558" t="str">
        <f>[1]Sheet1!B4558</f>
        <v>Massachusetts</v>
      </c>
      <c r="B4558" t="str">
        <f>[1]Sheet1!C4558</f>
        <v>MA</v>
      </c>
      <c r="C4558" t="str">
        <f>LEFT([1]Sheet1!D4558,1)</f>
        <v>F</v>
      </c>
      <c r="D4558" t="str">
        <f>RIGHT([1]Sheet1!D4558,2)</f>
        <v>61</v>
      </c>
      <c r="E4558" t="str">
        <f>[1]Sheet1!E4558</f>
        <v>Construction - Parks and Recreation</v>
      </c>
      <c r="F4558">
        <f>[1]Sheet1!F4558</f>
        <v>57373</v>
      </c>
    </row>
    <row r="4559" spans="1:6">
      <c r="A4559" t="str">
        <f>[1]Sheet1!B4559</f>
        <v>Massachusetts</v>
      </c>
      <c r="B4559" t="str">
        <f>[1]Sheet1!C4559</f>
        <v>MA</v>
      </c>
      <c r="C4559" t="str">
        <f>LEFT([1]Sheet1!D4559,1)</f>
        <v>F</v>
      </c>
      <c r="D4559" t="str">
        <f>RIGHT([1]Sheet1!D4559,2)</f>
        <v>62</v>
      </c>
      <c r="E4559" t="str">
        <f>[1]Sheet1!E4559</f>
        <v>Construction - Police Protection</v>
      </c>
      <c r="F4559">
        <f>[1]Sheet1!F4559</f>
        <v>23925</v>
      </c>
    </row>
    <row r="4560" spans="1:6">
      <c r="A4560" t="str">
        <f>[1]Sheet1!B4560</f>
        <v>Massachusetts</v>
      </c>
      <c r="B4560" t="str">
        <f>[1]Sheet1!C4560</f>
        <v>MA</v>
      </c>
      <c r="C4560" t="str">
        <f>LEFT([1]Sheet1!D4560,1)</f>
        <v>F</v>
      </c>
      <c r="D4560" t="str">
        <f>RIGHT([1]Sheet1!D4560,2)</f>
        <v>66</v>
      </c>
      <c r="E4560" t="str">
        <f>[1]Sheet1!E4560</f>
        <v>Construction - Protective Inspection and Regulation, NEC</v>
      </c>
      <c r="F4560">
        <f>[1]Sheet1!F4560</f>
        <v>53</v>
      </c>
    </row>
    <row r="4561" spans="1:6">
      <c r="A4561" t="str">
        <f>[1]Sheet1!B4561</f>
        <v>Massachusetts</v>
      </c>
      <c r="B4561" t="str">
        <f>[1]Sheet1!C4561</f>
        <v>MA</v>
      </c>
      <c r="C4561" t="str">
        <f>LEFT([1]Sheet1!D4561,1)</f>
        <v>F</v>
      </c>
      <c r="D4561" t="str">
        <f>RIGHT([1]Sheet1!D4561,2)</f>
        <v>77</v>
      </c>
      <c r="E4561" t="str">
        <f>[1]Sheet1!E4561</f>
        <v>Construction - Public Welfare Institutions</v>
      </c>
      <c r="F4561">
        <f>[1]Sheet1!F4561</f>
        <v>769</v>
      </c>
    </row>
    <row r="4562" spans="1:6">
      <c r="A4562" t="str">
        <f>[1]Sheet1!B4562</f>
        <v>Massachusetts</v>
      </c>
      <c r="B4562" t="str">
        <f>[1]Sheet1!C4562</f>
        <v>MA</v>
      </c>
      <c r="C4562" t="str">
        <f>LEFT([1]Sheet1!D4562,1)</f>
        <v>F</v>
      </c>
      <c r="D4562" t="str">
        <f>RIGHT([1]Sheet1!D4562,2)</f>
        <v>79</v>
      </c>
      <c r="E4562" t="str">
        <f>[1]Sheet1!E4562</f>
        <v>Construction - Public Welfare - Other</v>
      </c>
      <c r="F4562">
        <f>[1]Sheet1!F4562</f>
        <v>117</v>
      </c>
    </row>
    <row r="4563" spans="1:6">
      <c r="A4563" t="str">
        <f>[1]Sheet1!B4563</f>
        <v>Massachusetts</v>
      </c>
      <c r="B4563" t="str">
        <f>[1]Sheet1!C4563</f>
        <v>MA</v>
      </c>
      <c r="C4563" t="str">
        <f>LEFT([1]Sheet1!D4563,1)</f>
        <v>F</v>
      </c>
      <c r="D4563" t="str">
        <f>RIGHT([1]Sheet1!D4563,2)</f>
        <v>80</v>
      </c>
      <c r="E4563" t="str">
        <f>[1]Sheet1!E4563</f>
        <v>Construction - Sewerage</v>
      </c>
      <c r="F4563">
        <f>[1]Sheet1!F4563</f>
        <v>499450</v>
      </c>
    </row>
    <row r="4564" spans="1:6">
      <c r="A4564" t="str">
        <f>[1]Sheet1!B4564</f>
        <v>Massachusetts</v>
      </c>
      <c r="B4564" t="str">
        <f>[1]Sheet1!C4564</f>
        <v>MA</v>
      </c>
      <c r="C4564" t="str">
        <f>LEFT([1]Sheet1!D4564,1)</f>
        <v>F</v>
      </c>
      <c r="D4564" t="str">
        <f>RIGHT([1]Sheet1!D4564,2)</f>
        <v>81</v>
      </c>
      <c r="E4564" t="str">
        <f>[1]Sheet1!E4564</f>
        <v>Construction - Solid Waste Management</v>
      </c>
      <c r="F4564">
        <f>[1]Sheet1!F4564</f>
        <v>5997</v>
      </c>
    </row>
    <row r="4565" spans="1:6">
      <c r="A4565" t="str">
        <f>[1]Sheet1!B4565</f>
        <v>Massachusetts</v>
      </c>
      <c r="B4565" t="str">
        <f>[1]Sheet1!C4565</f>
        <v>MA</v>
      </c>
      <c r="C4565" t="str">
        <f>LEFT([1]Sheet1!D4565,1)</f>
        <v>F</v>
      </c>
      <c r="D4565" t="str">
        <f>RIGHT([1]Sheet1!D4565,2)</f>
        <v>87</v>
      </c>
      <c r="E4565" t="str">
        <f>[1]Sheet1!E4565</f>
        <v>Construction - Sea and Inland Port Facilities</v>
      </c>
      <c r="F4565">
        <f>[1]Sheet1!F4565</f>
        <v>5970</v>
      </c>
    </row>
    <row r="4566" spans="1:6">
      <c r="A4566" t="str">
        <f>[1]Sheet1!B4566</f>
        <v>Massachusetts</v>
      </c>
      <c r="B4566" t="str">
        <f>[1]Sheet1!C4566</f>
        <v>MA</v>
      </c>
      <c r="C4566" t="str">
        <f>LEFT([1]Sheet1!D4566,1)</f>
        <v>F</v>
      </c>
      <c r="D4566" t="str">
        <f>RIGHT([1]Sheet1!D4566,2)</f>
        <v>89</v>
      </c>
      <c r="E4566" t="str">
        <f>[1]Sheet1!E4566</f>
        <v>Construction - General - Other</v>
      </c>
      <c r="F4566">
        <f>[1]Sheet1!F4566</f>
        <v>316423</v>
      </c>
    </row>
    <row r="4567" spans="1:6">
      <c r="A4567" t="str">
        <f>[1]Sheet1!B4567</f>
        <v>Massachusetts</v>
      </c>
      <c r="B4567" t="str">
        <f>[1]Sheet1!C4567</f>
        <v>MA</v>
      </c>
      <c r="C4567" t="str">
        <f>LEFT([1]Sheet1!D4567,1)</f>
        <v>F</v>
      </c>
      <c r="D4567" t="str">
        <f>RIGHT([1]Sheet1!D4567,2)</f>
        <v>91</v>
      </c>
      <c r="E4567" t="str">
        <f>[1]Sheet1!E4567</f>
        <v>Construction - Water Utilities</v>
      </c>
      <c r="F4567">
        <f>[1]Sheet1!F4567</f>
        <v>347933</v>
      </c>
    </row>
    <row r="4568" spans="1:6">
      <c r="A4568" t="str">
        <f>[1]Sheet1!B4568</f>
        <v>Massachusetts</v>
      </c>
      <c r="B4568" t="str">
        <f>[1]Sheet1!C4568</f>
        <v>MA</v>
      </c>
      <c r="C4568" t="str">
        <f>LEFT([1]Sheet1!D4568,1)</f>
        <v>F</v>
      </c>
      <c r="D4568" t="str">
        <f>RIGHT([1]Sheet1!D4568,2)</f>
        <v>92</v>
      </c>
      <c r="E4568" t="str">
        <f>[1]Sheet1!E4568</f>
        <v>Construction - Electric Utilities</v>
      </c>
      <c r="F4568">
        <f>[1]Sheet1!F4568</f>
        <v>68937</v>
      </c>
    </row>
    <row r="4569" spans="1:6">
      <c r="A4569" t="str">
        <f>[1]Sheet1!B4569</f>
        <v>Massachusetts</v>
      </c>
      <c r="B4569" t="str">
        <f>[1]Sheet1!C4569</f>
        <v>MA</v>
      </c>
      <c r="C4569" t="str">
        <f>LEFT([1]Sheet1!D4569,1)</f>
        <v>F</v>
      </c>
      <c r="D4569" t="str">
        <f>RIGHT([1]Sheet1!D4569,2)</f>
        <v>94</v>
      </c>
      <c r="E4569" t="str">
        <f>[1]Sheet1!E4569</f>
        <v>Construction - Transit Utilities</v>
      </c>
      <c r="F4569">
        <f>[1]Sheet1!F4569</f>
        <v>487028</v>
      </c>
    </row>
    <row r="4570" spans="1:6">
      <c r="A4570" t="str">
        <f>[1]Sheet1!B4570</f>
        <v>Massachusetts</v>
      </c>
      <c r="B4570" t="str">
        <f>[1]Sheet1!C4570</f>
        <v>MA</v>
      </c>
      <c r="C4570" t="str">
        <f>LEFT([1]Sheet1!D4570,1)</f>
        <v>G</v>
      </c>
      <c r="D4570" t="str">
        <f>RIGHT([1]Sheet1!D4570,2)</f>
        <v>01</v>
      </c>
      <c r="E4570" t="str">
        <f>[1]Sheet1!E4570</f>
        <v>Other Capital Outlay - Air Transportation</v>
      </c>
      <c r="F4570">
        <f>[1]Sheet1!F4570</f>
        <v>23188</v>
      </c>
    </row>
    <row r="4571" spans="1:6">
      <c r="A4571" t="str">
        <f>[1]Sheet1!B4571</f>
        <v>Massachusetts</v>
      </c>
      <c r="B4571" t="str">
        <f>[1]Sheet1!C4571</f>
        <v>MA</v>
      </c>
      <c r="C4571" t="str">
        <f>LEFT([1]Sheet1!D4571,1)</f>
        <v>G</v>
      </c>
      <c r="D4571" t="str">
        <f>RIGHT([1]Sheet1!D4571,2)</f>
        <v>04</v>
      </c>
      <c r="E4571" t="str">
        <f>[1]Sheet1!E4571</f>
        <v>Other Capital Outlay - Correctional Institutions</v>
      </c>
      <c r="F4571">
        <f>[1]Sheet1!F4571</f>
        <v>7280</v>
      </c>
    </row>
    <row r="4572" spans="1:6">
      <c r="A4572" t="str">
        <f>[1]Sheet1!B4572</f>
        <v>Massachusetts</v>
      </c>
      <c r="B4572" t="str">
        <f>[1]Sheet1!C4572</f>
        <v>MA</v>
      </c>
      <c r="C4572" t="str">
        <f>LEFT([1]Sheet1!D4572,1)</f>
        <v>G</v>
      </c>
      <c r="D4572" t="str">
        <f>RIGHT([1]Sheet1!D4572,2)</f>
        <v>05</v>
      </c>
      <c r="E4572" t="str">
        <f>[1]Sheet1!E4572</f>
        <v>Other Capital Outlay - Corrections - Other</v>
      </c>
      <c r="F4572">
        <f>[1]Sheet1!F4572</f>
        <v>1190</v>
      </c>
    </row>
    <row r="4573" spans="1:6">
      <c r="A4573" t="str">
        <f>[1]Sheet1!B4573</f>
        <v>Massachusetts</v>
      </c>
      <c r="B4573" t="str">
        <f>[1]Sheet1!C4573</f>
        <v>MA</v>
      </c>
      <c r="C4573" t="str">
        <f>LEFT([1]Sheet1!D4573,1)</f>
        <v>G</v>
      </c>
      <c r="D4573" t="str">
        <f>RIGHT([1]Sheet1!D4573,2)</f>
        <v>12</v>
      </c>
      <c r="E4573" t="str">
        <f>[1]Sheet1!E4573</f>
        <v>Other Capital Outlay - Elementary and Secondary Education</v>
      </c>
      <c r="F4573">
        <f>[1]Sheet1!F4573</f>
        <v>403540</v>
      </c>
    </row>
    <row r="4574" spans="1:6">
      <c r="A4574" t="str">
        <f>[1]Sheet1!B4574</f>
        <v>Massachusetts</v>
      </c>
      <c r="B4574" t="str">
        <f>[1]Sheet1!C4574</f>
        <v>MA</v>
      </c>
      <c r="C4574" t="str">
        <f>LEFT([1]Sheet1!D4574,1)</f>
        <v>G</v>
      </c>
      <c r="D4574" t="str">
        <f>RIGHT([1]Sheet1!D4574,2)</f>
        <v>16</v>
      </c>
      <c r="E4574" t="str">
        <f>[1]Sheet1!E4574</f>
        <v>Other Capital Outlay - Higher Education - Auxiliary Enterprises</v>
      </c>
      <c r="F4574">
        <f>[1]Sheet1!F4574</f>
        <v>5519</v>
      </c>
    </row>
    <row r="4575" spans="1:6">
      <c r="A4575" t="str">
        <f>[1]Sheet1!B4575</f>
        <v>Massachusetts</v>
      </c>
      <c r="B4575" t="str">
        <f>[1]Sheet1!C4575</f>
        <v>MA</v>
      </c>
      <c r="C4575" t="str">
        <f>LEFT([1]Sheet1!D4575,1)</f>
        <v>G</v>
      </c>
      <c r="D4575" t="str">
        <f>RIGHT([1]Sheet1!D4575,2)</f>
        <v>18</v>
      </c>
      <c r="E4575" t="str">
        <f>[1]Sheet1!E4575</f>
        <v>Other Capital Outlay - Other Higher Education</v>
      </c>
      <c r="F4575">
        <f>[1]Sheet1!F4575</f>
        <v>42507</v>
      </c>
    </row>
    <row r="4576" spans="1:6">
      <c r="A4576" t="str">
        <f>[1]Sheet1!B4576</f>
        <v>Massachusetts</v>
      </c>
      <c r="B4576" t="str">
        <f>[1]Sheet1!C4576</f>
        <v>MA</v>
      </c>
      <c r="C4576" t="str">
        <f>LEFT([1]Sheet1!D4576,1)</f>
        <v>G</v>
      </c>
      <c r="D4576" t="str">
        <f>RIGHT([1]Sheet1!D4576,2)</f>
        <v>21</v>
      </c>
      <c r="E4576" t="str">
        <f>[1]Sheet1!E4576</f>
        <v>Other Capital Outlay - State Education - Other</v>
      </c>
      <c r="F4576">
        <f>[1]Sheet1!F4576</f>
        <v>1804</v>
      </c>
    </row>
    <row r="4577" spans="1:6">
      <c r="A4577" t="str">
        <f>[1]Sheet1!B4577</f>
        <v>Massachusetts</v>
      </c>
      <c r="B4577" t="str">
        <f>[1]Sheet1!C4577</f>
        <v>MA</v>
      </c>
      <c r="C4577" t="str">
        <f>LEFT([1]Sheet1!D4577,1)</f>
        <v>G</v>
      </c>
      <c r="D4577" t="str">
        <f>RIGHT([1]Sheet1!D4577,2)</f>
        <v>22</v>
      </c>
      <c r="E4577" t="str">
        <f>[1]Sheet1!E4577</f>
        <v>Other Capital Outlay - Social Insurance Administration</v>
      </c>
      <c r="F4577">
        <f>[1]Sheet1!F4577</f>
        <v>205</v>
      </c>
    </row>
    <row r="4578" spans="1:6">
      <c r="A4578" t="str">
        <f>[1]Sheet1!B4578</f>
        <v>Massachusetts</v>
      </c>
      <c r="B4578" t="str">
        <f>[1]Sheet1!C4578</f>
        <v>MA</v>
      </c>
      <c r="C4578" t="str">
        <f>LEFT([1]Sheet1!D4578,1)</f>
        <v>G</v>
      </c>
      <c r="D4578" t="str">
        <f>RIGHT([1]Sheet1!D4578,2)</f>
        <v>23</v>
      </c>
      <c r="E4578" t="str">
        <f>[1]Sheet1!E4578</f>
        <v>Other Capital Outlay - Financial Administration</v>
      </c>
      <c r="F4578">
        <f>[1]Sheet1!F4578</f>
        <v>17069</v>
      </c>
    </row>
    <row r="4579" spans="1:6">
      <c r="A4579" t="str">
        <f>[1]Sheet1!B4579</f>
        <v>Massachusetts</v>
      </c>
      <c r="B4579" t="str">
        <f>[1]Sheet1!C4579</f>
        <v>MA</v>
      </c>
      <c r="C4579" t="str">
        <f>LEFT([1]Sheet1!D4579,1)</f>
        <v>G</v>
      </c>
      <c r="D4579" t="str">
        <f>RIGHT([1]Sheet1!D4579,2)</f>
        <v>24</v>
      </c>
      <c r="E4579" t="str">
        <f>[1]Sheet1!E4579</f>
        <v>Other Capital Outlay - Local Fire Protection</v>
      </c>
      <c r="F4579">
        <f>[1]Sheet1!F4579</f>
        <v>16739</v>
      </c>
    </row>
    <row r="4580" spans="1:6">
      <c r="A4580" t="str">
        <f>[1]Sheet1!B4580</f>
        <v>Massachusetts</v>
      </c>
      <c r="B4580" t="str">
        <f>[1]Sheet1!C4580</f>
        <v>MA</v>
      </c>
      <c r="C4580" t="str">
        <f>LEFT([1]Sheet1!D4580,1)</f>
        <v>G</v>
      </c>
      <c r="D4580" t="str">
        <f>RIGHT([1]Sheet1!D4580,2)</f>
        <v>25</v>
      </c>
      <c r="E4580" t="str">
        <f>[1]Sheet1!E4580</f>
        <v>Other Capital Outlay - Judicial and Legal Services</v>
      </c>
      <c r="F4580">
        <f>[1]Sheet1!F4580</f>
        <v>13687</v>
      </c>
    </row>
    <row r="4581" spans="1:6">
      <c r="A4581" t="str">
        <f>[1]Sheet1!B4581</f>
        <v>Massachusetts</v>
      </c>
      <c r="B4581" t="str">
        <f>[1]Sheet1!C4581</f>
        <v>MA</v>
      </c>
      <c r="C4581" t="str">
        <f>LEFT([1]Sheet1!D4581,1)</f>
        <v>G</v>
      </c>
      <c r="D4581" t="str">
        <f>RIGHT([1]Sheet1!D4581,2)</f>
        <v>29</v>
      </c>
      <c r="E4581" t="str">
        <f>[1]Sheet1!E4581</f>
        <v>Other Capital Outlay - Central Staff Services</v>
      </c>
      <c r="F4581">
        <f>[1]Sheet1!F4581</f>
        <v>6232</v>
      </c>
    </row>
    <row r="4582" spans="1:6">
      <c r="A4582" t="str">
        <f>[1]Sheet1!B4582</f>
        <v>Massachusetts</v>
      </c>
      <c r="B4582" t="str">
        <f>[1]Sheet1!C4582</f>
        <v>MA</v>
      </c>
      <c r="C4582" t="str">
        <f>LEFT([1]Sheet1!D4582,1)</f>
        <v>G</v>
      </c>
      <c r="D4582" t="str">
        <f>RIGHT([1]Sheet1!D4582,2)</f>
        <v>31</v>
      </c>
      <c r="E4582" t="str">
        <f>[1]Sheet1!E4582</f>
        <v>Other Capital Outlay - General Public Building</v>
      </c>
      <c r="F4582">
        <f>[1]Sheet1!F4582</f>
        <v>23382</v>
      </c>
    </row>
    <row r="4583" spans="1:6">
      <c r="A4583" t="str">
        <f>[1]Sheet1!B4583</f>
        <v>Massachusetts</v>
      </c>
      <c r="B4583" t="str">
        <f>[1]Sheet1!C4583</f>
        <v>MA</v>
      </c>
      <c r="C4583" t="str">
        <f>LEFT([1]Sheet1!D4583,1)</f>
        <v>G</v>
      </c>
      <c r="D4583" t="str">
        <f>RIGHT([1]Sheet1!D4583,2)</f>
        <v>32</v>
      </c>
      <c r="E4583" t="str">
        <f>[1]Sheet1!E4583</f>
        <v>Other Capital Outlay - Health - Other</v>
      </c>
      <c r="F4583">
        <f>[1]Sheet1!F4583</f>
        <v>8354</v>
      </c>
    </row>
    <row r="4584" spans="1:6">
      <c r="A4584" t="str">
        <f>[1]Sheet1!B4584</f>
        <v>Massachusetts</v>
      </c>
      <c r="B4584" t="str">
        <f>[1]Sheet1!C4584</f>
        <v>MA</v>
      </c>
      <c r="C4584" t="str">
        <f>LEFT([1]Sheet1!D4584,1)</f>
        <v>G</v>
      </c>
      <c r="D4584" t="str">
        <f>RIGHT([1]Sheet1!D4584,2)</f>
        <v>36</v>
      </c>
      <c r="E4584" t="str">
        <f>[1]Sheet1!E4584</f>
        <v>Other Capital Outlay - Hospitals</v>
      </c>
      <c r="F4584">
        <f>[1]Sheet1!F4584</f>
        <v>9585</v>
      </c>
    </row>
    <row r="4585" spans="1:6">
      <c r="A4585" t="str">
        <f>[1]Sheet1!B4585</f>
        <v>Massachusetts</v>
      </c>
      <c r="B4585" t="str">
        <f>[1]Sheet1!C4585</f>
        <v>MA</v>
      </c>
      <c r="C4585" t="str">
        <f>LEFT([1]Sheet1!D4585,1)</f>
        <v>G</v>
      </c>
      <c r="D4585" t="str">
        <f>RIGHT([1]Sheet1!D4585,2)</f>
        <v>44</v>
      </c>
      <c r="E4585" t="str">
        <f>[1]Sheet1!E4585</f>
        <v>Other Capital Outlay - Regular Highways</v>
      </c>
      <c r="F4585">
        <f>[1]Sheet1!F4585</f>
        <v>85471</v>
      </c>
    </row>
    <row r="4586" spans="1:6">
      <c r="A4586" t="str">
        <f>[1]Sheet1!B4586</f>
        <v>Massachusetts</v>
      </c>
      <c r="B4586" t="str">
        <f>[1]Sheet1!C4586</f>
        <v>MA</v>
      </c>
      <c r="C4586" t="str">
        <f>LEFT([1]Sheet1!D4586,1)</f>
        <v>G</v>
      </c>
      <c r="D4586" t="str">
        <f>RIGHT([1]Sheet1!D4586,2)</f>
        <v>45</v>
      </c>
      <c r="E4586" t="str">
        <f>[1]Sheet1!E4586</f>
        <v>Other Capital Outlay - Toll Highways</v>
      </c>
      <c r="F4586">
        <f>[1]Sheet1!F4586</f>
        <v>8373</v>
      </c>
    </row>
    <row r="4587" spans="1:6">
      <c r="A4587" t="str">
        <f>[1]Sheet1!B4587</f>
        <v>Massachusetts</v>
      </c>
      <c r="B4587" t="str">
        <f>[1]Sheet1!C4587</f>
        <v>MA</v>
      </c>
      <c r="C4587" t="str">
        <f>LEFT([1]Sheet1!D4587,1)</f>
        <v>G</v>
      </c>
      <c r="D4587" t="str">
        <f>RIGHT([1]Sheet1!D4587,2)</f>
        <v>50</v>
      </c>
      <c r="E4587" t="str">
        <f>[1]Sheet1!E4587</f>
        <v>Other Capital Outlay - Housing and Community Development</v>
      </c>
      <c r="F4587">
        <f>[1]Sheet1!F4587</f>
        <v>14049</v>
      </c>
    </row>
    <row r="4588" spans="1:6">
      <c r="A4588" t="str">
        <f>[1]Sheet1!B4588</f>
        <v>Massachusetts</v>
      </c>
      <c r="B4588" t="str">
        <f>[1]Sheet1!C4588</f>
        <v>MA</v>
      </c>
      <c r="C4588" t="str">
        <f>LEFT([1]Sheet1!D4588,1)</f>
        <v>G</v>
      </c>
      <c r="D4588" t="str">
        <f>RIGHT([1]Sheet1!D4588,2)</f>
        <v>52</v>
      </c>
      <c r="E4588" t="str">
        <f>[1]Sheet1!E4588</f>
        <v>Other Capital Outlay - Libraries</v>
      </c>
      <c r="F4588">
        <f>[1]Sheet1!F4588</f>
        <v>1270</v>
      </c>
    </row>
    <row r="4589" spans="1:6">
      <c r="A4589" t="str">
        <f>[1]Sheet1!B4589</f>
        <v>Massachusetts</v>
      </c>
      <c r="B4589" t="str">
        <f>[1]Sheet1!C4589</f>
        <v>MA</v>
      </c>
      <c r="C4589" t="str">
        <f>LEFT([1]Sheet1!D4589,1)</f>
        <v>G</v>
      </c>
      <c r="D4589" t="str">
        <f>RIGHT([1]Sheet1!D4589,2)</f>
        <v>59</v>
      </c>
      <c r="E4589" t="str">
        <f>[1]Sheet1!E4589</f>
        <v>Other Capital Outlay - Natural Resources - Other</v>
      </c>
      <c r="F4589">
        <f>[1]Sheet1!F4589</f>
        <v>48412</v>
      </c>
    </row>
    <row r="4590" spans="1:6">
      <c r="A4590" t="str">
        <f>[1]Sheet1!B4590</f>
        <v>Massachusetts</v>
      </c>
      <c r="B4590" t="str">
        <f>[1]Sheet1!C4590</f>
        <v>MA</v>
      </c>
      <c r="C4590" t="str">
        <f>LEFT([1]Sheet1!D4590,1)</f>
        <v>G</v>
      </c>
      <c r="D4590" t="str">
        <f>RIGHT([1]Sheet1!D4590,2)</f>
        <v>60</v>
      </c>
      <c r="E4590" t="str">
        <f>[1]Sheet1!E4590</f>
        <v>Other Capital Outlay - Parking Facilities</v>
      </c>
      <c r="F4590">
        <f>[1]Sheet1!F4590</f>
        <v>245</v>
      </c>
    </row>
    <row r="4591" spans="1:6">
      <c r="A4591" t="str">
        <f>[1]Sheet1!B4591</f>
        <v>Massachusetts</v>
      </c>
      <c r="B4591" t="str">
        <f>[1]Sheet1!C4591</f>
        <v>MA</v>
      </c>
      <c r="C4591" t="str">
        <f>LEFT([1]Sheet1!D4591,1)</f>
        <v>G</v>
      </c>
      <c r="D4591" t="str">
        <f>RIGHT([1]Sheet1!D4591,2)</f>
        <v>61</v>
      </c>
      <c r="E4591" t="str">
        <f>[1]Sheet1!E4591</f>
        <v>Other Capital Outlay - Parks and Recreation</v>
      </c>
      <c r="F4591">
        <f>[1]Sheet1!F4591</f>
        <v>8914</v>
      </c>
    </row>
    <row r="4592" spans="1:6">
      <c r="A4592" t="str">
        <f>[1]Sheet1!B4592</f>
        <v>Massachusetts</v>
      </c>
      <c r="B4592" t="str">
        <f>[1]Sheet1!C4592</f>
        <v>MA</v>
      </c>
      <c r="C4592" t="str">
        <f>LEFT([1]Sheet1!D4592,1)</f>
        <v>G</v>
      </c>
      <c r="D4592" t="str">
        <f>RIGHT([1]Sheet1!D4592,2)</f>
        <v>62</v>
      </c>
      <c r="E4592" t="str">
        <f>[1]Sheet1!E4592</f>
        <v>Other Capital Outlay - Police Protection</v>
      </c>
      <c r="F4592">
        <f>[1]Sheet1!F4592</f>
        <v>36316</v>
      </c>
    </row>
    <row r="4593" spans="1:6">
      <c r="A4593" t="str">
        <f>[1]Sheet1!B4593</f>
        <v>Massachusetts</v>
      </c>
      <c r="B4593" t="str">
        <f>[1]Sheet1!C4593</f>
        <v>MA</v>
      </c>
      <c r="C4593" t="str">
        <f>LEFT([1]Sheet1!D4593,1)</f>
        <v>G</v>
      </c>
      <c r="D4593" t="str">
        <f>RIGHT([1]Sheet1!D4593,2)</f>
        <v>66</v>
      </c>
      <c r="E4593" t="str">
        <f>[1]Sheet1!E4593</f>
        <v>Other Capital Outlay - Protective Inspection and Regulation, NEC</v>
      </c>
      <c r="F4593">
        <f>[1]Sheet1!F4593</f>
        <v>4144</v>
      </c>
    </row>
    <row r="4594" spans="1:6">
      <c r="A4594" t="str">
        <f>[1]Sheet1!B4594</f>
        <v>Massachusetts</v>
      </c>
      <c r="B4594" t="str">
        <f>[1]Sheet1!C4594</f>
        <v>MA</v>
      </c>
      <c r="C4594" t="str">
        <f>LEFT([1]Sheet1!D4594,1)</f>
        <v>G</v>
      </c>
      <c r="D4594" t="str">
        <f>RIGHT([1]Sheet1!D4594,2)</f>
        <v>77</v>
      </c>
      <c r="E4594" t="str">
        <f>[1]Sheet1!E4594</f>
        <v>Other Capital Outlay - Public Welfare Institutions</v>
      </c>
      <c r="F4594">
        <f>[1]Sheet1!F4594</f>
        <v>569</v>
      </c>
    </row>
    <row r="4595" spans="1:6">
      <c r="A4595" t="str">
        <f>[1]Sheet1!B4595</f>
        <v>Massachusetts</v>
      </c>
      <c r="B4595" t="str">
        <f>[1]Sheet1!C4595</f>
        <v>MA</v>
      </c>
      <c r="C4595" t="str">
        <f>LEFT([1]Sheet1!D4595,1)</f>
        <v>G</v>
      </c>
      <c r="D4595" t="str">
        <f>RIGHT([1]Sheet1!D4595,2)</f>
        <v>79</v>
      </c>
      <c r="E4595" t="str">
        <f>[1]Sheet1!E4595</f>
        <v>Other Capital Outlay - Public Welfare - Other</v>
      </c>
      <c r="F4595">
        <f>[1]Sheet1!F4595</f>
        <v>3484</v>
      </c>
    </row>
    <row r="4596" spans="1:6">
      <c r="A4596" t="str">
        <f>[1]Sheet1!B4596</f>
        <v>Massachusetts</v>
      </c>
      <c r="B4596" t="str">
        <f>[1]Sheet1!C4596</f>
        <v>MA</v>
      </c>
      <c r="C4596" t="str">
        <f>LEFT([1]Sheet1!D4596,1)</f>
        <v>G</v>
      </c>
      <c r="D4596" t="str">
        <f>RIGHT([1]Sheet1!D4596,2)</f>
        <v>80</v>
      </c>
      <c r="E4596" t="str">
        <f>[1]Sheet1!E4596</f>
        <v>Other Capital Outlay - Sewerage</v>
      </c>
      <c r="F4596">
        <f>[1]Sheet1!F4596</f>
        <v>34109</v>
      </c>
    </row>
    <row r="4597" spans="1:6">
      <c r="A4597" t="str">
        <f>[1]Sheet1!B4597</f>
        <v>Massachusetts</v>
      </c>
      <c r="B4597" t="str">
        <f>[1]Sheet1!C4597</f>
        <v>MA</v>
      </c>
      <c r="C4597" t="str">
        <f>LEFT([1]Sheet1!D4597,1)</f>
        <v>G</v>
      </c>
      <c r="D4597" t="str">
        <f>RIGHT([1]Sheet1!D4597,2)</f>
        <v>81</v>
      </c>
      <c r="E4597" t="str">
        <f>[1]Sheet1!E4597</f>
        <v>Other Capital Outlay - Solid Waste Management</v>
      </c>
      <c r="F4597">
        <f>[1]Sheet1!F4597</f>
        <v>14848</v>
      </c>
    </row>
    <row r="4598" spans="1:6">
      <c r="A4598" t="str">
        <f>[1]Sheet1!B4598</f>
        <v>Massachusetts</v>
      </c>
      <c r="B4598" t="str">
        <f>[1]Sheet1!C4598</f>
        <v>MA</v>
      </c>
      <c r="C4598" t="str">
        <f>LEFT([1]Sheet1!D4598,1)</f>
        <v>G</v>
      </c>
      <c r="D4598" t="str">
        <f>RIGHT([1]Sheet1!D4598,2)</f>
        <v>85</v>
      </c>
      <c r="E4598" t="str">
        <f>[1]Sheet1!E4598</f>
        <v>Other Capital Outlay - State Veterans' Services</v>
      </c>
      <c r="F4598">
        <f>[1]Sheet1!F4598</f>
        <v>73</v>
      </c>
    </row>
    <row r="4599" spans="1:6">
      <c r="A4599" t="str">
        <f>[1]Sheet1!B4599</f>
        <v>Massachusetts</v>
      </c>
      <c r="B4599" t="str">
        <f>[1]Sheet1!C4599</f>
        <v>MA</v>
      </c>
      <c r="C4599" t="str">
        <f>LEFT([1]Sheet1!D4599,1)</f>
        <v>G</v>
      </c>
      <c r="D4599" t="str">
        <f>RIGHT([1]Sheet1!D4599,2)</f>
        <v>87</v>
      </c>
      <c r="E4599" t="str">
        <f>[1]Sheet1!E4599</f>
        <v>Other Capital Outlay - Sea and Inland Port Facilities</v>
      </c>
      <c r="F4599">
        <f>[1]Sheet1!F4599</f>
        <v>2842</v>
      </c>
    </row>
    <row r="4600" spans="1:6">
      <c r="A4600" t="str">
        <f>[1]Sheet1!B4600</f>
        <v>Massachusetts</v>
      </c>
      <c r="B4600" t="str">
        <f>[1]Sheet1!C4600</f>
        <v>MA</v>
      </c>
      <c r="C4600" t="str">
        <f>LEFT([1]Sheet1!D4600,1)</f>
        <v>G</v>
      </c>
      <c r="D4600" t="str">
        <f>RIGHT([1]Sheet1!D4600,2)</f>
        <v>89</v>
      </c>
      <c r="E4600" t="str">
        <f>[1]Sheet1!E4600</f>
        <v>Other Capital Outlay - General - Other</v>
      </c>
      <c r="F4600">
        <f>[1]Sheet1!F4600</f>
        <v>242743</v>
      </c>
    </row>
    <row r="4601" spans="1:6">
      <c r="A4601" t="str">
        <f>[1]Sheet1!B4601</f>
        <v>Massachusetts</v>
      </c>
      <c r="B4601" t="str">
        <f>[1]Sheet1!C4601</f>
        <v>MA</v>
      </c>
      <c r="C4601" t="str">
        <f>LEFT([1]Sheet1!D4601,1)</f>
        <v>G</v>
      </c>
      <c r="D4601" t="str">
        <f>RIGHT([1]Sheet1!D4601,2)</f>
        <v>91</v>
      </c>
      <c r="E4601" t="str">
        <f>[1]Sheet1!E4601</f>
        <v>Other Capital Outlay - Water Utilities</v>
      </c>
      <c r="F4601">
        <f>[1]Sheet1!F4601</f>
        <v>54924</v>
      </c>
    </row>
    <row r="4602" spans="1:6">
      <c r="A4602" t="str">
        <f>[1]Sheet1!B4602</f>
        <v>Massachusetts</v>
      </c>
      <c r="B4602" t="str">
        <f>[1]Sheet1!C4602</f>
        <v>MA</v>
      </c>
      <c r="C4602" t="str">
        <f>LEFT([1]Sheet1!D4602,1)</f>
        <v>G</v>
      </c>
      <c r="D4602" t="str">
        <f>RIGHT([1]Sheet1!D4602,2)</f>
        <v>92</v>
      </c>
      <c r="E4602" t="str">
        <f>[1]Sheet1!E4602</f>
        <v>Other Capital Outlay - Electric Utilities</v>
      </c>
      <c r="F4602">
        <f>[1]Sheet1!F4602</f>
        <v>14217</v>
      </c>
    </row>
    <row r="4603" spans="1:6">
      <c r="A4603" t="str">
        <f>[1]Sheet1!B4603</f>
        <v>Massachusetts</v>
      </c>
      <c r="B4603" t="str">
        <f>[1]Sheet1!C4603</f>
        <v>MA</v>
      </c>
      <c r="C4603" t="str">
        <f>LEFT([1]Sheet1!D4603,1)</f>
        <v>G</v>
      </c>
      <c r="D4603" t="str">
        <f>RIGHT([1]Sheet1!D4603,2)</f>
        <v>94</v>
      </c>
      <c r="E4603" t="str">
        <f>[1]Sheet1!E4603</f>
        <v>Other Capital Outlay - Transit Utilities</v>
      </c>
      <c r="F4603">
        <f>[1]Sheet1!F4603</f>
        <v>16828</v>
      </c>
    </row>
    <row r="4604" spans="1:6">
      <c r="A4604" t="str">
        <f>[1]Sheet1!B4604</f>
        <v>Massachusetts</v>
      </c>
      <c r="B4604" t="str">
        <f>[1]Sheet1!C4604</f>
        <v>MA</v>
      </c>
      <c r="C4604" t="str">
        <f>LEFT([1]Sheet1!D4604,1)</f>
        <v>I</v>
      </c>
      <c r="D4604" t="str">
        <f>RIGHT([1]Sheet1!D4604,2)</f>
        <v>89</v>
      </c>
      <c r="E4604" t="str">
        <f>[1]Sheet1!E4604</f>
        <v>General - Interest on Debt</v>
      </c>
      <c r="F4604">
        <f>[1]Sheet1!F4604</f>
        <v>3606895</v>
      </c>
    </row>
    <row r="4605" spans="1:6">
      <c r="A4605" t="str">
        <f>[1]Sheet1!B4605</f>
        <v>Massachusetts</v>
      </c>
      <c r="B4605" t="str">
        <f>[1]Sheet1!C4605</f>
        <v>MA</v>
      </c>
      <c r="C4605" t="str">
        <f>LEFT([1]Sheet1!D4605,1)</f>
        <v>I</v>
      </c>
      <c r="D4605" t="str">
        <f>RIGHT([1]Sheet1!D4605,2)</f>
        <v>91</v>
      </c>
      <c r="E4605" t="str">
        <f>[1]Sheet1!E4605</f>
        <v>Water Utilities - Interest on Debt</v>
      </c>
      <c r="F4605">
        <f>[1]Sheet1!F4605</f>
        <v>133190</v>
      </c>
    </row>
    <row r="4606" spans="1:6">
      <c r="A4606" t="str">
        <f>[1]Sheet1!B4606</f>
        <v>Massachusetts</v>
      </c>
      <c r="B4606" t="str">
        <f>[1]Sheet1!C4606</f>
        <v>MA</v>
      </c>
      <c r="C4606" t="str">
        <f>LEFT([1]Sheet1!D4606,1)</f>
        <v>I</v>
      </c>
      <c r="D4606" t="str">
        <f>RIGHT([1]Sheet1!D4606,2)</f>
        <v>92</v>
      </c>
      <c r="E4606" t="str">
        <f>[1]Sheet1!E4606</f>
        <v>Electric Utilities - Interest on Debt</v>
      </c>
      <c r="F4606">
        <f>[1]Sheet1!F4606</f>
        <v>28918</v>
      </c>
    </row>
    <row r="4607" spans="1:6">
      <c r="A4607" t="str">
        <f>[1]Sheet1!B4607</f>
        <v>Massachusetts</v>
      </c>
      <c r="B4607" t="str">
        <f>[1]Sheet1!C4607</f>
        <v>MA</v>
      </c>
      <c r="C4607" t="str">
        <f>LEFT([1]Sheet1!D4607,1)</f>
        <v>I</v>
      </c>
      <c r="D4607" t="str">
        <f>RIGHT([1]Sheet1!D4607,2)</f>
        <v>94</v>
      </c>
      <c r="E4607" t="str">
        <f>[1]Sheet1!E4607</f>
        <v>Transit Utilities - Interest on Debt</v>
      </c>
      <c r="F4607">
        <f>[1]Sheet1!F4607</f>
        <v>286949</v>
      </c>
    </row>
    <row r="4608" spans="1:6">
      <c r="A4608" t="str">
        <f>[1]Sheet1!B4608</f>
        <v>Massachusetts</v>
      </c>
      <c r="B4608" t="str">
        <f>[1]Sheet1!C4608</f>
        <v>MA</v>
      </c>
      <c r="C4608" t="str">
        <f>LEFT([1]Sheet1!D4608,1)</f>
        <v>J</v>
      </c>
      <c r="D4608" t="str">
        <f>RIGHT([1]Sheet1!D4608,2)</f>
        <v>19</v>
      </c>
      <c r="E4608" t="str">
        <f>[1]Sheet1!E4608</f>
        <v>Assistance and Subsidies - State Scholarships and Other Subsidies - Education</v>
      </c>
      <c r="F4608">
        <f>[1]Sheet1!F4608</f>
        <v>350966</v>
      </c>
    </row>
    <row r="4609" spans="1:6">
      <c r="A4609" t="str">
        <f>[1]Sheet1!B4609</f>
        <v>Massachusetts</v>
      </c>
      <c r="B4609" t="str">
        <f>[1]Sheet1!C4609</f>
        <v>MA</v>
      </c>
      <c r="C4609" t="str">
        <f>LEFT([1]Sheet1!D4609,1)</f>
        <v>J</v>
      </c>
      <c r="D4609" t="str">
        <f>RIGHT([1]Sheet1!D4609,2)</f>
        <v>67</v>
      </c>
      <c r="E4609" t="str">
        <f>[1]Sheet1!E4609</f>
        <v>Assistance and Subsidies - Public Welfare, Federal Categorical Assistance Programs</v>
      </c>
      <c r="F4609">
        <f>[1]Sheet1!F4609</f>
        <v>322928</v>
      </c>
    </row>
    <row r="4610" spans="1:6">
      <c r="A4610" t="str">
        <f>[1]Sheet1!B4610</f>
        <v>Massachusetts</v>
      </c>
      <c r="B4610" t="str">
        <f>[1]Sheet1!C4610</f>
        <v>MA</v>
      </c>
      <c r="C4610" t="str">
        <f>LEFT([1]Sheet1!D4610,1)</f>
        <v>J</v>
      </c>
      <c r="D4610" t="str">
        <f>RIGHT([1]Sheet1!D4610,2)</f>
        <v>68</v>
      </c>
      <c r="E4610" t="str">
        <f>[1]Sheet1!E4610</f>
        <v>Assistance and Subsidies - Public Welfare, Cash Assistance Programs - Other</v>
      </c>
      <c r="F4610">
        <f>[1]Sheet1!F4610</f>
        <v>92485</v>
      </c>
    </row>
    <row r="4611" spans="1:6">
      <c r="A4611" t="str">
        <f>[1]Sheet1!B4611</f>
        <v>Massachusetts</v>
      </c>
      <c r="B4611" t="str">
        <f>[1]Sheet1!C4611</f>
        <v>MA</v>
      </c>
      <c r="C4611" t="str">
        <f>LEFT([1]Sheet1!D4611,1)</f>
        <v>J</v>
      </c>
      <c r="D4611" t="str">
        <f>RIGHT([1]Sheet1!D4611,2)</f>
        <v>85</v>
      </c>
      <c r="E4611" t="str">
        <f>[1]Sheet1!E4611</f>
        <v>Assistance and Subsidies - State Other Veterans’ Services</v>
      </c>
      <c r="F4611">
        <f>[1]Sheet1!F4611</f>
        <v>62929</v>
      </c>
    </row>
    <row r="4612" spans="1:6">
      <c r="A4612" t="str">
        <f>[1]Sheet1!B4612</f>
        <v>Massachusetts</v>
      </c>
      <c r="B4612" t="str">
        <f>[1]Sheet1!C4612</f>
        <v>MA</v>
      </c>
      <c r="C4612" t="str">
        <f>LEFT([1]Sheet1!D4612,1)</f>
        <v>S</v>
      </c>
      <c r="D4612" t="str">
        <f>RIGHT([1]Sheet1!D4612,2)</f>
        <v>67</v>
      </c>
      <c r="E4612" t="str">
        <f>[1]Sheet1!E4612</f>
        <v>Intergovernmental to Federal - Welfare - Categorical Assistance Programs</v>
      </c>
      <c r="F4612">
        <f>[1]Sheet1!F4612</f>
        <v>209233</v>
      </c>
    </row>
    <row r="4613" spans="1:6">
      <c r="A4613" t="str">
        <f>[1]Sheet1!B4613</f>
        <v>Massachusetts</v>
      </c>
      <c r="B4613" t="str">
        <f>[1]Sheet1!C4613</f>
        <v>MA</v>
      </c>
      <c r="C4613" t="str">
        <f>LEFT([1]Sheet1!D4613,1)</f>
        <v>S</v>
      </c>
      <c r="D4613" t="str">
        <f>RIGHT([1]Sheet1!D4613,2)</f>
        <v>89</v>
      </c>
      <c r="E4613" t="str">
        <f>[1]Sheet1!E4613</f>
        <v>Intergovernmental to Federal - General - Other</v>
      </c>
      <c r="F4613">
        <f>[1]Sheet1!F4613</f>
        <v>10488</v>
      </c>
    </row>
    <row r="4614" spans="1:6">
      <c r="A4614" t="str">
        <f>[1]Sheet1!B4614</f>
        <v>Massachusetts</v>
      </c>
      <c r="B4614" t="str">
        <f>[1]Sheet1!C4614</f>
        <v>MA</v>
      </c>
      <c r="C4614" t="str">
        <f>LEFT([1]Sheet1!D4614,1)</f>
        <v>T</v>
      </c>
      <c r="D4614" t="str">
        <f>RIGHT([1]Sheet1!D4614,2)</f>
        <v>01</v>
      </c>
      <c r="E4614" t="str">
        <f>[1]Sheet1!E4614</f>
        <v>Tax - Property</v>
      </c>
      <c r="F4614">
        <f>[1]Sheet1!F4614</f>
        <v>13680192</v>
      </c>
    </row>
    <row r="4615" spans="1:6">
      <c r="A4615" t="str">
        <f>[1]Sheet1!B4615</f>
        <v>Massachusetts</v>
      </c>
      <c r="B4615" t="str">
        <f>[1]Sheet1!C4615</f>
        <v>MA</v>
      </c>
      <c r="C4615" t="str">
        <f>LEFT([1]Sheet1!D4615,1)</f>
        <v>T</v>
      </c>
      <c r="D4615" t="str">
        <f>RIGHT([1]Sheet1!D4615,2)</f>
        <v>09</v>
      </c>
      <c r="E4615" t="str">
        <f>[1]Sheet1!E4615</f>
        <v>Tax - General Sales and Gross Receipts</v>
      </c>
      <c r="F4615">
        <f>[1]Sheet1!F4615</f>
        <v>5079105</v>
      </c>
    </row>
    <row r="4616" spans="1:6">
      <c r="A4616" t="str">
        <f>[1]Sheet1!B4616</f>
        <v>Massachusetts</v>
      </c>
      <c r="B4616" t="str">
        <f>[1]Sheet1!C4616</f>
        <v>MA</v>
      </c>
      <c r="C4616" t="str">
        <f>LEFT([1]Sheet1!D4616,1)</f>
        <v>T</v>
      </c>
      <c r="D4616" t="str">
        <f>RIGHT([1]Sheet1!D4616,2)</f>
        <v>10</v>
      </c>
      <c r="E4616" t="str">
        <f>[1]Sheet1!E4616</f>
        <v>Tax - Alcoholic Beverage Sales</v>
      </c>
      <c r="F4616">
        <f>[1]Sheet1!F4616</f>
        <v>77861</v>
      </c>
    </row>
    <row r="4617" spans="1:6">
      <c r="A4617" t="str">
        <f>[1]Sheet1!B4617</f>
        <v>Massachusetts</v>
      </c>
      <c r="B4617" t="str">
        <f>[1]Sheet1!C4617</f>
        <v>MA</v>
      </c>
      <c r="C4617" t="str">
        <f>LEFT([1]Sheet1!D4617,1)</f>
        <v>T</v>
      </c>
      <c r="D4617" t="str">
        <f>RIGHT([1]Sheet1!D4617,2)</f>
        <v>11</v>
      </c>
      <c r="E4617" t="str">
        <f>[1]Sheet1!E4617</f>
        <v>Tax - Amusements Sales</v>
      </c>
      <c r="F4617">
        <f>[1]Sheet1!F4617</f>
        <v>3082</v>
      </c>
    </row>
    <row r="4618" spans="1:6">
      <c r="A4618" t="str">
        <f>[1]Sheet1!B4618</f>
        <v>Massachusetts</v>
      </c>
      <c r="B4618" t="str">
        <f>[1]Sheet1!C4618</f>
        <v>MA</v>
      </c>
      <c r="C4618" t="str">
        <f>LEFT([1]Sheet1!D4618,1)</f>
        <v>T</v>
      </c>
      <c r="D4618" t="str">
        <f>RIGHT([1]Sheet1!D4618,2)</f>
        <v>12</v>
      </c>
      <c r="E4618" t="str">
        <f>[1]Sheet1!E4618</f>
        <v>Tax - Insurance Premiums Sales</v>
      </c>
      <c r="F4618">
        <f>[1]Sheet1!F4618</f>
        <v>342201</v>
      </c>
    </row>
    <row r="4619" spans="1:6">
      <c r="A4619" t="str">
        <f>[1]Sheet1!B4619</f>
        <v>Massachusetts</v>
      </c>
      <c r="B4619" t="str">
        <f>[1]Sheet1!C4619</f>
        <v>MA</v>
      </c>
      <c r="C4619" t="str">
        <f>LEFT([1]Sheet1!D4619,1)</f>
        <v>T</v>
      </c>
      <c r="D4619" t="str">
        <f>RIGHT([1]Sheet1!D4619,2)</f>
        <v>13</v>
      </c>
      <c r="E4619" t="str">
        <f>[1]Sheet1!E4619</f>
        <v>Tax - Motor Fuels Sales</v>
      </c>
      <c r="F4619">
        <f>[1]Sheet1!F4619</f>
        <v>661974</v>
      </c>
    </row>
    <row r="4620" spans="1:6">
      <c r="A4620" t="str">
        <f>[1]Sheet1!B4620</f>
        <v>Massachusetts</v>
      </c>
      <c r="B4620" t="str">
        <f>[1]Sheet1!C4620</f>
        <v>MA</v>
      </c>
      <c r="C4620" t="str">
        <f>LEFT([1]Sheet1!D4620,1)</f>
        <v>T</v>
      </c>
      <c r="D4620" t="str">
        <f>RIGHT([1]Sheet1!D4620,2)</f>
        <v>14</v>
      </c>
      <c r="E4620" t="str">
        <f>[1]Sheet1!E4620</f>
        <v>Tax - Pari-mutuels Sales</v>
      </c>
      <c r="F4620">
        <f>[1]Sheet1!F4620</f>
        <v>1635</v>
      </c>
    </row>
    <row r="4621" spans="1:6">
      <c r="A4621" t="str">
        <f>[1]Sheet1!B4621</f>
        <v>Massachusetts</v>
      </c>
      <c r="B4621" t="str">
        <f>[1]Sheet1!C4621</f>
        <v>MA</v>
      </c>
      <c r="C4621" t="str">
        <f>LEFT([1]Sheet1!D4621,1)</f>
        <v>T</v>
      </c>
      <c r="D4621" t="str">
        <f>RIGHT([1]Sheet1!D4621,2)</f>
        <v>15</v>
      </c>
      <c r="E4621" t="str">
        <f>[1]Sheet1!E4621</f>
        <v>Tax - Public Utilities Sales</v>
      </c>
      <c r="F4621">
        <f>[1]Sheet1!F4621</f>
        <v>23925</v>
      </c>
    </row>
    <row r="4622" spans="1:6">
      <c r="A4622" t="str">
        <f>[1]Sheet1!B4622</f>
        <v>Massachusetts</v>
      </c>
      <c r="B4622" t="str">
        <f>[1]Sheet1!C4622</f>
        <v>MA</v>
      </c>
      <c r="C4622" t="str">
        <f>LEFT([1]Sheet1!D4622,1)</f>
        <v>T</v>
      </c>
      <c r="D4622" t="str">
        <f>RIGHT([1]Sheet1!D4622,2)</f>
        <v>16</v>
      </c>
      <c r="E4622" t="str">
        <f>[1]Sheet1!E4622</f>
        <v>Tax - Tobacco Products Sales</v>
      </c>
      <c r="F4622">
        <f>[1]Sheet1!F4622</f>
        <v>573759</v>
      </c>
    </row>
    <row r="4623" spans="1:6">
      <c r="A4623" t="str">
        <f>[1]Sheet1!B4623</f>
        <v>Massachusetts</v>
      </c>
      <c r="B4623" t="str">
        <f>[1]Sheet1!C4623</f>
        <v>MA</v>
      </c>
      <c r="C4623" t="str">
        <f>LEFT([1]Sheet1!D4623,1)</f>
        <v>T</v>
      </c>
      <c r="D4623" t="str">
        <f>RIGHT([1]Sheet1!D4623,2)</f>
        <v>19</v>
      </c>
      <c r="E4623" t="str">
        <f>[1]Sheet1!E4623</f>
        <v>Tax - Other Selective Sales</v>
      </c>
      <c r="F4623">
        <f>[1]Sheet1!F4623</f>
        <v>855368</v>
      </c>
    </row>
    <row r="4624" spans="1:6">
      <c r="A4624" t="str">
        <f>[1]Sheet1!B4624</f>
        <v>Massachusetts</v>
      </c>
      <c r="B4624" t="str">
        <f>[1]Sheet1!C4624</f>
        <v>MA</v>
      </c>
      <c r="C4624" t="str">
        <f>LEFT([1]Sheet1!D4624,1)</f>
        <v>T</v>
      </c>
      <c r="D4624" t="str">
        <f>RIGHT([1]Sheet1!D4624,2)</f>
        <v>20</v>
      </c>
      <c r="E4624" t="str">
        <f>[1]Sheet1!E4624</f>
        <v>Tax - Alcoholic Beverage License</v>
      </c>
      <c r="F4624">
        <f>[1]Sheet1!F4624</f>
        <v>6448</v>
      </c>
    </row>
    <row r="4625" spans="1:6">
      <c r="A4625" t="str">
        <f>[1]Sheet1!B4625</f>
        <v>Massachusetts</v>
      </c>
      <c r="B4625" t="str">
        <f>[1]Sheet1!C4625</f>
        <v>MA</v>
      </c>
      <c r="C4625" t="str">
        <f>LEFT([1]Sheet1!D4625,1)</f>
        <v>T</v>
      </c>
      <c r="D4625" t="str">
        <f>RIGHT([1]Sheet1!D4625,2)</f>
        <v>21</v>
      </c>
      <c r="E4625" t="str">
        <f>[1]Sheet1!E4625</f>
        <v>Tax - Amusements License</v>
      </c>
      <c r="F4625">
        <f>[1]Sheet1!F4625</f>
        <v>2552</v>
      </c>
    </row>
    <row r="4626" spans="1:6">
      <c r="A4626" t="str">
        <f>[1]Sheet1!B4626</f>
        <v>Massachusetts</v>
      </c>
      <c r="B4626" t="str">
        <f>[1]Sheet1!C4626</f>
        <v>MA</v>
      </c>
      <c r="C4626" t="str">
        <f>LEFT([1]Sheet1!D4626,1)</f>
        <v>T</v>
      </c>
      <c r="D4626" t="str">
        <f>RIGHT([1]Sheet1!D4626,2)</f>
        <v>22</v>
      </c>
      <c r="E4626" t="str">
        <f>[1]Sheet1!E4626</f>
        <v>Tax - Corporation License</v>
      </c>
      <c r="F4626">
        <f>[1]Sheet1!F4626</f>
        <v>25968</v>
      </c>
    </row>
    <row r="4627" spans="1:6">
      <c r="A4627" t="str">
        <f>[1]Sheet1!B4627</f>
        <v>Massachusetts</v>
      </c>
      <c r="B4627" t="str">
        <f>[1]Sheet1!C4627</f>
        <v>MA</v>
      </c>
      <c r="C4627" t="str">
        <f>LEFT([1]Sheet1!D4627,1)</f>
        <v>T</v>
      </c>
      <c r="D4627" t="str">
        <f>RIGHT([1]Sheet1!D4627,2)</f>
        <v>23</v>
      </c>
      <c r="E4627" t="str">
        <f>[1]Sheet1!E4627</f>
        <v>Tax - Hunting and Fishing License</v>
      </c>
      <c r="F4627">
        <f>[1]Sheet1!F4627</f>
        <v>5921</v>
      </c>
    </row>
    <row r="4628" spans="1:6">
      <c r="A4628" t="str">
        <f>[1]Sheet1!B4628</f>
        <v>Massachusetts</v>
      </c>
      <c r="B4628" t="str">
        <f>[1]Sheet1!C4628</f>
        <v>MA</v>
      </c>
      <c r="C4628" t="str">
        <f>LEFT([1]Sheet1!D4628,1)</f>
        <v>T</v>
      </c>
      <c r="D4628" t="str">
        <f>RIGHT([1]Sheet1!D4628,2)</f>
        <v>24</v>
      </c>
      <c r="E4628" t="str">
        <f>[1]Sheet1!E4628</f>
        <v>Tax - Motor Vehicle License</v>
      </c>
      <c r="F4628">
        <f>[1]Sheet1!F4628</f>
        <v>376552</v>
      </c>
    </row>
    <row r="4629" spans="1:6">
      <c r="A4629" t="str">
        <f>[1]Sheet1!B4629</f>
        <v>Massachusetts</v>
      </c>
      <c r="B4629" t="str">
        <f>[1]Sheet1!C4629</f>
        <v>MA</v>
      </c>
      <c r="C4629" t="str">
        <f>LEFT([1]Sheet1!D4629,1)</f>
        <v>T</v>
      </c>
      <c r="D4629" t="str">
        <f>RIGHT([1]Sheet1!D4629,2)</f>
        <v>25</v>
      </c>
      <c r="E4629" t="str">
        <f>[1]Sheet1!E4629</f>
        <v>Tax - Motor Vehicle Operators License</v>
      </c>
      <c r="F4629">
        <f>[1]Sheet1!F4629</f>
        <v>98899</v>
      </c>
    </row>
    <row r="4630" spans="1:6">
      <c r="A4630" t="str">
        <f>[1]Sheet1!B4630</f>
        <v>Massachusetts</v>
      </c>
      <c r="B4630" t="str">
        <f>[1]Sheet1!C4630</f>
        <v>MA</v>
      </c>
      <c r="C4630" t="str">
        <f>LEFT([1]Sheet1!D4630,1)</f>
        <v>T</v>
      </c>
      <c r="D4630" t="str">
        <f>RIGHT([1]Sheet1!D4630,2)</f>
        <v>27</v>
      </c>
      <c r="E4630" t="str">
        <f>[1]Sheet1!E4630</f>
        <v>Tax - Public Utility License</v>
      </c>
      <c r="F4630">
        <f>[1]Sheet1!F4630</f>
        <v>7505</v>
      </c>
    </row>
    <row r="4631" spans="1:6">
      <c r="A4631" t="str">
        <f>[1]Sheet1!B4631</f>
        <v>Massachusetts</v>
      </c>
      <c r="B4631" t="str">
        <f>[1]Sheet1!C4631</f>
        <v>MA</v>
      </c>
      <c r="C4631" t="str">
        <f>LEFT([1]Sheet1!D4631,1)</f>
        <v>T</v>
      </c>
      <c r="D4631" t="str">
        <f>RIGHT([1]Sheet1!D4631,2)</f>
        <v>28</v>
      </c>
      <c r="E4631" t="str">
        <f>[1]Sheet1!E4631</f>
        <v>Tax - Occupation and Business License, NEC</v>
      </c>
      <c r="F4631">
        <f>[1]Sheet1!F4631</f>
        <v>291957</v>
      </c>
    </row>
    <row r="4632" spans="1:6">
      <c r="A4632" t="str">
        <f>[1]Sheet1!B4632</f>
        <v>Massachusetts</v>
      </c>
      <c r="B4632" t="str">
        <f>[1]Sheet1!C4632</f>
        <v>MA</v>
      </c>
      <c r="C4632" t="str">
        <f>LEFT([1]Sheet1!D4632,1)</f>
        <v>T</v>
      </c>
      <c r="D4632" t="str">
        <f>RIGHT([1]Sheet1!D4632,2)</f>
        <v>29</v>
      </c>
      <c r="E4632" t="str">
        <f>[1]Sheet1!E4632</f>
        <v>Tax - Other License</v>
      </c>
      <c r="F4632">
        <f>[1]Sheet1!F4632</f>
        <v>333454</v>
      </c>
    </row>
    <row r="4633" spans="1:6">
      <c r="A4633" t="str">
        <f>[1]Sheet1!B4633</f>
        <v>Massachusetts</v>
      </c>
      <c r="B4633" t="str">
        <f>[1]Sheet1!C4633</f>
        <v>MA</v>
      </c>
      <c r="C4633" t="str">
        <f>LEFT([1]Sheet1!D4633,1)</f>
        <v>T</v>
      </c>
      <c r="D4633" t="str">
        <f>RIGHT([1]Sheet1!D4633,2)</f>
        <v>40</v>
      </c>
      <c r="E4633" t="str">
        <f>[1]Sheet1!E4633</f>
        <v>Tax - Individual Income</v>
      </c>
      <c r="F4633">
        <f>[1]Sheet1!F4633</f>
        <v>11954838</v>
      </c>
    </row>
    <row r="4634" spans="1:6">
      <c r="A4634" t="str">
        <f>[1]Sheet1!B4634</f>
        <v>Massachusetts</v>
      </c>
      <c r="B4634" t="str">
        <f>[1]Sheet1!C4634</f>
        <v>MA</v>
      </c>
      <c r="C4634" t="str">
        <f>LEFT([1]Sheet1!D4634,1)</f>
        <v>T</v>
      </c>
      <c r="D4634" t="str">
        <f>RIGHT([1]Sheet1!D4634,2)</f>
        <v>41</v>
      </c>
      <c r="E4634" t="str">
        <f>[1]Sheet1!E4634</f>
        <v>Tax - Corporation Net Income</v>
      </c>
      <c r="F4634">
        <f>[1]Sheet1!F4634</f>
        <v>2001780</v>
      </c>
    </row>
    <row r="4635" spans="1:6">
      <c r="A4635" t="str">
        <f>[1]Sheet1!B4635</f>
        <v>Massachusetts</v>
      </c>
      <c r="B4635" t="str">
        <f>[1]Sheet1!C4635</f>
        <v>MA</v>
      </c>
      <c r="C4635" t="str">
        <f>LEFT([1]Sheet1!D4635,1)</f>
        <v>T</v>
      </c>
      <c r="D4635" t="str">
        <f>RIGHT([1]Sheet1!D4635,2)</f>
        <v>50</v>
      </c>
      <c r="E4635" t="str">
        <f>[1]Sheet1!E4635</f>
        <v>Tax - Death and Gift</v>
      </c>
      <c r="F4635">
        <f>[1]Sheet1!F4635</f>
        <v>293269</v>
      </c>
    </row>
    <row r="4636" spans="1:6">
      <c r="A4636" t="str">
        <f>[1]Sheet1!B4636</f>
        <v>Massachusetts</v>
      </c>
      <c r="B4636" t="str">
        <f>[1]Sheet1!C4636</f>
        <v>MA</v>
      </c>
      <c r="C4636" t="str">
        <f>LEFT([1]Sheet1!D4636,1)</f>
        <v>T</v>
      </c>
      <c r="D4636" t="str">
        <f>RIGHT([1]Sheet1!D4636,2)</f>
        <v>51</v>
      </c>
      <c r="E4636" t="str">
        <f>[1]Sheet1!E4636</f>
        <v>Tax - Documentary and Stock Transfer</v>
      </c>
      <c r="F4636">
        <f>[1]Sheet1!F4636</f>
        <v>198797</v>
      </c>
    </row>
    <row r="4637" spans="1:6">
      <c r="A4637" t="str">
        <f>[1]Sheet1!B4637</f>
        <v>Massachusetts</v>
      </c>
      <c r="B4637" t="str">
        <f>[1]Sheet1!C4637</f>
        <v>MA</v>
      </c>
      <c r="C4637" t="str">
        <f>LEFT([1]Sheet1!D4637,1)</f>
        <v>T</v>
      </c>
      <c r="D4637" t="str">
        <f>RIGHT([1]Sheet1!D4637,2)</f>
        <v>99</v>
      </c>
      <c r="E4637" t="str">
        <f>[1]Sheet1!E4637</f>
        <v>Tax - NEC</v>
      </c>
      <c r="F4637">
        <f>[1]Sheet1!F4637</f>
        <v>167788</v>
      </c>
    </row>
    <row r="4638" spans="1:6">
      <c r="A4638" t="str">
        <f>[1]Sheet1!B4638</f>
        <v>Massachusetts</v>
      </c>
      <c r="B4638" t="str">
        <f>[1]Sheet1!C4638</f>
        <v>MA</v>
      </c>
      <c r="C4638" t="str">
        <f>LEFT([1]Sheet1!D4638,1)</f>
        <v>U</v>
      </c>
      <c r="D4638" t="str">
        <f>RIGHT([1]Sheet1!D4638,2)</f>
        <v>01</v>
      </c>
      <c r="E4638" t="str">
        <f>[1]Sheet1!E4638</f>
        <v>Miscellaneous - Special Assessments</v>
      </c>
      <c r="F4638">
        <f>[1]Sheet1!F4638</f>
        <v>26036</v>
      </c>
    </row>
    <row r="4639" spans="1:6">
      <c r="A4639" t="str">
        <f>[1]Sheet1!B4639</f>
        <v>Massachusetts</v>
      </c>
      <c r="B4639" t="str">
        <f>[1]Sheet1!C4639</f>
        <v>MA</v>
      </c>
      <c r="C4639" t="str">
        <f>LEFT([1]Sheet1!D4639,1)</f>
        <v>U</v>
      </c>
      <c r="D4639" t="str">
        <f>RIGHT([1]Sheet1!D4639,2)</f>
        <v>11</v>
      </c>
      <c r="E4639" t="str">
        <f>[1]Sheet1!E4639</f>
        <v>Miscellaneous - Sale of Property</v>
      </c>
      <c r="F4639">
        <f>[1]Sheet1!F4639</f>
        <v>137031</v>
      </c>
    </row>
    <row r="4640" spans="1:6">
      <c r="A4640" t="str">
        <f>[1]Sheet1!B4640</f>
        <v>Massachusetts</v>
      </c>
      <c r="B4640" t="str">
        <f>[1]Sheet1!C4640</f>
        <v>MA</v>
      </c>
      <c r="C4640" t="str">
        <f>LEFT([1]Sheet1!D4640,1)</f>
        <v>U</v>
      </c>
      <c r="D4640" t="str">
        <f>RIGHT([1]Sheet1!D4640,2)</f>
        <v>20</v>
      </c>
      <c r="E4640" t="str">
        <f>[1]Sheet1!E4640</f>
        <v>Miscellaneous - Interest Earnings</v>
      </c>
      <c r="F4640">
        <f>[1]Sheet1!F4640</f>
        <v>1905019</v>
      </c>
    </row>
    <row r="4641" spans="1:6">
      <c r="A4641" t="str">
        <f>[1]Sheet1!B4641</f>
        <v>Massachusetts</v>
      </c>
      <c r="B4641" t="str">
        <f>[1]Sheet1!C4641</f>
        <v>MA</v>
      </c>
      <c r="C4641" t="str">
        <f>LEFT([1]Sheet1!D4641,1)</f>
        <v>U</v>
      </c>
      <c r="D4641" t="str">
        <f>RIGHT([1]Sheet1!D4641,2)</f>
        <v>30</v>
      </c>
      <c r="E4641" t="str">
        <f>[1]Sheet1!E4641</f>
        <v>Miscellaneous - Fines and Forfeits</v>
      </c>
      <c r="F4641">
        <f>[1]Sheet1!F4641</f>
        <v>237912</v>
      </c>
    </row>
    <row r="4642" spans="1:6">
      <c r="A4642" t="str">
        <f>[1]Sheet1!B4642</f>
        <v>Massachusetts</v>
      </c>
      <c r="B4642" t="str">
        <f>[1]Sheet1!C4642</f>
        <v>MA</v>
      </c>
      <c r="C4642" t="str">
        <f>LEFT([1]Sheet1!D4642,1)</f>
        <v>U</v>
      </c>
      <c r="D4642" t="str">
        <f>RIGHT([1]Sheet1!D4642,2)</f>
        <v>40</v>
      </c>
      <c r="E4642" t="str">
        <f>[1]Sheet1!E4642</f>
        <v>Miscellaneous - Rents</v>
      </c>
      <c r="F4642">
        <f>[1]Sheet1!F4642</f>
        <v>95695</v>
      </c>
    </row>
    <row r="4643" spans="1:6">
      <c r="A4643" t="str">
        <f>[1]Sheet1!B4643</f>
        <v>Massachusetts</v>
      </c>
      <c r="B4643" t="str">
        <f>[1]Sheet1!C4643</f>
        <v>MA</v>
      </c>
      <c r="C4643" t="str">
        <f>LEFT([1]Sheet1!D4643,1)</f>
        <v>U</v>
      </c>
      <c r="D4643" t="str">
        <f>RIGHT([1]Sheet1!D4643,2)</f>
        <v>50</v>
      </c>
      <c r="E4643" t="str">
        <f>[1]Sheet1!E4643</f>
        <v>Miscellaneous - Donations From Private Sources</v>
      </c>
      <c r="F4643">
        <f>[1]Sheet1!F4643</f>
        <v>281547</v>
      </c>
    </row>
    <row r="4644" spans="1:6">
      <c r="A4644" t="str">
        <f>[1]Sheet1!B4644</f>
        <v>Massachusetts</v>
      </c>
      <c r="B4644" t="str">
        <f>[1]Sheet1!C4644</f>
        <v>MA</v>
      </c>
      <c r="C4644" t="str">
        <f>LEFT([1]Sheet1!D4644,1)</f>
        <v>U</v>
      </c>
      <c r="D4644" t="str">
        <f>RIGHT([1]Sheet1!D4644,2)</f>
        <v>95</v>
      </c>
      <c r="E4644" t="str">
        <f>[1]Sheet1!E4644</f>
        <v>Miscellaneous - Net Lottery Revenue</v>
      </c>
      <c r="F4644">
        <f>[1]Sheet1!F4644</f>
        <v>1065780</v>
      </c>
    </row>
    <row r="4645" spans="1:6">
      <c r="A4645" t="str">
        <f>[1]Sheet1!B4645</f>
        <v>Massachusetts</v>
      </c>
      <c r="B4645" t="str">
        <f>[1]Sheet1!C4645</f>
        <v>MA</v>
      </c>
      <c r="C4645" t="str">
        <f>LEFT([1]Sheet1!D4645,1)</f>
        <v>U</v>
      </c>
      <c r="D4645" t="str">
        <f>RIGHT([1]Sheet1!D4645,2)</f>
        <v>99</v>
      </c>
      <c r="E4645" t="str">
        <f>[1]Sheet1!E4645</f>
        <v>Miscellaneous - General Revenue, NEC</v>
      </c>
      <c r="F4645">
        <f>[1]Sheet1!F4645</f>
        <v>1468095</v>
      </c>
    </row>
    <row r="4646" spans="1:6">
      <c r="A4646" t="str">
        <f>[1]Sheet1!B4646</f>
        <v>Massachusetts</v>
      </c>
      <c r="B4646" t="str">
        <f>[1]Sheet1!C4646</f>
        <v>MA</v>
      </c>
      <c r="C4646" t="str">
        <f>LEFT([1]Sheet1!D4646,1)</f>
        <v>W</v>
      </c>
      <c r="D4646" t="str">
        <f>RIGHT([1]Sheet1!D4646,2)</f>
        <v>01</v>
      </c>
      <c r="E4646" t="str">
        <f>[1]Sheet1!E4646</f>
        <v>Sinking Funds - Cash and Securities</v>
      </c>
      <c r="F4646">
        <f>[1]Sheet1!F4646</f>
        <v>36820853</v>
      </c>
    </row>
    <row r="4647" spans="1:6">
      <c r="A4647" t="str">
        <f>[1]Sheet1!B4647</f>
        <v>Massachusetts</v>
      </c>
      <c r="B4647" t="str">
        <f>[1]Sheet1!C4647</f>
        <v>MA</v>
      </c>
      <c r="C4647" t="str">
        <f>LEFT([1]Sheet1!D4647,1)</f>
        <v>W</v>
      </c>
      <c r="D4647" t="str">
        <f>RIGHT([1]Sheet1!D4647,2)</f>
        <v>31</v>
      </c>
      <c r="E4647" t="str">
        <f>[1]Sheet1!E4647</f>
        <v>Bond Funds - Cash and Securities</v>
      </c>
      <c r="F4647">
        <f>[1]Sheet1!F4647</f>
        <v>2345650</v>
      </c>
    </row>
    <row r="4648" spans="1:6">
      <c r="A4648" t="str">
        <f>[1]Sheet1!B4648</f>
        <v>Massachusetts</v>
      </c>
      <c r="B4648" t="str">
        <f>[1]Sheet1!C4648</f>
        <v>MA</v>
      </c>
      <c r="C4648" t="str">
        <f>LEFT([1]Sheet1!D4648,1)</f>
        <v>W</v>
      </c>
      <c r="D4648" t="str">
        <f>RIGHT([1]Sheet1!D4648,2)</f>
        <v>61</v>
      </c>
      <c r="E4648" t="str">
        <f>[1]Sheet1!E4648</f>
        <v>Other Funds - Cash and Securities</v>
      </c>
      <c r="F4648">
        <f>[1]Sheet1!F4648</f>
        <v>20641809</v>
      </c>
    </row>
    <row r="4649" spans="1:6">
      <c r="A4649" t="str">
        <f>[1]Sheet1!B4649</f>
        <v>Massachusetts</v>
      </c>
      <c r="B4649" t="str">
        <f>[1]Sheet1!C4649</f>
        <v>MA</v>
      </c>
      <c r="C4649" t="str">
        <f>LEFT([1]Sheet1!D4649,1)</f>
        <v>X</v>
      </c>
      <c r="D4649" t="str">
        <f>RIGHT([1]Sheet1!D4649,2)</f>
        <v>01</v>
      </c>
      <c r="E4649" t="str">
        <f>[1]Sheet1!E4649</f>
        <v>Employee Retirement - Local Employee Contribution</v>
      </c>
      <c r="F4649">
        <f>[1]Sheet1!F4649</f>
        <v>1226292</v>
      </c>
    </row>
    <row r="4650" spans="1:6">
      <c r="A4650" t="str">
        <f>[1]Sheet1!B4650</f>
        <v>Massachusetts</v>
      </c>
      <c r="B4650" t="str">
        <f>[1]Sheet1!C4650</f>
        <v>MA</v>
      </c>
      <c r="C4650" t="str">
        <f>LEFT([1]Sheet1!D4650,1)</f>
        <v>X</v>
      </c>
      <c r="D4650" t="str">
        <f>RIGHT([1]Sheet1!D4650,2)</f>
        <v>02</v>
      </c>
      <c r="E4650" t="str">
        <f>[1]Sheet1!E4650</f>
        <v>Employee Retirement - State Employee Contribution</v>
      </c>
      <c r="F4650">
        <f>[1]Sheet1!F4650</f>
        <v>582277</v>
      </c>
    </row>
    <row r="4651" spans="1:6">
      <c r="A4651" t="str">
        <f>[1]Sheet1!B4651</f>
        <v>Massachusetts</v>
      </c>
      <c r="B4651" t="str">
        <f>[1]Sheet1!C4651</f>
        <v>MA</v>
      </c>
      <c r="C4651" t="str">
        <f>LEFT([1]Sheet1!D4651,1)</f>
        <v>X</v>
      </c>
      <c r="D4651" t="str">
        <f>RIGHT([1]Sheet1!D4651,2)</f>
        <v>05</v>
      </c>
      <c r="E4651" t="str">
        <f>[1]Sheet1!E4651</f>
        <v>Employee Retirement - From Other Governments</v>
      </c>
      <c r="F4651">
        <f>[1]Sheet1!F4651</f>
        <v>201749</v>
      </c>
    </row>
    <row r="4652" spans="1:6">
      <c r="A4652" t="str">
        <f>[1]Sheet1!B4652</f>
        <v>Massachusetts</v>
      </c>
      <c r="B4652" t="str">
        <f>[1]Sheet1!C4652</f>
        <v>MA</v>
      </c>
      <c r="C4652" t="str">
        <f>LEFT([1]Sheet1!D4652,1)</f>
        <v>X</v>
      </c>
      <c r="D4652" t="str">
        <f>RIGHT([1]Sheet1!D4652,2)</f>
        <v>08</v>
      </c>
      <c r="E4652" t="str">
        <f>[1]Sheet1!E4652</f>
        <v>Employee Retirement - Earnings on Investments (calculated)</v>
      </c>
      <c r="F4652">
        <f>[1]Sheet1!F4652</f>
        <v>1451084</v>
      </c>
    </row>
    <row r="4653" spans="1:6">
      <c r="A4653" t="str">
        <f>[1]Sheet1!B4653</f>
        <v>Massachusetts</v>
      </c>
      <c r="B4653" t="str">
        <f>[1]Sheet1!C4653</f>
        <v>MA</v>
      </c>
      <c r="C4653" t="str">
        <f>LEFT([1]Sheet1!D4653,1)</f>
        <v>X</v>
      </c>
      <c r="D4653" t="str">
        <f>RIGHT([1]Sheet1!D4653,2)</f>
        <v>11</v>
      </c>
      <c r="E4653" t="str">
        <f>[1]Sheet1!E4653</f>
        <v>Employee Retirement - Benefit Payments</v>
      </c>
      <c r="F4653">
        <f>[1]Sheet1!F4653</f>
        <v>5982801</v>
      </c>
    </row>
    <row r="4654" spans="1:6">
      <c r="A4654" t="str">
        <f>[1]Sheet1!B4654</f>
        <v>Massachusetts</v>
      </c>
      <c r="B4654" t="str">
        <f>[1]Sheet1!C4654</f>
        <v>MA</v>
      </c>
      <c r="C4654" t="str">
        <f>LEFT([1]Sheet1!D4654,1)</f>
        <v>X</v>
      </c>
      <c r="D4654" t="str">
        <f>RIGHT([1]Sheet1!D4654,2)</f>
        <v>12</v>
      </c>
      <c r="E4654" t="str">
        <f>[1]Sheet1!E4654</f>
        <v>Employee Retirement - Withdrawals</v>
      </c>
      <c r="F4654">
        <f>[1]Sheet1!F4654</f>
        <v>88445</v>
      </c>
    </row>
    <row r="4655" spans="1:6">
      <c r="A4655" t="str">
        <f>[1]Sheet1!B4655</f>
        <v>Massachusetts</v>
      </c>
      <c r="B4655" t="str">
        <f>[1]Sheet1!C4655</f>
        <v>MA</v>
      </c>
      <c r="C4655" t="str">
        <f>LEFT([1]Sheet1!D4655,1)</f>
        <v>X</v>
      </c>
      <c r="D4655" t="str">
        <f>RIGHT([1]Sheet1!D4655,2)</f>
        <v>21</v>
      </c>
      <c r="E4655" t="str">
        <f>[1]Sheet1!E4655</f>
        <v>Employee Retirement - Total Cash and Deposits</v>
      </c>
      <c r="F4655">
        <f>[1]Sheet1!F4655</f>
        <v>1484178</v>
      </c>
    </row>
    <row r="4656" spans="1:6">
      <c r="A4656" t="str">
        <f>[1]Sheet1!B4656</f>
        <v>Massachusetts</v>
      </c>
      <c r="B4656" t="str">
        <f>[1]Sheet1!C4656</f>
        <v>MA</v>
      </c>
      <c r="C4656" t="str">
        <f>LEFT([1]Sheet1!D4656,1)</f>
        <v>X</v>
      </c>
      <c r="D4656" t="str">
        <f>RIGHT([1]Sheet1!D4656,2)</f>
        <v>30</v>
      </c>
      <c r="E4656" t="str">
        <f>[1]Sheet1!E4656</f>
        <v>Employee Retirement - Total Federal Securities</v>
      </c>
      <c r="F4656">
        <f>[1]Sheet1!F4656</f>
        <v>1786279</v>
      </c>
    </row>
    <row r="4657" spans="1:6">
      <c r="A4657" t="str">
        <f>[1]Sheet1!B4657</f>
        <v>Massachusetts</v>
      </c>
      <c r="B4657" t="str">
        <f>[1]Sheet1!C4657</f>
        <v>MA</v>
      </c>
      <c r="C4657" t="str">
        <f>LEFT([1]Sheet1!D4657,1)</f>
        <v>X</v>
      </c>
      <c r="D4657" t="str">
        <f>RIGHT([1]Sheet1!D4657,2)</f>
        <v>42</v>
      </c>
      <c r="E4657" t="str">
        <f>[1]Sheet1!E4657</f>
        <v>Employee Retirement - Securities - Mortgages</v>
      </c>
      <c r="F4657">
        <f>[1]Sheet1!F4657</f>
        <v>10985</v>
      </c>
    </row>
    <row r="4658" spans="1:6">
      <c r="A4658" t="str">
        <f>[1]Sheet1!B4658</f>
        <v>Massachusetts</v>
      </c>
      <c r="B4658" t="str">
        <f>[1]Sheet1!C4658</f>
        <v>MA</v>
      </c>
      <c r="C4658" t="str">
        <f>LEFT([1]Sheet1!D4658,1)</f>
        <v>X</v>
      </c>
      <c r="D4658" t="str">
        <f>RIGHT([1]Sheet1!D4658,2)</f>
        <v>44</v>
      </c>
      <c r="E4658" t="str">
        <f>[1]Sheet1!E4658</f>
        <v>Employee Retirement - Total Other Securities</v>
      </c>
      <c r="F4658">
        <f>[1]Sheet1!F4658</f>
        <v>19861235</v>
      </c>
    </row>
    <row r="4659" spans="1:6">
      <c r="A4659" t="str">
        <f>[1]Sheet1!B4659</f>
        <v>Massachusetts</v>
      </c>
      <c r="B4659" t="str">
        <f>[1]Sheet1!C4659</f>
        <v>MA</v>
      </c>
      <c r="C4659" t="str">
        <f>LEFT([1]Sheet1!D4659,1)</f>
        <v>X</v>
      </c>
      <c r="D4659" t="str">
        <f>RIGHT([1]Sheet1!D4659,2)</f>
        <v>47</v>
      </c>
      <c r="E4659" t="str">
        <f>[1]Sheet1!E4659</f>
        <v>Employee Retirement - Other Investments - Other</v>
      </c>
      <c r="F4659">
        <f>[1]Sheet1!F4659</f>
        <v>2804458</v>
      </c>
    </row>
    <row r="4660" spans="1:6">
      <c r="A4660" t="str">
        <f>[1]Sheet1!B4660</f>
        <v>Massachusetts</v>
      </c>
      <c r="B4660" t="str">
        <f>[1]Sheet1!C4660</f>
        <v>MA</v>
      </c>
      <c r="C4660" t="str">
        <f>LEFT([1]Sheet1!D4660,1)</f>
        <v>Y</v>
      </c>
      <c r="D4660" t="str">
        <f>RIGHT([1]Sheet1!D4660,2)</f>
        <v>01</v>
      </c>
      <c r="E4660" t="str">
        <f>[1]Sheet1!E4660</f>
        <v>Unemployment Compensation - Contribution</v>
      </c>
      <c r="F4660">
        <f>[1]Sheet1!F4660</f>
        <v>1935282</v>
      </c>
    </row>
    <row r="4661" spans="1:6">
      <c r="A4661" t="str">
        <f>[1]Sheet1!B4661</f>
        <v>Massachusetts</v>
      </c>
      <c r="B4661" t="str">
        <f>[1]Sheet1!C4661</f>
        <v>MA</v>
      </c>
      <c r="C4661" t="str">
        <f>LEFT([1]Sheet1!D4661,1)</f>
        <v>Y</v>
      </c>
      <c r="D4661" t="str">
        <f>RIGHT([1]Sheet1!D4661,2)</f>
        <v>02</v>
      </c>
      <c r="E4661" t="str">
        <f>[1]Sheet1!E4661</f>
        <v>Unemployment Compensation - Interest Revenue</v>
      </c>
      <c r="F4661">
        <f>[1]Sheet1!F4661</f>
        <v>7745</v>
      </c>
    </row>
    <row r="4662" spans="1:6">
      <c r="A4662" t="str">
        <f>[1]Sheet1!B4662</f>
        <v>Massachusetts</v>
      </c>
      <c r="B4662" t="str">
        <f>[1]Sheet1!C4662</f>
        <v>MA</v>
      </c>
      <c r="C4662" t="str">
        <f>LEFT([1]Sheet1!D4662,1)</f>
        <v>Y</v>
      </c>
      <c r="D4662" t="str">
        <f>RIGHT([1]Sheet1!D4662,2)</f>
        <v>05</v>
      </c>
      <c r="E4662" t="str">
        <f>[1]Sheet1!E4662</f>
        <v>Unemployment Compensation - Benefit Payments</v>
      </c>
      <c r="F4662">
        <f>[1]Sheet1!F4662</f>
        <v>1811199</v>
      </c>
    </row>
    <row r="4663" spans="1:6">
      <c r="A4663" t="str">
        <f>[1]Sheet1!B4663</f>
        <v>Massachusetts</v>
      </c>
      <c r="B4663" t="str">
        <f>[1]Sheet1!C4663</f>
        <v>MA</v>
      </c>
      <c r="C4663" t="str">
        <f>LEFT([1]Sheet1!D4663,1)</f>
        <v>Y</v>
      </c>
      <c r="D4663" t="str">
        <f>RIGHT([1]Sheet1!D4663,2)</f>
        <v>06</v>
      </c>
      <c r="E4663" t="str">
        <f>[1]Sheet1!E4663</f>
        <v>Unemployment Compensation - Extended and Special Payments</v>
      </c>
      <c r="F4663">
        <f>[1]Sheet1!F4663</f>
        <v>1557174</v>
      </c>
    </row>
    <row r="4664" spans="1:6">
      <c r="A4664" t="str">
        <f>[1]Sheet1!B4664</f>
        <v>Massachusetts</v>
      </c>
      <c r="B4664" t="str">
        <f>[1]Sheet1!C4664</f>
        <v>MA</v>
      </c>
      <c r="C4664" t="str">
        <f>LEFT([1]Sheet1!D4664,1)</f>
        <v>Y</v>
      </c>
      <c r="D4664" t="str">
        <f>RIGHT([1]Sheet1!D4664,2)</f>
        <v>07</v>
      </c>
      <c r="E4664" t="str">
        <f>[1]Sheet1!E4664</f>
        <v>Unemployment Compensation - Balance In US Treasury</v>
      </c>
      <c r="F4664">
        <f>[1]Sheet1!F4664</f>
        <v>491444</v>
      </c>
    </row>
    <row r="4665" spans="1:6">
      <c r="A4665" t="str">
        <f>[1]Sheet1!B4665</f>
        <v>Massachusetts</v>
      </c>
      <c r="B4665" t="str">
        <f>[1]Sheet1!C4665</f>
        <v>MA</v>
      </c>
      <c r="C4665" t="str">
        <f>LEFT([1]Sheet1!D4665,1)</f>
        <v>Y</v>
      </c>
      <c r="D4665" t="str">
        <f>RIGHT([1]Sheet1!D4665,2)</f>
        <v>11</v>
      </c>
      <c r="E4665" t="str">
        <f>[1]Sheet1!E4665</f>
        <v>Workers Compensation - Other Contributions</v>
      </c>
      <c r="F4665">
        <f>[1]Sheet1!F4665</f>
        <v>88838</v>
      </c>
    </row>
    <row r="4666" spans="1:6">
      <c r="A4666" t="str">
        <f>[1]Sheet1!B4666</f>
        <v>Massachusetts</v>
      </c>
      <c r="B4666" t="str">
        <f>[1]Sheet1!C4666</f>
        <v>MA</v>
      </c>
      <c r="C4666" t="str">
        <f>LEFT([1]Sheet1!D4666,1)</f>
        <v>Y</v>
      </c>
      <c r="D4666" t="str">
        <f>RIGHT([1]Sheet1!D4666,2)</f>
        <v>12</v>
      </c>
      <c r="E4666" t="str">
        <f>[1]Sheet1!E4666</f>
        <v>Workers Compensation - Interest Earnings</v>
      </c>
      <c r="F4666">
        <f>[1]Sheet1!F4666</f>
        <v>26</v>
      </c>
    </row>
    <row r="4667" spans="1:6">
      <c r="A4667" t="str">
        <f>[1]Sheet1!B4667</f>
        <v>Massachusetts</v>
      </c>
      <c r="B4667" t="str">
        <f>[1]Sheet1!C4667</f>
        <v>MA</v>
      </c>
      <c r="C4667" t="str">
        <f>LEFT([1]Sheet1!D4667,1)</f>
        <v>Y</v>
      </c>
      <c r="D4667" t="str">
        <f>RIGHT([1]Sheet1!D4667,2)</f>
        <v>14</v>
      </c>
      <c r="E4667" t="str">
        <f>[1]Sheet1!E4667</f>
        <v>Workers Compensation - Benefit Payments</v>
      </c>
      <c r="F4667">
        <f>[1]Sheet1!F4667</f>
        <v>52378</v>
      </c>
    </row>
    <row r="4668" spans="1:6">
      <c r="A4668" t="str">
        <f>[1]Sheet1!B4668</f>
        <v>Massachusetts</v>
      </c>
      <c r="B4668" t="str">
        <f>[1]Sheet1!C4668</f>
        <v>MA</v>
      </c>
      <c r="C4668" t="str">
        <f>LEFT([1]Sheet1!D4668,1)</f>
        <v>Y</v>
      </c>
      <c r="D4668" t="str">
        <f>RIGHT([1]Sheet1!D4668,2)</f>
        <v>21</v>
      </c>
      <c r="E4668" t="str">
        <f>[1]Sheet1!E4668</f>
        <v>Workers Compensation - Cash and Assets</v>
      </c>
      <c r="F4668">
        <f>[1]Sheet1!F4668</f>
        <v>48803</v>
      </c>
    </row>
    <row r="4669" spans="1:6">
      <c r="A4669" t="str">
        <f>[1]Sheet1!B4669</f>
        <v>Massachusetts</v>
      </c>
      <c r="B4669" t="str">
        <f>[1]Sheet1!C4669</f>
        <v>MA</v>
      </c>
      <c r="C4669" t="str">
        <f>LEFT([1]Sheet1!D4669,1)</f>
        <v>Y</v>
      </c>
      <c r="D4669" t="str">
        <f>RIGHT([1]Sheet1!D4669,2)</f>
        <v>51</v>
      </c>
      <c r="E4669" t="str">
        <f>[1]Sheet1!E4669</f>
        <v>Other In Trust - Other Contributions</v>
      </c>
      <c r="F4669">
        <f>[1]Sheet1!F4669</f>
        <v>88253</v>
      </c>
    </row>
    <row r="4670" spans="1:6">
      <c r="A4670" t="str">
        <f>[1]Sheet1!B4670</f>
        <v>Massachusetts</v>
      </c>
      <c r="B4670" t="str">
        <f>[1]Sheet1!C4670</f>
        <v>MA</v>
      </c>
      <c r="C4670" t="str">
        <f>LEFT([1]Sheet1!D4670,1)</f>
        <v>Y</v>
      </c>
      <c r="D4670" t="str">
        <f>RIGHT([1]Sheet1!D4670,2)</f>
        <v>53</v>
      </c>
      <c r="E4670" t="str">
        <f>[1]Sheet1!E4670</f>
        <v>Other In Trust - Benefit Payment</v>
      </c>
      <c r="F4670">
        <f>[1]Sheet1!F4670</f>
        <v>791832</v>
      </c>
    </row>
    <row r="4671" spans="1:6">
      <c r="A4671" t="str">
        <f>[1]Sheet1!B4671</f>
        <v>Massachusetts</v>
      </c>
      <c r="B4671" t="str">
        <f>[1]Sheet1!C4671</f>
        <v>MA</v>
      </c>
      <c r="C4671" t="str">
        <f>LEFT([1]Sheet1!D4671,1)</f>
        <v>Y</v>
      </c>
      <c r="D4671" t="str">
        <f>RIGHT([1]Sheet1!D4671,2)</f>
        <v>61</v>
      </c>
      <c r="E4671" t="str">
        <f>[1]Sheet1!E4671</f>
        <v>Other In Trust - Cash and Deposits</v>
      </c>
      <c r="F4671">
        <f>[1]Sheet1!F4671</f>
        <v>28007</v>
      </c>
    </row>
    <row r="4672" spans="1:6">
      <c r="A4672" t="str">
        <f>[1]Sheet1!B4672</f>
        <v>Massachusetts</v>
      </c>
      <c r="B4672" t="str">
        <f>[1]Sheet1!C4672</f>
        <v>MA</v>
      </c>
      <c r="C4672" t="str">
        <f>LEFT([1]Sheet1!D4672,1)</f>
        <v>Z</v>
      </c>
      <c r="D4672" t="str">
        <f>RIGHT([1]Sheet1!D4672,2)</f>
        <v>00</v>
      </c>
      <c r="E4672" t="str">
        <f>[1]Sheet1!E4672</f>
        <v>Total Salaries and Wages</v>
      </c>
      <c r="F4672">
        <f>[1]Sheet1!F4672</f>
        <v>17960672</v>
      </c>
    </row>
    <row r="4673" spans="1:6">
      <c r="A4673" t="str">
        <f>[1]Sheet1!B4673</f>
        <v>Massachusetts</v>
      </c>
      <c r="B4673" t="str">
        <f>[1]Sheet1!C4673</f>
        <v>MA</v>
      </c>
      <c r="C4673" t="str">
        <f>LEFT([1]Sheet1!D4673,1)</f>
        <v>Z</v>
      </c>
      <c r="D4673" t="str">
        <f>RIGHT([1]Sheet1!D4673,2)</f>
        <v>77</v>
      </c>
      <c r="E4673" t="str">
        <f>[1]Sheet1!E4673</f>
        <v>Employee Retirement – Total Corporate Bonds</v>
      </c>
      <c r="F4673">
        <f>[1]Sheet1!F4673</f>
        <v>12330718</v>
      </c>
    </row>
    <row r="4674" spans="1:6">
      <c r="A4674" t="str">
        <f>[1]Sheet1!B4674</f>
        <v>Massachusetts</v>
      </c>
      <c r="B4674" t="str">
        <f>[1]Sheet1!C4674</f>
        <v>MA</v>
      </c>
      <c r="C4674" t="str">
        <f>LEFT([1]Sheet1!D4674,1)</f>
        <v>Z</v>
      </c>
      <c r="D4674" t="str">
        <f>RIGHT([1]Sheet1!D4674,2)</f>
        <v>78</v>
      </c>
      <c r="E4674" t="str">
        <f>[1]Sheet1!E4674</f>
        <v>Employee Retirement – Corporate Stocks</v>
      </c>
      <c r="F4674">
        <f>[1]Sheet1!F4674</f>
        <v>16857725</v>
      </c>
    </row>
    <row r="4675" spans="1:6">
      <c r="A4675" t="str">
        <f>[1]Sheet1!B4675</f>
        <v>Michigan</v>
      </c>
      <c r="B4675" t="str">
        <f>[1]Sheet1!C4675</f>
        <v>MI</v>
      </c>
      <c r="C4675" t="str">
        <f>LEFT([1]Sheet1!D4675,1)</f>
        <v>1</v>
      </c>
      <c r="D4675" t="str">
        <f>RIGHT([1]Sheet1!D4675,2)</f>
        <v>9T</v>
      </c>
      <c r="E4675" t="str">
        <f>[1]Sheet1!E4675</f>
        <v>Long Term Debt Beginning Outstanding - Public Debt for Private Purpose</v>
      </c>
      <c r="F4675">
        <f>[1]Sheet1!F4675</f>
        <v>16014586</v>
      </c>
    </row>
    <row r="4676" spans="1:6">
      <c r="A4676" t="str">
        <f>[1]Sheet1!B4676</f>
        <v>Michigan</v>
      </c>
      <c r="B4676" t="str">
        <f>[1]Sheet1!C4676</f>
        <v>MI</v>
      </c>
      <c r="C4676" t="str">
        <f>LEFT([1]Sheet1!D4676,1)</f>
        <v>1</v>
      </c>
      <c r="D4676" t="str">
        <f>RIGHT([1]Sheet1!D4676,2)</f>
        <v>9U</v>
      </c>
      <c r="E4676" t="str">
        <f>[1]Sheet1!E4676</f>
        <v>Long Term Debt Beginning Outstanding - Unspecified Public Purpose</v>
      </c>
      <c r="F4676">
        <f>[1]Sheet1!F4676</f>
        <v>58198659</v>
      </c>
    </row>
    <row r="4677" spans="1:6">
      <c r="A4677" t="str">
        <f>[1]Sheet1!B4677</f>
        <v>Michigan</v>
      </c>
      <c r="B4677" t="str">
        <f>[1]Sheet1!C4677</f>
        <v>MI</v>
      </c>
      <c r="C4677" t="str">
        <f>LEFT([1]Sheet1!D4677,1)</f>
        <v>2</v>
      </c>
      <c r="D4677" t="str">
        <f>RIGHT([1]Sheet1!D4677,2)</f>
        <v>4T</v>
      </c>
      <c r="E4677" t="str">
        <f>[1]Sheet1!E4677</f>
        <v>Long Term Debt Issue, Nonguaranteed - Public Debt for Private Purpose</v>
      </c>
      <c r="F4677">
        <f>[1]Sheet1!F4677</f>
        <v>1273123</v>
      </c>
    </row>
    <row r="4678" spans="1:6">
      <c r="A4678" t="str">
        <f>[1]Sheet1!B4678</f>
        <v>Michigan</v>
      </c>
      <c r="B4678" t="str">
        <f>[1]Sheet1!C4678</f>
        <v>MI</v>
      </c>
      <c r="C4678" t="str">
        <f>LEFT([1]Sheet1!D4678,1)</f>
        <v>2</v>
      </c>
      <c r="D4678" t="str">
        <f>RIGHT([1]Sheet1!D4678,2)</f>
        <v>9U</v>
      </c>
      <c r="E4678" t="str">
        <f>[1]Sheet1!E4678</f>
        <v>Long Term Debt Issue, Unspecified Public Purpose</v>
      </c>
      <c r="F4678">
        <f>[1]Sheet1!F4678</f>
        <v>9209537</v>
      </c>
    </row>
    <row r="4679" spans="1:6">
      <c r="A4679" t="str">
        <f>[1]Sheet1!B4679</f>
        <v>Michigan</v>
      </c>
      <c r="B4679" t="str">
        <f>[1]Sheet1!C4679</f>
        <v>MI</v>
      </c>
      <c r="C4679" t="str">
        <f>LEFT([1]Sheet1!D4679,1)</f>
        <v>3</v>
      </c>
      <c r="D4679" t="str">
        <f>RIGHT([1]Sheet1!D4679,2)</f>
        <v>4T</v>
      </c>
      <c r="E4679" t="str">
        <f>[1]Sheet1!E4679</f>
        <v>Long Term Debt Retired Nonguaranteed - Public Debt for Private Purpose</v>
      </c>
      <c r="F4679">
        <f>[1]Sheet1!F4679</f>
        <v>1384335</v>
      </c>
    </row>
    <row r="4680" spans="1:6">
      <c r="A4680" t="str">
        <f>[1]Sheet1!B4680</f>
        <v>Michigan</v>
      </c>
      <c r="B4680" t="str">
        <f>[1]Sheet1!C4680</f>
        <v>MI</v>
      </c>
      <c r="C4680" t="str">
        <f>LEFT([1]Sheet1!D4680,1)</f>
        <v>3</v>
      </c>
      <c r="D4680" t="str">
        <f>RIGHT([1]Sheet1!D4680,2)</f>
        <v>9U</v>
      </c>
      <c r="E4680" t="str">
        <f>[1]Sheet1!E4680</f>
        <v>Long Term Debt Retired Unspecified Public Purpose</v>
      </c>
      <c r="F4680">
        <f>[1]Sheet1!F4680</f>
        <v>8118484</v>
      </c>
    </row>
    <row r="4681" spans="1:6">
      <c r="A4681" t="str">
        <f>[1]Sheet1!B4681</f>
        <v>Michigan</v>
      </c>
      <c r="B4681" t="str">
        <f>[1]Sheet1!C4681</f>
        <v>MI</v>
      </c>
      <c r="C4681" t="str">
        <f>LEFT([1]Sheet1!D4681,1)</f>
        <v>4</v>
      </c>
      <c r="D4681" t="str">
        <f>RIGHT([1]Sheet1!D4681,2)</f>
        <v>4T</v>
      </c>
      <c r="E4681" t="str">
        <f>[1]Sheet1!E4681</f>
        <v>Long Term Debt Outstanding Nonguaranteed - Public Debt for Private Purpose</v>
      </c>
      <c r="F4681">
        <f>[1]Sheet1!F4681</f>
        <v>15903374</v>
      </c>
    </row>
    <row r="4682" spans="1:6">
      <c r="A4682" t="str">
        <f>[1]Sheet1!B4682</f>
        <v>Michigan</v>
      </c>
      <c r="B4682" t="str">
        <f>[1]Sheet1!C4682</f>
        <v>MI</v>
      </c>
      <c r="C4682" t="str">
        <f>LEFT([1]Sheet1!D4682,1)</f>
        <v>4</v>
      </c>
      <c r="D4682" t="str">
        <f>RIGHT([1]Sheet1!D4682,2)</f>
        <v>9U</v>
      </c>
      <c r="E4682" t="str">
        <f>[1]Sheet1!E4682</f>
        <v>Long Term Debt Outstanding Unspecified Public Purpose</v>
      </c>
      <c r="F4682">
        <f>[1]Sheet1!F4682</f>
        <v>59259949</v>
      </c>
    </row>
    <row r="4683" spans="1:6">
      <c r="A4683" t="str">
        <f>[1]Sheet1!B4683</f>
        <v>Michigan</v>
      </c>
      <c r="B4683" t="str">
        <f>[1]Sheet1!C4683</f>
        <v>MI</v>
      </c>
      <c r="C4683" t="str">
        <f>LEFT([1]Sheet1!D4683,1)</f>
        <v>6</v>
      </c>
      <c r="D4683" t="str">
        <f>RIGHT([1]Sheet1!D4683,2)</f>
        <v>1V</v>
      </c>
      <c r="E4683" t="str">
        <f>[1]Sheet1!E4683</f>
        <v>Short Term Debt Outstanding - Beginning</v>
      </c>
      <c r="F4683">
        <f>[1]Sheet1!F4683</f>
        <v>1636177</v>
      </c>
    </row>
    <row r="4684" spans="1:6">
      <c r="A4684" t="str">
        <f>[1]Sheet1!B4684</f>
        <v>Michigan</v>
      </c>
      <c r="B4684" t="str">
        <f>[1]Sheet1!C4684</f>
        <v>MI</v>
      </c>
      <c r="C4684" t="str">
        <f>LEFT([1]Sheet1!D4684,1)</f>
        <v>6</v>
      </c>
      <c r="D4684" t="str">
        <f>RIGHT([1]Sheet1!D4684,2)</f>
        <v>4V</v>
      </c>
      <c r="E4684" t="str">
        <f>[1]Sheet1!E4684</f>
        <v>Short Term Debt Outstanding - End of Fiscal Year</v>
      </c>
      <c r="F4684">
        <f>[1]Sheet1!F4684</f>
        <v>1715638</v>
      </c>
    </row>
    <row r="4685" spans="1:6">
      <c r="A4685" t="str">
        <f>[1]Sheet1!B4685</f>
        <v>Michigan</v>
      </c>
      <c r="B4685" t="str">
        <f>[1]Sheet1!C4685</f>
        <v>MI</v>
      </c>
      <c r="C4685" t="str">
        <f>LEFT([1]Sheet1!D4685,1)</f>
        <v>A</v>
      </c>
      <c r="D4685" t="str">
        <f>RIGHT([1]Sheet1!D4685,2)</f>
        <v>01</v>
      </c>
      <c r="E4685" t="str">
        <f>[1]Sheet1!E4685</f>
        <v>Charges - Air Transportation</v>
      </c>
      <c r="F4685">
        <f>[1]Sheet1!F4685</f>
        <v>458121</v>
      </c>
    </row>
    <row r="4686" spans="1:6">
      <c r="A4686" t="str">
        <f>[1]Sheet1!B4686</f>
        <v>Michigan</v>
      </c>
      <c r="B4686" t="str">
        <f>[1]Sheet1!C4686</f>
        <v>MI</v>
      </c>
      <c r="C4686" t="str">
        <f>LEFT([1]Sheet1!D4686,1)</f>
        <v>A</v>
      </c>
      <c r="D4686" t="str">
        <f>RIGHT([1]Sheet1!D4686,2)</f>
        <v>03</v>
      </c>
      <c r="E4686" t="str">
        <f>[1]Sheet1!E4686</f>
        <v>Charges - Miscellaneous Commercial Activities</v>
      </c>
      <c r="F4686">
        <f>[1]Sheet1!F4686</f>
        <v>63760</v>
      </c>
    </row>
    <row r="4687" spans="1:6">
      <c r="A4687" t="str">
        <f>[1]Sheet1!B4687</f>
        <v>Michigan</v>
      </c>
      <c r="B4687" t="str">
        <f>[1]Sheet1!C4687</f>
        <v>MI</v>
      </c>
      <c r="C4687" t="str">
        <f>LEFT([1]Sheet1!D4687,1)</f>
        <v>A</v>
      </c>
      <c r="D4687" t="str">
        <f>RIGHT([1]Sheet1!D4687,2)</f>
        <v>09</v>
      </c>
      <c r="E4687" t="str">
        <f>[1]Sheet1!E4687</f>
        <v>Charges - Elementary and Secondary Education School Lunch</v>
      </c>
      <c r="F4687">
        <f>[1]Sheet1!F4687</f>
        <v>178932</v>
      </c>
    </row>
    <row r="4688" spans="1:6">
      <c r="A4688" t="str">
        <f>[1]Sheet1!B4688</f>
        <v>Michigan</v>
      </c>
      <c r="B4688" t="str">
        <f>[1]Sheet1!C4688</f>
        <v>MI</v>
      </c>
      <c r="C4688" t="str">
        <f>LEFT([1]Sheet1!D4688,1)</f>
        <v>A</v>
      </c>
      <c r="D4688" t="str">
        <f>RIGHT([1]Sheet1!D4688,2)</f>
        <v>10</v>
      </c>
      <c r="E4688" t="str">
        <f>[1]Sheet1!E4688</f>
        <v>Charges - Elementary and Secondary Education School Tuition and Transportation</v>
      </c>
      <c r="F4688">
        <f>[1]Sheet1!F4688</f>
        <v>37283</v>
      </c>
    </row>
    <row r="4689" spans="1:6">
      <c r="A4689" t="str">
        <f>[1]Sheet1!B4689</f>
        <v>Michigan</v>
      </c>
      <c r="B4689" t="str">
        <f>[1]Sheet1!C4689</f>
        <v>MI</v>
      </c>
      <c r="C4689" t="str">
        <f>LEFT([1]Sheet1!D4689,1)</f>
        <v>A</v>
      </c>
      <c r="D4689" t="str">
        <f>RIGHT([1]Sheet1!D4689,2)</f>
        <v>12</v>
      </c>
      <c r="E4689" t="str">
        <f>[1]Sheet1!E4689</f>
        <v>Charges - Elementary and Secondary Education - Other</v>
      </c>
      <c r="F4689">
        <f>[1]Sheet1!F4689</f>
        <v>424596</v>
      </c>
    </row>
    <row r="4690" spans="1:6">
      <c r="A4690" t="str">
        <f>[1]Sheet1!B4690</f>
        <v>Michigan</v>
      </c>
      <c r="B4690" t="str">
        <f>[1]Sheet1!C4690</f>
        <v>MI</v>
      </c>
      <c r="C4690" t="str">
        <f>LEFT([1]Sheet1!D4690,1)</f>
        <v>A</v>
      </c>
      <c r="D4690" t="str">
        <f>RIGHT([1]Sheet1!D4690,2)</f>
        <v>16</v>
      </c>
      <c r="E4690" t="str">
        <f>[1]Sheet1!E4690</f>
        <v xml:space="preserve"> Charges - Higher Education Auxiliary Enterprises</v>
      </c>
      <c r="F4690">
        <f>[1]Sheet1!F4690</f>
        <v>1088201</v>
      </c>
    </row>
    <row r="4691" spans="1:6">
      <c r="A4691" t="str">
        <f>[1]Sheet1!B4691</f>
        <v>Michigan</v>
      </c>
      <c r="B4691" t="str">
        <f>[1]Sheet1!C4691</f>
        <v>MI</v>
      </c>
      <c r="C4691" t="str">
        <f>LEFT([1]Sheet1!D4691,1)</f>
        <v>A</v>
      </c>
      <c r="D4691" t="str">
        <f>RIGHT([1]Sheet1!D4691,2)</f>
        <v>18</v>
      </c>
      <c r="E4691" t="str">
        <f>[1]Sheet1!E4691</f>
        <v>Charges - Higher Education - Other</v>
      </c>
      <c r="F4691">
        <f>[1]Sheet1!F4691</f>
        <v>3678486</v>
      </c>
    </row>
    <row r="4692" spans="1:6">
      <c r="A4692" t="str">
        <f>[1]Sheet1!B4692</f>
        <v>Michigan</v>
      </c>
      <c r="B4692" t="str">
        <f>[1]Sheet1!C4692</f>
        <v>MI</v>
      </c>
      <c r="C4692" t="str">
        <f>LEFT([1]Sheet1!D4692,1)</f>
        <v>A</v>
      </c>
      <c r="D4692" t="str">
        <f>RIGHT([1]Sheet1!D4692,2)</f>
        <v>21</v>
      </c>
      <c r="E4692" t="str">
        <f>[1]Sheet1!E4692</f>
        <v>Charges - Education - Other State Charges, NEC</v>
      </c>
      <c r="F4692">
        <f>[1]Sheet1!F4692</f>
        <v>7185</v>
      </c>
    </row>
    <row r="4693" spans="1:6">
      <c r="A4693" t="str">
        <f>[1]Sheet1!B4693</f>
        <v>Michigan</v>
      </c>
      <c r="B4693" t="str">
        <f>[1]Sheet1!C4693</f>
        <v>MI</v>
      </c>
      <c r="C4693" t="str">
        <f>LEFT([1]Sheet1!D4693,1)</f>
        <v>A</v>
      </c>
      <c r="D4693" t="str">
        <f>RIGHT([1]Sheet1!D4693,2)</f>
        <v>36</v>
      </c>
      <c r="E4693" t="str">
        <f>[1]Sheet1!E4693</f>
        <v>Charges - Hospital Public</v>
      </c>
      <c r="F4693">
        <f>[1]Sheet1!F4693</f>
        <v>3470171</v>
      </c>
    </row>
    <row r="4694" spans="1:6">
      <c r="A4694" t="str">
        <f>[1]Sheet1!B4694</f>
        <v>Michigan</v>
      </c>
      <c r="B4694" t="str">
        <f>[1]Sheet1!C4694</f>
        <v>MI</v>
      </c>
      <c r="C4694" t="str">
        <f>LEFT([1]Sheet1!D4694,1)</f>
        <v>A</v>
      </c>
      <c r="D4694" t="str">
        <f>RIGHT([1]Sheet1!D4694,2)</f>
        <v>44</v>
      </c>
      <c r="E4694" t="str">
        <f>[1]Sheet1!E4694</f>
        <v>Charges - Regular Highways</v>
      </c>
      <c r="F4694">
        <f>[1]Sheet1!F4694</f>
        <v>101111</v>
      </c>
    </row>
    <row r="4695" spans="1:6">
      <c r="A4695" t="str">
        <f>[1]Sheet1!B4695</f>
        <v>Michigan</v>
      </c>
      <c r="B4695" t="str">
        <f>[1]Sheet1!C4695</f>
        <v>MI</v>
      </c>
      <c r="C4695" t="str">
        <f>LEFT([1]Sheet1!D4695,1)</f>
        <v>A</v>
      </c>
      <c r="D4695" t="str">
        <f>RIGHT([1]Sheet1!D4695,2)</f>
        <v>45</v>
      </c>
      <c r="E4695" t="str">
        <f>[1]Sheet1!E4695</f>
        <v>Charges - Toll Highways</v>
      </c>
      <c r="F4695">
        <f>[1]Sheet1!F4695</f>
        <v>29464</v>
      </c>
    </row>
    <row r="4696" spans="1:6">
      <c r="A4696" t="str">
        <f>[1]Sheet1!B4696</f>
        <v>Michigan</v>
      </c>
      <c r="B4696" t="str">
        <f>[1]Sheet1!C4696</f>
        <v>MI</v>
      </c>
      <c r="C4696" t="str">
        <f>LEFT([1]Sheet1!D4696,1)</f>
        <v>A</v>
      </c>
      <c r="D4696" t="str">
        <f>RIGHT([1]Sheet1!D4696,2)</f>
        <v>50</v>
      </c>
      <c r="E4696" t="str">
        <f>[1]Sheet1!E4696</f>
        <v>Charges - Housing and Community Development</v>
      </c>
      <c r="F4696">
        <f>[1]Sheet1!F4696</f>
        <v>65822</v>
      </c>
    </row>
    <row r="4697" spans="1:6">
      <c r="A4697" t="str">
        <f>[1]Sheet1!B4697</f>
        <v>Michigan</v>
      </c>
      <c r="B4697" t="str">
        <f>[1]Sheet1!C4697</f>
        <v>MI</v>
      </c>
      <c r="C4697" t="str">
        <f>LEFT([1]Sheet1!D4697,1)</f>
        <v>A</v>
      </c>
      <c r="D4697" t="str">
        <f>RIGHT([1]Sheet1!D4697,2)</f>
        <v>59</v>
      </c>
      <c r="E4697" t="str">
        <f>[1]Sheet1!E4697</f>
        <v>Charges - Natural Resources - Other</v>
      </c>
      <c r="F4697">
        <f>[1]Sheet1!F4697</f>
        <v>40560</v>
      </c>
    </row>
    <row r="4698" spans="1:6">
      <c r="A4698" t="str">
        <f>[1]Sheet1!B4698</f>
        <v>Michigan</v>
      </c>
      <c r="B4698" t="str">
        <f>[1]Sheet1!C4698</f>
        <v>MI</v>
      </c>
      <c r="C4698" t="str">
        <f>LEFT([1]Sheet1!D4698,1)</f>
        <v>A</v>
      </c>
      <c r="D4698" t="str">
        <f>RIGHT([1]Sheet1!D4698,2)</f>
        <v>60</v>
      </c>
      <c r="E4698" t="str">
        <f>[1]Sheet1!E4698</f>
        <v>Charges - Parking Facilities</v>
      </c>
      <c r="F4698">
        <f>[1]Sheet1!F4698</f>
        <v>74702</v>
      </c>
    </row>
    <row r="4699" spans="1:6">
      <c r="A4699" t="str">
        <f>[1]Sheet1!B4699</f>
        <v>Michigan</v>
      </c>
      <c r="B4699" t="str">
        <f>[1]Sheet1!C4699</f>
        <v>MI</v>
      </c>
      <c r="C4699" t="str">
        <f>LEFT([1]Sheet1!D4699,1)</f>
        <v>A</v>
      </c>
      <c r="D4699" t="str">
        <f>RIGHT([1]Sheet1!D4699,2)</f>
        <v>61</v>
      </c>
      <c r="E4699" t="str">
        <f>[1]Sheet1!E4699</f>
        <v>Charges - Parks and Recreation</v>
      </c>
      <c r="F4699">
        <f>[1]Sheet1!F4699</f>
        <v>212035</v>
      </c>
    </row>
    <row r="4700" spans="1:6">
      <c r="A4700" t="str">
        <f>[1]Sheet1!B4700</f>
        <v>Michigan</v>
      </c>
      <c r="B4700" t="str">
        <f>[1]Sheet1!C4700</f>
        <v>MI</v>
      </c>
      <c r="C4700" t="str">
        <f>LEFT([1]Sheet1!D4700,1)</f>
        <v>A</v>
      </c>
      <c r="D4700" t="str">
        <f>RIGHT([1]Sheet1!D4700,2)</f>
        <v>80</v>
      </c>
      <c r="E4700" t="str">
        <f>[1]Sheet1!E4700</f>
        <v>Charges - Sewerage</v>
      </c>
      <c r="F4700">
        <f>[1]Sheet1!F4700</f>
        <v>1934231</v>
      </c>
    </row>
    <row r="4701" spans="1:6">
      <c r="A4701" t="str">
        <f>[1]Sheet1!B4701</f>
        <v>Michigan</v>
      </c>
      <c r="B4701" t="str">
        <f>[1]Sheet1!C4701</f>
        <v>MI</v>
      </c>
      <c r="C4701" t="str">
        <f>LEFT([1]Sheet1!D4701,1)</f>
        <v>A</v>
      </c>
      <c r="D4701" t="str">
        <f>RIGHT([1]Sheet1!D4701,2)</f>
        <v>81</v>
      </c>
      <c r="E4701" t="str">
        <f>[1]Sheet1!E4701</f>
        <v>Charges - Solid Waste Management</v>
      </c>
      <c r="F4701">
        <f>[1]Sheet1!F4701</f>
        <v>251541</v>
      </c>
    </row>
    <row r="4702" spans="1:6">
      <c r="A4702" t="str">
        <f>[1]Sheet1!B4702</f>
        <v>Michigan</v>
      </c>
      <c r="B4702" t="str">
        <f>[1]Sheet1!C4702</f>
        <v>MI</v>
      </c>
      <c r="C4702" t="str">
        <f>LEFT([1]Sheet1!D4702,1)</f>
        <v>A</v>
      </c>
      <c r="D4702" t="str">
        <f>RIGHT([1]Sheet1!D4702,2)</f>
        <v>87</v>
      </c>
      <c r="E4702" t="str">
        <f>[1]Sheet1!E4702</f>
        <v>Charges - Sea and Inland Port Facilities</v>
      </c>
      <c r="F4702">
        <f>[1]Sheet1!F4702</f>
        <v>2478</v>
      </c>
    </row>
    <row r="4703" spans="1:6">
      <c r="A4703" t="str">
        <f>[1]Sheet1!B4703</f>
        <v>Michigan</v>
      </c>
      <c r="B4703" t="str">
        <f>[1]Sheet1!C4703</f>
        <v>MI</v>
      </c>
      <c r="C4703" t="str">
        <f>LEFT([1]Sheet1!D4703,1)</f>
        <v>A</v>
      </c>
      <c r="D4703" t="str">
        <f>RIGHT([1]Sheet1!D4703,2)</f>
        <v>89</v>
      </c>
      <c r="E4703" t="str">
        <f>[1]Sheet1!E4703</f>
        <v>Charges - All Other</v>
      </c>
      <c r="F4703">
        <f>[1]Sheet1!F4703</f>
        <v>2059166</v>
      </c>
    </row>
    <row r="4704" spans="1:6">
      <c r="A4704" t="str">
        <f>[1]Sheet1!B4704</f>
        <v>Michigan</v>
      </c>
      <c r="B4704" t="str">
        <f>[1]Sheet1!C4704</f>
        <v>MI</v>
      </c>
      <c r="C4704" t="str">
        <f>LEFT([1]Sheet1!D4704,1)</f>
        <v>A</v>
      </c>
      <c r="D4704" t="str">
        <f>RIGHT([1]Sheet1!D4704,2)</f>
        <v>90</v>
      </c>
      <c r="E4704" t="str">
        <f>[1]Sheet1!E4704</f>
        <v>Revenue - Liquor Stores</v>
      </c>
      <c r="F4704">
        <f>[1]Sheet1!F4704</f>
        <v>856717</v>
      </c>
    </row>
    <row r="4705" spans="1:6">
      <c r="A4705" t="str">
        <f>[1]Sheet1!B4705</f>
        <v>Michigan</v>
      </c>
      <c r="B4705" t="str">
        <f>[1]Sheet1!C4705</f>
        <v>MI</v>
      </c>
      <c r="C4705" t="str">
        <f>LEFT([1]Sheet1!D4705,1)</f>
        <v>A</v>
      </c>
      <c r="D4705" t="str">
        <f>RIGHT([1]Sheet1!D4705,2)</f>
        <v>91</v>
      </c>
      <c r="E4705" t="str">
        <f>[1]Sheet1!E4705</f>
        <v>Revenue - Water Utilities</v>
      </c>
      <c r="F4705">
        <f>[1]Sheet1!F4705</f>
        <v>1561441</v>
      </c>
    </row>
    <row r="4706" spans="1:6">
      <c r="A4706" t="str">
        <f>[1]Sheet1!B4706</f>
        <v>Michigan</v>
      </c>
      <c r="B4706" t="str">
        <f>[1]Sheet1!C4706</f>
        <v>MI</v>
      </c>
      <c r="C4706" t="str">
        <f>LEFT([1]Sheet1!D4706,1)</f>
        <v>A</v>
      </c>
      <c r="D4706" t="str">
        <f>RIGHT([1]Sheet1!D4706,2)</f>
        <v>92</v>
      </c>
      <c r="E4706" t="str">
        <f>[1]Sheet1!E4706</f>
        <v>Revenue - Electric Utilities</v>
      </c>
      <c r="F4706">
        <f>[1]Sheet1!F4706</f>
        <v>1011665</v>
      </c>
    </row>
    <row r="4707" spans="1:6">
      <c r="A4707" t="str">
        <f>[1]Sheet1!B4707</f>
        <v>Michigan</v>
      </c>
      <c r="B4707" t="str">
        <f>[1]Sheet1!C4707</f>
        <v>MI</v>
      </c>
      <c r="C4707" t="str">
        <f>LEFT([1]Sheet1!D4707,1)</f>
        <v>A</v>
      </c>
      <c r="D4707" t="str">
        <f>RIGHT([1]Sheet1!D4707,2)</f>
        <v>94</v>
      </c>
      <c r="E4707" t="str">
        <f>[1]Sheet1!E4707</f>
        <v>Revenue - Transit Utilities</v>
      </c>
      <c r="F4707">
        <f>[1]Sheet1!F4707</f>
        <v>85077</v>
      </c>
    </row>
    <row r="4708" spans="1:6">
      <c r="A4708" t="str">
        <f>[1]Sheet1!B4708</f>
        <v>Michigan</v>
      </c>
      <c r="B4708" t="str">
        <f>[1]Sheet1!C4708</f>
        <v>MI</v>
      </c>
      <c r="C4708" t="str">
        <f>LEFT([1]Sheet1!D4708,1)</f>
        <v>B</v>
      </c>
      <c r="D4708" t="str">
        <f>RIGHT([1]Sheet1!D4708,2)</f>
        <v>01</v>
      </c>
      <c r="E4708" t="str">
        <f>[1]Sheet1!E4708</f>
        <v>Federal Intergovernmental - Air Transportation</v>
      </c>
      <c r="F4708">
        <f>[1]Sheet1!F4708</f>
        <v>130148</v>
      </c>
    </row>
    <row r="4709" spans="1:6">
      <c r="A4709" t="str">
        <f>[1]Sheet1!B4709</f>
        <v>Michigan</v>
      </c>
      <c r="B4709" t="str">
        <f>[1]Sheet1!C4709</f>
        <v>MI</v>
      </c>
      <c r="C4709" t="str">
        <f>LEFT([1]Sheet1!D4709,1)</f>
        <v>B</v>
      </c>
      <c r="D4709" t="str">
        <f>RIGHT([1]Sheet1!D4709,2)</f>
        <v>21</v>
      </c>
      <c r="E4709" t="str">
        <f>[1]Sheet1!E4709</f>
        <v>Federal Intergovernmental - Education</v>
      </c>
      <c r="F4709">
        <f>[1]Sheet1!F4709</f>
        <v>3765930</v>
      </c>
    </row>
    <row r="4710" spans="1:6">
      <c r="A4710" t="str">
        <f>[1]Sheet1!B4710</f>
        <v>Michigan</v>
      </c>
      <c r="B4710" t="str">
        <f>[1]Sheet1!C4710</f>
        <v>MI</v>
      </c>
      <c r="C4710" t="str">
        <f>LEFT([1]Sheet1!D4710,1)</f>
        <v>B</v>
      </c>
      <c r="D4710" t="str">
        <f>RIGHT([1]Sheet1!D4710,2)</f>
        <v>22</v>
      </c>
      <c r="E4710" t="str">
        <f>[1]Sheet1!E4710</f>
        <v>Federal Intergovernmental - Employment Security Administration</v>
      </c>
      <c r="F4710">
        <f>[1]Sheet1!F4710</f>
        <v>233128</v>
      </c>
    </row>
    <row r="4711" spans="1:6">
      <c r="A4711" t="str">
        <f>[1]Sheet1!B4711</f>
        <v>Michigan</v>
      </c>
      <c r="B4711" t="str">
        <f>[1]Sheet1!C4711</f>
        <v>MI</v>
      </c>
      <c r="C4711" t="str">
        <f>LEFT([1]Sheet1!D4711,1)</f>
        <v>B</v>
      </c>
      <c r="D4711" t="str">
        <f>RIGHT([1]Sheet1!D4711,2)</f>
        <v>30</v>
      </c>
      <c r="E4711" t="str">
        <f>[1]Sheet1!E4711</f>
        <v>Federal Intergovernmental - General Local Government Support</v>
      </c>
      <c r="F4711">
        <f>[1]Sheet1!F4711</f>
        <v>685</v>
      </c>
    </row>
    <row r="4712" spans="1:6">
      <c r="A4712" t="str">
        <f>[1]Sheet1!B4712</f>
        <v>Michigan</v>
      </c>
      <c r="B4712" t="str">
        <f>[1]Sheet1!C4712</f>
        <v>MI</v>
      </c>
      <c r="C4712" t="str">
        <f>LEFT([1]Sheet1!D4712,1)</f>
        <v>B</v>
      </c>
      <c r="D4712" t="str">
        <f>RIGHT([1]Sheet1!D4712,2)</f>
        <v>42</v>
      </c>
      <c r="E4712" t="str">
        <f>[1]Sheet1!E4712</f>
        <v>Federal Intergovernmental - Health and Hospitals</v>
      </c>
      <c r="F4712">
        <f>[1]Sheet1!F4712</f>
        <v>1757622</v>
      </c>
    </row>
    <row r="4713" spans="1:6">
      <c r="A4713" t="str">
        <f>[1]Sheet1!B4713</f>
        <v>Michigan</v>
      </c>
      <c r="B4713" t="str">
        <f>[1]Sheet1!C4713</f>
        <v>MI</v>
      </c>
      <c r="C4713" t="str">
        <f>LEFT([1]Sheet1!D4713,1)</f>
        <v>B</v>
      </c>
      <c r="D4713" t="str">
        <f>RIGHT([1]Sheet1!D4713,2)</f>
        <v>46</v>
      </c>
      <c r="E4713" t="str">
        <f>[1]Sheet1!E4713</f>
        <v>Federal Intergovernmental - Highways</v>
      </c>
      <c r="F4713">
        <f>[1]Sheet1!F4713</f>
        <v>1031174</v>
      </c>
    </row>
    <row r="4714" spans="1:6">
      <c r="A4714" t="str">
        <f>[1]Sheet1!B4714</f>
        <v>Michigan</v>
      </c>
      <c r="B4714" t="str">
        <f>[1]Sheet1!C4714</f>
        <v>MI</v>
      </c>
      <c r="C4714" t="str">
        <f>LEFT([1]Sheet1!D4714,1)</f>
        <v>B</v>
      </c>
      <c r="D4714" t="str">
        <f>RIGHT([1]Sheet1!D4714,2)</f>
        <v>50</v>
      </c>
      <c r="E4714" t="str">
        <f>[1]Sheet1!E4714</f>
        <v>Federal Intergovernmental - Housing and Community Development</v>
      </c>
      <c r="F4714">
        <f>[1]Sheet1!F4714</f>
        <v>1296697</v>
      </c>
    </row>
    <row r="4715" spans="1:6">
      <c r="A4715" t="str">
        <f>[1]Sheet1!B4715</f>
        <v>Michigan</v>
      </c>
      <c r="B4715" t="str">
        <f>[1]Sheet1!C4715</f>
        <v>MI</v>
      </c>
      <c r="C4715" t="str">
        <f>LEFT([1]Sheet1!D4715,1)</f>
        <v>B</v>
      </c>
      <c r="D4715" t="str">
        <f>RIGHT([1]Sheet1!D4715,2)</f>
        <v>59</v>
      </c>
      <c r="E4715" t="str">
        <f>[1]Sheet1!E4715</f>
        <v>Federal Intergovernmental - Natural Resources</v>
      </c>
      <c r="F4715">
        <f>[1]Sheet1!F4715</f>
        <v>75770</v>
      </c>
    </row>
    <row r="4716" spans="1:6">
      <c r="A4716" t="str">
        <f>[1]Sheet1!B4716</f>
        <v>Michigan</v>
      </c>
      <c r="B4716" t="str">
        <f>[1]Sheet1!C4716</f>
        <v>MI</v>
      </c>
      <c r="C4716" t="str">
        <f>LEFT([1]Sheet1!D4716,1)</f>
        <v>B</v>
      </c>
      <c r="D4716" t="str">
        <f>RIGHT([1]Sheet1!D4716,2)</f>
        <v>79</v>
      </c>
      <c r="E4716" t="str">
        <f>[1]Sheet1!E4716</f>
        <v>Federal Intergovernmental - Public Welfare</v>
      </c>
      <c r="F4716">
        <f>[1]Sheet1!F4716</f>
        <v>10025268</v>
      </c>
    </row>
    <row r="4717" spans="1:6">
      <c r="A4717" t="str">
        <f>[1]Sheet1!B4717</f>
        <v>Michigan</v>
      </c>
      <c r="B4717" t="str">
        <f>[1]Sheet1!C4717</f>
        <v>MI</v>
      </c>
      <c r="C4717" t="str">
        <f>LEFT([1]Sheet1!D4717,1)</f>
        <v>B</v>
      </c>
      <c r="D4717" t="str">
        <f>RIGHT([1]Sheet1!D4717,2)</f>
        <v>80</v>
      </c>
      <c r="E4717" t="str">
        <f>[1]Sheet1!E4717</f>
        <v>Federal Intergovernmental - Sewerage</v>
      </c>
      <c r="F4717">
        <f>[1]Sheet1!F4717</f>
        <v>30006</v>
      </c>
    </row>
    <row r="4718" spans="1:6">
      <c r="A4718" t="str">
        <f>[1]Sheet1!B4718</f>
        <v>Michigan</v>
      </c>
      <c r="B4718" t="str">
        <f>[1]Sheet1!C4718</f>
        <v>MI</v>
      </c>
      <c r="C4718" t="str">
        <f>LEFT([1]Sheet1!D4718,1)</f>
        <v>B</v>
      </c>
      <c r="D4718" t="str">
        <f>RIGHT([1]Sheet1!D4718,2)</f>
        <v>89</v>
      </c>
      <c r="E4718" t="str">
        <f>[1]Sheet1!E4718</f>
        <v>Federal Intergovernmental - All Other</v>
      </c>
      <c r="F4718">
        <f>[1]Sheet1!F4718</f>
        <v>1248420</v>
      </c>
    </row>
    <row r="4719" spans="1:6">
      <c r="A4719" t="str">
        <f>[1]Sheet1!B4719</f>
        <v>Michigan</v>
      </c>
      <c r="B4719" t="str">
        <f>[1]Sheet1!C4719</f>
        <v>MI</v>
      </c>
      <c r="C4719" t="str">
        <f>LEFT([1]Sheet1!D4719,1)</f>
        <v>B</v>
      </c>
      <c r="D4719" t="str">
        <f>RIGHT([1]Sheet1!D4719,2)</f>
        <v>91</v>
      </c>
      <c r="E4719" t="str">
        <f>[1]Sheet1!E4719</f>
        <v>Federal Intergovernmental - Water Utilities</v>
      </c>
      <c r="F4719">
        <f>[1]Sheet1!F4719</f>
        <v>60072</v>
      </c>
    </row>
    <row r="4720" spans="1:6">
      <c r="A4720" t="str">
        <f>[1]Sheet1!B4720</f>
        <v>Michigan</v>
      </c>
      <c r="B4720" t="str">
        <f>[1]Sheet1!C4720</f>
        <v>MI</v>
      </c>
      <c r="C4720" t="str">
        <f>LEFT([1]Sheet1!D4720,1)</f>
        <v>B</v>
      </c>
      <c r="D4720" t="str">
        <f>RIGHT([1]Sheet1!D4720,2)</f>
        <v>92</v>
      </c>
      <c r="E4720" t="str">
        <f>[1]Sheet1!E4720</f>
        <v>Federal Intergovernmental - Electric Utilities</v>
      </c>
      <c r="F4720">
        <f>[1]Sheet1!F4720</f>
        <v>2880</v>
      </c>
    </row>
    <row r="4721" spans="1:6">
      <c r="A4721" t="str">
        <f>[1]Sheet1!B4721</f>
        <v>Michigan</v>
      </c>
      <c r="B4721" t="str">
        <f>[1]Sheet1!C4721</f>
        <v>MI</v>
      </c>
      <c r="C4721" t="str">
        <f>LEFT([1]Sheet1!D4721,1)</f>
        <v>B</v>
      </c>
      <c r="D4721" t="str">
        <f>RIGHT([1]Sheet1!D4721,2)</f>
        <v>94</v>
      </c>
      <c r="E4721" t="str">
        <f>[1]Sheet1!E4721</f>
        <v>Federal Intergovernmental - Transit Utilities</v>
      </c>
      <c r="F4721">
        <f>[1]Sheet1!F4721</f>
        <v>175379</v>
      </c>
    </row>
    <row r="4722" spans="1:6">
      <c r="A4722" t="str">
        <f>[1]Sheet1!B4722</f>
        <v>Michigan</v>
      </c>
      <c r="B4722" t="str">
        <f>[1]Sheet1!C4722</f>
        <v>MI</v>
      </c>
      <c r="C4722" t="str">
        <f>LEFT([1]Sheet1!D4722,1)</f>
        <v>E</v>
      </c>
      <c r="D4722" t="str">
        <f>RIGHT([1]Sheet1!D4722,2)</f>
        <v>01</v>
      </c>
      <c r="E4722" t="str">
        <f>[1]Sheet1!E4722</f>
        <v>Current Operations - Air Transportation</v>
      </c>
      <c r="F4722">
        <f>[1]Sheet1!F4722</f>
        <v>339513</v>
      </c>
    </row>
    <row r="4723" spans="1:6">
      <c r="A4723" t="str">
        <f>[1]Sheet1!B4723</f>
        <v>Michigan</v>
      </c>
      <c r="B4723" t="str">
        <f>[1]Sheet1!C4723</f>
        <v>MI</v>
      </c>
      <c r="C4723" t="str">
        <f>LEFT([1]Sheet1!D4723,1)</f>
        <v>E</v>
      </c>
      <c r="D4723" t="str">
        <f>RIGHT([1]Sheet1!D4723,2)</f>
        <v>03</v>
      </c>
      <c r="E4723" t="str">
        <f>[1]Sheet1!E4723</f>
        <v>Current Operations - Miscellaneous Commercial Activities, NEC</v>
      </c>
      <c r="F4723">
        <f>[1]Sheet1!F4723</f>
        <v>96301</v>
      </c>
    </row>
    <row r="4724" spans="1:6">
      <c r="A4724" t="str">
        <f>[1]Sheet1!B4724</f>
        <v>Michigan</v>
      </c>
      <c r="B4724" t="str">
        <f>[1]Sheet1!C4724</f>
        <v>MI</v>
      </c>
      <c r="C4724" t="str">
        <f>LEFT([1]Sheet1!D4724,1)</f>
        <v>E</v>
      </c>
      <c r="D4724" t="str">
        <f>RIGHT([1]Sheet1!D4724,2)</f>
        <v>04</v>
      </c>
      <c r="E4724" t="str">
        <f>[1]Sheet1!E4724</f>
        <v>Current Operations - Correctional Institutions</v>
      </c>
      <c r="F4724">
        <f>[1]Sheet1!F4724</f>
        <v>1783606</v>
      </c>
    </row>
    <row r="4725" spans="1:6">
      <c r="A4725" t="str">
        <f>[1]Sheet1!B4725</f>
        <v>Michigan</v>
      </c>
      <c r="B4725" t="str">
        <f>[1]Sheet1!C4725</f>
        <v>MI</v>
      </c>
      <c r="C4725" t="str">
        <f>LEFT([1]Sheet1!D4725,1)</f>
        <v>E</v>
      </c>
      <c r="D4725" t="str">
        <f>RIGHT([1]Sheet1!D4725,2)</f>
        <v>05</v>
      </c>
      <c r="E4725" t="str">
        <f>[1]Sheet1!E4725</f>
        <v>Current Operations - Corrections - Other</v>
      </c>
      <c r="F4725">
        <f>[1]Sheet1!F4725</f>
        <v>431045</v>
      </c>
    </row>
    <row r="4726" spans="1:6">
      <c r="A4726" t="str">
        <f>[1]Sheet1!B4726</f>
        <v>Michigan</v>
      </c>
      <c r="B4726" t="str">
        <f>[1]Sheet1!C4726</f>
        <v>MI</v>
      </c>
      <c r="C4726" t="str">
        <f>LEFT([1]Sheet1!D4726,1)</f>
        <v>E</v>
      </c>
      <c r="D4726" t="str">
        <f>RIGHT([1]Sheet1!D4726,2)</f>
        <v>12</v>
      </c>
      <c r="E4726" t="str">
        <f>[1]Sheet1!E4726</f>
        <v>Current Operations - Elementary and Secondary Education</v>
      </c>
      <c r="F4726">
        <f>[1]Sheet1!F4726</f>
        <v>15881467</v>
      </c>
    </row>
    <row r="4727" spans="1:6">
      <c r="A4727" t="str">
        <f>[1]Sheet1!B4727</f>
        <v>Michigan</v>
      </c>
      <c r="B4727" t="str">
        <f>[1]Sheet1!C4727</f>
        <v>MI</v>
      </c>
      <c r="C4727" t="str">
        <f>LEFT([1]Sheet1!D4727,1)</f>
        <v>E</v>
      </c>
      <c r="D4727" t="str">
        <f>RIGHT([1]Sheet1!D4727,2)</f>
        <v>16</v>
      </c>
      <c r="E4727" t="str">
        <f>[1]Sheet1!E4727</f>
        <v>Current Operations - Higher Education Auxiliary Enterprises</v>
      </c>
      <c r="F4727">
        <f>[1]Sheet1!F4727</f>
        <v>1058786</v>
      </c>
    </row>
    <row r="4728" spans="1:6">
      <c r="A4728" t="str">
        <f>[1]Sheet1!B4728</f>
        <v>Michigan</v>
      </c>
      <c r="B4728" t="str">
        <f>[1]Sheet1!C4728</f>
        <v>MI</v>
      </c>
      <c r="C4728" t="str">
        <f>LEFT([1]Sheet1!D4728,1)</f>
        <v>E</v>
      </c>
      <c r="D4728" t="str">
        <f>RIGHT([1]Sheet1!D4728,2)</f>
        <v>18</v>
      </c>
      <c r="E4728" t="str">
        <f>[1]Sheet1!E4728</f>
        <v>Current Operations - Other Higher Education</v>
      </c>
      <c r="F4728">
        <f>[1]Sheet1!F4728</f>
        <v>7966320</v>
      </c>
    </row>
    <row r="4729" spans="1:6">
      <c r="A4729" t="str">
        <f>[1]Sheet1!B4729</f>
        <v>Michigan</v>
      </c>
      <c r="B4729" t="str">
        <f>[1]Sheet1!C4729</f>
        <v>MI</v>
      </c>
      <c r="C4729" t="str">
        <f>LEFT([1]Sheet1!D4729,1)</f>
        <v>E</v>
      </c>
      <c r="D4729" t="str">
        <f>RIGHT([1]Sheet1!D4729,2)</f>
        <v>21</v>
      </c>
      <c r="E4729" t="str">
        <f>[1]Sheet1!E4729</f>
        <v>Current Operations - State Education - Other</v>
      </c>
      <c r="F4729">
        <f>[1]Sheet1!F4729</f>
        <v>135857</v>
      </c>
    </row>
    <row r="4730" spans="1:6">
      <c r="A4730" t="str">
        <f>[1]Sheet1!B4730</f>
        <v>Michigan</v>
      </c>
      <c r="B4730" t="str">
        <f>[1]Sheet1!C4730</f>
        <v>MI</v>
      </c>
      <c r="C4730" t="str">
        <f>LEFT([1]Sheet1!D4730,1)</f>
        <v>E</v>
      </c>
      <c r="D4730" t="str">
        <f>RIGHT([1]Sheet1!D4730,2)</f>
        <v>22</v>
      </c>
      <c r="E4730" t="str">
        <f>[1]Sheet1!E4730</f>
        <v>Current Operations - Social Insurance Administration</v>
      </c>
      <c r="F4730">
        <f>[1]Sheet1!F4730</f>
        <v>192615</v>
      </c>
    </row>
    <row r="4731" spans="1:6">
      <c r="A4731" t="str">
        <f>[1]Sheet1!B4731</f>
        <v>Michigan</v>
      </c>
      <c r="B4731" t="str">
        <f>[1]Sheet1!C4731</f>
        <v>MI</v>
      </c>
      <c r="C4731" t="str">
        <f>LEFT([1]Sheet1!D4731,1)</f>
        <v>E</v>
      </c>
      <c r="D4731" t="str">
        <f>RIGHT([1]Sheet1!D4731,2)</f>
        <v>23</v>
      </c>
      <c r="E4731" t="str">
        <f>[1]Sheet1!E4731</f>
        <v>Current Operations - Financial Administration</v>
      </c>
      <c r="F4731">
        <f>[1]Sheet1!F4731</f>
        <v>866955</v>
      </c>
    </row>
    <row r="4732" spans="1:6">
      <c r="A4732" t="str">
        <f>[1]Sheet1!B4732</f>
        <v>Michigan</v>
      </c>
      <c r="B4732" t="str">
        <f>[1]Sheet1!C4732</f>
        <v>MI</v>
      </c>
      <c r="C4732" t="str">
        <f>LEFT([1]Sheet1!D4732,1)</f>
        <v>E</v>
      </c>
      <c r="D4732" t="str">
        <f>RIGHT([1]Sheet1!D4732,2)</f>
        <v>24</v>
      </c>
      <c r="E4732" t="str">
        <f>[1]Sheet1!E4732</f>
        <v>Current Operations - Local Fire Protection</v>
      </c>
      <c r="F4732">
        <f>[1]Sheet1!F4732</f>
        <v>894772</v>
      </c>
    </row>
    <row r="4733" spans="1:6">
      <c r="A4733" t="str">
        <f>[1]Sheet1!B4733</f>
        <v>Michigan</v>
      </c>
      <c r="B4733" t="str">
        <f>[1]Sheet1!C4733</f>
        <v>MI</v>
      </c>
      <c r="C4733" t="str">
        <f>LEFT([1]Sheet1!D4733,1)</f>
        <v>E</v>
      </c>
      <c r="D4733" t="str">
        <f>RIGHT([1]Sheet1!D4733,2)</f>
        <v>25</v>
      </c>
      <c r="E4733" t="str">
        <f>[1]Sheet1!E4733</f>
        <v>Current Operations - Judicial and Legal Services</v>
      </c>
      <c r="F4733">
        <f>[1]Sheet1!F4733</f>
        <v>1132529</v>
      </c>
    </row>
    <row r="4734" spans="1:6">
      <c r="A4734" t="str">
        <f>[1]Sheet1!B4734</f>
        <v>Michigan</v>
      </c>
      <c r="B4734" t="str">
        <f>[1]Sheet1!C4734</f>
        <v>MI</v>
      </c>
      <c r="C4734" t="str">
        <f>LEFT([1]Sheet1!D4734,1)</f>
        <v>E</v>
      </c>
      <c r="D4734" t="str">
        <f>RIGHT([1]Sheet1!D4734,2)</f>
        <v>29</v>
      </c>
      <c r="E4734" t="str">
        <f>[1]Sheet1!E4734</f>
        <v>Current Operations - Central Staff Services</v>
      </c>
      <c r="F4734">
        <f>[1]Sheet1!F4734</f>
        <v>633957</v>
      </c>
    </row>
    <row r="4735" spans="1:6">
      <c r="A4735" t="str">
        <f>[1]Sheet1!B4735</f>
        <v>Michigan</v>
      </c>
      <c r="B4735" t="str">
        <f>[1]Sheet1!C4735</f>
        <v>MI</v>
      </c>
      <c r="C4735" t="str">
        <f>LEFT([1]Sheet1!D4735,1)</f>
        <v>E</v>
      </c>
      <c r="D4735" t="str">
        <f>RIGHT([1]Sheet1!D4735,2)</f>
        <v>31</v>
      </c>
      <c r="E4735" t="str">
        <f>[1]Sheet1!E4735</f>
        <v>Current Operations - General Public Buildings</v>
      </c>
      <c r="F4735">
        <f>[1]Sheet1!F4735</f>
        <v>197805</v>
      </c>
    </row>
    <row r="4736" spans="1:6">
      <c r="A4736" t="str">
        <f>[1]Sheet1!B4736</f>
        <v>Michigan</v>
      </c>
      <c r="B4736" t="str">
        <f>[1]Sheet1!C4736</f>
        <v>MI</v>
      </c>
      <c r="C4736" t="str">
        <f>LEFT([1]Sheet1!D4736,1)</f>
        <v>E</v>
      </c>
      <c r="D4736" t="str">
        <f>RIGHT([1]Sheet1!D4736,2)</f>
        <v>32</v>
      </c>
      <c r="E4736" t="str">
        <f>[1]Sheet1!E4736</f>
        <v>Current Operations - Health - Other</v>
      </c>
      <c r="F4736">
        <f>[1]Sheet1!F4736</f>
        <v>4372582</v>
      </c>
    </row>
    <row r="4737" spans="1:6">
      <c r="A4737" t="str">
        <f>[1]Sheet1!B4737</f>
        <v>Michigan</v>
      </c>
      <c r="B4737" t="str">
        <f>[1]Sheet1!C4737</f>
        <v>MI</v>
      </c>
      <c r="C4737" t="str">
        <f>LEFT([1]Sheet1!D4737,1)</f>
        <v>E</v>
      </c>
      <c r="D4737" t="str">
        <f>RIGHT([1]Sheet1!D4737,2)</f>
        <v>36</v>
      </c>
      <c r="E4737" t="str">
        <f>[1]Sheet1!E4737</f>
        <v>Current Operations - Hospitals</v>
      </c>
      <c r="F4737">
        <f>[1]Sheet1!F4737</f>
        <v>3662946</v>
      </c>
    </row>
    <row r="4738" spans="1:6">
      <c r="A4738" t="str">
        <f>[1]Sheet1!B4738</f>
        <v>Michigan</v>
      </c>
      <c r="B4738" t="str">
        <f>[1]Sheet1!C4738</f>
        <v>MI</v>
      </c>
      <c r="C4738" t="str">
        <f>LEFT([1]Sheet1!D4738,1)</f>
        <v>E</v>
      </c>
      <c r="D4738" t="str">
        <f>RIGHT([1]Sheet1!D4738,2)</f>
        <v>44</v>
      </c>
      <c r="E4738" t="str">
        <f>[1]Sheet1!E4738</f>
        <v>Current Operations - Regular Highways</v>
      </c>
      <c r="F4738">
        <f>[1]Sheet1!F4738</f>
        <v>2100585</v>
      </c>
    </row>
    <row r="4739" spans="1:6">
      <c r="A4739" t="str">
        <f>[1]Sheet1!B4739</f>
        <v>Michigan</v>
      </c>
      <c r="B4739" t="str">
        <f>[1]Sheet1!C4739</f>
        <v>MI</v>
      </c>
      <c r="C4739" t="str">
        <f>LEFT([1]Sheet1!D4739,1)</f>
        <v>E</v>
      </c>
      <c r="D4739" t="str">
        <f>RIGHT([1]Sheet1!D4739,2)</f>
        <v>45</v>
      </c>
      <c r="E4739" t="str">
        <f>[1]Sheet1!E4739</f>
        <v>Current Operations - Toll Highways</v>
      </c>
      <c r="F4739">
        <f>[1]Sheet1!F4739</f>
        <v>27006</v>
      </c>
    </row>
    <row r="4740" spans="1:6">
      <c r="A4740" t="str">
        <f>[1]Sheet1!B4740</f>
        <v>Michigan</v>
      </c>
      <c r="B4740" t="str">
        <f>[1]Sheet1!C4740</f>
        <v>MI</v>
      </c>
      <c r="C4740" t="str">
        <f>LEFT([1]Sheet1!D4740,1)</f>
        <v>E</v>
      </c>
      <c r="D4740" t="str">
        <f>RIGHT([1]Sheet1!D4740,2)</f>
        <v>50</v>
      </c>
      <c r="E4740" t="str">
        <f>[1]Sheet1!E4740</f>
        <v>Current Operations - Housing and Community Development</v>
      </c>
      <c r="F4740">
        <f>[1]Sheet1!F4740</f>
        <v>1306744</v>
      </c>
    </row>
    <row r="4741" spans="1:6">
      <c r="A4741" t="str">
        <f>[1]Sheet1!B4741</f>
        <v>Michigan</v>
      </c>
      <c r="B4741" t="str">
        <f>[1]Sheet1!C4741</f>
        <v>MI</v>
      </c>
      <c r="C4741" t="str">
        <f>LEFT([1]Sheet1!D4741,1)</f>
        <v>E</v>
      </c>
      <c r="D4741" t="str">
        <f>RIGHT([1]Sheet1!D4741,2)</f>
        <v>52</v>
      </c>
      <c r="E4741" t="str">
        <f>[1]Sheet1!E4741</f>
        <v>Current Operations - Libraries</v>
      </c>
      <c r="F4741">
        <f>[1]Sheet1!F4741</f>
        <v>357859</v>
      </c>
    </row>
    <row r="4742" spans="1:6">
      <c r="A4742" t="str">
        <f>[1]Sheet1!B4742</f>
        <v>Michigan</v>
      </c>
      <c r="B4742" t="str">
        <f>[1]Sheet1!C4742</f>
        <v>MI</v>
      </c>
      <c r="C4742" t="str">
        <f>LEFT([1]Sheet1!D4742,1)</f>
        <v>E</v>
      </c>
      <c r="D4742" t="str">
        <f>RIGHT([1]Sheet1!D4742,2)</f>
        <v>59</v>
      </c>
      <c r="E4742" t="str">
        <f>[1]Sheet1!E4742</f>
        <v>Current Operations - Natural Resources - Other</v>
      </c>
      <c r="F4742">
        <f>[1]Sheet1!F4742</f>
        <v>290393</v>
      </c>
    </row>
    <row r="4743" spans="1:6">
      <c r="A4743" t="str">
        <f>[1]Sheet1!B4743</f>
        <v>Michigan</v>
      </c>
      <c r="B4743" t="str">
        <f>[1]Sheet1!C4743</f>
        <v>MI</v>
      </c>
      <c r="C4743" t="str">
        <f>LEFT([1]Sheet1!D4743,1)</f>
        <v>E</v>
      </c>
      <c r="D4743" t="str">
        <f>RIGHT([1]Sheet1!D4743,2)</f>
        <v>60</v>
      </c>
      <c r="E4743" t="str">
        <f>[1]Sheet1!E4743</f>
        <v>Current Operations - Parking Facilities</v>
      </c>
      <c r="F4743">
        <f>[1]Sheet1!F4743</f>
        <v>47114</v>
      </c>
    </row>
    <row r="4744" spans="1:6">
      <c r="A4744" t="str">
        <f>[1]Sheet1!B4744</f>
        <v>Michigan</v>
      </c>
      <c r="B4744" t="str">
        <f>[1]Sheet1!C4744</f>
        <v>MI</v>
      </c>
      <c r="C4744" t="str">
        <f>LEFT([1]Sheet1!D4744,1)</f>
        <v>E</v>
      </c>
      <c r="D4744" t="str">
        <f>RIGHT([1]Sheet1!D4744,2)</f>
        <v>61</v>
      </c>
      <c r="E4744" t="str">
        <f>[1]Sheet1!E4744</f>
        <v>Current Operations - Parks and Recreation</v>
      </c>
      <c r="F4744">
        <f>[1]Sheet1!F4744</f>
        <v>637323</v>
      </c>
    </row>
    <row r="4745" spans="1:6">
      <c r="A4745" t="str">
        <f>[1]Sheet1!B4745</f>
        <v>Michigan</v>
      </c>
      <c r="B4745" t="str">
        <f>[1]Sheet1!C4745</f>
        <v>MI</v>
      </c>
      <c r="C4745" t="str">
        <f>LEFT([1]Sheet1!D4745,1)</f>
        <v>E</v>
      </c>
      <c r="D4745" t="str">
        <f>RIGHT([1]Sheet1!D4745,2)</f>
        <v>62</v>
      </c>
      <c r="E4745" t="str">
        <f>[1]Sheet1!E4745</f>
        <v>Current Operations - Police Protection</v>
      </c>
      <c r="F4745">
        <f>[1]Sheet1!F4745</f>
        <v>2293322</v>
      </c>
    </row>
    <row r="4746" spans="1:6">
      <c r="A4746" t="str">
        <f>[1]Sheet1!B4746</f>
        <v>Michigan</v>
      </c>
      <c r="B4746" t="str">
        <f>[1]Sheet1!C4746</f>
        <v>MI</v>
      </c>
      <c r="C4746" t="str">
        <f>LEFT([1]Sheet1!D4746,1)</f>
        <v>E</v>
      </c>
      <c r="D4746" t="str">
        <f>RIGHT([1]Sheet1!D4746,2)</f>
        <v>66</v>
      </c>
      <c r="E4746" t="str">
        <f>[1]Sheet1!E4746</f>
        <v>Current Operations - Protective Inspection and Regulation, NEC</v>
      </c>
      <c r="F4746">
        <f>[1]Sheet1!F4746</f>
        <v>307150</v>
      </c>
    </row>
    <row r="4747" spans="1:6">
      <c r="A4747" t="str">
        <f>[1]Sheet1!B4747</f>
        <v>Michigan</v>
      </c>
      <c r="B4747" t="str">
        <f>[1]Sheet1!C4747</f>
        <v>MI</v>
      </c>
      <c r="C4747" t="str">
        <f>LEFT([1]Sheet1!D4747,1)</f>
        <v>E</v>
      </c>
      <c r="D4747" t="str">
        <f>RIGHT([1]Sheet1!D4747,2)</f>
        <v>74</v>
      </c>
      <c r="E4747" t="str">
        <f>[1]Sheet1!E4747</f>
        <v>Current Operations - Public Welfare, Vendor Payments for Medical Care</v>
      </c>
      <c r="F4747">
        <f>[1]Sheet1!F4747</f>
        <v>9589100</v>
      </c>
    </row>
    <row r="4748" spans="1:6">
      <c r="A4748" t="str">
        <f>[1]Sheet1!B4748</f>
        <v>Michigan</v>
      </c>
      <c r="B4748" t="str">
        <f>[1]Sheet1!C4748</f>
        <v>MI</v>
      </c>
      <c r="C4748" t="str">
        <f>LEFT([1]Sheet1!D4748,1)</f>
        <v>E</v>
      </c>
      <c r="D4748" t="str">
        <f>RIGHT([1]Sheet1!D4748,2)</f>
        <v>75</v>
      </c>
      <c r="E4748" t="str">
        <f>[1]Sheet1!E4748</f>
        <v>Current Operations - Public Welfare, Vendor Payments for Other Purposes</v>
      </c>
      <c r="F4748">
        <f>[1]Sheet1!F4748</f>
        <v>1013349</v>
      </c>
    </row>
    <row r="4749" spans="1:6">
      <c r="A4749" t="str">
        <f>[1]Sheet1!B4749</f>
        <v>Michigan</v>
      </c>
      <c r="B4749" t="str">
        <f>[1]Sheet1!C4749</f>
        <v>MI</v>
      </c>
      <c r="C4749" t="str">
        <f>LEFT([1]Sheet1!D4749,1)</f>
        <v>E</v>
      </c>
      <c r="D4749" t="str">
        <f>RIGHT([1]Sheet1!D4749,2)</f>
        <v>77</v>
      </c>
      <c r="E4749" t="str">
        <f>[1]Sheet1!E4749</f>
        <v>Current Operations - Public Welfare Institutions</v>
      </c>
      <c r="F4749">
        <f>[1]Sheet1!F4749</f>
        <v>518398</v>
      </c>
    </row>
    <row r="4750" spans="1:6">
      <c r="A4750" t="str">
        <f>[1]Sheet1!B4750</f>
        <v>Michigan</v>
      </c>
      <c r="B4750" t="str">
        <f>[1]Sheet1!C4750</f>
        <v>MI</v>
      </c>
      <c r="C4750" t="str">
        <f>LEFT([1]Sheet1!D4750,1)</f>
        <v>E</v>
      </c>
      <c r="D4750" t="str">
        <f>RIGHT([1]Sheet1!D4750,2)</f>
        <v>79</v>
      </c>
      <c r="E4750" t="str">
        <f>[1]Sheet1!E4750</f>
        <v>Current Operations - Public Welfare - Other</v>
      </c>
      <c r="F4750">
        <f>[1]Sheet1!F4750</f>
        <v>1622721</v>
      </c>
    </row>
    <row r="4751" spans="1:6">
      <c r="A4751" t="str">
        <f>[1]Sheet1!B4751</f>
        <v>Michigan</v>
      </c>
      <c r="B4751" t="str">
        <f>[1]Sheet1!C4751</f>
        <v>MI</v>
      </c>
      <c r="C4751" t="str">
        <f>LEFT([1]Sheet1!D4751,1)</f>
        <v>E</v>
      </c>
      <c r="D4751" t="str">
        <f>RIGHT([1]Sheet1!D4751,2)</f>
        <v>80</v>
      </c>
      <c r="E4751" t="str">
        <f>[1]Sheet1!E4751</f>
        <v>Current Operations - Sewerage</v>
      </c>
      <c r="F4751">
        <f>[1]Sheet1!F4751</f>
        <v>1437059</v>
      </c>
    </row>
    <row r="4752" spans="1:6">
      <c r="A4752" t="str">
        <f>[1]Sheet1!B4752</f>
        <v>Michigan</v>
      </c>
      <c r="B4752" t="str">
        <f>[1]Sheet1!C4752</f>
        <v>MI</v>
      </c>
      <c r="C4752" t="str">
        <f>LEFT([1]Sheet1!D4752,1)</f>
        <v>E</v>
      </c>
      <c r="D4752" t="str">
        <f>RIGHT([1]Sheet1!D4752,2)</f>
        <v>81</v>
      </c>
      <c r="E4752" t="str">
        <f>[1]Sheet1!E4752</f>
        <v>Current Operations - Solid Waste Management</v>
      </c>
      <c r="F4752">
        <f>[1]Sheet1!F4752</f>
        <v>437191</v>
      </c>
    </row>
    <row r="4753" spans="1:6">
      <c r="A4753" t="str">
        <f>[1]Sheet1!B4753</f>
        <v>Michigan</v>
      </c>
      <c r="B4753" t="str">
        <f>[1]Sheet1!C4753</f>
        <v>MI</v>
      </c>
      <c r="C4753" t="str">
        <f>LEFT([1]Sheet1!D4753,1)</f>
        <v>E</v>
      </c>
      <c r="D4753" t="str">
        <f>RIGHT([1]Sheet1!D4753,2)</f>
        <v>87</v>
      </c>
      <c r="E4753" t="str">
        <f>[1]Sheet1!E4753</f>
        <v>Current Operations - Sea and Inland Port Facilities</v>
      </c>
      <c r="F4753">
        <f>[1]Sheet1!F4753</f>
        <v>4376</v>
      </c>
    </row>
    <row r="4754" spans="1:6">
      <c r="A4754" t="str">
        <f>[1]Sheet1!B4754</f>
        <v>Michigan</v>
      </c>
      <c r="B4754" t="str">
        <f>[1]Sheet1!C4754</f>
        <v>MI</v>
      </c>
      <c r="C4754" t="str">
        <f>LEFT([1]Sheet1!D4754,1)</f>
        <v>E</v>
      </c>
      <c r="D4754" t="str">
        <f>RIGHT([1]Sheet1!D4754,2)</f>
        <v>89</v>
      </c>
      <c r="E4754" t="str">
        <f>[1]Sheet1!E4754</f>
        <v>Current Operations - General - Other</v>
      </c>
      <c r="F4754">
        <f>[1]Sheet1!F4754</f>
        <v>2831627</v>
      </c>
    </row>
    <row r="4755" spans="1:6">
      <c r="A4755" t="str">
        <f>[1]Sheet1!B4755</f>
        <v>Michigan</v>
      </c>
      <c r="B4755" t="str">
        <f>[1]Sheet1!C4755</f>
        <v>MI</v>
      </c>
      <c r="C4755" t="str">
        <f>LEFT([1]Sheet1!D4755,1)</f>
        <v>E</v>
      </c>
      <c r="D4755" t="str">
        <f>RIGHT([1]Sheet1!D4755,2)</f>
        <v>90</v>
      </c>
      <c r="E4755" t="str">
        <f>[1]Sheet1!E4755</f>
        <v>Current Operations - Liquor Stores</v>
      </c>
      <c r="F4755">
        <f>[1]Sheet1!F4755</f>
        <v>696723</v>
      </c>
    </row>
    <row r="4756" spans="1:6">
      <c r="A4756" t="str">
        <f>[1]Sheet1!B4756</f>
        <v>Michigan</v>
      </c>
      <c r="B4756" t="str">
        <f>[1]Sheet1!C4756</f>
        <v>MI</v>
      </c>
      <c r="C4756" t="str">
        <f>LEFT([1]Sheet1!D4756,1)</f>
        <v>E</v>
      </c>
      <c r="D4756" t="str">
        <f>RIGHT([1]Sheet1!D4756,2)</f>
        <v>91</v>
      </c>
      <c r="E4756" t="str">
        <f>[1]Sheet1!E4756</f>
        <v>Current Operations - Water Utilities</v>
      </c>
      <c r="F4756">
        <f>[1]Sheet1!F4756</f>
        <v>1186025</v>
      </c>
    </row>
    <row r="4757" spans="1:6">
      <c r="A4757" t="str">
        <f>[1]Sheet1!B4757</f>
        <v>Michigan</v>
      </c>
      <c r="B4757" t="str">
        <f>[1]Sheet1!C4757</f>
        <v>MI</v>
      </c>
      <c r="C4757" t="str">
        <f>LEFT([1]Sheet1!D4757,1)</f>
        <v>E</v>
      </c>
      <c r="D4757" t="str">
        <f>RIGHT([1]Sheet1!D4757,2)</f>
        <v>92</v>
      </c>
      <c r="E4757" t="str">
        <f>[1]Sheet1!E4757</f>
        <v>Current Operations - Electric Utilities</v>
      </c>
      <c r="F4757">
        <f>[1]Sheet1!F4757</f>
        <v>892542</v>
      </c>
    </row>
    <row r="4758" spans="1:6">
      <c r="A4758" t="str">
        <f>[1]Sheet1!B4758</f>
        <v>Michigan</v>
      </c>
      <c r="B4758" t="str">
        <f>[1]Sheet1!C4758</f>
        <v>MI</v>
      </c>
      <c r="C4758" t="str">
        <f>LEFT([1]Sheet1!D4758,1)</f>
        <v>E</v>
      </c>
      <c r="D4758" t="str">
        <f>RIGHT([1]Sheet1!D4758,2)</f>
        <v>94</v>
      </c>
      <c r="E4758" t="str">
        <f>[1]Sheet1!E4758</f>
        <v>Current Operations - Transit Utilities</v>
      </c>
      <c r="F4758">
        <f>[1]Sheet1!F4758</f>
        <v>524579</v>
      </c>
    </row>
    <row r="4759" spans="1:6">
      <c r="A4759" t="str">
        <f>[1]Sheet1!B4759</f>
        <v>Michigan</v>
      </c>
      <c r="B4759" t="str">
        <f>[1]Sheet1!C4759</f>
        <v>MI</v>
      </c>
      <c r="C4759" t="str">
        <f>LEFT([1]Sheet1!D4759,1)</f>
        <v>F</v>
      </c>
      <c r="D4759" t="str">
        <f>RIGHT([1]Sheet1!D4759,2)</f>
        <v>01</v>
      </c>
      <c r="E4759" t="str">
        <f>[1]Sheet1!E4759</f>
        <v>Construction - Air Transportation</v>
      </c>
      <c r="F4759">
        <f>[1]Sheet1!F4759</f>
        <v>109088</v>
      </c>
    </row>
    <row r="4760" spans="1:6">
      <c r="A4760" t="str">
        <f>[1]Sheet1!B4760</f>
        <v>Michigan</v>
      </c>
      <c r="B4760" t="str">
        <f>[1]Sheet1!C4760</f>
        <v>MI</v>
      </c>
      <c r="C4760" t="str">
        <f>LEFT([1]Sheet1!D4760,1)</f>
        <v>F</v>
      </c>
      <c r="D4760" t="str">
        <f>RIGHT([1]Sheet1!D4760,2)</f>
        <v>04</v>
      </c>
      <c r="E4760" t="str">
        <f>[1]Sheet1!E4760</f>
        <v>Construction - Correctional Institutions</v>
      </c>
      <c r="F4760">
        <f>[1]Sheet1!F4760</f>
        <v>14512</v>
      </c>
    </row>
    <row r="4761" spans="1:6">
      <c r="A4761" t="str">
        <f>[1]Sheet1!B4761</f>
        <v>Michigan</v>
      </c>
      <c r="B4761" t="str">
        <f>[1]Sheet1!C4761</f>
        <v>MI</v>
      </c>
      <c r="C4761" t="str">
        <f>LEFT([1]Sheet1!D4761,1)</f>
        <v>F</v>
      </c>
      <c r="D4761" t="str">
        <f>RIGHT([1]Sheet1!D4761,2)</f>
        <v>12</v>
      </c>
      <c r="E4761" t="str">
        <f>[1]Sheet1!E4761</f>
        <v>Construction - Elementary and Secondary Education</v>
      </c>
      <c r="F4761">
        <f>[1]Sheet1!F4761</f>
        <v>830417</v>
      </c>
    </row>
    <row r="4762" spans="1:6">
      <c r="A4762" t="str">
        <f>[1]Sheet1!B4762</f>
        <v>Michigan</v>
      </c>
      <c r="B4762" t="str">
        <f>[1]Sheet1!C4762</f>
        <v>MI</v>
      </c>
      <c r="C4762" t="str">
        <f>LEFT([1]Sheet1!D4762,1)</f>
        <v>F</v>
      </c>
      <c r="D4762" t="str">
        <f>RIGHT([1]Sheet1!D4762,2)</f>
        <v>16</v>
      </c>
      <c r="E4762" t="str">
        <f>[1]Sheet1!E4762</f>
        <v>Construction - Higher Education - Auxiliary Enterprises</v>
      </c>
      <c r="F4762">
        <f>[1]Sheet1!F4762</f>
        <v>122035</v>
      </c>
    </row>
    <row r="4763" spans="1:6">
      <c r="A4763" t="str">
        <f>[1]Sheet1!B4763</f>
        <v>Michigan</v>
      </c>
      <c r="B4763" t="str">
        <f>[1]Sheet1!C4763</f>
        <v>MI</v>
      </c>
      <c r="C4763" t="str">
        <f>LEFT([1]Sheet1!D4763,1)</f>
        <v>F</v>
      </c>
      <c r="D4763" t="str">
        <f>RIGHT([1]Sheet1!D4763,2)</f>
        <v>18</v>
      </c>
      <c r="E4763" t="str">
        <f>[1]Sheet1!E4763</f>
        <v>Construction - Other Higher Education</v>
      </c>
      <c r="F4763">
        <f>[1]Sheet1!F4763</f>
        <v>1018592</v>
      </c>
    </row>
    <row r="4764" spans="1:6">
      <c r="A4764" t="str">
        <f>[1]Sheet1!B4764</f>
        <v>Michigan</v>
      </c>
      <c r="B4764" t="str">
        <f>[1]Sheet1!C4764</f>
        <v>MI</v>
      </c>
      <c r="C4764" t="str">
        <f>LEFT([1]Sheet1!D4764,1)</f>
        <v>F</v>
      </c>
      <c r="D4764" t="str">
        <f>RIGHT([1]Sheet1!D4764,2)</f>
        <v>21</v>
      </c>
      <c r="E4764" t="str">
        <f>[1]Sheet1!E4764</f>
        <v>Construction - State Education - Other</v>
      </c>
      <c r="F4764">
        <f>[1]Sheet1!F4764</f>
        <v>71</v>
      </c>
    </row>
    <row r="4765" spans="1:6">
      <c r="A4765" t="str">
        <f>[1]Sheet1!B4765</f>
        <v>Michigan</v>
      </c>
      <c r="B4765" t="str">
        <f>[1]Sheet1!C4765</f>
        <v>MI</v>
      </c>
      <c r="C4765" t="str">
        <f>LEFT([1]Sheet1!D4765,1)</f>
        <v>F</v>
      </c>
      <c r="D4765" t="str">
        <f>RIGHT([1]Sheet1!D4765,2)</f>
        <v>22</v>
      </c>
      <c r="E4765" t="str">
        <f>[1]Sheet1!E4765</f>
        <v>Construction - Social Insurance Administration</v>
      </c>
      <c r="F4765">
        <f>[1]Sheet1!F4765</f>
        <v>97</v>
      </c>
    </row>
    <row r="4766" spans="1:6">
      <c r="A4766" t="str">
        <f>[1]Sheet1!B4766</f>
        <v>Michigan</v>
      </c>
      <c r="B4766" t="str">
        <f>[1]Sheet1!C4766</f>
        <v>MI</v>
      </c>
      <c r="C4766" t="str">
        <f>LEFT([1]Sheet1!D4766,1)</f>
        <v>F</v>
      </c>
      <c r="D4766" t="str">
        <f>RIGHT([1]Sheet1!D4766,2)</f>
        <v>23</v>
      </c>
      <c r="E4766" t="str">
        <f>[1]Sheet1!E4766</f>
        <v>Construction - Financial Administration</v>
      </c>
      <c r="F4766">
        <f>[1]Sheet1!F4766</f>
        <v>9</v>
      </c>
    </row>
    <row r="4767" spans="1:6">
      <c r="A4767" t="str">
        <f>[1]Sheet1!B4767</f>
        <v>Michigan</v>
      </c>
      <c r="B4767" t="str">
        <f>[1]Sheet1!C4767</f>
        <v>MI</v>
      </c>
      <c r="C4767" t="str">
        <f>LEFT([1]Sheet1!D4767,1)</f>
        <v>F</v>
      </c>
      <c r="D4767" t="str">
        <f>RIGHT([1]Sheet1!D4767,2)</f>
        <v>24</v>
      </c>
      <c r="E4767" t="str">
        <f>[1]Sheet1!E4767</f>
        <v>Construction - Local Fire Protection</v>
      </c>
      <c r="F4767">
        <f>[1]Sheet1!F4767</f>
        <v>5861</v>
      </c>
    </row>
    <row r="4768" spans="1:6">
      <c r="A4768" t="str">
        <f>[1]Sheet1!B4768</f>
        <v>Michigan</v>
      </c>
      <c r="B4768" t="str">
        <f>[1]Sheet1!C4768</f>
        <v>MI</v>
      </c>
      <c r="C4768" t="str">
        <f>LEFT([1]Sheet1!D4768,1)</f>
        <v>F</v>
      </c>
      <c r="D4768" t="str">
        <f>RIGHT([1]Sheet1!D4768,2)</f>
        <v>25</v>
      </c>
      <c r="E4768" t="str">
        <f>[1]Sheet1!E4768</f>
        <v>Construction - Judicial and Legal Services</v>
      </c>
      <c r="F4768">
        <f>[1]Sheet1!F4768</f>
        <v>81</v>
      </c>
    </row>
    <row r="4769" spans="1:6">
      <c r="A4769" t="str">
        <f>[1]Sheet1!B4769</f>
        <v>Michigan</v>
      </c>
      <c r="B4769" t="str">
        <f>[1]Sheet1!C4769</f>
        <v>MI</v>
      </c>
      <c r="C4769" t="str">
        <f>LEFT([1]Sheet1!D4769,1)</f>
        <v>F</v>
      </c>
      <c r="D4769" t="str">
        <f>RIGHT([1]Sheet1!D4769,2)</f>
        <v>29</v>
      </c>
      <c r="E4769" t="str">
        <f>[1]Sheet1!E4769</f>
        <v>Construction - Central Staff Services</v>
      </c>
      <c r="F4769">
        <f>[1]Sheet1!F4769</f>
        <v>48</v>
      </c>
    </row>
    <row r="4770" spans="1:6">
      <c r="A4770" t="str">
        <f>[1]Sheet1!B4770</f>
        <v>Michigan</v>
      </c>
      <c r="B4770" t="str">
        <f>[1]Sheet1!C4770</f>
        <v>MI</v>
      </c>
      <c r="C4770" t="str">
        <f>LEFT([1]Sheet1!D4770,1)</f>
        <v>F</v>
      </c>
      <c r="D4770" t="str">
        <f>RIGHT([1]Sheet1!D4770,2)</f>
        <v>31</v>
      </c>
      <c r="E4770" t="str">
        <f>[1]Sheet1!E4770</f>
        <v>Construction - General Public Buildings</v>
      </c>
      <c r="F4770">
        <f>[1]Sheet1!F4770</f>
        <v>7306</v>
      </c>
    </row>
    <row r="4771" spans="1:6">
      <c r="A4771" t="str">
        <f>[1]Sheet1!B4771</f>
        <v>Michigan</v>
      </c>
      <c r="B4771" t="str">
        <f>[1]Sheet1!C4771</f>
        <v>MI</v>
      </c>
      <c r="C4771" t="str">
        <f>LEFT([1]Sheet1!D4771,1)</f>
        <v>F</v>
      </c>
      <c r="D4771" t="str">
        <f>RIGHT([1]Sheet1!D4771,2)</f>
        <v>32</v>
      </c>
      <c r="E4771" t="str">
        <f>[1]Sheet1!E4771</f>
        <v>Construction - Health - Other</v>
      </c>
      <c r="F4771">
        <f>[1]Sheet1!F4771</f>
        <v>6520</v>
      </c>
    </row>
    <row r="4772" spans="1:6">
      <c r="A4772" t="str">
        <f>[1]Sheet1!B4772</f>
        <v>Michigan</v>
      </c>
      <c r="B4772" t="str">
        <f>[1]Sheet1!C4772</f>
        <v>MI</v>
      </c>
      <c r="C4772" t="str">
        <f>LEFT([1]Sheet1!D4772,1)</f>
        <v>F</v>
      </c>
      <c r="D4772" t="str">
        <f>RIGHT([1]Sheet1!D4772,2)</f>
        <v>36</v>
      </c>
      <c r="E4772" t="str">
        <f>[1]Sheet1!E4772</f>
        <v>Construction - Hospitals</v>
      </c>
      <c r="F4772">
        <f>[1]Sheet1!F4772</f>
        <v>25612</v>
      </c>
    </row>
    <row r="4773" spans="1:6">
      <c r="A4773" t="str">
        <f>[1]Sheet1!B4773</f>
        <v>Michigan</v>
      </c>
      <c r="B4773" t="str">
        <f>[1]Sheet1!C4773</f>
        <v>MI</v>
      </c>
      <c r="C4773" t="str">
        <f>LEFT([1]Sheet1!D4773,1)</f>
        <v>F</v>
      </c>
      <c r="D4773" t="str">
        <f>RIGHT([1]Sheet1!D4773,2)</f>
        <v>44</v>
      </c>
      <c r="E4773" t="str">
        <f>[1]Sheet1!E4773</f>
        <v>Construction - Regular Highways</v>
      </c>
      <c r="F4773">
        <f>[1]Sheet1!F4773</f>
        <v>1053263</v>
      </c>
    </row>
    <row r="4774" spans="1:6">
      <c r="A4774" t="str">
        <f>[1]Sheet1!B4774</f>
        <v>Michigan</v>
      </c>
      <c r="B4774" t="str">
        <f>[1]Sheet1!C4774</f>
        <v>MI</v>
      </c>
      <c r="C4774" t="str">
        <f>LEFT([1]Sheet1!D4774,1)</f>
        <v>F</v>
      </c>
      <c r="D4774" t="str">
        <f>RIGHT([1]Sheet1!D4774,2)</f>
        <v>45</v>
      </c>
      <c r="E4774" t="str">
        <f>[1]Sheet1!E4774</f>
        <v>Construction - Toll Highways</v>
      </c>
      <c r="F4774">
        <f>[1]Sheet1!F4774</f>
        <v>35936</v>
      </c>
    </row>
    <row r="4775" spans="1:6">
      <c r="A4775" t="str">
        <f>[1]Sheet1!B4775</f>
        <v>Michigan</v>
      </c>
      <c r="B4775" t="str">
        <f>[1]Sheet1!C4775</f>
        <v>MI</v>
      </c>
      <c r="C4775" t="str">
        <f>LEFT([1]Sheet1!D4775,1)</f>
        <v>F</v>
      </c>
      <c r="D4775" t="str">
        <f>RIGHT([1]Sheet1!D4775,2)</f>
        <v>50</v>
      </c>
      <c r="E4775" t="str">
        <f>[1]Sheet1!E4775</f>
        <v>Construction - Housing and Community Development</v>
      </c>
      <c r="F4775">
        <f>[1]Sheet1!F4775</f>
        <v>30837</v>
      </c>
    </row>
    <row r="4776" spans="1:6">
      <c r="A4776" t="str">
        <f>[1]Sheet1!B4776</f>
        <v>Michigan</v>
      </c>
      <c r="B4776" t="str">
        <f>[1]Sheet1!C4776</f>
        <v>MI</v>
      </c>
      <c r="C4776" t="str">
        <f>LEFT([1]Sheet1!D4776,1)</f>
        <v>F</v>
      </c>
      <c r="D4776" t="str">
        <f>RIGHT([1]Sheet1!D4776,2)</f>
        <v>52</v>
      </c>
      <c r="E4776" t="str">
        <f>[1]Sheet1!E4776</f>
        <v>Construction - Libraries</v>
      </c>
      <c r="F4776">
        <f>[1]Sheet1!F4776</f>
        <v>3881</v>
      </c>
    </row>
    <row r="4777" spans="1:6">
      <c r="A4777" t="str">
        <f>[1]Sheet1!B4777</f>
        <v>Michigan</v>
      </c>
      <c r="B4777" t="str">
        <f>[1]Sheet1!C4777</f>
        <v>MI</v>
      </c>
      <c r="C4777" t="str">
        <f>LEFT([1]Sheet1!D4777,1)</f>
        <v>F</v>
      </c>
      <c r="D4777" t="str">
        <f>RIGHT([1]Sheet1!D4777,2)</f>
        <v>59</v>
      </c>
      <c r="E4777" t="str">
        <f>[1]Sheet1!E4777</f>
        <v>Construction - Natural Resources - Other</v>
      </c>
      <c r="F4777">
        <f>[1]Sheet1!F4777</f>
        <v>68544</v>
      </c>
    </row>
    <row r="4778" spans="1:6">
      <c r="A4778" t="str">
        <f>[1]Sheet1!B4778</f>
        <v>Michigan</v>
      </c>
      <c r="B4778" t="str">
        <f>[1]Sheet1!C4778</f>
        <v>MI</v>
      </c>
      <c r="C4778" t="str">
        <f>LEFT([1]Sheet1!D4778,1)</f>
        <v>F</v>
      </c>
      <c r="D4778" t="str">
        <f>RIGHT([1]Sheet1!D4778,2)</f>
        <v>60</v>
      </c>
      <c r="E4778" t="str">
        <f>[1]Sheet1!E4778</f>
        <v>Construction - Parking Facilities</v>
      </c>
      <c r="F4778">
        <f>[1]Sheet1!F4778</f>
        <v>14725</v>
      </c>
    </row>
    <row r="4779" spans="1:6">
      <c r="A4779" t="str">
        <f>[1]Sheet1!B4779</f>
        <v>Michigan</v>
      </c>
      <c r="B4779" t="str">
        <f>[1]Sheet1!C4779</f>
        <v>MI</v>
      </c>
      <c r="C4779" t="str">
        <f>LEFT([1]Sheet1!D4779,1)</f>
        <v>F</v>
      </c>
      <c r="D4779" t="str">
        <f>RIGHT([1]Sheet1!D4779,2)</f>
        <v>61</v>
      </c>
      <c r="E4779" t="str">
        <f>[1]Sheet1!E4779</f>
        <v>Construction - Parks and Recreation</v>
      </c>
      <c r="F4779">
        <f>[1]Sheet1!F4779</f>
        <v>69542</v>
      </c>
    </row>
    <row r="4780" spans="1:6">
      <c r="A4780" t="str">
        <f>[1]Sheet1!B4780</f>
        <v>Michigan</v>
      </c>
      <c r="B4780" t="str">
        <f>[1]Sheet1!C4780</f>
        <v>MI</v>
      </c>
      <c r="C4780" t="str">
        <f>LEFT([1]Sheet1!D4780,1)</f>
        <v>F</v>
      </c>
      <c r="D4780" t="str">
        <f>RIGHT([1]Sheet1!D4780,2)</f>
        <v>62</v>
      </c>
      <c r="E4780" t="str">
        <f>[1]Sheet1!E4780</f>
        <v>Construction - Police Protection</v>
      </c>
      <c r="F4780">
        <f>[1]Sheet1!F4780</f>
        <v>18344</v>
      </c>
    </row>
    <row r="4781" spans="1:6">
      <c r="A4781" t="str">
        <f>[1]Sheet1!B4781</f>
        <v>Michigan</v>
      </c>
      <c r="B4781" t="str">
        <f>[1]Sheet1!C4781</f>
        <v>MI</v>
      </c>
      <c r="C4781" t="str">
        <f>LEFT([1]Sheet1!D4781,1)</f>
        <v>F</v>
      </c>
      <c r="D4781" t="str">
        <f>RIGHT([1]Sheet1!D4781,2)</f>
        <v>77</v>
      </c>
      <c r="E4781" t="str">
        <f>[1]Sheet1!E4781</f>
        <v>Construction - Public Welfare Institutions</v>
      </c>
      <c r="F4781">
        <f>[1]Sheet1!F4781</f>
        <v>8942</v>
      </c>
    </row>
    <row r="4782" spans="1:6">
      <c r="A4782" t="str">
        <f>[1]Sheet1!B4782</f>
        <v>Michigan</v>
      </c>
      <c r="B4782" t="str">
        <f>[1]Sheet1!C4782</f>
        <v>MI</v>
      </c>
      <c r="C4782" t="str">
        <f>LEFT([1]Sheet1!D4782,1)</f>
        <v>F</v>
      </c>
      <c r="D4782" t="str">
        <f>RIGHT([1]Sheet1!D4782,2)</f>
        <v>79</v>
      </c>
      <c r="E4782" t="str">
        <f>[1]Sheet1!E4782</f>
        <v>Construction - Public Welfare - Other</v>
      </c>
      <c r="F4782">
        <f>[1]Sheet1!F4782</f>
        <v>468</v>
      </c>
    </row>
    <row r="4783" spans="1:6">
      <c r="A4783" t="str">
        <f>[1]Sheet1!B4783</f>
        <v>Michigan</v>
      </c>
      <c r="B4783" t="str">
        <f>[1]Sheet1!C4783</f>
        <v>MI</v>
      </c>
      <c r="C4783" t="str">
        <f>LEFT([1]Sheet1!D4783,1)</f>
        <v>F</v>
      </c>
      <c r="D4783" t="str">
        <f>RIGHT([1]Sheet1!D4783,2)</f>
        <v>80</v>
      </c>
      <c r="E4783" t="str">
        <f>[1]Sheet1!E4783</f>
        <v>Construction - Sewerage</v>
      </c>
      <c r="F4783">
        <f>[1]Sheet1!F4783</f>
        <v>428621</v>
      </c>
    </row>
    <row r="4784" spans="1:6">
      <c r="A4784" t="str">
        <f>[1]Sheet1!B4784</f>
        <v>Michigan</v>
      </c>
      <c r="B4784" t="str">
        <f>[1]Sheet1!C4784</f>
        <v>MI</v>
      </c>
      <c r="C4784" t="str">
        <f>LEFT([1]Sheet1!D4784,1)</f>
        <v>F</v>
      </c>
      <c r="D4784" t="str">
        <f>RIGHT([1]Sheet1!D4784,2)</f>
        <v>81</v>
      </c>
      <c r="E4784" t="str">
        <f>[1]Sheet1!E4784</f>
        <v>Construction - Solid Waste Management</v>
      </c>
      <c r="F4784">
        <f>[1]Sheet1!F4784</f>
        <v>4717</v>
      </c>
    </row>
    <row r="4785" spans="1:6">
      <c r="A4785" t="str">
        <f>[1]Sheet1!B4785</f>
        <v>Michigan</v>
      </c>
      <c r="B4785" t="str">
        <f>[1]Sheet1!C4785</f>
        <v>MI</v>
      </c>
      <c r="C4785" t="str">
        <f>LEFT([1]Sheet1!D4785,1)</f>
        <v>F</v>
      </c>
      <c r="D4785" t="str">
        <f>RIGHT([1]Sheet1!D4785,2)</f>
        <v>87</v>
      </c>
      <c r="E4785" t="str">
        <f>[1]Sheet1!E4785</f>
        <v>Construction - Sea and Inland Port Facilities</v>
      </c>
      <c r="F4785">
        <f>[1]Sheet1!F4785</f>
        <v>784</v>
      </c>
    </row>
    <row r="4786" spans="1:6">
      <c r="A4786" t="str">
        <f>[1]Sheet1!B4786</f>
        <v>Michigan</v>
      </c>
      <c r="B4786" t="str">
        <f>[1]Sheet1!C4786</f>
        <v>MI</v>
      </c>
      <c r="C4786" t="str">
        <f>LEFT([1]Sheet1!D4786,1)</f>
        <v>F</v>
      </c>
      <c r="D4786" t="str">
        <f>RIGHT([1]Sheet1!D4786,2)</f>
        <v>89</v>
      </c>
      <c r="E4786" t="str">
        <f>[1]Sheet1!E4786</f>
        <v>Construction - General - Other</v>
      </c>
      <c r="F4786">
        <f>[1]Sheet1!F4786</f>
        <v>120227</v>
      </c>
    </row>
    <row r="4787" spans="1:6">
      <c r="A4787" t="str">
        <f>[1]Sheet1!B4787</f>
        <v>Michigan</v>
      </c>
      <c r="B4787" t="str">
        <f>[1]Sheet1!C4787</f>
        <v>MI</v>
      </c>
      <c r="C4787" t="str">
        <f>LEFT([1]Sheet1!D4787,1)</f>
        <v>F</v>
      </c>
      <c r="D4787" t="str">
        <f>RIGHT([1]Sheet1!D4787,2)</f>
        <v>91</v>
      </c>
      <c r="E4787" t="str">
        <f>[1]Sheet1!E4787</f>
        <v>Construction - Water Utilities</v>
      </c>
      <c r="F4787">
        <f>[1]Sheet1!F4787</f>
        <v>227923</v>
      </c>
    </row>
    <row r="4788" spans="1:6">
      <c r="A4788" t="str">
        <f>[1]Sheet1!B4788</f>
        <v>Michigan</v>
      </c>
      <c r="B4788" t="str">
        <f>[1]Sheet1!C4788</f>
        <v>MI</v>
      </c>
      <c r="C4788" t="str">
        <f>LEFT([1]Sheet1!D4788,1)</f>
        <v>F</v>
      </c>
      <c r="D4788" t="str">
        <f>RIGHT([1]Sheet1!D4788,2)</f>
        <v>92</v>
      </c>
      <c r="E4788" t="str">
        <f>[1]Sheet1!E4788</f>
        <v>Construction - Electric Utilities</v>
      </c>
      <c r="F4788">
        <f>[1]Sheet1!F4788</f>
        <v>147964</v>
      </c>
    </row>
    <row r="4789" spans="1:6">
      <c r="A4789" t="str">
        <f>[1]Sheet1!B4789</f>
        <v>Michigan</v>
      </c>
      <c r="B4789" t="str">
        <f>[1]Sheet1!C4789</f>
        <v>MI</v>
      </c>
      <c r="C4789" t="str">
        <f>LEFT([1]Sheet1!D4789,1)</f>
        <v>F</v>
      </c>
      <c r="D4789" t="str">
        <f>RIGHT([1]Sheet1!D4789,2)</f>
        <v>94</v>
      </c>
      <c r="E4789" t="str">
        <f>[1]Sheet1!E4789</f>
        <v>Construction - Transit Utilities</v>
      </c>
      <c r="F4789">
        <f>[1]Sheet1!F4789</f>
        <v>29415</v>
      </c>
    </row>
    <row r="4790" spans="1:6">
      <c r="A4790" t="str">
        <f>[1]Sheet1!B4790</f>
        <v>Michigan</v>
      </c>
      <c r="B4790" t="str">
        <f>[1]Sheet1!C4790</f>
        <v>MI</v>
      </c>
      <c r="C4790" t="str">
        <f>LEFT([1]Sheet1!D4790,1)</f>
        <v>G</v>
      </c>
      <c r="D4790" t="str">
        <f>RIGHT([1]Sheet1!D4790,2)</f>
        <v>01</v>
      </c>
      <c r="E4790" t="str">
        <f>[1]Sheet1!E4790</f>
        <v>Other Capital Outlay - Air Transportation</v>
      </c>
      <c r="F4790">
        <f>[1]Sheet1!F4790</f>
        <v>15350</v>
      </c>
    </row>
    <row r="4791" spans="1:6">
      <c r="A4791" t="str">
        <f>[1]Sheet1!B4791</f>
        <v>Michigan</v>
      </c>
      <c r="B4791" t="str">
        <f>[1]Sheet1!C4791</f>
        <v>MI</v>
      </c>
      <c r="C4791" t="str">
        <f>LEFT([1]Sheet1!D4791,1)</f>
        <v>G</v>
      </c>
      <c r="D4791" t="str">
        <f>RIGHT([1]Sheet1!D4791,2)</f>
        <v>03</v>
      </c>
      <c r="E4791" t="str">
        <f>[1]Sheet1!E4791</f>
        <v>Other Capital Outlay - Miscellaneous Commercial Activities, NEC</v>
      </c>
      <c r="F4791">
        <f>[1]Sheet1!F4791</f>
        <v>1314</v>
      </c>
    </row>
    <row r="4792" spans="1:6">
      <c r="A4792" t="str">
        <f>[1]Sheet1!B4792</f>
        <v>Michigan</v>
      </c>
      <c r="B4792" t="str">
        <f>[1]Sheet1!C4792</f>
        <v>MI</v>
      </c>
      <c r="C4792" t="str">
        <f>LEFT([1]Sheet1!D4792,1)</f>
        <v>G</v>
      </c>
      <c r="D4792" t="str">
        <f>RIGHT([1]Sheet1!D4792,2)</f>
        <v>04</v>
      </c>
      <c r="E4792" t="str">
        <f>[1]Sheet1!E4792</f>
        <v>Other Capital Outlay - Correctional Institutions</v>
      </c>
      <c r="F4792">
        <f>[1]Sheet1!F4792</f>
        <v>16489</v>
      </c>
    </row>
    <row r="4793" spans="1:6">
      <c r="A4793" t="str">
        <f>[1]Sheet1!B4793</f>
        <v>Michigan</v>
      </c>
      <c r="B4793" t="str">
        <f>[1]Sheet1!C4793</f>
        <v>MI</v>
      </c>
      <c r="C4793" t="str">
        <f>LEFT([1]Sheet1!D4793,1)</f>
        <v>G</v>
      </c>
      <c r="D4793" t="str">
        <f>RIGHT([1]Sheet1!D4793,2)</f>
        <v>05</v>
      </c>
      <c r="E4793" t="str">
        <f>[1]Sheet1!E4793</f>
        <v>Other Capital Outlay - Corrections - Other</v>
      </c>
      <c r="F4793">
        <f>[1]Sheet1!F4793</f>
        <v>5</v>
      </c>
    </row>
    <row r="4794" spans="1:6">
      <c r="A4794" t="str">
        <f>[1]Sheet1!B4794</f>
        <v>Michigan</v>
      </c>
      <c r="B4794" t="str">
        <f>[1]Sheet1!C4794</f>
        <v>MI</v>
      </c>
      <c r="C4794" t="str">
        <f>LEFT([1]Sheet1!D4794,1)</f>
        <v>G</v>
      </c>
      <c r="D4794" t="str">
        <f>RIGHT([1]Sheet1!D4794,2)</f>
        <v>12</v>
      </c>
      <c r="E4794" t="str">
        <f>[1]Sheet1!E4794</f>
        <v>Other Capital Outlay - Elementary and Secondary Education</v>
      </c>
      <c r="F4794">
        <f>[1]Sheet1!F4794</f>
        <v>370167</v>
      </c>
    </row>
    <row r="4795" spans="1:6">
      <c r="A4795" t="str">
        <f>[1]Sheet1!B4795</f>
        <v>Michigan</v>
      </c>
      <c r="B4795" t="str">
        <f>[1]Sheet1!C4795</f>
        <v>MI</v>
      </c>
      <c r="C4795" t="str">
        <f>LEFT([1]Sheet1!D4795,1)</f>
        <v>G</v>
      </c>
      <c r="D4795" t="str">
        <f>RIGHT([1]Sheet1!D4795,2)</f>
        <v>16</v>
      </c>
      <c r="E4795" t="str">
        <f>[1]Sheet1!E4795</f>
        <v>Other Capital Outlay - Higher Education - Auxiliary Enterprises</v>
      </c>
      <c r="F4795">
        <f>[1]Sheet1!F4795</f>
        <v>3951</v>
      </c>
    </row>
    <row r="4796" spans="1:6">
      <c r="A4796" t="str">
        <f>[1]Sheet1!B4796</f>
        <v>Michigan</v>
      </c>
      <c r="B4796" t="str">
        <f>[1]Sheet1!C4796</f>
        <v>MI</v>
      </c>
      <c r="C4796" t="str">
        <f>LEFT([1]Sheet1!D4796,1)</f>
        <v>G</v>
      </c>
      <c r="D4796" t="str">
        <f>RIGHT([1]Sheet1!D4796,2)</f>
        <v>18</v>
      </c>
      <c r="E4796" t="str">
        <f>[1]Sheet1!E4796</f>
        <v>Other Capital Outlay - Other Higher Education</v>
      </c>
      <c r="F4796">
        <f>[1]Sheet1!F4796</f>
        <v>438623</v>
      </c>
    </row>
    <row r="4797" spans="1:6">
      <c r="A4797" t="str">
        <f>[1]Sheet1!B4797</f>
        <v>Michigan</v>
      </c>
      <c r="B4797" t="str">
        <f>[1]Sheet1!C4797</f>
        <v>MI</v>
      </c>
      <c r="C4797" t="str">
        <f>LEFT([1]Sheet1!D4797,1)</f>
        <v>G</v>
      </c>
      <c r="D4797" t="str">
        <f>RIGHT([1]Sheet1!D4797,2)</f>
        <v>21</v>
      </c>
      <c r="E4797" t="str">
        <f>[1]Sheet1!E4797</f>
        <v>Other Capital Outlay - State Education - Other</v>
      </c>
      <c r="F4797">
        <f>[1]Sheet1!F4797</f>
        <v>353</v>
      </c>
    </row>
    <row r="4798" spans="1:6">
      <c r="A4798" t="str">
        <f>[1]Sheet1!B4798</f>
        <v>Michigan</v>
      </c>
      <c r="B4798" t="str">
        <f>[1]Sheet1!C4798</f>
        <v>MI</v>
      </c>
      <c r="C4798" t="str">
        <f>LEFT([1]Sheet1!D4798,1)</f>
        <v>G</v>
      </c>
      <c r="D4798" t="str">
        <f>RIGHT([1]Sheet1!D4798,2)</f>
        <v>22</v>
      </c>
      <c r="E4798" t="str">
        <f>[1]Sheet1!E4798</f>
        <v>Other Capital Outlay - Social Insurance Administration</v>
      </c>
      <c r="F4798">
        <f>[1]Sheet1!F4798</f>
        <v>2439</v>
      </c>
    </row>
    <row r="4799" spans="1:6">
      <c r="A4799" t="str">
        <f>[1]Sheet1!B4799</f>
        <v>Michigan</v>
      </c>
      <c r="B4799" t="str">
        <f>[1]Sheet1!C4799</f>
        <v>MI</v>
      </c>
      <c r="C4799" t="str">
        <f>LEFT([1]Sheet1!D4799,1)</f>
        <v>G</v>
      </c>
      <c r="D4799" t="str">
        <f>RIGHT([1]Sheet1!D4799,2)</f>
        <v>23</v>
      </c>
      <c r="E4799" t="str">
        <f>[1]Sheet1!E4799</f>
        <v>Other Capital Outlay - Financial Administration</v>
      </c>
      <c r="F4799">
        <f>[1]Sheet1!F4799</f>
        <v>164</v>
      </c>
    </row>
    <row r="4800" spans="1:6">
      <c r="A4800" t="str">
        <f>[1]Sheet1!B4800</f>
        <v>Michigan</v>
      </c>
      <c r="B4800" t="str">
        <f>[1]Sheet1!C4800</f>
        <v>MI</v>
      </c>
      <c r="C4800" t="str">
        <f>LEFT([1]Sheet1!D4800,1)</f>
        <v>G</v>
      </c>
      <c r="D4800" t="str">
        <f>RIGHT([1]Sheet1!D4800,2)</f>
        <v>24</v>
      </c>
      <c r="E4800" t="str">
        <f>[1]Sheet1!E4800</f>
        <v>Other Capital Outlay - Local Fire Protection</v>
      </c>
      <c r="F4800">
        <f>[1]Sheet1!F4800</f>
        <v>45875</v>
      </c>
    </row>
    <row r="4801" spans="1:6">
      <c r="A4801" t="str">
        <f>[1]Sheet1!B4801</f>
        <v>Michigan</v>
      </c>
      <c r="B4801" t="str">
        <f>[1]Sheet1!C4801</f>
        <v>MI</v>
      </c>
      <c r="C4801" t="str">
        <f>LEFT([1]Sheet1!D4801,1)</f>
        <v>G</v>
      </c>
      <c r="D4801" t="str">
        <f>RIGHT([1]Sheet1!D4801,2)</f>
        <v>25</v>
      </c>
      <c r="E4801" t="str">
        <f>[1]Sheet1!E4801</f>
        <v>Other Capital Outlay - Judicial and Legal Services</v>
      </c>
      <c r="F4801">
        <f>[1]Sheet1!F4801</f>
        <v>5762</v>
      </c>
    </row>
    <row r="4802" spans="1:6">
      <c r="A4802" t="str">
        <f>[1]Sheet1!B4802</f>
        <v>Michigan</v>
      </c>
      <c r="B4802" t="str">
        <f>[1]Sheet1!C4802</f>
        <v>MI</v>
      </c>
      <c r="C4802" t="str">
        <f>LEFT([1]Sheet1!D4802,1)</f>
        <v>G</v>
      </c>
      <c r="D4802" t="str">
        <f>RIGHT([1]Sheet1!D4802,2)</f>
        <v>29</v>
      </c>
      <c r="E4802" t="str">
        <f>[1]Sheet1!E4802</f>
        <v>Other Capital Outlay - Central Staff Services</v>
      </c>
      <c r="F4802">
        <f>[1]Sheet1!F4802</f>
        <v>414</v>
      </c>
    </row>
    <row r="4803" spans="1:6">
      <c r="A4803" t="str">
        <f>[1]Sheet1!B4803</f>
        <v>Michigan</v>
      </c>
      <c r="B4803" t="str">
        <f>[1]Sheet1!C4803</f>
        <v>MI</v>
      </c>
      <c r="C4803" t="str">
        <f>LEFT([1]Sheet1!D4803,1)</f>
        <v>G</v>
      </c>
      <c r="D4803" t="str">
        <f>RIGHT([1]Sheet1!D4803,2)</f>
        <v>31</v>
      </c>
      <c r="E4803" t="str">
        <f>[1]Sheet1!E4803</f>
        <v>Other Capital Outlay - General Public Building</v>
      </c>
      <c r="F4803">
        <f>[1]Sheet1!F4803</f>
        <v>452</v>
      </c>
    </row>
    <row r="4804" spans="1:6">
      <c r="A4804" t="str">
        <f>[1]Sheet1!B4804</f>
        <v>Michigan</v>
      </c>
      <c r="B4804" t="str">
        <f>[1]Sheet1!C4804</f>
        <v>MI</v>
      </c>
      <c r="C4804" t="str">
        <f>LEFT([1]Sheet1!D4804,1)</f>
        <v>G</v>
      </c>
      <c r="D4804" t="str">
        <f>RIGHT([1]Sheet1!D4804,2)</f>
        <v>32</v>
      </c>
      <c r="E4804" t="str">
        <f>[1]Sheet1!E4804</f>
        <v>Other Capital Outlay - Health - Other</v>
      </c>
      <c r="F4804">
        <f>[1]Sheet1!F4804</f>
        <v>11069</v>
      </c>
    </row>
    <row r="4805" spans="1:6">
      <c r="A4805" t="str">
        <f>[1]Sheet1!B4805</f>
        <v>Michigan</v>
      </c>
      <c r="B4805" t="str">
        <f>[1]Sheet1!C4805</f>
        <v>MI</v>
      </c>
      <c r="C4805" t="str">
        <f>LEFT([1]Sheet1!D4805,1)</f>
        <v>G</v>
      </c>
      <c r="D4805" t="str">
        <f>RIGHT([1]Sheet1!D4805,2)</f>
        <v>36</v>
      </c>
      <c r="E4805" t="str">
        <f>[1]Sheet1!E4805</f>
        <v>Other Capital Outlay - Hospitals</v>
      </c>
      <c r="F4805">
        <f>[1]Sheet1!F4805</f>
        <v>34698</v>
      </c>
    </row>
    <row r="4806" spans="1:6">
      <c r="A4806" t="str">
        <f>[1]Sheet1!B4806</f>
        <v>Michigan</v>
      </c>
      <c r="B4806" t="str">
        <f>[1]Sheet1!C4806</f>
        <v>MI</v>
      </c>
      <c r="C4806" t="str">
        <f>LEFT([1]Sheet1!D4806,1)</f>
        <v>G</v>
      </c>
      <c r="D4806" t="str">
        <f>RIGHT([1]Sheet1!D4806,2)</f>
        <v>44</v>
      </c>
      <c r="E4806" t="str">
        <f>[1]Sheet1!E4806</f>
        <v>Other Capital Outlay - Regular Highways</v>
      </c>
      <c r="F4806">
        <f>[1]Sheet1!F4806</f>
        <v>76136</v>
      </c>
    </row>
    <row r="4807" spans="1:6">
      <c r="A4807" t="str">
        <f>[1]Sheet1!B4807</f>
        <v>Michigan</v>
      </c>
      <c r="B4807" t="str">
        <f>[1]Sheet1!C4807</f>
        <v>MI</v>
      </c>
      <c r="C4807" t="str">
        <f>LEFT([1]Sheet1!D4807,1)</f>
        <v>G</v>
      </c>
      <c r="D4807" t="str">
        <f>RIGHT([1]Sheet1!D4807,2)</f>
        <v>45</v>
      </c>
      <c r="E4807" t="str">
        <f>[1]Sheet1!E4807</f>
        <v>Other Capital Outlay - Toll Highways</v>
      </c>
      <c r="F4807">
        <f>[1]Sheet1!F4807</f>
        <v>2385</v>
      </c>
    </row>
    <row r="4808" spans="1:6">
      <c r="A4808" t="str">
        <f>[1]Sheet1!B4808</f>
        <v>Michigan</v>
      </c>
      <c r="B4808" t="str">
        <f>[1]Sheet1!C4808</f>
        <v>MI</v>
      </c>
      <c r="C4808" t="str">
        <f>LEFT([1]Sheet1!D4808,1)</f>
        <v>G</v>
      </c>
      <c r="D4808" t="str">
        <f>RIGHT([1]Sheet1!D4808,2)</f>
        <v>50</v>
      </c>
      <c r="E4808" t="str">
        <f>[1]Sheet1!E4808</f>
        <v>Other Capital Outlay - Housing and Community Development</v>
      </c>
      <c r="F4808">
        <f>[1]Sheet1!F4808</f>
        <v>7393</v>
      </c>
    </row>
    <row r="4809" spans="1:6">
      <c r="A4809" t="str">
        <f>[1]Sheet1!B4809</f>
        <v>Michigan</v>
      </c>
      <c r="B4809" t="str">
        <f>[1]Sheet1!C4809</f>
        <v>MI</v>
      </c>
      <c r="C4809" t="str">
        <f>LEFT([1]Sheet1!D4809,1)</f>
        <v>G</v>
      </c>
      <c r="D4809" t="str">
        <f>RIGHT([1]Sheet1!D4809,2)</f>
        <v>52</v>
      </c>
      <c r="E4809" t="str">
        <f>[1]Sheet1!E4809</f>
        <v>Other Capital Outlay - Libraries</v>
      </c>
      <c r="F4809">
        <f>[1]Sheet1!F4809</f>
        <v>17695</v>
      </c>
    </row>
    <row r="4810" spans="1:6">
      <c r="A4810" t="str">
        <f>[1]Sheet1!B4810</f>
        <v>Michigan</v>
      </c>
      <c r="B4810" t="str">
        <f>[1]Sheet1!C4810</f>
        <v>MI</v>
      </c>
      <c r="C4810" t="str">
        <f>LEFT([1]Sheet1!D4810,1)</f>
        <v>G</v>
      </c>
      <c r="D4810" t="str">
        <f>RIGHT([1]Sheet1!D4810,2)</f>
        <v>59</v>
      </c>
      <c r="E4810" t="str">
        <f>[1]Sheet1!E4810</f>
        <v>Other Capital Outlay - Natural Resources - Other</v>
      </c>
      <c r="F4810">
        <f>[1]Sheet1!F4810</f>
        <v>17549</v>
      </c>
    </row>
    <row r="4811" spans="1:6">
      <c r="A4811" t="str">
        <f>[1]Sheet1!B4811</f>
        <v>Michigan</v>
      </c>
      <c r="B4811" t="str">
        <f>[1]Sheet1!C4811</f>
        <v>MI</v>
      </c>
      <c r="C4811" t="str">
        <f>LEFT([1]Sheet1!D4811,1)</f>
        <v>G</v>
      </c>
      <c r="D4811" t="str">
        <f>RIGHT([1]Sheet1!D4811,2)</f>
        <v>60</v>
      </c>
      <c r="E4811" t="str">
        <f>[1]Sheet1!E4811</f>
        <v>Other Capital Outlay - Parking Facilities</v>
      </c>
      <c r="F4811">
        <f>[1]Sheet1!F4811</f>
        <v>4805</v>
      </c>
    </row>
    <row r="4812" spans="1:6">
      <c r="A4812" t="str">
        <f>[1]Sheet1!B4812</f>
        <v>Michigan</v>
      </c>
      <c r="B4812" t="str">
        <f>[1]Sheet1!C4812</f>
        <v>MI</v>
      </c>
      <c r="C4812" t="str">
        <f>LEFT([1]Sheet1!D4812,1)</f>
        <v>G</v>
      </c>
      <c r="D4812" t="str">
        <f>RIGHT([1]Sheet1!D4812,2)</f>
        <v>61</v>
      </c>
      <c r="E4812" t="str">
        <f>[1]Sheet1!E4812</f>
        <v>Other Capital Outlay - Parks and Recreation</v>
      </c>
      <c r="F4812">
        <f>[1]Sheet1!F4812</f>
        <v>75509</v>
      </c>
    </row>
    <row r="4813" spans="1:6">
      <c r="A4813" t="str">
        <f>[1]Sheet1!B4813</f>
        <v>Michigan</v>
      </c>
      <c r="B4813" t="str">
        <f>[1]Sheet1!C4813</f>
        <v>MI</v>
      </c>
      <c r="C4813" t="str">
        <f>LEFT([1]Sheet1!D4813,1)</f>
        <v>G</v>
      </c>
      <c r="D4813" t="str">
        <f>RIGHT([1]Sheet1!D4813,2)</f>
        <v>62</v>
      </c>
      <c r="E4813" t="str">
        <f>[1]Sheet1!E4813</f>
        <v>Other Capital Outlay - Police Protection</v>
      </c>
      <c r="F4813">
        <f>[1]Sheet1!F4813</f>
        <v>28793</v>
      </c>
    </row>
    <row r="4814" spans="1:6">
      <c r="A4814" t="str">
        <f>[1]Sheet1!B4814</f>
        <v>Michigan</v>
      </c>
      <c r="B4814" t="str">
        <f>[1]Sheet1!C4814</f>
        <v>MI</v>
      </c>
      <c r="C4814" t="str">
        <f>LEFT([1]Sheet1!D4814,1)</f>
        <v>G</v>
      </c>
      <c r="D4814" t="str">
        <f>RIGHT([1]Sheet1!D4814,2)</f>
        <v>66</v>
      </c>
      <c r="E4814" t="str">
        <f>[1]Sheet1!E4814</f>
        <v>Other Capital Outlay - Protective Inspection and Regulation, NEC</v>
      </c>
      <c r="F4814">
        <f>[1]Sheet1!F4814</f>
        <v>228</v>
      </c>
    </row>
    <row r="4815" spans="1:6">
      <c r="A4815" t="str">
        <f>[1]Sheet1!B4815</f>
        <v>Michigan</v>
      </c>
      <c r="B4815" t="str">
        <f>[1]Sheet1!C4815</f>
        <v>MI</v>
      </c>
      <c r="C4815" t="str">
        <f>LEFT([1]Sheet1!D4815,1)</f>
        <v>G</v>
      </c>
      <c r="D4815" t="str">
        <f>RIGHT([1]Sheet1!D4815,2)</f>
        <v>77</v>
      </c>
      <c r="E4815" t="str">
        <f>[1]Sheet1!E4815</f>
        <v>Other Capital Outlay - Public Welfare Institutions</v>
      </c>
      <c r="F4815">
        <f>[1]Sheet1!F4815</f>
        <v>6661</v>
      </c>
    </row>
    <row r="4816" spans="1:6">
      <c r="A4816" t="str">
        <f>[1]Sheet1!B4816</f>
        <v>Michigan</v>
      </c>
      <c r="B4816" t="str">
        <f>[1]Sheet1!C4816</f>
        <v>MI</v>
      </c>
      <c r="C4816" t="str">
        <f>LEFT([1]Sheet1!D4816,1)</f>
        <v>G</v>
      </c>
      <c r="D4816" t="str">
        <f>RIGHT([1]Sheet1!D4816,2)</f>
        <v>79</v>
      </c>
      <c r="E4816" t="str">
        <f>[1]Sheet1!E4816</f>
        <v>Other Capital Outlay - Public Welfare - Other</v>
      </c>
      <c r="F4816">
        <f>[1]Sheet1!F4816</f>
        <v>2373</v>
      </c>
    </row>
    <row r="4817" spans="1:6">
      <c r="A4817" t="str">
        <f>[1]Sheet1!B4817</f>
        <v>Michigan</v>
      </c>
      <c r="B4817" t="str">
        <f>[1]Sheet1!C4817</f>
        <v>MI</v>
      </c>
      <c r="C4817" t="str">
        <f>LEFT([1]Sheet1!D4817,1)</f>
        <v>G</v>
      </c>
      <c r="D4817" t="str">
        <f>RIGHT([1]Sheet1!D4817,2)</f>
        <v>80</v>
      </c>
      <c r="E4817" t="str">
        <f>[1]Sheet1!E4817</f>
        <v>Other Capital Outlay - Sewerage</v>
      </c>
      <c r="F4817">
        <f>[1]Sheet1!F4817</f>
        <v>66999</v>
      </c>
    </row>
    <row r="4818" spans="1:6">
      <c r="A4818" t="str">
        <f>[1]Sheet1!B4818</f>
        <v>Michigan</v>
      </c>
      <c r="B4818" t="str">
        <f>[1]Sheet1!C4818</f>
        <v>MI</v>
      </c>
      <c r="C4818" t="str">
        <f>LEFT([1]Sheet1!D4818,1)</f>
        <v>G</v>
      </c>
      <c r="D4818" t="str">
        <f>RIGHT([1]Sheet1!D4818,2)</f>
        <v>81</v>
      </c>
      <c r="E4818" t="str">
        <f>[1]Sheet1!E4818</f>
        <v>Other Capital Outlay - Solid Waste Management</v>
      </c>
      <c r="F4818">
        <f>[1]Sheet1!F4818</f>
        <v>15220</v>
      </c>
    </row>
    <row r="4819" spans="1:6">
      <c r="A4819" t="str">
        <f>[1]Sheet1!B4819</f>
        <v>Michigan</v>
      </c>
      <c r="B4819" t="str">
        <f>[1]Sheet1!C4819</f>
        <v>MI</v>
      </c>
      <c r="C4819" t="str">
        <f>LEFT([1]Sheet1!D4819,1)</f>
        <v>G</v>
      </c>
      <c r="D4819" t="str">
        <f>RIGHT([1]Sheet1!D4819,2)</f>
        <v>87</v>
      </c>
      <c r="E4819" t="str">
        <f>[1]Sheet1!E4819</f>
        <v>Other Capital Outlay - Sea and Inland Port Facilities</v>
      </c>
      <c r="F4819">
        <f>[1]Sheet1!F4819</f>
        <v>73</v>
      </c>
    </row>
    <row r="4820" spans="1:6">
      <c r="A4820" t="str">
        <f>[1]Sheet1!B4820</f>
        <v>Michigan</v>
      </c>
      <c r="B4820" t="str">
        <f>[1]Sheet1!C4820</f>
        <v>MI</v>
      </c>
      <c r="C4820" t="str">
        <f>LEFT([1]Sheet1!D4820,1)</f>
        <v>G</v>
      </c>
      <c r="D4820" t="str">
        <f>RIGHT([1]Sheet1!D4820,2)</f>
        <v>89</v>
      </c>
      <c r="E4820" t="str">
        <f>[1]Sheet1!E4820</f>
        <v>Other Capital Outlay - General - Other</v>
      </c>
      <c r="F4820">
        <f>[1]Sheet1!F4820</f>
        <v>119797</v>
      </c>
    </row>
    <row r="4821" spans="1:6">
      <c r="A4821" t="str">
        <f>[1]Sheet1!B4821</f>
        <v>Michigan</v>
      </c>
      <c r="B4821" t="str">
        <f>[1]Sheet1!C4821</f>
        <v>MI</v>
      </c>
      <c r="C4821" t="str">
        <f>LEFT([1]Sheet1!D4821,1)</f>
        <v>G</v>
      </c>
      <c r="D4821" t="str">
        <f>RIGHT([1]Sheet1!D4821,2)</f>
        <v>91</v>
      </c>
      <c r="E4821" t="str">
        <f>[1]Sheet1!E4821</f>
        <v>Other Capital Outlay - Water Utilities</v>
      </c>
      <c r="F4821">
        <f>[1]Sheet1!F4821</f>
        <v>52353</v>
      </c>
    </row>
    <row r="4822" spans="1:6">
      <c r="A4822" t="str">
        <f>[1]Sheet1!B4822</f>
        <v>Michigan</v>
      </c>
      <c r="B4822" t="str">
        <f>[1]Sheet1!C4822</f>
        <v>MI</v>
      </c>
      <c r="C4822" t="str">
        <f>LEFT([1]Sheet1!D4822,1)</f>
        <v>G</v>
      </c>
      <c r="D4822" t="str">
        <f>RIGHT([1]Sheet1!D4822,2)</f>
        <v>92</v>
      </c>
      <c r="E4822" t="str">
        <f>[1]Sheet1!E4822</f>
        <v>Other Capital Outlay - Electric Utilities</v>
      </c>
      <c r="F4822">
        <f>[1]Sheet1!F4822</f>
        <v>11840</v>
      </c>
    </row>
    <row r="4823" spans="1:6">
      <c r="A4823" t="str">
        <f>[1]Sheet1!B4823</f>
        <v>Michigan</v>
      </c>
      <c r="B4823" t="str">
        <f>[1]Sheet1!C4823</f>
        <v>MI</v>
      </c>
      <c r="C4823" t="str">
        <f>LEFT([1]Sheet1!D4823,1)</f>
        <v>G</v>
      </c>
      <c r="D4823" t="str">
        <f>RIGHT([1]Sheet1!D4823,2)</f>
        <v>94</v>
      </c>
      <c r="E4823" t="str">
        <f>[1]Sheet1!E4823</f>
        <v>Other Capital Outlay - Transit Utilities</v>
      </c>
      <c r="F4823">
        <f>[1]Sheet1!F4823</f>
        <v>58036</v>
      </c>
    </row>
    <row r="4824" spans="1:6">
      <c r="A4824" t="str">
        <f>[1]Sheet1!B4824</f>
        <v>Michigan</v>
      </c>
      <c r="B4824" t="str">
        <f>[1]Sheet1!C4824</f>
        <v>MI</v>
      </c>
      <c r="C4824" t="str">
        <f>LEFT([1]Sheet1!D4824,1)</f>
        <v>I</v>
      </c>
      <c r="D4824" t="str">
        <f>RIGHT([1]Sheet1!D4824,2)</f>
        <v>89</v>
      </c>
      <c r="E4824" t="str">
        <f>[1]Sheet1!E4824</f>
        <v>General - Interest on Debt</v>
      </c>
      <c r="F4824">
        <f>[1]Sheet1!F4824</f>
        <v>2774620</v>
      </c>
    </row>
    <row r="4825" spans="1:6">
      <c r="A4825" t="str">
        <f>[1]Sheet1!B4825</f>
        <v>Michigan</v>
      </c>
      <c r="B4825" t="str">
        <f>[1]Sheet1!C4825</f>
        <v>MI</v>
      </c>
      <c r="C4825" t="str">
        <f>LEFT([1]Sheet1!D4825,1)</f>
        <v>I</v>
      </c>
      <c r="D4825" t="str">
        <f>RIGHT([1]Sheet1!D4825,2)</f>
        <v>91</v>
      </c>
      <c r="E4825" t="str">
        <f>[1]Sheet1!E4825</f>
        <v>Water Utilities - Interest on Debt</v>
      </c>
      <c r="F4825">
        <f>[1]Sheet1!F4825</f>
        <v>220971</v>
      </c>
    </row>
    <row r="4826" spans="1:6">
      <c r="A4826" t="str">
        <f>[1]Sheet1!B4826</f>
        <v>Michigan</v>
      </c>
      <c r="B4826" t="str">
        <f>[1]Sheet1!C4826</f>
        <v>MI</v>
      </c>
      <c r="C4826" t="str">
        <f>LEFT([1]Sheet1!D4826,1)</f>
        <v>I</v>
      </c>
      <c r="D4826" t="str">
        <f>RIGHT([1]Sheet1!D4826,2)</f>
        <v>92</v>
      </c>
      <c r="E4826" t="str">
        <f>[1]Sheet1!E4826</f>
        <v>Electric Utilities - Interest on Debt</v>
      </c>
      <c r="F4826">
        <f>[1]Sheet1!F4826</f>
        <v>20307</v>
      </c>
    </row>
    <row r="4827" spans="1:6">
      <c r="A4827" t="str">
        <f>[1]Sheet1!B4827</f>
        <v>Michigan</v>
      </c>
      <c r="B4827" t="str">
        <f>[1]Sheet1!C4827</f>
        <v>MI</v>
      </c>
      <c r="C4827" t="str">
        <f>LEFT([1]Sheet1!D4827,1)</f>
        <v>I</v>
      </c>
      <c r="D4827" t="str">
        <f>RIGHT([1]Sheet1!D4827,2)</f>
        <v>94</v>
      </c>
      <c r="E4827" t="str">
        <f>[1]Sheet1!E4827</f>
        <v>Transit Utilities - Interest on Debt</v>
      </c>
      <c r="F4827">
        <f>[1]Sheet1!F4827</f>
        <v>35</v>
      </c>
    </row>
    <row r="4828" spans="1:6">
      <c r="A4828" t="str">
        <f>[1]Sheet1!B4828</f>
        <v>Michigan</v>
      </c>
      <c r="B4828" t="str">
        <f>[1]Sheet1!C4828</f>
        <v>MI</v>
      </c>
      <c r="C4828" t="str">
        <f>LEFT([1]Sheet1!D4828,1)</f>
        <v>J</v>
      </c>
      <c r="D4828" t="str">
        <f>RIGHT([1]Sheet1!D4828,2)</f>
        <v>19</v>
      </c>
      <c r="E4828" t="str">
        <f>[1]Sheet1!E4828</f>
        <v>Assistance and Subsidies - State Scholarships and Other Subsidies - Education</v>
      </c>
      <c r="F4828">
        <f>[1]Sheet1!F4828</f>
        <v>867929</v>
      </c>
    </row>
    <row r="4829" spans="1:6">
      <c r="A4829" t="str">
        <f>[1]Sheet1!B4829</f>
        <v>Michigan</v>
      </c>
      <c r="B4829" t="str">
        <f>[1]Sheet1!C4829</f>
        <v>MI</v>
      </c>
      <c r="C4829" t="str">
        <f>LEFT([1]Sheet1!D4829,1)</f>
        <v>J</v>
      </c>
      <c r="D4829" t="str">
        <f>RIGHT([1]Sheet1!D4829,2)</f>
        <v>67</v>
      </c>
      <c r="E4829" t="str">
        <f>[1]Sheet1!E4829</f>
        <v>Assistance and Subsidies - Public Welfare, Federal Categorical Assistance Programs</v>
      </c>
      <c r="F4829">
        <f>[1]Sheet1!F4829</f>
        <v>359474</v>
      </c>
    </row>
    <row r="4830" spans="1:6">
      <c r="A4830" t="str">
        <f>[1]Sheet1!B4830</f>
        <v>Michigan</v>
      </c>
      <c r="B4830" t="str">
        <f>[1]Sheet1!C4830</f>
        <v>MI</v>
      </c>
      <c r="C4830" t="str">
        <f>LEFT([1]Sheet1!D4830,1)</f>
        <v>J</v>
      </c>
      <c r="D4830" t="str">
        <f>RIGHT([1]Sheet1!D4830,2)</f>
        <v>68</v>
      </c>
      <c r="E4830" t="str">
        <f>[1]Sheet1!E4830</f>
        <v>Assistance and Subsidies - Public Welfare, Cash Assistance Programs - Other</v>
      </c>
      <c r="F4830">
        <f>[1]Sheet1!F4830</f>
        <v>31541</v>
      </c>
    </row>
    <row r="4831" spans="1:6">
      <c r="A4831" t="str">
        <f>[1]Sheet1!B4831</f>
        <v>Michigan</v>
      </c>
      <c r="B4831" t="str">
        <f>[1]Sheet1!C4831</f>
        <v>MI</v>
      </c>
      <c r="C4831" t="str">
        <f>LEFT([1]Sheet1!D4831,1)</f>
        <v>S</v>
      </c>
      <c r="D4831" t="str">
        <f>RIGHT([1]Sheet1!D4831,2)</f>
        <v>89</v>
      </c>
      <c r="E4831" t="str">
        <f>[1]Sheet1!E4831</f>
        <v>Intergovernmental to Federal - General - Other</v>
      </c>
      <c r="F4831">
        <f>[1]Sheet1!F4831</f>
        <v>15657</v>
      </c>
    </row>
    <row r="4832" spans="1:6">
      <c r="A4832" t="str">
        <f>[1]Sheet1!B4832</f>
        <v>Michigan</v>
      </c>
      <c r="B4832" t="str">
        <f>[1]Sheet1!C4832</f>
        <v>MI</v>
      </c>
      <c r="C4832" t="str">
        <f>LEFT([1]Sheet1!D4832,1)</f>
        <v>T</v>
      </c>
      <c r="D4832" t="str">
        <f>RIGHT([1]Sheet1!D4832,2)</f>
        <v>01</v>
      </c>
      <c r="E4832" t="str">
        <f>[1]Sheet1!E4832</f>
        <v>Tax - Property</v>
      </c>
      <c r="F4832">
        <f>[1]Sheet1!F4832</f>
        <v>13278081</v>
      </c>
    </row>
    <row r="4833" spans="1:6">
      <c r="A4833" t="str">
        <f>[1]Sheet1!B4833</f>
        <v>Michigan</v>
      </c>
      <c r="B4833" t="str">
        <f>[1]Sheet1!C4833</f>
        <v>MI</v>
      </c>
      <c r="C4833" t="str">
        <f>LEFT([1]Sheet1!D4833,1)</f>
        <v>T</v>
      </c>
      <c r="D4833" t="str">
        <f>RIGHT([1]Sheet1!D4833,2)</f>
        <v>09</v>
      </c>
      <c r="E4833" t="str">
        <f>[1]Sheet1!E4833</f>
        <v>Tax - General Sales and Gross Receipts</v>
      </c>
      <c r="F4833">
        <f>[1]Sheet1!F4833</f>
        <v>8933937</v>
      </c>
    </row>
    <row r="4834" spans="1:6">
      <c r="A4834" t="str">
        <f>[1]Sheet1!B4834</f>
        <v>Michigan</v>
      </c>
      <c r="B4834" t="str">
        <f>[1]Sheet1!C4834</f>
        <v>MI</v>
      </c>
      <c r="C4834" t="str">
        <f>LEFT([1]Sheet1!D4834,1)</f>
        <v>T</v>
      </c>
      <c r="D4834" t="str">
        <f>RIGHT([1]Sheet1!D4834,2)</f>
        <v>10</v>
      </c>
      <c r="E4834" t="str">
        <f>[1]Sheet1!E4834</f>
        <v>Tax - Alcoholic Beverage Sales</v>
      </c>
      <c r="F4834">
        <f>[1]Sheet1!F4834</f>
        <v>149629</v>
      </c>
    </row>
    <row r="4835" spans="1:6">
      <c r="A4835" t="str">
        <f>[1]Sheet1!B4835</f>
        <v>Michigan</v>
      </c>
      <c r="B4835" t="str">
        <f>[1]Sheet1!C4835</f>
        <v>MI</v>
      </c>
      <c r="C4835" t="str">
        <f>LEFT([1]Sheet1!D4835,1)</f>
        <v>T</v>
      </c>
      <c r="D4835" t="str">
        <f>RIGHT([1]Sheet1!D4835,2)</f>
        <v>11</v>
      </c>
      <c r="E4835" t="str">
        <f>[1]Sheet1!E4835</f>
        <v>Tax - Amusements Sales</v>
      </c>
      <c r="F4835">
        <f>[1]Sheet1!F4835</f>
        <v>297196</v>
      </c>
    </row>
    <row r="4836" spans="1:6">
      <c r="A4836" t="str">
        <f>[1]Sheet1!B4836</f>
        <v>Michigan</v>
      </c>
      <c r="B4836" t="str">
        <f>[1]Sheet1!C4836</f>
        <v>MI</v>
      </c>
      <c r="C4836" t="str">
        <f>LEFT([1]Sheet1!D4836,1)</f>
        <v>T</v>
      </c>
      <c r="D4836" t="str">
        <f>RIGHT([1]Sheet1!D4836,2)</f>
        <v>12</v>
      </c>
      <c r="E4836" t="str">
        <f>[1]Sheet1!E4836</f>
        <v>Tax - Insurance Premiums Sales</v>
      </c>
      <c r="F4836">
        <f>[1]Sheet1!F4836</f>
        <v>290385</v>
      </c>
    </row>
    <row r="4837" spans="1:6">
      <c r="A4837" t="str">
        <f>[1]Sheet1!B4837</f>
        <v>Michigan</v>
      </c>
      <c r="B4837" t="str">
        <f>[1]Sheet1!C4837</f>
        <v>MI</v>
      </c>
      <c r="C4837" t="str">
        <f>LEFT([1]Sheet1!D4837,1)</f>
        <v>T</v>
      </c>
      <c r="D4837" t="str">
        <f>RIGHT([1]Sheet1!D4837,2)</f>
        <v>13</v>
      </c>
      <c r="E4837" t="str">
        <f>[1]Sheet1!E4837</f>
        <v>Tax - Motor Fuels Sales</v>
      </c>
      <c r="F4837">
        <f>[1]Sheet1!F4837</f>
        <v>951176</v>
      </c>
    </row>
    <row r="4838" spans="1:6">
      <c r="A4838" t="str">
        <f>[1]Sheet1!B4838</f>
        <v>Michigan</v>
      </c>
      <c r="B4838" t="str">
        <f>[1]Sheet1!C4838</f>
        <v>MI</v>
      </c>
      <c r="C4838" t="str">
        <f>LEFT([1]Sheet1!D4838,1)</f>
        <v>T</v>
      </c>
      <c r="D4838" t="str">
        <f>RIGHT([1]Sheet1!D4838,2)</f>
        <v>14</v>
      </c>
      <c r="E4838" t="str">
        <f>[1]Sheet1!E4838</f>
        <v>Tax - Pari-mutuels Sales</v>
      </c>
      <c r="F4838">
        <f>[1]Sheet1!F4838</f>
        <v>4985</v>
      </c>
    </row>
    <row r="4839" spans="1:6">
      <c r="A4839" t="str">
        <f>[1]Sheet1!B4839</f>
        <v>Michigan</v>
      </c>
      <c r="B4839" t="str">
        <f>[1]Sheet1!C4839</f>
        <v>MI</v>
      </c>
      <c r="C4839" t="str">
        <f>LEFT([1]Sheet1!D4839,1)</f>
        <v>T</v>
      </c>
      <c r="D4839" t="str">
        <f>RIGHT([1]Sheet1!D4839,2)</f>
        <v>15</v>
      </c>
      <c r="E4839" t="str">
        <f>[1]Sheet1!E4839</f>
        <v>Tax - Public Utilities Sales</v>
      </c>
      <c r="F4839">
        <f>[1]Sheet1!F4839</f>
        <v>94991</v>
      </c>
    </row>
    <row r="4840" spans="1:6">
      <c r="A4840" t="str">
        <f>[1]Sheet1!B4840</f>
        <v>Michigan</v>
      </c>
      <c r="B4840" t="str">
        <f>[1]Sheet1!C4840</f>
        <v>MI</v>
      </c>
      <c r="C4840" t="str">
        <f>LEFT([1]Sheet1!D4840,1)</f>
        <v>T</v>
      </c>
      <c r="D4840" t="str">
        <f>RIGHT([1]Sheet1!D4840,2)</f>
        <v>16</v>
      </c>
      <c r="E4840" t="str">
        <f>[1]Sheet1!E4840</f>
        <v>Tax - Tobacco Products Sales</v>
      </c>
      <c r="F4840">
        <f>[1]Sheet1!F4840</f>
        <v>964748</v>
      </c>
    </row>
    <row r="4841" spans="1:6">
      <c r="A4841" t="str">
        <f>[1]Sheet1!B4841</f>
        <v>Michigan</v>
      </c>
      <c r="B4841" t="str">
        <f>[1]Sheet1!C4841</f>
        <v>MI</v>
      </c>
      <c r="C4841" t="str">
        <f>LEFT([1]Sheet1!D4841,1)</f>
        <v>T</v>
      </c>
      <c r="D4841" t="str">
        <f>RIGHT([1]Sheet1!D4841,2)</f>
        <v>19</v>
      </c>
      <c r="E4841" t="str">
        <f>[1]Sheet1!E4841</f>
        <v>Tax - Other Selective Sales</v>
      </c>
      <c r="F4841">
        <f>[1]Sheet1!F4841</f>
        <v>1242112</v>
      </c>
    </row>
    <row r="4842" spans="1:6">
      <c r="A4842" t="str">
        <f>[1]Sheet1!B4842</f>
        <v>Michigan</v>
      </c>
      <c r="B4842" t="str">
        <f>[1]Sheet1!C4842</f>
        <v>MI</v>
      </c>
      <c r="C4842" t="str">
        <f>LEFT([1]Sheet1!D4842,1)</f>
        <v>T</v>
      </c>
      <c r="D4842" t="str">
        <f>RIGHT([1]Sheet1!D4842,2)</f>
        <v>20</v>
      </c>
      <c r="E4842" t="str">
        <f>[1]Sheet1!E4842</f>
        <v>Tax - Alcoholic Beverage License</v>
      </c>
      <c r="F4842">
        <f>[1]Sheet1!F4842</f>
        <v>16424</v>
      </c>
    </row>
    <row r="4843" spans="1:6">
      <c r="A4843" t="str">
        <f>[1]Sheet1!B4843</f>
        <v>Michigan</v>
      </c>
      <c r="B4843" t="str">
        <f>[1]Sheet1!C4843</f>
        <v>MI</v>
      </c>
      <c r="C4843" t="str">
        <f>LEFT([1]Sheet1!D4843,1)</f>
        <v>T</v>
      </c>
      <c r="D4843" t="str">
        <f>RIGHT([1]Sheet1!D4843,2)</f>
        <v>22</v>
      </c>
      <c r="E4843" t="str">
        <f>[1]Sheet1!E4843</f>
        <v>Tax - Corporation License</v>
      </c>
      <c r="F4843">
        <f>[1]Sheet1!F4843</f>
        <v>21662</v>
      </c>
    </row>
    <row r="4844" spans="1:6">
      <c r="A4844" t="str">
        <f>[1]Sheet1!B4844</f>
        <v>Michigan</v>
      </c>
      <c r="B4844" t="str">
        <f>[1]Sheet1!C4844</f>
        <v>MI</v>
      </c>
      <c r="C4844" t="str">
        <f>LEFT([1]Sheet1!D4844,1)</f>
        <v>T</v>
      </c>
      <c r="D4844" t="str">
        <f>RIGHT([1]Sheet1!D4844,2)</f>
        <v>23</v>
      </c>
      <c r="E4844" t="str">
        <f>[1]Sheet1!E4844</f>
        <v>Tax - Hunting and Fishing License</v>
      </c>
      <c r="F4844">
        <f>[1]Sheet1!F4844</f>
        <v>48638</v>
      </c>
    </row>
    <row r="4845" spans="1:6">
      <c r="A4845" t="str">
        <f>[1]Sheet1!B4845</f>
        <v>Michigan</v>
      </c>
      <c r="B4845" t="str">
        <f>[1]Sheet1!C4845</f>
        <v>MI</v>
      </c>
      <c r="C4845" t="str">
        <f>LEFT([1]Sheet1!D4845,1)</f>
        <v>T</v>
      </c>
      <c r="D4845" t="str">
        <f>RIGHT([1]Sheet1!D4845,2)</f>
        <v>24</v>
      </c>
      <c r="E4845" t="str">
        <f>[1]Sheet1!E4845</f>
        <v>Tax - Motor Vehicle License</v>
      </c>
      <c r="F4845">
        <f>[1]Sheet1!F4845</f>
        <v>912032</v>
      </c>
    </row>
    <row r="4846" spans="1:6">
      <c r="A4846" t="str">
        <f>[1]Sheet1!B4846</f>
        <v>Michigan</v>
      </c>
      <c r="B4846" t="str">
        <f>[1]Sheet1!C4846</f>
        <v>MI</v>
      </c>
      <c r="C4846" t="str">
        <f>LEFT([1]Sheet1!D4846,1)</f>
        <v>T</v>
      </c>
      <c r="D4846" t="str">
        <f>RIGHT([1]Sheet1!D4846,2)</f>
        <v>25</v>
      </c>
      <c r="E4846" t="str">
        <f>[1]Sheet1!E4846</f>
        <v>Tax - Motor Vehicle Operators License</v>
      </c>
      <c r="F4846">
        <f>[1]Sheet1!F4846</f>
        <v>55946</v>
      </c>
    </row>
    <row r="4847" spans="1:6">
      <c r="A4847" t="str">
        <f>[1]Sheet1!B4847</f>
        <v>Michigan</v>
      </c>
      <c r="B4847" t="str">
        <f>[1]Sheet1!C4847</f>
        <v>MI</v>
      </c>
      <c r="C4847" t="str">
        <f>LEFT([1]Sheet1!D4847,1)</f>
        <v>T</v>
      </c>
      <c r="D4847" t="str">
        <f>RIGHT([1]Sheet1!D4847,2)</f>
        <v>27</v>
      </c>
      <c r="E4847" t="str">
        <f>[1]Sheet1!E4847</f>
        <v>Tax - Public Utility License</v>
      </c>
      <c r="F4847">
        <f>[1]Sheet1!F4847</f>
        <v>28042</v>
      </c>
    </row>
    <row r="4848" spans="1:6">
      <c r="A4848" t="str">
        <f>[1]Sheet1!B4848</f>
        <v>Michigan</v>
      </c>
      <c r="B4848" t="str">
        <f>[1]Sheet1!C4848</f>
        <v>MI</v>
      </c>
      <c r="C4848" t="str">
        <f>LEFT([1]Sheet1!D4848,1)</f>
        <v>T</v>
      </c>
      <c r="D4848" t="str">
        <f>RIGHT([1]Sheet1!D4848,2)</f>
        <v>28</v>
      </c>
      <c r="E4848" t="str">
        <f>[1]Sheet1!E4848</f>
        <v>Tax - Occupation and Business License, NEC</v>
      </c>
      <c r="F4848">
        <f>[1]Sheet1!F4848</f>
        <v>242696</v>
      </c>
    </row>
    <row r="4849" spans="1:6">
      <c r="A4849" t="str">
        <f>[1]Sheet1!B4849</f>
        <v>Michigan</v>
      </c>
      <c r="B4849" t="str">
        <f>[1]Sheet1!C4849</f>
        <v>MI</v>
      </c>
      <c r="C4849" t="str">
        <f>LEFT([1]Sheet1!D4849,1)</f>
        <v>T</v>
      </c>
      <c r="D4849" t="str">
        <f>RIGHT([1]Sheet1!D4849,2)</f>
        <v>29</v>
      </c>
      <c r="E4849" t="str">
        <f>[1]Sheet1!E4849</f>
        <v>Tax - Other License</v>
      </c>
      <c r="F4849">
        <f>[1]Sheet1!F4849</f>
        <v>304809</v>
      </c>
    </row>
    <row r="4850" spans="1:6">
      <c r="A4850" t="str">
        <f>[1]Sheet1!B4850</f>
        <v>Michigan</v>
      </c>
      <c r="B4850" t="str">
        <f>[1]Sheet1!C4850</f>
        <v>MI</v>
      </c>
      <c r="C4850" t="str">
        <f>LEFT([1]Sheet1!D4850,1)</f>
        <v>T</v>
      </c>
      <c r="D4850" t="str">
        <f>RIGHT([1]Sheet1!D4850,2)</f>
        <v>40</v>
      </c>
      <c r="E4850" t="str">
        <f>[1]Sheet1!E4850</f>
        <v>Tax - Individual Income</v>
      </c>
      <c r="F4850">
        <f>[1]Sheet1!F4850</f>
        <v>7346645</v>
      </c>
    </row>
    <row r="4851" spans="1:6">
      <c r="A4851" t="str">
        <f>[1]Sheet1!B4851</f>
        <v>Michigan</v>
      </c>
      <c r="B4851" t="str">
        <f>[1]Sheet1!C4851</f>
        <v>MI</v>
      </c>
      <c r="C4851" t="str">
        <f>LEFT([1]Sheet1!D4851,1)</f>
        <v>T</v>
      </c>
      <c r="D4851" t="str">
        <f>RIGHT([1]Sheet1!D4851,2)</f>
        <v>41</v>
      </c>
      <c r="E4851" t="str">
        <f>[1]Sheet1!E4851</f>
        <v>Tax - Corporation Net Income</v>
      </c>
      <c r="F4851">
        <f>[1]Sheet1!F4851</f>
        <v>804037</v>
      </c>
    </row>
    <row r="4852" spans="1:6">
      <c r="A4852" t="str">
        <f>[1]Sheet1!B4852</f>
        <v>Michigan</v>
      </c>
      <c r="B4852" t="str">
        <f>[1]Sheet1!C4852</f>
        <v>MI</v>
      </c>
      <c r="C4852" t="str">
        <f>LEFT([1]Sheet1!D4852,1)</f>
        <v>T</v>
      </c>
      <c r="D4852" t="str">
        <f>RIGHT([1]Sheet1!D4852,2)</f>
        <v>50</v>
      </c>
      <c r="E4852" t="str">
        <f>[1]Sheet1!E4852</f>
        <v>Tax - Death and Gift</v>
      </c>
      <c r="F4852">
        <f>[1]Sheet1!F4852</f>
        <v>241</v>
      </c>
    </row>
    <row r="4853" spans="1:6">
      <c r="A4853" t="str">
        <f>[1]Sheet1!B4853</f>
        <v>Michigan</v>
      </c>
      <c r="B4853" t="str">
        <f>[1]Sheet1!C4853</f>
        <v>MI</v>
      </c>
      <c r="C4853" t="str">
        <f>LEFT([1]Sheet1!D4853,1)</f>
        <v>T</v>
      </c>
      <c r="D4853" t="str">
        <f>RIGHT([1]Sheet1!D4853,2)</f>
        <v>51</v>
      </c>
      <c r="E4853" t="str">
        <f>[1]Sheet1!E4853</f>
        <v>Tax - Documentary and Stock Transfer</v>
      </c>
      <c r="F4853">
        <f>[1]Sheet1!F4853</f>
        <v>176301</v>
      </c>
    </row>
    <row r="4854" spans="1:6">
      <c r="A4854" t="str">
        <f>[1]Sheet1!B4854</f>
        <v>Michigan</v>
      </c>
      <c r="B4854" t="str">
        <f>[1]Sheet1!C4854</f>
        <v>MI</v>
      </c>
      <c r="C4854" t="str">
        <f>LEFT([1]Sheet1!D4854,1)</f>
        <v>T</v>
      </c>
      <c r="D4854" t="str">
        <f>RIGHT([1]Sheet1!D4854,2)</f>
        <v>53</v>
      </c>
      <c r="E4854" t="str">
        <f>[1]Sheet1!E4854</f>
        <v>Tax - Severance</v>
      </c>
      <c r="F4854">
        <f>[1]Sheet1!F4854</f>
        <v>63602</v>
      </c>
    </row>
    <row r="4855" spans="1:6">
      <c r="A4855" t="str">
        <f>[1]Sheet1!B4855</f>
        <v>Michigan</v>
      </c>
      <c r="B4855" t="str">
        <f>[1]Sheet1!C4855</f>
        <v>MI</v>
      </c>
      <c r="C4855" t="str">
        <f>LEFT([1]Sheet1!D4855,1)</f>
        <v>T</v>
      </c>
      <c r="D4855" t="str">
        <f>RIGHT([1]Sheet1!D4855,2)</f>
        <v>99</v>
      </c>
      <c r="E4855" t="str">
        <f>[1]Sheet1!E4855</f>
        <v>Tax - NEC</v>
      </c>
      <c r="F4855">
        <f>[1]Sheet1!F4855</f>
        <v>2945</v>
      </c>
    </row>
    <row r="4856" spans="1:6">
      <c r="A4856" t="str">
        <f>[1]Sheet1!B4856</f>
        <v>Michigan</v>
      </c>
      <c r="B4856" t="str">
        <f>[1]Sheet1!C4856</f>
        <v>MI</v>
      </c>
      <c r="C4856" t="str">
        <f>LEFT([1]Sheet1!D4856,1)</f>
        <v>U</v>
      </c>
      <c r="D4856" t="str">
        <f>RIGHT([1]Sheet1!D4856,2)</f>
        <v>01</v>
      </c>
      <c r="E4856" t="str">
        <f>[1]Sheet1!E4856</f>
        <v>Miscellaneous - Special Assessments</v>
      </c>
      <c r="F4856">
        <f>[1]Sheet1!F4856</f>
        <v>207690</v>
      </c>
    </row>
    <row r="4857" spans="1:6">
      <c r="A4857" t="str">
        <f>[1]Sheet1!B4857</f>
        <v>Michigan</v>
      </c>
      <c r="B4857" t="str">
        <f>[1]Sheet1!C4857</f>
        <v>MI</v>
      </c>
      <c r="C4857" t="str">
        <f>LEFT([1]Sheet1!D4857,1)</f>
        <v>U</v>
      </c>
      <c r="D4857" t="str">
        <f>RIGHT([1]Sheet1!D4857,2)</f>
        <v>11</v>
      </c>
      <c r="E4857" t="str">
        <f>[1]Sheet1!E4857</f>
        <v>Miscellaneous - Sale of Property</v>
      </c>
      <c r="F4857">
        <f>[1]Sheet1!F4857</f>
        <v>52782</v>
      </c>
    </row>
    <row r="4858" spans="1:6">
      <c r="A4858" t="str">
        <f>[1]Sheet1!B4858</f>
        <v>Michigan</v>
      </c>
      <c r="B4858" t="str">
        <f>[1]Sheet1!C4858</f>
        <v>MI</v>
      </c>
      <c r="C4858" t="str">
        <f>LEFT([1]Sheet1!D4858,1)</f>
        <v>U</v>
      </c>
      <c r="D4858" t="str">
        <f>RIGHT([1]Sheet1!D4858,2)</f>
        <v>20</v>
      </c>
      <c r="E4858" t="str">
        <f>[1]Sheet1!E4858</f>
        <v>Miscellaneous - Interest Earnings</v>
      </c>
      <c r="F4858">
        <f>[1]Sheet1!F4858</f>
        <v>1412331</v>
      </c>
    </row>
    <row r="4859" spans="1:6">
      <c r="A4859" t="str">
        <f>[1]Sheet1!B4859</f>
        <v>Michigan</v>
      </c>
      <c r="B4859" t="str">
        <f>[1]Sheet1!C4859</f>
        <v>MI</v>
      </c>
      <c r="C4859" t="str">
        <f>LEFT([1]Sheet1!D4859,1)</f>
        <v>U</v>
      </c>
      <c r="D4859" t="str">
        <f>RIGHT([1]Sheet1!D4859,2)</f>
        <v>30</v>
      </c>
      <c r="E4859" t="str">
        <f>[1]Sheet1!E4859</f>
        <v>Miscellaneous - Fines and Forfeits</v>
      </c>
      <c r="F4859">
        <f>[1]Sheet1!F4859</f>
        <v>451222</v>
      </c>
    </row>
    <row r="4860" spans="1:6">
      <c r="A4860" t="str">
        <f>[1]Sheet1!B4860</f>
        <v>Michigan</v>
      </c>
      <c r="B4860" t="str">
        <f>[1]Sheet1!C4860</f>
        <v>MI</v>
      </c>
      <c r="C4860" t="str">
        <f>LEFT([1]Sheet1!D4860,1)</f>
        <v>U</v>
      </c>
      <c r="D4860" t="str">
        <f>RIGHT([1]Sheet1!D4860,2)</f>
        <v>40</v>
      </c>
      <c r="E4860" t="str">
        <f>[1]Sheet1!E4860</f>
        <v>Miscellaneous - Rents</v>
      </c>
      <c r="F4860">
        <f>[1]Sheet1!F4860</f>
        <v>150426</v>
      </c>
    </row>
    <row r="4861" spans="1:6">
      <c r="A4861" t="str">
        <f>[1]Sheet1!B4861</f>
        <v>Michigan</v>
      </c>
      <c r="B4861" t="str">
        <f>[1]Sheet1!C4861</f>
        <v>MI</v>
      </c>
      <c r="C4861" t="str">
        <f>LEFT([1]Sheet1!D4861,1)</f>
        <v>U</v>
      </c>
      <c r="D4861" t="str">
        <f>RIGHT([1]Sheet1!D4861,2)</f>
        <v>41</v>
      </c>
      <c r="E4861" t="str">
        <f>[1]Sheet1!E4861</f>
        <v>Miscellaneous - Royalties</v>
      </c>
      <c r="F4861">
        <f>[1]Sheet1!F4861</f>
        <v>32586</v>
      </c>
    </row>
    <row r="4862" spans="1:6">
      <c r="A4862" t="str">
        <f>[1]Sheet1!B4862</f>
        <v>Michigan</v>
      </c>
      <c r="B4862" t="str">
        <f>[1]Sheet1!C4862</f>
        <v>MI</v>
      </c>
      <c r="C4862" t="str">
        <f>LEFT([1]Sheet1!D4862,1)</f>
        <v>U</v>
      </c>
      <c r="D4862" t="str">
        <f>RIGHT([1]Sheet1!D4862,2)</f>
        <v>50</v>
      </c>
      <c r="E4862" t="str">
        <f>[1]Sheet1!E4862</f>
        <v>Miscellaneous - Donations From Private Sources</v>
      </c>
      <c r="F4862">
        <f>[1]Sheet1!F4862</f>
        <v>840716</v>
      </c>
    </row>
    <row r="4863" spans="1:6">
      <c r="A4863" t="str">
        <f>[1]Sheet1!B4863</f>
        <v>Michigan</v>
      </c>
      <c r="B4863" t="str">
        <f>[1]Sheet1!C4863</f>
        <v>MI</v>
      </c>
      <c r="C4863" t="str">
        <f>LEFT([1]Sheet1!D4863,1)</f>
        <v>U</v>
      </c>
      <c r="D4863" t="str">
        <f>RIGHT([1]Sheet1!D4863,2)</f>
        <v>95</v>
      </c>
      <c r="E4863" t="str">
        <f>[1]Sheet1!E4863</f>
        <v>Miscellaneous - Net Lottery Revenue</v>
      </c>
      <c r="F4863">
        <f>[1]Sheet1!F4863</f>
        <v>809310</v>
      </c>
    </row>
    <row r="4864" spans="1:6">
      <c r="A4864" t="str">
        <f>[1]Sheet1!B4864</f>
        <v>Michigan</v>
      </c>
      <c r="B4864" t="str">
        <f>[1]Sheet1!C4864</f>
        <v>MI</v>
      </c>
      <c r="C4864" t="str">
        <f>LEFT([1]Sheet1!D4864,1)</f>
        <v>U</v>
      </c>
      <c r="D4864" t="str">
        <f>RIGHT([1]Sheet1!D4864,2)</f>
        <v>99</v>
      </c>
      <c r="E4864" t="str">
        <f>[1]Sheet1!E4864</f>
        <v>Miscellaneous - General Revenue, NEC</v>
      </c>
      <c r="F4864">
        <f>[1]Sheet1!F4864</f>
        <v>1648317</v>
      </c>
    </row>
    <row r="4865" spans="1:6">
      <c r="A4865" t="str">
        <f>[1]Sheet1!B4865</f>
        <v>Michigan</v>
      </c>
      <c r="B4865" t="str">
        <f>[1]Sheet1!C4865</f>
        <v>MI</v>
      </c>
      <c r="C4865" t="str">
        <f>LEFT([1]Sheet1!D4865,1)</f>
        <v>W</v>
      </c>
      <c r="D4865" t="str">
        <f>RIGHT([1]Sheet1!D4865,2)</f>
        <v>01</v>
      </c>
      <c r="E4865" t="str">
        <f>[1]Sheet1!E4865</f>
        <v>Sinking Funds - Cash and Securities</v>
      </c>
      <c r="F4865">
        <f>[1]Sheet1!F4865</f>
        <v>19178480</v>
      </c>
    </row>
    <row r="4866" spans="1:6">
      <c r="A4866" t="str">
        <f>[1]Sheet1!B4866</f>
        <v>Michigan</v>
      </c>
      <c r="B4866" t="str">
        <f>[1]Sheet1!C4866</f>
        <v>MI</v>
      </c>
      <c r="C4866" t="str">
        <f>LEFT([1]Sheet1!D4866,1)</f>
        <v>W</v>
      </c>
      <c r="D4866" t="str">
        <f>RIGHT([1]Sheet1!D4866,2)</f>
        <v>31</v>
      </c>
      <c r="E4866" t="str">
        <f>[1]Sheet1!E4866</f>
        <v>Bond Funds - Cash and Securities</v>
      </c>
      <c r="F4866">
        <f>[1]Sheet1!F4866</f>
        <v>5509233</v>
      </c>
    </row>
    <row r="4867" spans="1:6">
      <c r="A4867" t="str">
        <f>[1]Sheet1!B4867</f>
        <v>Michigan</v>
      </c>
      <c r="B4867" t="str">
        <f>[1]Sheet1!C4867</f>
        <v>MI</v>
      </c>
      <c r="C4867" t="str">
        <f>LEFT([1]Sheet1!D4867,1)</f>
        <v>W</v>
      </c>
      <c r="D4867" t="str">
        <f>RIGHT([1]Sheet1!D4867,2)</f>
        <v>61</v>
      </c>
      <c r="E4867" t="str">
        <f>[1]Sheet1!E4867</f>
        <v>Other Funds - Cash and Securities</v>
      </c>
      <c r="F4867">
        <f>[1]Sheet1!F4867</f>
        <v>30298977</v>
      </c>
    </row>
    <row r="4868" spans="1:6">
      <c r="A4868" t="str">
        <f>[1]Sheet1!B4868</f>
        <v>Michigan</v>
      </c>
      <c r="B4868" t="str">
        <f>[1]Sheet1!C4868</f>
        <v>MI</v>
      </c>
      <c r="C4868" t="str">
        <f>LEFT([1]Sheet1!D4868,1)</f>
        <v>X</v>
      </c>
      <c r="D4868" t="str">
        <f>RIGHT([1]Sheet1!D4868,2)</f>
        <v>01</v>
      </c>
      <c r="E4868" t="str">
        <f>[1]Sheet1!E4868</f>
        <v>Employee Retirement - Local Employee Contribution</v>
      </c>
      <c r="F4868">
        <f>[1]Sheet1!F4868</f>
        <v>567943</v>
      </c>
    </row>
    <row r="4869" spans="1:6">
      <c r="A4869" t="str">
        <f>[1]Sheet1!B4869</f>
        <v>Michigan</v>
      </c>
      <c r="B4869" t="str">
        <f>[1]Sheet1!C4869</f>
        <v>MI</v>
      </c>
      <c r="C4869" t="str">
        <f>LEFT([1]Sheet1!D4869,1)</f>
        <v>X</v>
      </c>
      <c r="D4869" t="str">
        <f>RIGHT([1]Sheet1!D4869,2)</f>
        <v>02</v>
      </c>
      <c r="E4869" t="str">
        <f>[1]Sheet1!E4869</f>
        <v>Employee Retirement - State Employee Contribution</v>
      </c>
      <c r="F4869">
        <f>[1]Sheet1!F4869</f>
        <v>48301</v>
      </c>
    </row>
    <row r="4870" spans="1:6">
      <c r="A4870" t="str">
        <f>[1]Sheet1!B4870</f>
        <v>Michigan</v>
      </c>
      <c r="B4870" t="str">
        <f>[1]Sheet1!C4870</f>
        <v>MI</v>
      </c>
      <c r="C4870" t="str">
        <f>LEFT([1]Sheet1!D4870,1)</f>
        <v>X</v>
      </c>
      <c r="D4870" t="str">
        <f>RIGHT([1]Sheet1!D4870,2)</f>
        <v>05</v>
      </c>
      <c r="E4870" t="str">
        <f>[1]Sheet1!E4870</f>
        <v>Employee Retirement - From Other Governments</v>
      </c>
      <c r="F4870">
        <f>[1]Sheet1!F4870</f>
        <v>1656412</v>
      </c>
    </row>
    <row r="4871" spans="1:6">
      <c r="A4871" t="str">
        <f>[1]Sheet1!B4871</f>
        <v>Michigan</v>
      </c>
      <c r="B4871" t="str">
        <f>[1]Sheet1!C4871</f>
        <v>MI</v>
      </c>
      <c r="C4871" t="str">
        <f>LEFT([1]Sheet1!D4871,1)</f>
        <v>X</v>
      </c>
      <c r="D4871" t="str">
        <f>RIGHT([1]Sheet1!D4871,2)</f>
        <v>08</v>
      </c>
      <c r="E4871" t="str">
        <f>[1]Sheet1!E4871</f>
        <v>Employee Retirement - Earnings on Investments (calculated)</v>
      </c>
      <c r="F4871">
        <f>[1]Sheet1!F4871</f>
        <v>6772048</v>
      </c>
    </row>
    <row r="4872" spans="1:6">
      <c r="A4872" t="str">
        <f>[1]Sheet1!B4872</f>
        <v>Michigan</v>
      </c>
      <c r="B4872" t="str">
        <f>[1]Sheet1!C4872</f>
        <v>MI</v>
      </c>
      <c r="C4872" t="str">
        <f>LEFT([1]Sheet1!D4872,1)</f>
        <v>X</v>
      </c>
      <c r="D4872" t="str">
        <f>RIGHT([1]Sheet1!D4872,2)</f>
        <v>11</v>
      </c>
      <c r="E4872" t="str">
        <f>[1]Sheet1!E4872</f>
        <v>Employee Retirement - Benefit Payments</v>
      </c>
      <c r="F4872">
        <f>[1]Sheet1!F4872</f>
        <v>7435174</v>
      </c>
    </row>
    <row r="4873" spans="1:6">
      <c r="A4873" t="str">
        <f>[1]Sheet1!B4873</f>
        <v>Michigan</v>
      </c>
      <c r="B4873" t="str">
        <f>[1]Sheet1!C4873</f>
        <v>MI</v>
      </c>
      <c r="C4873" t="str">
        <f>LEFT([1]Sheet1!D4873,1)</f>
        <v>X</v>
      </c>
      <c r="D4873" t="str">
        <f>RIGHT([1]Sheet1!D4873,2)</f>
        <v>12</v>
      </c>
      <c r="E4873" t="str">
        <f>[1]Sheet1!E4873</f>
        <v>Employee Retirement - Withdrawals</v>
      </c>
      <c r="F4873">
        <f>[1]Sheet1!F4873</f>
        <v>66744</v>
      </c>
    </row>
    <row r="4874" spans="1:6">
      <c r="A4874" t="str">
        <f>[1]Sheet1!B4874</f>
        <v>Michigan</v>
      </c>
      <c r="B4874" t="str">
        <f>[1]Sheet1!C4874</f>
        <v>MI</v>
      </c>
      <c r="C4874" t="str">
        <f>LEFT([1]Sheet1!D4874,1)</f>
        <v>X</v>
      </c>
      <c r="D4874" t="str">
        <f>RIGHT([1]Sheet1!D4874,2)</f>
        <v>21</v>
      </c>
      <c r="E4874" t="str">
        <f>[1]Sheet1!E4874</f>
        <v>Employee Retirement - Total Cash and Deposits</v>
      </c>
      <c r="F4874">
        <f>[1]Sheet1!F4874</f>
        <v>3525783</v>
      </c>
    </row>
    <row r="4875" spans="1:6">
      <c r="A4875" t="str">
        <f>[1]Sheet1!B4875</f>
        <v>Michigan</v>
      </c>
      <c r="B4875" t="str">
        <f>[1]Sheet1!C4875</f>
        <v>MI</v>
      </c>
      <c r="C4875" t="str">
        <f>LEFT([1]Sheet1!D4875,1)</f>
        <v>X</v>
      </c>
      <c r="D4875" t="str">
        <f>RIGHT([1]Sheet1!D4875,2)</f>
        <v>30</v>
      </c>
      <c r="E4875" t="str">
        <f>[1]Sheet1!E4875</f>
        <v>Employee Retirement - Total Federal Securities</v>
      </c>
      <c r="F4875">
        <f>[1]Sheet1!F4875</f>
        <v>3974665</v>
      </c>
    </row>
    <row r="4876" spans="1:6">
      <c r="A4876" t="str">
        <f>[1]Sheet1!B4876</f>
        <v>Michigan</v>
      </c>
      <c r="B4876" t="str">
        <f>[1]Sheet1!C4876</f>
        <v>MI</v>
      </c>
      <c r="C4876" t="str">
        <f>LEFT([1]Sheet1!D4876,1)</f>
        <v>X</v>
      </c>
      <c r="D4876" t="str">
        <f>RIGHT([1]Sheet1!D4876,2)</f>
        <v>42</v>
      </c>
      <c r="E4876" t="str">
        <f>[1]Sheet1!E4876</f>
        <v>Employee Retirement - Securities - Mortgages</v>
      </c>
      <c r="F4876">
        <f>[1]Sheet1!F4876</f>
        <v>176749</v>
      </c>
    </row>
    <row r="4877" spans="1:6">
      <c r="A4877" t="str">
        <f>[1]Sheet1!B4877</f>
        <v>Michigan</v>
      </c>
      <c r="B4877" t="str">
        <f>[1]Sheet1!C4877</f>
        <v>MI</v>
      </c>
      <c r="C4877" t="str">
        <f>LEFT([1]Sheet1!D4877,1)</f>
        <v>X</v>
      </c>
      <c r="D4877" t="str">
        <f>RIGHT([1]Sheet1!D4877,2)</f>
        <v>44</v>
      </c>
      <c r="E4877" t="str">
        <f>[1]Sheet1!E4877</f>
        <v>Employee Retirement - Total Other Securities</v>
      </c>
      <c r="F4877">
        <f>[1]Sheet1!F4877</f>
        <v>19455277</v>
      </c>
    </row>
    <row r="4878" spans="1:6">
      <c r="A4878" t="str">
        <f>[1]Sheet1!B4878</f>
        <v>Michigan</v>
      </c>
      <c r="B4878" t="str">
        <f>[1]Sheet1!C4878</f>
        <v>MI</v>
      </c>
      <c r="C4878" t="str">
        <f>LEFT([1]Sheet1!D4878,1)</f>
        <v>X</v>
      </c>
      <c r="D4878" t="str">
        <f>RIGHT([1]Sheet1!D4878,2)</f>
        <v>47</v>
      </c>
      <c r="E4878" t="str">
        <f>[1]Sheet1!E4878</f>
        <v>Employee Retirement - Other Investments - Other</v>
      </c>
      <c r="F4878">
        <f>[1]Sheet1!F4878</f>
        <v>5346370</v>
      </c>
    </row>
    <row r="4879" spans="1:6">
      <c r="A4879" t="str">
        <f>[1]Sheet1!B4879</f>
        <v>Michigan</v>
      </c>
      <c r="B4879" t="str">
        <f>[1]Sheet1!C4879</f>
        <v>MI</v>
      </c>
      <c r="C4879" t="str">
        <f>LEFT([1]Sheet1!D4879,1)</f>
        <v>Y</v>
      </c>
      <c r="D4879" t="str">
        <f>RIGHT([1]Sheet1!D4879,2)</f>
        <v>01</v>
      </c>
      <c r="E4879" t="str">
        <f>[1]Sheet1!E4879</f>
        <v>Unemployment Compensation - Contribution</v>
      </c>
      <c r="F4879">
        <f>[1]Sheet1!F4879</f>
        <v>1924091</v>
      </c>
    </row>
    <row r="4880" spans="1:6">
      <c r="A4880" t="str">
        <f>[1]Sheet1!B4880</f>
        <v>Michigan</v>
      </c>
      <c r="B4880" t="str">
        <f>[1]Sheet1!C4880</f>
        <v>MI</v>
      </c>
      <c r="C4880" t="str">
        <f>LEFT([1]Sheet1!D4880,1)</f>
        <v>Y</v>
      </c>
      <c r="D4880" t="str">
        <f>RIGHT([1]Sheet1!D4880,2)</f>
        <v>02</v>
      </c>
      <c r="E4880" t="str">
        <f>[1]Sheet1!E4880</f>
        <v>Unemployment Compensation - Interest Revenue</v>
      </c>
      <c r="F4880">
        <f>[1]Sheet1!F4880</f>
        <v>3427</v>
      </c>
    </row>
    <row r="4881" spans="1:6">
      <c r="A4881" t="str">
        <f>[1]Sheet1!B4881</f>
        <v>Michigan</v>
      </c>
      <c r="B4881" t="str">
        <f>[1]Sheet1!C4881</f>
        <v>MI</v>
      </c>
      <c r="C4881" t="str">
        <f>LEFT([1]Sheet1!D4881,1)</f>
        <v>Y</v>
      </c>
      <c r="D4881" t="str">
        <f>RIGHT([1]Sheet1!D4881,2)</f>
        <v>05</v>
      </c>
      <c r="E4881" t="str">
        <f>[1]Sheet1!E4881</f>
        <v>Unemployment Compensation - Benefit Payments</v>
      </c>
      <c r="F4881">
        <f>[1]Sheet1!F4881</f>
        <v>1492691</v>
      </c>
    </row>
    <row r="4882" spans="1:6">
      <c r="A4882" t="str">
        <f>[1]Sheet1!B4882</f>
        <v>Michigan</v>
      </c>
      <c r="B4882" t="str">
        <f>[1]Sheet1!C4882</f>
        <v>MI</v>
      </c>
      <c r="C4882" t="str">
        <f>LEFT([1]Sheet1!D4882,1)</f>
        <v>Y</v>
      </c>
      <c r="D4882" t="str">
        <f>RIGHT([1]Sheet1!D4882,2)</f>
        <v>06</v>
      </c>
      <c r="E4882" t="str">
        <f>[1]Sheet1!E4882</f>
        <v>Unemployment Compensation - Extended and Special Payments</v>
      </c>
      <c r="F4882">
        <f>[1]Sheet1!F4882</f>
        <v>1698523</v>
      </c>
    </row>
    <row r="4883" spans="1:6">
      <c r="A4883" t="str">
        <f>[1]Sheet1!B4883</f>
        <v>Michigan</v>
      </c>
      <c r="B4883" t="str">
        <f>[1]Sheet1!C4883</f>
        <v>MI</v>
      </c>
      <c r="C4883" t="str">
        <f>LEFT([1]Sheet1!D4883,1)</f>
        <v>Y</v>
      </c>
      <c r="D4883" t="str">
        <f>RIGHT([1]Sheet1!D4883,2)</f>
        <v>07</v>
      </c>
      <c r="E4883" t="str">
        <f>[1]Sheet1!E4883</f>
        <v>Unemployment Compensation - Balance In US Treasury</v>
      </c>
      <c r="F4883">
        <f>[1]Sheet1!F4883</f>
        <v>840792</v>
      </c>
    </row>
    <row r="4884" spans="1:6">
      <c r="A4884" t="str">
        <f>[1]Sheet1!B4884</f>
        <v>Michigan</v>
      </c>
      <c r="B4884" t="str">
        <f>[1]Sheet1!C4884</f>
        <v>MI</v>
      </c>
      <c r="C4884" t="str">
        <f>LEFT([1]Sheet1!D4884,1)</f>
        <v>Y</v>
      </c>
      <c r="D4884" t="str">
        <f>RIGHT([1]Sheet1!D4884,2)</f>
        <v>11</v>
      </c>
      <c r="E4884" t="str">
        <f>[1]Sheet1!E4884</f>
        <v>Workers Compensation - Other Contributions</v>
      </c>
      <c r="F4884">
        <f>[1]Sheet1!F4884</f>
        <v>10913</v>
      </c>
    </row>
    <row r="4885" spans="1:6">
      <c r="A4885" t="str">
        <f>[1]Sheet1!B4885</f>
        <v>Michigan</v>
      </c>
      <c r="B4885" t="str">
        <f>[1]Sheet1!C4885</f>
        <v>MI</v>
      </c>
      <c r="C4885" t="str">
        <f>LEFT([1]Sheet1!D4885,1)</f>
        <v>Y</v>
      </c>
      <c r="D4885" t="str">
        <f>RIGHT([1]Sheet1!D4885,2)</f>
        <v>12</v>
      </c>
      <c r="E4885" t="str">
        <f>[1]Sheet1!E4885</f>
        <v>Workers Compensation - Interest Earnings</v>
      </c>
      <c r="F4885">
        <f>[1]Sheet1!F4885</f>
        <v>18</v>
      </c>
    </row>
    <row r="4886" spans="1:6">
      <c r="A4886" t="str">
        <f>[1]Sheet1!B4886</f>
        <v>Michigan</v>
      </c>
      <c r="B4886" t="str">
        <f>[1]Sheet1!C4886</f>
        <v>MI</v>
      </c>
      <c r="C4886" t="str">
        <f>LEFT([1]Sheet1!D4886,1)</f>
        <v>Y</v>
      </c>
      <c r="D4886" t="str">
        <f>RIGHT([1]Sheet1!D4886,2)</f>
        <v>14</v>
      </c>
      <c r="E4886" t="str">
        <f>[1]Sheet1!E4886</f>
        <v>Workers Compensation - Benefit Payments</v>
      </c>
      <c r="F4886">
        <f>[1]Sheet1!F4886</f>
        <v>12904</v>
      </c>
    </row>
    <row r="4887" spans="1:6">
      <c r="A4887" t="str">
        <f>[1]Sheet1!B4887</f>
        <v>Michigan</v>
      </c>
      <c r="B4887" t="str">
        <f>[1]Sheet1!C4887</f>
        <v>MI</v>
      </c>
      <c r="C4887" t="str">
        <f>LEFT([1]Sheet1!D4887,1)</f>
        <v>Y</v>
      </c>
      <c r="D4887" t="str">
        <f>RIGHT([1]Sheet1!D4887,2)</f>
        <v>21</v>
      </c>
      <c r="E4887" t="str">
        <f>[1]Sheet1!E4887</f>
        <v>Workers Compensation - Cash and Assets</v>
      </c>
      <c r="F4887">
        <f>[1]Sheet1!F4887</f>
        <v>23719</v>
      </c>
    </row>
    <row r="4888" spans="1:6">
      <c r="A4888" t="str">
        <f>[1]Sheet1!B4888</f>
        <v>Michigan</v>
      </c>
      <c r="B4888" t="str">
        <f>[1]Sheet1!C4888</f>
        <v>MI</v>
      </c>
      <c r="C4888" t="str">
        <f>LEFT([1]Sheet1!D4888,1)</f>
        <v>Z</v>
      </c>
      <c r="D4888" t="str">
        <f>RIGHT([1]Sheet1!D4888,2)</f>
        <v>00</v>
      </c>
      <c r="E4888" t="str">
        <f>[1]Sheet1!E4888</f>
        <v>Total Salaries and Wages</v>
      </c>
      <c r="F4888">
        <f>[1]Sheet1!F4888</f>
        <v>22110140</v>
      </c>
    </row>
    <row r="4889" spans="1:6">
      <c r="A4889" t="str">
        <f>[1]Sheet1!B4889</f>
        <v>Michigan</v>
      </c>
      <c r="B4889" t="str">
        <f>[1]Sheet1!C4889</f>
        <v>MI</v>
      </c>
      <c r="C4889" t="str">
        <f>LEFT([1]Sheet1!D4889,1)</f>
        <v>Z</v>
      </c>
      <c r="D4889" t="str">
        <f>RIGHT([1]Sheet1!D4889,2)</f>
        <v>77</v>
      </c>
      <c r="E4889" t="str">
        <f>[1]Sheet1!E4889</f>
        <v>Employee Retirement – Total Corporate Bonds</v>
      </c>
      <c r="F4889">
        <f>[1]Sheet1!F4889</f>
        <v>9435351</v>
      </c>
    </row>
    <row r="4890" spans="1:6">
      <c r="A4890" t="str">
        <f>[1]Sheet1!B4890</f>
        <v>Michigan</v>
      </c>
      <c r="B4890" t="str">
        <f>[1]Sheet1!C4890</f>
        <v>MI</v>
      </c>
      <c r="C4890" t="str">
        <f>LEFT([1]Sheet1!D4890,1)</f>
        <v>Z</v>
      </c>
      <c r="D4890" t="str">
        <f>RIGHT([1]Sheet1!D4890,2)</f>
        <v>78</v>
      </c>
      <c r="E4890" t="str">
        <f>[1]Sheet1!E4890</f>
        <v>Employee Retirement – Corporate Stocks</v>
      </c>
      <c r="F4890">
        <f>[1]Sheet1!F4890</f>
        <v>24121648</v>
      </c>
    </row>
    <row r="4891" spans="1:6">
      <c r="A4891" t="str">
        <f>[1]Sheet1!B4891</f>
        <v>Minnesota</v>
      </c>
      <c r="B4891" t="str">
        <f>[1]Sheet1!C4891</f>
        <v>MN</v>
      </c>
      <c r="C4891" t="str">
        <f>LEFT([1]Sheet1!D4891,1)</f>
        <v>1</v>
      </c>
      <c r="D4891" t="str">
        <f>RIGHT([1]Sheet1!D4891,2)</f>
        <v>9T</v>
      </c>
      <c r="E4891" t="str">
        <f>[1]Sheet1!E4891</f>
        <v>Long Term Debt Beginning Outstanding - Public Debt for Private Purpose</v>
      </c>
      <c r="F4891">
        <f>[1]Sheet1!F4891</f>
        <v>10118150</v>
      </c>
    </row>
    <row r="4892" spans="1:6">
      <c r="A4892" t="str">
        <f>[1]Sheet1!B4892</f>
        <v>Minnesota</v>
      </c>
      <c r="B4892" t="str">
        <f>[1]Sheet1!C4892</f>
        <v>MN</v>
      </c>
      <c r="C4892" t="str">
        <f>LEFT([1]Sheet1!D4892,1)</f>
        <v>1</v>
      </c>
      <c r="D4892" t="str">
        <f>RIGHT([1]Sheet1!D4892,2)</f>
        <v>9U</v>
      </c>
      <c r="E4892" t="str">
        <f>[1]Sheet1!E4892</f>
        <v>Long Term Debt Beginning Outstanding - Unspecified Public Purpose</v>
      </c>
      <c r="F4892">
        <f>[1]Sheet1!F4892</f>
        <v>36816520</v>
      </c>
    </row>
    <row r="4893" spans="1:6">
      <c r="A4893" t="str">
        <f>[1]Sheet1!B4893</f>
        <v>Minnesota</v>
      </c>
      <c r="B4893" t="str">
        <f>[1]Sheet1!C4893</f>
        <v>MN</v>
      </c>
      <c r="C4893" t="str">
        <f>LEFT([1]Sheet1!D4893,1)</f>
        <v>2</v>
      </c>
      <c r="D4893" t="str">
        <f>RIGHT([1]Sheet1!D4893,2)</f>
        <v>4T</v>
      </c>
      <c r="E4893" t="str">
        <f>[1]Sheet1!E4893</f>
        <v>Long Term Debt Issue, Nonguaranteed - Public Debt for Private Purpose</v>
      </c>
      <c r="F4893">
        <f>[1]Sheet1!F4893</f>
        <v>685043</v>
      </c>
    </row>
    <row r="4894" spans="1:6">
      <c r="A4894" t="str">
        <f>[1]Sheet1!B4894</f>
        <v>Minnesota</v>
      </c>
      <c r="B4894" t="str">
        <f>[1]Sheet1!C4894</f>
        <v>MN</v>
      </c>
      <c r="C4894" t="str">
        <f>LEFT([1]Sheet1!D4894,1)</f>
        <v>2</v>
      </c>
      <c r="D4894" t="str">
        <f>RIGHT([1]Sheet1!D4894,2)</f>
        <v>9U</v>
      </c>
      <c r="E4894" t="str">
        <f>[1]Sheet1!E4894</f>
        <v>Long Term Debt Issue, Unspecified Public Purpose</v>
      </c>
      <c r="F4894">
        <f>[1]Sheet1!F4894</f>
        <v>5059824</v>
      </c>
    </row>
    <row r="4895" spans="1:6">
      <c r="A4895" t="str">
        <f>[1]Sheet1!B4895</f>
        <v>Minnesota</v>
      </c>
      <c r="B4895" t="str">
        <f>[1]Sheet1!C4895</f>
        <v>MN</v>
      </c>
      <c r="C4895" t="str">
        <f>LEFT([1]Sheet1!D4895,1)</f>
        <v>3</v>
      </c>
      <c r="D4895" t="str">
        <f>RIGHT([1]Sheet1!D4895,2)</f>
        <v>4T</v>
      </c>
      <c r="E4895" t="str">
        <f>[1]Sheet1!E4895</f>
        <v>Long Term Debt Retired Nonguaranteed - Public Debt for Private Purpose</v>
      </c>
      <c r="F4895">
        <f>[1]Sheet1!F4895</f>
        <v>849770</v>
      </c>
    </row>
    <row r="4896" spans="1:6">
      <c r="A4896" t="str">
        <f>[1]Sheet1!B4896</f>
        <v>Minnesota</v>
      </c>
      <c r="B4896" t="str">
        <f>[1]Sheet1!C4896</f>
        <v>MN</v>
      </c>
      <c r="C4896" t="str">
        <f>LEFT([1]Sheet1!D4896,1)</f>
        <v>3</v>
      </c>
      <c r="D4896" t="str">
        <f>RIGHT([1]Sheet1!D4896,2)</f>
        <v>9U</v>
      </c>
      <c r="E4896" t="str">
        <f>[1]Sheet1!E4896</f>
        <v>Long Term Debt Retired Unspecified Public Purpose</v>
      </c>
      <c r="F4896">
        <f>[1]Sheet1!F4896</f>
        <v>4285407</v>
      </c>
    </row>
    <row r="4897" spans="1:6">
      <c r="A4897" t="str">
        <f>[1]Sheet1!B4897</f>
        <v>Minnesota</v>
      </c>
      <c r="B4897" t="str">
        <f>[1]Sheet1!C4897</f>
        <v>MN</v>
      </c>
      <c r="C4897" t="str">
        <f>LEFT([1]Sheet1!D4897,1)</f>
        <v>4</v>
      </c>
      <c r="D4897" t="str">
        <f>RIGHT([1]Sheet1!D4897,2)</f>
        <v>4T</v>
      </c>
      <c r="E4897" t="str">
        <f>[1]Sheet1!E4897</f>
        <v>Long Term Debt Outstanding Nonguaranteed - Public Debt for Private Purpose</v>
      </c>
      <c r="F4897">
        <f>[1]Sheet1!F4897</f>
        <v>9953243</v>
      </c>
    </row>
    <row r="4898" spans="1:6">
      <c r="A4898" t="str">
        <f>[1]Sheet1!B4898</f>
        <v>Minnesota</v>
      </c>
      <c r="B4898" t="str">
        <f>[1]Sheet1!C4898</f>
        <v>MN</v>
      </c>
      <c r="C4898" t="str">
        <f>LEFT([1]Sheet1!D4898,1)</f>
        <v>4</v>
      </c>
      <c r="D4898" t="str">
        <f>RIGHT([1]Sheet1!D4898,2)</f>
        <v>9U</v>
      </c>
      <c r="E4898" t="str">
        <f>[1]Sheet1!E4898</f>
        <v>Long Term Debt Outstanding Unspecified Public Purpose</v>
      </c>
      <c r="F4898">
        <f>[1]Sheet1!F4898</f>
        <v>37587969</v>
      </c>
    </row>
    <row r="4899" spans="1:6">
      <c r="A4899" t="str">
        <f>[1]Sheet1!B4899</f>
        <v>Minnesota</v>
      </c>
      <c r="B4899" t="str">
        <f>[1]Sheet1!C4899</f>
        <v>MN</v>
      </c>
      <c r="C4899" t="str">
        <f>LEFT([1]Sheet1!D4899,1)</f>
        <v>6</v>
      </c>
      <c r="D4899" t="str">
        <f>RIGHT([1]Sheet1!D4899,2)</f>
        <v>1V</v>
      </c>
      <c r="E4899" t="str">
        <f>[1]Sheet1!E4899</f>
        <v>Short Term Debt Outstanding - Beginning</v>
      </c>
      <c r="F4899">
        <f>[1]Sheet1!F4899</f>
        <v>590624</v>
      </c>
    </row>
    <row r="4900" spans="1:6">
      <c r="A4900" t="str">
        <f>[1]Sheet1!B4900</f>
        <v>Minnesota</v>
      </c>
      <c r="B4900" t="str">
        <f>[1]Sheet1!C4900</f>
        <v>MN</v>
      </c>
      <c r="C4900" t="str">
        <f>LEFT([1]Sheet1!D4900,1)</f>
        <v>6</v>
      </c>
      <c r="D4900" t="str">
        <f>RIGHT([1]Sheet1!D4900,2)</f>
        <v>4V</v>
      </c>
      <c r="E4900" t="str">
        <f>[1]Sheet1!E4900</f>
        <v>Short Term Debt Outstanding - End of Fiscal Year</v>
      </c>
      <c r="F4900">
        <f>[1]Sheet1!F4900</f>
        <v>830965</v>
      </c>
    </row>
    <row r="4901" spans="1:6">
      <c r="A4901" t="str">
        <f>[1]Sheet1!B4901</f>
        <v>Minnesota</v>
      </c>
      <c r="B4901" t="str">
        <f>[1]Sheet1!C4901</f>
        <v>MN</v>
      </c>
      <c r="C4901" t="str">
        <f>LEFT([1]Sheet1!D4901,1)</f>
        <v>A</v>
      </c>
      <c r="D4901" t="str">
        <f>RIGHT([1]Sheet1!D4901,2)</f>
        <v>01</v>
      </c>
      <c r="E4901" t="str">
        <f>[1]Sheet1!E4901</f>
        <v>Charges - Air Transportation</v>
      </c>
      <c r="F4901">
        <f>[1]Sheet1!F4901</f>
        <v>334451</v>
      </c>
    </row>
    <row r="4902" spans="1:6">
      <c r="A4902" t="str">
        <f>[1]Sheet1!B4902</f>
        <v>Minnesota</v>
      </c>
      <c r="B4902" t="str">
        <f>[1]Sheet1!C4902</f>
        <v>MN</v>
      </c>
      <c r="C4902" t="str">
        <f>LEFT([1]Sheet1!D4902,1)</f>
        <v>A</v>
      </c>
      <c r="D4902" t="str">
        <f>RIGHT([1]Sheet1!D4902,2)</f>
        <v>03</v>
      </c>
      <c r="E4902" t="str">
        <f>[1]Sheet1!E4902</f>
        <v>Charges - Miscellaneous Commercial Activities</v>
      </c>
      <c r="F4902">
        <f>[1]Sheet1!F4902</f>
        <v>14456</v>
      </c>
    </row>
    <row r="4903" spans="1:6">
      <c r="A4903" t="str">
        <f>[1]Sheet1!B4903</f>
        <v>Minnesota</v>
      </c>
      <c r="B4903" t="str">
        <f>[1]Sheet1!C4903</f>
        <v>MN</v>
      </c>
      <c r="C4903" t="str">
        <f>LEFT([1]Sheet1!D4903,1)</f>
        <v>A</v>
      </c>
      <c r="D4903" t="str">
        <f>RIGHT([1]Sheet1!D4903,2)</f>
        <v>09</v>
      </c>
      <c r="E4903" t="str">
        <f>[1]Sheet1!E4903</f>
        <v>Charges - Elementary and Secondary Education School Lunch</v>
      </c>
      <c r="F4903">
        <f>[1]Sheet1!F4903</f>
        <v>186546</v>
      </c>
    </row>
    <row r="4904" spans="1:6">
      <c r="A4904" t="str">
        <f>[1]Sheet1!B4904</f>
        <v>Minnesota</v>
      </c>
      <c r="B4904" t="str">
        <f>[1]Sheet1!C4904</f>
        <v>MN</v>
      </c>
      <c r="C4904" t="str">
        <f>LEFT([1]Sheet1!D4904,1)</f>
        <v>A</v>
      </c>
      <c r="D4904" t="str">
        <f>RIGHT([1]Sheet1!D4904,2)</f>
        <v>10</v>
      </c>
      <c r="E4904" t="str">
        <f>[1]Sheet1!E4904</f>
        <v>Charges - Elementary and Secondary Education School Tuition and Transportation</v>
      </c>
      <c r="F4904">
        <f>[1]Sheet1!F4904</f>
        <v>105948</v>
      </c>
    </row>
    <row r="4905" spans="1:6">
      <c r="A4905" t="str">
        <f>[1]Sheet1!B4905</f>
        <v>Minnesota</v>
      </c>
      <c r="B4905" t="str">
        <f>[1]Sheet1!C4905</f>
        <v>MN</v>
      </c>
      <c r="C4905" t="str">
        <f>LEFT([1]Sheet1!D4905,1)</f>
        <v>A</v>
      </c>
      <c r="D4905" t="str">
        <f>RIGHT([1]Sheet1!D4905,2)</f>
        <v>12</v>
      </c>
      <c r="E4905" t="str">
        <f>[1]Sheet1!E4905</f>
        <v>Charges - Elementary and Secondary Education - Other</v>
      </c>
      <c r="F4905">
        <f>[1]Sheet1!F4905</f>
        <v>207169</v>
      </c>
    </row>
    <row r="4906" spans="1:6">
      <c r="A4906" t="str">
        <f>[1]Sheet1!B4906</f>
        <v>Minnesota</v>
      </c>
      <c r="B4906" t="str">
        <f>[1]Sheet1!C4906</f>
        <v>MN</v>
      </c>
      <c r="C4906" t="str">
        <f>LEFT([1]Sheet1!D4906,1)</f>
        <v>A</v>
      </c>
      <c r="D4906" t="str">
        <f>RIGHT([1]Sheet1!D4906,2)</f>
        <v>16</v>
      </c>
      <c r="E4906" t="str">
        <f>[1]Sheet1!E4906</f>
        <v xml:space="preserve"> Charges - Higher Education Auxiliary Enterprises</v>
      </c>
      <c r="F4906">
        <f>[1]Sheet1!F4906</f>
        <v>594145</v>
      </c>
    </row>
    <row r="4907" spans="1:6">
      <c r="A4907" t="str">
        <f>[1]Sheet1!B4907</f>
        <v>Minnesota</v>
      </c>
      <c r="B4907" t="str">
        <f>[1]Sheet1!C4907</f>
        <v>MN</v>
      </c>
      <c r="C4907" t="str">
        <f>LEFT([1]Sheet1!D4907,1)</f>
        <v>A</v>
      </c>
      <c r="D4907" t="str">
        <f>RIGHT([1]Sheet1!D4907,2)</f>
        <v>18</v>
      </c>
      <c r="E4907" t="str">
        <f>[1]Sheet1!E4907</f>
        <v>Charges - Higher Education - Other</v>
      </c>
      <c r="F4907">
        <f>[1]Sheet1!F4907</f>
        <v>1199409</v>
      </c>
    </row>
    <row r="4908" spans="1:6">
      <c r="A4908" t="str">
        <f>[1]Sheet1!B4908</f>
        <v>Minnesota</v>
      </c>
      <c r="B4908" t="str">
        <f>[1]Sheet1!C4908</f>
        <v>MN</v>
      </c>
      <c r="C4908" t="str">
        <f>LEFT([1]Sheet1!D4908,1)</f>
        <v>A</v>
      </c>
      <c r="D4908" t="str">
        <f>RIGHT([1]Sheet1!D4908,2)</f>
        <v>21</v>
      </c>
      <c r="E4908" t="str">
        <f>[1]Sheet1!E4908</f>
        <v>Charges - Education - Other State Charges, NEC</v>
      </c>
      <c r="F4908">
        <f>[1]Sheet1!F4908</f>
        <v>70327</v>
      </c>
    </row>
    <row r="4909" spans="1:6">
      <c r="A4909" t="str">
        <f>[1]Sheet1!B4909</f>
        <v>Minnesota</v>
      </c>
      <c r="B4909" t="str">
        <f>[1]Sheet1!C4909</f>
        <v>MN</v>
      </c>
      <c r="C4909" t="str">
        <f>LEFT([1]Sheet1!D4909,1)</f>
        <v>A</v>
      </c>
      <c r="D4909" t="str">
        <f>RIGHT([1]Sheet1!D4909,2)</f>
        <v>36</v>
      </c>
      <c r="E4909" t="str">
        <f>[1]Sheet1!E4909</f>
        <v>Charges - Hospital Public</v>
      </c>
      <c r="F4909">
        <f>[1]Sheet1!F4909</f>
        <v>1591020</v>
      </c>
    </row>
    <row r="4910" spans="1:6">
      <c r="A4910" t="str">
        <f>[1]Sheet1!B4910</f>
        <v>Minnesota</v>
      </c>
      <c r="B4910" t="str">
        <f>[1]Sheet1!C4910</f>
        <v>MN</v>
      </c>
      <c r="C4910" t="str">
        <f>LEFT([1]Sheet1!D4910,1)</f>
        <v>A</v>
      </c>
      <c r="D4910" t="str">
        <f>RIGHT([1]Sheet1!D4910,2)</f>
        <v>44</v>
      </c>
      <c r="E4910" t="str">
        <f>[1]Sheet1!E4910</f>
        <v>Charges - Regular Highways</v>
      </c>
      <c r="F4910">
        <f>[1]Sheet1!F4910</f>
        <v>53031</v>
      </c>
    </row>
    <row r="4911" spans="1:6">
      <c r="A4911" t="str">
        <f>[1]Sheet1!B4911</f>
        <v>Minnesota</v>
      </c>
      <c r="B4911" t="str">
        <f>[1]Sheet1!C4911</f>
        <v>MN</v>
      </c>
      <c r="C4911" t="str">
        <f>LEFT([1]Sheet1!D4911,1)</f>
        <v>A</v>
      </c>
      <c r="D4911" t="str">
        <f>RIGHT([1]Sheet1!D4911,2)</f>
        <v>50</v>
      </c>
      <c r="E4911" t="str">
        <f>[1]Sheet1!E4911</f>
        <v>Charges - Housing and Community Development</v>
      </c>
      <c r="F4911">
        <f>[1]Sheet1!F4911</f>
        <v>198616</v>
      </c>
    </row>
    <row r="4912" spans="1:6">
      <c r="A4912" t="str">
        <f>[1]Sheet1!B4912</f>
        <v>Minnesota</v>
      </c>
      <c r="B4912" t="str">
        <f>[1]Sheet1!C4912</f>
        <v>MN</v>
      </c>
      <c r="C4912" t="str">
        <f>LEFT([1]Sheet1!D4912,1)</f>
        <v>A</v>
      </c>
      <c r="D4912" t="str">
        <f>RIGHT([1]Sheet1!D4912,2)</f>
        <v>59</v>
      </c>
      <c r="E4912" t="str">
        <f>[1]Sheet1!E4912</f>
        <v>Charges - Natural Resources - Other</v>
      </c>
      <c r="F4912">
        <f>[1]Sheet1!F4912</f>
        <v>63883</v>
      </c>
    </row>
    <row r="4913" spans="1:6">
      <c r="A4913" t="str">
        <f>[1]Sheet1!B4913</f>
        <v>Minnesota</v>
      </c>
      <c r="B4913" t="str">
        <f>[1]Sheet1!C4913</f>
        <v>MN</v>
      </c>
      <c r="C4913" t="str">
        <f>LEFT([1]Sheet1!D4913,1)</f>
        <v>A</v>
      </c>
      <c r="D4913" t="str">
        <f>RIGHT([1]Sheet1!D4913,2)</f>
        <v>60</v>
      </c>
      <c r="E4913" t="str">
        <f>[1]Sheet1!E4913</f>
        <v>Charges - Parking Facilities</v>
      </c>
      <c r="F4913">
        <f>[1]Sheet1!F4913</f>
        <v>77941</v>
      </c>
    </row>
    <row r="4914" spans="1:6">
      <c r="A4914" t="str">
        <f>[1]Sheet1!B4914</f>
        <v>Minnesota</v>
      </c>
      <c r="B4914" t="str">
        <f>[1]Sheet1!C4914</f>
        <v>MN</v>
      </c>
      <c r="C4914" t="str">
        <f>LEFT([1]Sheet1!D4914,1)</f>
        <v>A</v>
      </c>
      <c r="D4914" t="str">
        <f>RIGHT([1]Sheet1!D4914,2)</f>
        <v>61</v>
      </c>
      <c r="E4914" t="str">
        <f>[1]Sheet1!E4914</f>
        <v>Charges - Parks and Recreation</v>
      </c>
      <c r="F4914">
        <f>[1]Sheet1!F4914</f>
        <v>255566</v>
      </c>
    </row>
    <row r="4915" spans="1:6">
      <c r="A4915" t="str">
        <f>[1]Sheet1!B4915</f>
        <v>Minnesota</v>
      </c>
      <c r="B4915" t="str">
        <f>[1]Sheet1!C4915</f>
        <v>MN</v>
      </c>
      <c r="C4915" t="str">
        <f>LEFT([1]Sheet1!D4915,1)</f>
        <v>A</v>
      </c>
      <c r="D4915" t="str">
        <f>RIGHT([1]Sheet1!D4915,2)</f>
        <v>80</v>
      </c>
      <c r="E4915" t="str">
        <f>[1]Sheet1!E4915</f>
        <v>Charges - Sewerage</v>
      </c>
      <c r="F4915">
        <f>[1]Sheet1!F4915</f>
        <v>742494</v>
      </c>
    </row>
    <row r="4916" spans="1:6">
      <c r="A4916" t="str">
        <f>[1]Sheet1!B4916</f>
        <v>Minnesota</v>
      </c>
      <c r="B4916" t="str">
        <f>[1]Sheet1!C4916</f>
        <v>MN</v>
      </c>
      <c r="C4916" t="str">
        <f>LEFT([1]Sheet1!D4916,1)</f>
        <v>A</v>
      </c>
      <c r="D4916" t="str">
        <f>RIGHT([1]Sheet1!D4916,2)</f>
        <v>81</v>
      </c>
      <c r="E4916" t="str">
        <f>[1]Sheet1!E4916</f>
        <v>Charges - Solid Waste Management</v>
      </c>
      <c r="F4916">
        <f>[1]Sheet1!F4916</f>
        <v>261144</v>
      </c>
    </row>
    <row r="4917" spans="1:6">
      <c r="A4917" t="str">
        <f>[1]Sheet1!B4917</f>
        <v>Minnesota</v>
      </c>
      <c r="B4917" t="str">
        <f>[1]Sheet1!C4917</f>
        <v>MN</v>
      </c>
      <c r="C4917" t="str">
        <f>LEFT([1]Sheet1!D4917,1)</f>
        <v>A</v>
      </c>
      <c r="D4917" t="str">
        <f>RIGHT([1]Sheet1!D4917,2)</f>
        <v>87</v>
      </c>
      <c r="E4917" t="str">
        <f>[1]Sheet1!E4917</f>
        <v>Charges - Sea and Inland Port Facilities</v>
      </c>
      <c r="F4917">
        <f>[1]Sheet1!F4917</f>
        <v>12343</v>
      </c>
    </row>
    <row r="4918" spans="1:6">
      <c r="A4918" t="str">
        <f>[1]Sheet1!B4918</f>
        <v>Minnesota</v>
      </c>
      <c r="B4918" t="str">
        <f>[1]Sheet1!C4918</f>
        <v>MN</v>
      </c>
      <c r="C4918" t="str">
        <f>LEFT([1]Sheet1!D4918,1)</f>
        <v>A</v>
      </c>
      <c r="D4918" t="str">
        <f>RIGHT([1]Sheet1!D4918,2)</f>
        <v>89</v>
      </c>
      <c r="E4918" t="str">
        <f>[1]Sheet1!E4918</f>
        <v>Charges - All Other</v>
      </c>
      <c r="F4918">
        <f>[1]Sheet1!F4918</f>
        <v>1063243</v>
      </c>
    </row>
    <row r="4919" spans="1:6">
      <c r="A4919" t="str">
        <f>[1]Sheet1!B4919</f>
        <v>Minnesota</v>
      </c>
      <c r="B4919" t="str">
        <f>[1]Sheet1!C4919</f>
        <v>MN</v>
      </c>
      <c r="C4919" t="str">
        <f>LEFT([1]Sheet1!D4919,1)</f>
        <v>A</v>
      </c>
      <c r="D4919" t="str">
        <f>RIGHT([1]Sheet1!D4919,2)</f>
        <v>90</v>
      </c>
      <c r="E4919" t="str">
        <f>[1]Sheet1!E4919</f>
        <v>Revenue - Liquor Stores</v>
      </c>
      <c r="F4919">
        <f>[1]Sheet1!F4919</f>
        <v>315216</v>
      </c>
    </row>
    <row r="4920" spans="1:6">
      <c r="A4920" t="str">
        <f>[1]Sheet1!B4920</f>
        <v>Minnesota</v>
      </c>
      <c r="B4920" t="str">
        <f>[1]Sheet1!C4920</f>
        <v>MN</v>
      </c>
      <c r="C4920" t="str">
        <f>LEFT([1]Sheet1!D4920,1)</f>
        <v>A</v>
      </c>
      <c r="D4920" t="str">
        <f>RIGHT([1]Sheet1!D4920,2)</f>
        <v>91</v>
      </c>
      <c r="E4920" t="str">
        <f>[1]Sheet1!E4920</f>
        <v>Revenue - Water Utilities</v>
      </c>
      <c r="F4920">
        <f>[1]Sheet1!F4920</f>
        <v>561881</v>
      </c>
    </row>
    <row r="4921" spans="1:6">
      <c r="A4921" t="str">
        <f>[1]Sheet1!B4921</f>
        <v>Minnesota</v>
      </c>
      <c r="B4921" t="str">
        <f>[1]Sheet1!C4921</f>
        <v>MN</v>
      </c>
      <c r="C4921" t="str">
        <f>LEFT([1]Sheet1!D4921,1)</f>
        <v>A</v>
      </c>
      <c r="D4921" t="str">
        <f>RIGHT([1]Sheet1!D4921,2)</f>
        <v>92</v>
      </c>
      <c r="E4921" t="str">
        <f>[1]Sheet1!E4921</f>
        <v>Revenue - Electric Utilities</v>
      </c>
      <c r="F4921">
        <f>[1]Sheet1!F4921</f>
        <v>1431604</v>
      </c>
    </row>
    <row r="4922" spans="1:6">
      <c r="A4922" t="str">
        <f>[1]Sheet1!B4922</f>
        <v>Minnesota</v>
      </c>
      <c r="B4922" t="str">
        <f>[1]Sheet1!C4922</f>
        <v>MN</v>
      </c>
      <c r="C4922" t="str">
        <f>LEFT([1]Sheet1!D4922,1)</f>
        <v>A</v>
      </c>
      <c r="D4922" t="str">
        <f>RIGHT([1]Sheet1!D4922,2)</f>
        <v>93</v>
      </c>
      <c r="E4922" t="str">
        <f>[1]Sheet1!E4922</f>
        <v>Revenue - Gas Utilities</v>
      </c>
      <c r="F4922">
        <f>[1]Sheet1!F4922</f>
        <v>131699</v>
      </c>
    </row>
    <row r="4923" spans="1:6">
      <c r="A4923" t="str">
        <f>[1]Sheet1!B4923</f>
        <v>Minnesota</v>
      </c>
      <c r="B4923" t="str">
        <f>[1]Sheet1!C4923</f>
        <v>MN</v>
      </c>
      <c r="C4923" t="str">
        <f>LEFT([1]Sheet1!D4923,1)</f>
        <v>A</v>
      </c>
      <c r="D4923" t="str">
        <f>RIGHT([1]Sheet1!D4923,2)</f>
        <v>94</v>
      </c>
      <c r="E4923" t="str">
        <f>[1]Sheet1!E4923</f>
        <v>Revenue - Transit Utilities</v>
      </c>
      <c r="F4923">
        <f>[1]Sheet1!F4923</f>
        <v>21203</v>
      </c>
    </row>
    <row r="4924" spans="1:6">
      <c r="A4924" t="str">
        <f>[1]Sheet1!B4924</f>
        <v>Minnesota</v>
      </c>
      <c r="B4924" t="str">
        <f>[1]Sheet1!C4924</f>
        <v>MN</v>
      </c>
      <c r="C4924" t="str">
        <f>LEFT([1]Sheet1!D4924,1)</f>
        <v>B</v>
      </c>
      <c r="D4924" t="str">
        <f>RIGHT([1]Sheet1!D4924,2)</f>
        <v>01</v>
      </c>
      <c r="E4924" t="str">
        <f>[1]Sheet1!E4924</f>
        <v>Federal Intergovernmental - Air Transportation</v>
      </c>
      <c r="F4924">
        <f>[1]Sheet1!F4924</f>
        <v>84187</v>
      </c>
    </row>
    <row r="4925" spans="1:6">
      <c r="A4925" t="str">
        <f>[1]Sheet1!B4925</f>
        <v>Minnesota</v>
      </c>
      <c r="B4925" t="str">
        <f>[1]Sheet1!C4925</f>
        <v>MN</v>
      </c>
      <c r="C4925" t="str">
        <f>LEFT([1]Sheet1!D4925,1)</f>
        <v>B</v>
      </c>
      <c r="D4925" t="str">
        <f>RIGHT([1]Sheet1!D4925,2)</f>
        <v>21</v>
      </c>
      <c r="E4925" t="str">
        <f>[1]Sheet1!E4925</f>
        <v>Federal Intergovernmental - Education</v>
      </c>
      <c r="F4925">
        <f>[1]Sheet1!F4925</f>
        <v>1479843</v>
      </c>
    </row>
    <row r="4926" spans="1:6">
      <c r="A4926" t="str">
        <f>[1]Sheet1!B4926</f>
        <v>Minnesota</v>
      </c>
      <c r="B4926" t="str">
        <f>[1]Sheet1!C4926</f>
        <v>MN</v>
      </c>
      <c r="C4926" t="str">
        <f>LEFT([1]Sheet1!D4926,1)</f>
        <v>B</v>
      </c>
      <c r="D4926" t="str">
        <f>RIGHT([1]Sheet1!D4926,2)</f>
        <v>22</v>
      </c>
      <c r="E4926" t="str">
        <f>[1]Sheet1!E4926</f>
        <v>Federal Intergovernmental - Employment Security Administration</v>
      </c>
      <c r="F4926">
        <f>[1]Sheet1!F4926</f>
        <v>157771</v>
      </c>
    </row>
    <row r="4927" spans="1:6">
      <c r="A4927" t="str">
        <f>[1]Sheet1!B4927</f>
        <v>Minnesota</v>
      </c>
      <c r="B4927" t="str">
        <f>[1]Sheet1!C4927</f>
        <v>MN</v>
      </c>
      <c r="C4927" t="str">
        <f>LEFT([1]Sheet1!D4927,1)</f>
        <v>B</v>
      </c>
      <c r="D4927" t="str">
        <f>RIGHT([1]Sheet1!D4927,2)</f>
        <v>30</v>
      </c>
      <c r="E4927" t="str">
        <f>[1]Sheet1!E4927</f>
        <v>Federal Intergovernmental - General Local Government Support</v>
      </c>
      <c r="F4927">
        <f>[1]Sheet1!F4927</f>
        <v>8258</v>
      </c>
    </row>
    <row r="4928" spans="1:6">
      <c r="A4928" t="str">
        <f>[1]Sheet1!B4928</f>
        <v>Minnesota</v>
      </c>
      <c r="B4928" t="str">
        <f>[1]Sheet1!C4928</f>
        <v>MN</v>
      </c>
      <c r="C4928" t="str">
        <f>LEFT([1]Sheet1!D4928,1)</f>
        <v>B</v>
      </c>
      <c r="D4928" t="str">
        <f>RIGHT([1]Sheet1!D4928,2)</f>
        <v>42</v>
      </c>
      <c r="E4928" t="str">
        <f>[1]Sheet1!E4928</f>
        <v>Federal Intergovernmental - Health and Hospitals</v>
      </c>
      <c r="F4928">
        <f>[1]Sheet1!F4928</f>
        <v>323447</v>
      </c>
    </row>
    <row r="4929" spans="1:6">
      <c r="A4929" t="str">
        <f>[1]Sheet1!B4929</f>
        <v>Minnesota</v>
      </c>
      <c r="B4929" t="str">
        <f>[1]Sheet1!C4929</f>
        <v>MN</v>
      </c>
      <c r="C4929" t="str">
        <f>LEFT([1]Sheet1!D4929,1)</f>
        <v>B</v>
      </c>
      <c r="D4929" t="str">
        <f>RIGHT([1]Sheet1!D4929,2)</f>
        <v>46</v>
      </c>
      <c r="E4929" t="str">
        <f>[1]Sheet1!E4929</f>
        <v>Federal Intergovernmental - Highways</v>
      </c>
      <c r="F4929">
        <f>[1]Sheet1!F4929</f>
        <v>698266</v>
      </c>
    </row>
    <row r="4930" spans="1:6">
      <c r="A4930" t="str">
        <f>[1]Sheet1!B4930</f>
        <v>Minnesota</v>
      </c>
      <c r="B4930" t="str">
        <f>[1]Sheet1!C4930</f>
        <v>MN</v>
      </c>
      <c r="C4930" t="str">
        <f>LEFT([1]Sheet1!D4930,1)</f>
        <v>B</v>
      </c>
      <c r="D4930" t="str">
        <f>RIGHT([1]Sheet1!D4930,2)</f>
        <v>50</v>
      </c>
      <c r="E4930" t="str">
        <f>[1]Sheet1!E4930</f>
        <v>Federal Intergovernmental - Housing and Community Development</v>
      </c>
      <c r="F4930">
        <f>[1]Sheet1!F4930</f>
        <v>331285</v>
      </c>
    </row>
    <row r="4931" spans="1:6">
      <c r="A4931" t="str">
        <f>[1]Sheet1!B4931</f>
        <v>Minnesota</v>
      </c>
      <c r="B4931" t="str">
        <f>[1]Sheet1!C4931</f>
        <v>MN</v>
      </c>
      <c r="C4931" t="str">
        <f>LEFT([1]Sheet1!D4931,1)</f>
        <v>B</v>
      </c>
      <c r="D4931" t="str">
        <f>RIGHT([1]Sheet1!D4931,2)</f>
        <v>59</v>
      </c>
      <c r="E4931" t="str">
        <f>[1]Sheet1!E4931</f>
        <v>Federal Intergovernmental - Natural Resources</v>
      </c>
      <c r="F4931">
        <f>[1]Sheet1!F4931</f>
        <v>90351</v>
      </c>
    </row>
    <row r="4932" spans="1:6">
      <c r="A4932" t="str">
        <f>[1]Sheet1!B4932</f>
        <v>Minnesota</v>
      </c>
      <c r="B4932" t="str">
        <f>[1]Sheet1!C4932</f>
        <v>MN</v>
      </c>
      <c r="C4932" t="str">
        <f>LEFT([1]Sheet1!D4932,1)</f>
        <v>B</v>
      </c>
      <c r="D4932" t="str">
        <f>RIGHT([1]Sheet1!D4932,2)</f>
        <v>79</v>
      </c>
      <c r="E4932" t="str">
        <f>[1]Sheet1!E4932</f>
        <v>Federal Intergovernmental - Public Welfare</v>
      </c>
      <c r="F4932">
        <f>[1]Sheet1!F4932</f>
        <v>6833614</v>
      </c>
    </row>
    <row r="4933" spans="1:6">
      <c r="A4933" t="str">
        <f>[1]Sheet1!B4933</f>
        <v>Minnesota</v>
      </c>
      <c r="B4933" t="str">
        <f>[1]Sheet1!C4933</f>
        <v>MN</v>
      </c>
      <c r="C4933" t="str">
        <f>LEFT([1]Sheet1!D4933,1)</f>
        <v>B</v>
      </c>
      <c r="D4933" t="str">
        <f>RIGHT([1]Sheet1!D4933,2)</f>
        <v>80</v>
      </c>
      <c r="E4933" t="str">
        <f>[1]Sheet1!E4933</f>
        <v>Federal Intergovernmental - Sewerage</v>
      </c>
      <c r="F4933">
        <f>[1]Sheet1!F4933</f>
        <v>38929</v>
      </c>
    </row>
    <row r="4934" spans="1:6">
      <c r="A4934" t="str">
        <f>[1]Sheet1!B4934</f>
        <v>Minnesota</v>
      </c>
      <c r="B4934" t="str">
        <f>[1]Sheet1!C4934</f>
        <v>MN</v>
      </c>
      <c r="C4934" t="str">
        <f>LEFT([1]Sheet1!D4934,1)</f>
        <v>B</v>
      </c>
      <c r="D4934" t="str">
        <f>RIGHT([1]Sheet1!D4934,2)</f>
        <v>89</v>
      </c>
      <c r="E4934" t="str">
        <f>[1]Sheet1!E4934</f>
        <v>Federal Intergovernmental - All Other</v>
      </c>
      <c r="F4934">
        <f>[1]Sheet1!F4934</f>
        <v>530055</v>
      </c>
    </row>
    <row r="4935" spans="1:6">
      <c r="A4935" t="str">
        <f>[1]Sheet1!B4935</f>
        <v>Minnesota</v>
      </c>
      <c r="B4935" t="str">
        <f>[1]Sheet1!C4935</f>
        <v>MN</v>
      </c>
      <c r="C4935" t="str">
        <f>LEFT([1]Sheet1!D4935,1)</f>
        <v>B</v>
      </c>
      <c r="D4935" t="str">
        <f>RIGHT([1]Sheet1!D4935,2)</f>
        <v>91</v>
      </c>
      <c r="E4935" t="str">
        <f>[1]Sheet1!E4935</f>
        <v>Federal Intergovernmental - Water Utilities</v>
      </c>
      <c r="F4935">
        <f>[1]Sheet1!F4935</f>
        <v>26586</v>
      </c>
    </row>
    <row r="4936" spans="1:6">
      <c r="A4936" t="str">
        <f>[1]Sheet1!B4936</f>
        <v>Minnesota</v>
      </c>
      <c r="B4936" t="str">
        <f>[1]Sheet1!C4936</f>
        <v>MN</v>
      </c>
      <c r="C4936" t="str">
        <f>LEFT([1]Sheet1!D4936,1)</f>
        <v>B</v>
      </c>
      <c r="D4936" t="str">
        <f>RIGHT([1]Sheet1!D4936,2)</f>
        <v>92</v>
      </c>
      <c r="E4936" t="str">
        <f>[1]Sheet1!E4936</f>
        <v>Federal Intergovernmental - Electric Utilities</v>
      </c>
      <c r="F4936">
        <f>[1]Sheet1!F4936</f>
        <v>2216</v>
      </c>
    </row>
    <row r="4937" spans="1:6">
      <c r="A4937" t="str">
        <f>[1]Sheet1!B4937</f>
        <v>Minnesota</v>
      </c>
      <c r="B4937" t="str">
        <f>[1]Sheet1!C4937</f>
        <v>MN</v>
      </c>
      <c r="C4937" t="str">
        <f>LEFT([1]Sheet1!D4937,1)</f>
        <v>B</v>
      </c>
      <c r="D4937" t="str">
        <f>RIGHT([1]Sheet1!D4937,2)</f>
        <v>94</v>
      </c>
      <c r="E4937" t="str">
        <f>[1]Sheet1!E4937</f>
        <v>Federal Intergovernmental - Transit Utilities</v>
      </c>
      <c r="F4937">
        <f>[1]Sheet1!F4937</f>
        <v>21285</v>
      </c>
    </row>
    <row r="4938" spans="1:6">
      <c r="A4938" t="str">
        <f>[1]Sheet1!B4938</f>
        <v>Minnesota</v>
      </c>
      <c r="B4938" t="str">
        <f>[1]Sheet1!C4938</f>
        <v>MN</v>
      </c>
      <c r="C4938" t="str">
        <f>LEFT([1]Sheet1!D4938,1)</f>
        <v>E</v>
      </c>
      <c r="D4938" t="str">
        <f>RIGHT([1]Sheet1!D4938,2)</f>
        <v>01</v>
      </c>
      <c r="E4938" t="str">
        <f>[1]Sheet1!E4938</f>
        <v>Current Operations - Air Transportation</v>
      </c>
      <c r="F4938">
        <f>[1]Sheet1!F4938</f>
        <v>196676</v>
      </c>
    </row>
    <row r="4939" spans="1:6">
      <c r="A4939" t="str">
        <f>[1]Sheet1!B4939</f>
        <v>Minnesota</v>
      </c>
      <c r="B4939" t="str">
        <f>[1]Sheet1!C4939</f>
        <v>MN</v>
      </c>
      <c r="C4939" t="str">
        <f>LEFT([1]Sheet1!D4939,1)</f>
        <v>E</v>
      </c>
      <c r="D4939" t="str">
        <f>RIGHT([1]Sheet1!D4939,2)</f>
        <v>03</v>
      </c>
      <c r="E4939" t="str">
        <f>[1]Sheet1!E4939</f>
        <v>Current Operations - Miscellaneous Commercial Activities, NEC</v>
      </c>
      <c r="F4939">
        <f>[1]Sheet1!F4939</f>
        <v>19956</v>
      </c>
    </row>
    <row r="4940" spans="1:6">
      <c r="A4940" t="str">
        <f>[1]Sheet1!B4940</f>
        <v>Minnesota</v>
      </c>
      <c r="B4940" t="str">
        <f>[1]Sheet1!C4940</f>
        <v>MN</v>
      </c>
      <c r="C4940" t="str">
        <f>LEFT([1]Sheet1!D4940,1)</f>
        <v>E</v>
      </c>
      <c r="D4940" t="str">
        <f>RIGHT([1]Sheet1!D4940,2)</f>
        <v>04</v>
      </c>
      <c r="E4940" t="str">
        <f>[1]Sheet1!E4940</f>
        <v>Current Operations - Correctional Institutions</v>
      </c>
      <c r="F4940">
        <f>[1]Sheet1!F4940</f>
        <v>637845</v>
      </c>
    </row>
    <row r="4941" spans="1:6">
      <c r="A4941" t="str">
        <f>[1]Sheet1!B4941</f>
        <v>Minnesota</v>
      </c>
      <c r="B4941" t="str">
        <f>[1]Sheet1!C4941</f>
        <v>MN</v>
      </c>
      <c r="C4941" t="str">
        <f>LEFT([1]Sheet1!D4941,1)</f>
        <v>E</v>
      </c>
      <c r="D4941" t="str">
        <f>RIGHT([1]Sheet1!D4941,2)</f>
        <v>05</v>
      </c>
      <c r="E4941" t="str">
        <f>[1]Sheet1!E4941</f>
        <v>Current Operations - Corrections - Other</v>
      </c>
      <c r="F4941">
        <f>[1]Sheet1!F4941</f>
        <v>207862</v>
      </c>
    </row>
    <row r="4942" spans="1:6">
      <c r="A4942" t="str">
        <f>[1]Sheet1!B4942</f>
        <v>Minnesota</v>
      </c>
      <c r="B4942" t="str">
        <f>[1]Sheet1!C4942</f>
        <v>MN</v>
      </c>
      <c r="C4942" t="str">
        <f>LEFT([1]Sheet1!D4942,1)</f>
        <v>E</v>
      </c>
      <c r="D4942" t="str">
        <f>RIGHT([1]Sheet1!D4942,2)</f>
        <v>12</v>
      </c>
      <c r="E4942" t="str">
        <f>[1]Sheet1!E4942</f>
        <v>Current Operations - Elementary and Secondary Education</v>
      </c>
      <c r="F4942">
        <f>[1]Sheet1!F4942</f>
        <v>9054773</v>
      </c>
    </row>
    <row r="4943" spans="1:6">
      <c r="A4943" t="str">
        <f>[1]Sheet1!B4943</f>
        <v>Minnesota</v>
      </c>
      <c r="B4943" t="str">
        <f>[1]Sheet1!C4943</f>
        <v>MN</v>
      </c>
      <c r="C4943" t="str">
        <f>LEFT([1]Sheet1!D4943,1)</f>
        <v>E</v>
      </c>
      <c r="D4943" t="str">
        <f>RIGHT([1]Sheet1!D4943,2)</f>
        <v>16</v>
      </c>
      <c r="E4943" t="str">
        <f>[1]Sheet1!E4943</f>
        <v>Current Operations - Higher Education Auxiliary Enterprises</v>
      </c>
      <c r="F4943">
        <f>[1]Sheet1!F4943</f>
        <v>492628</v>
      </c>
    </row>
    <row r="4944" spans="1:6">
      <c r="A4944" t="str">
        <f>[1]Sheet1!B4944</f>
        <v>Minnesota</v>
      </c>
      <c r="B4944" t="str">
        <f>[1]Sheet1!C4944</f>
        <v>MN</v>
      </c>
      <c r="C4944" t="str">
        <f>LEFT([1]Sheet1!D4944,1)</f>
        <v>E</v>
      </c>
      <c r="D4944" t="str">
        <f>RIGHT([1]Sheet1!D4944,2)</f>
        <v>18</v>
      </c>
      <c r="E4944" t="str">
        <f>[1]Sheet1!E4944</f>
        <v>Current Operations - Other Higher Education</v>
      </c>
      <c r="F4944">
        <f>[1]Sheet1!F4944</f>
        <v>3482386</v>
      </c>
    </row>
    <row r="4945" spans="1:6">
      <c r="A4945" t="str">
        <f>[1]Sheet1!B4945</f>
        <v>Minnesota</v>
      </c>
      <c r="B4945" t="str">
        <f>[1]Sheet1!C4945</f>
        <v>MN</v>
      </c>
      <c r="C4945" t="str">
        <f>LEFT([1]Sheet1!D4945,1)</f>
        <v>E</v>
      </c>
      <c r="D4945" t="str">
        <f>RIGHT([1]Sheet1!D4945,2)</f>
        <v>21</v>
      </c>
      <c r="E4945" t="str">
        <f>[1]Sheet1!E4945</f>
        <v>Current Operations - State Education - Other</v>
      </c>
      <c r="F4945">
        <f>[1]Sheet1!F4945</f>
        <v>434214</v>
      </c>
    </row>
    <row r="4946" spans="1:6">
      <c r="A4946" t="str">
        <f>[1]Sheet1!B4946</f>
        <v>Minnesota</v>
      </c>
      <c r="B4946" t="str">
        <f>[1]Sheet1!C4946</f>
        <v>MN</v>
      </c>
      <c r="C4946" t="str">
        <f>LEFT([1]Sheet1!D4946,1)</f>
        <v>E</v>
      </c>
      <c r="D4946" t="str">
        <f>RIGHT([1]Sheet1!D4946,2)</f>
        <v>22</v>
      </c>
      <c r="E4946" t="str">
        <f>[1]Sheet1!E4946</f>
        <v>Current Operations - Social Insurance Administration</v>
      </c>
      <c r="F4946">
        <f>[1]Sheet1!F4946</f>
        <v>83395</v>
      </c>
    </row>
    <row r="4947" spans="1:6">
      <c r="A4947" t="str">
        <f>[1]Sheet1!B4947</f>
        <v>Minnesota</v>
      </c>
      <c r="B4947" t="str">
        <f>[1]Sheet1!C4947</f>
        <v>MN</v>
      </c>
      <c r="C4947" t="str">
        <f>LEFT([1]Sheet1!D4947,1)</f>
        <v>E</v>
      </c>
      <c r="D4947" t="str">
        <f>RIGHT([1]Sheet1!D4947,2)</f>
        <v>23</v>
      </c>
      <c r="E4947" t="str">
        <f>[1]Sheet1!E4947</f>
        <v>Current Operations - Financial Administration</v>
      </c>
      <c r="F4947">
        <f>[1]Sheet1!F4947</f>
        <v>719548</v>
      </c>
    </row>
    <row r="4948" spans="1:6">
      <c r="A4948" t="str">
        <f>[1]Sheet1!B4948</f>
        <v>Minnesota</v>
      </c>
      <c r="B4948" t="str">
        <f>[1]Sheet1!C4948</f>
        <v>MN</v>
      </c>
      <c r="C4948" t="str">
        <f>LEFT([1]Sheet1!D4948,1)</f>
        <v>E</v>
      </c>
      <c r="D4948" t="str">
        <f>RIGHT([1]Sheet1!D4948,2)</f>
        <v>24</v>
      </c>
      <c r="E4948" t="str">
        <f>[1]Sheet1!E4948</f>
        <v>Current Operations - Local Fire Protection</v>
      </c>
      <c r="F4948">
        <f>[1]Sheet1!F4948</f>
        <v>352235</v>
      </c>
    </row>
    <row r="4949" spans="1:6">
      <c r="A4949" t="str">
        <f>[1]Sheet1!B4949</f>
        <v>Minnesota</v>
      </c>
      <c r="B4949" t="str">
        <f>[1]Sheet1!C4949</f>
        <v>MN</v>
      </c>
      <c r="C4949" t="str">
        <f>LEFT([1]Sheet1!D4949,1)</f>
        <v>E</v>
      </c>
      <c r="D4949" t="str">
        <f>RIGHT([1]Sheet1!D4949,2)</f>
        <v>25</v>
      </c>
      <c r="E4949" t="str">
        <f>[1]Sheet1!E4949</f>
        <v>Current Operations - Judicial and Legal Services</v>
      </c>
      <c r="F4949">
        <f>[1]Sheet1!F4949</f>
        <v>609427</v>
      </c>
    </row>
    <row r="4950" spans="1:6">
      <c r="A4950" t="str">
        <f>[1]Sheet1!B4950</f>
        <v>Minnesota</v>
      </c>
      <c r="B4950" t="str">
        <f>[1]Sheet1!C4950</f>
        <v>MN</v>
      </c>
      <c r="C4950" t="str">
        <f>LEFT([1]Sheet1!D4950,1)</f>
        <v>E</v>
      </c>
      <c r="D4950" t="str">
        <f>RIGHT([1]Sheet1!D4950,2)</f>
        <v>29</v>
      </c>
      <c r="E4950" t="str">
        <f>[1]Sheet1!E4950</f>
        <v>Current Operations - Central Staff Services</v>
      </c>
      <c r="F4950">
        <f>[1]Sheet1!F4950</f>
        <v>496463</v>
      </c>
    </row>
    <row r="4951" spans="1:6">
      <c r="A4951" t="str">
        <f>[1]Sheet1!B4951</f>
        <v>Minnesota</v>
      </c>
      <c r="B4951" t="str">
        <f>[1]Sheet1!C4951</f>
        <v>MN</v>
      </c>
      <c r="C4951" t="str">
        <f>LEFT([1]Sheet1!D4951,1)</f>
        <v>E</v>
      </c>
      <c r="D4951" t="str">
        <f>RIGHT([1]Sheet1!D4951,2)</f>
        <v>31</v>
      </c>
      <c r="E4951" t="str">
        <f>[1]Sheet1!E4951</f>
        <v>Current Operations - General Public Buildings</v>
      </c>
      <c r="F4951">
        <f>[1]Sheet1!F4951</f>
        <v>178297</v>
      </c>
    </row>
    <row r="4952" spans="1:6">
      <c r="A4952" t="str">
        <f>[1]Sheet1!B4952</f>
        <v>Minnesota</v>
      </c>
      <c r="B4952" t="str">
        <f>[1]Sheet1!C4952</f>
        <v>MN</v>
      </c>
      <c r="C4952" t="str">
        <f>LEFT([1]Sheet1!D4952,1)</f>
        <v>E</v>
      </c>
      <c r="D4952" t="str">
        <f>RIGHT([1]Sheet1!D4952,2)</f>
        <v>32</v>
      </c>
      <c r="E4952" t="str">
        <f>[1]Sheet1!E4952</f>
        <v>Current Operations - Health - Other</v>
      </c>
      <c r="F4952">
        <f>[1]Sheet1!F4952</f>
        <v>950017</v>
      </c>
    </row>
    <row r="4953" spans="1:6">
      <c r="A4953" t="str">
        <f>[1]Sheet1!B4953</f>
        <v>Minnesota</v>
      </c>
      <c r="B4953" t="str">
        <f>[1]Sheet1!C4953</f>
        <v>MN</v>
      </c>
      <c r="C4953" t="str">
        <f>LEFT([1]Sheet1!D4953,1)</f>
        <v>E</v>
      </c>
      <c r="D4953" t="str">
        <f>RIGHT([1]Sheet1!D4953,2)</f>
        <v>36</v>
      </c>
      <c r="E4953" t="str">
        <f>[1]Sheet1!E4953</f>
        <v>Current Operations - Hospitals</v>
      </c>
      <c r="F4953">
        <f>[1]Sheet1!F4953</f>
        <v>2090618</v>
      </c>
    </row>
    <row r="4954" spans="1:6">
      <c r="A4954" t="str">
        <f>[1]Sheet1!B4954</f>
        <v>Minnesota</v>
      </c>
      <c r="B4954" t="str">
        <f>[1]Sheet1!C4954</f>
        <v>MN</v>
      </c>
      <c r="C4954" t="str">
        <f>LEFT([1]Sheet1!D4954,1)</f>
        <v>E</v>
      </c>
      <c r="D4954" t="str">
        <f>RIGHT([1]Sheet1!D4954,2)</f>
        <v>44</v>
      </c>
      <c r="E4954" t="str">
        <f>[1]Sheet1!E4954</f>
        <v>Current Operations - Regular Highways</v>
      </c>
      <c r="F4954">
        <f>[1]Sheet1!F4954</f>
        <v>1542851</v>
      </c>
    </row>
    <row r="4955" spans="1:6">
      <c r="A4955" t="str">
        <f>[1]Sheet1!B4955</f>
        <v>Minnesota</v>
      </c>
      <c r="B4955" t="str">
        <f>[1]Sheet1!C4955</f>
        <v>MN</v>
      </c>
      <c r="C4955" t="str">
        <f>LEFT([1]Sheet1!D4955,1)</f>
        <v>E</v>
      </c>
      <c r="D4955" t="str">
        <f>RIGHT([1]Sheet1!D4955,2)</f>
        <v>50</v>
      </c>
      <c r="E4955" t="str">
        <f>[1]Sheet1!E4955</f>
        <v>Current Operations - Housing and Community Development</v>
      </c>
      <c r="F4955">
        <f>[1]Sheet1!F4955</f>
        <v>770476</v>
      </c>
    </row>
    <row r="4956" spans="1:6">
      <c r="A4956" t="str">
        <f>[1]Sheet1!B4956</f>
        <v>Minnesota</v>
      </c>
      <c r="B4956" t="str">
        <f>[1]Sheet1!C4956</f>
        <v>MN</v>
      </c>
      <c r="C4956" t="str">
        <f>LEFT([1]Sheet1!D4956,1)</f>
        <v>E</v>
      </c>
      <c r="D4956" t="str">
        <f>RIGHT([1]Sheet1!D4956,2)</f>
        <v>52</v>
      </c>
      <c r="E4956" t="str">
        <f>[1]Sheet1!E4956</f>
        <v>Current Operations - Libraries</v>
      </c>
      <c r="F4956">
        <f>[1]Sheet1!F4956</f>
        <v>225505</v>
      </c>
    </row>
    <row r="4957" spans="1:6">
      <c r="A4957" t="str">
        <f>[1]Sheet1!B4957</f>
        <v>Minnesota</v>
      </c>
      <c r="B4957" t="str">
        <f>[1]Sheet1!C4957</f>
        <v>MN</v>
      </c>
      <c r="C4957" t="str">
        <f>LEFT([1]Sheet1!D4957,1)</f>
        <v>E</v>
      </c>
      <c r="D4957" t="str">
        <f>RIGHT([1]Sheet1!D4957,2)</f>
        <v>59</v>
      </c>
      <c r="E4957" t="str">
        <f>[1]Sheet1!E4957</f>
        <v>Current Operations - Natural Resources - Other</v>
      </c>
      <c r="F4957">
        <f>[1]Sheet1!F4957</f>
        <v>614181</v>
      </c>
    </row>
    <row r="4958" spans="1:6">
      <c r="A4958" t="str">
        <f>[1]Sheet1!B4958</f>
        <v>Minnesota</v>
      </c>
      <c r="B4958" t="str">
        <f>[1]Sheet1!C4958</f>
        <v>MN</v>
      </c>
      <c r="C4958" t="str">
        <f>LEFT([1]Sheet1!D4958,1)</f>
        <v>E</v>
      </c>
      <c r="D4958" t="str">
        <f>RIGHT([1]Sheet1!D4958,2)</f>
        <v>60</v>
      </c>
      <c r="E4958" t="str">
        <f>[1]Sheet1!E4958</f>
        <v>Current Operations - Parking Facilities</v>
      </c>
      <c r="F4958">
        <f>[1]Sheet1!F4958</f>
        <v>58785</v>
      </c>
    </row>
    <row r="4959" spans="1:6">
      <c r="A4959" t="str">
        <f>[1]Sheet1!B4959</f>
        <v>Minnesota</v>
      </c>
      <c r="B4959" t="str">
        <f>[1]Sheet1!C4959</f>
        <v>MN</v>
      </c>
      <c r="C4959" t="str">
        <f>LEFT([1]Sheet1!D4959,1)</f>
        <v>E</v>
      </c>
      <c r="D4959" t="str">
        <f>RIGHT([1]Sheet1!D4959,2)</f>
        <v>61</v>
      </c>
      <c r="E4959" t="str">
        <f>[1]Sheet1!E4959</f>
        <v>Current Operations - Parks and Recreation</v>
      </c>
      <c r="F4959">
        <f>[1]Sheet1!F4959</f>
        <v>772268</v>
      </c>
    </row>
    <row r="4960" spans="1:6">
      <c r="A4960" t="str">
        <f>[1]Sheet1!B4960</f>
        <v>Minnesota</v>
      </c>
      <c r="B4960" t="str">
        <f>[1]Sheet1!C4960</f>
        <v>MN</v>
      </c>
      <c r="C4960" t="str">
        <f>LEFT([1]Sheet1!D4960,1)</f>
        <v>E</v>
      </c>
      <c r="D4960" t="str">
        <f>RIGHT([1]Sheet1!D4960,2)</f>
        <v>62</v>
      </c>
      <c r="E4960" t="str">
        <f>[1]Sheet1!E4960</f>
        <v>Current Operations - Police Protection</v>
      </c>
      <c r="F4960">
        <f>[1]Sheet1!F4960</f>
        <v>1569592</v>
      </c>
    </row>
    <row r="4961" spans="1:6">
      <c r="A4961" t="str">
        <f>[1]Sheet1!B4961</f>
        <v>Minnesota</v>
      </c>
      <c r="B4961" t="str">
        <f>[1]Sheet1!C4961</f>
        <v>MN</v>
      </c>
      <c r="C4961" t="str">
        <f>LEFT([1]Sheet1!D4961,1)</f>
        <v>E</v>
      </c>
      <c r="D4961" t="str">
        <f>RIGHT([1]Sheet1!D4961,2)</f>
        <v>66</v>
      </c>
      <c r="E4961" t="str">
        <f>[1]Sheet1!E4961</f>
        <v>Current Operations - Protective Inspection and Regulation, NEC</v>
      </c>
      <c r="F4961">
        <f>[1]Sheet1!F4961</f>
        <v>189738</v>
      </c>
    </row>
    <row r="4962" spans="1:6">
      <c r="A4962" t="str">
        <f>[1]Sheet1!B4962</f>
        <v>Minnesota</v>
      </c>
      <c r="B4962" t="str">
        <f>[1]Sheet1!C4962</f>
        <v>MN</v>
      </c>
      <c r="C4962" t="str">
        <f>LEFT([1]Sheet1!D4962,1)</f>
        <v>E</v>
      </c>
      <c r="D4962" t="str">
        <f>RIGHT([1]Sheet1!D4962,2)</f>
        <v>74</v>
      </c>
      <c r="E4962" t="str">
        <f>[1]Sheet1!E4962</f>
        <v>Current Operations - Public Welfare, Vendor Payments for Medical Care</v>
      </c>
      <c r="F4962">
        <f>[1]Sheet1!F4962</f>
        <v>10104775</v>
      </c>
    </row>
    <row r="4963" spans="1:6">
      <c r="A4963" t="str">
        <f>[1]Sheet1!B4963</f>
        <v>Minnesota</v>
      </c>
      <c r="B4963" t="str">
        <f>[1]Sheet1!C4963</f>
        <v>MN</v>
      </c>
      <c r="C4963" t="str">
        <f>LEFT([1]Sheet1!D4963,1)</f>
        <v>E</v>
      </c>
      <c r="D4963" t="str">
        <f>RIGHT([1]Sheet1!D4963,2)</f>
        <v>75</v>
      </c>
      <c r="E4963" t="str">
        <f>[1]Sheet1!E4963</f>
        <v>Current Operations - Public Welfare, Vendor Payments for Other Purposes</v>
      </c>
      <c r="F4963">
        <f>[1]Sheet1!F4963</f>
        <v>624006</v>
      </c>
    </row>
    <row r="4964" spans="1:6">
      <c r="A4964" t="str">
        <f>[1]Sheet1!B4964</f>
        <v>Minnesota</v>
      </c>
      <c r="B4964" t="str">
        <f>[1]Sheet1!C4964</f>
        <v>MN</v>
      </c>
      <c r="C4964" t="str">
        <f>LEFT([1]Sheet1!D4964,1)</f>
        <v>E</v>
      </c>
      <c r="D4964" t="str">
        <f>RIGHT([1]Sheet1!D4964,2)</f>
        <v>77</v>
      </c>
      <c r="E4964" t="str">
        <f>[1]Sheet1!E4964</f>
        <v>Current Operations - Public Welfare Institutions</v>
      </c>
      <c r="F4964">
        <f>[1]Sheet1!F4964</f>
        <v>167451</v>
      </c>
    </row>
    <row r="4965" spans="1:6">
      <c r="A4965" t="str">
        <f>[1]Sheet1!B4965</f>
        <v>Minnesota</v>
      </c>
      <c r="B4965" t="str">
        <f>[1]Sheet1!C4965</f>
        <v>MN</v>
      </c>
      <c r="C4965" t="str">
        <f>LEFT([1]Sheet1!D4965,1)</f>
        <v>E</v>
      </c>
      <c r="D4965" t="str">
        <f>RIGHT([1]Sheet1!D4965,2)</f>
        <v>79</v>
      </c>
      <c r="E4965" t="str">
        <f>[1]Sheet1!E4965</f>
        <v>Current Operations - Public Welfare - Other</v>
      </c>
      <c r="F4965">
        <f>[1]Sheet1!F4965</f>
        <v>1390977</v>
      </c>
    </row>
    <row r="4966" spans="1:6">
      <c r="A4966" t="str">
        <f>[1]Sheet1!B4966</f>
        <v>Minnesota</v>
      </c>
      <c r="B4966" t="str">
        <f>[1]Sheet1!C4966</f>
        <v>MN</v>
      </c>
      <c r="C4966" t="str">
        <f>LEFT([1]Sheet1!D4966,1)</f>
        <v>E</v>
      </c>
      <c r="D4966" t="str">
        <f>RIGHT([1]Sheet1!D4966,2)</f>
        <v>80</v>
      </c>
      <c r="E4966" t="str">
        <f>[1]Sheet1!E4966</f>
        <v>Current Operations - Sewerage</v>
      </c>
      <c r="F4966">
        <f>[1]Sheet1!F4966</f>
        <v>524950</v>
      </c>
    </row>
    <row r="4967" spans="1:6">
      <c r="A4967" t="str">
        <f>[1]Sheet1!B4967</f>
        <v>Minnesota</v>
      </c>
      <c r="B4967" t="str">
        <f>[1]Sheet1!C4967</f>
        <v>MN</v>
      </c>
      <c r="C4967" t="str">
        <f>LEFT([1]Sheet1!D4967,1)</f>
        <v>E</v>
      </c>
      <c r="D4967" t="str">
        <f>RIGHT([1]Sheet1!D4967,2)</f>
        <v>81</v>
      </c>
      <c r="E4967" t="str">
        <f>[1]Sheet1!E4967</f>
        <v>Current Operations - Solid Waste Management</v>
      </c>
      <c r="F4967">
        <f>[1]Sheet1!F4967</f>
        <v>314335</v>
      </c>
    </row>
    <row r="4968" spans="1:6">
      <c r="A4968" t="str">
        <f>[1]Sheet1!B4968</f>
        <v>Minnesota</v>
      </c>
      <c r="B4968" t="str">
        <f>[1]Sheet1!C4968</f>
        <v>MN</v>
      </c>
      <c r="C4968" t="str">
        <f>LEFT([1]Sheet1!D4968,1)</f>
        <v>E</v>
      </c>
      <c r="D4968" t="str">
        <f>RIGHT([1]Sheet1!D4968,2)</f>
        <v>85</v>
      </c>
      <c r="E4968" t="str">
        <f>[1]Sheet1!E4968</f>
        <v>Current Operations - State Veterans' Services</v>
      </c>
      <c r="F4968">
        <f>[1]Sheet1!F4968</f>
        <v>17973</v>
      </c>
    </row>
    <row r="4969" spans="1:6">
      <c r="A4969" t="str">
        <f>[1]Sheet1!B4969</f>
        <v>Minnesota</v>
      </c>
      <c r="B4969" t="str">
        <f>[1]Sheet1!C4969</f>
        <v>MN</v>
      </c>
      <c r="C4969" t="str">
        <f>LEFT([1]Sheet1!D4969,1)</f>
        <v>E</v>
      </c>
      <c r="D4969" t="str">
        <f>RIGHT([1]Sheet1!D4969,2)</f>
        <v>87</v>
      </c>
      <c r="E4969" t="str">
        <f>[1]Sheet1!E4969</f>
        <v>Current Operations - Sea and Inland Port Facilities</v>
      </c>
      <c r="F4969">
        <f>[1]Sheet1!F4969</f>
        <v>22912</v>
      </c>
    </row>
    <row r="4970" spans="1:6">
      <c r="A4970" t="str">
        <f>[1]Sheet1!B4970</f>
        <v>Minnesota</v>
      </c>
      <c r="B4970" t="str">
        <f>[1]Sheet1!C4970</f>
        <v>MN</v>
      </c>
      <c r="C4970" t="str">
        <f>LEFT([1]Sheet1!D4970,1)</f>
        <v>E</v>
      </c>
      <c r="D4970" t="str">
        <f>RIGHT([1]Sheet1!D4970,2)</f>
        <v>89</v>
      </c>
      <c r="E4970" t="str">
        <f>[1]Sheet1!E4970</f>
        <v>Current Operations - General - Other</v>
      </c>
      <c r="F4970">
        <f>[1]Sheet1!F4970</f>
        <v>1052008</v>
      </c>
    </row>
    <row r="4971" spans="1:6">
      <c r="A4971" t="str">
        <f>[1]Sheet1!B4971</f>
        <v>Minnesota</v>
      </c>
      <c r="B4971" t="str">
        <f>[1]Sheet1!C4971</f>
        <v>MN</v>
      </c>
      <c r="C4971" t="str">
        <f>LEFT([1]Sheet1!D4971,1)</f>
        <v>E</v>
      </c>
      <c r="D4971" t="str">
        <f>RIGHT([1]Sheet1!D4971,2)</f>
        <v>90</v>
      </c>
      <c r="E4971" t="str">
        <f>[1]Sheet1!E4971</f>
        <v>Current Operations - Liquor Stores</v>
      </c>
      <c r="F4971">
        <f>[1]Sheet1!F4971</f>
        <v>291166</v>
      </c>
    </row>
    <row r="4972" spans="1:6">
      <c r="A4972" t="str">
        <f>[1]Sheet1!B4972</f>
        <v>Minnesota</v>
      </c>
      <c r="B4972" t="str">
        <f>[1]Sheet1!C4972</f>
        <v>MN</v>
      </c>
      <c r="C4972" t="str">
        <f>LEFT([1]Sheet1!D4972,1)</f>
        <v>E</v>
      </c>
      <c r="D4972" t="str">
        <f>RIGHT([1]Sheet1!D4972,2)</f>
        <v>91</v>
      </c>
      <c r="E4972" t="str">
        <f>[1]Sheet1!E4972</f>
        <v>Current Operations - Water Utilities</v>
      </c>
      <c r="F4972">
        <f>[1]Sheet1!F4972</f>
        <v>429904</v>
      </c>
    </row>
    <row r="4973" spans="1:6">
      <c r="A4973" t="str">
        <f>[1]Sheet1!B4973</f>
        <v>Minnesota</v>
      </c>
      <c r="B4973" t="str">
        <f>[1]Sheet1!C4973</f>
        <v>MN</v>
      </c>
      <c r="C4973" t="str">
        <f>LEFT([1]Sheet1!D4973,1)</f>
        <v>E</v>
      </c>
      <c r="D4973" t="str">
        <f>RIGHT([1]Sheet1!D4973,2)</f>
        <v>92</v>
      </c>
      <c r="E4973" t="str">
        <f>[1]Sheet1!E4973</f>
        <v>Current Operations - Electric Utilities</v>
      </c>
      <c r="F4973">
        <f>[1]Sheet1!F4973</f>
        <v>1156014</v>
      </c>
    </row>
    <row r="4974" spans="1:6">
      <c r="A4974" t="str">
        <f>[1]Sheet1!B4974</f>
        <v>Minnesota</v>
      </c>
      <c r="B4974" t="str">
        <f>[1]Sheet1!C4974</f>
        <v>MN</v>
      </c>
      <c r="C4974" t="str">
        <f>LEFT([1]Sheet1!D4974,1)</f>
        <v>E</v>
      </c>
      <c r="D4974" t="str">
        <f>RIGHT([1]Sheet1!D4974,2)</f>
        <v>93</v>
      </c>
      <c r="E4974" t="str">
        <f>[1]Sheet1!E4974</f>
        <v>Current Operations - Gas Utilities</v>
      </c>
      <c r="F4974">
        <f>[1]Sheet1!F4974</f>
        <v>115736</v>
      </c>
    </row>
    <row r="4975" spans="1:6">
      <c r="A4975" t="str">
        <f>[1]Sheet1!B4975</f>
        <v>Minnesota</v>
      </c>
      <c r="B4975" t="str">
        <f>[1]Sheet1!C4975</f>
        <v>MN</v>
      </c>
      <c r="C4975" t="str">
        <f>LEFT([1]Sheet1!D4975,1)</f>
        <v>E</v>
      </c>
      <c r="D4975" t="str">
        <f>RIGHT([1]Sheet1!D4975,2)</f>
        <v>94</v>
      </c>
      <c r="E4975" t="str">
        <f>[1]Sheet1!E4975</f>
        <v>Current Operations - Transit Utilities</v>
      </c>
      <c r="F4975">
        <f>[1]Sheet1!F4975</f>
        <v>237667</v>
      </c>
    </row>
    <row r="4976" spans="1:6">
      <c r="A4976" t="str">
        <f>[1]Sheet1!B4976</f>
        <v>Minnesota</v>
      </c>
      <c r="B4976" t="str">
        <f>[1]Sheet1!C4976</f>
        <v>MN</v>
      </c>
      <c r="C4976" t="str">
        <f>LEFT([1]Sheet1!D4976,1)</f>
        <v>F</v>
      </c>
      <c r="D4976" t="str">
        <f>RIGHT([1]Sheet1!D4976,2)</f>
        <v>01</v>
      </c>
      <c r="E4976" t="str">
        <f>[1]Sheet1!E4976</f>
        <v>Construction - Air Transportation</v>
      </c>
      <c r="F4976">
        <f>[1]Sheet1!F4976</f>
        <v>140674</v>
      </c>
    </row>
    <row r="4977" spans="1:6">
      <c r="A4977" t="str">
        <f>[1]Sheet1!B4977</f>
        <v>Minnesota</v>
      </c>
      <c r="B4977" t="str">
        <f>[1]Sheet1!C4977</f>
        <v>MN</v>
      </c>
      <c r="C4977" t="str">
        <f>LEFT([1]Sheet1!D4977,1)</f>
        <v>F</v>
      </c>
      <c r="D4977" t="str">
        <f>RIGHT([1]Sheet1!D4977,2)</f>
        <v>03</v>
      </c>
      <c r="E4977" t="str">
        <f>[1]Sheet1!E4977</f>
        <v>Construction - Miscellaneous Commercial Activities, NEC</v>
      </c>
      <c r="F4977">
        <f>[1]Sheet1!F4977</f>
        <v>4700</v>
      </c>
    </row>
    <row r="4978" spans="1:6">
      <c r="A4978" t="str">
        <f>[1]Sheet1!B4978</f>
        <v>Minnesota</v>
      </c>
      <c r="B4978" t="str">
        <f>[1]Sheet1!C4978</f>
        <v>MN</v>
      </c>
      <c r="C4978" t="str">
        <f>LEFT([1]Sheet1!D4978,1)</f>
        <v>F</v>
      </c>
      <c r="D4978" t="str">
        <f>RIGHT([1]Sheet1!D4978,2)</f>
        <v>04</v>
      </c>
      <c r="E4978" t="str">
        <f>[1]Sheet1!E4978</f>
        <v>Construction - Correctional Institutions</v>
      </c>
      <c r="F4978">
        <f>[1]Sheet1!F4978</f>
        <v>4235</v>
      </c>
    </row>
    <row r="4979" spans="1:6">
      <c r="A4979" t="str">
        <f>[1]Sheet1!B4979</f>
        <v>Minnesota</v>
      </c>
      <c r="B4979" t="str">
        <f>[1]Sheet1!C4979</f>
        <v>MN</v>
      </c>
      <c r="C4979" t="str">
        <f>LEFT([1]Sheet1!D4979,1)</f>
        <v>F</v>
      </c>
      <c r="D4979" t="str">
        <f>RIGHT([1]Sheet1!D4979,2)</f>
        <v>05</v>
      </c>
      <c r="E4979" t="str">
        <f>[1]Sheet1!E4979</f>
        <v>Construction - Corrections - Other</v>
      </c>
      <c r="F4979">
        <f>[1]Sheet1!F4979</f>
        <v>42</v>
      </c>
    </row>
    <row r="4980" spans="1:6">
      <c r="A4980" t="str">
        <f>[1]Sheet1!B4980</f>
        <v>Minnesota</v>
      </c>
      <c r="B4980" t="str">
        <f>[1]Sheet1!C4980</f>
        <v>MN</v>
      </c>
      <c r="C4980" t="str">
        <f>LEFT([1]Sheet1!D4980,1)</f>
        <v>F</v>
      </c>
      <c r="D4980" t="str">
        <f>RIGHT([1]Sheet1!D4980,2)</f>
        <v>12</v>
      </c>
      <c r="E4980" t="str">
        <f>[1]Sheet1!E4980</f>
        <v>Construction - Elementary and Secondary Education</v>
      </c>
      <c r="F4980">
        <f>[1]Sheet1!F4980</f>
        <v>772596</v>
      </c>
    </row>
    <row r="4981" spans="1:6">
      <c r="A4981" t="str">
        <f>[1]Sheet1!B4981</f>
        <v>Minnesota</v>
      </c>
      <c r="B4981" t="str">
        <f>[1]Sheet1!C4981</f>
        <v>MN</v>
      </c>
      <c r="C4981" t="str">
        <f>LEFT([1]Sheet1!D4981,1)</f>
        <v>F</v>
      </c>
      <c r="D4981" t="str">
        <f>RIGHT([1]Sheet1!D4981,2)</f>
        <v>16</v>
      </c>
      <c r="E4981" t="str">
        <f>[1]Sheet1!E4981</f>
        <v>Construction - Higher Education - Auxiliary Enterprises</v>
      </c>
      <c r="F4981">
        <f>[1]Sheet1!F4981</f>
        <v>89308</v>
      </c>
    </row>
    <row r="4982" spans="1:6">
      <c r="A4982" t="str">
        <f>[1]Sheet1!B4982</f>
        <v>Minnesota</v>
      </c>
      <c r="B4982" t="str">
        <f>[1]Sheet1!C4982</f>
        <v>MN</v>
      </c>
      <c r="C4982" t="str">
        <f>LEFT([1]Sheet1!D4982,1)</f>
        <v>F</v>
      </c>
      <c r="D4982" t="str">
        <f>RIGHT([1]Sheet1!D4982,2)</f>
        <v>18</v>
      </c>
      <c r="E4982" t="str">
        <f>[1]Sheet1!E4982</f>
        <v>Construction - Other Higher Education</v>
      </c>
      <c r="F4982">
        <f>[1]Sheet1!F4982</f>
        <v>257610</v>
      </c>
    </row>
    <row r="4983" spans="1:6">
      <c r="A4983" t="str">
        <f>[1]Sheet1!B4983</f>
        <v>Minnesota</v>
      </c>
      <c r="B4983" t="str">
        <f>[1]Sheet1!C4983</f>
        <v>MN</v>
      </c>
      <c r="C4983" t="str">
        <f>LEFT([1]Sheet1!D4983,1)</f>
        <v>F</v>
      </c>
      <c r="D4983" t="str">
        <f>RIGHT([1]Sheet1!D4983,2)</f>
        <v>21</v>
      </c>
      <c r="E4983" t="str">
        <f>[1]Sheet1!E4983</f>
        <v>Construction - State Education - Other</v>
      </c>
      <c r="F4983">
        <f>[1]Sheet1!F4983</f>
        <v>17128</v>
      </c>
    </row>
    <row r="4984" spans="1:6">
      <c r="A4984" t="str">
        <f>[1]Sheet1!B4984</f>
        <v>Minnesota</v>
      </c>
      <c r="B4984" t="str">
        <f>[1]Sheet1!C4984</f>
        <v>MN</v>
      </c>
      <c r="C4984" t="str">
        <f>LEFT([1]Sheet1!D4984,1)</f>
        <v>F</v>
      </c>
      <c r="D4984" t="str">
        <f>RIGHT([1]Sheet1!D4984,2)</f>
        <v>22</v>
      </c>
      <c r="E4984" t="str">
        <f>[1]Sheet1!E4984</f>
        <v>Construction - Social Insurance Administration</v>
      </c>
      <c r="F4984">
        <f>[1]Sheet1!F4984</f>
        <v>138</v>
      </c>
    </row>
    <row r="4985" spans="1:6">
      <c r="A4985" t="str">
        <f>[1]Sheet1!B4985</f>
        <v>Minnesota</v>
      </c>
      <c r="B4985" t="str">
        <f>[1]Sheet1!C4985</f>
        <v>MN</v>
      </c>
      <c r="C4985" t="str">
        <f>LEFT([1]Sheet1!D4985,1)</f>
        <v>F</v>
      </c>
      <c r="D4985" t="str">
        <f>RIGHT([1]Sheet1!D4985,2)</f>
        <v>23</v>
      </c>
      <c r="E4985" t="str">
        <f>[1]Sheet1!E4985</f>
        <v>Construction - Financial Administration</v>
      </c>
      <c r="F4985">
        <f>[1]Sheet1!F4985</f>
        <v>1896</v>
      </c>
    </row>
    <row r="4986" spans="1:6">
      <c r="A4986" t="str">
        <f>[1]Sheet1!B4986</f>
        <v>Minnesota</v>
      </c>
      <c r="B4986" t="str">
        <f>[1]Sheet1!C4986</f>
        <v>MN</v>
      </c>
      <c r="C4986" t="str">
        <f>LEFT([1]Sheet1!D4986,1)</f>
        <v>F</v>
      </c>
      <c r="D4986" t="str">
        <f>RIGHT([1]Sheet1!D4986,2)</f>
        <v>24</v>
      </c>
      <c r="E4986" t="str">
        <f>[1]Sheet1!E4986</f>
        <v>Construction - Local Fire Protection</v>
      </c>
      <c r="F4986">
        <f>[1]Sheet1!F4986</f>
        <v>5320</v>
      </c>
    </row>
    <row r="4987" spans="1:6">
      <c r="A4987" t="str">
        <f>[1]Sheet1!B4987</f>
        <v>Minnesota</v>
      </c>
      <c r="B4987" t="str">
        <f>[1]Sheet1!C4987</f>
        <v>MN</v>
      </c>
      <c r="C4987" t="str">
        <f>LEFT([1]Sheet1!D4987,1)</f>
        <v>F</v>
      </c>
      <c r="D4987" t="str">
        <f>RIGHT([1]Sheet1!D4987,2)</f>
        <v>25</v>
      </c>
      <c r="E4987" t="str">
        <f>[1]Sheet1!E4987</f>
        <v>Construction - Judicial and Legal Services</v>
      </c>
      <c r="F4987">
        <f>[1]Sheet1!F4987</f>
        <v>195</v>
      </c>
    </row>
    <row r="4988" spans="1:6">
      <c r="A4988" t="str">
        <f>[1]Sheet1!B4988</f>
        <v>Minnesota</v>
      </c>
      <c r="B4988" t="str">
        <f>[1]Sheet1!C4988</f>
        <v>MN</v>
      </c>
      <c r="C4988" t="str">
        <f>LEFT([1]Sheet1!D4988,1)</f>
        <v>F</v>
      </c>
      <c r="D4988" t="str">
        <f>RIGHT([1]Sheet1!D4988,2)</f>
        <v>29</v>
      </c>
      <c r="E4988" t="str">
        <f>[1]Sheet1!E4988</f>
        <v>Construction - Central Staff Services</v>
      </c>
      <c r="F4988">
        <f>[1]Sheet1!F4988</f>
        <v>2457</v>
      </c>
    </row>
    <row r="4989" spans="1:6">
      <c r="A4989" t="str">
        <f>[1]Sheet1!B4989</f>
        <v>Minnesota</v>
      </c>
      <c r="B4989" t="str">
        <f>[1]Sheet1!C4989</f>
        <v>MN</v>
      </c>
      <c r="C4989" t="str">
        <f>LEFT([1]Sheet1!D4989,1)</f>
        <v>F</v>
      </c>
      <c r="D4989" t="str">
        <f>RIGHT([1]Sheet1!D4989,2)</f>
        <v>31</v>
      </c>
      <c r="E4989" t="str">
        <f>[1]Sheet1!E4989</f>
        <v>Construction - General Public Buildings</v>
      </c>
      <c r="F4989">
        <f>[1]Sheet1!F4989</f>
        <v>39306</v>
      </c>
    </row>
    <row r="4990" spans="1:6">
      <c r="A4990" t="str">
        <f>[1]Sheet1!B4990</f>
        <v>Minnesota</v>
      </c>
      <c r="B4990" t="str">
        <f>[1]Sheet1!C4990</f>
        <v>MN</v>
      </c>
      <c r="C4990" t="str">
        <f>LEFT([1]Sheet1!D4990,1)</f>
        <v>F</v>
      </c>
      <c r="D4990" t="str">
        <f>RIGHT([1]Sheet1!D4990,2)</f>
        <v>32</v>
      </c>
      <c r="E4990" t="str">
        <f>[1]Sheet1!E4990</f>
        <v>Construction - Health - Other</v>
      </c>
      <c r="F4990">
        <f>[1]Sheet1!F4990</f>
        <v>1875</v>
      </c>
    </row>
    <row r="4991" spans="1:6">
      <c r="A4991" t="str">
        <f>[1]Sheet1!B4991</f>
        <v>Minnesota</v>
      </c>
      <c r="B4991" t="str">
        <f>[1]Sheet1!C4991</f>
        <v>MN</v>
      </c>
      <c r="C4991" t="str">
        <f>LEFT([1]Sheet1!D4991,1)</f>
        <v>F</v>
      </c>
      <c r="D4991" t="str">
        <f>RIGHT([1]Sheet1!D4991,2)</f>
        <v>36</v>
      </c>
      <c r="E4991" t="str">
        <f>[1]Sheet1!E4991</f>
        <v>Construction - Hospitals</v>
      </c>
      <c r="F4991">
        <f>[1]Sheet1!F4991</f>
        <v>26109</v>
      </c>
    </row>
    <row r="4992" spans="1:6">
      <c r="A4992" t="str">
        <f>[1]Sheet1!B4992</f>
        <v>Minnesota</v>
      </c>
      <c r="B4992" t="str">
        <f>[1]Sheet1!C4992</f>
        <v>MN</v>
      </c>
      <c r="C4992" t="str">
        <f>LEFT([1]Sheet1!D4992,1)</f>
        <v>F</v>
      </c>
      <c r="D4992" t="str">
        <f>RIGHT([1]Sheet1!D4992,2)</f>
        <v>44</v>
      </c>
      <c r="E4992" t="str">
        <f>[1]Sheet1!E4992</f>
        <v>Construction - Regular Highways</v>
      </c>
      <c r="F4992">
        <f>[1]Sheet1!F4992</f>
        <v>1830668</v>
      </c>
    </row>
    <row r="4993" spans="1:6">
      <c r="A4993" t="str">
        <f>[1]Sheet1!B4993</f>
        <v>Minnesota</v>
      </c>
      <c r="B4993" t="str">
        <f>[1]Sheet1!C4993</f>
        <v>MN</v>
      </c>
      <c r="C4993" t="str">
        <f>LEFT([1]Sheet1!D4993,1)</f>
        <v>F</v>
      </c>
      <c r="D4993" t="str">
        <f>RIGHT([1]Sheet1!D4993,2)</f>
        <v>50</v>
      </c>
      <c r="E4993" t="str">
        <f>[1]Sheet1!E4993</f>
        <v>Construction - Housing and Community Development</v>
      </c>
      <c r="F4993">
        <f>[1]Sheet1!F4993</f>
        <v>74012</v>
      </c>
    </row>
    <row r="4994" spans="1:6">
      <c r="A4994" t="str">
        <f>[1]Sheet1!B4994</f>
        <v>Minnesota</v>
      </c>
      <c r="B4994" t="str">
        <f>[1]Sheet1!C4994</f>
        <v>MN</v>
      </c>
      <c r="C4994" t="str">
        <f>LEFT([1]Sheet1!D4994,1)</f>
        <v>F</v>
      </c>
      <c r="D4994" t="str">
        <f>RIGHT([1]Sheet1!D4994,2)</f>
        <v>52</v>
      </c>
      <c r="E4994" t="str">
        <f>[1]Sheet1!E4994</f>
        <v>Construction - Libraries</v>
      </c>
      <c r="F4994">
        <f>[1]Sheet1!F4994</f>
        <v>6893</v>
      </c>
    </row>
    <row r="4995" spans="1:6">
      <c r="A4995" t="str">
        <f>[1]Sheet1!B4995</f>
        <v>Minnesota</v>
      </c>
      <c r="B4995" t="str">
        <f>[1]Sheet1!C4995</f>
        <v>MN</v>
      </c>
      <c r="C4995" t="str">
        <f>LEFT([1]Sheet1!D4995,1)</f>
        <v>F</v>
      </c>
      <c r="D4995" t="str">
        <f>RIGHT([1]Sheet1!D4995,2)</f>
        <v>59</v>
      </c>
      <c r="E4995" t="str">
        <f>[1]Sheet1!E4995</f>
        <v>Construction - Natural Resources - Other</v>
      </c>
      <c r="F4995">
        <f>[1]Sheet1!F4995</f>
        <v>44734</v>
      </c>
    </row>
    <row r="4996" spans="1:6">
      <c r="A4996" t="str">
        <f>[1]Sheet1!B4996</f>
        <v>Minnesota</v>
      </c>
      <c r="B4996" t="str">
        <f>[1]Sheet1!C4996</f>
        <v>MN</v>
      </c>
      <c r="C4996" t="str">
        <f>LEFT([1]Sheet1!D4996,1)</f>
        <v>F</v>
      </c>
      <c r="D4996" t="str">
        <f>RIGHT([1]Sheet1!D4996,2)</f>
        <v>60</v>
      </c>
      <c r="E4996" t="str">
        <f>[1]Sheet1!E4996</f>
        <v>Construction - Parking Facilities</v>
      </c>
      <c r="F4996">
        <f>[1]Sheet1!F4996</f>
        <v>7417</v>
      </c>
    </row>
    <row r="4997" spans="1:6">
      <c r="A4997" t="str">
        <f>[1]Sheet1!B4997</f>
        <v>Minnesota</v>
      </c>
      <c r="B4997" t="str">
        <f>[1]Sheet1!C4997</f>
        <v>MN</v>
      </c>
      <c r="C4997" t="str">
        <f>LEFT([1]Sheet1!D4997,1)</f>
        <v>F</v>
      </c>
      <c r="D4997" t="str">
        <f>RIGHT([1]Sheet1!D4997,2)</f>
        <v>61</v>
      </c>
      <c r="E4997" t="str">
        <f>[1]Sheet1!E4997</f>
        <v>Construction - Parks and Recreation</v>
      </c>
      <c r="F4997">
        <f>[1]Sheet1!F4997</f>
        <v>146783</v>
      </c>
    </row>
    <row r="4998" spans="1:6">
      <c r="A4998" t="str">
        <f>[1]Sheet1!B4998</f>
        <v>Minnesota</v>
      </c>
      <c r="B4998" t="str">
        <f>[1]Sheet1!C4998</f>
        <v>MN</v>
      </c>
      <c r="C4998" t="str">
        <f>LEFT([1]Sheet1!D4998,1)</f>
        <v>F</v>
      </c>
      <c r="D4998" t="str">
        <f>RIGHT([1]Sheet1!D4998,2)</f>
        <v>62</v>
      </c>
      <c r="E4998" t="str">
        <f>[1]Sheet1!E4998</f>
        <v>Construction - Police Protection</v>
      </c>
      <c r="F4998">
        <f>[1]Sheet1!F4998</f>
        <v>10893</v>
      </c>
    </row>
    <row r="4999" spans="1:6">
      <c r="A4999" t="str">
        <f>[1]Sheet1!B4999</f>
        <v>Minnesota</v>
      </c>
      <c r="B4999" t="str">
        <f>[1]Sheet1!C4999</f>
        <v>MN</v>
      </c>
      <c r="C4999" t="str">
        <f>LEFT([1]Sheet1!D4999,1)</f>
        <v>F</v>
      </c>
      <c r="D4999" t="str">
        <f>RIGHT([1]Sheet1!D4999,2)</f>
        <v>66</v>
      </c>
      <c r="E4999" t="str">
        <f>[1]Sheet1!E4999</f>
        <v>Construction - Protective Inspection and Regulation, NEC</v>
      </c>
      <c r="F4999">
        <f>[1]Sheet1!F4999</f>
        <v>23</v>
      </c>
    </row>
    <row r="5000" spans="1:6">
      <c r="A5000" t="str">
        <f>[1]Sheet1!B5000</f>
        <v>Minnesota</v>
      </c>
      <c r="B5000" t="str">
        <f>[1]Sheet1!C5000</f>
        <v>MN</v>
      </c>
      <c r="C5000" t="str">
        <f>LEFT([1]Sheet1!D5000,1)</f>
        <v>F</v>
      </c>
      <c r="D5000" t="str">
        <f>RIGHT([1]Sheet1!D5000,2)</f>
        <v>77</v>
      </c>
      <c r="E5000" t="str">
        <f>[1]Sheet1!E5000</f>
        <v>Construction - Public Welfare Institutions</v>
      </c>
      <c r="F5000">
        <f>[1]Sheet1!F5000</f>
        <v>1126</v>
      </c>
    </row>
    <row r="5001" spans="1:6">
      <c r="A5001" t="str">
        <f>[1]Sheet1!B5001</f>
        <v>Minnesota</v>
      </c>
      <c r="B5001" t="str">
        <f>[1]Sheet1!C5001</f>
        <v>MN</v>
      </c>
      <c r="C5001" t="str">
        <f>LEFT([1]Sheet1!D5001,1)</f>
        <v>F</v>
      </c>
      <c r="D5001" t="str">
        <f>RIGHT([1]Sheet1!D5001,2)</f>
        <v>79</v>
      </c>
      <c r="E5001" t="str">
        <f>[1]Sheet1!E5001</f>
        <v>Construction - Public Welfare - Other</v>
      </c>
      <c r="F5001">
        <f>[1]Sheet1!F5001</f>
        <v>10787</v>
      </c>
    </row>
    <row r="5002" spans="1:6">
      <c r="A5002" t="str">
        <f>[1]Sheet1!B5002</f>
        <v>Minnesota</v>
      </c>
      <c r="B5002" t="str">
        <f>[1]Sheet1!C5002</f>
        <v>MN</v>
      </c>
      <c r="C5002" t="str">
        <f>LEFT([1]Sheet1!D5002,1)</f>
        <v>F</v>
      </c>
      <c r="D5002" t="str">
        <f>RIGHT([1]Sheet1!D5002,2)</f>
        <v>80</v>
      </c>
      <c r="E5002" t="str">
        <f>[1]Sheet1!E5002</f>
        <v>Construction - Sewerage</v>
      </c>
      <c r="F5002">
        <f>[1]Sheet1!F5002</f>
        <v>140140</v>
      </c>
    </row>
    <row r="5003" spans="1:6">
      <c r="A5003" t="str">
        <f>[1]Sheet1!B5003</f>
        <v>Minnesota</v>
      </c>
      <c r="B5003" t="str">
        <f>[1]Sheet1!C5003</f>
        <v>MN</v>
      </c>
      <c r="C5003" t="str">
        <f>LEFT([1]Sheet1!D5003,1)</f>
        <v>F</v>
      </c>
      <c r="D5003" t="str">
        <f>RIGHT([1]Sheet1!D5003,2)</f>
        <v>81</v>
      </c>
      <c r="E5003" t="str">
        <f>[1]Sheet1!E5003</f>
        <v>Construction - Solid Waste Management</v>
      </c>
      <c r="F5003">
        <f>[1]Sheet1!F5003</f>
        <v>6950</v>
      </c>
    </row>
    <row r="5004" spans="1:6">
      <c r="A5004" t="str">
        <f>[1]Sheet1!B5004</f>
        <v>Minnesota</v>
      </c>
      <c r="B5004" t="str">
        <f>[1]Sheet1!C5004</f>
        <v>MN</v>
      </c>
      <c r="C5004" t="str">
        <f>LEFT([1]Sheet1!D5004,1)</f>
        <v>F</v>
      </c>
      <c r="D5004" t="str">
        <f>RIGHT([1]Sheet1!D5004,2)</f>
        <v>85</v>
      </c>
      <c r="E5004" t="str">
        <f>[1]Sheet1!E5004</f>
        <v>Construction - State Veterans' Services</v>
      </c>
      <c r="F5004">
        <f>[1]Sheet1!F5004</f>
        <v>136</v>
      </c>
    </row>
    <row r="5005" spans="1:6">
      <c r="A5005" t="str">
        <f>[1]Sheet1!B5005</f>
        <v>Minnesota</v>
      </c>
      <c r="B5005" t="str">
        <f>[1]Sheet1!C5005</f>
        <v>MN</v>
      </c>
      <c r="C5005" t="str">
        <f>LEFT([1]Sheet1!D5005,1)</f>
        <v>F</v>
      </c>
      <c r="D5005" t="str">
        <f>RIGHT([1]Sheet1!D5005,2)</f>
        <v>87</v>
      </c>
      <c r="E5005" t="str">
        <f>[1]Sheet1!E5005</f>
        <v>Construction - Sea and Inland Port Facilities</v>
      </c>
      <c r="F5005">
        <f>[1]Sheet1!F5005</f>
        <v>12118</v>
      </c>
    </row>
    <row r="5006" spans="1:6">
      <c r="A5006" t="str">
        <f>[1]Sheet1!B5006</f>
        <v>Minnesota</v>
      </c>
      <c r="B5006" t="str">
        <f>[1]Sheet1!C5006</f>
        <v>MN</v>
      </c>
      <c r="C5006" t="str">
        <f>LEFT([1]Sheet1!D5006,1)</f>
        <v>F</v>
      </c>
      <c r="D5006" t="str">
        <f>RIGHT([1]Sheet1!D5006,2)</f>
        <v>89</v>
      </c>
      <c r="E5006" t="str">
        <f>[1]Sheet1!E5006</f>
        <v>Construction - General - Other</v>
      </c>
      <c r="F5006">
        <f>[1]Sheet1!F5006</f>
        <v>162581</v>
      </c>
    </row>
    <row r="5007" spans="1:6">
      <c r="A5007" t="str">
        <f>[1]Sheet1!B5007</f>
        <v>Minnesota</v>
      </c>
      <c r="B5007" t="str">
        <f>[1]Sheet1!C5007</f>
        <v>MN</v>
      </c>
      <c r="C5007" t="str">
        <f>LEFT([1]Sheet1!D5007,1)</f>
        <v>F</v>
      </c>
      <c r="D5007" t="str">
        <f>RIGHT([1]Sheet1!D5007,2)</f>
        <v>90</v>
      </c>
      <c r="E5007" t="str">
        <f>[1]Sheet1!E5007</f>
        <v>Construction - Liquor Stores</v>
      </c>
      <c r="F5007">
        <f>[1]Sheet1!F5007</f>
        <v>95</v>
      </c>
    </row>
    <row r="5008" spans="1:6">
      <c r="A5008" t="str">
        <f>[1]Sheet1!B5008</f>
        <v>Minnesota</v>
      </c>
      <c r="B5008" t="str">
        <f>[1]Sheet1!C5008</f>
        <v>MN</v>
      </c>
      <c r="C5008" t="str">
        <f>LEFT([1]Sheet1!D5008,1)</f>
        <v>F</v>
      </c>
      <c r="D5008" t="str">
        <f>RIGHT([1]Sheet1!D5008,2)</f>
        <v>91</v>
      </c>
      <c r="E5008" t="str">
        <f>[1]Sheet1!E5008</f>
        <v>Construction - Water Utilities</v>
      </c>
      <c r="F5008">
        <f>[1]Sheet1!F5008</f>
        <v>103900</v>
      </c>
    </row>
    <row r="5009" spans="1:6">
      <c r="A5009" t="str">
        <f>[1]Sheet1!B5009</f>
        <v>Minnesota</v>
      </c>
      <c r="B5009" t="str">
        <f>[1]Sheet1!C5009</f>
        <v>MN</v>
      </c>
      <c r="C5009" t="str">
        <f>LEFT([1]Sheet1!D5009,1)</f>
        <v>F</v>
      </c>
      <c r="D5009" t="str">
        <f>RIGHT([1]Sheet1!D5009,2)</f>
        <v>92</v>
      </c>
      <c r="E5009" t="str">
        <f>[1]Sheet1!E5009</f>
        <v>Construction - Electric Utilities</v>
      </c>
      <c r="F5009">
        <f>[1]Sheet1!F5009</f>
        <v>117556</v>
      </c>
    </row>
    <row r="5010" spans="1:6">
      <c r="A5010" t="str">
        <f>[1]Sheet1!B5010</f>
        <v>Minnesota</v>
      </c>
      <c r="B5010" t="str">
        <f>[1]Sheet1!C5010</f>
        <v>MN</v>
      </c>
      <c r="C5010" t="str">
        <f>LEFT([1]Sheet1!D5010,1)</f>
        <v>F</v>
      </c>
      <c r="D5010" t="str">
        <f>RIGHT([1]Sheet1!D5010,2)</f>
        <v>93</v>
      </c>
      <c r="E5010" t="str">
        <f>[1]Sheet1!E5010</f>
        <v>Construction - Gas Utilities</v>
      </c>
      <c r="F5010">
        <f>[1]Sheet1!F5010</f>
        <v>3269</v>
      </c>
    </row>
    <row r="5011" spans="1:6">
      <c r="A5011" t="str">
        <f>[1]Sheet1!B5011</f>
        <v>Minnesota</v>
      </c>
      <c r="B5011" t="str">
        <f>[1]Sheet1!C5011</f>
        <v>MN</v>
      </c>
      <c r="C5011" t="str">
        <f>LEFT([1]Sheet1!D5011,1)</f>
        <v>F</v>
      </c>
      <c r="D5011" t="str">
        <f>RIGHT([1]Sheet1!D5011,2)</f>
        <v>94</v>
      </c>
      <c r="E5011" t="str">
        <f>[1]Sheet1!E5011</f>
        <v>Construction - Transit Utilities</v>
      </c>
      <c r="F5011">
        <f>[1]Sheet1!F5011</f>
        <v>58371</v>
      </c>
    </row>
    <row r="5012" spans="1:6">
      <c r="A5012" t="str">
        <f>[1]Sheet1!B5012</f>
        <v>Minnesota</v>
      </c>
      <c r="B5012" t="str">
        <f>[1]Sheet1!C5012</f>
        <v>MN</v>
      </c>
      <c r="C5012" t="str">
        <f>LEFT([1]Sheet1!D5012,1)</f>
        <v>G</v>
      </c>
      <c r="D5012" t="str">
        <f>RIGHT([1]Sheet1!D5012,2)</f>
        <v>01</v>
      </c>
      <c r="E5012" t="str">
        <f>[1]Sheet1!E5012</f>
        <v>Other Capital Outlay - Air Transportation</v>
      </c>
      <c r="F5012">
        <f>[1]Sheet1!F5012</f>
        <v>30800</v>
      </c>
    </row>
    <row r="5013" spans="1:6">
      <c r="A5013" t="str">
        <f>[1]Sheet1!B5013</f>
        <v>Minnesota</v>
      </c>
      <c r="B5013" t="str">
        <f>[1]Sheet1!C5013</f>
        <v>MN</v>
      </c>
      <c r="C5013" t="str">
        <f>LEFT([1]Sheet1!D5013,1)</f>
        <v>G</v>
      </c>
      <c r="D5013" t="str">
        <f>RIGHT([1]Sheet1!D5013,2)</f>
        <v>03</v>
      </c>
      <c r="E5013" t="str">
        <f>[1]Sheet1!E5013</f>
        <v>Other Capital Outlay - Miscellaneous Commercial Activities, NEC</v>
      </c>
      <c r="F5013">
        <f>[1]Sheet1!F5013</f>
        <v>1742</v>
      </c>
    </row>
    <row r="5014" spans="1:6">
      <c r="A5014" t="str">
        <f>[1]Sheet1!B5014</f>
        <v>Minnesota</v>
      </c>
      <c r="B5014" t="str">
        <f>[1]Sheet1!C5014</f>
        <v>MN</v>
      </c>
      <c r="C5014" t="str">
        <f>LEFT([1]Sheet1!D5014,1)</f>
        <v>G</v>
      </c>
      <c r="D5014" t="str">
        <f>RIGHT([1]Sheet1!D5014,2)</f>
        <v>04</v>
      </c>
      <c r="E5014" t="str">
        <f>[1]Sheet1!E5014</f>
        <v>Other Capital Outlay - Correctional Institutions</v>
      </c>
      <c r="F5014">
        <f>[1]Sheet1!F5014</f>
        <v>12990</v>
      </c>
    </row>
    <row r="5015" spans="1:6">
      <c r="A5015" t="str">
        <f>[1]Sheet1!B5015</f>
        <v>Minnesota</v>
      </c>
      <c r="B5015" t="str">
        <f>[1]Sheet1!C5015</f>
        <v>MN</v>
      </c>
      <c r="C5015" t="str">
        <f>LEFT([1]Sheet1!D5015,1)</f>
        <v>G</v>
      </c>
      <c r="D5015" t="str">
        <f>RIGHT([1]Sheet1!D5015,2)</f>
        <v>05</v>
      </c>
      <c r="E5015" t="str">
        <f>[1]Sheet1!E5015</f>
        <v>Other Capital Outlay - Corrections - Other</v>
      </c>
      <c r="F5015">
        <f>[1]Sheet1!F5015</f>
        <v>946</v>
      </c>
    </row>
    <row r="5016" spans="1:6">
      <c r="A5016" t="str">
        <f>[1]Sheet1!B5016</f>
        <v>Minnesota</v>
      </c>
      <c r="B5016" t="str">
        <f>[1]Sheet1!C5016</f>
        <v>MN</v>
      </c>
      <c r="C5016" t="str">
        <f>LEFT([1]Sheet1!D5016,1)</f>
        <v>G</v>
      </c>
      <c r="D5016" t="str">
        <f>RIGHT([1]Sheet1!D5016,2)</f>
        <v>12</v>
      </c>
      <c r="E5016" t="str">
        <f>[1]Sheet1!E5016</f>
        <v>Other Capital Outlay - Elementary and Secondary Education</v>
      </c>
      <c r="F5016">
        <f>[1]Sheet1!F5016</f>
        <v>261566</v>
      </c>
    </row>
    <row r="5017" spans="1:6">
      <c r="A5017" t="str">
        <f>[1]Sheet1!B5017</f>
        <v>Minnesota</v>
      </c>
      <c r="B5017" t="str">
        <f>[1]Sheet1!C5017</f>
        <v>MN</v>
      </c>
      <c r="C5017" t="str">
        <f>LEFT([1]Sheet1!D5017,1)</f>
        <v>G</v>
      </c>
      <c r="D5017" t="str">
        <f>RIGHT([1]Sheet1!D5017,2)</f>
        <v>16</v>
      </c>
      <c r="E5017" t="str">
        <f>[1]Sheet1!E5017</f>
        <v>Other Capital Outlay - Higher Education - Auxiliary Enterprises</v>
      </c>
      <c r="F5017">
        <f>[1]Sheet1!F5017</f>
        <v>31747</v>
      </c>
    </row>
    <row r="5018" spans="1:6">
      <c r="A5018" t="str">
        <f>[1]Sheet1!B5018</f>
        <v>Minnesota</v>
      </c>
      <c r="B5018" t="str">
        <f>[1]Sheet1!C5018</f>
        <v>MN</v>
      </c>
      <c r="C5018" t="str">
        <f>LEFT([1]Sheet1!D5018,1)</f>
        <v>G</v>
      </c>
      <c r="D5018" t="str">
        <f>RIGHT([1]Sheet1!D5018,2)</f>
        <v>18</v>
      </c>
      <c r="E5018" t="str">
        <f>[1]Sheet1!E5018</f>
        <v>Other Capital Outlay - Other Higher Education</v>
      </c>
      <c r="F5018">
        <f>[1]Sheet1!F5018</f>
        <v>37660</v>
      </c>
    </row>
    <row r="5019" spans="1:6">
      <c r="A5019" t="str">
        <f>[1]Sheet1!B5019</f>
        <v>Minnesota</v>
      </c>
      <c r="B5019" t="str">
        <f>[1]Sheet1!C5019</f>
        <v>MN</v>
      </c>
      <c r="C5019" t="str">
        <f>LEFT([1]Sheet1!D5019,1)</f>
        <v>G</v>
      </c>
      <c r="D5019" t="str">
        <f>RIGHT([1]Sheet1!D5019,2)</f>
        <v>21</v>
      </c>
      <c r="E5019" t="str">
        <f>[1]Sheet1!E5019</f>
        <v>Other Capital Outlay - State Education - Other</v>
      </c>
      <c r="F5019">
        <f>[1]Sheet1!F5019</f>
        <v>3398</v>
      </c>
    </row>
    <row r="5020" spans="1:6">
      <c r="A5020" t="str">
        <f>[1]Sheet1!B5020</f>
        <v>Minnesota</v>
      </c>
      <c r="B5020" t="str">
        <f>[1]Sheet1!C5020</f>
        <v>MN</v>
      </c>
      <c r="C5020" t="str">
        <f>LEFT([1]Sheet1!D5020,1)</f>
        <v>G</v>
      </c>
      <c r="D5020" t="str">
        <f>RIGHT([1]Sheet1!D5020,2)</f>
        <v>22</v>
      </c>
      <c r="E5020" t="str">
        <f>[1]Sheet1!E5020</f>
        <v>Other Capital Outlay - Social Insurance Administration</v>
      </c>
      <c r="F5020">
        <f>[1]Sheet1!F5020</f>
        <v>204</v>
      </c>
    </row>
    <row r="5021" spans="1:6">
      <c r="A5021" t="str">
        <f>[1]Sheet1!B5021</f>
        <v>Minnesota</v>
      </c>
      <c r="B5021" t="str">
        <f>[1]Sheet1!C5021</f>
        <v>MN</v>
      </c>
      <c r="C5021" t="str">
        <f>LEFT([1]Sheet1!D5021,1)</f>
        <v>G</v>
      </c>
      <c r="D5021" t="str">
        <f>RIGHT([1]Sheet1!D5021,2)</f>
        <v>23</v>
      </c>
      <c r="E5021" t="str">
        <f>[1]Sheet1!E5021</f>
        <v>Other Capital Outlay - Financial Administration</v>
      </c>
      <c r="F5021">
        <f>[1]Sheet1!F5021</f>
        <v>6464</v>
      </c>
    </row>
    <row r="5022" spans="1:6">
      <c r="A5022" t="str">
        <f>[1]Sheet1!B5022</f>
        <v>Minnesota</v>
      </c>
      <c r="B5022" t="str">
        <f>[1]Sheet1!C5022</f>
        <v>MN</v>
      </c>
      <c r="C5022" t="str">
        <f>LEFT([1]Sheet1!D5022,1)</f>
        <v>G</v>
      </c>
      <c r="D5022" t="str">
        <f>RIGHT([1]Sheet1!D5022,2)</f>
        <v>24</v>
      </c>
      <c r="E5022" t="str">
        <f>[1]Sheet1!E5022</f>
        <v>Other Capital Outlay - Local Fire Protection</v>
      </c>
      <c r="F5022">
        <f>[1]Sheet1!F5022</f>
        <v>54219</v>
      </c>
    </row>
    <row r="5023" spans="1:6">
      <c r="A5023" t="str">
        <f>[1]Sheet1!B5023</f>
        <v>Minnesota</v>
      </c>
      <c r="B5023" t="str">
        <f>[1]Sheet1!C5023</f>
        <v>MN</v>
      </c>
      <c r="C5023" t="str">
        <f>LEFT([1]Sheet1!D5023,1)</f>
        <v>G</v>
      </c>
      <c r="D5023" t="str">
        <f>RIGHT([1]Sheet1!D5023,2)</f>
        <v>25</v>
      </c>
      <c r="E5023" t="str">
        <f>[1]Sheet1!E5023</f>
        <v>Other Capital Outlay - Judicial and Legal Services</v>
      </c>
      <c r="F5023">
        <f>[1]Sheet1!F5023</f>
        <v>2226</v>
      </c>
    </row>
    <row r="5024" spans="1:6">
      <c r="A5024" t="str">
        <f>[1]Sheet1!B5024</f>
        <v>Minnesota</v>
      </c>
      <c r="B5024" t="str">
        <f>[1]Sheet1!C5024</f>
        <v>MN</v>
      </c>
      <c r="C5024" t="str">
        <f>LEFT([1]Sheet1!D5024,1)</f>
        <v>G</v>
      </c>
      <c r="D5024" t="str">
        <f>RIGHT([1]Sheet1!D5024,2)</f>
        <v>29</v>
      </c>
      <c r="E5024" t="str">
        <f>[1]Sheet1!E5024</f>
        <v>Other Capital Outlay - Central Staff Services</v>
      </c>
      <c r="F5024">
        <f>[1]Sheet1!F5024</f>
        <v>8982</v>
      </c>
    </row>
    <row r="5025" spans="1:6">
      <c r="A5025" t="str">
        <f>[1]Sheet1!B5025</f>
        <v>Minnesota</v>
      </c>
      <c r="B5025" t="str">
        <f>[1]Sheet1!C5025</f>
        <v>MN</v>
      </c>
      <c r="C5025" t="str">
        <f>LEFT([1]Sheet1!D5025,1)</f>
        <v>G</v>
      </c>
      <c r="D5025" t="str">
        <f>RIGHT([1]Sheet1!D5025,2)</f>
        <v>31</v>
      </c>
      <c r="E5025" t="str">
        <f>[1]Sheet1!E5025</f>
        <v>Other Capital Outlay - General Public Building</v>
      </c>
      <c r="F5025">
        <f>[1]Sheet1!F5025</f>
        <v>24120</v>
      </c>
    </row>
    <row r="5026" spans="1:6">
      <c r="A5026" t="str">
        <f>[1]Sheet1!B5026</f>
        <v>Minnesota</v>
      </c>
      <c r="B5026" t="str">
        <f>[1]Sheet1!C5026</f>
        <v>MN</v>
      </c>
      <c r="C5026" t="str">
        <f>LEFT([1]Sheet1!D5026,1)</f>
        <v>G</v>
      </c>
      <c r="D5026" t="str">
        <f>RIGHT([1]Sheet1!D5026,2)</f>
        <v>32</v>
      </c>
      <c r="E5026" t="str">
        <f>[1]Sheet1!E5026</f>
        <v>Other Capital Outlay - Health - Other</v>
      </c>
      <c r="F5026">
        <f>[1]Sheet1!F5026</f>
        <v>9650</v>
      </c>
    </row>
    <row r="5027" spans="1:6">
      <c r="A5027" t="str">
        <f>[1]Sheet1!B5027</f>
        <v>Minnesota</v>
      </c>
      <c r="B5027" t="str">
        <f>[1]Sheet1!C5027</f>
        <v>MN</v>
      </c>
      <c r="C5027" t="str">
        <f>LEFT([1]Sheet1!D5027,1)</f>
        <v>G</v>
      </c>
      <c r="D5027" t="str">
        <f>RIGHT([1]Sheet1!D5027,2)</f>
        <v>36</v>
      </c>
      <c r="E5027" t="str">
        <f>[1]Sheet1!E5027</f>
        <v>Other Capital Outlay - Hospitals</v>
      </c>
      <c r="F5027">
        <f>[1]Sheet1!F5027</f>
        <v>48224</v>
      </c>
    </row>
    <row r="5028" spans="1:6">
      <c r="A5028" t="str">
        <f>[1]Sheet1!B5028</f>
        <v>Minnesota</v>
      </c>
      <c r="B5028" t="str">
        <f>[1]Sheet1!C5028</f>
        <v>MN</v>
      </c>
      <c r="C5028" t="str">
        <f>LEFT([1]Sheet1!D5028,1)</f>
        <v>G</v>
      </c>
      <c r="D5028" t="str">
        <f>RIGHT([1]Sheet1!D5028,2)</f>
        <v>44</v>
      </c>
      <c r="E5028" t="str">
        <f>[1]Sheet1!E5028</f>
        <v>Other Capital Outlay - Regular Highways</v>
      </c>
      <c r="F5028">
        <f>[1]Sheet1!F5028</f>
        <v>236791</v>
      </c>
    </row>
    <row r="5029" spans="1:6">
      <c r="A5029" t="str">
        <f>[1]Sheet1!B5029</f>
        <v>Minnesota</v>
      </c>
      <c r="B5029" t="str">
        <f>[1]Sheet1!C5029</f>
        <v>MN</v>
      </c>
      <c r="C5029" t="str">
        <f>LEFT([1]Sheet1!D5029,1)</f>
        <v>G</v>
      </c>
      <c r="D5029" t="str">
        <f>RIGHT([1]Sheet1!D5029,2)</f>
        <v>50</v>
      </c>
      <c r="E5029" t="str">
        <f>[1]Sheet1!E5029</f>
        <v>Other Capital Outlay - Housing and Community Development</v>
      </c>
      <c r="F5029">
        <f>[1]Sheet1!F5029</f>
        <v>79182</v>
      </c>
    </row>
    <row r="5030" spans="1:6">
      <c r="A5030" t="str">
        <f>[1]Sheet1!B5030</f>
        <v>Minnesota</v>
      </c>
      <c r="B5030" t="str">
        <f>[1]Sheet1!C5030</f>
        <v>MN</v>
      </c>
      <c r="C5030" t="str">
        <f>LEFT([1]Sheet1!D5030,1)</f>
        <v>G</v>
      </c>
      <c r="D5030" t="str">
        <f>RIGHT([1]Sheet1!D5030,2)</f>
        <v>52</v>
      </c>
      <c r="E5030" t="str">
        <f>[1]Sheet1!E5030</f>
        <v>Other Capital Outlay - Libraries</v>
      </c>
      <c r="F5030">
        <f>[1]Sheet1!F5030</f>
        <v>10998</v>
      </c>
    </row>
    <row r="5031" spans="1:6">
      <c r="A5031" t="str">
        <f>[1]Sheet1!B5031</f>
        <v>Minnesota</v>
      </c>
      <c r="B5031" t="str">
        <f>[1]Sheet1!C5031</f>
        <v>MN</v>
      </c>
      <c r="C5031" t="str">
        <f>LEFT([1]Sheet1!D5031,1)</f>
        <v>G</v>
      </c>
      <c r="D5031" t="str">
        <f>RIGHT([1]Sheet1!D5031,2)</f>
        <v>59</v>
      </c>
      <c r="E5031" t="str">
        <f>[1]Sheet1!E5031</f>
        <v>Other Capital Outlay - Natural Resources - Other</v>
      </c>
      <c r="F5031">
        <f>[1]Sheet1!F5031</f>
        <v>43858</v>
      </c>
    </row>
    <row r="5032" spans="1:6">
      <c r="A5032" t="str">
        <f>[1]Sheet1!B5032</f>
        <v>Minnesota</v>
      </c>
      <c r="B5032" t="str">
        <f>[1]Sheet1!C5032</f>
        <v>MN</v>
      </c>
      <c r="C5032" t="str">
        <f>LEFT([1]Sheet1!D5032,1)</f>
        <v>G</v>
      </c>
      <c r="D5032" t="str">
        <f>RIGHT([1]Sheet1!D5032,2)</f>
        <v>60</v>
      </c>
      <c r="E5032" t="str">
        <f>[1]Sheet1!E5032</f>
        <v>Other Capital Outlay - Parking Facilities</v>
      </c>
      <c r="F5032">
        <f>[1]Sheet1!F5032</f>
        <v>674</v>
      </c>
    </row>
    <row r="5033" spans="1:6">
      <c r="A5033" t="str">
        <f>[1]Sheet1!B5033</f>
        <v>Minnesota</v>
      </c>
      <c r="B5033" t="str">
        <f>[1]Sheet1!C5033</f>
        <v>MN</v>
      </c>
      <c r="C5033" t="str">
        <f>LEFT([1]Sheet1!D5033,1)</f>
        <v>G</v>
      </c>
      <c r="D5033" t="str">
        <f>RIGHT([1]Sheet1!D5033,2)</f>
        <v>61</v>
      </c>
      <c r="E5033" t="str">
        <f>[1]Sheet1!E5033</f>
        <v>Other Capital Outlay - Parks and Recreation</v>
      </c>
      <c r="F5033">
        <f>[1]Sheet1!F5033</f>
        <v>74327</v>
      </c>
    </row>
    <row r="5034" spans="1:6">
      <c r="A5034" t="str">
        <f>[1]Sheet1!B5034</f>
        <v>Minnesota</v>
      </c>
      <c r="B5034" t="str">
        <f>[1]Sheet1!C5034</f>
        <v>MN</v>
      </c>
      <c r="C5034" t="str">
        <f>LEFT([1]Sheet1!D5034,1)</f>
        <v>G</v>
      </c>
      <c r="D5034" t="str">
        <f>RIGHT([1]Sheet1!D5034,2)</f>
        <v>62</v>
      </c>
      <c r="E5034" t="str">
        <f>[1]Sheet1!E5034</f>
        <v>Other Capital Outlay - Police Protection</v>
      </c>
      <c r="F5034">
        <f>[1]Sheet1!F5034</f>
        <v>55249</v>
      </c>
    </row>
    <row r="5035" spans="1:6">
      <c r="A5035" t="str">
        <f>[1]Sheet1!B5035</f>
        <v>Minnesota</v>
      </c>
      <c r="B5035" t="str">
        <f>[1]Sheet1!C5035</f>
        <v>MN</v>
      </c>
      <c r="C5035" t="str">
        <f>LEFT([1]Sheet1!D5035,1)</f>
        <v>G</v>
      </c>
      <c r="D5035" t="str">
        <f>RIGHT([1]Sheet1!D5035,2)</f>
        <v>66</v>
      </c>
      <c r="E5035" t="str">
        <f>[1]Sheet1!E5035</f>
        <v>Other Capital Outlay - Protective Inspection and Regulation, NEC</v>
      </c>
      <c r="F5035">
        <f>[1]Sheet1!F5035</f>
        <v>3863</v>
      </c>
    </row>
    <row r="5036" spans="1:6">
      <c r="A5036" t="str">
        <f>[1]Sheet1!B5036</f>
        <v>Minnesota</v>
      </c>
      <c r="B5036" t="str">
        <f>[1]Sheet1!C5036</f>
        <v>MN</v>
      </c>
      <c r="C5036" t="str">
        <f>LEFT([1]Sheet1!D5036,1)</f>
        <v>G</v>
      </c>
      <c r="D5036" t="str">
        <f>RIGHT([1]Sheet1!D5036,2)</f>
        <v>77</v>
      </c>
      <c r="E5036" t="str">
        <f>[1]Sheet1!E5036</f>
        <v>Other Capital Outlay - Public Welfare Institutions</v>
      </c>
      <c r="F5036">
        <f>[1]Sheet1!F5036</f>
        <v>3719</v>
      </c>
    </row>
    <row r="5037" spans="1:6">
      <c r="A5037" t="str">
        <f>[1]Sheet1!B5037</f>
        <v>Minnesota</v>
      </c>
      <c r="B5037" t="str">
        <f>[1]Sheet1!C5037</f>
        <v>MN</v>
      </c>
      <c r="C5037" t="str">
        <f>LEFT([1]Sheet1!D5037,1)</f>
        <v>G</v>
      </c>
      <c r="D5037" t="str">
        <f>RIGHT([1]Sheet1!D5037,2)</f>
        <v>79</v>
      </c>
      <c r="E5037" t="str">
        <f>[1]Sheet1!E5037</f>
        <v>Other Capital Outlay - Public Welfare - Other</v>
      </c>
      <c r="F5037">
        <f>[1]Sheet1!F5037</f>
        <v>34356</v>
      </c>
    </row>
    <row r="5038" spans="1:6">
      <c r="A5038" t="str">
        <f>[1]Sheet1!B5038</f>
        <v>Minnesota</v>
      </c>
      <c r="B5038" t="str">
        <f>[1]Sheet1!C5038</f>
        <v>MN</v>
      </c>
      <c r="C5038" t="str">
        <f>LEFT([1]Sheet1!D5038,1)</f>
        <v>G</v>
      </c>
      <c r="D5038" t="str">
        <f>RIGHT([1]Sheet1!D5038,2)</f>
        <v>80</v>
      </c>
      <c r="E5038" t="str">
        <f>[1]Sheet1!E5038</f>
        <v>Other Capital Outlay - Sewerage</v>
      </c>
      <c r="F5038">
        <f>[1]Sheet1!F5038</f>
        <v>108343</v>
      </c>
    </row>
    <row r="5039" spans="1:6">
      <c r="A5039" t="str">
        <f>[1]Sheet1!B5039</f>
        <v>Minnesota</v>
      </c>
      <c r="B5039" t="str">
        <f>[1]Sheet1!C5039</f>
        <v>MN</v>
      </c>
      <c r="C5039" t="str">
        <f>LEFT([1]Sheet1!D5039,1)</f>
        <v>G</v>
      </c>
      <c r="D5039" t="str">
        <f>RIGHT([1]Sheet1!D5039,2)</f>
        <v>81</v>
      </c>
      <c r="E5039" t="str">
        <f>[1]Sheet1!E5039</f>
        <v>Other Capital Outlay - Solid Waste Management</v>
      </c>
      <c r="F5039">
        <f>[1]Sheet1!F5039</f>
        <v>17812</v>
      </c>
    </row>
    <row r="5040" spans="1:6">
      <c r="A5040" t="str">
        <f>[1]Sheet1!B5040</f>
        <v>Minnesota</v>
      </c>
      <c r="B5040" t="str">
        <f>[1]Sheet1!C5040</f>
        <v>MN</v>
      </c>
      <c r="C5040" t="str">
        <f>LEFT([1]Sheet1!D5040,1)</f>
        <v>G</v>
      </c>
      <c r="D5040" t="str">
        <f>RIGHT([1]Sheet1!D5040,2)</f>
        <v>85</v>
      </c>
      <c r="E5040" t="str">
        <f>[1]Sheet1!E5040</f>
        <v>Other Capital Outlay - State Veterans' Services</v>
      </c>
      <c r="F5040">
        <f>[1]Sheet1!F5040</f>
        <v>17664</v>
      </c>
    </row>
    <row r="5041" spans="1:6">
      <c r="A5041" t="str">
        <f>[1]Sheet1!B5041</f>
        <v>Minnesota</v>
      </c>
      <c r="B5041" t="str">
        <f>[1]Sheet1!C5041</f>
        <v>MN</v>
      </c>
      <c r="C5041" t="str">
        <f>LEFT([1]Sheet1!D5041,1)</f>
        <v>G</v>
      </c>
      <c r="D5041" t="str">
        <f>RIGHT([1]Sheet1!D5041,2)</f>
        <v>87</v>
      </c>
      <c r="E5041" t="str">
        <f>[1]Sheet1!E5041</f>
        <v>Other Capital Outlay - Sea and Inland Port Facilities</v>
      </c>
      <c r="F5041">
        <f>[1]Sheet1!F5041</f>
        <v>1128</v>
      </c>
    </row>
    <row r="5042" spans="1:6">
      <c r="A5042" t="str">
        <f>[1]Sheet1!B5042</f>
        <v>Minnesota</v>
      </c>
      <c r="B5042" t="str">
        <f>[1]Sheet1!C5042</f>
        <v>MN</v>
      </c>
      <c r="C5042" t="str">
        <f>LEFT([1]Sheet1!D5042,1)</f>
        <v>G</v>
      </c>
      <c r="D5042" t="str">
        <f>RIGHT([1]Sheet1!D5042,2)</f>
        <v>89</v>
      </c>
      <c r="E5042" t="str">
        <f>[1]Sheet1!E5042</f>
        <v>Other Capital Outlay - General - Other</v>
      </c>
      <c r="F5042">
        <f>[1]Sheet1!F5042</f>
        <v>192591</v>
      </c>
    </row>
    <row r="5043" spans="1:6">
      <c r="A5043" t="str">
        <f>[1]Sheet1!B5043</f>
        <v>Minnesota</v>
      </c>
      <c r="B5043" t="str">
        <f>[1]Sheet1!C5043</f>
        <v>MN</v>
      </c>
      <c r="C5043" t="str">
        <f>LEFT([1]Sheet1!D5043,1)</f>
        <v>G</v>
      </c>
      <c r="D5043" t="str">
        <f>RIGHT([1]Sheet1!D5043,2)</f>
        <v>90</v>
      </c>
      <c r="E5043" t="str">
        <f>[1]Sheet1!E5043</f>
        <v>Other Capital Outlay - Liquor Stores</v>
      </c>
      <c r="F5043">
        <f>[1]Sheet1!F5043</f>
        <v>5083</v>
      </c>
    </row>
    <row r="5044" spans="1:6">
      <c r="A5044" t="str">
        <f>[1]Sheet1!B5044</f>
        <v>Minnesota</v>
      </c>
      <c r="B5044" t="str">
        <f>[1]Sheet1!C5044</f>
        <v>MN</v>
      </c>
      <c r="C5044" t="str">
        <f>LEFT([1]Sheet1!D5044,1)</f>
        <v>G</v>
      </c>
      <c r="D5044" t="str">
        <f>RIGHT([1]Sheet1!D5044,2)</f>
        <v>91</v>
      </c>
      <c r="E5044" t="str">
        <f>[1]Sheet1!E5044</f>
        <v>Other Capital Outlay - Water Utilities</v>
      </c>
      <c r="F5044">
        <f>[1]Sheet1!F5044</f>
        <v>86961</v>
      </c>
    </row>
    <row r="5045" spans="1:6">
      <c r="A5045" t="str">
        <f>[1]Sheet1!B5045</f>
        <v>Minnesota</v>
      </c>
      <c r="B5045" t="str">
        <f>[1]Sheet1!C5045</f>
        <v>MN</v>
      </c>
      <c r="C5045" t="str">
        <f>LEFT([1]Sheet1!D5045,1)</f>
        <v>G</v>
      </c>
      <c r="D5045" t="str">
        <f>RIGHT([1]Sheet1!D5045,2)</f>
        <v>92</v>
      </c>
      <c r="E5045" t="str">
        <f>[1]Sheet1!E5045</f>
        <v>Other Capital Outlay - Electric Utilities</v>
      </c>
      <c r="F5045">
        <f>[1]Sheet1!F5045</f>
        <v>33158</v>
      </c>
    </row>
    <row r="5046" spans="1:6">
      <c r="A5046" t="str">
        <f>[1]Sheet1!B5046</f>
        <v>Minnesota</v>
      </c>
      <c r="B5046" t="str">
        <f>[1]Sheet1!C5046</f>
        <v>MN</v>
      </c>
      <c r="C5046" t="str">
        <f>LEFT([1]Sheet1!D5046,1)</f>
        <v>G</v>
      </c>
      <c r="D5046" t="str">
        <f>RIGHT([1]Sheet1!D5046,2)</f>
        <v>93</v>
      </c>
      <c r="E5046" t="str">
        <f>[1]Sheet1!E5046</f>
        <v>Other Capital Outlay - Gas Utilities</v>
      </c>
      <c r="F5046">
        <f>[1]Sheet1!F5046</f>
        <v>486</v>
      </c>
    </row>
    <row r="5047" spans="1:6">
      <c r="A5047" t="str">
        <f>[1]Sheet1!B5047</f>
        <v>Minnesota</v>
      </c>
      <c r="B5047" t="str">
        <f>[1]Sheet1!C5047</f>
        <v>MN</v>
      </c>
      <c r="C5047" t="str">
        <f>LEFT([1]Sheet1!D5047,1)</f>
        <v>G</v>
      </c>
      <c r="D5047" t="str">
        <f>RIGHT([1]Sheet1!D5047,2)</f>
        <v>94</v>
      </c>
      <c r="E5047" t="str">
        <f>[1]Sheet1!E5047</f>
        <v>Other Capital Outlay - Transit Utilities</v>
      </c>
      <c r="F5047">
        <f>[1]Sheet1!F5047</f>
        <v>14576</v>
      </c>
    </row>
    <row r="5048" spans="1:6">
      <c r="A5048" t="str">
        <f>[1]Sheet1!B5048</f>
        <v>Minnesota</v>
      </c>
      <c r="B5048" t="str">
        <f>[1]Sheet1!C5048</f>
        <v>MN</v>
      </c>
      <c r="C5048" t="str">
        <f>LEFT([1]Sheet1!D5048,1)</f>
        <v>I</v>
      </c>
      <c r="D5048" t="str">
        <f>RIGHT([1]Sheet1!D5048,2)</f>
        <v>89</v>
      </c>
      <c r="E5048" t="str">
        <f>[1]Sheet1!E5048</f>
        <v>General - Interest on Debt</v>
      </c>
      <c r="F5048">
        <f>[1]Sheet1!F5048</f>
        <v>1991489</v>
      </c>
    </row>
    <row r="5049" spans="1:6">
      <c r="A5049" t="str">
        <f>[1]Sheet1!B5049</f>
        <v>Minnesota</v>
      </c>
      <c r="B5049" t="str">
        <f>[1]Sheet1!C5049</f>
        <v>MN</v>
      </c>
      <c r="C5049" t="str">
        <f>LEFT([1]Sheet1!D5049,1)</f>
        <v>I</v>
      </c>
      <c r="D5049" t="str">
        <f>RIGHT([1]Sheet1!D5049,2)</f>
        <v>91</v>
      </c>
      <c r="E5049" t="str">
        <f>[1]Sheet1!E5049</f>
        <v>Water Utilities - Interest on Debt</v>
      </c>
      <c r="F5049">
        <f>[1]Sheet1!F5049</f>
        <v>38015</v>
      </c>
    </row>
    <row r="5050" spans="1:6">
      <c r="A5050" t="str">
        <f>[1]Sheet1!B5050</f>
        <v>Minnesota</v>
      </c>
      <c r="B5050" t="str">
        <f>[1]Sheet1!C5050</f>
        <v>MN</v>
      </c>
      <c r="C5050" t="str">
        <f>LEFT([1]Sheet1!D5050,1)</f>
        <v>I</v>
      </c>
      <c r="D5050" t="str">
        <f>RIGHT([1]Sheet1!D5050,2)</f>
        <v>92</v>
      </c>
      <c r="E5050" t="str">
        <f>[1]Sheet1!E5050</f>
        <v>Electric Utilities - Interest on Debt</v>
      </c>
      <c r="F5050">
        <f>[1]Sheet1!F5050</f>
        <v>71590</v>
      </c>
    </row>
    <row r="5051" spans="1:6">
      <c r="A5051" t="str">
        <f>[1]Sheet1!B5051</f>
        <v>Minnesota</v>
      </c>
      <c r="B5051" t="str">
        <f>[1]Sheet1!C5051</f>
        <v>MN</v>
      </c>
      <c r="C5051" t="str">
        <f>LEFT([1]Sheet1!D5051,1)</f>
        <v>I</v>
      </c>
      <c r="D5051" t="str">
        <f>RIGHT([1]Sheet1!D5051,2)</f>
        <v>93</v>
      </c>
      <c r="E5051" t="str">
        <f>[1]Sheet1!E5051</f>
        <v>Gas Utilities - Interest on Debt</v>
      </c>
      <c r="F5051">
        <f>[1]Sheet1!F5051</f>
        <v>1719</v>
      </c>
    </row>
    <row r="5052" spans="1:6">
      <c r="A5052" t="str">
        <f>[1]Sheet1!B5052</f>
        <v>Minnesota</v>
      </c>
      <c r="B5052" t="str">
        <f>[1]Sheet1!C5052</f>
        <v>MN</v>
      </c>
      <c r="C5052" t="str">
        <f>LEFT([1]Sheet1!D5052,1)</f>
        <v>I</v>
      </c>
      <c r="D5052" t="str">
        <f>RIGHT([1]Sheet1!D5052,2)</f>
        <v>94</v>
      </c>
      <c r="E5052" t="str">
        <f>[1]Sheet1!E5052</f>
        <v>Transit Utilities - Interest on Debt</v>
      </c>
      <c r="F5052">
        <f>[1]Sheet1!F5052</f>
        <v>1377</v>
      </c>
    </row>
    <row r="5053" spans="1:6">
      <c r="A5053" t="str">
        <f>[1]Sheet1!B5053</f>
        <v>Minnesota</v>
      </c>
      <c r="B5053" t="str">
        <f>[1]Sheet1!C5053</f>
        <v>MN</v>
      </c>
      <c r="C5053" t="str">
        <f>LEFT([1]Sheet1!D5053,1)</f>
        <v>J</v>
      </c>
      <c r="D5053" t="str">
        <f>RIGHT([1]Sheet1!D5053,2)</f>
        <v>19</v>
      </c>
      <c r="E5053" t="str">
        <f>[1]Sheet1!E5053</f>
        <v>Assistance and Subsidies - State Scholarships and Other Subsidies - Education</v>
      </c>
      <c r="F5053">
        <f>[1]Sheet1!F5053</f>
        <v>502565</v>
      </c>
    </row>
    <row r="5054" spans="1:6">
      <c r="A5054" t="str">
        <f>[1]Sheet1!B5054</f>
        <v>Minnesota</v>
      </c>
      <c r="B5054" t="str">
        <f>[1]Sheet1!C5054</f>
        <v>MN</v>
      </c>
      <c r="C5054" t="str">
        <f>LEFT([1]Sheet1!D5054,1)</f>
        <v>J</v>
      </c>
      <c r="D5054" t="str">
        <f>RIGHT([1]Sheet1!D5054,2)</f>
        <v>67</v>
      </c>
      <c r="E5054" t="str">
        <f>[1]Sheet1!E5054</f>
        <v>Assistance and Subsidies - Public Welfare, Federal Categorical Assistance Programs</v>
      </c>
      <c r="F5054">
        <f>[1]Sheet1!F5054</f>
        <v>441704</v>
      </c>
    </row>
    <row r="5055" spans="1:6">
      <c r="A5055" t="str">
        <f>[1]Sheet1!B5055</f>
        <v>Minnesota</v>
      </c>
      <c r="B5055" t="str">
        <f>[1]Sheet1!C5055</f>
        <v>MN</v>
      </c>
      <c r="C5055" t="str">
        <f>LEFT([1]Sheet1!D5055,1)</f>
        <v>J</v>
      </c>
      <c r="D5055" t="str">
        <f>RIGHT([1]Sheet1!D5055,2)</f>
        <v>68</v>
      </c>
      <c r="E5055" t="str">
        <f>[1]Sheet1!E5055</f>
        <v>Assistance and Subsidies - Public Welfare, Cash Assistance Programs - Other</v>
      </c>
      <c r="F5055">
        <f>[1]Sheet1!F5055</f>
        <v>360300</v>
      </c>
    </row>
    <row r="5056" spans="1:6">
      <c r="A5056" t="str">
        <f>[1]Sheet1!B5056</f>
        <v>Minnesota</v>
      </c>
      <c r="B5056" t="str">
        <f>[1]Sheet1!C5056</f>
        <v>MN</v>
      </c>
      <c r="C5056" t="str">
        <f>LEFT([1]Sheet1!D5056,1)</f>
        <v>T</v>
      </c>
      <c r="D5056" t="str">
        <f>RIGHT([1]Sheet1!D5056,2)</f>
        <v>01</v>
      </c>
      <c r="E5056" t="str">
        <f>[1]Sheet1!E5056</f>
        <v>Tax - Property</v>
      </c>
      <c r="F5056">
        <f>[1]Sheet1!F5056</f>
        <v>7861537</v>
      </c>
    </row>
    <row r="5057" spans="1:6">
      <c r="A5057" t="str">
        <f>[1]Sheet1!B5057</f>
        <v>Minnesota</v>
      </c>
      <c r="B5057" t="str">
        <f>[1]Sheet1!C5057</f>
        <v>MN</v>
      </c>
      <c r="C5057" t="str">
        <f>LEFT([1]Sheet1!D5057,1)</f>
        <v>T</v>
      </c>
      <c r="D5057" t="str">
        <f>RIGHT([1]Sheet1!D5057,2)</f>
        <v>09</v>
      </c>
      <c r="E5057" t="str">
        <f>[1]Sheet1!E5057</f>
        <v>Tax - General Sales and Gross Receipts</v>
      </c>
      <c r="F5057">
        <f>[1]Sheet1!F5057</f>
        <v>5061906</v>
      </c>
    </row>
    <row r="5058" spans="1:6">
      <c r="A5058" t="str">
        <f>[1]Sheet1!B5058</f>
        <v>Minnesota</v>
      </c>
      <c r="B5058" t="str">
        <f>[1]Sheet1!C5058</f>
        <v>MN</v>
      </c>
      <c r="C5058" t="str">
        <f>LEFT([1]Sheet1!D5058,1)</f>
        <v>T</v>
      </c>
      <c r="D5058" t="str">
        <f>RIGHT([1]Sheet1!D5058,2)</f>
        <v>10</v>
      </c>
      <c r="E5058" t="str">
        <f>[1]Sheet1!E5058</f>
        <v>Tax - Alcoholic Beverage Sales</v>
      </c>
      <c r="F5058">
        <f>[1]Sheet1!F5058</f>
        <v>83988</v>
      </c>
    </row>
    <row r="5059" spans="1:6">
      <c r="A5059" t="str">
        <f>[1]Sheet1!B5059</f>
        <v>Minnesota</v>
      </c>
      <c r="B5059" t="str">
        <f>[1]Sheet1!C5059</f>
        <v>MN</v>
      </c>
      <c r="C5059" t="str">
        <f>LEFT([1]Sheet1!D5059,1)</f>
        <v>T</v>
      </c>
      <c r="D5059" t="str">
        <f>RIGHT([1]Sheet1!D5059,2)</f>
        <v>11</v>
      </c>
      <c r="E5059" t="str">
        <f>[1]Sheet1!E5059</f>
        <v>Tax - Amusements Sales</v>
      </c>
      <c r="F5059">
        <f>[1]Sheet1!F5059</f>
        <v>56009</v>
      </c>
    </row>
    <row r="5060" spans="1:6">
      <c r="A5060" t="str">
        <f>[1]Sheet1!B5060</f>
        <v>Minnesota</v>
      </c>
      <c r="B5060" t="str">
        <f>[1]Sheet1!C5060</f>
        <v>MN</v>
      </c>
      <c r="C5060" t="str">
        <f>LEFT([1]Sheet1!D5060,1)</f>
        <v>T</v>
      </c>
      <c r="D5060" t="str">
        <f>RIGHT([1]Sheet1!D5060,2)</f>
        <v>12</v>
      </c>
      <c r="E5060" t="str">
        <f>[1]Sheet1!E5060</f>
        <v>Tax - Insurance Premiums Sales</v>
      </c>
      <c r="F5060">
        <f>[1]Sheet1!F5060</f>
        <v>360794</v>
      </c>
    </row>
    <row r="5061" spans="1:6">
      <c r="A5061" t="str">
        <f>[1]Sheet1!B5061</f>
        <v>Minnesota</v>
      </c>
      <c r="B5061" t="str">
        <f>[1]Sheet1!C5061</f>
        <v>MN</v>
      </c>
      <c r="C5061" t="str">
        <f>LEFT([1]Sheet1!D5061,1)</f>
        <v>T</v>
      </c>
      <c r="D5061" t="str">
        <f>RIGHT([1]Sheet1!D5061,2)</f>
        <v>13</v>
      </c>
      <c r="E5061" t="str">
        <f>[1]Sheet1!E5061</f>
        <v>Tax - Motor Fuels Sales</v>
      </c>
      <c r="F5061">
        <f>[1]Sheet1!F5061</f>
        <v>849218</v>
      </c>
    </row>
    <row r="5062" spans="1:6">
      <c r="A5062" t="str">
        <f>[1]Sheet1!B5062</f>
        <v>Minnesota</v>
      </c>
      <c r="B5062" t="str">
        <f>[1]Sheet1!C5062</f>
        <v>MN</v>
      </c>
      <c r="C5062" t="str">
        <f>LEFT([1]Sheet1!D5062,1)</f>
        <v>T</v>
      </c>
      <c r="D5062" t="str">
        <f>RIGHT([1]Sheet1!D5062,2)</f>
        <v>14</v>
      </c>
      <c r="E5062" t="str">
        <f>[1]Sheet1!E5062</f>
        <v>Tax - Pari-mutuels Sales</v>
      </c>
      <c r="F5062">
        <f>[1]Sheet1!F5062</f>
        <v>774</v>
      </c>
    </row>
    <row r="5063" spans="1:6">
      <c r="A5063" t="str">
        <f>[1]Sheet1!B5063</f>
        <v>Minnesota</v>
      </c>
      <c r="B5063" t="str">
        <f>[1]Sheet1!C5063</f>
        <v>MN</v>
      </c>
      <c r="C5063" t="str">
        <f>LEFT([1]Sheet1!D5063,1)</f>
        <v>T</v>
      </c>
      <c r="D5063" t="str">
        <f>RIGHT([1]Sheet1!D5063,2)</f>
        <v>15</v>
      </c>
      <c r="E5063" t="str">
        <f>[1]Sheet1!E5063</f>
        <v>Tax - Public Utilities Sales</v>
      </c>
      <c r="F5063">
        <f>[1]Sheet1!F5063</f>
        <v>105608</v>
      </c>
    </row>
    <row r="5064" spans="1:6">
      <c r="A5064" t="str">
        <f>[1]Sheet1!B5064</f>
        <v>Minnesota</v>
      </c>
      <c r="B5064" t="str">
        <f>[1]Sheet1!C5064</f>
        <v>MN</v>
      </c>
      <c r="C5064" t="str">
        <f>LEFT([1]Sheet1!D5064,1)</f>
        <v>T</v>
      </c>
      <c r="D5064" t="str">
        <f>RIGHT([1]Sheet1!D5064,2)</f>
        <v>16</v>
      </c>
      <c r="E5064" t="str">
        <f>[1]Sheet1!E5064</f>
        <v>Tax - Tobacco Products Sales</v>
      </c>
      <c r="F5064">
        <f>[1]Sheet1!F5064</f>
        <v>421545</v>
      </c>
    </row>
    <row r="5065" spans="1:6">
      <c r="A5065" t="str">
        <f>[1]Sheet1!B5065</f>
        <v>Minnesota</v>
      </c>
      <c r="B5065" t="str">
        <f>[1]Sheet1!C5065</f>
        <v>MN</v>
      </c>
      <c r="C5065" t="str">
        <f>LEFT([1]Sheet1!D5065,1)</f>
        <v>T</v>
      </c>
      <c r="D5065" t="str">
        <f>RIGHT([1]Sheet1!D5065,2)</f>
        <v>19</v>
      </c>
      <c r="E5065" t="str">
        <f>[1]Sheet1!E5065</f>
        <v>Tax - Other Selective Sales</v>
      </c>
      <c r="F5065">
        <f>[1]Sheet1!F5065</f>
        <v>2503999</v>
      </c>
    </row>
    <row r="5066" spans="1:6">
      <c r="A5066" t="str">
        <f>[1]Sheet1!B5066</f>
        <v>Minnesota</v>
      </c>
      <c r="B5066" t="str">
        <f>[1]Sheet1!C5066</f>
        <v>MN</v>
      </c>
      <c r="C5066" t="str">
        <f>LEFT([1]Sheet1!D5066,1)</f>
        <v>T</v>
      </c>
      <c r="D5066" t="str">
        <f>RIGHT([1]Sheet1!D5066,2)</f>
        <v>20</v>
      </c>
      <c r="E5066" t="str">
        <f>[1]Sheet1!E5066</f>
        <v>Tax - Alcoholic Beverage License</v>
      </c>
      <c r="F5066">
        <f>[1]Sheet1!F5066</f>
        <v>6606</v>
      </c>
    </row>
    <row r="5067" spans="1:6">
      <c r="A5067" t="str">
        <f>[1]Sheet1!B5067</f>
        <v>Minnesota</v>
      </c>
      <c r="B5067" t="str">
        <f>[1]Sheet1!C5067</f>
        <v>MN</v>
      </c>
      <c r="C5067" t="str">
        <f>LEFT([1]Sheet1!D5067,1)</f>
        <v>T</v>
      </c>
      <c r="D5067" t="str">
        <f>RIGHT([1]Sheet1!D5067,2)</f>
        <v>21</v>
      </c>
      <c r="E5067" t="str">
        <f>[1]Sheet1!E5067</f>
        <v>Tax - Amusements License</v>
      </c>
      <c r="F5067">
        <f>[1]Sheet1!F5067</f>
        <v>1252</v>
      </c>
    </row>
    <row r="5068" spans="1:6">
      <c r="A5068" t="str">
        <f>[1]Sheet1!B5068</f>
        <v>Minnesota</v>
      </c>
      <c r="B5068" t="str">
        <f>[1]Sheet1!C5068</f>
        <v>MN</v>
      </c>
      <c r="C5068" t="str">
        <f>LEFT([1]Sheet1!D5068,1)</f>
        <v>T</v>
      </c>
      <c r="D5068" t="str">
        <f>RIGHT([1]Sheet1!D5068,2)</f>
        <v>22</v>
      </c>
      <c r="E5068" t="str">
        <f>[1]Sheet1!E5068</f>
        <v>Tax - Corporation License</v>
      </c>
      <c r="F5068">
        <f>[1]Sheet1!F5068</f>
        <v>7076</v>
      </c>
    </row>
    <row r="5069" spans="1:6">
      <c r="A5069" t="str">
        <f>[1]Sheet1!B5069</f>
        <v>Minnesota</v>
      </c>
      <c r="B5069" t="str">
        <f>[1]Sheet1!C5069</f>
        <v>MN</v>
      </c>
      <c r="C5069" t="str">
        <f>LEFT([1]Sheet1!D5069,1)</f>
        <v>T</v>
      </c>
      <c r="D5069" t="str">
        <f>RIGHT([1]Sheet1!D5069,2)</f>
        <v>23</v>
      </c>
      <c r="E5069" t="str">
        <f>[1]Sheet1!E5069</f>
        <v>Tax - Hunting and Fishing License</v>
      </c>
      <c r="F5069">
        <f>[1]Sheet1!F5069</f>
        <v>55638</v>
      </c>
    </row>
    <row r="5070" spans="1:6">
      <c r="A5070" t="str">
        <f>[1]Sheet1!B5070</f>
        <v>Minnesota</v>
      </c>
      <c r="B5070" t="str">
        <f>[1]Sheet1!C5070</f>
        <v>MN</v>
      </c>
      <c r="C5070" t="str">
        <f>LEFT([1]Sheet1!D5070,1)</f>
        <v>T</v>
      </c>
      <c r="D5070" t="str">
        <f>RIGHT([1]Sheet1!D5070,2)</f>
        <v>24</v>
      </c>
      <c r="E5070" t="str">
        <f>[1]Sheet1!E5070</f>
        <v>Tax - Motor Vehicle License</v>
      </c>
      <c r="F5070">
        <f>[1]Sheet1!F5070</f>
        <v>636571</v>
      </c>
    </row>
    <row r="5071" spans="1:6">
      <c r="A5071" t="str">
        <f>[1]Sheet1!B5071</f>
        <v>Minnesota</v>
      </c>
      <c r="B5071" t="str">
        <f>[1]Sheet1!C5071</f>
        <v>MN</v>
      </c>
      <c r="C5071" t="str">
        <f>LEFT([1]Sheet1!D5071,1)</f>
        <v>T</v>
      </c>
      <c r="D5071" t="str">
        <f>RIGHT([1]Sheet1!D5071,2)</f>
        <v>25</v>
      </c>
      <c r="E5071" t="str">
        <f>[1]Sheet1!E5071</f>
        <v>Tax - Motor Vehicle Operators License</v>
      </c>
      <c r="F5071">
        <f>[1]Sheet1!F5071</f>
        <v>46324</v>
      </c>
    </row>
    <row r="5072" spans="1:6">
      <c r="A5072" t="str">
        <f>[1]Sheet1!B5072</f>
        <v>Minnesota</v>
      </c>
      <c r="B5072" t="str">
        <f>[1]Sheet1!C5072</f>
        <v>MN</v>
      </c>
      <c r="C5072" t="str">
        <f>LEFT([1]Sheet1!D5072,1)</f>
        <v>T</v>
      </c>
      <c r="D5072" t="str">
        <f>RIGHT([1]Sheet1!D5072,2)</f>
        <v>27</v>
      </c>
      <c r="E5072" t="str">
        <f>[1]Sheet1!E5072</f>
        <v>Tax - Public Utility License</v>
      </c>
      <c r="F5072">
        <f>[1]Sheet1!F5072</f>
        <v>1558</v>
      </c>
    </row>
    <row r="5073" spans="1:6">
      <c r="A5073" t="str">
        <f>[1]Sheet1!B5073</f>
        <v>Minnesota</v>
      </c>
      <c r="B5073" t="str">
        <f>[1]Sheet1!C5073</f>
        <v>MN</v>
      </c>
      <c r="C5073" t="str">
        <f>LEFT([1]Sheet1!D5073,1)</f>
        <v>T</v>
      </c>
      <c r="D5073" t="str">
        <f>RIGHT([1]Sheet1!D5073,2)</f>
        <v>28</v>
      </c>
      <c r="E5073" t="str">
        <f>[1]Sheet1!E5073</f>
        <v>Tax - Occupation and Business License, NEC</v>
      </c>
      <c r="F5073">
        <f>[1]Sheet1!F5073</f>
        <v>388012</v>
      </c>
    </row>
    <row r="5074" spans="1:6">
      <c r="A5074" t="str">
        <f>[1]Sheet1!B5074</f>
        <v>Minnesota</v>
      </c>
      <c r="B5074" t="str">
        <f>[1]Sheet1!C5074</f>
        <v>MN</v>
      </c>
      <c r="C5074" t="str">
        <f>LEFT([1]Sheet1!D5074,1)</f>
        <v>T</v>
      </c>
      <c r="D5074" t="str">
        <f>RIGHT([1]Sheet1!D5074,2)</f>
        <v>29</v>
      </c>
      <c r="E5074" t="str">
        <f>[1]Sheet1!E5074</f>
        <v>Tax - Other License</v>
      </c>
      <c r="F5074">
        <f>[1]Sheet1!F5074</f>
        <v>220420</v>
      </c>
    </row>
    <row r="5075" spans="1:6">
      <c r="A5075" t="str">
        <f>[1]Sheet1!B5075</f>
        <v>Minnesota</v>
      </c>
      <c r="B5075" t="str">
        <f>[1]Sheet1!C5075</f>
        <v>MN</v>
      </c>
      <c r="C5075" t="str">
        <f>LEFT([1]Sheet1!D5075,1)</f>
        <v>T</v>
      </c>
      <c r="D5075" t="str">
        <f>RIGHT([1]Sheet1!D5075,2)</f>
        <v>40</v>
      </c>
      <c r="E5075" t="str">
        <f>[1]Sheet1!E5075</f>
        <v>Tax - Individual Income</v>
      </c>
      <c r="F5075">
        <f>[1]Sheet1!F5075</f>
        <v>7988084</v>
      </c>
    </row>
    <row r="5076" spans="1:6">
      <c r="A5076" t="str">
        <f>[1]Sheet1!B5076</f>
        <v>Minnesota</v>
      </c>
      <c r="B5076" t="str">
        <f>[1]Sheet1!C5076</f>
        <v>MN</v>
      </c>
      <c r="C5076" t="str">
        <f>LEFT([1]Sheet1!D5076,1)</f>
        <v>T</v>
      </c>
      <c r="D5076" t="str">
        <f>RIGHT([1]Sheet1!D5076,2)</f>
        <v>41</v>
      </c>
      <c r="E5076" t="str">
        <f>[1]Sheet1!E5076</f>
        <v>Tax - Corporation Net Income</v>
      </c>
      <c r="F5076">
        <f>[1]Sheet1!F5076</f>
        <v>1066022</v>
      </c>
    </row>
    <row r="5077" spans="1:6">
      <c r="A5077" t="str">
        <f>[1]Sheet1!B5077</f>
        <v>Minnesota</v>
      </c>
      <c r="B5077" t="str">
        <f>[1]Sheet1!C5077</f>
        <v>MN</v>
      </c>
      <c r="C5077" t="str">
        <f>LEFT([1]Sheet1!D5077,1)</f>
        <v>T</v>
      </c>
      <c r="D5077" t="str">
        <f>RIGHT([1]Sheet1!D5077,2)</f>
        <v>50</v>
      </c>
      <c r="E5077" t="str">
        <f>[1]Sheet1!E5077</f>
        <v>Tax - Death and Gift</v>
      </c>
      <c r="F5077">
        <f>[1]Sheet1!F5077</f>
        <v>165983</v>
      </c>
    </row>
    <row r="5078" spans="1:6">
      <c r="A5078" t="str">
        <f>[1]Sheet1!B5078</f>
        <v>Minnesota</v>
      </c>
      <c r="B5078" t="str">
        <f>[1]Sheet1!C5078</f>
        <v>MN</v>
      </c>
      <c r="C5078" t="str">
        <f>LEFT([1]Sheet1!D5078,1)</f>
        <v>T</v>
      </c>
      <c r="D5078" t="str">
        <f>RIGHT([1]Sheet1!D5078,2)</f>
        <v>51</v>
      </c>
      <c r="E5078" t="str">
        <f>[1]Sheet1!E5078</f>
        <v>Tax - Documentary and Stock Transfer</v>
      </c>
      <c r="F5078">
        <f>[1]Sheet1!F5078</f>
        <v>163627</v>
      </c>
    </row>
    <row r="5079" spans="1:6">
      <c r="A5079" t="str">
        <f>[1]Sheet1!B5079</f>
        <v>Minnesota</v>
      </c>
      <c r="B5079" t="str">
        <f>[1]Sheet1!C5079</f>
        <v>MN</v>
      </c>
      <c r="C5079" t="str">
        <f>LEFT([1]Sheet1!D5079,1)</f>
        <v>T</v>
      </c>
      <c r="D5079" t="str">
        <f>RIGHT([1]Sheet1!D5079,2)</f>
        <v>53</v>
      </c>
      <c r="E5079" t="str">
        <f>[1]Sheet1!E5079</f>
        <v>Tax - Severance</v>
      </c>
      <c r="F5079">
        <f>[1]Sheet1!F5079</f>
        <v>48717</v>
      </c>
    </row>
    <row r="5080" spans="1:6">
      <c r="A5080" t="str">
        <f>[1]Sheet1!B5080</f>
        <v>Minnesota</v>
      </c>
      <c r="B5080" t="str">
        <f>[1]Sheet1!C5080</f>
        <v>MN</v>
      </c>
      <c r="C5080" t="str">
        <f>LEFT([1]Sheet1!D5080,1)</f>
        <v>T</v>
      </c>
      <c r="D5080" t="str">
        <f>RIGHT([1]Sheet1!D5080,2)</f>
        <v>99</v>
      </c>
      <c r="E5080" t="str">
        <f>[1]Sheet1!E5080</f>
        <v>Tax - NEC</v>
      </c>
      <c r="F5080">
        <f>[1]Sheet1!F5080</f>
        <v>11628</v>
      </c>
    </row>
    <row r="5081" spans="1:6">
      <c r="A5081" t="str">
        <f>[1]Sheet1!B5081</f>
        <v>Minnesota</v>
      </c>
      <c r="B5081" t="str">
        <f>[1]Sheet1!C5081</f>
        <v>MN</v>
      </c>
      <c r="C5081" t="str">
        <f>LEFT([1]Sheet1!D5081,1)</f>
        <v>U</v>
      </c>
      <c r="D5081" t="str">
        <f>RIGHT([1]Sheet1!D5081,2)</f>
        <v>01</v>
      </c>
      <c r="E5081" t="str">
        <f>[1]Sheet1!E5081</f>
        <v>Miscellaneous - Special Assessments</v>
      </c>
      <c r="F5081">
        <f>[1]Sheet1!F5081</f>
        <v>354756</v>
      </c>
    </row>
    <row r="5082" spans="1:6">
      <c r="A5082" t="str">
        <f>[1]Sheet1!B5082</f>
        <v>Minnesota</v>
      </c>
      <c r="B5082" t="str">
        <f>[1]Sheet1!C5082</f>
        <v>MN</v>
      </c>
      <c r="C5082" t="str">
        <f>LEFT([1]Sheet1!D5082,1)</f>
        <v>U</v>
      </c>
      <c r="D5082" t="str">
        <f>RIGHT([1]Sheet1!D5082,2)</f>
        <v>11</v>
      </c>
      <c r="E5082" t="str">
        <f>[1]Sheet1!E5082</f>
        <v>Miscellaneous - Sale of Property</v>
      </c>
      <c r="F5082">
        <f>[1]Sheet1!F5082</f>
        <v>44252</v>
      </c>
    </row>
    <row r="5083" spans="1:6">
      <c r="A5083" t="str">
        <f>[1]Sheet1!B5083</f>
        <v>Minnesota</v>
      </c>
      <c r="B5083" t="str">
        <f>[1]Sheet1!C5083</f>
        <v>MN</v>
      </c>
      <c r="C5083" t="str">
        <f>LEFT([1]Sheet1!D5083,1)</f>
        <v>U</v>
      </c>
      <c r="D5083" t="str">
        <f>RIGHT([1]Sheet1!D5083,2)</f>
        <v>20</v>
      </c>
      <c r="E5083" t="str">
        <f>[1]Sheet1!E5083</f>
        <v>Miscellaneous - Interest Earnings</v>
      </c>
      <c r="F5083">
        <f>[1]Sheet1!F5083</f>
        <v>865318</v>
      </c>
    </row>
    <row r="5084" spans="1:6">
      <c r="A5084" t="str">
        <f>[1]Sheet1!B5084</f>
        <v>Minnesota</v>
      </c>
      <c r="B5084" t="str">
        <f>[1]Sheet1!C5084</f>
        <v>MN</v>
      </c>
      <c r="C5084" t="str">
        <f>LEFT([1]Sheet1!D5084,1)</f>
        <v>U</v>
      </c>
      <c r="D5084" t="str">
        <f>RIGHT([1]Sheet1!D5084,2)</f>
        <v>30</v>
      </c>
      <c r="E5084" t="str">
        <f>[1]Sheet1!E5084</f>
        <v>Miscellaneous - Fines and Forfeits</v>
      </c>
      <c r="F5084">
        <f>[1]Sheet1!F5084</f>
        <v>111742</v>
      </c>
    </row>
    <row r="5085" spans="1:6">
      <c r="A5085" t="str">
        <f>[1]Sheet1!B5085</f>
        <v>Minnesota</v>
      </c>
      <c r="B5085" t="str">
        <f>[1]Sheet1!C5085</f>
        <v>MN</v>
      </c>
      <c r="C5085" t="str">
        <f>LEFT([1]Sheet1!D5085,1)</f>
        <v>U</v>
      </c>
      <c r="D5085" t="str">
        <f>RIGHT([1]Sheet1!D5085,2)</f>
        <v>40</v>
      </c>
      <c r="E5085" t="str">
        <f>[1]Sheet1!E5085</f>
        <v>Miscellaneous - Rents</v>
      </c>
      <c r="F5085">
        <f>[1]Sheet1!F5085</f>
        <v>57421</v>
      </c>
    </row>
    <row r="5086" spans="1:6">
      <c r="A5086" t="str">
        <f>[1]Sheet1!B5086</f>
        <v>Minnesota</v>
      </c>
      <c r="B5086" t="str">
        <f>[1]Sheet1!C5086</f>
        <v>MN</v>
      </c>
      <c r="C5086" t="str">
        <f>LEFT([1]Sheet1!D5086,1)</f>
        <v>U</v>
      </c>
      <c r="D5086" t="str">
        <f>RIGHT([1]Sheet1!D5086,2)</f>
        <v>41</v>
      </c>
      <c r="E5086" t="str">
        <f>[1]Sheet1!E5086</f>
        <v>Miscellaneous - Royalties</v>
      </c>
      <c r="F5086">
        <f>[1]Sheet1!F5086</f>
        <v>81</v>
      </c>
    </row>
    <row r="5087" spans="1:6">
      <c r="A5087" t="str">
        <f>[1]Sheet1!B5087</f>
        <v>Minnesota</v>
      </c>
      <c r="B5087" t="str">
        <f>[1]Sheet1!C5087</f>
        <v>MN</v>
      </c>
      <c r="C5087" t="str">
        <f>LEFT([1]Sheet1!D5087,1)</f>
        <v>U</v>
      </c>
      <c r="D5087" t="str">
        <f>RIGHT([1]Sheet1!D5087,2)</f>
        <v>50</v>
      </c>
      <c r="E5087" t="str">
        <f>[1]Sheet1!E5087</f>
        <v>Miscellaneous - Donations From Private Sources</v>
      </c>
      <c r="F5087">
        <f>[1]Sheet1!F5087</f>
        <v>688908</v>
      </c>
    </row>
    <row r="5088" spans="1:6">
      <c r="A5088" t="str">
        <f>[1]Sheet1!B5088</f>
        <v>Minnesota</v>
      </c>
      <c r="B5088" t="str">
        <f>[1]Sheet1!C5088</f>
        <v>MN</v>
      </c>
      <c r="C5088" t="str">
        <f>LEFT([1]Sheet1!D5088,1)</f>
        <v>U</v>
      </c>
      <c r="D5088" t="str">
        <f>RIGHT([1]Sheet1!D5088,2)</f>
        <v>95</v>
      </c>
      <c r="E5088" t="str">
        <f>[1]Sheet1!E5088</f>
        <v>Miscellaneous - Net Lottery Revenue</v>
      </c>
      <c r="F5088">
        <f>[1]Sheet1!F5088</f>
        <v>149868</v>
      </c>
    </row>
    <row r="5089" spans="1:6">
      <c r="A5089" t="str">
        <f>[1]Sheet1!B5089</f>
        <v>Minnesota</v>
      </c>
      <c r="B5089" t="str">
        <f>[1]Sheet1!C5089</f>
        <v>MN</v>
      </c>
      <c r="C5089" t="str">
        <f>LEFT([1]Sheet1!D5089,1)</f>
        <v>U</v>
      </c>
      <c r="D5089" t="str">
        <f>RIGHT([1]Sheet1!D5089,2)</f>
        <v>99</v>
      </c>
      <c r="E5089" t="str">
        <f>[1]Sheet1!E5089</f>
        <v>Miscellaneous - General Revenue, NEC</v>
      </c>
      <c r="F5089">
        <f>[1]Sheet1!F5089</f>
        <v>1330259</v>
      </c>
    </row>
    <row r="5090" spans="1:6">
      <c r="A5090" t="str">
        <f>[1]Sheet1!B5090</f>
        <v>Minnesota</v>
      </c>
      <c r="B5090" t="str">
        <f>[1]Sheet1!C5090</f>
        <v>MN</v>
      </c>
      <c r="C5090" t="str">
        <f>LEFT([1]Sheet1!D5090,1)</f>
        <v>W</v>
      </c>
      <c r="D5090" t="str">
        <f>RIGHT([1]Sheet1!D5090,2)</f>
        <v>01</v>
      </c>
      <c r="E5090" t="str">
        <f>[1]Sheet1!E5090</f>
        <v>Sinking Funds - Cash and Securities</v>
      </c>
      <c r="F5090">
        <f>[1]Sheet1!F5090</f>
        <v>17067119</v>
      </c>
    </row>
    <row r="5091" spans="1:6">
      <c r="A5091" t="str">
        <f>[1]Sheet1!B5091</f>
        <v>Minnesota</v>
      </c>
      <c r="B5091" t="str">
        <f>[1]Sheet1!C5091</f>
        <v>MN</v>
      </c>
      <c r="C5091" t="str">
        <f>LEFT([1]Sheet1!D5091,1)</f>
        <v>W</v>
      </c>
      <c r="D5091" t="str">
        <f>RIGHT([1]Sheet1!D5091,2)</f>
        <v>31</v>
      </c>
      <c r="E5091" t="str">
        <f>[1]Sheet1!E5091</f>
        <v>Bond Funds - Cash and Securities</v>
      </c>
      <c r="F5091">
        <f>[1]Sheet1!F5091</f>
        <v>2991128</v>
      </c>
    </row>
    <row r="5092" spans="1:6">
      <c r="A5092" t="str">
        <f>[1]Sheet1!B5092</f>
        <v>Minnesota</v>
      </c>
      <c r="B5092" t="str">
        <f>[1]Sheet1!C5092</f>
        <v>MN</v>
      </c>
      <c r="C5092" t="str">
        <f>LEFT([1]Sheet1!D5092,1)</f>
        <v>W</v>
      </c>
      <c r="D5092" t="str">
        <f>RIGHT([1]Sheet1!D5092,2)</f>
        <v>61</v>
      </c>
      <c r="E5092" t="str">
        <f>[1]Sheet1!E5092</f>
        <v>Other Funds - Cash and Securities</v>
      </c>
      <c r="F5092">
        <f>[1]Sheet1!F5092</f>
        <v>18030282</v>
      </c>
    </row>
    <row r="5093" spans="1:6">
      <c r="A5093" t="str">
        <f>[1]Sheet1!B5093</f>
        <v>Minnesota</v>
      </c>
      <c r="B5093" t="str">
        <f>[1]Sheet1!C5093</f>
        <v>MN</v>
      </c>
      <c r="C5093" t="str">
        <f>LEFT([1]Sheet1!D5093,1)</f>
        <v>X</v>
      </c>
      <c r="D5093" t="str">
        <f>RIGHT([1]Sheet1!D5093,2)</f>
        <v>01</v>
      </c>
      <c r="E5093" t="str">
        <f>[1]Sheet1!E5093</f>
        <v>Employee Retirement - Local Employee Contribution</v>
      </c>
      <c r="F5093">
        <f>[1]Sheet1!F5093</f>
        <v>643916</v>
      </c>
    </row>
    <row r="5094" spans="1:6">
      <c r="A5094" t="str">
        <f>[1]Sheet1!B5094</f>
        <v>Minnesota</v>
      </c>
      <c r="B5094" t="str">
        <f>[1]Sheet1!C5094</f>
        <v>MN</v>
      </c>
      <c r="C5094" t="str">
        <f>LEFT([1]Sheet1!D5094,1)</f>
        <v>X</v>
      </c>
      <c r="D5094" t="str">
        <f>RIGHT([1]Sheet1!D5094,2)</f>
        <v>02</v>
      </c>
      <c r="E5094" t="str">
        <f>[1]Sheet1!E5094</f>
        <v>Employee Retirement - State Employee Contribution</v>
      </c>
      <c r="F5094">
        <f>[1]Sheet1!F5094</f>
        <v>158361</v>
      </c>
    </row>
    <row r="5095" spans="1:6">
      <c r="A5095" t="str">
        <f>[1]Sheet1!B5095</f>
        <v>Minnesota</v>
      </c>
      <c r="B5095" t="str">
        <f>[1]Sheet1!C5095</f>
        <v>MN</v>
      </c>
      <c r="C5095" t="str">
        <f>LEFT([1]Sheet1!D5095,1)</f>
        <v>X</v>
      </c>
      <c r="D5095" t="str">
        <f>RIGHT([1]Sheet1!D5095,2)</f>
        <v>05</v>
      </c>
      <c r="E5095" t="str">
        <f>[1]Sheet1!E5095</f>
        <v>Employee Retirement - From Other Governments</v>
      </c>
      <c r="F5095">
        <f>[1]Sheet1!F5095</f>
        <v>736264</v>
      </c>
    </row>
    <row r="5096" spans="1:6">
      <c r="A5096" t="str">
        <f>[1]Sheet1!B5096</f>
        <v>Minnesota</v>
      </c>
      <c r="B5096" t="str">
        <f>[1]Sheet1!C5096</f>
        <v>MN</v>
      </c>
      <c r="C5096" t="str">
        <f>LEFT([1]Sheet1!D5096,1)</f>
        <v>X</v>
      </c>
      <c r="D5096" t="str">
        <f>RIGHT([1]Sheet1!D5096,2)</f>
        <v>08</v>
      </c>
      <c r="E5096" t="str">
        <f>[1]Sheet1!E5096</f>
        <v>Employee Retirement - Earnings on Investments (calculated)</v>
      </c>
      <c r="F5096">
        <f>[1]Sheet1!F5096</f>
        <v>1455401</v>
      </c>
    </row>
    <row r="5097" spans="1:6">
      <c r="A5097" t="str">
        <f>[1]Sheet1!B5097</f>
        <v>Minnesota</v>
      </c>
      <c r="B5097" t="str">
        <f>[1]Sheet1!C5097</f>
        <v>MN</v>
      </c>
      <c r="C5097" t="str">
        <f>LEFT([1]Sheet1!D5097,1)</f>
        <v>X</v>
      </c>
      <c r="D5097" t="str">
        <f>RIGHT([1]Sheet1!D5097,2)</f>
        <v>11</v>
      </c>
      <c r="E5097" t="str">
        <f>[1]Sheet1!E5097</f>
        <v>Employee Retirement - Benefit Payments</v>
      </c>
      <c r="F5097">
        <f>[1]Sheet1!F5097</f>
        <v>3792865</v>
      </c>
    </row>
    <row r="5098" spans="1:6">
      <c r="A5098" t="str">
        <f>[1]Sheet1!B5098</f>
        <v>Minnesota</v>
      </c>
      <c r="B5098" t="str">
        <f>[1]Sheet1!C5098</f>
        <v>MN</v>
      </c>
      <c r="C5098" t="str">
        <f>LEFT([1]Sheet1!D5098,1)</f>
        <v>X</v>
      </c>
      <c r="D5098" t="str">
        <f>RIGHT([1]Sheet1!D5098,2)</f>
        <v>12</v>
      </c>
      <c r="E5098" t="str">
        <f>[1]Sheet1!E5098</f>
        <v>Employee Retirement - Withdrawals</v>
      </c>
      <c r="F5098">
        <f>[1]Sheet1!F5098</f>
        <v>68315</v>
      </c>
    </row>
    <row r="5099" spans="1:6">
      <c r="A5099" t="str">
        <f>[1]Sheet1!B5099</f>
        <v>Minnesota</v>
      </c>
      <c r="B5099" t="str">
        <f>[1]Sheet1!C5099</f>
        <v>MN</v>
      </c>
      <c r="C5099" t="str">
        <f>LEFT([1]Sheet1!D5099,1)</f>
        <v>X</v>
      </c>
      <c r="D5099" t="str">
        <f>RIGHT([1]Sheet1!D5099,2)</f>
        <v>21</v>
      </c>
      <c r="E5099" t="str">
        <f>[1]Sheet1!E5099</f>
        <v>Employee Retirement - Total Cash and Deposits</v>
      </c>
      <c r="F5099">
        <f>[1]Sheet1!F5099</f>
        <v>1041463</v>
      </c>
    </row>
    <row r="5100" spans="1:6">
      <c r="A5100" t="str">
        <f>[1]Sheet1!B5100</f>
        <v>Minnesota</v>
      </c>
      <c r="B5100" t="str">
        <f>[1]Sheet1!C5100</f>
        <v>MN</v>
      </c>
      <c r="C5100" t="str">
        <f>LEFT([1]Sheet1!D5100,1)</f>
        <v>X</v>
      </c>
      <c r="D5100" t="str">
        <f>RIGHT([1]Sheet1!D5100,2)</f>
        <v>30</v>
      </c>
      <c r="E5100" t="str">
        <f>[1]Sheet1!E5100</f>
        <v>Employee Retirement - Total Federal Securities</v>
      </c>
      <c r="F5100">
        <f>[1]Sheet1!F5100</f>
        <v>233471</v>
      </c>
    </row>
    <row r="5101" spans="1:6">
      <c r="A5101" t="str">
        <f>[1]Sheet1!B5101</f>
        <v>Minnesota</v>
      </c>
      <c r="B5101" t="str">
        <f>[1]Sheet1!C5101</f>
        <v>MN</v>
      </c>
      <c r="C5101" t="str">
        <f>LEFT([1]Sheet1!D5101,1)</f>
        <v>X</v>
      </c>
      <c r="D5101" t="str">
        <f>RIGHT([1]Sheet1!D5101,2)</f>
        <v>42</v>
      </c>
      <c r="E5101" t="str">
        <f>[1]Sheet1!E5101</f>
        <v>Employee Retirement - Securities - Mortgages</v>
      </c>
      <c r="F5101">
        <f>[1]Sheet1!F5101</f>
        <v>0</v>
      </c>
    </row>
    <row r="5102" spans="1:6">
      <c r="A5102" t="str">
        <f>[1]Sheet1!B5102</f>
        <v>Minnesota</v>
      </c>
      <c r="B5102" t="str">
        <f>[1]Sheet1!C5102</f>
        <v>MN</v>
      </c>
      <c r="C5102" t="str">
        <f>LEFT([1]Sheet1!D5102,1)</f>
        <v>X</v>
      </c>
      <c r="D5102" t="str">
        <f>RIGHT([1]Sheet1!D5102,2)</f>
        <v>44</v>
      </c>
      <c r="E5102" t="str">
        <f>[1]Sheet1!E5102</f>
        <v>Employee Retirement - Total Other Securities</v>
      </c>
      <c r="F5102">
        <f>[1]Sheet1!F5102</f>
        <v>10431578</v>
      </c>
    </row>
    <row r="5103" spans="1:6">
      <c r="A5103" t="str">
        <f>[1]Sheet1!B5103</f>
        <v>Minnesota</v>
      </c>
      <c r="B5103" t="str">
        <f>[1]Sheet1!C5103</f>
        <v>MN</v>
      </c>
      <c r="C5103" t="str">
        <f>LEFT([1]Sheet1!D5103,1)</f>
        <v>X</v>
      </c>
      <c r="D5103" t="str">
        <f>RIGHT([1]Sheet1!D5103,2)</f>
        <v>47</v>
      </c>
      <c r="E5103" t="str">
        <f>[1]Sheet1!E5103</f>
        <v>Employee Retirement - Other Investments - Other</v>
      </c>
      <c r="F5103">
        <f>[1]Sheet1!F5103</f>
        <v>7499843</v>
      </c>
    </row>
    <row r="5104" spans="1:6">
      <c r="A5104" t="str">
        <f>[1]Sheet1!B5104</f>
        <v>Minnesota</v>
      </c>
      <c r="B5104" t="str">
        <f>[1]Sheet1!C5104</f>
        <v>MN</v>
      </c>
      <c r="C5104" t="str">
        <f>LEFT([1]Sheet1!D5104,1)</f>
        <v>Y</v>
      </c>
      <c r="D5104" t="str">
        <f>RIGHT([1]Sheet1!D5104,2)</f>
        <v>01</v>
      </c>
      <c r="E5104" t="str">
        <f>[1]Sheet1!E5104</f>
        <v>Unemployment Compensation - Contribution</v>
      </c>
      <c r="F5104">
        <f>[1]Sheet1!F5104</f>
        <v>1346277</v>
      </c>
    </row>
    <row r="5105" spans="1:6">
      <c r="A5105" t="str">
        <f>[1]Sheet1!B5105</f>
        <v>Minnesota</v>
      </c>
      <c r="B5105" t="str">
        <f>[1]Sheet1!C5105</f>
        <v>MN</v>
      </c>
      <c r="C5105" t="str">
        <f>LEFT([1]Sheet1!D5105,1)</f>
        <v>Y</v>
      </c>
      <c r="D5105" t="str">
        <f>RIGHT([1]Sheet1!D5105,2)</f>
        <v>02</v>
      </c>
      <c r="E5105" t="str">
        <f>[1]Sheet1!E5105</f>
        <v>Unemployment Compensation - Interest Revenue</v>
      </c>
      <c r="F5105">
        <f>[1]Sheet1!F5105</f>
        <v>650</v>
      </c>
    </row>
    <row r="5106" spans="1:6">
      <c r="A5106" t="str">
        <f>[1]Sheet1!B5106</f>
        <v>Minnesota</v>
      </c>
      <c r="B5106" t="str">
        <f>[1]Sheet1!C5106</f>
        <v>MN</v>
      </c>
      <c r="C5106" t="str">
        <f>LEFT([1]Sheet1!D5106,1)</f>
        <v>Y</v>
      </c>
      <c r="D5106" t="str">
        <f>RIGHT([1]Sheet1!D5106,2)</f>
        <v>05</v>
      </c>
      <c r="E5106" t="str">
        <f>[1]Sheet1!E5106</f>
        <v>Unemployment Compensation - Benefit Payments</v>
      </c>
      <c r="F5106">
        <f>[1]Sheet1!F5106</f>
        <v>896236</v>
      </c>
    </row>
    <row r="5107" spans="1:6">
      <c r="A5107" t="str">
        <f>[1]Sheet1!B5107</f>
        <v>Minnesota</v>
      </c>
      <c r="B5107" t="str">
        <f>[1]Sheet1!C5107</f>
        <v>MN</v>
      </c>
      <c r="C5107" t="str">
        <f>LEFT([1]Sheet1!D5107,1)</f>
        <v>Y</v>
      </c>
      <c r="D5107" t="str">
        <f>RIGHT([1]Sheet1!D5107,2)</f>
        <v>06</v>
      </c>
      <c r="E5107" t="str">
        <f>[1]Sheet1!E5107</f>
        <v>Unemployment Compensation - Extended and Special Payments</v>
      </c>
      <c r="F5107">
        <f>[1]Sheet1!F5107</f>
        <v>653949</v>
      </c>
    </row>
    <row r="5108" spans="1:6">
      <c r="A5108" t="str">
        <f>[1]Sheet1!B5108</f>
        <v>Minnesota</v>
      </c>
      <c r="B5108" t="str">
        <f>[1]Sheet1!C5108</f>
        <v>MN</v>
      </c>
      <c r="C5108" t="str">
        <f>LEFT([1]Sheet1!D5108,1)</f>
        <v>Y</v>
      </c>
      <c r="D5108" t="str">
        <f>RIGHT([1]Sheet1!D5108,2)</f>
        <v>07</v>
      </c>
      <c r="E5108" t="str">
        <f>[1]Sheet1!E5108</f>
        <v>Unemployment Compensation - Balance In US Treasury</v>
      </c>
      <c r="F5108">
        <f>[1]Sheet1!F5108</f>
        <v>101774</v>
      </c>
    </row>
    <row r="5109" spans="1:6">
      <c r="A5109" t="str">
        <f>[1]Sheet1!B5109</f>
        <v>Minnesota</v>
      </c>
      <c r="B5109" t="str">
        <f>[1]Sheet1!C5109</f>
        <v>MN</v>
      </c>
      <c r="C5109" t="str">
        <f>LEFT([1]Sheet1!D5109,1)</f>
        <v>Y</v>
      </c>
      <c r="D5109" t="str">
        <f>RIGHT([1]Sheet1!D5109,2)</f>
        <v>11</v>
      </c>
      <c r="E5109" t="str">
        <f>[1]Sheet1!E5109</f>
        <v>Workers Compensation - Other Contributions</v>
      </c>
      <c r="F5109">
        <f>[1]Sheet1!F5109</f>
        <v>87547</v>
      </c>
    </row>
    <row r="5110" spans="1:6">
      <c r="A5110" t="str">
        <f>[1]Sheet1!B5110</f>
        <v>Minnesota</v>
      </c>
      <c r="B5110" t="str">
        <f>[1]Sheet1!C5110</f>
        <v>MN</v>
      </c>
      <c r="C5110" t="str">
        <f>LEFT([1]Sheet1!D5110,1)</f>
        <v>Y</v>
      </c>
      <c r="D5110" t="str">
        <f>RIGHT([1]Sheet1!D5110,2)</f>
        <v>12</v>
      </c>
      <c r="E5110" t="str">
        <f>[1]Sheet1!E5110</f>
        <v>Workers Compensation - Interest Earnings</v>
      </c>
      <c r="F5110">
        <f>[1]Sheet1!F5110</f>
        <v>320</v>
      </c>
    </row>
    <row r="5111" spans="1:6">
      <c r="A5111" t="str">
        <f>[1]Sheet1!B5111</f>
        <v>Minnesota</v>
      </c>
      <c r="B5111" t="str">
        <f>[1]Sheet1!C5111</f>
        <v>MN</v>
      </c>
      <c r="C5111" t="str">
        <f>LEFT([1]Sheet1!D5111,1)</f>
        <v>Y</v>
      </c>
      <c r="D5111" t="str">
        <f>RIGHT([1]Sheet1!D5111,2)</f>
        <v>14</v>
      </c>
      <c r="E5111" t="str">
        <f>[1]Sheet1!E5111</f>
        <v>Workers Compensation - Benefit Payments</v>
      </c>
      <c r="F5111">
        <f>[1]Sheet1!F5111</f>
        <v>31803</v>
      </c>
    </row>
    <row r="5112" spans="1:6">
      <c r="A5112" t="str">
        <f>[1]Sheet1!B5112</f>
        <v>Minnesota</v>
      </c>
      <c r="B5112" t="str">
        <f>[1]Sheet1!C5112</f>
        <v>MN</v>
      </c>
      <c r="C5112" t="str">
        <f>LEFT([1]Sheet1!D5112,1)</f>
        <v>Y</v>
      </c>
      <c r="D5112" t="str">
        <f>RIGHT([1]Sheet1!D5112,2)</f>
        <v>21</v>
      </c>
      <c r="E5112" t="str">
        <f>[1]Sheet1!E5112</f>
        <v>Workers Compensation - Cash and Assets</v>
      </c>
      <c r="F5112">
        <f>[1]Sheet1!F5112</f>
        <v>37456</v>
      </c>
    </row>
    <row r="5113" spans="1:6">
      <c r="A5113" t="str">
        <f>[1]Sheet1!B5113</f>
        <v>Minnesota</v>
      </c>
      <c r="B5113" t="str">
        <f>[1]Sheet1!C5113</f>
        <v>MN</v>
      </c>
      <c r="C5113" t="str">
        <f>LEFT([1]Sheet1!D5113,1)</f>
        <v>Z</v>
      </c>
      <c r="D5113" t="str">
        <f>RIGHT([1]Sheet1!D5113,2)</f>
        <v>00</v>
      </c>
      <c r="E5113" t="str">
        <f>[1]Sheet1!E5113</f>
        <v>Total Salaries and Wages</v>
      </c>
      <c r="F5113">
        <f>[1]Sheet1!F5113</f>
        <v>15446464</v>
      </c>
    </row>
    <row r="5114" spans="1:6">
      <c r="A5114" t="str">
        <f>[1]Sheet1!B5114</f>
        <v>Minnesota</v>
      </c>
      <c r="B5114" t="str">
        <f>[1]Sheet1!C5114</f>
        <v>MN</v>
      </c>
      <c r="C5114" t="str">
        <f>LEFT([1]Sheet1!D5114,1)</f>
        <v>Z</v>
      </c>
      <c r="D5114" t="str">
        <f>RIGHT([1]Sheet1!D5114,2)</f>
        <v>77</v>
      </c>
      <c r="E5114" t="str">
        <f>[1]Sheet1!E5114</f>
        <v>Employee Retirement – Total Corporate Bonds</v>
      </c>
      <c r="F5114">
        <f>[1]Sheet1!F5114</f>
        <v>10682583</v>
      </c>
    </row>
    <row r="5115" spans="1:6">
      <c r="A5115" t="str">
        <f>[1]Sheet1!B5115</f>
        <v>Minnesota</v>
      </c>
      <c r="B5115" t="str">
        <f>[1]Sheet1!C5115</f>
        <v>MN</v>
      </c>
      <c r="C5115" t="str">
        <f>LEFT([1]Sheet1!D5115,1)</f>
        <v>Z</v>
      </c>
      <c r="D5115" t="str">
        <f>RIGHT([1]Sheet1!D5115,2)</f>
        <v>78</v>
      </c>
      <c r="E5115" t="str">
        <f>[1]Sheet1!E5115</f>
        <v>Employee Retirement – Corporate Stocks</v>
      </c>
      <c r="F5115">
        <f>[1]Sheet1!F5115</f>
        <v>19035040</v>
      </c>
    </row>
    <row r="5116" spans="1:6">
      <c r="A5116" t="str">
        <f>[1]Sheet1!B5116</f>
        <v>Mississippi</v>
      </c>
      <c r="B5116" t="str">
        <f>[1]Sheet1!C5116</f>
        <v>MS</v>
      </c>
      <c r="C5116" t="str">
        <f>LEFT([1]Sheet1!D5116,1)</f>
        <v>1</v>
      </c>
      <c r="D5116" t="str">
        <f>RIGHT([1]Sheet1!D5116,2)</f>
        <v>9T</v>
      </c>
      <c r="E5116" t="str">
        <f>[1]Sheet1!E5116</f>
        <v>Long Term Debt Beginning Outstanding - Public Debt for Private Purpose</v>
      </c>
      <c r="F5116">
        <f>[1]Sheet1!F5116</f>
        <v>1998280</v>
      </c>
    </row>
    <row r="5117" spans="1:6">
      <c r="A5117" t="str">
        <f>[1]Sheet1!B5117</f>
        <v>Mississippi</v>
      </c>
      <c r="B5117" t="str">
        <f>[1]Sheet1!C5117</f>
        <v>MS</v>
      </c>
      <c r="C5117" t="str">
        <f>LEFT([1]Sheet1!D5117,1)</f>
        <v>1</v>
      </c>
      <c r="D5117" t="str">
        <f>RIGHT([1]Sheet1!D5117,2)</f>
        <v>9U</v>
      </c>
      <c r="E5117" t="str">
        <f>[1]Sheet1!E5117</f>
        <v>Long Term Debt Beginning Outstanding - Unspecified Public Purpose</v>
      </c>
      <c r="F5117">
        <f>[1]Sheet1!F5117</f>
        <v>12187366</v>
      </c>
    </row>
    <row r="5118" spans="1:6">
      <c r="A5118" t="str">
        <f>[1]Sheet1!B5118</f>
        <v>Mississippi</v>
      </c>
      <c r="B5118" t="str">
        <f>[1]Sheet1!C5118</f>
        <v>MS</v>
      </c>
      <c r="C5118" t="str">
        <f>LEFT([1]Sheet1!D5118,1)</f>
        <v>2</v>
      </c>
      <c r="D5118" t="str">
        <f>RIGHT([1]Sheet1!D5118,2)</f>
        <v>4T</v>
      </c>
      <c r="E5118" t="str">
        <f>[1]Sheet1!E5118</f>
        <v>Long Term Debt Issue, Nonguaranteed - Public Debt for Private Purpose</v>
      </c>
      <c r="F5118">
        <f>[1]Sheet1!F5118</f>
        <v>107483</v>
      </c>
    </row>
    <row r="5119" spans="1:6">
      <c r="A5119" t="str">
        <f>[1]Sheet1!B5119</f>
        <v>Mississippi</v>
      </c>
      <c r="B5119" t="str">
        <f>[1]Sheet1!C5119</f>
        <v>MS</v>
      </c>
      <c r="C5119" t="str">
        <f>LEFT([1]Sheet1!D5119,1)</f>
        <v>2</v>
      </c>
      <c r="D5119" t="str">
        <f>RIGHT([1]Sheet1!D5119,2)</f>
        <v>9U</v>
      </c>
      <c r="E5119" t="str">
        <f>[1]Sheet1!E5119</f>
        <v>Long Term Debt Issue, Unspecified Public Purpose</v>
      </c>
      <c r="F5119">
        <f>[1]Sheet1!F5119</f>
        <v>1905346</v>
      </c>
    </row>
    <row r="5120" spans="1:6">
      <c r="A5120" t="str">
        <f>[1]Sheet1!B5120</f>
        <v>Mississippi</v>
      </c>
      <c r="B5120" t="str">
        <f>[1]Sheet1!C5120</f>
        <v>MS</v>
      </c>
      <c r="C5120" t="str">
        <f>LEFT([1]Sheet1!D5120,1)</f>
        <v>3</v>
      </c>
      <c r="D5120" t="str">
        <f>RIGHT([1]Sheet1!D5120,2)</f>
        <v>4T</v>
      </c>
      <c r="E5120" t="str">
        <f>[1]Sheet1!E5120</f>
        <v>Long Term Debt Retired Nonguaranteed - Public Debt for Private Purpose</v>
      </c>
      <c r="F5120">
        <f>[1]Sheet1!F5120</f>
        <v>194013</v>
      </c>
    </row>
    <row r="5121" spans="1:6">
      <c r="A5121" t="str">
        <f>[1]Sheet1!B5121</f>
        <v>Mississippi</v>
      </c>
      <c r="B5121" t="str">
        <f>[1]Sheet1!C5121</f>
        <v>MS</v>
      </c>
      <c r="C5121" t="str">
        <f>LEFT([1]Sheet1!D5121,1)</f>
        <v>3</v>
      </c>
      <c r="D5121" t="str">
        <f>RIGHT([1]Sheet1!D5121,2)</f>
        <v>9U</v>
      </c>
      <c r="E5121" t="str">
        <f>[1]Sheet1!E5121</f>
        <v>Long Term Debt Retired Unspecified Public Purpose</v>
      </c>
      <c r="F5121">
        <f>[1]Sheet1!F5121</f>
        <v>1438139</v>
      </c>
    </row>
    <row r="5122" spans="1:6">
      <c r="A5122" t="str">
        <f>[1]Sheet1!B5122</f>
        <v>Mississippi</v>
      </c>
      <c r="B5122" t="str">
        <f>[1]Sheet1!C5122</f>
        <v>MS</v>
      </c>
      <c r="C5122" t="str">
        <f>LEFT([1]Sheet1!D5122,1)</f>
        <v>4</v>
      </c>
      <c r="D5122" t="str">
        <f>RIGHT([1]Sheet1!D5122,2)</f>
        <v>4T</v>
      </c>
      <c r="E5122" t="str">
        <f>[1]Sheet1!E5122</f>
        <v>Long Term Debt Outstanding Nonguaranteed - Public Debt for Private Purpose</v>
      </c>
      <c r="F5122">
        <f>[1]Sheet1!F5122</f>
        <v>1911750</v>
      </c>
    </row>
    <row r="5123" spans="1:6">
      <c r="A5123" t="str">
        <f>[1]Sheet1!B5123</f>
        <v>Mississippi</v>
      </c>
      <c r="B5123" t="str">
        <f>[1]Sheet1!C5123</f>
        <v>MS</v>
      </c>
      <c r="C5123" t="str">
        <f>LEFT([1]Sheet1!D5123,1)</f>
        <v>4</v>
      </c>
      <c r="D5123" t="str">
        <f>RIGHT([1]Sheet1!D5123,2)</f>
        <v>9U</v>
      </c>
      <c r="E5123" t="str">
        <f>[1]Sheet1!E5123</f>
        <v>Long Term Debt Outstanding Unspecified Public Purpose</v>
      </c>
      <c r="F5123">
        <f>[1]Sheet1!F5123</f>
        <v>12647518</v>
      </c>
    </row>
    <row r="5124" spans="1:6">
      <c r="A5124" t="str">
        <f>[1]Sheet1!B5124</f>
        <v>Mississippi</v>
      </c>
      <c r="B5124" t="str">
        <f>[1]Sheet1!C5124</f>
        <v>MS</v>
      </c>
      <c r="C5124" t="str">
        <f>LEFT([1]Sheet1!D5124,1)</f>
        <v>6</v>
      </c>
      <c r="D5124" t="str">
        <f>RIGHT([1]Sheet1!D5124,2)</f>
        <v>1V</v>
      </c>
      <c r="E5124" t="str">
        <f>[1]Sheet1!E5124</f>
        <v>Short Term Debt Outstanding - Beginning</v>
      </c>
      <c r="F5124">
        <f>[1]Sheet1!F5124</f>
        <v>97066</v>
      </c>
    </row>
    <row r="5125" spans="1:6">
      <c r="A5125" t="str">
        <f>[1]Sheet1!B5125</f>
        <v>Mississippi</v>
      </c>
      <c r="B5125" t="str">
        <f>[1]Sheet1!C5125</f>
        <v>MS</v>
      </c>
      <c r="C5125" t="str">
        <f>LEFT([1]Sheet1!D5125,1)</f>
        <v>6</v>
      </c>
      <c r="D5125" t="str">
        <f>RIGHT([1]Sheet1!D5125,2)</f>
        <v>4V</v>
      </c>
      <c r="E5125" t="str">
        <f>[1]Sheet1!E5125</f>
        <v>Short Term Debt Outstanding - End of Fiscal Year</v>
      </c>
      <c r="F5125">
        <f>[1]Sheet1!F5125</f>
        <v>33007</v>
      </c>
    </row>
    <row r="5126" spans="1:6">
      <c r="A5126" t="str">
        <f>[1]Sheet1!B5126</f>
        <v>Mississippi</v>
      </c>
      <c r="B5126" t="str">
        <f>[1]Sheet1!C5126</f>
        <v>MS</v>
      </c>
      <c r="C5126" t="str">
        <f>LEFT([1]Sheet1!D5126,1)</f>
        <v>A</v>
      </c>
      <c r="D5126" t="str">
        <f>RIGHT([1]Sheet1!D5126,2)</f>
        <v>01</v>
      </c>
      <c r="E5126" t="str">
        <f>[1]Sheet1!E5126</f>
        <v>Charges - Air Transportation</v>
      </c>
      <c r="F5126">
        <f>[1]Sheet1!F5126</f>
        <v>51307</v>
      </c>
    </row>
    <row r="5127" spans="1:6">
      <c r="A5127" t="str">
        <f>[1]Sheet1!B5127</f>
        <v>Mississippi</v>
      </c>
      <c r="B5127" t="str">
        <f>[1]Sheet1!C5127</f>
        <v>MS</v>
      </c>
      <c r="C5127" t="str">
        <f>LEFT([1]Sheet1!D5127,1)</f>
        <v>A</v>
      </c>
      <c r="D5127" t="str">
        <f>RIGHT([1]Sheet1!D5127,2)</f>
        <v>03</v>
      </c>
      <c r="E5127" t="str">
        <f>[1]Sheet1!E5127</f>
        <v>Charges - Miscellaneous Commercial Activities</v>
      </c>
      <c r="F5127">
        <f>[1]Sheet1!F5127</f>
        <v>6456</v>
      </c>
    </row>
    <row r="5128" spans="1:6">
      <c r="A5128" t="str">
        <f>[1]Sheet1!B5128</f>
        <v>Mississippi</v>
      </c>
      <c r="B5128" t="str">
        <f>[1]Sheet1!C5128</f>
        <v>MS</v>
      </c>
      <c r="C5128" t="str">
        <f>LEFT([1]Sheet1!D5128,1)</f>
        <v>A</v>
      </c>
      <c r="D5128" t="str">
        <f>RIGHT([1]Sheet1!D5128,2)</f>
        <v>09</v>
      </c>
      <c r="E5128" t="str">
        <f>[1]Sheet1!E5128</f>
        <v>Charges - Elementary and Secondary Education School Lunch</v>
      </c>
      <c r="F5128">
        <f>[1]Sheet1!F5128</f>
        <v>51557</v>
      </c>
    </row>
    <row r="5129" spans="1:6">
      <c r="A5129" t="str">
        <f>[1]Sheet1!B5129</f>
        <v>Mississippi</v>
      </c>
      <c r="B5129" t="str">
        <f>[1]Sheet1!C5129</f>
        <v>MS</v>
      </c>
      <c r="C5129" t="str">
        <f>LEFT([1]Sheet1!D5129,1)</f>
        <v>A</v>
      </c>
      <c r="D5129" t="str">
        <f>RIGHT([1]Sheet1!D5129,2)</f>
        <v>10</v>
      </c>
      <c r="E5129" t="str">
        <f>[1]Sheet1!E5129</f>
        <v>Charges - Elementary and Secondary Education School Tuition and Transportation</v>
      </c>
      <c r="F5129">
        <f>[1]Sheet1!F5129</f>
        <v>6052</v>
      </c>
    </row>
    <row r="5130" spans="1:6">
      <c r="A5130" t="str">
        <f>[1]Sheet1!B5130</f>
        <v>Mississippi</v>
      </c>
      <c r="B5130" t="str">
        <f>[1]Sheet1!C5130</f>
        <v>MS</v>
      </c>
      <c r="C5130" t="str">
        <f>LEFT([1]Sheet1!D5130,1)</f>
        <v>A</v>
      </c>
      <c r="D5130" t="str">
        <f>RIGHT([1]Sheet1!D5130,2)</f>
        <v>12</v>
      </c>
      <c r="E5130" t="str">
        <f>[1]Sheet1!E5130</f>
        <v>Charges - Elementary and Secondary Education - Other</v>
      </c>
      <c r="F5130">
        <f>[1]Sheet1!F5130</f>
        <v>137076</v>
      </c>
    </row>
    <row r="5131" spans="1:6">
      <c r="A5131" t="str">
        <f>[1]Sheet1!B5131</f>
        <v>Mississippi</v>
      </c>
      <c r="B5131" t="str">
        <f>[1]Sheet1!C5131</f>
        <v>MS</v>
      </c>
      <c r="C5131" t="str">
        <f>LEFT([1]Sheet1!D5131,1)</f>
        <v>A</v>
      </c>
      <c r="D5131" t="str">
        <f>RIGHT([1]Sheet1!D5131,2)</f>
        <v>16</v>
      </c>
      <c r="E5131" t="str">
        <f>[1]Sheet1!E5131</f>
        <v xml:space="preserve"> Charges - Higher Education Auxiliary Enterprises</v>
      </c>
      <c r="F5131">
        <f>[1]Sheet1!F5131</f>
        <v>287535</v>
      </c>
    </row>
    <row r="5132" spans="1:6">
      <c r="A5132" t="str">
        <f>[1]Sheet1!B5132</f>
        <v>Mississippi</v>
      </c>
      <c r="B5132" t="str">
        <f>[1]Sheet1!C5132</f>
        <v>MS</v>
      </c>
      <c r="C5132" t="str">
        <f>LEFT([1]Sheet1!D5132,1)</f>
        <v>A</v>
      </c>
      <c r="D5132" t="str">
        <f>RIGHT([1]Sheet1!D5132,2)</f>
        <v>18</v>
      </c>
      <c r="E5132" t="str">
        <f>[1]Sheet1!E5132</f>
        <v>Charges - Higher Education - Other</v>
      </c>
      <c r="F5132">
        <f>[1]Sheet1!F5132</f>
        <v>643018</v>
      </c>
    </row>
    <row r="5133" spans="1:6">
      <c r="A5133" t="str">
        <f>[1]Sheet1!B5133</f>
        <v>Mississippi</v>
      </c>
      <c r="B5133" t="str">
        <f>[1]Sheet1!C5133</f>
        <v>MS</v>
      </c>
      <c r="C5133" t="str">
        <f>LEFT([1]Sheet1!D5133,1)</f>
        <v>A</v>
      </c>
      <c r="D5133" t="str">
        <f>RIGHT([1]Sheet1!D5133,2)</f>
        <v>21</v>
      </c>
      <c r="E5133" t="str">
        <f>[1]Sheet1!E5133</f>
        <v>Charges - Education - Other State Charges, NEC</v>
      </c>
      <c r="F5133">
        <f>[1]Sheet1!F5133</f>
        <v>9543</v>
      </c>
    </row>
    <row r="5134" spans="1:6">
      <c r="A5134" t="str">
        <f>[1]Sheet1!B5134</f>
        <v>Mississippi</v>
      </c>
      <c r="B5134" t="str">
        <f>[1]Sheet1!C5134</f>
        <v>MS</v>
      </c>
      <c r="C5134" t="str">
        <f>LEFT([1]Sheet1!D5134,1)</f>
        <v>A</v>
      </c>
      <c r="D5134" t="str">
        <f>RIGHT([1]Sheet1!D5134,2)</f>
        <v>36</v>
      </c>
      <c r="E5134" t="str">
        <f>[1]Sheet1!E5134</f>
        <v>Charges - Hospital Public</v>
      </c>
      <c r="F5134">
        <f>[1]Sheet1!F5134</f>
        <v>3093999</v>
      </c>
    </row>
    <row r="5135" spans="1:6">
      <c r="A5135" t="str">
        <f>[1]Sheet1!B5135</f>
        <v>Mississippi</v>
      </c>
      <c r="B5135" t="str">
        <f>[1]Sheet1!C5135</f>
        <v>MS</v>
      </c>
      <c r="C5135" t="str">
        <f>LEFT([1]Sheet1!D5135,1)</f>
        <v>A</v>
      </c>
      <c r="D5135" t="str">
        <f>RIGHT([1]Sheet1!D5135,2)</f>
        <v>44</v>
      </c>
      <c r="E5135" t="str">
        <f>[1]Sheet1!E5135</f>
        <v>Charges - Regular Highways</v>
      </c>
      <c r="F5135">
        <f>[1]Sheet1!F5135</f>
        <v>1925</v>
      </c>
    </row>
    <row r="5136" spans="1:6">
      <c r="A5136" t="str">
        <f>[1]Sheet1!B5136</f>
        <v>Mississippi</v>
      </c>
      <c r="B5136" t="str">
        <f>[1]Sheet1!C5136</f>
        <v>MS</v>
      </c>
      <c r="C5136" t="str">
        <f>LEFT([1]Sheet1!D5136,1)</f>
        <v>A</v>
      </c>
      <c r="D5136" t="str">
        <f>RIGHT([1]Sheet1!D5136,2)</f>
        <v>45</v>
      </c>
      <c r="E5136" t="str">
        <f>[1]Sheet1!E5136</f>
        <v>Charges - Toll Highways</v>
      </c>
      <c r="F5136">
        <f>[1]Sheet1!F5136</f>
        <v>1291</v>
      </c>
    </row>
    <row r="5137" spans="1:6">
      <c r="A5137" t="str">
        <f>[1]Sheet1!B5137</f>
        <v>Mississippi</v>
      </c>
      <c r="B5137" t="str">
        <f>[1]Sheet1!C5137</f>
        <v>MS</v>
      </c>
      <c r="C5137" t="str">
        <f>LEFT([1]Sheet1!D5137,1)</f>
        <v>A</v>
      </c>
      <c r="D5137" t="str">
        <f>RIGHT([1]Sheet1!D5137,2)</f>
        <v>50</v>
      </c>
      <c r="E5137" t="str">
        <f>[1]Sheet1!E5137</f>
        <v>Charges - Housing and Community Development</v>
      </c>
      <c r="F5137">
        <f>[1]Sheet1!F5137</f>
        <v>29436</v>
      </c>
    </row>
    <row r="5138" spans="1:6">
      <c r="A5138" t="str">
        <f>[1]Sheet1!B5138</f>
        <v>Mississippi</v>
      </c>
      <c r="B5138" t="str">
        <f>[1]Sheet1!C5138</f>
        <v>MS</v>
      </c>
      <c r="C5138" t="str">
        <f>LEFT([1]Sheet1!D5138,1)</f>
        <v>A</v>
      </c>
      <c r="D5138" t="str">
        <f>RIGHT([1]Sheet1!D5138,2)</f>
        <v>59</v>
      </c>
      <c r="E5138" t="str">
        <f>[1]Sheet1!E5138</f>
        <v>Charges - Natural Resources - Other</v>
      </c>
      <c r="F5138">
        <f>[1]Sheet1!F5138</f>
        <v>45781</v>
      </c>
    </row>
    <row r="5139" spans="1:6">
      <c r="A5139" t="str">
        <f>[1]Sheet1!B5139</f>
        <v>Mississippi</v>
      </c>
      <c r="B5139" t="str">
        <f>[1]Sheet1!C5139</f>
        <v>MS</v>
      </c>
      <c r="C5139" t="str">
        <f>LEFT([1]Sheet1!D5139,1)</f>
        <v>A</v>
      </c>
      <c r="D5139" t="str">
        <f>RIGHT([1]Sheet1!D5139,2)</f>
        <v>60</v>
      </c>
      <c r="E5139" t="str">
        <f>[1]Sheet1!E5139</f>
        <v>Charges - Parking Facilities</v>
      </c>
      <c r="F5139">
        <f>[1]Sheet1!F5139</f>
        <v>245</v>
      </c>
    </row>
    <row r="5140" spans="1:6">
      <c r="A5140" t="str">
        <f>[1]Sheet1!B5140</f>
        <v>Mississippi</v>
      </c>
      <c r="B5140" t="str">
        <f>[1]Sheet1!C5140</f>
        <v>MS</v>
      </c>
      <c r="C5140" t="str">
        <f>LEFT([1]Sheet1!D5140,1)</f>
        <v>A</v>
      </c>
      <c r="D5140" t="str">
        <f>RIGHT([1]Sheet1!D5140,2)</f>
        <v>61</v>
      </c>
      <c r="E5140" t="str">
        <f>[1]Sheet1!E5140</f>
        <v>Charges - Parks and Recreation</v>
      </c>
      <c r="F5140">
        <f>[1]Sheet1!F5140</f>
        <v>32107</v>
      </c>
    </row>
    <row r="5141" spans="1:6">
      <c r="A5141" t="str">
        <f>[1]Sheet1!B5141</f>
        <v>Mississippi</v>
      </c>
      <c r="B5141" t="str">
        <f>[1]Sheet1!C5141</f>
        <v>MS</v>
      </c>
      <c r="C5141" t="str">
        <f>LEFT([1]Sheet1!D5141,1)</f>
        <v>A</v>
      </c>
      <c r="D5141" t="str">
        <f>RIGHT([1]Sheet1!D5141,2)</f>
        <v>80</v>
      </c>
      <c r="E5141" t="str">
        <f>[1]Sheet1!E5141</f>
        <v>Charges - Sewerage</v>
      </c>
      <c r="F5141">
        <f>[1]Sheet1!F5141</f>
        <v>214676</v>
      </c>
    </row>
    <row r="5142" spans="1:6">
      <c r="A5142" t="str">
        <f>[1]Sheet1!B5142</f>
        <v>Mississippi</v>
      </c>
      <c r="B5142" t="str">
        <f>[1]Sheet1!C5142</f>
        <v>MS</v>
      </c>
      <c r="C5142" t="str">
        <f>LEFT([1]Sheet1!D5142,1)</f>
        <v>A</v>
      </c>
      <c r="D5142" t="str">
        <f>RIGHT([1]Sheet1!D5142,2)</f>
        <v>81</v>
      </c>
      <c r="E5142" t="str">
        <f>[1]Sheet1!E5142</f>
        <v>Charges - Solid Waste Management</v>
      </c>
      <c r="F5142">
        <f>[1]Sheet1!F5142</f>
        <v>139789</v>
      </c>
    </row>
    <row r="5143" spans="1:6">
      <c r="A5143" t="str">
        <f>[1]Sheet1!B5143</f>
        <v>Mississippi</v>
      </c>
      <c r="B5143" t="str">
        <f>[1]Sheet1!C5143</f>
        <v>MS</v>
      </c>
      <c r="C5143" t="str">
        <f>LEFT([1]Sheet1!D5143,1)</f>
        <v>A</v>
      </c>
      <c r="D5143" t="str">
        <f>RIGHT([1]Sheet1!D5143,2)</f>
        <v>87</v>
      </c>
      <c r="E5143" t="str">
        <f>[1]Sheet1!E5143</f>
        <v>Charges - Sea and Inland Port Facilities</v>
      </c>
      <c r="F5143">
        <f>[1]Sheet1!F5143</f>
        <v>32984</v>
      </c>
    </row>
    <row r="5144" spans="1:6">
      <c r="A5144" t="str">
        <f>[1]Sheet1!B5144</f>
        <v>Mississippi</v>
      </c>
      <c r="B5144" t="str">
        <f>[1]Sheet1!C5144</f>
        <v>MS</v>
      </c>
      <c r="C5144" t="str">
        <f>LEFT([1]Sheet1!D5144,1)</f>
        <v>A</v>
      </c>
      <c r="D5144" t="str">
        <f>RIGHT([1]Sheet1!D5144,2)</f>
        <v>89</v>
      </c>
      <c r="E5144" t="str">
        <f>[1]Sheet1!E5144</f>
        <v>Charges - All Other</v>
      </c>
      <c r="F5144">
        <f>[1]Sheet1!F5144</f>
        <v>306799</v>
      </c>
    </row>
    <row r="5145" spans="1:6">
      <c r="A5145" t="str">
        <f>[1]Sheet1!B5145</f>
        <v>Mississippi</v>
      </c>
      <c r="B5145" t="str">
        <f>[1]Sheet1!C5145</f>
        <v>MS</v>
      </c>
      <c r="C5145" t="str">
        <f>LEFT([1]Sheet1!D5145,1)</f>
        <v>A</v>
      </c>
      <c r="D5145" t="str">
        <f>RIGHT([1]Sheet1!D5145,2)</f>
        <v>90</v>
      </c>
      <c r="E5145" t="str">
        <f>[1]Sheet1!E5145</f>
        <v>Revenue - Liquor Stores</v>
      </c>
      <c r="F5145">
        <f>[1]Sheet1!F5145</f>
        <v>271202</v>
      </c>
    </row>
    <row r="5146" spans="1:6">
      <c r="A5146" t="str">
        <f>[1]Sheet1!B5146</f>
        <v>Mississippi</v>
      </c>
      <c r="B5146" t="str">
        <f>[1]Sheet1!C5146</f>
        <v>MS</v>
      </c>
      <c r="C5146" t="str">
        <f>LEFT([1]Sheet1!D5146,1)</f>
        <v>A</v>
      </c>
      <c r="D5146" t="str">
        <f>RIGHT([1]Sheet1!D5146,2)</f>
        <v>91</v>
      </c>
      <c r="E5146" t="str">
        <f>[1]Sheet1!E5146</f>
        <v>Revenue - Water Utilities</v>
      </c>
      <c r="F5146">
        <f>[1]Sheet1!F5146</f>
        <v>273623</v>
      </c>
    </row>
    <row r="5147" spans="1:6">
      <c r="A5147" t="str">
        <f>[1]Sheet1!B5147</f>
        <v>Mississippi</v>
      </c>
      <c r="B5147" t="str">
        <f>[1]Sheet1!C5147</f>
        <v>MS</v>
      </c>
      <c r="C5147" t="str">
        <f>LEFT([1]Sheet1!D5147,1)</f>
        <v>A</v>
      </c>
      <c r="D5147" t="str">
        <f>RIGHT([1]Sheet1!D5147,2)</f>
        <v>92</v>
      </c>
      <c r="E5147" t="str">
        <f>[1]Sheet1!E5147</f>
        <v>Revenue - Electric Utilities</v>
      </c>
      <c r="F5147">
        <f>[1]Sheet1!F5147</f>
        <v>462475</v>
      </c>
    </row>
    <row r="5148" spans="1:6">
      <c r="A5148" t="str">
        <f>[1]Sheet1!B5148</f>
        <v>Mississippi</v>
      </c>
      <c r="B5148" t="str">
        <f>[1]Sheet1!C5148</f>
        <v>MS</v>
      </c>
      <c r="C5148" t="str">
        <f>LEFT([1]Sheet1!D5148,1)</f>
        <v>A</v>
      </c>
      <c r="D5148" t="str">
        <f>RIGHT([1]Sheet1!D5148,2)</f>
        <v>93</v>
      </c>
      <c r="E5148" t="str">
        <f>[1]Sheet1!E5148</f>
        <v>Revenue - Gas Utilities</v>
      </c>
      <c r="F5148">
        <f>[1]Sheet1!F5148</f>
        <v>171451</v>
      </c>
    </row>
    <row r="5149" spans="1:6">
      <c r="A5149" t="str">
        <f>[1]Sheet1!B5149</f>
        <v>Mississippi</v>
      </c>
      <c r="B5149" t="str">
        <f>[1]Sheet1!C5149</f>
        <v>MS</v>
      </c>
      <c r="C5149" t="str">
        <f>LEFT([1]Sheet1!D5149,1)</f>
        <v>A</v>
      </c>
      <c r="D5149" t="str">
        <f>RIGHT([1]Sheet1!D5149,2)</f>
        <v>94</v>
      </c>
      <c r="E5149" t="str">
        <f>[1]Sheet1!E5149</f>
        <v>Revenue - Transit Utilities</v>
      </c>
      <c r="F5149">
        <f>[1]Sheet1!F5149</f>
        <v>1428</v>
      </c>
    </row>
    <row r="5150" spans="1:6">
      <c r="A5150" t="str">
        <f>[1]Sheet1!B5150</f>
        <v>Mississippi</v>
      </c>
      <c r="B5150" t="str">
        <f>[1]Sheet1!C5150</f>
        <v>MS</v>
      </c>
      <c r="C5150" t="str">
        <f>LEFT([1]Sheet1!D5150,1)</f>
        <v>B</v>
      </c>
      <c r="D5150" t="str">
        <f>RIGHT([1]Sheet1!D5150,2)</f>
        <v>01</v>
      </c>
      <c r="E5150" t="str">
        <f>[1]Sheet1!E5150</f>
        <v>Federal Intergovernmental - Air Transportation</v>
      </c>
      <c r="F5150">
        <f>[1]Sheet1!F5150</f>
        <v>50137</v>
      </c>
    </row>
    <row r="5151" spans="1:6">
      <c r="A5151" t="str">
        <f>[1]Sheet1!B5151</f>
        <v>Mississippi</v>
      </c>
      <c r="B5151" t="str">
        <f>[1]Sheet1!C5151</f>
        <v>MS</v>
      </c>
      <c r="C5151" t="str">
        <f>LEFT([1]Sheet1!D5151,1)</f>
        <v>B</v>
      </c>
      <c r="D5151" t="str">
        <f>RIGHT([1]Sheet1!D5151,2)</f>
        <v>21</v>
      </c>
      <c r="E5151" t="str">
        <f>[1]Sheet1!E5151</f>
        <v>Federal Intergovernmental - Education</v>
      </c>
      <c r="F5151">
        <f>[1]Sheet1!F5151</f>
        <v>1294813</v>
      </c>
    </row>
    <row r="5152" spans="1:6">
      <c r="A5152" t="str">
        <f>[1]Sheet1!B5152</f>
        <v>Mississippi</v>
      </c>
      <c r="B5152" t="str">
        <f>[1]Sheet1!C5152</f>
        <v>MS</v>
      </c>
      <c r="C5152" t="str">
        <f>LEFT([1]Sheet1!D5152,1)</f>
        <v>B</v>
      </c>
      <c r="D5152" t="str">
        <f>RIGHT([1]Sheet1!D5152,2)</f>
        <v>22</v>
      </c>
      <c r="E5152" t="str">
        <f>[1]Sheet1!E5152</f>
        <v>Federal Intergovernmental - Employment Security Administration</v>
      </c>
      <c r="F5152">
        <f>[1]Sheet1!F5152</f>
        <v>58052</v>
      </c>
    </row>
    <row r="5153" spans="1:6">
      <c r="A5153" t="str">
        <f>[1]Sheet1!B5153</f>
        <v>Mississippi</v>
      </c>
      <c r="B5153" t="str">
        <f>[1]Sheet1!C5153</f>
        <v>MS</v>
      </c>
      <c r="C5153" t="str">
        <f>LEFT([1]Sheet1!D5153,1)</f>
        <v>B</v>
      </c>
      <c r="D5153" t="str">
        <f>RIGHT([1]Sheet1!D5153,2)</f>
        <v>30</v>
      </c>
      <c r="E5153" t="str">
        <f>[1]Sheet1!E5153</f>
        <v>Federal Intergovernmental - General Local Government Support</v>
      </c>
      <c r="F5153">
        <f>[1]Sheet1!F5153</f>
        <v>30061</v>
      </c>
    </row>
    <row r="5154" spans="1:6">
      <c r="A5154" t="str">
        <f>[1]Sheet1!B5154</f>
        <v>Mississippi</v>
      </c>
      <c r="B5154" t="str">
        <f>[1]Sheet1!C5154</f>
        <v>MS</v>
      </c>
      <c r="C5154" t="str">
        <f>LEFT([1]Sheet1!D5154,1)</f>
        <v>B</v>
      </c>
      <c r="D5154" t="str">
        <f>RIGHT([1]Sheet1!D5154,2)</f>
        <v>42</v>
      </c>
      <c r="E5154" t="str">
        <f>[1]Sheet1!E5154</f>
        <v>Federal Intergovernmental - Health and Hospitals</v>
      </c>
      <c r="F5154">
        <f>[1]Sheet1!F5154</f>
        <v>212532</v>
      </c>
    </row>
    <row r="5155" spans="1:6">
      <c r="A5155" t="str">
        <f>[1]Sheet1!B5155</f>
        <v>Mississippi</v>
      </c>
      <c r="B5155" t="str">
        <f>[1]Sheet1!C5155</f>
        <v>MS</v>
      </c>
      <c r="C5155" t="str">
        <f>LEFT([1]Sheet1!D5155,1)</f>
        <v>B</v>
      </c>
      <c r="D5155" t="str">
        <f>RIGHT([1]Sheet1!D5155,2)</f>
        <v>46</v>
      </c>
      <c r="E5155" t="str">
        <f>[1]Sheet1!E5155</f>
        <v>Federal Intergovernmental - Highways</v>
      </c>
      <c r="F5155">
        <f>[1]Sheet1!F5155</f>
        <v>638077</v>
      </c>
    </row>
    <row r="5156" spans="1:6">
      <c r="A5156" t="str">
        <f>[1]Sheet1!B5156</f>
        <v>Mississippi</v>
      </c>
      <c r="B5156" t="str">
        <f>[1]Sheet1!C5156</f>
        <v>MS</v>
      </c>
      <c r="C5156" t="str">
        <f>LEFT([1]Sheet1!D5156,1)</f>
        <v>B</v>
      </c>
      <c r="D5156" t="str">
        <f>RIGHT([1]Sheet1!D5156,2)</f>
        <v>50</v>
      </c>
      <c r="E5156" t="str">
        <f>[1]Sheet1!E5156</f>
        <v>Federal Intergovernmental - Housing and Community Development</v>
      </c>
      <c r="F5156">
        <f>[1]Sheet1!F5156</f>
        <v>324619</v>
      </c>
    </row>
    <row r="5157" spans="1:6">
      <c r="A5157" t="str">
        <f>[1]Sheet1!B5157</f>
        <v>Mississippi</v>
      </c>
      <c r="B5157" t="str">
        <f>[1]Sheet1!C5157</f>
        <v>MS</v>
      </c>
      <c r="C5157" t="str">
        <f>LEFT([1]Sheet1!D5157,1)</f>
        <v>B</v>
      </c>
      <c r="D5157" t="str">
        <f>RIGHT([1]Sheet1!D5157,2)</f>
        <v>59</v>
      </c>
      <c r="E5157" t="str">
        <f>[1]Sheet1!E5157</f>
        <v>Federal Intergovernmental - Natural Resources</v>
      </c>
      <c r="F5157">
        <f>[1]Sheet1!F5157</f>
        <v>99966</v>
      </c>
    </row>
    <row r="5158" spans="1:6">
      <c r="A5158" t="str">
        <f>[1]Sheet1!B5158</f>
        <v>Mississippi</v>
      </c>
      <c r="B5158" t="str">
        <f>[1]Sheet1!C5158</f>
        <v>MS</v>
      </c>
      <c r="C5158" t="str">
        <f>LEFT([1]Sheet1!D5158,1)</f>
        <v>B</v>
      </c>
      <c r="D5158" t="str">
        <f>RIGHT([1]Sheet1!D5158,2)</f>
        <v>79</v>
      </c>
      <c r="E5158" t="str">
        <f>[1]Sheet1!E5158</f>
        <v>Federal Intergovernmental - Public Welfare</v>
      </c>
      <c r="F5158">
        <f>[1]Sheet1!F5158</f>
        <v>4487587</v>
      </c>
    </row>
    <row r="5159" spans="1:6">
      <c r="A5159" t="str">
        <f>[1]Sheet1!B5159</f>
        <v>Mississippi</v>
      </c>
      <c r="B5159" t="str">
        <f>[1]Sheet1!C5159</f>
        <v>MS</v>
      </c>
      <c r="C5159" t="str">
        <f>LEFT([1]Sheet1!D5159,1)</f>
        <v>B</v>
      </c>
      <c r="D5159" t="str">
        <f>RIGHT([1]Sheet1!D5159,2)</f>
        <v>80</v>
      </c>
      <c r="E5159" t="str">
        <f>[1]Sheet1!E5159</f>
        <v>Federal Intergovernmental - Sewerage</v>
      </c>
      <c r="F5159">
        <f>[1]Sheet1!F5159</f>
        <v>31650</v>
      </c>
    </row>
    <row r="5160" spans="1:6">
      <c r="A5160" t="str">
        <f>[1]Sheet1!B5160</f>
        <v>Mississippi</v>
      </c>
      <c r="B5160" t="str">
        <f>[1]Sheet1!C5160</f>
        <v>MS</v>
      </c>
      <c r="C5160" t="str">
        <f>LEFT([1]Sheet1!D5160,1)</f>
        <v>B</v>
      </c>
      <c r="D5160" t="str">
        <f>RIGHT([1]Sheet1!D5160,2)</f>
        <v>89</v>
      </c>
      <c r="E5160" t="str">
        <f>[1]Sheet1!E5160</f>
        <v>Federal Intergovernmental - All Other</v>
      </c>
      <c r="F5160">
        <f>[1]Sheet1!F5160</f>
        <v>1014895</v>
      </c>
    </row>
    <row r="5161" spans="1:6">
      <c r="A5161" t="str">
        <f>[1]Sheet1!B5161</f>
        <v>Mississippi</v>
      </c>
      <c r="B5161" t="str">
        <f>[1]Sheet1!C5161</f>
        <v>MS</v>
      </c>
      <c r="C5161" t="str">
        <f>LEFT([1]Sheet1!D5161,1)</f>
        <v>B</v>
      </c>
      <c r="D5161" t="str">
        <f>RIGHT([1]Sheet1!D5161,2)</f>
        <v>91</v>
      </c>
      <c r="E5161" t="str">
        <f>[1]Sheet1!E5161</f>
        <v>Federal Intergovernmental - Water Utilities</v>
      </c>
      <c r="F5161">
        <f>[1]Sheet1!F5161</f>
        <v>17750</v>
      </c>
    </row>
    <row r="5162" spans="1:6">
      <c r="A5162" t="str">
        <f>[1]Sheet1!B5162</f>
        <v>Mississippi</v>
      </c>
      <c r="B5162" t="str">
        <f>[1]Sheet1!C5162</f>
        <v>MS</v>
      </c>
      <c r="C5162" t="str">
        <f>LEFT([1]Sheet1!D5162,1)</f>
        <v>B</v>
      </c>
      <c r="D5162" t="str">
        <f>RIGHT([1]Sheet1!D5162,2)</f>
        <v>92</v>
      </c>
      <c r="E5162" t="str">
        <f>[1]Sheet1!E5162</f>
        <v>Federal Intergovernmental - Electric Utilities</v>
      </c>
      <c r="F5162">
        <f>[1]Sheet1!F5162</f>
        <v>560</v>
      </c>
    </row>
    <row r="5163" spans="1:6">
      <c r="A5163" t="str">
        <f>[1]Sheet1!B5163</f>
        <v>Mississippi</v>
      </c>
      <c r="B5163" t="str">
        <f>[1]Sheet1!C5163</f>
        <v>MS</v>
      </c>
      <c r="C5163" t="str">
        <f>LEFT([1]Sheet1!D5163,1)</f>
        <v>B</v>
      </c>
      <c r="D5163" t="str">
        <f>RIGHT([1]Sheet1!D5163,2)</f>
        <v>94</v>
      </c>
      <c r="E5163" t="str">
        <f>[1]Sheet1!E5163</f>
        <v>Federal Intergovernmental - Transit Utilities</v>
      </c>
      <c r="F5163">
        <f>[1]Sheet1!F5163</f>
        <v>4633</v>
      </c>
    </row>
    <row r="5164" spans="1:6">
      <c r="A5164" t="str">
        <f>[1]Sheet1!B5164</f>
        <v>Mississippi</v>
      </c>
      <c r="B5164" t="str">
        <f>[1]Sheet1!C5164</f>
        <v>MS</v>
      </c>
      <c r="C5164" t="str">
        <f>LEFT([1]Sheet1!D5164,1)</f>
        <v>E</v>
      </c>
      <c r="D5164" t="str">
        <f>RIGHT([1]Sheet1!D5164,2)</f>
        <v>01</v>
      </c>
      <c r="E5164" t="str">
        <f>[1]Sheet1!E5164</f>
        <v>Current Operations - Air Transportation</v>
      </c>
      <c r="F5164">
        <f>[1]Sheet1!F5164</f>
        <v>43682</v>
      </c>
    </row>
    <row r="5165" spans="1:6">
      <c r="A5165" t="str">
        <f>[1]Sheet1!B5165</f>
        <v>Mississippi</v>
      </c>
      <c r="B5165" t="str">
        <f>[1]Sheet1!C5165</f>
        <v>MS</v>
      </c>
      <c r="C5165" t="str">
        <f>LEFT([1]Sheet1!D5165,1)</f>
        <v>E</v>
      </c>
      <c r="D5165" t="str">
        <f>RIGHT([1]Sheet1!D5165,2)</f>
        <v>03</v>
      </c>
      <c r="E5165" t="str">
        <f>[1]Sheet1!E5165</f>
        <v>Current Operations - Miscellaneous Commercial Activities, NEC</v>
      </c>
      <c r="F5165">
        <f>[1]Sheet1!F5165</f>
        <v>5576</v>
      </c>
    </row>
    <row r="5166" spans="1:6">
      <c r="A5166" t="str">
        <f>[1]Sheet1!B5166</f>
        <v>Mississippi</v>
      </c>
      <c r="B5166" t="str">
        <f>[1]Sheet1!C5166</f>
        <v>MS</v>
      </c>
      <c r="C5166" t="str">
        <f>LEFT([1]Sheet1!D5166,1)</f>
        <v>E</v>
      </c>
      <c r="D5166" t="str">
        <f>RIGHT([1]Sheet1!D5166,2)</f>
        <v>04</v>
      </c>
      <c r="E5166" t="str">
        <f>[1]Sheet1!E5166</f>
        <v>Current Operations - Correctional Institutions</v>
      </c>
      <c r="F5166">
        <f>[1]Sheet1!F5166</f>
        <v>439100</v>
      </c>
    </row>
    <row r="5167" spans="1:6">
      <c r="A5167" t="str">
        <f>[1]Sheet1!B5167</f>
        <v>Mississippi</v>
      </c>
      <c r="B5167" t="str">
        <f>[1]Sheet1!C5167</f>
        <v>MS</v>
      </c>
      <c r="C5167" t="str">
        <f>LEFT([1]Sheet1!D5167,1)</f>
        <v>E</v>
      </c>
      <c r="D5167" t="str">
        <f>RIGHT([1]Sheet1!D5167,2)</f>
        <v>05</v>
      </c>
      <c r="E5167" t="str">
        <f>[1]Sheet1!E5167</f>
        <v>Current Operations - Corrections - Other</v>
      </c>
      <c r="F5167">
        <f>[1]Sheet1!F5167</f>
        <v>33065</v>
      </c>
    </row>
    <row r="5168" spans="1:6">
      <c r="A5168" t="str">
        <f>[1]Sheet1!B5168</f>
        <v>Mississippi</v>
      </c>
      <c r="B5168" t="str">
        <f>[1]Sheet1!C5168</f>
        <v>MS</v>
      </c>
      <c r="C5168" t="str">
        <f>LEFT([1]Sheet1!D5168,1)</f>
        <v>E</v>
      </c>
      <c r="D5168" t="str">
        <f>RIGHT([1]Sheet1!D5168,2)</f>
        <v>12</v>
      </c>
      <c r="E5168" t="str">
        <f>[1]Sheet1!E5168</f>
        <v>Current Operations - Elementary and Secondary Education</v>
      </c>
      <c r="F5168">
        <f>[1]Sheet1!F5168</f>
        <v>4022904</v>
      </c>
    </row>
    <row r="5169" spans="1:6">
      <c r="A5169" t="str">
        <f>[1]Sheet1!B5169</f>
        <v>Mississippi</v>
      </c>
      <c r="B5169" t="str">
        <f>[1]Sheet1!C5169</f>
        <v>MS</v>
      </c>
      <c r="C5169" t="str">
        <f>LEFT([1]Sheet1!D5169,1)</f>
        <v>E</v>
      </c>
      <c r="D5169" t="str">
        <f>RIGHT([1]Sheet1!D5169,2)</f>
        <v>16</v>
      </c>
      <c r="E5169" t="str">
        <f>[1]Sheet1!E5169</f>
        <v>Current Operations - Higher Education Auxiliary Enterprises</v>
      </c>
      <c r="F5169">
        <f>[1]Sheet1!F5169</f>
        <v>286520</v>
      </c>
    </row>
    <row r="5170" spans="1:6">
      <c r="A5170" t="str">
        <f>[1]Sheet1!B5170</f>
        <v>Mississippi</v>
      </c>
      <c r="B5170" t="str">
        <f>[1]Sheet1!C5170</f>
        <v>MS</v>
      </c>
      <c r="C5170" t="str">
        <f>LEFT([1]Sheet1!D5170,1)</f>
        <v>E</v>
      </c>
      <c r="D5170" t="str">
        <f>RIGHT([1]Sheet1!D5170,2)</f>
        <v>18</v>
      </c>
      <c r="E5170" t="str">
        <f>[1]Sheet1!E5170</f>
        <v>Current Operations - Other Higher Education</v>
      </c>
      <c r="F5170">
        <f>[1]Sheet1!F5170</f>
        <v>2117052</v>
      </c>
    </row>
    <row r="5171" spans="1:6">
      <c r="A5171" t="str">
        <f>[1]Sheet1!B5171</f>
        <v>Mississippi</v>
      </c>
      <c r="B5171" t="str">
        <f>[1]Sheet1!C5171</f>
        <v>MS</v>
      </c>
      <c r="C5171" t="str">
        <f>LEFT([1]Sheet1!D5171,1)</f>
        <v>E</v>
      </c>
      <c r="D5171" t="str">
        <f>RIGHT([1]Sheet1!D5171,2)</f>
        <v>21</v>
      </c>
      <c r="E5171" t="str">
        <f>[1]Sheet1!E5171</f>
        <v>Current Operations - State Education - Other</v>
      </c>
      <c r="F5171">
        <f>[1]Sheet1!F5171</f>
        <v>220155</v>
      </c>
    </row>
    <row r="5172" spans="1:6">
      <c r="A5172" t="str">
        <f>[1]Sheet1!B5172</f>
        <v>Mississippi</v>
      </c>
      <c r="B5172" t="str">
        <f>[1]Sheet1!C5172</f>
        <v>MS</v>
      </c>
      <c r="C5172" t="str">
        <f>LEFT([1]Sheet1!D5172,1)</f>
        <v>E</v>
      </c>
      <c r="D5172" t="str">
        <f>RIGHT([1]Sheet1!D5172,2)</f>
        <v>22</v>
      </c>
      <c r="E5172" t="str">
        <f>[1]Sheet1!E5172</f>
        <v>Current Operations - Social Insurance Administration</v>
      </c>
      <c r="F5172">
        <f>[1]Sheet1!F5172</f>
        <v>82441</v>
      </c>
    </row>
    <row r="5173" spans="1:6">
      <c r="A5173" t="str">
        <f>[1]Sheet1!B5173</f>
        <v>Mississippi</v>
      </c>
      <c r="B5173" t="str">
        <f>[1]Sheet1!C5173</f>
        <v>MS</v>
      </c>
      <c r="C5173" t="str">
        <f>LEFT([1]Sheet1!D5173,1)</f>
        <v>E</v>
      </c>
      <c r="D5173" t="str">
        <f>RIGHT([1]Sheet1!D5173,2)</f>
        <v>23</v>
      </c>
      <c r="E5173" t="str">
        <f>[1]Sheet1!E5173</f>
        <v>Current Operations - Financial Administration</v>
      </c>
      <c r="F5173">
        <f>[1]Sheet1!F5173</f>
        <v>292183</v>
      </c>
    </row>
    <row r="5174" spans="1:6">
      <c r="A5174" t="str">
        <f>[1]Sheet1!B5174</f>
        <v>Mississippi</v>
      </c>
      <c r="B5174" t="str">
        <f>[1]Sheet1!C5174</f>
        <v>MS</v>
      </c>
      <c r="C5174" t="str">
        <f>LEFT([1]Sheet1!D5174,1)</f>
        <v>E</v>
      </c>
      <c r="D5174" t="str">
        <f>RIGHT([1]Sheet1!D5174,2)</f>
        <v>24</v>
      </c>
      <c r="E5174" t="str">
        <f>[1]Sheet1!E5174</f>
        <v>Current Operations - Local Fire Protection</v>
      </c>
      <c r="F5174">
        <f>[1]Sheet1!F5174</f>
        <v>240596</v>
      </c>
    </row>
    <row r="5175" spans="1:6">
      <c r="A5175" t="str">
        <f>[1]Sheet1!B5175</f>
        <v>Mississippi</v>
      </c>
      <c r="B5175" t="str">
        <f>[1]Sheet1!C5175</f>
        <v>MS</v>
      </c>
      <c r="C5175" t="str">
        <f>LEFT([1]Sheet1!D5175,1)</f>
        <v>E</v>
      </c>
      <c r="D5175" t="str">
        <f>RIGHT([1]Sheet1!D5175,2)</f>
        <v>25</v>
      </c>
      <c r="E5175" t="str">
        <f>[1]Sheet1!E5175</f>
        <v>Current Operations - Judicial and Legal Services</v>
      </c>
      <c r="F5175">
        <f>[1]Sheet1!F5175</f>
        <v>241455</v>
      </c>
    </row>
    <row r="5176" spans="1:6">
      <c r="A5176" t="str">
        <f>[1]Sheet1!B5176</f>
        <v>Mississippi</v>
      </c>
      <c r="B5176" t="str">
        <f>[1]Sheet1!C5176</f>
        <v>MS</v>
      </c>
      <c r="C5176" t="str">
        <f>LEFT([1]Sheet1!D5176,1)</f>
        <v>E</v>
      </c>
      <c r="D5176" t="str">
        <f>RIGHT([1]Sheet1!D5176,2)</f>
        <v>29</v>
      </c>
      <c r="E5176" t="str">
        <f>[1]Sheet1!E5176</f>
        <v>Current Operations - Central Staff Services</v>
      </c>
      <c r="F5176">
        <f>[1]Sheet1!F5176</f>
        <v>234366</v>
      </c>
    </row>
    <row r="5177" spans="1:6">
      <c r="A5177" t="str">
        <f>[1]Sheet1!B5177</f>
        <v>Mississippi</v>
      </c>
      <c r="B5177" t="str">
        <f>[1]Sheet1!C5177</f>
        <v>MS</v>
      </c>
      <c r="C5177" t="str">
        <f>LEFT([1]Sheet1!D5177,1)</f>
        <v>E</v>
      </c>
      <c r="D5177" t="str">
        <f>RIGHT([1]Sheet1!D5177,2)</f>
        <v>31</v>
      </c>
      <c r="E5177" t="str">
        <f>[1]Sheet1!E5177</f>
        <v>Current Operations - General Public Buildings</v>
      </c>
      <c r="F5177">
        <f>[1]Sheet1!F5177</f>
        <v>94159</v>
      </c>
    </row>
    <row r="5178" spans="1:6">
      <c r="A5178" t="str">
        <f>[1]Sheet1!B5178</f>
        <v>Mississippi</v>
      </c>
      <c r="B5178" t="str">
        <f>[1]Sheet1!C5178</f>
        <v>MS</v>
      </c>
      <c r="C5178" t="str">
        <f>LEFT([1]Sheet1!D5178,1)</f>
        <v>E</v>
      </c>
      <c r="D5178" t="str">
        <f>RIGHT([1]Sheet1!D5178,2)</f>
        <v>32</v>
      </c>
      <c r="E5178" t="str">
        <f>[1]Sheet1!E5178</f>
        <v>Current Operations - Health - Other</v>
      </c>
      <c r="F5178">
        <f>[1]Sheet1!F5178</f>
        <v>445686</v>
      </c>
    </row>
    <row r="5179" spans="1:6">
      <c r="A5179" t="str">
        <f>[1]Sheet1!B5179</f>
        <v>Mississippi</v>
      </c>
      <c r="B5179" t="str">
        <f>[1]Sheet1!C5179</f>
        <v>MS</v>
      </c>
      <c r="C5179" t="str">
        <f>LEFT([1]Sheet1!D5179,1)</f>
        <v>E</v>
      </c>
      <c r="D5179" t="str">
        <f>RIGHT([1]Sheet1!D5179,2)</f>
        <v>36</v>
      </c>
      <c r="E5179" t="str">
        <f>[1]Sheet1!E5179</f>
        <v>Current Operations - Hospitals</v>
      </c>
      <c r="F5179">
        <f>[1]Sheet1!F5179</f>
        <v>3193913</v>
      </c>
    </row>
    <row r="5180" spans="1:6">
      <c r="A5180" t="str">
        <f>[1]Sheet1!B5180</f>
        <v>Mississippi</v>
      </c>
      <c r="B5180" t="str">
        <f>[1]Sheet1!C5180</f>
        <v>MS</v>
      </c>
      <c r="C5180" t="str">
        <f>LEFT([1]Sheet1!D5180,1)</f>
        <v>E</v>
      </c>
      <c r="D5180" t="str">
        <f>RIGHT([1]Sheet1!D5180,2)</f>
        <v>44</v>
      </c>
      <c r="E5180" t="str">
        <f>[1]Sheet1!E5180</f>
        <v>Current Operations - Regular Highways</v>
      </c>
      <c r="F5180">
        <f>[1]Sheet1!F5180</f>
        <v>737302</v>
      </c>
    </row>
    <row r="5181" spans="1:6">
      <c r="A5181" t="str">
        <f>[1]Sheet1!B5181</f>
        <v>Mississippi</v>
      </c>
      <c r="B5181" t="str">
        <f>[1]Sheet1!C5181</f>
        <v>MS</v>
      </c>
      <c r="C5181" t="str">
        <f>LEFT([1]Sheet1!D5181,1)</f>
        <v>E</v>
      </c>
      <c r="D5181" t="str">
        <f>RIGHT([1]Sheet1!D5181,2)</f>
        <v>45</v>
      </c>
      <c r="E5181" t="str">
        <f>[1]Sheet1!E5181</f>
        <v>Current Operations - Toll Highways</v>
      </c>
      <c r="F5181">
        <f>[1]Sheet1!F5181</f>
        <v>323</v>
      </c>
    </row>
    <row r="5182" spans="1:6">
      <c r="A5182" t="str">
        <f>[1]Sheet1!B5182</f>
        <v>Mississippi</v>
      </c>
      <c r="B5182" t="str">
        <f>[1]Sheet1!C5182</f>
        <v>MS</v>
      </c>
      <c r="C5182" t="str">
        <f>LEFT([1]Sheet1!D5182,1)</f>
        <v>E</v>
      </c>
      <c r="D5182" t="str">
        <f>RIGHT([1]Sheet1!D5182,2)</f>
        <v>50</v>
      </c>
      <c r="E5182" t="str">
        <f>[1]Sheet1!E5182</f>
        <v>Current Operations - Housing and Community Development</v>
      </c>
      <c r="F5182">
        <f>[1]Sheet1!F5182</f>
        <v>260307</v>
      </c>
    </row>
    <row r="5183" spans="1:6">
      <c r="A5183" t="str">
        <f>[1]Sheet1!B5183</f>
        <v>Mississippi</v>
      </c>
      <c r="B5183" t="str">
        <f>[1]Sheet1!C5183</f>
        <v>MS</v>
      </c>
      <c r="C5183" t="str">
        <f>LEFT([1]Sheet1!D5183,1)</f>
        <v>E</v>
      </c>
      <c r="D5183" t="str">
        <f>RIGHT([1]Sheet1!D5183,2)</f>
        <v>52</v>
      </c>
      <c r="E5183" t="str">
        <f>[1]Sheet1!E5183</f>
        <v>Current Operations - Libraries</v>
      </c>
      <c r="F5183">
        <f>[1]Sheet1!F5183</f>
        <v>54079</v>
      </c>
    </row>
    <row r="5184" spans="1:6">
      <c r="A5184" t="str">
        <f>[1]Sheet1!B5184</f>
        <v>Mississippi</v>
      </c>
      <c r="B5184" t="str">
        <f>[1]Sheet1!C5184</f>
        <v>MS</v>
      </c>
      <c r="C5184" t="str">
        <f>LEFT([1]Sheet1!D5184,1)</f>
        <v>E</v>
      </c>
      <c r="D5184" t="str">
        <f>RIGHT([1]Sheet1!D5184,2)</f>
        <v>59</v>
      </c>
      <c r="E5184" t="str">
        <f>[1]Sheet1!E5184</f>
        <v>Current Operations - Natural Resources - Other</v>
      </c>
      <c r="F5184">
        <f>[1]Sheet1!F5184</f>
        <v>273760</v>
      </c>
    </row>
    <row r="5185" spans="1:6">
      <c r="A5185" t="str">
        <f>[1]Sheet1!B5185</f>
        <v>Mississippi</v>
      </c>
      <c r="B5185" t="str">
        <f>[1]Sheet1!C5185</f>
        <v>MS</v>
      </c>
      <c r="C5185" t="str">
        <f>LEFT([1]Sheet1!D5185,1)</f>
        <v>E</v>
      </c>
      <c r="D5185" t="str">
        <f>RIGHT([1]Sheet1!D5185,2)</f>
        <v>60</v>
      </c>
      <c r="E5185" t="str">
        <f>[1]Sheet1!E5185</f>
        <v>Current Operations - Parking Facilities</v>
      </c>
      <c r="F5185">
        <f>[1]Sheet1!F5185</f>
        <v>1212</v>
      </c>
    </row>
    <row r="5186" spans="1:6">
      <c r="A5186" t="str">
        <f>[1]Sheet1!B5186</f>
        <v>Mississippi</v>
      </c>
      <c r="B5186" t="str">
        <f>[1]Sheet1!C5186</f>
        <v>MS</v>
      </c>
      <c r="C5186" t="str">
        <f>LEFT([1]Sheet1!D5186,1)</f>
        <v>E</v>
      </c>
      <c r="D5186" t="str">
        <f>RIGHT([1]Sheet1!D5186,2)</f>
        <v>61</v>
      </c>
      <c r="E5186" t="str">
        <f>[1]Sheet1!E5186</f>
        <v>Current Operations - Parks and Recreation</v>
      </c>
      <c r="F5186">
        <f>[1]Sheet1!F5186</f>
        <v>181175</v>
      </c>
    </row>
    <row r="5187" spans="1:6">
      <c r="A5187" t="str">
        <f>[1]Sheet1!B5187</f>
        <v>Mississippi</v>
      </c>
      <c r="B5187" t="str">
        <f>[1]Sheet1!C5187</f>
        <v>MS</v>
      </c>
      <c r="C5187" t="str">
        <f>LEFT([1]Sheet1!D5187,1)</f>
        <v>E</v>
      </c>
      <c r="D5187" t="str">
        <f>RIGHT([1]Sheet1!D5187,2)</f>
        <v>62</v>
      </c>
      <c r="E5187" t="str">
        <f>[1]Sheet1!E5187</f>
        <v>Current Operations - Police Protection</v>
      </c>
      <c r="F5187">
        <f>[1]Sheet1!F5187</f>
        <v>635328</v>
      </c>
    </row>
    <row r="5188" spans="1:6">
      <c r="A5188" t="str">
        <f>[1]Sheet1!B5188</f>
        <v>Mississippi</v>
      </c>
      <c r="B5188" t="str">
        <f>[1]Sheet1!C5188</f>
        <v>MS</v>
      </c>
      <c r="C5188" t="str">
        <f>LEFT([1]Sheet1!D5188,1)</f>
        <v>E</v>
      </c>
      <c r="D5188" t="str">
        <f>RIGHT([1]Sheet1!D5188,2)</f>
        <v>66</v>
      </c>
      <c r="E5188" t="str">
        <f>[1]Sheet1!E5188</f>
        <v>Current Operations - Protective Inspection and Regulation, NEC</v>
      </c>
      <c r="F5188">
        <f>[1]Sheet1!F5188</f>
        <v>87298</v>
      </c>
    </row>
    <row r="5189" spans="1:6">
      <c r="A5189" t="str">
        <f>[1]Sheet1!B5189</f>
        <v>Mississippi</v>
      </c>
      <c r="B5189" t="str">
        <f>[1]Sheet1!C5189</f>
        <v>MS</v>
      </c>
      <c r="C5189" t="str">
        <f>LEFT([1]Sheet1!D5189,1)</f>
        <v>E</v>
      </c>
      <c r="D5189" t="str">
        <f>RIGHT([1]Sheet1!D5189,2)</f>
        <v>74</v>
      </c>
      <c r="E5189" t="str">
        <f>[1]Sheet1!E5189</f>
        <v>Current Operations - Public Welfare, Vendor Payments for Medical Care</v>
      </c>
      <c r="F5189">
        <f>[1]Sheet1!F5189</f>
        <v>4546976</v>
      </c>
    </row>
    <row r="5190" spans="1:6">
      <c r="A5190" t="str">
        <f>[1]Sheet1!B5190</f>
        <v>Mississippi</v>
      </c>
      <c r="B5190" t="str">
        <f>[1]Sheet1!C5190</f>
        <v>MS</v>
      </c>
      <c r="C5190" t="str">
        <f>LEFT([1]Sheet1!D5190,1)</f>
        <v>E</v>
      </c>
      <c r="D5190" t="str">
        <f>RIGHT([1]Sheet1!D5190,2)</f>
        <v>75</v>
      </c>
      <c r="E5190" t="str">
        <f>[1]Sheet1!E5190</f>
        <v>Current Operations - Public Welfare, Vendor Payments for Other Purposes</v>
      </c>
      <c r="F5190">
        <f>[1]Sheet1!F5190</f>
        <v>62</v>
      </c>
    </row>
    <row r="5191" spans="1:6">
      <c r="A5191" t="str">
        <f>[1]Sheet1!B5191</f>
        <v>Mississippi</v>
      </c>
      <c r="B5191" t="str">
        <f>[1]Sheet1!C5191</f>
        <v>MS</v>
      </c>
      <c r="C5191" t="str">
        <f>LEFT([1]Sheet1!D5191,1)</f>
        <v>E</v>
      </c>
      <c r="D5191" t="str">
        <f>RIGHT([1]Sheet1!D5191,2)</f>
        <v>77</v>
      </c>
      <c r="E5191" t="str">
        <f>[1]Sheet1!E5191</f>
        <v>Current Operations - Public Welfare Institutions</v>
      </c>
      <c r="F5191">
        <f>[1]Sheet1!F5191</f>
        <v>41697</v>
      </c>
    </row>
    <row r="5192" spans="1:6">
      <c r="A5192" t="str">
        <f>[1]Sheet1!B5192</f>
        <v>Mississippi</v>
      </c>
      <c r="B5192" t="str">
        <f>[1]Sheet1!C5192</f>
        <v>MS</v>
      </c>
      <c r="C5192" t="str">
        <f>LEFT([1]Sheet1!D5192,1)</f>
        <v>E</v>
      </c>
      <c r="D5192" t="str">
        <f>RIGHT([1]Sheet1!D5192,2)</f>
        <v>79</v>
      </c>
      <c r="E5192" t="str">
        <f>[1]Sheet1!E5192</f>
        <v>Current Operations - Public Welfare - Other</v>
      </c>
      <c r="F5192">
        <f>[1]Sheet1!F5192</f>
        <v>425501</v>
      </c>
    </row>
    <row r="5193" spans="1:6">
      <c r="A5193" t="str">
        <f>[1]Sheet1!B5193</f>
        <v>Mississippi</v>
      </c>
      <c r="B5193" t="str">
        <f>[1]Sheet1!C5193</f>
        <v>MS</v>
      </c>
      <c r="C5193" t="str">
        <f>LEFT([1]Sheet1!D5193,1)</f>
        <v>E</v>
      </c>
      <c r="D5193" t="str">
        <f>RIGHT([1]Sheet1!D5193,2)</f>
        <v>80</v>
      </c>
      <c r="E5193" t="str">
        <f>[1]Sheet1!E5193</f>
        <v>Current Operations - Sewerage</v>
      </c>
      <c r="F5193">
        <f>[1]Sheet1!F5193</f>
        <v>151867</v>
      </c>
    </row>
    <row r="5194" spans="1:6">
      <c r="A5194" t="str">
        <f>[1]Sheet1!B5194</f>
        <v>Mississippi</v>
      </c>
      <c r="B5194" t="str">
        <f>[1]Sheet1!C5194</f>
        <v>MS</v>
      </c>
      <c r="C5194" t="str">
        <f>LEFT([1]Sheet1!D5194,1)</f>
        <v>E</v>
      </c>
      <c r="D5194" t="str">
        <f>RIGHT([1]Sheet1!D5194,2)</f>
        <v>81</v>
      </c>
      <c r="E5194" t="str">
        <f>[1]Sheet1!E5194</f>
        <v>Current Operations - Solid Waste Management</v>
      </c>
      <c r="F5194">
        <f>[1]Sheet1!F5194</f>
        <v>166412</v>
      </c>
    </row>
    <row r="5195" spans="1:6">
      <c r="A5195" t="str">
        <f>[1]Sheet1!B5195</f>
        <v>Mississippi</v>
      </c>
      <c r="B5195" t="str">
        <f>[1]Sheet1!C5195</f>
        <v>MS</v>
      </c>
      <c r="C5195" t="str">
        <f>LEFT([1]Sheet1!D5195,1)</f>
        <v>E</v>
      </c>
      <c r="D5195" t="str">
        <f>RIGHT([1]Sheet1!D5195,2)</f>
        <v>85</v>
      </c>
      <c r="E5195" t="str">
        <f>[1]Sheet1!E5195</f>
        <v>Current Operations - State Veterans' Services</v>
      </c>
      <c r="F5195">
        <f>[1]Sheet1!F5195</f>
        <v>5080</v>
      </c>
    </row>
    <row r="5196" spans="1:6">
      <c r="A5196" t="str">
        <f>[1]Sheet1!B5196</f>
        <v>Mississippi</v>
      </c>
      <c r="B5196" t="str">
        <f>[1]Sheet1!C5196</f>
        <v>MS</v>
      </c>
      <c r="C5196" t="str">
        <f>LEFT([1]Sheet1!D5196,1)</f>
        <v>E</v>
      </c>
      <c r="D5196" t="str">
        <f>RIGHT([1]Sheet1!D5196,2)</f>
        <v>87</v>
      </c>
      <c r="E5196" t="str">
        <f>[1]Sheet1!E5196</f>
        <v>Current Operations - Sea and Inland Port Facilities</v>
      </c>
      <c r="F5196">
        <f>[1]Sheet1!F5196</f>
        <v>65424</v>
      </c>
    </row>
    <row r="5197" spans="1:6">
      <c r="A5197" t="str">
        <f>[1]Sheet1!B5197</f>
        <v>Mississippi</v>
      </c>
      <c r="B5197" t="str">
        <f>[1]Sheet1!C5197</f>
        <v>MS</v>
      </c>
      <c r="C5197" t="str">
        <f>LEFT([1]Sheet1!D5197,1)</f>
        <v>E</v>
      </c>
      <c r="D5197" t="str">
        <f>RIGHT([1]Sheet1!D5197,2)</f>
        <v>89</v>
      </c>
      <c r="E5197" t="str">
        <f>[1]Sheet1!E5197</f>
        <v>Current Operations - General - Other</v>
      </c>
      <c r="F5197">
        <f>[1]Sheet1!F5197</f>
        <v>819303</v>
      </c>
    </row>
    <row r="5198" spans="1:6">
      <c r="A5198" t="str">
        <f>[1]Sheet1!B5198</f>
        <v>Mississippi</v>
      </c>
      <c r="B5198" t="str">
        <f>[1]Sheet1!C5198</f>
        <v>MS</v>
      </c>
      <c r="C5198" t="str">
        <f>LEFT([1]Sheet1!D5198,1)</f>
        <v>E</v>
      </c>
      <c r="D5198" t="str">
        <f>RIGHT([1]Sheet1!D5198,2)</f>
        <v>90</v>
      </c>
      <c r="E5198" t="str">
        <f>[1]Sheet1!E5198</f>
        <v>Current Operations - Liquor Stores</v>
      </c>
      <c r="F5198">
        <f>[1]Sheet1!F5198</f>
        <v>219310</v>
      </c>
    </row>
    <row r="5199" spans="1:6">
      <c r="A5199" t="str">
        <f>[1]Sheet1!B5199</f>
        <v>Mississippi</v>
      </c>
      <c r="B5199" t="str">
        <f>[1]Sheet1!C5199</f>
        <v>MS</v>
      </c>
      <c r="C5199" t="str">
        <f>LEFT([1]Sheet1!D5199,1)</f>
        <v>E</v>
      </c>
      <c r="D5199" t="str">
        <f>RIGHT([1]Sheet1!D5199,2)</f>
        <v>91</v>
      </c>
      <c r="E5199" t="str">
        <f>[1]Sheet1!E5199</f>
        <v>Current Operations - Water Utilities</v>
      </c>
      <c r="F5199">
        <f>[1]Sheet1!F5199</f>
        <v>190716</v>
      </c>
    </row>
    <row r="5200" spans="1:6">
      <c r="A5200" t="str">
        <f>[1]Sheet1!B5200</f>
        <v>Mississippi</v>
      </c>
      <c r="B5200" t="str">
        <f>[1]Sheet1!C5200</f>
        <v>MS</v>
      </c>
      <c r="C5200" t="str">
        <f>LEFT([1]Sheet1!D5200,1)</f>
        <v>E</v>
      </c>
      <c r="D5200" t="str">
        <f>RIGHT([1]Sheet1!D5200,2)</f>
        <v>92</v>
      </c>
      <c r="E5200" t="str">
        <f>[1]Sheet1!E5200</f>
        <v>Current Operations - Electric Utilities</v>
      </c>
      <c r="F5200">
        <f>[1]Sheet1!F5200</f>
        <v>421806</v>
      </c>
    </row>
    <row r="5201" spans="1:6">
      <c r="A5201" t="str">
        <f>[1]Sheet1!B5201</f>
        <v>Mississippi</v>
      </c>
      <c r="B5201" t="str">
        <f>[1]Sheet1!C5201</f>
        <v>MS</v>
      </c>
      <c r="C5201" t="str">
        <f>LEFT([1]Sheet1!D5201,1)</f>
        <v>E</v>
      </c>
      <c r="D5201" t="str">
        <f>RIGHT([1]Sheet1!D5201,2)</f>
        <v>93</v>
      </c>
      <c r="E5201" t="str">
        <f>[1]Sheet1!E5201</f>
        <v>Current Operations - Gas Utilities</v>
      </c>
      <c r="F5201">
        <f>[1]Sheet1!F5201</f>
        <v>147213</v>
      </c>
    </row>
    <row r="5202" spans="1:6">
      <c r="A5202" t="str">
        <f>[1]Sheet1!B5202</f>
        <v>Mississippi</v>
      </c>
      <c r="B5202" t="str">
        <f>[1]Sheet1!C5202</f>
        <v>MS</v>
      </c>
      <c r="C5202" t="str">
        <f>LEFT([1]Sheet1!D5202,1)</f>
        <v>E</v>
      </c>
      <c r="D5202" t="str">
        <f>RIGHT([1]Sheet1!D5202,2)</f>
        <v>94</v>
      </c>
      <c r="E5202" t="str">
        <f>[1]Sheet1!E5202</f>
        <v>Current Operations - Transit Utilities</v>
      </c>
      <c r="F5202">
        <f>[1]Sheet1!F5202</f>
        <v>14478</v>
      </c>
    </row>
    <row r="5203" spans="1:6">
      <c r="A5203" t="str">
        <f>[1]Sheet1!B5203</f>
        <v>Mississippi</v>
      </c>
      <c r="B5203" t="str">
        <f>[1]Sheet1!C5203</f>
        <v>MS</v>
      </c>
      <c r="C5203" t="str">
        <f>LEFT([1]Sheet1!D5203,1)</f>
        <v>F</v>
      </c>
      <c r="D5203" t="str">
        <f>RIGHT([1]Sheet1!D5203,2)</f>
        <v>01</v>
      </c>
      <c r="E5203" t="str">
        <f>[1]Sheet1!E5203</f>
        <v>Construction - Air Transportation</v>
      </c>
      <c r="F5203">
        <f>[1]Sheet1!F5203</f>
        <v>57128</v>
      </c>
    </row>
    <row r="5204" spans="1:6">
      <c r="A5204" t="str">
        <f>[1]Sheet1!B5204</f>
        <v>Mississippi</v>
      </c>
      <c r="B5204" t="str">
        <f>[1]Sheet1!C5204</f>
        <v>MS</v>
      </c>
      <c r="C5204" t="str">
        <f>LEFT([1]Sheet1!D5204,1)</f>
        <v>F</v>
      </c>
      <c r="D5204" t="str">
        <f>RIGHT([1]Sheet1!D5204,2)</f>
        <v>03</v>
      </c>
      <c r="E5204" t="str">
        <f>[1]Sheet1!E5204</f>
        <v>Construction - Miscellaneous Commercial Activities, NEC</v>
      </c>
      <c r="F5204">
        <f>[1]Sheet1!F5204</f>
        <v>2271</v>
      </c>
    </row>
    <row r="5205" spans="1:6">
      <c r="A5205" t="str">
        <f>[1]Sheet1!B5205</f>
        <v>Mississippi</v>
      </c>
      <c r="B5205" t="str">
        <f>[1]Sheet1!C5205</f>
        <v>MS</v>
      </c>
      <c r="C5205" t="str">
        <f>LEFT([1]Sheet1!D5205,1)</f>
        <v>F</v>
      </c>
      <c r="D5205" t="str">
        <f>RIGHT([1]Sheet1!D5205,2)</f>
        <v>04</v>
      </c>
      <c r="E5205" t="str">
        <f>[1]Sheet1!E5205</f>
        <v>Construction - Correctional Institutions</v>
      </c>
      <c r="F5205">
        <f>[1]Sheet1!F5205</f>
        <v>80647</v>
      </c>
    </row>
    <row r="5206" spans="1:6">
      <c r="A5206" t="str">
        <f>[1]Sheet1!B5206</f>
        <v>Mississippi</v>
      </c>
      <c r="B5206" t="str">
        <f>[1]Sheet1!C5206</f>
        <v>MS</v>
      </c>
      <c r="C5206" t="str">
        <f>LEFT([1]Sheet1!D5206,1)</f>
        <v>F</v>
      </c>
      <c r="D5206" t="str">
        <f>RIGHT([1]Sheet1!D5206,2)</f>
        <v>05</v>
      </c>
      <c r="E5206" t="str">
        <f>[1]Sheet1!E5206</f>
        <v>Construction - Corrections - Other</v>
      </c>
      <c r="F5206">
        <f>[1]Sheet1!F5206</f>
        <v>7</v>
      </c>
    </row>
    <row r="5207" spans="1:6">
      <c r="A5207" t="str">
        <f>[1]Sheet1!B5207</f>
        <v>Mississippi</v>
      </c>
      <c r="B5207" t="str">
        <f>[1]Sheet1!C5207</f>
        <v>MS</v>
      </c>
      <c r="C5207" t="str">
        <f>LEFT([1]Sheet1!D5207,1)</f>
        <v>F</v>
      </c>
      <c r="D5207" t="str">
        <f>RIGHT([1]Sheet1!D5207,2)</f>
        <v>12</v>
      </c>
      <c r="E5207" t="str">
        <f>[1]Sheet1!E5207</f>
        <v>Construction - Elementary and Secondary Education</v>
      </c>
      <c r="F5207">
        <f>[1]Sheet1!F5207</f>
        <v>179082</v>
      </c>
    </row>
    <row r="5208" spans="1:6">
      <c r="A5208" t="str">
        <f>[1]Sheet1!B5208</f>
        <v>Mississippi</v>
      </c>
      <c r="B5208" t="str">
        <f>[1]Sheet1!C5208</f>
        <v>MS</v>
      </c>
      <c r="C5208" t="str">
        <f>LEFT([1]Sheet1!D5208,1)</f>
        <v>F</v>
      </c>
      <c r="D5208" t="str">
        <f>RIGHT([1]Sheet1!D5208,2)</f>
        <v>16</v>
      </c>
      <c r="E5208" t="str">
        <f>[1]Sheet1!E5208</f>
        <v>Construction - Higher Education - Auxiliary Enterprises</v>
      </c>
      <c r="F5208">
        <f>[1]Sheet1!F5208</f>
        <v>36135</v>
      </c>
    </row>
    <row r="5209" spans="1:6">
      <c r="A5209" t="str">
        <f>[1]Sheet1!B5209</f>
        <v>Mississippi</v>
      </c>
      <c r="B5209" t="str">
        <f>[1]Sheet1!C5209</f>
        <v>MS</v>
      </c>
      <c r="C5209" t="str">
        <f>LEFT([1]Sheet1!D5209,1)</f>
        <v>F</v>
      </c>
      <c r="D5209" t="str">
        <f>RIGHT([1]Sheet1!D5209,2)</f>
        <v>18</v>
      </c>
      <c r="E5209" t="str">
        <f>[1]Sheet1!E5209</f>
        <v>Construction - Other Higher Education</v>
      </c>
      <c r="F5209">
        <f>[1]Sheet1!F5209</f>
        <v>170647</v>
      </c>
    </row>
    <row r="5210" spans="1:6">
      <c r="A5210" t="str">
        <f>[1]Sheet1!B5210</f>
        <v>Mississippi</v>
      </c>
      <c r="B5210" t="str">
        <f>[1]Sheet1!C5210</f>
        <v>MS</v>
      </c>
      <c r="C5210" t="str">
        <f>LEFT([1]Sheet1!D5210,1)</f>
        <v>F</v>
      </c>
      <c r="D5210" t="str">
        <f>RIGHT([1]Sheet1!D5210,2)</f>
        <v>21</v>
      </c>
      <c r="E5210" t="str">
        <f>[1]Sheet1!E5210</f>
        <v>Construction - State Education - Other</v>
      </c>
      <c r="F5210">
        <f>[1]Sheet1!F5210</f>
        <v>171</v>
      </c>
    </row>
    <row r="5211" spans="1:6">
      <c r="A5211" t="str">
        <f>[1]Sheet1!B5211</f>
        <v>Mississippi</v>
      </c>
      <c r="B5211" t="str">
        <f>[1]Sheet1!C5211</f>
        <v>MS</v>
      </c>
      <c r="C5211" t="str">
        <f>LEFT([1]Sheet1!D5211,1)</f>
        <v>F</v>
      </c>
      <c r="D5211" t="str">
        <f>RIGHT([1]Sheet1!D5211,2)</f>
        <v>22</v>
      </c>
      <c r="E5211" t="str">
        <f>[1]Sheet1!E5211</f>
        <v>Construction - Social Insurance Administration</v>
      </c>
      <c r="F5211">
        <f>[1]Sheet1!F5211</f>
        <v>57</v>
      </c>
    </row>
    <row r="5212" spans="1:6">
      <c r="A5212" t="str">
        <f>[1]Sheet1!B5212</f>
        <v>Mississippi</v>
      </c>
      <c r="B5212" t="str">
        <f>[1]Sheet1!C5212</f>
        <v>MS</v>
      </c>
      <c r="C5212" t="str">
        <f>LEFT([1]Sheet1!D5212,1)</f>
        <v>F</v>
      </c>
      <c r="D5212" t="str">
        <f>RIGHT([1]Sheet1!D5212,2)</f>
        <v>23</v>
      </c>
      <c r="E5212" t="str">
        <f>[1]Sheet1!E5212</f>
        <v>Construction - Financial Administration</v>
      </c>
      <c r="F5212">
        <f>[1]Sheet1!F5212</f>
        <v>6533</v>
      </c>
    </row>
    <row r="5213" spans="1:6">
      <c r="A5213" t="str">
        <f>[1]Sheet1!B5213</f>
        <v>Mississippi</v>
      </c>
      <c r="B5213" t="str">
        <f>[1]Sheet1!C5213</f>
        <v>MS</v>
      </c>
      <c r="C5213" t="str">
        <f>LEFT([1]Sheet1!D5213,1)</f>
        <v>F</v>
      </c>
      <c r="D5213" t="str">
        <f>RIGHT([1]Sheet1!D5213,2)</f>
        <v>24</v>
      </c>
      <c r="E5213" t="str">
        <f>[1]Sheet1!E5213</f>
        <v>Construction - Local Fire Protection</v>
      </c>
      <c r="F5213">
        <f>[1]Sheet1!F5213</f>
        <v>8000</v>
      </c>
    </row>
    <row r="5214" spans="1:6">
      <c r="A5214" t="str">
        <f>[1]Sheet1!B5214</f>
        <v>Mississippi</v>
      </c>
      <c r="B5214" t="str">
        <f>[1]Sheet1!C5214</f>
        <v>MS</v>
      </c>
      <c r="C5214" t="str">
        <f>LEFT([1]Sheet1!D5214,1)</f>
        <v>F</v>
      </c>
      <c r="D5214" t="str">
        <f>RIGHT([1]Sheet1!D5214,2)</f>
        <v>25</v>
      </c>
      <c r="E5214" t="str">
        <f>[1]Sheet1!E5214</f>
        <v>Construction - Judicial and Legal Services</v>
      </c>
      <c r="F5214">
        <f>[1]Sheet1!F5214</f>
        <v>2329</v>
      </c>
    </row>
    <row r="5215" spans="1:6">
      <c r="A5215" t="str">
        <f>[1]Sheet1!B5215</f>
        <v>Mississippi</v>
      </c>
      <c r="B5215" t="str">
        <f>[1]Sheet1!C5215</f>
        <v>MS</v>
      </c>
      <c r="C5215" t="str">
        <f>LEFT([1]Sheet1!D5215,1)</f>
        <v>F</v>
      </c>
      <c r="D5215" t="str">
        <f>RIGHT([1]Sheet1!D5215,2)</f>
        <v>29</v>
      </c>
      <c r="E5215" t="str">
        <f>[1]Sheet1!E5215</f>
        <v>Construction - Central Staff Services</v>
      </c>
      <c r="F5215">
        <f>[1]Sheet1!F5215</f>
        <v>4877</v>
      </c>
    </row>
    <row r="5216" spans="1:6">
      <c r="A5216" t="str">
        <f>[1]Sheet1!B5216</f>
        <v>Mississippi</v>
      </c>
      <c r="B5216" t="str">
        <f>[1]Sheet1!C5216</f>
        <v>MS</v>
      </c>
      <c r="C5216" t="str">
        <f>LEFT([1]Sheet1!D5216,1)</f>
        <v>F</v>
      </c>
      <c r="D5216" t="str">
        <f>RIGHT([1]Sheet1!D5216,2)</f>
        <v>31</v>
      </c>
      <c r="E5216" t="str">
        <f>[1]Sheet1!E5216</f>
        <v>Construction - General Public Buildings</v>
      </c>
      <c r="F5216">
        <f>[1]Sheet1!F5216</f>
        <v>110756</v>
      </c>
    </row>
    <row r="5217" spans="1:6">
      <c r="A5217" t="str">
        <f>[1]Sheet1!B5217</f>
        <v>Mississippi</v>
      </c>
      <c r="B5217" t="str">
        <f>[1]Sheet1!C5217</f>
        <v>MS</v>
      </c>
      <c r="C5217" t="str">
        <f>LEFT([1]Sheet1!D5217,1)</f>
        <v>F</v>
      </c>
      <c r="D5217" t="str">
        <f>RIGHT([1]Sheet1!D5217,2)</f>
        <v>32</v>
      </c>
      <c r="E5217" t="str">
        <f>[1]Sheet1!E5217</f>
        <v>Construction - Health - Other</v>
      </c>
      <c r="F5217">
        <f>[1]Sheet1!F5217</f>
        <v>10546</v>
      </c>
    </row>
    <row r="5218" spans="1:6">
      <c r="A5218" t="str">
        <f>[1]Sheet1!B5218</f>
        <v>Mississippi</v>
      </c>
      <c r="B5218" t="str">
        <f>[1]Sheet1!C5218</f>
        <v>MS</v>
      </c>
      <c r="C5218" t="str">
        <f>LEFT([1]Sheet1!D5218,1)</f>
        <v>F</v>
      </c>
      <c r="D5218" t="str">
        <f>RIGHT([1]Sheet1!D5218,2)</f>
        <v>36</v>
      </c>
      <c r="E5218" t="str">
        <f>[1]Sheet1!E5218</f>
        <v>Construction - Hospitals</v>
      </c>
      <c r="F5218">
        <f>[1]Sheet1!F5218</f>
        <v>110885</v>
      </c>
    </row>
    <row r="5219" spans="1:6">
      <c r="A5219" t="str">
        <f>[1]Sheet1!B5219</f>
        <v>Mississippi</v>
      </c>
      <c r="B5219" t="str">
        <f>[1]Sheet1!C5219</f>
        <v>MS</v>
      </c>
      <c r="C5219" t="str">
        <f>LEFT([1]Sheet1!D5219,1)</f>
        <v>F</v>
      </c>
      <c r="D5219" t="str">
        <f>RIGHT([1]Sheet1!D5219,2)</f>
        <v>44</v>
      </c>
      <c r="E5219" t="str">
        <f>[1]Sheet1!E5219</f>
        <v>Construction - Regular Highways</v>
      </c>
      <c r="F5219">
        <f>[1]Sheet1!F5219</f>
        <v>884035</v>
      </c>
    </row>
    <row r="5220" spans="1:6">
      <c r="A5220" t="str">
        <f>[1]Sheet1!B5220</f>
        <v>Mississippi</v>
      </c>
      <c r="B5220" t="str">
        <f>[1]Sheet1!C5220</f>
        <v>MS</v>
      </c>
      <c r="C5220" t="str">
        <f>LEFT([1]Sheet1!D5220,1)</f>
        <v>F</v>
      </c>
      <c r="D5220" t="str">
        <f>RIGHT([1]Sheet1!D5220,2)</f>
        <v>45</v>
      </c>
      <c r="E5220" t="str">
        <f>[1]Sheet1!E5220</f>
        <v>Construction - Toll Highways</v>
      </c>
      <c r="F5220">
        <f>[1]Sheet1!F5220</f>
        <v>811</v>
      </c>
    </row>
    <row r="5221" spans="1:6">
      <c r="A5221" t="str">
        <f>[1]Sheet1!B5221</f>
        <v>Mississippi</v>
      </c>
      <c r="B5221" t="str">
        <f>[1]Sheet1!C5221</f>
        <v>MS</v>
      </c>
      <c r="C5221" t="str">
        <f>LEFT([1]Sheet1!D5221,1)</f>
        <v>F</v>
      </c>
      <c r="D5221" t="str">
        <f>RIGHT([1]Sheet1!D5221,2)</f>
        <v>50</v>
      </c>
      <c r="E5221" t="str">
        <f>[1]Sheet1!E5221</f>
        <v>Construction - Housing and Community Development</v>
      </c>
      <c r="F5221">
        <f>[1]Sheet1!F5221</f>
        <v>35818</v>
      </c>
    </row>
    <row r="5222" spans="1:6">
      <c r="A5222" t="str">
        <f>[1]Sheet1!B5222</f>
        <v>Mississippi</v>
      </c>
      <c r="B5222" t="str">
        <f>[1]Sheet1!C5222</f>
        <v>MS</v>
      </c>
      <c r="C5222" t="str">
        <f>LEFT([1]Sheet1!D5222,1)</f>
        <v>F</v>
      </c>
      <c r="D5222" t="str">
        <f>RIGHT([1]Sheet1!D5222,2)</f>
        <v>52</v>
      </c>
      <c r="E5222" t="str">
        <f>[1]Sheet1!E5222</f>
        <v>Construction - Libraries</v>
      </c>
      <c r="F5222">
        <f>[1]Sheet1!F5222</f>
        <v>10879</v>
      </c>
    </row>
    <row r="5223" spans="1:6">
      <c r="A5223" t="str">
        <f>[1]Sheet1!B5223</f>
        <v>Mississippi</v>
      </c>
      <c r="B5223" t="str">
        <f>[1]Sheet1!C5223</f>
        <v>MS</v>
      </c>
      <c r="C5223" t="str">
        <f>LEFT([1]Sheet1!D5223,1)</f>
        <v>F</v>
      </c>
      <c r="D5223" t="str">
        <f>RIGHT([1]Sheet1!D5223,2)</f>
        <v>59</v>
      </c>
      <c r="E5223" t="str">
        <f>[1]Sheet1!E5223</f>
        <v>Construction - Natural Resources - Other</v>
      </c>
      <c r="F5223">
        <f>[1]Sheet1!F5223</f>
        <v>11999</v>
      </c>
    </row>
    <row r="5224" spans="1:6">
      <c r="A5224" t="str">
        <f>[1]Sheet1!B5224</f>
        <v>Mississippi</v>
      </c>
      <c r="B5224" t="str">
        <f>[1]Sheet1!C5224</f>
        <v>MS</v>
      </c>
      <c r="C5224" t="str">
        <f>LEFT([1]Sheet1!D5224,1)</f>
        <v>F</v>
      </c>
      <c r="D5224" t="str">
        <f>RIGHT([1]Sheet1!D5224,2)</f>
        <v>61</v>
      </c>
      <c r="E5224" t="str">
        <f>[1]Sheet1!E5224</f>
        <v>Construction - Parks and Recreation</v>
      </c>
      <c r="F5224">
        <f>[1]Sheet1!F5224</f>
        <v>67656</v>
      </c>
    </row>
    <row r="5225" spans="1:6">
      <c r="A5225" t="str">
        <f>[1]Sheet1!B5225</f>
        <v>Mississippi</v>
      </c>
      <c r="B5225" t="str">
        <f>[1]Sheet1!C5225</f>
        <v>MS</v>
      </c>
      <c r="C5225" t="str">
        <f>LEFT([1]Sheet1!D5225,1)</f>
        <v>F</v>
      </c>
      <c r="D5225" t="str">
        <f>RIGHT([1]Sheet1!D5225,2)</f>
        <v>62</v>
      </c>
      <c r="E5225" t="str">
        <f>[1]Sheet1!E5225</f>
        <v>Construction - Police Protection</v>
      </c>
      <c r="F5225">
        <f>[1]Sheet1!F5225</f>
        <v>5477</v>
      </c>
    </row>
    <row r="5226" spans="1:6">
      <c r="A5226" t="str">
        <f>[1]Sheet1!B5226</f>
        <v>Mississippi</v>
      </c>
      <c r="B5226" t="str">
        <f>[1]Sheet1!C5226</f>
        <v>MS</v>
      </c>
      <c r="C5226" t="str">
        <f>LEFT([1]Sheet1!D5226,1)</f>
        <v>F</v>
      </c>
      <c r="D5226" t="str">
        <f>RIGHT([1]Sheet1!D5226,2)</f>
        <v>66</v>
      </c>
      <c r="E5226" t="str">
        <f>[1]Sheet1!E5226</f>
        <v>Construction - Protective Inspection and Regulation, NEC</v>
      </c>
      <c r="F5226">
        <f>[1]Sheet1!F5226</f>
        <v>86</v>
      </c>
    </row>
    <row r="5227" spans="1:6">
      <c r="A5227" t="str">
        <f>[1]Sheet1!B5227</f>
        <v>Mississippi</v>
      </c>
      <c r="B5227" t="str">
        <f>[1]Sheet1!C5227</f>
        <v>MS</v>
      </c>
      <c r="C5227" t="str">
        <f>LEFT([1]Sheet1!D5227,1)</f>
        <v>F</v>
      </c>
      <c r="D5227" t="str">
        <f>RIGHT([1]Sheet1!D5227,2)</f>
        <v>77</v>
      </c>
      <c r="E5227" t="str">
        <f>[1]Sheet1!E5227</f>
        <v>Construction - Public Welfare Institutions</v>
      </c>
      <c r="F5227">
        <f>[1]Sheet1!F5227</f>
        <v>3036</v>
      </c>
    </row>
    <row r="5228" spans="1:6">
      <c r="A5228" t="str">
        <f>[1]Sheet1!B5228</f>
        <v>Mississippi</v>
      </c>
      <c r="B5228" t="str">
        <f>[1]Sheet1!C5228</f>
        <v>MS</v>
      </c>
      <c r="C5228" t="str">
        <f>LEFT([1]Sheet1!D5228,1)</f>
        <v>F</v>
      </c>
      <c r="D5228" t="str">
        <f>RIGHT([1]Sheet1!D5228,2)</f>
        <v>79</v>
      </c>
      <c r="E5228" t="str">
        <f>[1]Sheet1!E5228</f>
        <v>Construction - Public Welfare - Other</v>
      </c>
      <c r="F5228">
        <f>[1]Sheet1!F5228</f>
        <v>22</v>
      </c>
    </row>
    <row r="5229" spans="1:6">
      <c r="A5229" t="str">
        <f>[1]Sheet1!B5229</f>
        <v>Mississippi</v>
      </c>
      <c r="B5229" t="str">
        <f>[1]Sheet1!C5229</f>
        <v>MS</v>
      </c>
      <c r="C5229" t="str">
        <f>LEFT([1]Sheet1!D5229,1)</f>
        <v>F</v>
      </c>
      <c r="D5229" t="str">
        <f>RIGHT([1]Sheet1!D5229,2)</f>
        <v>80</v>
      </c>
      <c r="E5229" t="str">
        <f>[1]Sheet1!E5229</f>
        <v>Construction - Sewerage</v>
      </c>
      <c r="F5229">
        <f>[1]Sheet1!F5229</f>
        <v>236381</v>
      </c>
    </row>
    <row r="5230" spans="1:6">
      <c r="A5230" t="str">
        <f>[1]Sheet1!B5230</f>
        <v>Mississippi</v>
      </c>
      <c r="B5230" t="str">
        <f>[1]Sheet1!C5230</f>
        <v>MS</v>
      </c>
      <c r="C5230" t="str">
        <f>LEFT([1]Sheet1!D5230,1)</f>
        <v>F</v>
      </c>
      <c r="D5230" t="str">
        <f>RIGHT([1]Sheet1!D5230,2)</f>
        <v>81</v>
      </c>
      <c r="E5230" t="str">
        <f>[1]Sheet1!E5230</f>
        <v>Construction - Solid Waste Management</v>
      </c>
      <c r="F5230">
        <f>[1]Sheet1!F5230</f>
        <v>8431</v>
      </c>
    </row>
    <row r="5231" spans="1:6">
      <c r="A5231" t="str">
        <f>[1]Sheet1!B5231</f>
        <v>Mississippi</v>
      </c>
      <c r="B5231" t="str">
        <f>[1]Sheet1!C5231</f>
        <v>MS</v>
      </c>
      <c r="C5231" t="str">
        <f>LEFT([1]Sheet1!D5231,1)</f>
        <v>F</v>
      </c>
      <c r="D5231" t="str">
        <f>RIGHT([1]Sheet1!D5231,2)</f>
        <v>85</v>
      </c>
      <c r="E5231" t="str">
        <f>[1]Sheet1!E5231</f>
        <v>Construction - State Veterans' Services</v>
      </c>
      <c r="F5231">
        <f>[1]Sheet1!F5231</f>
        <v>2</v>
      </c>
    </row>
    <row r="5232" spans="1:6">
      <c r="A5232" t="str">
        <f>[1]Sheet1!B5232</f>
        <v>Mississippi</v>
      </c>
      <c r="B5232" t="str">
        <f>[1]Sheet1!C5232</f>
        <v>MS</v>
      </c>
      <c r="C5232" t="str">
        <f>LEFT([1]Sheet1!D5232,1)</f>
        <v>F</v>
      </c>
      <c r="D5232" t="str">
        <f>RIGHT([1]Sheet1!D5232,2)</f>
        <v>87</v>
      </c>
      <c r="E5232" t="str">
        <f>[1]Sheet1!E5232</f>
        <v>Construction - Sea and Inland Port Facilities</v>
      </c>
      <c r="F5232">
        <f>[1]Sheet1!F5232</f>
        <v>5538</v>
      </c>
    </row>
    <row r="5233" spans="1:6">
      <c r="A5233" t="str">
        <f>[1]Sheet1!B5233</f>
        <v>Mississippi</v>
      </c>
      <c r="B5233" t="str">
        <f>[1]Sheet1!C5233</f>
        <v>MS</v>
      </c>
      <c r="C5233" t="str">
        <f>LEFT([1]Sheet1!D5233,1)</f>
        <v>F</v>
      </c>
      <c r="D5233" t="str">
        <f>RIGHT([1]Sheet1!D5233,2)</f>
        <v>89</v>
      </c>
      <c r="E5233" t="str">
        <f>[1]Sheet1!E5233</f>
        <v>Construction - General - Other</v>
      </c>
      <c r="F5233">
        <f>[1]Sheet1!F5233</f>
        <v>159005</v>
      </c>
    </row>
    <row r="5234" spans="1:6">
      <c r="A5234" t="str">
        <f>[1]Sheet1!B5234</f>
        <v>Mississippi</v>
      </c>
      <c r="B5234" t="str">
        <f>[1]Sheet1!C5234</f>
        <v>MS</v>
      </c>
      <c r="C5234" t="str">
        <f>LEFT([1]Sheet1!D5234,1)</f>
        <v>F</v>
      </c>
      <c r="D5234" t="str">
        <f>RIGHT([1]Sheet1!D5234,2)</f>
        <v>91</v>
      </c>
      <c r="E5234" t="str">
        <f>[1]Sheet1!E5234</f>
        <v>Construction - Water Utilities</v>
      </c>
      <c r="F5234">
        <f>[1]Sheet1!F5234</f>
        <v>71814</v>
      </c>
    </row>
    <row r="5235" spans="1:6">
      <c r="A5235" t="str">
        <f>[1]Sheet1!B5235</f>
        <v>Mississippi</v>
      </c>
      <c r="B5235" t="str">
        <f>[1]Sheet1!C5235</f>
        <v>MS</v>
      </c>
      <c r="C5235" t="str">
        <f>LEFT([1]Sheet1!D5235,1)</f>
        <v>F</v>
      </c>
      <c r="D5235" t="str">
        <f>RIGHT([1]Sheet1!D5235,2)</f>
        <v>92</v>
      </c>
      <c r="E5235" t="str">
        <f>[1]Sheet1!E5235</f>
        <v>Construction - Electric Utilities</v>
      </c>
      <c r="F5235">
        <f>[1]Sheet1!F5235</f>
        <v>7508</v>
      </c>
    </row>
    <row r="5236" spans="1:6">
      <c r="A5236" t="str">
        <f>[1]Sheet1!B5236</f>
        <v>Mississippi</v>
      </c>
      <c r="B5236" t="str">
        <f>[1]Sheet1!C5236</f>
        <v>MS</v>
      </c>
      <c r="C5236" t="str">
        <f>LEFT([1]Sheet1!D5236,1)</f>
        <v>F</v>
      </c>
      <c r="D5236" t="str">
        <f>RIGHT([1]Sheet1!D5236,2)</f>
        <v>93</v>
      </c>
      <c r="E5236" t="str">
        <f>[1]Sheet1!E5236</f>
        <v>Construction - Gas Utilities</v>
      </c>
      <c r="F5236">
        <f>[1]Sheet1!F5236</f>
        <v>1821</v>
      </c>
    </row>
    <row r="5237" spans="1:6">
      <c r="A5237" t="str">
        <f>[1]Sheet1!B5237</f>
        <v>Mississippi</v>
      </c>
      <c r="B5237" t="str">
        <f>[1]Sheet1!C5237</f>
        <v>MS</v>
      </c>
      <c r="C5237" t="str">
        <f>LEFT([1]Sheet1!D5237,1)</f>
        <v>F</v>
      </c>
      <c r="D5237" t="str">
        <f>RIGHT([1]Sheet1!D5237,2)</f>
        <v>94</v>
      </c>
      <c r="E5237" t="str">
        <f>[1]Sheet1!E5237</f>
        <v>Construction - Transit Utilities</v>
      </c>
      <c r="F5237">
        <f>[1]Sheet1!F5237</f>
        <v>65</v>
      </c>
    </row>
    <row r="5238" spans="1:6">
      <c r="A5238" t="str">
        <f>[1]Sheet1!B5238</f>
        <v>Mississippi</v>
      </c>
      <c r="B5238" t="str">
        <f>[1]Sheet1!C5238</f>
        <v>MS</v>
      </c>
      <c r="C5238" t="str">
        <f>LEFT([1]Sheet1!D5238,1)</f>
        <v>G</v>
      </c>
      <c r="D5238" t="str">
        <f>RIGHT([1]Sheet1!D5238,2)</f>
        <v>01</v>
      </c>
      <c r="E5238" t="str">
        <f>[1]Sheet1!E5238</f>
        <v>Other Capital Outlay - Air Transportation</v>
      </c>
      <c r="F5238">
        <f>[1]Sheet1!F5238</f>
        <v>6469</v>
      </c>
    </row>
    <row r="5239" spans="1:6">
      <c r="A5239" t="str">
        <f>[1]Sheet1!B5239</f>
        <v>Mississippi</v>
      </c>
      <c r="B5239" t="str">
        <f>[1]Sheet1!C5239</f>
        <v>MS</v>
      </c>
      <c r="C5239" t="str">
        <f>LEFT([1]Sheet1!D5239,1)</f>
        <v>G</v>
      </c>
      <c r="D5239" t="str">
        <f>RIGHT([1]Sheet1!D5239,2)</f>
        <v>03</v>
      </c>
      <c r="E5239" t="str">
        <f>[1]Sheet1!E5239</f>
        <v>Other Capital Outlay - Miscellaneous Commercial Activities, NEC</v>
      </c>
      <c r="F5239">
        <f>[1]Sheet1!F5239</f>
        <v>168</v>
      </c>
    </row>
    <row r="5240" spans="1:6">
      <c r="A5240" t="str">
        <f>[1]Sheet1!B5240</f>
        <v>Mississippi</v>
      </c>
      <c r="B5240" t="str">
        <f>[1]Sheet1!C5240</f>
        <v>MS</v>
      </c>
      <c r="C5240" t="str">
        <f>LEFT([1]Sheet1!D5240,1)</f>
        <v>G</v>
      </c>
      <c r="D5240" t="str">
        <f>RIGHT([1]Sheet1!D5240,2)</f>
        <v>04</v>
      </c>
      <c r="E5240" t="str">
        <f>[1]Sheet1!E5240</f>
        <v>Other Capital Outlay - Correctional Institutions</v>
      </c>
      <c r="F5240">
        <f>[1]Sheet1!F5240</f>
        <v>5315</v>
      </c>
    </row>
    <row r="5241" spans="1:6">
      <c r="A5241" t="str">
        <f>[1]Sheet1!B5241</f>
        <v>Mississippi</v>
      </c>
      <c r="B5241" t="str">
        <f>[1]Sheet1!C5241</f>
        <v>MS</v>
      </c>
      <c r="C5241" t="str">
        <f>LEFT([1]Sheet1!D5241,1)</f>
        <v>G</v>
      </c>
      <c r="D5241" t="str">
        <f>RIGHT([1]Sheet1!D5241,2)</f>
        <v>05</v>
      </c>
      <c r="E5241" t="str">
        <f>[1]Sheet1!E5241</f>
        <v>Other Capital Outlay - Corrections - Other</v>
      </c>
      <c r="F5241">
        <f>[1]Sheet1!F5241</f>
        <v>139</v>
      </c>
    </row>
    <row r="5242" spans="1:6">
      <c r="A5242" t="str">
        <f>[1]Sheet1!B5242</f>
        <v>Mississippi</v>
      </c>
      <c r="B5242" t="str">
        <f>[1]Sheet1!C5242</f>
        <v>MS</v>
      </c>
      <c r="C5242" t="str">
        <f>LEFT([1]Sheet1!D5242,1)</f>
        <v>G</v>
      </c>
      <c r="D5242" t="str">
        <f>RIGHT([1]Sheet1!D5242,2)</f>
        <v>12</v>
      </c>
      <c r="E5242" t="str">
        <f>[1]Sheet1!E5242</f>
        <v>Other Capital Outlay - Elementary and Secondary Education</v>
      </c>
      <c r="F5242">
        <f>[1]Sheet1!F5242</f>
        <v>150293</v>
      </c>
    </row>
    <row r="5243" spans="1:6">
      <c r="A5243" t="str">
        <f>[1]Sheet1!B5243</f>
        <v>Mississippi</v>
      </c>
      <c r="B5243" t="str">
        <f>[1]Sheet1!C5243</f>
        <v>MS</v>
      </c>
      <c r="C5243" t="str">
        <f>LEFT([1]Sheet1!D5243,1)</f>
        <v>G</v>
      </c>
      <c r="D5243" t="str">
        <f>RIGHT([1]Sheet1!D5243,2)</f>
        <v>16</v>
      </c>
      <c r="E5243" t="str">
        <f>[1]Sheet1!E5243</f>
        <v>Other Capital Outlay - Higher Education - Auxiliary Enterprises</v>
      </c>
      <c r="F5243">
        <f>[1]Sheet1!F5243</f>
        <v>790</v>
      </c>
    </row>
    <row r="5244" spans="1:6">
      <c r="A5244" t="str">
        <f>[1]Sheet1!B5244</f>
        <v>Mississippi</v>
      </c>
      <c r="B5244" t="str">
        <f>[1]Sheet1!C5244</f>
        <v>MS</v>
      </c>
      <c r="C5244" t="str">
        <f>LEFT([1]Sheet1!D5244,1)</f>
        <v>G</v>
      </c>
      <c r="D5244" t="str">
        <f>RIGHT([1]Sheet1!D5244,2)</f>
        <v>18</v>
      </c>
      <c r="E5244" t="str">
        <f>[1]Sheet1!E5244</f>
        <v>Other Capital Outlay - Other Higher Education</v>
      </c>
      <c r="F5244">
        <f>[1]Sheet1!F5244</f>
        <v>62106</v>
      </c>
    </row>
    <row r="5245" spans="1:6">
      <c r="A5245" t="str">
        <f>[1]Sheet1!B5245</f>
        <v>Mississippi</v>
      </c>
      <c r="B5245" t="str">
        <f>[1]Sheet1!C5245</f>
        <v>MS</v>
      </c>
      <c r="C5245" t="str">
        <f>LEFT([1]Sheet1!D5245,1)</f>
        <v>G</v>
      </c>
      <c r="D5245" t="str">
        <f>RIGHT([1]Sheet1!D5245,2)</f>
        <v>21</v>
      </c>
      <c r="E5245" t="str">
        <f>[1]Sheet1!E5245</f>
        <v>Other Capital Outlay - State Education - Other</v>
      </c>
      <c r="F5245">
        <f>[1]Sheet1!F5245</f>
        <v>3149</v>
      </c>
    </row>
    <row r="5246" spans="1:6">
      <c r="A5246" t="str">
        <f>[1]Sheet1!B5246</f>
        <v>Mississippi</v>
      </c>
      <c r="B5246" t="str">
        <f>[1]Sheet1!C5246</f>
        <v>MS</v>
      </c>
      <c r="C5246" t="str">
        <f>LEFT([1]Sheet1!D5246,1)</f>
        <v>G</v>
      </c>
      <c r="D5246" t="str">
        <f>RIGHT([1]Sheet1!D5246,2)</f>
        <v>22</v>
      </c>
      <c r="E5246" t="str">
        <f>[1]Sheet1!E5246</f>
        <v>Other Capital Outlay - Social Insurance Administration</v>
      </c>
      <c r="F5246">
        <f>[1]Sheet1!F5246</f>
        <v>457</v>
      </c>
    </row>
    <row r="5247" spans="1:6">
      <c r="A5247" t="str">
        <f>[1]Sheet1!B5247</f>
        <v>Mississippi</v>
      </c>
      <c r="B5247" t="str">
        <f>[1]Sheet1!C5247</f>
        <v>MS</v>
      </c>
      <c r="C5247" t="str">
        <f>LEFT([1]Sheet1!D5247,1)</f>
        <v>G</v>
      </c>
      <c r="D5247" t="str">
        <f>RIGHT([1]Sheet1!D5247,2)</f>
        <v>23</v>
      </c>
      <c r="E5247" t="str">
        <f>[1]Sheet1!E5247</f>
        <v>Other Capital Outlay - Financial Administration</v>
      </c>
      <c r="F5247">
        <f>[1]Sheet1!F5247</f>
        <v>4554</v>
      </c>
    </row>
    <row r="5248" spans="1:6">
      <c r="A5248" t="str">
        <f>[1]Sheet1!B5248</f>
        <v>Mississippi</v>
      </c>
      <c r="B5248" t="str">
        <f>[1]Sheet1!C5248</f>
        <v>MS</v>
      </c>
      <c r="C5248" t="str">
        <f>LEFT([1]Sheet1!D5248,1)</f>
        <v>G</v>
      </c>
      <c r="D5248" t="str">
        <f>RIGHT([1]Sheet1!D5248,2)</f>
        <v>24</v>
      </c>
      <c r="E5248" t="str">
        <f>[1]Sheet1!E5248</f>
        <v>Other Capital Outlay - Local Fire Protection</v>
      </c>
      <c r="F5248">
        <f>[1]Sheet1!F5248</f>
        <v>11405</v>
      </c>
    </row>
    <row r="5249" spans="1:6">
      <c r="A5249" t="str">
        <f>[1]Sheet1!B5249</f>
        <v>Mississippi</v>
      </c>
      <c r="B5249" t="str">
        <f>[1]Sheet1!C5249</f>
        <v>MS</v>
      </c>
      <c r="C5249" t="str">
        <f>LEFT([1]Sheet1!D5249,1)</f>
        <v>G</v>
      </c>
      <c r="D5249" t="str">
        <f>RIGHT([1]Sheet1!D5249,2)</f>
        <v>25</v>
      </c>
      <c r="E5249" t="str">
        <f>[1]Sheet1!E5249</f>
        <v>Other Capital Outlay - Judicial and Legal Services</v>
      </c>
      <c r="F5249">
        <f>[1]Sheet1!F5249</f>
        <v>3513</v>
      </c>
    </row>
    <row r="5250" spans="1:6">
      <c r="A5250" t="str">
        <f>[1]Sheet1!B5250</f>
        <v>Mississippi</v>
      </c>
      <c r="B5250" t="str">
        <f>[1]Sheet1!C5250</f>
        <v>MS</v>
      </c>
      <c r="C5250" t="str">
        <f>LEFT([1]Sheet1!D5250,1)</f>
        <v>G</v>
      </c>
      <c r="D5250" t="str">
        <f>RIGHT([1]Sheet1!D5250,2)</f>
        <v>29</v>
      </c>
      <c r="E5250" t="str">
        <f>[1]Sheet1!E5250</f>
        <v>Other Capital Outlay - Central Staff Services</v>
      </c>
      <c r="F5250">
        <f>[1]Sheet1!F5250</f>
        <v>6644</v>
      </c>
    </row>
    <row r="5251" spans="1:6">
      <c r="A5251" t="str">
        <f>[1]Sheet1!B5251</f>
        <v>Mississippi</v>
      </c>
      <c r="B5251" t="str">
        <f>[1]Sheet1!C5251</f>
        <v>MS</v>
      </c>
      <c r="C5251" t="str">
        <f>LEFT([1]Sheet1!D5251,1)</f>
        <v>G</v>
      </c>
      <c r="D5251" t="str">
        <f>RIGHT([1]Sheet1!D5251,2)</f>
        <v>31</v>
      </c>
      <c r="E5251" t="str">
        <f>[1]Sheet1!E5251</f>
        <v>Other Capital Outlay - General Public Building</v>
      </c>
      <c r="F5251">
        <f>[1]Sheet1!F5251</f>
        <v>2082</v>
      </c>
    </row>
    <row r="5252" spans="1:6">
      <c r="A5252" t="str">
        <f>[1]Sheet1!B5252</f>
        <v>Mississippi</v>
      </c>
      <c r="B5252" t="str">
        <f>[1]Sheet1!C5252</f>
        <v>MS</v>
      </c>
      <c r="C5252" t="str">
        <f>LEFT([1]Sheet1!D5252,1)</f>
        <v>G</v>
      </c>
      <c r="D5252" t="str">
        <f>RIGHT([1]Sheet1!D5252,2)</f>
        <v>32</v>
      </c>
      <c r="E5252" t="str">
        <f>[1]Sheet1!E5252</f>
        <v>Other Capital Outlay - Health - Other</v>
      </c>
      <c r="F5252">
        <f>[1]Sheet1!F5252</f>
        <v>5823</v>
      </c>
    </row>
    <row r="5253" spans="1:6">
      <c r="A5253" t="str">
        <f>[1]Sheet1!B5253</f>
        <v>Mississippi</v>
      </c>
      <c r="B5253" t="str">
        <f>[1]Sheet1!C5253</f>
        <v>MS</v>
      </c>
      <c r="C5253" t="str">
        <f>LEFT([1]Sheet1!D5253,1)</f>
        <v>G</v>
      </c>
      <c r="D5253" t="str">
        <f>RIGHT([1]Sheet1!D5253,2)</f>
        <v>36</v>
      </c>
      <c r="E5253" t="str">
        <f>[1]Sheet1!E5253</f>
        <v>Other Capital Outlay - Hospitals</v>
      </c>
      <c r="F5253">
        <f>[1]Sheet1!F5253</f>
        <v>102668</v>
      </c>
    </row>
    <row r="5254" spans="1:6">
      <c r="A5254" t="str">
        <f>[1]Sheet1!B5254</f>
        <v>Mississippi</v>
      </c>
      <c r="B5254" t="str">
        <f>[1]Sheet1!C5254</f>
        <v>MS</v>
      </c>
      <c r="C5254" t="str">
        <f>LEFT([1]Sheet1!D5254,1)</f>
        <v>G</v>
      </c>
      <c r="D5254" t="str">
        <f>RIGHT([1]Sheet1!D5254,2)</f>
        <v>44</v>
      </c>
      <c r="E5254" t="str">
        <f>[1]Sheet1!E5254</f>
        <v>Other Capital Outlay - Regular Highways</v>
      </c>
      <c r="F5254">
        <f>[1]Sheet1!F5254</f>
        <v>114063</v>
      </c>
    </row>
    <row r="5255" spans="1:6">
      <c r="A5255" t="str">
        <f>[1]Sheet1!B5255</f>
        <v>Mississippi</v>
      </c>
      <c r="B5255" t="str">
        <f>[1]Sheet1!C5255</f>
        <v>MS</v>
      </c>
      <c r="C5255" t="str">
        <f>LEFT([1]Sheet1!D5255,1)</f>
        <v>G</v>
      </c>
      <c r="D5255" t="str">
        <f>RIGHT([1]Sheet1!D5255,2)</f>
        <v>45</v>
      </c>
      <c r="E5255" t="str">
        <f>[1]Sheet1!E5255</f>
        <v>Other Capital Outlay - Toll Highways</v>
      </c>
      <c r="F5255">
        <f>[1]Sheet1!F5255</f>
        <v>45</v>
      </c>
    </row>
    <row r="5256" spans="1:6">
      <c r="A5256" t="str">
        <f>[1]Sheet1!B5256</f>
        <v>Mississippi</v>
      </c>
      <c r="B5256" t="str">
        <f>[1]Sheet1!C5256</f>
        <v>MS</v>
      </c>
      <c r="C5256" t="str">
        <f>LEFT([1]Sheet1!D5256,1)</f>
        <v>G</v>
      </c>
      <c r="D5256" t="str">
        <f>RIGHT([1]Sheet1!D5256,2)</f>
        <v>50</v>
      </c>
      <c r="E5256" t="str">
        <f>[1]Sheet1!E5256</f>
        <v>Other Capital Outlay - Housing and Community Development</v>
      </c>
      <c r="F5256">
        <f>[1]Sheet1!F5256</f>
        <v>30336</v>
      </c>
    </row>
    <row r="5257" spans="1:6">
      <c r="A5257" t="str">
        <f>[1]Sheet1!B5257</f>
        <v>Mississippi</v>
      </c>
      <c r="B5257" t="str">
        <f>[1]Sheet1!C5257</f>
        <v>MS</v>
      </c>
      <c r="C5257" t="str">
        <f>LEFT([1]Sheet1!D5257,1)</f>
        <v>G</v>
      </c>
      <c r="D5257" t="str">
        <f>RIGHT([1]Sheet1!D5257,2)</f>
        <v>52</v>
      </c>
      <c r="E5257" t="str">
        <f>[1]Sheet1!E5257</f>
        <v>Other Capital Outlay - Libraries</v>
      </c>
      <c r="F5257">
        <f>[1]Sheet1!F5257</f>
        <v>3933</v>
      </c>
    </row>
    <row r="5258" spans="1:6">
      <c r="A5258" t="str">
        <f>[1]Sheet1!B5258</f>
        <v>Mississippi</v>
      </c>
      <c r="B5258" t="str">
        <f>[1]Sheet1!C5258</f>
        <v>MS</v>
      </c>
      <c r="C5258" t="str">
        <f>LEFT([1]Sheet1!D5258,1)</f>
        <v>G</v>
      </c>
      <c r="D5258" t="str">
        <f>RIGHT([1]Sheet1!D5258,2)</f>
        <v>59</v>
      </c>
      <c r="E5258" t="str">
        <f>[1]Sheet1!E5258</f>
        <v>Other Capital Outlay - Natural Resources - Other</v>
      </c>
      <c r="F5258">
        <f>[1]Sheet1!F5258</f>
        <v>16918</v>
      </c>
    </row>
    <row r="5259" spans="1:6">
      <c r="A5259" t="str">
        <f>[1]Sheet1!B5259</f>
        <v>Mississippi</v>
      </c>
      <c r="B5259" t="str">
        <f>[1]Sheet1!C5259</f>
        <v>MS</v>
      </c>
      <c r="C5259" t="str">
        <f>LEFT([1]Sheet1!D5259,1)</f>
        <v>G</v>
      </c>
      <c r="D5259" t="str">
        <f>RIGHT([1]Sheet1!D5259,2)</f>
        <v>60</v>
      </c>
      <c r="E5259" t="str">
        <f>[1]Sheet1!E5259</f>
        <v>Other Capital Outlay - Parking Facilities</v>
      </c>
      <c r="F5259">
        <f>[1]Sheet1!F5259</f>
        <v>10</v>
      </c>
    </row>
    <row r="5260" spans="1:6">
      <c r="A5260" t="str">
        <f>[1]Sheet1!B5260</f>
        <v>Mississippi</v>
      </c>
      <c r="B5260" t="str">
        <f>[1]Sheet1!C5260</f>
        <v>MS</v>
      </c>
      <c r="C5260" t="str">
        <f>LEFT([1]Sheet1!D5260,1)</f>
        <v>G</v>
      </c>
      <c r="D5260" t="str">
        <f>RIGHT([1]Sheet1!D5260,2)</f>
        <v>61</v>
      </c>
      <c r="E5260" t="str">
        <f>[1]Sheet1!E5260</f>
        <v>Other Capital Outlay - Parks and Recreation</v>
      </c>
      <c r="F5260">
        <f>[1]Sheet1!F5260</f>
        <v>6313</v>
      </c>
    </row>
    <row r="5261" spans="1:6">
      <c r="A5261" t="str">
        <f>[1]Sheet1!B5261</f>
        <v>Mississippi</v>
      </c>
      <c r="B5261" t="str">
        <f>[1]Sheet1!C5261</f>
        <v>MS</v>
      </c>
      <c r="C5261" t="str">
        <f>LEFT([1]Sheet1!D5261,1)</f>
        <v>G</v>
      </c>
      <c r="D5261" t="str">
        <f>RIGHT([1]Sheet1!D5261,2)</f>
        <v>62</v>
      </c>
      <c r="E5261" t="str">
        <f>[1]Sheet1!E5261</f>
        <v>Other Capital Outlay - Police Protection</v>
      </c>
      <c r="F5261">
        <f>[1]Sheet1!F5261</f>
        <v>21110</v>
      </c>
    </row>
    <row r="5262" spans="1:6">
      <c r="A5262" t="str">
        <f>[1]Sheet1!B5262</f>
        <v>Mississippi</v>
      </c>
      <c r="B5262" t="str">
        <f>[1]Sheet1!C5262</f>
        <v>MS</v>
      </c>
      <c r="C5262" t="str">
        <f>LEFT([1]Sheet1!D5262,1)</f>
        <v>G</v>
      </c>
      <c r="D5262" t="str">
        <f>RIGHT([1]Sheet1!D5262,2)</f>
        <v>66</v>
      </c>
      <c r="E5262" t="str">
        <f>[1]Sheet1!E5262</f>
        <v>Other Capital Outlay - Protective Inspection and Regulation, NEC</v>
      </c>
      <c r="F5262">
        <f>[1]Sheet1!F5262</f>
        <v>2008</v>
      </c>
    </row>
    <row r="5263" spans="1:6">
      <c r="A5263" t="str">
        <f>[1]Sheet1!B5263</f>
        <v>Mississippi</v>
      </c>
      <c r="B5263" t="str">
        <f>[1]Sheet1!C5263</f>
        <v>MS</v>
      </c>
      <c r="C5263" t="str">
        <f>LEFT([1]Sheet1!D5263,1)</f>
        <v>G</v>
      </c>
      <c r="D5263" t="str">
        <f>RIGHT([1]Sheet1!D5263,2)</f>
        <v>77</v>
      </c>
      <c r="E5263" t="str">
        <f>[1]Sheet1!E5263</f>
        <v>Other Capital Outlay - Public Welfare Institutions</v>
      </c>
      <c r="F5263">
        <f>[1]Sheet1!F5263</f>
        <v>456</v>
      </c>
    </row>
    <row r="5264" spans="1:6">
      <c r="A5264" t="str">
        <f>[1]Sheet1!B5264</f>
        <v>Mississippi</v>
      </c>
      <c r="B5264" t="str">
        <f>[1]Sheet1!C5264</f>
        <v>MS</v>
      </c>
      <c r="C5264" t="str">
        <f>LEFT([1]Sheet1!D5264,1)</f>
        <v>G</v>
      </c>
      <c r="D5264" t="str">
        <f>RIGHT([1]Sheet1!D5264,2)</f>
        <v>79</v>
      </c>
      <c r="E5264" t="str">
        <f>[1]Sheet1!E5264</f>
        <v>Other Capital Outlay - Public Welfare - Other</v>
      </c>
      <c r="F5264">
        <f>[1]Sheet1!F5264</f>
        <v>4687</v>
      </c>
    </row>
    <row r="5265" spans="1:6">
      <c r="A5265" t="str">
        <f>[1]Sheet1!B5265</f>
        <v>Mississippi</v>
      </c>
      <c r="B5265" t="str">
        <f>[1]Sheet1!C5265</f>
        <v>MS</v>
      </c>
      <c r="C5265" t="str">
        <f>LEFT([1]Sheet1!D5265,1)</f>
        <v>G</v>
      </c>
      <c r="D5265" t="str">
        <f>RIGHT([1]Sheet1!D5265,2)</f>
        <v>80</v>
      </c>
      <c r="E5265" t="str">
        <f>[1]Sheet1!E5265</f>
        <v>Other Capital Outlay - Sewerage</v>
      </c>
      <c r="F5265">
        <f>[1]Sheet1!F5265</f>
        <v>11116</v>
      </c>
    </row>
    <row r="5266" spans="1:6">
      <c r="A5266" t="str">
        <f>[1]Sheet1!B5266</f>
        <v>Mississippi</v>
      </c>
      <c r="B5266" t="str">
        <f>[1]Sheet1!C5266</f>
        <v>MS</v>
      </c>
      <c r="C5266" t="str">
        <f>LEFT([1]Sheet1!D5266,1)</f>
        <v>G</v>
      </c>
      <c r="D5266" t="str">
        <f>RIGHT([1]Sheet1!D5266,2)</f>
        <v>81</v>
      </c>
      <c r="E5266" t="str">
        <f>[1]Sheet1!E5266</f>
        <v>Other Capital Outlay - Solid Waste Management</v>
      </c>
      <c r="F5266">
        <f>[1]Sheet1!F5266</f>
        <v>7407</v>
      </c>
    </row>
    <row r="5267" spans="1:6">
      <c r="A5267" t="str">
        <f>[1]Sheet1!B5267</f>
        <v>Mississippi</v>
      </c>
      <c r="B5267" t="str">
        <f>[1]Sheet1!C5267</f>
        <v>MS</v>
      </c>
      <c r="C5267" t="str">
        <f>LEFT([1]Sheet1!D5267,1)</f>
        <v>G</v>
      </c>
      <c r="D5267" t="str">
        <f>RIGHT([1]Sheet1!D5267,2)</f>
        <v>85</v>
      </c>
      <c r="E5267" t="str">
        <f>[1]Sheet1!E5267</f>
        <v>Other Capital Outlay - State Veterans' Services</v>
      </c>
      <c r="F5267">
        <f>[1]Sheet1!F5267</f>
        <v>165</v>
      </c>
    </row>
    <row r="5268" spans="1:6">
      <c r="A5268" t="str">
        <f>[1]Sheet1!B5268</f>
        <v>Mississippi</v>
      </c>
      <c r="B5268" t="str">
        <f>[1]Sheet1!C5268</f>
        <v>MS</v>
      </c>
      <c r="C5268" t="str">
        <f>LEFT([1]Sheet1!D5268,1)</f>
        <v>G</v>
      </c>
      <c r="D5268" t="str">
        <f>RIGHT([1]Sheet1!D5268,2)</f>
        <v>87</v>
      </c>
      <c r="E5268" t="str">
        <f>[1]Sheet1!E5268</f>
        <v>Other Capital Outlay - Sea and Inland Port Facilities</v>
      </c>
      <c r="F5268">
        <f>[1]Sheet1!F5268</f>
        <v>342</v>
      </c>
    </row>
    <row r="5269" spans="1:6">
      <c r="A5269" t="str">
        <f>[1]Sheet1!B5269</f>
        <v>Mississippi</v>
      </c>
      <c r="B5269" t="str">
        <f>[1]Sheet1!C5269</f>
        <v>MS</v>
      </c>
      <c r="C5269" t="str">
        <f>LEFT([1]Sheet1!D5269,1)</f>
        <v>G</v>
      </c>
      <c r="D5269" t="str">
        <f>RIGHT([1]Sheet1!D5269,2)</f>
        <v>89</v>
      </c>
      <c r="E5269" t="str">
        <f>[1]Sheet1!E5269</f>
        <v>Other Capital Outlay - General - Other</v>
      </c>
      <c r="F5269">
        <f>[1]Sheet1!F5269</f>
        <v>80023</v>
      </c>
    </row>
    <row r="5270" spans="1:6">
      <c r="A5270" t="str">
        <f>[1]Sheet1!B5270</f>
        <v>Mississippi</v>
      </c>
      <c r="B5270" t="str">
        <f>[1]Sheet1!C5270</f>
        <v>MS</v>
      </c>
      <c r="C5270" t="str">
        <f>LEFT([1]Sheet1!D5270,1)</f>
        <v>G</v>
      </c>
      <c r="D5270" t="str">
        <f>RIGHT([1]Sheet1!D5270,2)</f>
        <v>91</v>
      </c>
      <c r="E5270" t="str">
        <f>[1]Sheet1!E5270</f>
        <v>Other Capital Outlay - Water Utilities</v>
      </c>
      <c r="F5270">
        <f>[1]Sheet1!F5270</f>
        <v>31480</v>
      </c>
    </row>
    <row r="5271" spans="1:6">
      <c r="A5271" t="str">
        <f>[1]Sheet1!B5271</f>
        <v>Mississippi</v>
      </c>
      <c r="B5271" t="str">
        <f>[1]Sheet1!C5271</f>
        <v>MS</v>
      </c>
      <c r="C5271" t="str">
        <f>LEFT([1]Sheet1!D5271,1)</f>
        <v>G</v>
      </c>
      <c r="D5271" t="str">
        <f>RIGHT([1]Sheet1!D5271,2)</f>
        <v>92</v>
      </c>
      <c r="E5271" t="str">
        <f>[1]Sheet1!E5271</f>
        <v>Other Capital Outlay - Electric Utilities</v>
      </c>
      <c r="F5271">
        <f>[1]Sheet1!F5271</f>
        <v>5436</v>
      </c>
    </row>
    <row r="5272" spans="1:6">
      <c r="A5272" t="str">
        <f>[1]Sheet1!B5272</f>
        <v>Mississippi</v>
      </c>
      <c r="B5272" t="str">
        <f>[1]Sheet1!C5272</f>
        <v>MS</v>
      </c>
      <c r="C5272" t="str">
        <f>LEFT([1]Sheet1!D5272,1)</f>
        <v>G</v>
      </c>
      <c r="D5272" t="str">
        <f>RIGHT([1]Sheet1!D5272,2)</f>
        <v>93</v>
      </c>
      <c r="E5272" t="str">
        <f>[1]Sheet1!E5272</f>
        <v>Other Capital Outlay - Gas Utilities</v>
      </c>
      <c r="F5272">
        <f>[1]Sheet1!F5272</f>
        <v>5060</v>
      </c>
    </row>
    <row r="5273" spans="1:6">
      <c r="A5273" t="str">
        <f>[1]Sheet1!B5273</f>
        <v>Mississippi</v>
      </c>
      <c r="B5273" t="str">
        <f>[1]Sheet1!C5273</f>
        <v>MS</v>
      </c>
      <c r="C5273" t="str">
        <f>LEFT([1]Sheet1!D5273,1)</f>
        <v>G</v>
      </c>
      <c r="D5273" t="str">
        <f>RIGHT([1]Sheet1!D5273,2)</f>
        <v>94</v>
      </c>
      <c r="E5273" t="str">
        <f>[1]Sheet1!E5273</f>
        <v>Other Capital Outlay - Transit Utilities</v>
      </c>
      <c r="F5273">
        <f>[1]Sheet1!F5273</f>
        <v>1920</v>
      </c>
    </row>
    <row r="5274" spans="1:6">
      <c r="A5274" t="str">
        <f>[1]Sheet1!B5274</f>
        <v>Mississippi</v>
      </c>
      <c r="B5274" t="str">
        <f>[1]Sheet1!C5274</f>
        <v>MS</v>
      </c>
      <c r="C5274" t="str">
        <f>LEFT([1]Sheet1!D5274,1)</f>
        <v>I</v>
      </c>
      <c r="D5274" t="str">
        <f>RIGHT([1]Sheet1!D5274,2)</f>
        <v>89</v>
      </c>
      <c r="E5274" t="str">
        <f>[1]Sheet1!E5274</f>
        <v>General - Interest on Debt</v>
      </c>
      <c r="F5274">
        <f>[1]Sheet1!F5274</f>
        <v>558455</v>
      </c>
    </row>
    <row r="5275" spans="1:6">
      <c r="A5275" t="str">
        <f>[1]Sheet1!B5275</f>
        <v>Mississippi</v>
      </c>
      <c r="B5275" t="str">
        <f>[1]Sheet1!C5275</f>
        <v>MS</v>
      </c>
      <c r="C5275" t="str">
        <f>LEFT([1]Sheet1!D5275,1)</f>
        <v>I</v>
      </c>
      <c r="D5275" t="str">
        <f>RIGHT([1]Sheet1!D5275,2)</f>
        <v>91</v>
      </c>
      <c r="E5275" t="str">
        <f>[1]Sheet1!E5275</f>
        <v>Water Utilities - Interest on Debt</v>
      </c>
      <c r="F5275">
        <f>[1]Sheet1!F5275</f>
        <v>25378</v>
      </c>
    </row>
    <row r="5276" spans="1:6">
      <c r="A5276" t="str">
        <f>[1]Sheet1!B5276</f>
        <v>Mississippi</v>
      </c>
      <c r="B5276" t="str">
        <f>[1]Sheet1!C5276</f>
        <v>MS</v>
      </c>
      <c r="C5276" t="str">
        <f>LEFT([1]Sheet1!D5276,1)</f>
        <v>I</v>
      </c>
      <c r="D5276" t="str">
        <f>RIGHT([1]Sheet1!D5276,2)</f>
        <v>92</v>
      </c>
      <c r="E5276" t="str">
        <f>[1]Sheet1!E5276</f>
        <v>Electric Utilities - Interest on Debt</v>
      </c>
      <c r="F5276">
        <f>[1]Sheet1!F5276</f>
        <v>6515</v>
      </c>
    </row>
    <row r="5277" spans="1:6">
      <c r="A5277" t="str">
        <f>[1]Sheet1!B5277</f>
        <v>Mississippi</v>
      </c>
      <c r="B5277" t="str">
        <f>[1]Sheet1!C5277</f>
        <v>MS</v>
      </c>
      <c r="C5277" t="str">
        <f>LEFT([1]Sheet1!D5277,1)</f>
        <v>I</v>
      </c>
      <c r="D5277" t="str">
        <f>RIGHT([1]Sheet1!D5277,2)</f>
        <v>93</v>
      </c>
      <c r="E5277" t="str">
        <f>[1]Sheet1!E5277</f>
        <v>Gas Utilities - Interest on Debt</v>
      </c>
      <c r="F5277">
        <f>[1]Sheet1!F5277</f>
        <v>9940</v>
      </c>
    </row>
    <row r="5278" spans="1:6">
      <c r="A5278" t="str">
        <f>[1]Sheet1!B5278</f>
        <v>Mississippi</v>
      </c>
      <c r="B5278" t="str">
        <f>[1]Sheet1!C5278</f>
        <v>MS</v>
      </c>
      <c r="C5278" t="str">
        <f>LEFT([1]Sheet1!D5278,1)</f>
        <v>J</v>
      </c>
      <c r="D5278" t="str">
        <f>RIGHT([1]Sheet1!D5278,2)</f>
        <v>19</v>
      </c>
      <c r="E5278" t="str">
        <f>[1]Sheet1!E5278</f>
        <v>Assistance and Subsidies - State Scholarships and Other Subsidies - Education</v>
      </c>
      <c r="F5278">
        <f>[1]Sheet1!F5278</f>
        <v>195538</v>
      </c>
    </row>
    <row r="5279" spans="1:6">
      <c r="A5279" t="str">
        <f>[1]Sheet1!B5279</f>
        <v>Mississippi</v>
      </c>
      <c r="B5279" t="str">
        <f>[1]Sheet1!C5279</f>
        <v>MS</v>
      </c>
      <c r="C5279" t="str">
        <f>LEFT([1]Sheet1!D5279,1)</f>
        <v>J</v>
      </c>
      <c r="D5279" t="str">
        <f>RIGHT([1]Sheet1!D5279,2)</f>
        <v>67</v>
      </c>
      <c r="E5279" t="str">
        <f>[1]Sheet1!E5279</f>
        <v>Assistance and Subsidies - Public Welfare, Federal Categorical Assistance Programs</v>
      </c>
      <c r="F5279">
        <f>[1]Sheet1!F5279</f>
        <v>20619</v>
      </c>
    </row>
    <row r="5280" spans="1:6">
      <c r="A5280" t="str">
        <f>[1]Sheet1!B5280</f>
        <v>Mississippi</v>
      </c>
      <c r="B5280" t="str">
        <f>[1]Sheet1!C5280</f>
        <v>MS</v>
      </c>
      <c r="C5280" t="str">
        <f>LEFT([1]Sheet1!D5280,1)</f>
        <v>J</v>
      </c>
      <c r="D5280" t="str">
        <f>RIGHT([1]Sheet1!D5280,2)</f>
        <v>68</v>
      </c>
      <c r="E5280" t="str">
        <f>[1]Sheet1!E5280</f>
        <v>Assistance and Subsidies - Public Welfare, Cash Assistance Programs - Other</v>
      </c>
      <c r="F5280">
        <f>[1]Sheet1!F5280</f>
        <v>39968</v>
      </c>
    </row>
    <row r="5281" spans="1:6">
      <c r="A5281" t="str">
        <f>[1]Sheet1!B5281</f>
        <v>Mississippi</v>
      </c>
      <c r="B5281" t="str">
        <f>[1]Sheet1!C5281</f>
        <v>MS</v>
      </c>
      <c r="C5281" t="str">
        <f>LEFT([1]Sheet1!D5281,1)</f>
        <v>J</v>
      </c>
      <c r="D5281" t="str">
        <f>RIGHT([1]Sheet1!D5281,2)</f>
        <v>85</v>
      </c>
      <c r="E5281" t="str">
        <f>[1]Sheet1!E5281</f>
        <v>Assistance and Subsidies - State Other Veterans’ Services</v>
      </c>
      <c r="F5281">
        <f>[1]Sheet1!F5281</f>
        <v>2770</v>
      </c>
    </row>
    <row r="5282" spans="1:6">
      <c r="A5282" t="str">
        <f>[1]Sheet1!B5282</f>
        <v>Mississippi</v>
      </c>
      <c r="B5282" t="str">
        <f>[1]Sheet1!C5282</f>
        <v>MS</v>
      </c>
      <c r="C5282" t="str">
        <f>LEFT([1]Sheet1!D5282,1)</f>
        <v>T</v>
      </c>
      <c r="D5282" t="str">
        <f>RIGHT([1]Sheet1!D5282,2)</f>
        <v>01</v>
      </c>
      <c r="E5282" t="str">
        <f>[1]Sheet1!E5282</f>
        <v>Tax - Property</v>
      </c>
      <c r="F5282">
        <f>[1]Sheet1!F5282</f>
        <v>2593099</v>
      </c>
    </row>
    <row r="5283" spans="1:6">
      <c r="A5283" t="str">
        <f>[1]Sheet1!B5283</f>
        <v>Mississippi</v>
      </c>
      <c r="B5283" t="str">
        <f>[1]Sheet1!C5283</f>
        <v>MS</v>
      </c>
      <c r="C5283" t="str">
        <f>LEFT([1]Sheet1!D5283,1)</f>
        <v>T</v>
      </c>
      <c r="D5283" t="str">
        <f>RIGHT([1]Sheet1!D5283,2)</f>
        <v>09</v>
      </c>
      <c r="E5283" t="str">
        <f>[1]Sheet1!E5283</f>
        <v>Tax - General Sales and Gross Receipts</v>
      </c>
      <c r="F5283">
        <f>[1]Sheet1!F5283</f>
        <v>3072243</v>
      </c>
    </row>
    <row r="5284" spans="1:6">
      <c r="A5284" t="str">
        <f>[1]Sheet1!B5284</f>
        <v>Mississippi</v>
      </c>
      <c r="B5284" t="str">
        <f>[1]Sheet1!C5284</f>
        <v>MS</v>
      </c>
      <c r="C5284" t="str">
        <f>LEFT([1]Sheet1!D5284,1)</f>
        <v>T</v>
      </c>
      <c r="D5284" t="str">
        <f>RIGHT([1]Sheet1!D5284,2)</f>
        <v>10</v>
      </c>
      <c r="E5284" t="str">
        <f>[1]Sheet1!E5284</f>
        <v>Tax - Alcoholic Beverage Sales</v>
      </c>
      <c r="F5284">
        <f>[1]Sheet1!F5284</f>
        <v>42183</v>
      </c>
    </row>
    <row r="5285" spans="1:6">
      <c r="A5285" t="str">
        <f>[1]Sheet1!B5285</f>
        <v>Mississippi</v>
      </c>
      <c r="B5285" t="str">
        <f>[1]Sheet1!C5285</f>
        <v>MS</v>
      </c>
      <c r="C5285" t="str">
        <f>LEFT([1]Sheet1!D5285,1)</f>
        <v>T</v>
      </c>
      <c r="D5285" t="str">
        <f>RIGHT([1]Sheet1!D5285,2)</f>
        <v>11</v>
      </c>
      <c r="E5285" t="str">
        <f>[1]Sheet1!E5285</f>
        <v>Tax - Amusements Sales</v>
      </c>
      <c r="F5285">
        <f>[1]Sheet1!F5285</f>
        <v>172793</v>
      </c>
    </row>
    <row r="5286" spans="1:6">
      <c r="A5286" t="str">
        <f>[1]Sheet1!B5286</f>
        <v>Mississippi</v>
      </c>
      <c r="B5286" t="str">
        <f>[1]Sheet1!C5286</f>
        <v>MS</v>
      </c>
      <c r="C5286" t="str">
        <f>LEFT([1]Sheet1!D5286,1)</f>
        <v>T</v>
      </c>
      <c r="D5286" t="str">
        <f>RIGHT([1]Sheet1!D5286,2)</f>
        <v>12</v>
      </c>
      <c r="E5286" t="str">
        <f>[1]Sheet1!E5286</f>
        <v>Tax - Insurance Premiums Sales</v>
      </c>
      <c r="F5286">
        <f>[1]Sheet1!F5286</f>
        <v>189373</v>
      </c>
    </row>
    <row r="5287" spans="1:6">
      <c r="A5287" t="str">
        <f>[1]Sheet1!B5287</f>
        <v>Mississippi</v>
      </c>
      <c r="B5287" t="str">
        <f>[1]Sheet1!C5287</f>
        <v>MS</v>
      </c>
      <c r="C5287" t="str">
        <f>LEFT([1]Sheet1!D5287,1)</f>
        <v>T</v>
      </c>
      <c r="D5287" t="str">
        <f>RIGHT([1]Sheet1!D5287,2)</f>
        <v>13</v>
      </c>
      <c r="E5287" t="str">
        <f>[1]Sheet1!E5287</f>
        <v>Tax - Motor Fuels Sales</v>
      </c>
      <c r="F5287">
        <f>[1]Sheet1!F5287</f>
        <v>424323</v>
      </c>
    </row>
    <row r="5288" spans="1:6">
      <c r="A5288" t="str">
        <f>[1]Sheet1!B5288</f>
        <v>Mississippi</v>
      </c>
      <c r="B5288" t="str">
        <f>[1]Sheet1!C5288</f>
        <v>MS</v>
      </c>
      <c r="C5288" t="str">
        <f>LEFT([1]Sheet1!D5288,1)</f>
        <v>T</v>
      </c>
      <c r="D5288" t="str">
        <f>RIGHT([1]Sheet1!D5288,2)</f>
        <v>15</v>
      </c>
      <c r="E5288" t="str">
        <f>[1]Sheet1!E5288</f>
        <v>Tax - Public Utilities Sales</v>
      </c>
      <c r="F5288">
        <f>[1]Sheet1!F5288</f>
        <v>59368</v>
      </c>
    </row>
    <row r="5289" spans="1:6">
      <c r="A5289" t="str">
        <f>[1]Sheet1!B5289</f>
        <v>Mississippi</v>
      </c>
      <c r="B5289" t="str">
        <f>[1]Sheet1!C5289</f>
        <v>MS</v>
      </c>
      <c r="C5289" t="str">
        <f>LEFT([1]Sheet1!D5289,1)</f>
        <v>T</v>
      </c>
      <c r="D5289" t="str">
        <f>RIGHT([1]Sheet1!D5289,2)</f>
        <v>16</v>
      </c>
      <c r="E5289" t="str">
        <f>[1]Sheet1!E5289</f>
        <v>Tax - Tobacco Products Sales</v>
      </c>
      <c r="F5289">
        <f>[1]Sheet1!F5289</f>
        <v>157433</v>
      </c>
    </row>
    <row r="5290" spans="1:6">
      <c r="A5290" t="str">
        <f>[1]Sheet1!B5290</f>
        <v>Mississippi</v>
      </c>
      <c r="B5290" t="str">
        <f>[1]Sheet1!C5290</f>
        <v>MS</v>
      </c>
      <c r="C5290" t="str">
        <f>LEFT([1]Sheet1!D5290,1)</f>
        <v>T</v>
      </c>
      <c r="D5290" t="str">
        <f>RIGHT([1]Sheet1!D5290,2)</f>
        <v>19</v>
      </c>
      <c r="E5290" t="str">
        <f>[1]Sheet1!E5290</f>
        <v>Tax - Other Selective Sales</v>
      </c>
      <c r="F5290">
        <f>[1]Sheet1!F5290</f>
        <v>384162</v>
      </c>
    </row>
    <row r="5291" spans="1:6">
      <c r="A5291" t="str">
        <f>[1]Sheet1!B5291</f>
        <v>Mississippi</v>
      </c>
      <c r="B5291" t="str">
        <f>[1]Sheet1!C5291</f>
        <v>MS</v>
      </c>
      <c r="C5291" t="str">
        <f>LEFT([1]Sheet1!D5291,1)</f>
        <v>T</v>
      </c>
      <c r="D5291" t="str">
        <f>RIGHT([1]Sheet1!D5291,2)</f>
        <v>20</v>
      </c>
      <c r="E5291" t="str">
        <f>[1]Sheet1!E5291</f>
        <v>Tax - Alcoholic Beverage License</v>
      </c>
      <c r="F5291">
        <f>[1]Sheet1!F5291</f>
        <v>3454</v>
      </c>
    </row>
    <row r="5292" spans="1:6">
      <c r="A5292" t="str">
        <f>[1]Sheet1!B5292</f>
        <v>Mississippi</v>
      </c>
      <c r="B5292" t="str">
        <f>[1]Sheet1!C5292</f>
        <v>MS</v>
      </c>
      <c r="C5292" t="str">
        <f>LEFT([1]Sheet1!D5292,1)</f>
        <v>T</v>
      </c>
      <c r="D5292" t="str">
        <f>RIGHT([1]Sheet1!D5292,2)</f>
        <v>21</v>
      </c>
      <c r="E5292" t="str">
        <f>[1]Sheet1!E5292</f>
        <v>Tax - Amusements License</v>
      </c>
      <c r="F5292">
        <f>[1]Sheet1!F5292</f>
        <v>14616</v>
      </c>
    </row>
    <row r="5293" spans="1:6">
      <c r="A5293" t="str">
        <f>[1]Sheet1!B5293</f>
        <v>Mississippi</v>
      </c>
      <c r="B5293" t="str">
        <f>[1]Sheet1!C5293</f>
        <v>MS</v>
      </c>
      <c r="C5293" t="str">
        <f>LEFT([1]Sheet1!D5293,1)</f>
        <v>T</v>
      </c>
      <c r="D5293" t="str">
        <f>RIGHT([1]Sheet1!D5293,2)</f>
        <v>22</v>
      </c>
      <c r="E5293" t="str">
        <f>[1]Sheet1!E5293</f>
        <v>Tax - Corporation License</v>
      </c>
      <c r="F5293">
        <f>[1]Sheet1!F5293</f>
        <v>146255</v>
      </c>
    </row>
    <row r="5294" spans="1:6">
      <c r="A5294" t="str">
        <f>[1]Sheet1!B5294</f>
        <v>Mississippi</v>
      </c>
      <c r="B5294" t="str">
        <f>[1]Sheet1!C5294</f>
        <v>MS</v>
      </c>
      <c r="C5294" t="str">
        <f>LEFT([1]Sheet1!D5294,1)</f>
        <v>T</v>
      </c>
      <c r="D5294" t="str">
        <f>RIGHT([1]Sheet1!D5294,2)</f>
        <v>23</v>
      </c>
      <c r="E5294" t="str">
        <f>[1]Sheet1!E5294</f>
        <v>Tax - Hunting and Fishing License</v>
      </c>
      <c r="F5294">
        <f>[1]Sheet1!F5294</f>
        <v>15462</v>
      </c>
    </row>
    <row r="5295" spans="1:6">
      <c r="A5295" t="str">
        <f>[1]Sheet1!B5295</f>
        <v>Mississippi</v>
      </c>
      <c r="B5295" t="str">
        <f>[1]Sheet1!C5295</f>
        <v>MS</v>
      </c>
      <c r="C5295" t="str">
        <f>LEFT([1]Sheet1!D5295,1)</f>
        <v>T</v>
      </c>
      <c r="D5295" t="str">
        <f>RIGHT([1]Sheet1!D5295,2)</f>
        <v>24</v>
      </c>
      <c r="E5295" t="str">
        <f>[1]Sheet1!E5295</f>
        <v>Tax - Motor Vehicle License</v>
      </c>
      <c r="F5295">
        <f>[1]Sheet1!F5295</f>
        <v>134477</v>
      </c>
    </row>
    <row r="5296" spans="1:6">
      <c r="A5296" t="str">
        <f>[1]Sheet1!B5296</f>
        <v>Mississippi</v>
      </c>
      <c r="B5296" t="str">
        <f>[1]Sheet1!C5296</f>
        <v>MS</v>
      </c>
      <c r="C5296" t="str">
        <f>LEFT([1]Sheet1!D5296,1)</f>
        <v>T</v>
      </c>
      <c r="D5296" t="str">
        <f>RIGHT([1]Sheet1!D5296,2)</f>
        <v>25</v>
      </c>
      <c r="E5296" t="str">
        <f>[1]Sheet1!E5296</f>
        <v>Tax - Motor Vehicle Operators License</v>
      </c>
      <c r="F5296">
        <f>[1]Sheet1!F5296</f>
        <v>40409</v>
      </c>
    </row>
    <row r="5297" spans="1:6">
      <c r="A5297" t="str">
        <f>[1]Sheet1!B5297</f>
        <v>Mississippi</v>
      </c>
      <c r="B5297" t="str">
        <f>[1]Sheet1!C5297</f>
        <v>MS</v>
      </c>
      <c r="C5297" t="str">
        <f>LEFT([1]Sheet1!D5297,1)</f>
        <v>T</v>
      </c>
      <c r="D5297" t="str">
        <f>RIGHT([1]Sheet1!D5297,2)</f>
        <v>27</v>
      </c>
      <c r="E5297" t="str">
        <f>[1]Sheet1!E5297</f>
        <v>Tax - Public Utility License</v>
      </c>
      <c r="F5297">
        <f>[1]Sheet1!F5297</f>
        <v>11551</v>
      </c>
    </row>
    <row r="5298" spans="1:6">
      <c r="A5298" t="str">
        <f>[1]Sheet1!B5298</f>
        <v>Mississippi</v>
      </c>
      <c r="B5298" t="str">
        <f>[1]Sheet1!C5298</f>
        <v>MS</v>
      </c>
      <c r="C5298" t="str">
        <f>LEFT([1]Sheet1!D5298,1)</f>
        <v>T</v>
      </c>
      <c r="D5298" t="str">
        <f>RIGHT([1]Sheet1!D5298,2)</f>
        <v>28</v>
      </c>
      <c r="E5298" t="str">
        <f>[1]Sheet1!E5298</f>
        <v>Tax - Occupation and Business License, NEC</v>
      </c>
      <c r="F5298">
        <f>[1]Sheet1!F5298</f>
        <v>96243</v>
      </c>
    </row>
    <row r="5299" spans="1:6">
      <c r="A5299" t="str">
        <f>[1]Sheet1!B5299</f>
        <v>Mississippi</v>
      </c>
      <c r="B5299" t="str">
        <f>[1]Sheet1!C5299</f>
        <v>MS</v>
      </c>
      <c r="C5299" t="str">
        <f>LEFT([1]Sheet1!D5299,1)</f>
        <v>T</v>
      </c>
      <c r="D5299" t="str">
        <f>RIGHT([1]Sheet1!D5299,2)</f>
        <v>29</v>
      </c>
      <c r="E5299" t="str">
        <f>[1]Sheet1!E5299</f>
        <v>Tax - Other License</v>
      </c>
      <c r="F5299">
        <f>[1]Sheet1!F5299</f>
        <v>122354</v>
      </c>
    </row>
    <row r="5300" spans="1:6">
      <c r="A5300" t="str">
        <f>[1]Sheet1!B5300</f>
        <v>Mississippi</v>
      </c>
      <c r="B5300" t="str">
        <f>[1]Sheet1!C5300</f>
        <v>MS</v>
      </c>
      <c r="C5300" t="str">
        <f>LEFT([1]Sheet1!D5300,1)</f>
        <v>T</v>
      </c>
      <c r="D5300" t="str">
        <f>RIGHT([1]Sheet1!D5300,2)</f>
        <v>40</v>
      </c>
      <c r="E5300" t="str">
        <f>[1]Sheet1!E5300</f>
        <v>Tax - Individual Income</v>
      </c>
      <c r="F5300">
        <f>[1]Sheet1!F5300</f>
        <v>1501267</v>
      </c>
    </row>
    <row r="5301" spans="1:6">
      <c r="A5301" t="str">
        <f>[1]Sheet1!B5301</f>
        <v>Mississippi</v>
      </c>
      <c r="B5301" t="str">
        <f>[1]Sheet1!C5301</f>
        <v>MS</v>
      </c>
      <c r="C5301" t="str">
        <f>LEFT([1]Sheet1!D5301,1)</f>
        <v>T</v>
      </c>
      <c r="D5301" t="str">
        <f>RIGHT([1]Sheet1!D5301,2)</f>
        <v>41</v>
      </c>
      <c r="E5301" t="str">
        <f>[1]Sheet1!E5301</f>
        <v>Tax - Corporation Net Income</v>
      </c>
      <c r="F5301">
        <f>[1]Sheet1!F5301</f>
        <v>395679</v>
      </c>
    </row>
    <row r="5302" spans="1:6">
      <c r="A5302" t="str">
        <f>[1]Sheet1!B5302</f>
        <v>Mississippi</v>
      </c>
      <c r="B5302" t="str">
        <f>[1]Sheet1!C5302</f>
        <v>MS</v>
      </c>
      <c r="C5302" t="str">
        <f>LEFT([1]Sheet1!D5302,1)</f>
        <v>T</v>
      </c>
      <c r="D5302" t="str">
        <f>RIGHT([1]Sheet1!D5302,2)</f>
        <v>50</v>
      </c>
      <c r="E5302" t="str">
        <f>[1]Sheet1!E5302</f>
        <v>Tax - Death and Gift</v>
      </c>
      <c r="F5302">
        <f>[1]Sheet1!F5302</f>
        <v>12</v>
      </c>
    </row>
    <row r="5303" spans="1:6">
      <c r="A5303" t="str">
        <f>[1]Sheet1!B5303</f>
        <v>Mississippi</v>
      </c>
      <c r="B5303" t="str">
        <f>[1]Sheet1!C5303</f>
        <v>MS</v>
      </c>
      <c r="C5303" t="str">
        <f>LEFT([1]Sheet1!D5303,1)</f>
        <v>T</v>
      </c>
      <c r="D5303" t="str">
        <f>RIGHT([1]Sheet1!D5303,2)</f>
        <v>53</v>
      </c>
      <c r="E5303" t="str">
        <f>[1]Sheet1!E5303</f>
        <v>Tax - Severance</v>
      </c>
      <c r="F5303">
        <f>[1]Sheet1!F5303</f>
        <v>116379</v>
      </c>
    </row>
    <row r="5304" spans="1:6">
      <c r="A5304" t="str">
        <f>[1]Sheet1!B5304</f>
        <v>Mississippi</v>
      </c>
      <c r="B5304" t="str">
        <f>[1]Sheet1!C5304</f>
        <v>MS</v>
      </c>
      <c r="C5304" t="str">
        <f>LEFT([1]Sheet1!D5304,1)</f>
        <v>T</v>
      </c>
      <c r="D5304" t="str">
        <f>RIGHT([1]Sheet1!D5304,2)</f>
        <v>99</v>
      </c>
      <c r="E5304" t="str">
        <f>[1]Sheet1!E5304</f>
        <v>Tax - NEC</v>
      </c>
      <c r="F5304">
        <f>[1]Sheet1!F5304</f>
        <v>19048</v>
      </c>
    </row>
    <row r="5305" spans="1:6">
      <c r="A5305" t="str">
        <f>[1]Sheet1!B5305</f>
        <v>Mississippi</v>
      </c>
      <c r="B5305" t="str">
        <f>[1]Sheet1!C5305</f>
        <v>MS</v>
      </c>
      <c r="C5305" t="str">
        <f>LEFT([1]Sheet1!D5305,1)</f>
        <v>U</v>
      </c>
      <c r="D5305" t="str">
        <f>RIGHT([1]Sheet1!D5305,2)</f>
        <v>01</v>
      </c>
      <c r="E5305" t="str">
        <f>[1]Sheet1!E5305</f>
        <v>Miscellaneous - Special Assessments</v>
      </c>
      <c r="F5305">
        <f>[1]Sheet1!F5305</f>
        <v>9668</v>
      </c>
    </row>
    <row r="5306" spans="1:6">
      <c r="A5306" t="str">
        <f>[1]Sheet1!B5306</f>
        <v>Mississippi</v>
      </c>
      <c r="B5306" t="str">
        <f>[1]Sheet1!C5306</f>
        <v>MS</v>
      </c>
      <c r="C5306" t="str">
        <f>LEFT([1]Sheet1!D5306,1)</f>
        <v>U</v>
      </c>
      <c r="D5306" t="str">
        <f>RIGHT([1]Sheet1!D5306,2)</f>
        <v>11</v>
      </c>
      <c r="E5306" t="str">
        <f>[1]Sheet1!E5306</f>
        <v>Miscellaneous - Sale of Property</v>
      </c>
      <c r="F5306">
        <f>[1]Sheet1!F5306</f>
        <v>77426</v>
      </c>
    </row>
    <row r="5307" spans="1:6">
      <c r="A5307" t="str">
        <f>[1]Sheet1!B5307</f>
        <v>Mississippi</v>
      </c>
      <c r="B5307" t="str">
        <f>[1]Sheet1!C5307</f>
        <v>MS</v>
      </c>
      <c r="C5307" t="str">
        <f>LEFT([1]Sheet1!D5307,1)</f>
        <v>U</v>
      </c>
      <c r="D5307" t="str">
        <f>RIGHT([1]Sheet1!D5307,2)</f>
        <v>20</v>
      </c>
      <c r="E5307" t="str">
        <f>[1]Sheet1!E5307</f>
        <v>Miscellaneous - Interest Earnings</v>
      </c>
      <c r="F5307">
        <f>[1]Sheet1!F5307</f>
        <v>213106</v>
      </c>
    </row>
    <row r="5308" spans="1:6">
      <c r="A5308" t="str">
        <f>[1]Sheet1!B5308</f>
        <v>Mississippi</v>
      </c>
      <c r="B5308" t="str">
        <f>[1]Sheet1!C5308</f>
        <v>MS</v>
      </c>
      <c r="C5308" t="str">
        <f>LEFT([1]Sheet1!D5308,1)</f>
        <v>U</v>
      </c>
      <c r="D5308" t="str">
        <f>RIGHT([1]Sheet1!D5308,2)</f>
        <v>30</v>
      </c>
      <c r="E5308" t="str">
        <f>[1]Sheet1!E5308</f>
        <v>Miscellaneous - Fines and Forfeits</v>
      </c>
      <c r="F5308">
        <f>[1]Sheet1!F5308</f>
        <v>136868</v>
      </c>
    </row>
    <row r="5309" spans="1:6">
      <c r="A5309" t="str">
        <f>[1]Sheet1!B5309</f>
        <v>Mississippi</v>
      </c>
      <c r="B5309" t="str">
        <f>[1]Sheet1!C5309</f>
        <v>MS</v>
      </c>
      <c r="C5309" t="str">
        <f>LEFT([1]Sheet1!D5309,1)</f>
        <v>U</v>
      </c>
      <c r="D5309" t="str">
        <f>RIGHT([1]Sheet1!D5309,2)</f>
        <v>40</v>
      </c>
      <c r="E5309" t="str">
        <f>[1]Sheet1!E5309</f>
        <v>Miscellaneous - Rents</v>
      </c>
      <c r="F5309">
        <f>[1]Sheet1!F5309</f>
        <v>56851</v>
      </c>
    </row>
    <row r="5310" spans="1:6">
      <c r="A5310" t="str">
        <f>[1]Sheet1!B5310</f>
        <v>Mississippi</v>
      </c>
      <c r="B5310" t="str">
        <f>[1]Sheet1!C5310</f>
        <v>MS</v>
      </c>
      <c r="C5310" t="str">
        <f>LEFT([1]Sheet1!D5310,1)</f>
        <v>U</v>
      </c>
      <c r="D5310" t="str">
        <f>RIGHT([1]Sheet1!D5310,2)</f>
        <v>41</v>
      </c>
      <c r="E5310" t="str">
        <f>[1]Sheet1!E5310</f>
        <v>Miscellaneous - Royalties</v>
      </c>
      <c r="F5310">
        <f>[1]Sheet1!F5310</f>
        <v>531</v>
      </c>
    </row>
    <row r="5311" spans="1:6">
      <c r="A5311" t="str">
        <f>[1]Sheet1!B5311</f>
        <v>Mississippi</v>
      </c>
      <c r="B5311" t="str">
        <f>[1]Sheet1!C5311</f>
        <v>MS</v>
      </c>
      <c r="C5311" t="str">
        <f>LEFT([1]Sheet1!D5311,1)</f>
        <v>U</v>
      </c>
      <c r="D5311" t="str">
        <f>RIGHT([1]Sheet1!D5311,2)</f>
        <v>50</v>
      </c>
      <c r="E5311" t="str">
        <f>[1]Sheet1!E5311</f>
        <v>Miscellaneous - Donations From Private Sources</v>
      </c>
      <c r="F5311">
        <f>[1]Sheet1!F5311</f>
        <v>215264</v>
      </c>
    </row>
    <row r="5312" spans="1:6">
      <c r="A5312" t="str">
        <f>[1]Sheet1!B5312</f>
        <v>Mississippi</v>
      </c>
      <c r="B5312" t="str">
        <f>[1]Sheet1!C5312</f>
        <v>MS</v>
      </c>
      <c r="C5312" t="str">
        <f>LEFT([1]Sheet1!D5312,1)</f>
        <v>U</v>
      </c>
      <c r="D5312" t="str">
        <f>RIGHT([1]Sheet1!D5312,2)</f>
        <v>99</v>
      </c>
      <c r="E5312" t="str">
        <f>[1]Sheet1!E5312</f>
        <v>Miscellaneous - General Revenue, NEC</v>
      </c>
      <c r="F5312">
        <f>[1]Sheet1!F5312</f>
        <v>338472</v>
      </c>
    </row>
    <row r="5313" spans="1:6">
      <c r="A5313" t="str">
        <f>[1]Sheet1!B5313</f>
        <v>Mississippi</v>
      </c>
      <c r="B5313" t="str">
        <f>[1]Sheet1!C5313</f>
        <v>MS</v>
      </c>
      <c r="C5313" t="str">
        <f>LEFT([1]Sheet1!D5313,1)</f>
        <v>W</v>
      </c>
      <c r="D5313" t="str">
        <f>RIGHT([1]Sheet1!D5313,2)</f>
        <v>01</v>
      </c>
      <c r="E5313" t="str">
        <f>[1]Sheet1!E5313</f>
        <v>Sinking Funds - Cash and Securities</v>
      </c>
      <c r="F5313">
        <f>[1]Sheet1!F5313</f>
        <v>2889313</v>
      </c>
    </row>
    <row r="5314" spans="1:6">
      <c r="A5314" t="str">
        <f>[1]Sheet1!B5314</f>
        <v>Mississippi</v>
      </c>
      <c r="B5314" t="str">
        <f>[1]Sheet1!C5314</f>
        <v>MS</v>
      </c>
      <c r="C5314" t="str">
        <f>LEFT([1]Sheet1!D5314,1)</f>
        <v>W</v>
      </c>
      <c r="D5314" t="str">
        <f>RIGHT([1]Sheet1!D5314,2)</f>
        <v>31</v>
      </c>
      <c r="E5314" t="str">
        <f>[1]Sheet1!E5314</f>
        <v>Bond Funds - Cash and Securities</v>
      </c>
      <c r="F5314">
        <f>[1]Sheet1!F5314</f>
        <v>1070081</v>
      </c>
    </row>
    <row r="5315" spans="1:6">
      <c r="A5315" t="str">
        <f>[1]Sheet1!B5315</f>
        <v>Mississippi</v>
      </c>
      <c r="B5315" t="str">
        <f>[1]Sheet1!C5315</f>
        <v>MS</v>
      </c>
      <c r="C5315" t="str">
        <f>LEFT([1]Sheet1!D5315,1)</f>
        <v>W</v>
      </c>
      <c r="D5315" t="str">
        <f>RIGHT([1]Sheet1!D5315,2)</f>
        <v>61</v>
      </c>
      <c r="E5315" t="str">
        <f>[1]Sheet1!E5315</f>
        <v>Other Funds - Cash and Securities</v>
      </c>
      <c r="F5315">
        <f>[1]Sheet1!F5315</f>
        <v>8816268</v>
      </c>
    </row>
    <row r="5316" spans="1:6">
      <c r="A5316" t="str">
        <f>[1]Sheet1!B5316</f>
        <v>Mississippi</v>
      </c>
      <c r="B5316" t="str">
        <f>[1]Sheet1!C5316</f>
        <v>MS</v>
      </c>
      <c r="C5316" t="str">
        <f>LEFT([1]Sheet1!D5316,1)</f>
        <v>X</v>
      </c>
      <c r="D5316" t="str">
        <f>RIGHT([1]Sheet1!D5316,2)</f>
        <v>01</v>
      </c>
      <c r="E5316" t="str">
        <f>[1]Sheet1!E5316</f>
        <v>Employee Retirement - Local Employee Contribution</v>
      </c>
      <c r="F5316">
        <f>[1]Sheet1!F5316</f>
        <v>345081</v>
      </c>
    </row>
    <row r="5317" spans="1:6">
      <c r="A5317" t="str">
        <f>[1]Sheet1!B5317</f>
        <v>Mississippi</v>
      </c>
      <c r="B5317" t="str">
        <f>[1]Sheet1!C5317</f>
        <v>MS</v>
      </c>
      <c r="C5317" t="str">
        <f>LEFT([1]Sheet1!D5317,1)</f>
        <v>X</v>
      </c>
      <c r="D5317" t="str">
        <f>RIGHT([1]Sheet1!D5317,2)</f>
        <v>02</v>
      </c>
      <c r="E5317" t="str">
        <f>[1]Sheet1!E5317</f>
        <v>Employee Retirement - State Employee Contribution</v>
      </c>
      <c r="F5317">
        <f>[1]Sheet1!F5317</f>
        <v>202779</v>
      </c>
    </row>
    <row r="5318" spans="1:6">
      <c r="A5318" t="str">
        <f>[1]Sheet1!B5318</f>
        <v>Mississippi</v>
      </c>
      <c r="B5318" t="str">
        <f>[1]Sheet1!C5318</f>
        <v>MS</v>
      </c>
      <c r="C5318" t="str">
        <f>LEFT([1]Sheet1!D5318,1)</f>
        <v>X</v>
      </c>
      <c r="D5318" t="str">
        <f>RIGHT([1]Sheet1!D5318,2)</f>
        <v>05</v>
      </c>
      <c r="E5318" t="str">
        <f>[1]Sheet1!E5318</f>
        <v>Employee Retirement - From Other Governments</v>
      </c>
      <c r="F5318">
        <f>[1]Sheet1!F5318</f>
        <v>509932</v>
      </c>
    </row>
    <row r="5319" spans="1:6">
      <c r="A5319" t="str">
        <f>[1]Sheet1!B5319</f>
        <v>Mississippi</v>
      </c>
      <c r="B5319" t="str">
        <f>[1]Sheet1!C5319</f>
        <v>MS</v>
      </c>
      <c r="C5319" t="str">
        <f>LEFT([1]Sheet1!D5319,1)</f>
        <v>X</v>
      </c>
      <c r="D5319" t="str">
        <f>RIGHT([1]Sheet1!D5319,2)</f>
        <v>08</v>
      </c>
      <c r="E5319" t="str">
        <f>[1]Sheet1!E5319</f>
        <v>Employee Retirement - Earnings on Investments (calculated)</v>
      </c>
      <c r="F5319">
        <f>[1]Sheet1!F5319</f>
        <v>104676</v>
      </c>
    </row>
    <row r="5320" spans="1:6">
      <c r="A5320" t="str">
        <f>[1]Sheet1!B5320</f>
        <v>Mississippi</v>
      </c>
      <c r="B5320" t="str">
        <f>[1]Sheet1!C5320</f>
        <v>MS</v>
      </c>
      <c r="C5320" t="str">
        <f>LEFT([1]Sheet1!D5320,1)</f>
        <v>X</v>
      </c>
      <c r="D5320" t="str">
        <f>RIGHT([1]Sheet1!D5320,2)</f>
        <v>11</v>
      </c>
      <c r="E5320" t="str">
        <f>[1]Sheet1!E5320</f>
        <v>Employee Retirement - Benefit Payments</v>
      </c>
      <c r="F5320">
        <f>[1]Sheet1!F5320</f>
        <v>1926368</v>
      </c>
    </row>
    <row r="5321" spans="1:6">
      <c r="A5321" t="str">
        <f>[1]Sheet1!B5321</f>
        <v>Mississippi</v>
      </c>
      <c r="B5321" t="str">
        <f>[1]Sheet1!C5321</f>
        <v>MS</v>
      </c>
      <c r="C5321" t="str">
        <f>LEFT([1]Sheet1!D5321,1)</f>
        <v>X</v>
      </c>
      <c r="D5321" t="str">
        <f>RIGHT([1]Sheet1!D5321,2)</f>
        <v>12</v>
      </c>
      <c r="E5321" t="str">
        <f>[1]Sheet1!E5321</f>
        <v>Employee Retirement - Withdrawals</v>
      </c>
      <c r="F5321">
        <f>[1]Sheet1!F5321</f>
        <v>93431</v>
      </c>
    </row>
    <row r="5322" spans="1:6">
      <c r="A5322" t="str">
        <f>[1]Sheet1!B5322</f>
        <v>Mississippi</v>
      </c>
      <c r="B5322" t="str">
        <f>[1]Sheet1!C5322</f>
        <v>MS</v>
      </c>
      <c r="C5322" t="str">
        <f>LEFT([1]Sheet1!D5322,1)</f>
        <v>X</v>
      </c>
      <c r="D5322" t="str">
        <f>RIGHT([1]Sheet1!D5322,2)</f>
        <v>21</v>
      </c>
      <c r="E5322" t="str">
        <f>[1]Sheet1!E5322</f>
        <v>Employee Retirement - Total Cash and Deposits</v>
      </c>
      <c r="F5322">
        <f>[1]Sheet1!F5322</f>
        <v>678604</v>
      </c>
    </row>
    <row r="5323" spans="1:6">
      <c r="A5323" t="str">
        <f>[1]Sheet1!B5323</f>
        <v>Mississippi</v>
      </c>
      <c r="B5323" t="str">
        <f>[1]Sheet1!C5323</f>
        <v>MS</v>
      </c>
      <c r="C5323" t="str">
        <f>LEFT([1]Sheet1!D5323,1)</f>
        <v>X</v>
      </c>
      <c r="D5323" t="str">
        <f>RIGHT([1]Sheet1!D5323,2)</f>
        <v>30</v>
      </c>
      <c r="E5323" t="str">
        <f>[1]Sheet1!E5323</f>
        <v>Employee Retirement - Total Federal Securities</v>
      </c>
      <c r="F5323">
        <f>[1]Sheet1!F5323</f>
        <v>0</v>
      </c>
    </row>
    <row r="5324" spans="1:6">
      <c r="A5324" t="str">
        <f>[1]Sheet1!B5324</f>
        <v>Mississippi</v>
      </c>
      <c r="B5324" t="str">
        <f>[1]Sheet1!C5324</f>
        <v>MS</v>
      </c>
      <c r="C5324" t="str">
        <f>LEFT([1]Sheet1!D5324,1)</f>
        <v>X</v>
      </c>
      <c r="D5324" t="str">
        <f>RIGHT([1]Sheet1!D5324,2)</f>
        <v>42</v>
      </c>
      <c r="E5324" t="str">
        <f>[1]Sheet1!E5324</f>
        <v>Employee Retirement - Securities - Mortgages</v>
      </c>
      <c r="F5324">
        <f>[1]Sheet1!F5324</f>
        <v>0</v>
      </c>
    </row>
    <row r="5325" spans="1:6">
      <c r="A5325" t="str">
        <f>[1]Sheet1!B5325</f>
        <v>Mississippi</v>
      </c>
      <c r="B5325" t="str">
        <f>[1]Sheet1!C5325</f>
        <v>MS</v>
      </c>
      <c r="C5325" t="str">
        <f>LEFT([1]Sheet1!D5325,1)</f>
        <v>X</v>
      </c>
      <c r="D5325" t="str">
        <f>RIGHT([1]Sheet1!D5325,2)</f>
        <v>44</v>
      </c>
      <c r="E5325" t="str">
        <f>[1]Sheet1!E5325</f>
        <v>Employee Retirement - Total Other Securities</v>
      </c>
      <c r="F5325">
        <f>[1]Sheet1!F5325</f>
        <v>0</v>
      </c>
    </row>
    <row r="5326" spans="1:6">
      <c r="A5326" t="str">
        <f>[1]Sheet1!B5326</f>
        <v>Mississippi</v>
      </c>
      <c r="B5326" t="str">
        <f>[1]Sheet1!C5326</f>
        <v>MS</v>
      </c>
      <c r="C5326" t="str">
        <f>LEFT([1]Sheet1!D5326,1)</f>
        <v>X</v>
      </c>
      <c r="D5326" t="str">
        <f>RIGHT([1]Sheet1!D5326,2)</f>
        <v>47</v>
      </c>
      <c r="E5326" t="str">
        <f>[1]Sheet1!E5326</f>
        <v>Employee Retirement - Other Investments - Other</v>
      </c>
      <c r="F5326">
        <f>[1]Sheet1!F5326</f>
        <v>0</v>
      </c>
    </row>
    <row r="5327" spans="1:6">
      <c r="A5327" t="str">
        <f>[1]Sheet1!B5327</f>
        <v>Mississippi</v>
      </c>
      <c r="B5327" t="str">
        <f>[1]Sheet1!C5327</f>
        <v>MS</v>
      </c>
      <c r="C5327" t="str">
        <f>LEFT([1]Sheet1!D5327,1)</f>
        <v>Y</v>
      </c>
      <c r="D5327" t="str">
        <f>RIGHT([1]Sheet1!D5327,2)</f>
        <v>01</v>
      </c>
      <c r="E5327" t="str">
        <f>[1]Sheet1!E5327</f>
        <v>Unemployment Compensation - Contribution</v>
      </c>
      <c r="F5327">
        <f>[1]Sheet1!F5327</f>
        <v>280215</v>
      </c>
    </row>
    <row r="5328" spans="1:6">
      <c r="A5328" t="str">
        <f>[1]Sheet1!B5328</f>
        <v>Mississippi</v>
      </c>
      <c r="B5328" t="str">
        <f>[1]Sheet1!C5328</f>
        <v>MS</v>
      </c>
      <c r="C5328" t="str">
        <f>LEFT([1]Sheet1!D5328,1)</f>
        <v>Y</v>
      </c>
      <c r="D5328" t="str">
        <f>RIGHT([1]Sheet1!D5328,2)</f>
        <v>02</v>
      </c>
      <c r="E5328" t="str">
        <f>[1]Sheet1!E5328</f>
        <v>Unemployment Compensation - Interest Revenue</v>
      </c>
      <c r="F5328">
        <f>[1]Sheet1!F5328</f>
        <v>11111</v>
      </c>
    </row>
    <row r="5329" spans="1:6">
      <c r="A5329" t="str">
        <f>[1]Sheet1!B5329</f>
        <v>Mississippi</v>
      </c>
      <c r="B5329" t="str">
        <f>[1]Sheet1!C5329</f>
        <v>MS</v>
      </c>
      <c r="C5329" t="str">
        <f>LEFT([1]Sheet1!D5329,1)</f>
        <v>Y</v>
      </c>
      <c r="D5329" t="str">
        <f>RIGHT([1]Sheet1!D5329,2)</f>
        <v>05</v>
      </c>
      <c r="E5329" t="str">
        <f>[1]Sheet1!E5329</f>
        <v>Unemployment Compensation - Benefit Payments</v>
      </c>
      <c r="F5329">
        <f>[1]Sheet1!F5329</f>
        <v>206914</v>
      </c>
    </row>
    <row r="5330" spans="1:6">
      <c r="A5330" t="str">
        <f>[1]Sheet1!B5330</f>
        <v>Mississippi</v>
      </c>
      <c r="B5330" t="str">
        <f>[1]Sheet1!C5330</f>
        <v>MS</v>
      </c>
      <c r="C5330" t="str">
        <f>LEFT([1]Sheet1!D5330,1)</f>
        <v>Y</v>
      </c>
      <c r="D5330" t="str">
        <f>RIGHT([1]Sheet1!D5330,2)</f>
        <v>06</v>
      </c>
      <c r="E5330" t="str">
        <f>[1]Sheet1!E5330</f>
        <v>Unemployment Compensation - Extended and Special Payments</v>
      </c>
      <c r="F5330">
        <f>[1]Sheet1!F5330</f>
        <v>232141</v>
      </c>
    </row>
    <row r="5331" spans="1:6">
      <c r="A5331" t="str">
        <f>[1]Sheet1!B5331</f>
        <v>Mississippi</v>
      </c>
      <c r="B5331" t="str">
        <f>[1]Sheet1!C5331</f>
        <v>MS</v>
      </c>
      <c r="C5331" t="str">
        <f>LEFT([1]Sheet1!D5331,1)</f>
        <v>Y</v>
      </c>
      <c r="D5331" t="str">
        <f>RIGHT([1]Sheet1!D5331,2)</f>
        <v>07</v>
      </c>
      <c r="E5331" t="str">
        <f>[1]Sheet1!E5331</f>
        <v>Unemployment Compensation - Balance In US Treasury</v>
      </c>
      <c r="F5331">
        <f>[1]Sheet1!F5331</f>
        <v>435102</v>
      </c>
    </row>
    <row r="5332" spans="1:6">
      <c r="A5332" t="str">
        <f>[1]Sheet1!B5332</f>
        <v>Mississippi</v>
      </c>
      <c r="B5332" t="str">
        <f>[1]Sheet1!C5332</f>
        <v>MS</v>
      </c>
      <c r="C5332" t="str">
        <f>LEFT([1]Sheet1!D5332,1)</f>
        <v>Y</v>
      </c>
      <c r="D5332" t="str">
        <f>RIGHT([1]Sheet1!D5332,2)</f>
        <v>11</v>
      </c>
      <c r="E5332" t="str">
        <f>[1]Sheet1!E5332</f>
        <v>Workers Compensation - Other Contributions</v>
      </c>
      <c r="F5332">
        <f>[1]Sheet1!F5332</f>
        <v>5331</v>
      </c>
    </row>
    <row r="5333" spans="1:6">
      <c r="A5333" t="str">
        <f>[1]Sheet1!B5333</f>
        <v>Mississippi</v>
      </c>
      <c r="B5333" t="str">
        <f>[1]Sheet1!C5333</f>
        <v>MS</v>
      </c>
      <c r="C5333" t="str">
        <f>LEFT([1]Sheet1!D5333,1)</f>
        <v>Z</v>
      </c>
      <c r="D5333" t="str">
        <f>RIGHT([1]Sheet1!D5333,2)</f>
        <v>00</v>
      </c>
      <c r="E5333" t="str">
        <f>[1]Sheet1!E5333</f>
        <v>Total Salaries and Wages</v>
      </c>
      <c r="F5333">
        <f>[1]Sheet1!F5333</f>
        <v>7322116</v>
      </c>
    </row>
    <row r="5334" spans="1:6">
      <c r="A5334" t="str">
        <f>[1]Sheet1!B5334</f>
        <v>Mississippi</v>
      </c>
      <c r="B5334" t="str">
        <f>[1]Sheet1!C5334</f>
        <v>MS</v>
      </c>
      <c r="C5334" t="str">
        <f>LEFT([1]Sheet1!D5334,1)</f>
        <v>Z</v>
      </c>
      <c r="D5334" t="str">
        <f>RIGHT([1]Sheet1!D5334,2)</f>
        <v>77</v>
      </c>
      <c r="E5334" t="str">
        <f>[1]Sheet1!E5334</f>
        <v>Employee Retirement – Total Corporate Bonds</v>
      </c>
      <c r="F5334">
        <f>[1]Sheet1!F5334</f>
        <v>4931817</v>
      </c>
    </row>
    <row r="5335" spans="1:6">
      <c r="A5335" t="str">
        <f>[1]Sheet1!B5335</f>
        <v>Mississippi</v>
      </c>
      <c r="B5335" t="str">
        <f>[1]Sheet1!C5335</f>
        <v>MS</v>
      </c>
      <c r="C5335" t="str">
        <f>LEFT([1]Sheet1!D5335,1)</f>
        <v>Z</v>
      </c>
      <c r="D5335" t="str">
        <f>RIGHT([1]Sheet1!D5335,2)</f>
        <v>78</v>
      </c>
      <c r="E5335" t="str">
        <f>[1]Sheet1!E5335</f>
        <v>Employee Retirement – Corporate Stocks</v>
      </c>
      <c r="F5335">
        <f>[1]Sheet1!F5335</f>
        <v>12995856</v>
      </c>
    </row>
    <row r="5336" spans="1:6">
      <c r="A5336" t="str">
        <f>[1]Sheet1!B5336</f>
        <v>Missouri</v>
      </c>
      <c r="B5336" t="str">
        <f>[1]Sheet1!C5336</f>
        <v>MO</v>
      </c>
      <c r="C5336" t="str">
        <f>LEFT([1]Sheet1!D5336,1)</f>
        <v>1</v>
      </c>
      <c r="D5336" t="str">
        <f>RIGHT([1]Sheet1!D5336,2)</f>
        <v>9T</v>
      </c>
      <c r="E5336" t="str">
        <f>[1]Sheet1!E5336</f>
        <v>Long Term Debt Beginning Outstanding - Public Debt for Private Purpose</v>
      </c>
      <c r="F5336">
        <f>[1]Sheet1!F5336</f>
        <v>16694112</v>
      </c>
    </row>
    <row r="5337" spans="1:6">
      <c r="A5337" t="str">
        <f>[1]Sheet1!B5337</f>
        <v>Missouri</v>
      </c>
      <c r="B5337" t="str">
        <f>[1]Sheet1!C5337</f>
        <v>MO</v>
      </c>
      <c r="C5337" t="str">
        <f>LEFT([1]Sheet1!D5337,1)</f>
        <v>1</v>
      </c>
      <c r="D5337" t="str">
        <f>RIGHT([1]Sheet1!D5337,2)</f>
        <v>9U</v>
      </c>
      <c r="E5337" t="str">
        <f>[1]Sheet1!E5337</f>
        <v>Long Term Debt Beginning Outstanding - Unspecified Public Purpose</v>
      </c>
      <c r="F5337">
        <f>[1]Sheet1!F5337</f>
        <v>29334231</v>
      </c>
    </row>
    <row r="5338" spans="1:6">
      <c r="A5338" t="str">
        <f>[1]Sheet1!B5338</f>
        <v>Missouri</v>
      </c>
      <c r="B5338" t="str">
        <f>[1]Sheet1!C5338</f>
        <v>MO</v>
      </c>
      <c r="C5338" t="str">
        <f>LEFT([1]Sheet1!D5338,1)</f>
        <v>2</v>
      </c>
      <c r="D5338" t="str">
        <f>RIGHT([1]Sheet1!D5338,2)</f>
        <v>4T</v>
      </c>
      <c r="E5338" t="str">
        <f>[1]Sheet1!E5338</f>
        <v>Long Term Debt Issue, Nonguaranteed - Public Debt for Private Purpose</v>
      </c>
      <c r="F5338">
        <f>[1]Sheet1!F5338</f>
        <v>2212140</v>
      </c>
    </row>
    <row r="5339" spans="1:6">
      <c r="A5339" t="str">
        <f>[1]Sheet1!B5339</f>
        <v>Missouri</v>
      </c>
      <c r="B5339" t="str">
        <f>[1]Sheet1!C5339</f>
        <v>MO</v>
      </c>
      <c r="C5339" t="str">
        <f>LEFT([1]Sheet1!D5339,1)</f>
        <v>2</v>
      </c>
      <c r="D5339" t="str">
        <f>RIGHT([1]Sheet1!D5339,2)</f>
        <v>9U</v>
      </c>
      <c r="E5339" t="str">
        <f>[1]Sheet1!E5339</f>
        <v>Long Term Debt Issue, Unspecified Public Purpose</v>
      </c>
      <c r="F5339">
        <f>[1]Sheet1!F5339</f>
        <v>3584405</v>
      </c>
    </row>
    <row r="5340" spans="1:6">
      <c r="A5340" t="str">
        <f>[1]Sheet1!B5340</f>
        <v>Missouri</v>
      </c>
      <c r="B5340" t="str">
        <f>[1]Sheet1!C5340</f>
        <v>MO</v>
      </c>
      <c r="C5340" t="str">
        <f>LEFT([1]Sheet1!D5340,1)</f>
        <v>3</v>
      </c>
      <c r="D5340" t="str">
        <f>RIGHT([1]Sheet1!D5340,2)</f>
        <v>4T</v>
      </c>
      <c r="E5340" t="str">
        <f>[1]Sheet1!E5340</f>
        <v>Long Term Debt Retired Nonguaranteed - Public Debt for Private Purpose</v>
      </c>
      <c r="F5340">
        <f>[1]Sheet1!F5340</f>
        <v>2524240</v>
      </c>
    </row>
    <row r="5341" spans="1:6">
      <c r="A5341" t="str">
        <f>[1]Sheet1!B5341</f>
        <v>Missouri</v>
      </c>
      <c r="B5341" t="str">
        <f>[1]Sheet1!C5341</f>
        <v>MO</v>
      </c>
      <c r="C5341" t="str">
        <f>LEFT([1]Sheet1!D5341,1)</f>
        <v>3</v>
      </c>
      <c r="D5341" t="str">
        <f>RIGHT([1]Sheet1!D5341,2)</f>
        <v>9U</v>
      </c>
      <c r="E5341" t="str">
        <f>[1]Sheet1!E5341</f>
        <v>Long Term Debt Retired Unspecified Public Purpose</v>
      </c>
      <c r="F5341">
        <f>[1]Sheet1!F5341</f>
        <v>3376050</v>
      </c>
    </row>
    <row r="5342" spans="1:6">
      <c r="A5342" t="str">
        <f>[1]Sheet1!B5342</f>
        <v>Missouri</v>
      </c>
      <c r="B5342" t="str">
        <f>[1]Sheet1!C5342</f>
        <v>MO</v>
      </c>
      <c r="C5342" t="str">
        <f>LEFT([1]Sheet1!D5342,1)</f>
        <v>4</v>
      </c>
      <c r="D5342" t="str">
        <f>RIGHT([1]Sheet1!D5342,2)</f>
        <v>4T</v>
      </c>
      <c r="E5342" t="str">
        <f>[1]Sheet1!E5342</f>
        <v>Long Term Debt Outstanding Nonguaranteed - Public Debt for Private Purpose</v>
      </c>
      <c r="F5342">
        <f>[1]Sheet1!F5342</f>
        <v>16382013</v>
      </c>
    </row>
    <row r="5343" spans="1:6">
      <c r="A5343" t="str">
        <f>[1]Sheet1!B5343</f>
        <v>Missouri</v>
      </c>
      <c r="B5343" t="str">
        <f>[1]Sheet1!C5343</f>
        <v>MO</v>
      </c>
      <c r="C5343" t="str">
        <f>LEFT([1]Sheet1!D5343,1)</f>
        <v>4</v>
      </c>
      <c r="D5343" t="str">
        <f>RIGHT([1]Sheet1!D5343,2)</f>
        <v>9U</v>
      </c>
      <c r="E5343" t="str">
        <f>[1]Sheet1!E5343</f>
        <v>Long Term Debt Outstanding Unspecified Public Purpose</v>
      </c>
      <c r="F5343">
        <f>[1]Sheet1!F5343</f>
        <v>29543351</v>
      </c>
    </row>
    <row r="5344" spans="1:6">
      <c r="A5344" t="str">
        <f>[1]Sheet1!B5344</f>
        <v>Missouri</v>
      </c>
      <c r="B5344" t="str">
        <f>[1]Sheet1!C5344</f>
        <v>MO</v>
      </c>
      <c r="C5344" t="str">
        <f>LEFT([1]Sheet1!D5344,1)</f>
        <v>6</v>
      </c>
      <c r="D5344" t="str">
        <f>RIGHT([1]Sheet1!D5344,2)</f>
        <v>1V</v>
      </c>
      <c r="E5344" t="str">
        <f>[1]Sheet1!E5344</f>
        <v>Short Term Debt Outstanding - Beginning</v>
      </c>
      <c r="F5344">
        <f>[1]Sheet1!F5344</f>
        <v>151530</v>
      </c>
    </row>
    <row r="5345" spans="1:6">
      <c r="A5345" t="str">
        <f>[1]Sheet1!B5345</f>
        <v>Missouri</v>
      </c>
      <c r="B5345" t="str">
        <f>[1]Sheet1!C5345</f>
        <v>MO</v>
      </c>
      <c r="C5345" t="str">
        <f>LEFT([1]Sheet1!D5345,1)</f>
        <v>6</v>
      </c>
      <c r="D5345" t="str">
        <f>RIGHT([1]Sheet1!D5345,2)</f>
        <v>4V</v>
      </c>
      <c r="E5345" t="str">
        <f>[1]Sheet1!E5345</f>
        <v>Short Term Debt Outstanding - End of Fiscal Year</v>
      </c>
      <c r="F5345">
        <f>[1]Sheet1!F5345</f>
        <v>284285</v>
      </c>
    </row>
    <row r="5346" spans="1:6">
      <c r="A5346" t="str">
        <f>[1]Sheet1!B5346</f>
        <v>Missouri</v>
      </c>
      <c r="B5346" t="str">
        <f>[1]Sheet1!C5346</f>
        <v>MO</v>
      </c>
      <c r="C5346" t="str">
        <f>LEFT([1]Sheet1!D5346,1)</f>
        <v>A</v>
      </c>
      <c r="D5346" t="str">
        <f>RIGHT([1]Sheet1!D5346,2)</f>
        <v>01</v>
      </c>
      <c r="E5346" t="str">
        <f>[1]Sheet1!E5346</f>
        <v>Charges - Air Transportation</v>
      </c>
      <c r="F5346">
        <f>[1]Sheet1!F5346</f>
        <v>350531</v>
      </c>
    </row>
    <row r="5347" spans="1:6">
      <c r="A5347" t="str">
        <f>[1]Sheet1!B5347</f>
        <v>Missouri</v>
      </c>
      <c r="B5347" t="str">
        <f>[1]Sheet1!C5347</f>
        <v>MO</v>
      </c>
      <c r="C5347" t="str">
        <f>LEFT([1]Sheet1!D5347,1)</f>
        <v>A</v>
      </c>
      <c r="D5347" t="str">
        <f>RIGHT([1]Sheet1!D5347,2)</f>
        <v>03</v>
      </c>
      <c r="E5347" t="str">
        <f>[1]Sheet1!E5347</f>
        <v>Charges - Miscellaneous Commercial Activities</v>
      </c>
      <c r="F5347">
        <f>[1]Sheet1!F5347</f>
        <v>26899</v>
      </c>
    </row>
    <row r="5348" spans="1:6">
      <c r="A5348" t="str">
        <f>[1]Sheet1!B5348</f>
        <v>Missouri</v>
      </c>
      <c r="B5348" t="str">
        <f>[1]Sheet1!C5348</f>
        <v>MO</v>
      </c>
      <c r="C5348" t="str">
        <f>LEFT([1]Sheet1!D5348,1)</f>
        <v>A</v>
      </c>
      <c r="D5348" t="str">
        <f>RIGHT([1]Sheet1!D5348,2)</f>
        <v>09</v>
      </c>
      <c r="E5348" t="str">
        <f>[1]Sheet1!E5348</f>
        <v>Charges - Elementary and Secondary Education School Lunch</v>
      </c>
      <c r="F5348">
        <f>[1]Sheet1!F5348</f>
        <v>144798</v>
      </c>
    </row>
    <row r="5349" spans="1:6">
      <c r="A5349" t="str">
        <f>[1]Sheet1!B5349</f>
        <v>Missouri</v>
      </c>
      <c r="B5349" t="str">
        <f>[1]Sheet1!C5349</f>
        <v>MO</v>
      </c>
      <c r="C5349" t="str">
        <f>LEFT([1]Sheet1!D5349,1)</f>
        <v>A</v>
      </c>
      <c r="D5349" t="str">
        <f>RIGHT([1]Sheet1!D5349,2)</f>
        <v>10</v>
      </c>
      <c r="E5349" t="str">
        <f>[1]Sheet1!E5349</f>
        <v>Charges - Elementary and Secondary Education School Tuition and Transportation</v>
      </c>
      <c r="F5349">
        <f>[1]Sheet1!F5349</f>
        <v>23801</v>
      </c>
    </row>
    <row r="5350" spans="1:6">
      <c r="A5350" t="str">
        <f>[1]Sheet1!B5350</f>
        <v>Missouri</v>
      </c>
      <c r="B5350" t="str">
        <f>[1]Sheet1!C5350</f>
        <v>MO</v>
      </c>
      <c r="C5350" t="str">
        <f>LEFT([1]Sheet1!D5350,1)</f>
        <v>A</v>
      </c>
      <c r="D5350" t="str">
        <f>RIGHT([1]Sheet1!D5350,2)</f>
        <v>12</v>
      </c>
      <c r="E5350" t="str">
        <f>[1]Sheet1!E5350</f>
        <v>Charges - Elementary and Secondary Education - Other</v>
      </c>
      <c r="F5350">
        <f>[1]Sheet1!F5350</f>
        <v>244063</v>
      </c>
    </row>
    <row r="5351" spans="1:6">
      <c r="A5351" t="str">
        <f>[1]Sheet1!B5351</f>
        <v>Missouri</v>
      </c>
      <c r="B5351" t="str">
        <f>[1]Sheet1!C5351</f>
        <v>MO</v>
      </c>
      <c r="C5351" t="str">
        <f>LEFT([1]Sheet1!D5351,1)</f>
        <v>A</v>
      </c>
      <c r="D5351" t="str">
        <f>RIGHT([1]Sheet1!D5351,2)</f>
        <v>16</v>
      </c>
      <c r="E5351" t="str">
        <f>[1]Sheet1!E5351</f>
        <v xml:space="preserve"> Charges - Higher Education Auxiliary Enterprises</v>
      </c>
      <c r="F5351">
        <f>[1]Sheet1!F5351</f>
        <v>748189</v>
      </c>
    </row>
    <row r="5352" spans="1:6">
      <c r="A5352" t="str">
        <f>[1]Sheet1!B5352</f>
        <v>Missouri</v>
      </c>
      <c r="B5352" t="str">
        <f>[1]Sheet1!C5352</f>
        <v>MO</v>
      </c>
      <c r="C5352" t="str">
        <f>LEFT([1]Sheet1!D5352,1)</f>
        <v>A</v>
      </c>
      <c r="D5352" t="str">
        <f>RIGHT([1]Sheet1!D5352,2)</f>
        <v>18</v>
      </c>
      <c r="E5352" t="str">
        <f>[1]Sheet1!E5352</f>
        <v>Charges - Higher Education - Other</v>
      </c>
      <c r="F5352">
        <f>[1]Sheet1!F5352</f>
        <v>1216919</v>
      </c>
    </row>
    <row r="5353" spans="1:6">
      <c r="A5353" t="str">
        <f>[1]Sheet1!B5353</f>
        <v>Missouri</v>
      </c>
      <c r="B5353" t="str">
        <f>[1]Sheet1!C5353</f>
        <v>MO</v>
      </c>
      <c r="C5353" t="str">
        <f>LEFT([1]Sheet1!D5353,1)</f>
        <v>A</v>
      </c>
      <c r="D5353" t="str">
        <f>RIGHT([1]Sheet1!D5353,2)</f>
        <v>21</v>
      </c>
      <c r="E5353" t="str">
        <f>[1]Sheet1!E5353</f>
        <v>Charges - Education - Other State Charges, NEC</v>
      </c>
      <c r="F5353">
        <f>[1]Sheet1!F5353</f>
        <v>163</v>
      </c>
    </row>
    <row r="5354" spans="1:6">
      <c r="A5354" t="str">
        <f>[1]Sheet1!B5354</f>
        <v>Missouri</v>
      </c>
      <c r="B5354" t="str">
        <f>[1]Sheet1!C5354</f>
        <v>MO</v>
      </c>
      <c r="C5354" t="str">
        <f>LEFT([1]Sheet1!D5354,1)</f>
        <v>A</v>
      </c>
      <c r="D5354" t="str">
        <f>RIGHT([1]Sheet1!D5354,2)</f>
        <v>36</v>
      </c>
      <c r="E5354" t="str">
        <f>[1]Sheet1!E5354</f>
        <v>Charges - Hospital Public</v>
      </c>
      <c r="F5354">
        <f>[1]Sheet1!F5354</f>
        <v>2251816</v>
      </c>
    </row>
    <row r="5355" spans="1:6">
      <c r="A5355" t="str">
        <f>[1]Sheet1!B5355</f>
        <v>Missouri</v>
      </c>
      <c r="B5355" t="str">
        <f>[1]Sheet1!C5355</f>
        <v>MO</v>
      </c>
      <c r="C5355" t="str">
        <f>LEFT([1]Sheet1!D5355,1)</f>
        <v>A</v>
      </c>
      <c r="D5355" t="str">
        <f>RIGHT([1]Sheet1!D5355,2)</f>
        <v>44</v>
      </c>
      <c r="E5355" t="str">
        <f>[1]Sheet1!E5355</f>
        <v>Charges - Regular Highways</v>
      </c>
      <c r="F5355">
        <f>[1]Sheet1!F5355</f>
        <v>26416</v>
      </c>
    </row>
    <row r="5356" spans="1:6">
      <c r="A5356" t="str">
        <f>[1]Sheet1!B5356</f>
        <v>Missouri</v>
      </c>
      <c r="B5356" t="str">
        <f>[1]Sheet1!C5356</f>
        <v>MO</v>
      </c>
      <c r="C5356" t="str">
        <f>LEFT([1]Sheet1!D5356,1)</f>
        <v>A</v>
      </c>
      <c r="D5356" t="str">
        <f>RIGHT([1]Sheet1!D5356,2)</f>
        <v>50</v>
      </c>
      <c r="E5356" t="str">
        <f>[1]Sheet1!E5356</f>
        <v>Charges - Housing and Community Development</v>
      </c>
      <c r="F5356">
        <f>[1]Sheet1!F5356</f>
        <v>59781</v>
      </c>
    </row>
    <row r="5357" spans="1:6">
      <c r="A5357" t="str">
        <f>[1]Sheet1!B5357</f>
        <v>Missouri</v>
      </c>
      <c r="B5357" t="str">
        <f>[1]Sheet1!C5357</f>
        <v>MO</v>
      </c>
      <c r="C5357" t="str">
        <f>LEFT([1]Sheet1!D5357,1)</f>
        <v>A</v>
      </c>
      <c r="D5357" t="str">
        <f>RIGHT([1]Sheet1!D5357,2)</f>
        <v>59</v>
      </c>
      <c r="E5357" t="str">
        <f>[1]Sheet1!E5357</f>
        <v>Charges - Natural Resources - Other</v>
      </c>
      <c r="F5357">
        <f>[1]Sheet1!F5357</f>
        <v>16225</v>
      </c>
    </row>
    <row r="5358" spans="1:6">
      <c r="A5358" t="str">
        <f>[1]Sheet1!B5358</f>
        <v>Missouri</v>
      </c>
      <c r="B5358" t="str">
        <f>[1]Sheet1!C5358</f>
        <v>MO</v>
      </c>
      <c r="C5358" t="str">
        <f>LEFT([1]Sheet1!D5358,1)</f>
        <v>A</v>
      </c>
      <c r="D5358" t="str">
        <f>RIGHT([1]Sheet1!D5358,2)</f>
        <v>60</v>
      </c>
      <c r="E5358" t="str">
        <f>[1]Sheet1!E5358</f>
        <v>Charges - Parking Facilities</v>
      </c>
      <c r="F5358">
        <f>[1]Sheet1!F5358</f>
        <v>23245</v>
      </c>
    </row>
    <row r="5359" spans="1:6">
      <c r="A5359" t="str">
        <f>[1]Sheet1!B5359</f>
        <v>Missouri</v>
      </c>
      <c r="B5359" t="str">
        <f>[1]Sheet1!C5359</f>
        <v>MO</v>
      </c>
      <c r="C5359" t="str">
        <f>LEFT([1]Sheet1!D5359,1)</f>
        <v>A</v>
      </c>
      <c r="D5359" t="str">
        <f>RIGHT([1]Sheet1!D5359,2)</f>
        <v>61</v>
      </c>
      <c r="E5359" t="str">
        <f>[1]Sheet1!E5359</f>
        <v>Charges - Parks and Recreation</v>
      </c>
      <c r="F5359">
        <f>[1]Sheet1!F5359</f>
        <v>131529</v>
      </c>
    </row>
    <row r="5360" spans="1:6">
      <c r="A5360" t="str">
        <f>[1]Sheet1!B5360</f>
        <v>Missouri</v>
      </c>
      <c r="B5360" t="str">
        <f>[1]Sheet1!C5360</f>
        <v>MO</v>
      </c>
      <c r="C5360" t="str">
        <f>LEFT([1]Sheet1!D5360,1)</f>
        <v>A</v>
      </c>
      <c r="D5360" t="str">
        <f>RIGHT([1]Sheet1!D5360,2)</f>
        <v>80</v>
      </c>
      <c r="E5360" t="str">
        <f>[1]Sheet1!E5360</f>
        <v>Charges - Sewerage</v>
      </c>
      <c r="F5360">
        <f>[1]Sheet1!F5360</f>
        <v>722163</v>
      </c>
    </row>
    <row r="5361" spans="1:6">
      <c r="A5361" t="str">
        <f>[1]Sheet1!B5361</f>
        <v>Missouri</v>
      </c>
      <c r="B5361" t="str">
        <f>[1]Sheet1!C5361</f>
        <v>MO</v>
      </c>
      <c r="C5361" t="str">
        <f>LEFT([1]Sheet1!D5361,1)</f>
        <v>A</v>
      </c>
      <c r="D5361" t="str">
        <f>RIGHT([1]Sheet1!D5361,2)</f>
        <v>81</v>
      </c>
      <c r="E5361" t="str">
        <f>[1]Sheet1!E5361</f>
        <v>Charges - Solid Waste Management</v>
      </c>
      <c r="F5361">
        <f>[1]Sheet1!F5361</f>
        <v>116725</v>
      </c>
    </row>
    <row r="5362" spans="1:6">
      <c r="A5362" t="str">
        <f>[1]Sheet1!B5362</f>
        <v>Missouri</v>
      </c>
      <c r="B5362" t="str">
        <f>[1]Sheet1!C5362</f>
        <v>MO</v>
      </c>
      <c r="C5362" t="str">
        <f>LEFT([1]Sheet1!D5362,1)</f>
        <v>A</v>
      </c>
      <c r="D5362" t="str">
        <f>RIGHT([1]Sheet1!D5362,2)</f>
        <v>87</v>
      </c>
      <c r="E5362" t="str">
        <f>[1]Sheet1!E5362</f>
        <v>Charges - Sea and Inland Port Facilities</v>
      </c>
      <c r="F5362">
        <f>[1]Sheet1!F5362</f>
        <v>2509</v>
      </c>
    </row>
    <row r="5363" spans="1:6">
      <c r="A5363" t="str">
        <f>[1]Sheet1!B5363</f>
        <v>Missouri</v>
      </c>
      <c r="B5363" t="str">
        <f>[1]Sheet1!C5363</f>
        <v>MO</v>
      </c>
      <c r="C5363" t="str">
        <f>LEFT([1]Sheet1!D5363,1)</f>
        <v>A</v>
      </c>
      <c r="D5363" t="str">
        <f>RIGHT([1]Sheet1!D5363,2)</f>
        <v>89</v>
      </c>
      <c r="E5363" t="str">
        <f>[1]Sheet1!E5363</f>
        <v>Charges - All Other</v>
      </c>
      <c r="F5363">
        <f>[1]Sheet1!F5363</f>
        <v>802626</v>
      </c>
    </row>
    <row r="5364" spans="1:6">
      <c r="A5364" t="str">
        <f>[1]Sheet1!B5364</f>
        <v>Missouri</v>
      </c>
      <c r="B5364" t="str">
        <f>[1]Sheet1!C5364</f>
        <v>MO</v>
      </c>
      <c r="C5364" t="str">
        <f>LEFT([1]Sheet1!D5364,1)</f>
        <v>A</v>
      </c>
      <c r="D5364" t="str">
        <f>RIGHT([1]Sheet1!D5364,2)</f>
        <v>91</v>
      </c>
      <c r="E5364" t="str">
        <f>[1]Sheet1!E5364</f>
        <v>Revenue - Water Utilities</v>
      </c>
      <c r="F5364">
        <f>[1]Sheet1!F5364</f>
        <v>756583</v>
      </c>
    </row>
    <row r="5365" spans="1:6">
      <c r="A5365" t="str">
        <f>[1]Sheet1!B5365</f>
        <v>Missouri</v>
      </c>
      <c r="B5365" t="str">
        <f>[1]Sheet1!C5365</f>
        <v>MO</v>
      </c>
      <c r="C5365" t="str">
        <f>LEFT([1]Sheet1!D5365,1)</f>
        <v>A</v>
      </c>
      <c r="D5365" t="str">
        <f>RIGHT([1]Sheet1!D5365,2)</f>
        <v>92</v>
      </c>
      <c r="E5365" t="str">
        <f>[1]Sheet1!E5365</f>
        <v>Revenue - Electric Utilities</v>
      </c>
      <c r="F5365">
        <f>[1]Sheet1!F5365</f>
        <v>1382347</v>
      </c>
    </row>
    <row r="5366" spans="1:6">
      <c r="A5366" t="str">
        <f>[1]Sheet1!B5366</f>
        <v>Missouri</v>
      </c>
      <c r="B5366" t="str">
        <f>[1]Sheet1!C5366</f>
        <v>MO</v>
      </c>
      <c r="C5366" t="str">
        <f>LEFT([1]Sheet1!D5366,1)</f>
        <v>A</v>
      </c>
      <c r="D5366" t="str">
        <f>RIGHT([1]Sheet1!D5366,2)</f>
        <v>93</v>
      </c>
      <c r="E5366" t="str">
        <f>[1]Sheet1!E5366</f>
        <v>Revenue - Gas Utilities</v>
      </c>
      <c r="F5366">
        <f>[1]Sheet1!F5366</f>
        <v>138977</v>
      </c>
    </row>
    <row r="5367" spans="1:6">
      <c r="A5367" t="str">
        <f>[1]Sheet1!B5367</f>
        <v>Missouri</v>
      </c>
      <c r="B5367" t="str">
        <f>[1]Sheet1!C5367</f>
        <v>MO</v>
      </c>
      <c r="C5367" t="str">
        <f>LEFT([1]Sheet1!D5367,1)</f>
        <v>A</v>
      </c>
      <c r="D5367" t="str">
        <f>RIGHT([1]Sheet1!D5367,2)</f>
        <v>94</v>
      </c>
      <c r="E5367" t="str">
        <f>[1]Sheet1!E5367</f>
        <v>Revenue - Transit Utilities</v>
      </c>
      <c r="F5367">
        <f>[1]Sheet1!F5367</f>
        <v>72694</v>
      </c>
    </row>
    <row r="5368" spans="1:6">
      <c r="A5368" t="str">
        <f>[1]Sheet1!B5368</f>
        <v>Missouri</v>
      </c>
      <c r="B5368" t="str">
        <f>[1]Sheet1!C5368</f>
        <v>MO</v>
      </c>
      <c r="C5368" t="str">
        <f>LEFT([1]Sheet1!D5368,1)</f>
        <v>B</v>
      </c>
      <c r="D5368" t="str">
        <f>RIGHT([1]Sheet1!D5368,2)</f>
        <v>01</v>
      </c>
      <c r="E5368" t="str">
        <f>[1]Sheet1!E5368</f>
        <v>Federal Intergovernmental - Air Transportation</v>
      </c>
      <c r="F5368">
        <f>[1]Sheet1!F5368</f>
        <v>51210</v>
      </c>
    </row>
    <row r="5369" spans="1:6">
      <c r="A5369" t="str">
        <f>[1]Sheet1!B5369</f>
        <v>Missouri</v>
      </c>
      <c r="B5369" t="str">
        <f>[1]Sheet1!C5369</f>
        <v>MO</v>
      </c>
      <c r="C5369" t="str">
        <f>LEFT([1]Sheet1!D5369,1)</f>
        <v>B</v>
      </c>
      <c r="D5369" t="str">
        <f>RIGHT([1]Sheet1!D5369,2)</f>
        <v>21</v>
      </c>
      <c r="E5369" t="str">
        <f>[1]Sheet1!E5369</f>
        <v>Federal Intergovernmental - Education</v>
      </c>
      <c r="F5369">
        <f>[1]Sheet1!F5369</f>
        <v>1723046</v>
      </c>
    </row>
    <row r="5370" spans="1:6">
      <c r="A5370" t="str">
        <f>[1]Sheet1!B5370</f>
        <v>Missouri</v>
      </c>
      <c r="B5370" t="str">
        <f>[1]Sheet1!C5370</f>
        <v>MO</v>
      </c>
      <c r="C5370" t="str">
        <f>LEFT([1]Sheet1!D5370,1)</f>
        <v>B</v>
      </c>
      <c r="D5370" t="str">
        <f>RIGHT([1]Sheet1!D5370,2)</f>
        <v>22</v>
      </c>
      <c r="E5370" t="str">
        <f>[1]Sheet1!E5370</f>
        <v>Federal Intergovernmental - Employment Security Administration</v>
      </c>
      <c r="F5370">
        <f>[1]Sheet1!F5370</f>
        <v>34285</v>
      </c>
    </row>
    <row r="5371" spans="1:6">
      <c r="A5371" t="str">
        <f>[1]Sheet1!B5371</f>
        <v>Missouri</v>
      </c>
      <c r="B5371" t="str">
        <f>[1]Sheet1!C5371</f>
        <v>MO</v>
      </c>
      <c r="C5371" t="str">
        <f>LEFT([1]Sheet1!D5371,1)</f>
        <v>B</v>
      </c>
      <c r="D5371" t="str">
        <f>RIGHT([1]Sheet1!D5371,2)</f>
        <v>30</v>
      </c>
      <c r="E5371" t="str">
        <f>[1]Sheet1!E5371</f>
        <v>Federal Intergovernmental - General Local Government Support</v>
      </c>
      <c r="F5371">
        <f>[1]Sheet1!F5371</f>
        <v>7449</v>
      </c>
    </row>
    <row r="5372" spans="1:6">
      <c r="A5372" t="str">
        <f>[1]Sheet1!B5372</f>
        <v>Missouri</v>
      </c>
      <c r="B5372" t="str">
        <f>[1]Sheet1!C5372</f>
        <v>MO</v>
      </c>
      <c r="C5372" t="str">
        <f>LEFT([1]Sheet1!D5372,1)</f>
        <v>B</v>
      </c>
      <c r="D5372" t="str">
        <f>RIGHT([1]Sheet1!D5372,2)</f>
        <v>42</v>
      </c>
      <c r="E5372" t="str">
        <f>[1]Sheet1!E5372</f>
        <v>Federal Intergovernmental - Health and Hospitals</v>
      </c>
      <c r="F5372">
        <f>[1]Sheet1!F5372</f>
        <v>1318829</v>
      </c>
    </row>
    <row r="5373" spans="1:6">
      <c r="A5373" t="str">
        <f>[1]Sheet1!B5373</f>
        <v>Missouri</v>
      </c>
      <c r="B5373" t="str">
        <f>[1]Sheet1!C5373</f>
        <v>MO</v>
      </c>
      <c r="C5373" t="str">
        <f>LEFT([1]Sheet1!D5373,1)</f>
        <v>B</v>
      </c>
      <c r="D5373" t="str">
        <f>RIGHT([1]Sheet1!D5373,2)</f>
        <v>46</v>
      </c>
      <c r="E5373" t="str">
        <f>[1]Sheet1!E5373</f>
        <v>Federal Intergovernmental - Highways</v>
      </c>
      <c r="F5373">
        <f>[1]Sheet1!F5373</f>
        <v>1008118</v>
      </c>
    </row>
    <row r="5374" spans="1:6">
      <c r="A5374" t="str">
        <f>[1]Sheet1!B5374</f>
        <v>Missouri</v>
      </c>
      <c r="B5374" t="str">
        <f>[1]Sheet1!C5374</f>
        <v>MO</v>
      </c>
      <c r="C5374" t="str">
        <f>LEFT([1]Sheet1!D5374,1)</f>
        <v>B</v>
      </c>
      <c r="D5374" t="str">
        <f>RIGHT([1]Sheet1!D5374,2)</f>
        <v>50</v>
      </c>
      <c r="E5374" t="str">
        <f>[1]Sheet1!E5374</f>
        <v>Federal Intergovernmental - Housing and Community Development</v>
      </c>
      <c r="F5374">
        <f>[1]Sheet1!F5374</f>
        <v>603932</v>
      </c>
    </row>
    <row r="5375" spans="1:6">
      <c r="A5375" t="str">
        <f>[1]Sheet1!B5375</f>
        <v>Missouri</v>
      </c>
      <c r="B5375" t="str">
        <f>[1]Sheet1!C5375</f>
        <v>MO</v>
      </c>
      <c r="C5375" t="str">
        <f>LEFT([1]Sheet1!D5375,1)</f>
        <v>B</v>
      </c>
      <c r="D5375" t="str">
        <f>RIGHT([1]Sheet1!D5375,2)</f>
        <v>59</v>
      </c>
      <c r="E5375" t="str">
        <f>[1]Sheet1!E5375</f>
        <v>Federal Intergovernmental - Natural Resources</v>
      </c>
      <c r="F5375">
        <f>[1]Sheet1!F5375</f>
        <v>225023</v>
      </c>
    </row>
    <row r="5376" spans="1:6">
      <c r="A5376" t="str">
        <f>[1]Sheet1!B5376</f>
        <v>Missouri</v>
      </c>
      <c r="B5376" t="str">
        <f>[1]Sheet1!C5376</f>
        <v>MO</v>
      </c>
      <c r="C5376" t="str">
        <f>LEFT([1]Sheet1!D5376,1)</f>
        <v>B</v>
      </c>
      <c r="D5376" t="str">
        <f>RIGHT([1]Sheet1!D5376,2)</f>
        <v>79</v>
      </c>
      <c r="E5376" t="str">
        <f>[1]Sheet1!E5376</f>
        <v>Federal Intergovernmental - Public Welfare</v>
      </c>
      <c r="F5376">
        <f>[1]Sheet1!F5376</f>
        <v>5948078</v>
      </c>
    </row>
    <row r="5377" spans="1:6">
      <c r="A5377" t="str">
        <f>[1]Sheet1!B5377</f>
        <v>Missouri</v>
      </c>
      <c r="B5377" t="str">
        <f>[1]Sheet1!C5377</f>
        <v>MO</v>
      </c>
      <c r="C5377" t="str">
        <f>LEFT([1]Sheet1!D5377,1)</f>
        <v>B</v>
      </c>
      <c r="D5377" t="str">
        <f>RIGHT([1]Sheet1!D5377,2)</f>
        <v>80</v>
      </c>
      <c r="E5377" t="str">
        <f>[1]Sheet1!E5377</f>
        <v>Federal Intergovernmental - Sewerage</v>
      </c>
      <c r="F5377">
        <f>[1]Sheet1!F5377</f>
        <v>16797</v>
      </c>
    </row>
    <row r="5378" spans="1:6">
      <c r="A5378" t="str">
        <f>[1]Sheet1!B5378</f>
        <v>Missouri</v>
      </c>
      <c r="B5378" t="str">
        <f>[1]Sheet1!C5378</f>
        <v>MO</v>
      </c>
      <c r="C5378" t="str">
        <f>LEFT([1]Sheet1!D5378,1)</f>
        <v>B</v>
      </c>
      <c r="D5378" t="str">
        <f>RIGHT([1]Sheet1!D5378,2)</f>
        <v>89</v>
      </c>
      <c r="E5378" t="str">
        <f>[1]Sheet1!E5378</f>
        <v>Federal Intergovernmental - All Other</v>
      </c>
      <c r="F5378">
        <f>[1]Sheet1!F5378</f>
        <v>362181</v>
      </c>
    </row>
    <row r="5379" spans="1:6">
      <c r="A5379" t="str">
        <f>[1]Sheet1!B5379</f>
        <v>Missouri</v>
      </c>
      <c r="B5379" t="str">
        <f>[1]Sheet1!C5379</f>
        <v>MO</v>
      </c>
      <c r="C5379" t="str">
        <f>LEFT([1]Sheet1!D5379,1)</f>
        <v>B</v>
      </c>
      <c r="D5379" t="str">
        <f>RIGHT([1]Sheet1!D5379,2)</f>
        <v>91</v>
      </c>
      <c r="E5379" t="str">
        <f>[1]Sheet1!E5379</f>
        <v>Federal Intergovernmental - Water Utilities</v>
      </c>
      <c r="F5379">
        <f>[1]Sheet1!F5379</f>
        <v>29047</v>
      </c>
    </row>
    <row r="5380" spans="1:6">
      <c r="A5380" t="str">
        <f>[1]Sheet1!B5380</f>
        <v>Missouri</v>
      </c>
      <c r="B5380" t="str">
        <f>[1]Sheet1!C5380</f>
        <v>MO</v>
      </c>
      <c r="C5380" t="str">
        <f>LEFT([1]Sheet1!D5380,1)</f>
        <v>B</v>
      </c>
      <c r="D5380" t="str">
        <f>RIGHT([1]Sheet1!D5380,2)</f>
        <v>92</v>
      </c>
      <c r="E5380" t="str">
        <f>[1]Sheet1!E5380</f>
        <v>Federal Intergovernmental - Electric Utilities</v>
      </c>
      <c r="F5380">
        <f>[1]Sheet1!F5380</f>
        <v>180</v>
      </c>
    </row>
    <row r="5381" spans="1:6">
      <c r="A5381" t="str">
        <f>[1]Sheet1!B5381</f>
        <v>Missouri</v>
      </c>
      <c r="B5381" t="str">
        <f>[1]Sheet1!C5381</f>
        <v>MO</v>
      </c>
      <c r="C5381" t="str">
        <f>LEFT([1]Sheet1!D5381,1)</f>
        <v>B</v>
      </c>
      <c r="D5381" t="str">
        <f>RIGHT([1]Sheet1!D5381,2)</f>
        <v>94</v>
      </c>
      <c r="E5381" t="str">
        <f>[1]Sheet1!E5381</f>
        <v>Federal Intergovernmental - Transit Utilities</v>
      </c>
      <c r="F5381">
        <f>[1]Sheet1!F5381</f>
        <v>65076</v>
      </c>
    </row>
    <row r="5382" spans="1:6">
      <c r="A5382" t="str">
        <f>[1]Sheet1!B5382</f>
        <v>Missouri</v>
      </c>
      <c r="B5382" t="str">
        <f>[1]Sheet1!C5382</f>
        <v>MO</v>
      </c>
      <c r="C5382" t="str">
        <f>LEFT([1]Sheet1!D5382,1)</f>
        <v>E</v>
      </c>
      <c r="D5382" t="str">
        <f>RIGHT([1]Sheet1!D5382,2)</f>
        <v>01</v>
      </c>
      <c r="E5382" t="str">
        <f>[1]Sheet1!E5382</f>
        <v>Current Operations - Air Transportation</v>
      </c>
      <c r="F5382">
        <f>[1]Sheet1!F5382</f>
        <v>228156</v>
      </c>
    </row>
    <row r="5383" spans="1:6">
      <c r="A5383" t="str">
        <f>[1]Sheet1!B5383</f>
        <v>Missouri</v>
      </c>
      <c r="B5383" t="str">
        <f>[1]Sheet1!C5383</f>
        <v>MO</v>
      </c>
      <c r="C5383" t="str">
        <f>LEFT([1]Sheet1!D5383,1)</f>
        <v>E</v>
      </c>
      <c r="D5383" t="str">
        <f>RIGHT([1]Sheet1!D5383,2)</f>
        <v>03</v>
      </c>
      <c r="E5383" t="str">
        <f>[1]Sheet1!E5383</f>
        <v>Current Operations - Miscellaneous Commercial Activities, NEC</v>
      </c>
      <c r="F5383">
        <f>[1]Sheet1!F5383</f>
        <v>20723</v>
      </c>
    </row>
    <row r="5384" spans="1:6">
      <c r="A5384" t="str">
        <f>[1]Sheet1!B5384</f>
        <v>Missouri</v>
      </c>
      <c r="B5384" t="str">
        <f>[1]Sheet1!C5384</f>
        <v>MO</v>
      </c>
      <c r="C5384" t="str">
        <f>LEFT([1]Sheet1!D5384,1)</f>
        <v>E</v>
      </c>
      <c r="D5384" t="str">
        <f>RIGHT([1]Sheet1!D5384,2)</f>
        <v>04</v>
      </c>
      <c r="E5384" t="str">
        <f>[1]Sheet1!E5384</f>
        <v>Current Operations - Correctional Institutions</v>
      </c>
      <c r="F5384">
        <f>[1]Sheet1!F5384</f>
        <v>731613</v>
      </c>
    </row>
    <row r="5385" spans="1:6">
      <c r="A5385" t="str">
        <f>[1]Sheet1!B5385</f>
        <v>Missouri</v>
      </c>
      <c r="B5385" t="str">
        <f>[1]Sheet1!C5385</f>
        <v>MO</v>
      </c>
      <c r="C5385" t="str">
        <f>LEFT([1]Sheet1!D5385,1)</f>
        <v>E</v>
      </c>
      <c r="D5385" t="str">
        <f>RIGHT([1]Sheet1!D5385,2)</f>
        <v>05</v>
      </c>
      <c r="E5385" t="str">
        <f>[1]Sheet1!E5385</f>
        <v>Current Operations - Corrections - Other</v>
      </c>
      <c r="F5385">
        <f>[1]Sheet1!F5385</f>
        <v>118075</v>
      </c>
    </row>
    <row r="5386" spans="1:6">
      <c r="A5386" t="str">
        <f>[1]Sheet1!B5386</f>
        <v>Missouri</v>
      </c>
      <c r="B5386" t="str">
        <f>[1]Sheet1!C5386</f>
        <v>MO</v>
      </c>
      <c r="C5386" t="str">
        <f>LEFT([1]Sheet1!D5386,1)</f>
        <v>E</v>
      </c>
      <c r="D5386" t="str">
        <f>RIGHT([1]Sheet1!D5386,2)</f>
        <v>12</v>
      </c>
      <c r="E5386" t="str">
        <f>[1]Sheet1!E5386</f>
        <v>Current Operations - Elementary and Secondary Education</v>
      </c>
      <c r="F5386">
        <f>[1]Sheet1!F5386</f>
        <v>8612001</v>
      </c>
    </row>
    <row r="5387" spans="1:6">
      <c r="A5387" t="str">
        <f>[1]Sheet1!B5387</f>
        <v>Missouri</v>
      </c>
      <c r="B5387" t="str">
        <f>[1]Sheet1!C5387</f>
        <v>MO</v>
      </c>
      <c r="C5387" t="str">
        <f>LEFT([1]Sheet1!D5387,1)</f>
        <v>E</v>
      </c>
      <c r="D5387" t="str">
        <f>RIGHT([1]Sheet1!D5387,2)</f>
        <v>16</v>
      </c>
      <c r="E5387" t="str">
        <f>[1]Sheet1!E5387</f>
        <v>Current Operations - Higher Education Auxiliary Enterprises</v>
      </c>
      <c r="F5387">
        <f>[1]Sheet1!F5387</f>
        <v>725278</v>
      </c>
    </row>
    <row r="5388" spans="1:6">
      <c r="A5388" t="str">
        <f>[1]Sheet1!B5388</f>
        <v>Missouri</v>
      </c>
      <c r="B5388" t="str">
        <f>[1]Sheet1!C5388</f>
        <v>MO</v>
      </c>
      <c r="C5388" t="str">
        <f>LEFT([1]Sheet1!D5388,1)</f>
        <v>E</v>
      </c>
      <c r="D5388" t="str">
        <f>RIGHT([1]Sheet1!D5388,2)</f>
        <v>18</v>
      </c>
      <c r="E5388" t="str">
        <f>[1]Sheet1!E5388</f>
        <v>Current Operations - Other Higher Education</v>
      </c>
      <c r="F5388">
        <f>[1]Sheet1!F5388</f>
        <v>2918525</v>
      </c>
    </row>
    <row r="5389" spans="1:6">
      <c r="A5389" t="str">
        <f>[1]Sheet1!B5389</f>
        <v>Missouri</v>
      </c>
      <c r="B5389" t="str">
        <f>[1]Sheet1!C5389</f>
        <v>MO</v>
      </c>
      <c r="C5389" t="str">
        <f>LEFT([1]Sheet1!D5389,1)</f>
        <v>E</v>
      </c>
      <c r="D5389" t="str">
        <f>RIGHT([1]Sheet1!D5389,2)</f>
        <v>21</v>
      </c>
      <c r="E5389" t="str">
        <f>[1]Sheet1!E5389</f>
        <v>Current Operations - State Education - Other</v>
      </c>
      <c r="F5389">
        <f>[1]Sheet1!F5389</f>
        <v>312273</v>
      </c>
    </row>
    <row r="5390" spans="1:6">
      <c r="A5390" t="str">
        <f>[1]Sheet1!B5390</f>
        <v>Missouri</v>
      </c>
      <c r="B5390" t="str">
        <f>[1]Sheet1!C5390</f>
        <v>MO</v>
      </c>
      <c r="C5390" t="str">
        <f>LEFT([1]Sheet1!D5390,1)</f>
        <v>E</v>
      </c>
      <c r="D5390" t="str">
        <f>RIGHT([1]Sheet1!D5390,2)</f>
        <v>22</v>
      </c>
      <c r="E5390" t="str">
        <f>[1]Sheet1!E5390</f>
        <v>Current Operations - Social Insurance Administration</v>
      </c>
      <c r="F5390">
        <f>[1]Sheet1!F5390</f>
        <v>33432</v>
      </c>
    </row>
    <row r="5391" spans="1:6">
      <c r="A5391" t="str">
        <f>[1]Sheet1!B5391</f>
        <v>Missouri</v>
      </c>
      <c r="B5391" t="str">
        <f>[1]Sheet1!C5391</f>
        <v>MO</v>
      </c>
      <c r="C5391" t="str">
        <f>LEFT([1]Sheet1!D5391,1)</f>
        <v>E</v>
      </c>
      <c r="D5391" t="str">
        <f>RIGHT([1]Sheet1!D5391,2)</f>
        <v>23</v>
      </c>
      <c r="E5391" t="str">
        <f>[1]Sheet1!E5391</f>
        <v>Current Operations - Financial Administration</v>
      </c>
      <c r="F5391">
        <f>[1]Sheet1!F5391</f>
        <v>395427</v>
      </c>
    </row>
    <row r="5392" spans="1:6">
      <c r="A5392" t="str">
        <f>[1]Sheet1!B5392</f>
        <v>Missouri</v>
      </c>
      <c r="B5392" t="str">
        <f>[1]Sheet1!C5392</f>
        <v>MO</v>
      </c>
      <c r="C5392" t="str">
        <f>LEFT([1]Sheet1!D5392,1)</f>
        <v>E</v>
      </c>
      <c r="D5392" t="str">
        <f>RIGHT([1]Sheet1!D5392,2)</f>
        <v>24</v>
      </c>
      <c r="E5392" t="str">
        <f>[1]Sheet1!E5392</f>
        <v>Current Operations - Local Fire Protection</v>
      </c>
      <c r="F5392">
        <f>[1]Sheet1!F5392</f>
        <v>702550</v>
      </c>
    </row>
    <row r="5393" spans="1:6">
      <c r="A5393" t="str">
        <f>[1]Sheet1!B5393</f>
        <v>Missouri</v>
      </c>
      <c r="B5393" t="str">
        <f>[1]Sheet1!C5393</f>
        <v>MO</v>
      </c>
      <c r="C5393" t="str">
        <f>LEFT([1]Sheet1!D5393,1)</f>
        <v>E</v>
      </c>
      <c r="D5393" t="str">
        <f>RIGHT([1]Sheet1!D5393,2)</f>
        <v>25</v>
      </c>
      <c r="E5393" t="str">
        <f>[1]Sheet1!E5393</f>
        <v>Current Operations - Judicial and Legal Services</v>
      </c>
      <c r="F5393">
        <f>[1]Sheet1!F5393</f>
        <v>462268</v>
      </c>
    </row>
    <row r="5394" spans="1:6">
      <c r="A5394" t="str">
        <f>[1]Sheet1!B5394</f>
        <v>Missouri</v>
      </c>
      <c r="B5394" t="str">
        <f>[1]Sheet1!C5394</f>
        <v>MO</v>
      </c>
      <c r="C5394" t="str">
        <f>LEFT([1]Sheet1!D5394,1)</f>
        <v>E</v>
      </c>
      <c r="D5394" t="str">
        <f>RIGHT([1]Sheet1!D5394,2)</f>
        <v>29</v>
      </c>
      <c r="E5394" t="str">
        <f>[1]Sheet1!E5394</f>
        <v>Current Operations - Central Staff Services</v>
      </c>
      <c r="F5394">
        <f>[1]Sheet1!F5394</f>
        <v>436018</v>
      </c>
    </row>
    <row r="5395" spans="1:6">
      <c r="A5395" t="str">
        <f>[1]Sheet1!B5395</f>
        <v>Missouri</v>
      </c>
      <c r="B5395" t="str">
        <f>[1]Sheet1!C5395</f>
        <v>MO</v>
      </c>
      <c r="C5395" t="str">
        <f>LEFT([1]Sheet1!D5395,1)</f>
        <v>E</v>
      </c>
      <c r="D5395" t="str">
        <f>RIGHT([1]Sheet1!D5395,2)</f>
        <v>31</v>
      </c>
      <c r="E5395" t="str">
        <f>[1]Sheet1!E5395</f>
        <v>Current Operations - General Public Buildings</v>
      </c>
      <c r="F5395">
        <f>[1]Sheet1!F5395</f>
        <v>105370</v>
      </c>
    </row>
    <row r="5396" spans="1:6">
      <c r="A5396" t="str">
        <f>[1]Sheet1!B5396</f>
        <v>Missouri</v>
      </c>
      <c r="B5396" t="str">
        <f>[1]Sheet1!C5396</f>
        <v>MO</v>
      </c>
      <c r="C5396" t="str">
        <f>LEFT([1]Sheet1!D5396,1)</f>
        <v>E</v>
      </c>
      <c r="D5396" t="str">
        <f>RIGHT([1]Sheet1!D5396,2)</f>
        <v>32</v>
      </c>
      <c r="E5396" t="str">
        <f>[1]Sheet1!E5396</f>
        <v>Current Operations - Health - Other</v>
      </c>
      <c r="F5396">
        <f>[1]Sheet1!F5396</f>
        <v>1867867</v>
      </c>
    </row>
    <row r="5397" spans="1:6">
      <c r="A5397" t="str">
        <f>[1]Sheet1!B5397</f>
        <v>Missouri</v>
      </c>
      <c r="B5397" t="str">
        <f>[1]Sheet1!C5397</f>
        <v>MO</v>
      </c>
      <c r="C5397" t="str">
        <f>LEFT([1]Sheet1!D5397,1)</f>
        <v>E</v>
      </c>
      <c r="D5397" t="str">
        <f>RIGHT([1]Sheet1!D5397,2)</f>
        <v>36</v>
      </c>
      <c r="E5397" t="str">
        <f>[1]Sheet1!E5397</f>
        <v>Current Operations - Hospitals</v>
      </c>
      <c r="F5397">
        <f>[1]Sheet1!F5397</f>
        <v>3052542</v>
      </c>
    </row>
    <row r="5398" spans="1:6">
      <c r="A5398" t="str">
        <f>[1]Sheet1!B5398</f>
        <v>Missouri</v>
      </c>
      <c r="B5398" t="str">
        <f>[1]Sheet1!C5398</f>
        <v>MO</v>
      </c>
      <c r="C5398" t="str">
        <f>LEFT([1]Sheet1!D5398,1)</f>
        <v>E</v>
      </c>
      <c r="D5398" t="str">
        <f>RIGHT([1]Sheet1!D5398,2)</f>
        <v>44</v>
      </c>
      <c r="E5398" t="str">
        <f>[1]Sheet1!E5398</f>
        <v>Current Operations - Regular Highways</v>
      </c>
      <c r="F5398">
        <f>[1]Sheet1!F5398</f>
        <v>1261050</v>
      </c>
    </row>
    <row r="5399" spans="1:6">
      <c r="A5399" t="str">
        <f>[1]Sheet1!B5399</f>
        <v>Missouri</v>
      </c>
      <c r="B5399" t="str">
        <f>[1]Sheet1!C5399</f>
        <v>MO</v>
      </c>
      <c r="C5399" t="str">
        <f>LEFT([1]Sheet1!D5399,1)</f>
        <v>E</v>
      </c>
      <c r="D5399" t="str">
        <f>RIGHT([1]Sheet1!D5399,2)</f>
        <v>50</v>
      </c>
      <c r="E5399" t="str">
        <f>[1]Sheet1!E5399</f>
        <v>Current Operations - Housing and Community Development</v>
      </c>
      <c r="F5399">
        <f>[1]Sheet1!F5399</f>
        <v>627667</v>
      </c>
    </row>
    <row r="5400" spans="1:6">
      <c r="A5400" t="str">
        <f>[1]Sheet1!B5400</f>
        <v>Missouri</v>
      </c>
      <c r="B5400" t="str">
        <f>[1]Sheet1!C5400</f>
        <v>MO</v>
      </c>
      <c r="C5400" t="str">
        <f>LEFT([1]Sheet1!D5400,1)</f>
        <v>E</v>
      </c>
      <c r="D5400" t="str">
        <f>RIGHT([1]Sheet1!D5400,2)</f>
        <v>52</v>
      </c>
      <c r="E5400" t="str">
        <f>[1]Sheet1!E5400</f>
        <v>Current Operations - Libraries</v>
      </c>
      <c r="F5400">
        <f>[1]Sheet1!F5400</f>
        <v>218620</v>
      </c>
    </row>
    <row r="5401" spans="1:6">
      <c r="A5401" t="str">
        <f>[1]Sheet1!B5401</f>
        <v>Missouri</v>
      </c>
      <c r="B5401" t="str">
        <f>[1]Sheet1!C5401</f>
        <v>MO</v>
      </c>
      <c r="C5401" t="str">
        <f>LEFT([1]Sheet1!D5401,1)</f>
        <v>E</v>
      </c>
      <c r="D5401" t="str">
        <f>RIGHT([1]Sheet1!D5401,2)</f>
        <v>59</v>
      </c>
      <c r="E5401" t="str">
        <f>[1]Sheet1!E5401</f>
        <v>Current Operations - Natural Resources - Other</v>
      </c>
      <c r="F5401">
        <f>[1]Sheet1!F5401</f>
        <v>353895</v>
      </c>
    </row>
    <row r="5402" spans="1:6">
      <c r="A5402" t="str">
        <f>[1]Sheet1!B5402</f>
        <v>Missouri</v>
      </c>
      <c r="B5402" t="str">
        <f>[1]Sheet1!C5402</f>
        <v>MO</v>
      </c>
      <c r="C5402" t="str">
        <f>LEFT([1]Sheet1!D5402,1)</f>
        <v>E</v>
      </c>
      <c r="D5402" t="str">
        <f>RIGHT([1]Sheet1!D5402,2)</f>
        <v>60</v>
      </c>
      <c r="E5402" t="str">
        <f>[1]Sheet1!E5402</f>
        <v>Current Operations - Parking Facilities</v>
      </c>
      <c r="F5402">
        <f>[1]Sheet1!F5402</f>
        <v>19856</v>
      </c>
    </row>
    <row r="5403" spans="1:6">
      <c r="A5403" t="str">
        <f>[1]Sheet1!B5403</f>
        <v>Missouri</v>
      </c>
      <c r="B5403" t="str">
        <f>[1]Sheet1!C5403</f>
        <v>MO</v>
      </c>
      <c r="C5403" t="str">
        <f>LEFT([1]Sheet1!D5403,1)</f>
        <v>E</v>
      </c>
      <c r="D5403" t="str">
        <f>RIGHT([1]Sheet1!D5403,2)</f>
        <v>61</v>
      </c>
      <c r="E5403" t="str">
        <f>[1]Sheet1!E5403</f>
        <v>Current Operations - Parks and Recreation</v>
      </c>
      <c r="F5403">
        <f>[1]Sheet1!F5403</f>
        <v>535734</v>
      </c>
    </row>
    <row r="5404" spans="1:6">
      <c r="A5404" t="str">
        <f>[1]Sheet1!B5404</f>
        <v>Missouri</v>
      </c>
      <c r="B5404" t="str">
        <f>[1]Sheet1!C5404</f>
        <v>MO</v>
      </c>
      <c r="C5404" t="str">
        <f>LEFT([1]Sheet1!D5404,1)</f>
        <v>E</v>
      </c>
      <c r="D5404" t="str">
        <f>RIGHT([1]Sheet1!D5404,2)</f>
        <v>62</v>
      </c>
      <c r="E5404" t="str">
        <f>[1]Sheet1!E5404</f>
        <v>Current Operations - Police Protection</v>
      </c>
      <c r="F5404">
        <f>[1]Sheet1!F5404</f>
        <v>1587715</v>
      </c>
    </row>
    <row r="5405" spans="1:6">
      <c r="A5405" t="str">
        <f>[1]Sheet1!B5405</f>
        <v>Missouri</v>
      </c>
      <c r="B5405" t="str">
        <f>[1]Sheet1!C5405</f>
        <v>MO</v>
      </c>
      <c r="C5405" t="str">
        <f>LEFT([1]Sheet1!D5405,1)</f>
        <v>E</v>
      </c>
      <c r="D5405" t="str">
        <f>RIGHT([1]Sheet1!D5405,2)</f>
        <v>66</v>
      </c>
      <c r="E5405" t="str">
        <f>[1]Sheet1!E5405</f>
        <v>Current Operations - Protective Inspection and Regulation, NEC</v>
      </c>
      <c r="F5405">
        <f>[1]Sheet1!F5405</f>
        <v>102662</v>
      </c>
    </row>
    <row r="5406" spans="1:6">
      <c r="A5406" t="str">
        <f>[1]Sheet1!B5406</f>
        <v>Missouri</v>
      </c>
      <c r="B5406" t="str">
        <f>[1]Sheet1!C5406</f>
        <v>MO</v>
      </c>
      <c r="C5406" t="str">
        <f>LEFT([1]Sheet1!D5406,1)</f>
        <v>E</v>
      </c>
      <c r="D5406" t="str">
        <f>RIGHT([1]Sheet1!D5406,2)</f>
        <v>74</v>
      </c>
      <c r="E5406" t="str">
        <f>[1]Sheet1!E5406</f>
        <v>Current Operations - Public Welfare, Vendor Payments for Medical Care</v>
      </c>
      <c r="F5406">
        <f>[1]Sheet1!F5406</f>
        <v>7232375</v>
      </c>
    </row>
    <row r="5407" spans="1:6">
      <c r="A5407" t="str">
        <f>[1]Sheet1!B5407</f>
        <v>Missouri</v>
      </c>
      <c r="B5407" t="str">
        <f>[1]Sheet1!C5407</f>
        <v>MO</v>
      </c>
      <c r="C5407" t="str">
        <f>LEFT([1]Sheet1!D5407,1)</f>
        <v>E</v>
      </c>
      <c r="D5407" t="str">
        <f>RIGHT([1]Sheet1!D5407,2)</f>
        <v>75</v>
      </c>
      <c r="E5407" t="str">
        <f>[1]Sheet1!E5407</f>
        <v>Current Operations - Public Welfare, Vendor Payments for Other Purposes</v>
      </c>
      <c r="F5407">
        <f>[1]Sheet1!F5407</f>
        <v>140944</v>
      </c>
    </row>
    <row r="5408" spans="1:6">
      <c r="A5408" t="str">
        <f>[1]Sheet1!B5408</f>
        <v>Missouri</v>
      </c>
      <c r="B5408" t="str">
        <f>[1]Sheet1!C5408</f>
        <v>MO</v>
      </c>
      <c r="C5408" t="str">
        <f>LEFT([1]Sheet1!D5408,1)</f>
        <v>E</v>
      </c>
      <c r="D5408" t="str">
        <f>RIGHT([1]Sheet1!D5408,2)</f>
        <v>77</v>
      </c>
      <c r="E5408" t="str">
        <f>[1]Sheet1!E5408</f>
        <v>Current Operations - Public Welfare Institutions</v>
      </c>
      <c r="F5408">
        <f>[1]Sheet1!F5408</f>
        <v>194102</v>
      </c>
    </row>
    <row r="5409" spans="1:6">
      <c r="A5409" t="str">
        <f>[1]Sheet1!B5409</f>
        <v>Missouri</v>
      </c>
      <c r="B5409" t="str">
        <f>[1]Sheet1!C5409</f>
        <v>MO</v>
      </c>
      <c r="C5409" t="str">
        <f>LEFT([1]Sheet1!D5409,1)</f>
        <v>E</v>
      </c>
      <c r="D5409" t="str">
        <f>RIGHT([1]Sheet1!D5409,2)</f>
        <v>79</v>
      </c>
      <c r="E5409" t="str">
        <f>[1]Sheet1!E5409</f>
        <v>Current Operations - Public Welfare - Other</v>
      </c>
      <c r="F5409">
        <f>[1]Sheet1!F5409</f>
        <v>631929</v>
      </c>
    </row>
    <row r="5410" spans="1:6">
      <c r="A5410" t="str">
        <f>[1]Sheet1!B5410</f>
        <v>Missouri</v>
      </c>
      <c r="B5410" t="str">
        <f>[1]Sheet1!C5410</f>
        <v>MO</v>
      </c>
      <c r="C5410" t="str">
        <f>LEFT([1]Sheet1!D5410,1)</f>
        <v>E</v>
      </c>
      <c r="D5410" t="str">
        <f>RIGHT([1]Sheet1!D5410,2)</f>
        <v>80</v>
      </c>
      <c r="E5410" t="str">
        <f>[1]Sheet1!E5410</f>
        <v>Current Operations - Sewerage</v>
      </c>
      <c r="F5410">
        <f>[1]Sheet1!F5410</f>
        <v>521488</v>
      </c>
    </row>
    <row r="5411" spans="1:6">
      <c r="A5411" t="str">
        <f>[1]Sheet1!B5411</f>
        <v>Missouri</v>
      </c>
      <c r="B5411" t="str">
        <f>[1]Sheet1!C5411</f>
        <v>MO</v>
      </c>
      <c r="C5411" t="str">
        <f>LEFT([1]Sheet1!D5411,1)</f>
        <v>E</v>
      </c>
      <c r="D5411" t="str">
        <f>RIGHT([1]Sheet1!D5411,2)</f>
        <v>81</v>
      </c>
      <c r="E5411" t="str">
        <f>[1]Sheet1!E5411</f>
        <v>Current Operations - Solid Waste Management</v>
      </c>
      <c r="F5411">
        <f>[1]Sheet1!F5411</f>
        <v>151658</v>
      </c>
    </row>
    <row r="5412" spans="1:6">
      <c r="A5412" t="str">
        <f>[1]Sheet1!B5412</f>
        <v>Missouri</v>
      </c>
      <c r="B5412" t="str">
        <f>[1]Sheet1!C5412</f>
        <v>MO</v>
      </c>
      <c r="C5412" t="str">
        <f>LEFT([1]Sheet1!D5412,1)</f>
        <v>E</v>
      </c>
      <c r="D5412" t="str">
        <f>RIGHT([1]Sheet1!D5412,2)</f>
        <v>85</v>
      </c>
      <c r="E5412" t="str">
        <f>[1]Sheet1!E5412</f>
        <v>Current Operations - State Veterans' Services</v>
      </c>
      <c r="F5412">
        <f>[1]Sheet1!F5412</f>
        <v>3971</v>
      </c>
    </row>
    <row r="5413" spans="1:6">
      <c r="A5413" t="str">
        <f>[1]Sheet1!B5413</f>
        <v>Missouri</v>
      </c>
      <c r="B5413" t="str">
        <f>[1]Sheet1!C5413</f>
        <v>MO</v>
      </c>
      <c r="C5413" t="str">
        <f>LEFT([1]Sheet1!D5413,1)</f>
        <v>E</v>
      </c>
      <c r="D5413" t="str">
        <f>RIGHT([1]Sheet1!D5413,2)</f>
        <v>87</v>
      </c>
      <c r="E5413" t="str">
        <f>[1]Sheet1!E5413</f>
        <v>Current Operations - Sea and Inland Port Facilities</v>
      </c>
      <c r="F5413">
        <f>[1]Sheet1!F5413</f>
        <v>3772</v>
      </c>
    </row>
    <row r="5414" spans="1:6">
      <c r="A5414" t="str">
        <f>[1]Sheet1!B5414</f>
        <v>Missouri</v>
      </c>
      <c r="B5414" t="str">
        <f>[1]Sheet1!C5414</f>
        <v>MO</v>
      </c>
      <c r="C5414" t="str">
        <f>LEFT([1]Sheet1!D5414,1)</f>
        <v>E</v>
      </c>
      <c r="D5414" t="str">
        <f>RIGHT([1]Sheet1!D5414,2)</f>
        <v>89</v>
      </c>
      <c r="E5414" t="str">
        <f>[1]Sheet1!E5414</f>
        <v>Current Operations - General - Other</v>
      </c>
      <c r="F5414">
        <f>[1]Sheet1!F5414</f>
        <v>2203447</v>
      </c>
    </row>
    <row r="5415" spans="1:6">
      <c r="A5415" t="str">
        <f>[1]Sheet1!B5415</f>
        <v>Missouri</v>
      </c>
      <c r="B5415" t="str">
        <f>[1]Sheet1!C5415</f>
        <v>MO</v>
      </c>
      <c r="C5415" t="str">
        <f>LEFT([1]Sheet1!D5415,1)</f>
        <v>E</v>
      </c>
      <c r="D5415" t="str">
        <f>RIGHT([1]Sheet1!D5415,2)</f>
        <v>91</v>
      </c>
      <c r="E5415" t="str">
        <f>[1]Sheet1!E5415</f>
        <v>Current Operations - Water Utilities</v>
      </c>
      <c r="F5415">
        <f>[1]Sheet1!F5415</f>
        <v>543969</v>
      </c>
    </row>
    <row r="5416" spans="1:6">
      <c r="A5416" t="str">
        <f>[1]Sheet1!B5416</f>
        <v>Missouri</v>
      </c>
      <c r="B5416" t="str">
        <f>[1]Sheet1!C5416</f>
        <v>MO</v>
      </c>
      <c r="C5416" t="str">
        <f>LEFT([1]Sheet1!D5416,1)</f>
        <v>E</v>
      </c>
      <c r="D5416" t="str">
        <f>RIGHT([1]Sheet1!D5416,2)</f>
        <v>92</v>
      </c>
      <c r="E5416" t="str">
        <f>[1]Sheet1!E5416</f>
        <v>Current Operations - Electric Utilities</v>
      </c>
      <c r="F5416">
        <f>[1]Sheet1!F5416</f>
        <v>1173431</v>
      </c>
    </row>
    <row r="5417" spans="1:6">
      <c r="A5417" t="str">
        <f>[1]Sheet1!B5417</f>
        <v>Missouri</v>
      </c>
      <c r="B5417" t="str">
        <f>[1]Sheet1!C5417</f>
        <v>MO</v>
      </c>
      <c r="C5417" t="str">
        <f>LEFT([1]Sheet1!D5417,1)</f>
        <v>E</v>
      </c>
      <c r="D5417" t="str">
        <f>RIGHT([1]Sheet1!D5417,2)</f>
        <v>93</v>
      </c>
      <c r="E5417" t="str">
        <f>[1]Sheet1!E5417</f>
        <v>Current Operations - Gas Utilities</v>
      </c>
      <c r="F5417">
        <f>[1]Sheet1!F5417</f>
        <v>127704</v>
      </c>
    </row>
    <row r="5418" spans="1:6">
      <c r="A5418" t="str">
        <f>[1]Sheet1!B5418</f>
        <v>Missouri</v>
      </c>
      <c r="B5418" t="str">
        <f>[1]Sheet1!C5418</f>
        <v>MO</v>
      </c>
      <c r="C5418" t="str">
        <f>LEFT([1]Sheet1!D5418,1)</f>
        <v>E</v>
      </c>
      <c r="D5418" t="str">
        <f>RIGHT([1]Sheet1!D5418,2)</f>
        <v>94</v>
      </c>
      <c r="E5418" t="str">
        <f>[1]Sheet1!E5418</f>
        <v>Current Operations - Transit Utilities</v>
      </c>
      <c r="F5418">
        <f>[1]Sheet1!F5418</f>
        <v>336196</v>
      </c>
    </row>
    <row r="5419" spans="1:6">
      <c r="A5419" t="str">
        <f>[1]Sheet1!B5419</f>
        <v>Missouri</v>
      </c>
      <c r="B5419" t="str">
        <f>[1]Sheet1!C5419</f>
        <v>MO</v>
      </c>
      <c r="C5419" t="str">
        <f>LEFT([1]Sheet1!D5419,1)</f>
        <v>F</v>
      </c>
      <c r="D5419" t="str">
        <f>RIGHT([1]Sheet1!D5419,2)</f>
        <v>01</v>
      </c>
      <c r="E5419" t="str">
        <f>[1]Sheet1!E5419</f>
        <v>Construction - Air Transportation</v>
      </c>
      <c r="F5419">
        <f>[1]Sheet1!F5419</f>
        <v>117736</v>
      </c>
    </row>
    <row r="5420" spans="1:6">
      <c r="A5420" t="str">
        <f>[1]Sheet1!B5420</f>
        <v>Missouri</v>
      </c>
      <c r="B5420" t="str">
        <f>[1]Sheet1!C5420</f>
        <v>MO</v>
      </c>
      <c r="C5420" t="str">
        <f>LEFT([1]Sheet1!D5420,1)</f>
        <v>F</v>
      </c>
      <c r="D5420" t="str">
        <f>RIGHT([1]Sheet1!D5420,2)</f>
        <v>03</v>
      </c>
      <c r="E5420" t="str">
        <f>[1]Sheet1!E5420</f>
        <v>Construction - Miscellaneous Commercial Activities, NEC</v>
      </c>
      <c r="F5420">
        <f>[1]Sheet1!F5420</f>
        <v>21</v>
      </c>
    </row>
    <row r="5421" spans="1:6">
      <c r="A5421" t="str">
        <f>[1]Sheet1!B5421</f>
        <v>Missouri</v>
      </c>
      <c r="B5421" t="str">
        <f>[1]Sheet1!C5421</f>
        <v>MO</v>
      </c>
      <c r="C5421" t="str">
        <f>LEFT([1]Sheet1!D5421,1)</f>
        <v>F</v>
      </c>
      <c r="D5421" t="str">
        <f>RIGHT([1]Sheet1!D5421,2)</f>
        <v>04</v>
      </c>
      <c r="E5421" t="str">
        <f>[1]Sheet1!E5421</f>
        <v>Construction - Correctional Institutions</v>
      </c>
      <c r="F5421">
        <f>[1]Sheet1!F5421</f>
        <v>2909</v>
      </c>
    </row>
    <row r="5422" spans="1:6">
      <c r="A5422" t="str">
        <f>[1]Sheet1!B5422</f>
        <v>Missouri</v>
      </c>
      <c r="B5422" t="str">
        <f>[1]Sheet1!C5422</f>
        <v>MO</v>
      </c>
      <c r="C5422" t="str">
        <f>LEFT([1]Sheet1!D5422,1)</f>
        <v>F</v>
      </c>
      <c r="D5422" t="str">
        <f>RIGHT([1]Sheet1!D5422,2)</f>
        <v>05</v>
      </c>
      <c r="E5422" t="str">
        <f>[1]Sheet1!E5422</f>
        <v>Construction - Corrections - Other</v>
      </c>
      <c r="F5422">
        <f>[1]Sheet1!F5422</f>
        <v>346</v>
      </c>
    </row>
    <row r="5423" spans="1:6">
      <c r="A5423" t="str">
        <f>[1]Sheet1!B5423</f>
        <v>Missouri</v>
      </c>
      <c r="B5423" t="str">
        <f>[1]Sheet1!C5423</f>
        <v>MO</v>
      </c>
      <c r="C5423" t="str">
        <f>LEFT([1]Sheet1!D5423,1)</f>
        <v>F</v>
      </c>
      <c r="D5423" t="str">
        <f>RIGHT([1]Sheet1!D5423,2)</f>
        <v>12</v>
      </c>
      <c r="E5423" t="str">
        <f>[1]Sheet1!E5423</f>
        <v>Construction - Elementary and Secondary Education</v>
      </c>
      <c r="F5423">
        <f>[1]Sheet1!F5423</f>
        <v>627372</v>
      </c>
    </row>
    <row r="5424" spans="1:6">
      <c r="A5424" t="str">
        <f>[1]Sheet1!B5424</f>
        <v>Missouri</v>
      </c>
      <c r="B5424" t="str">
        <f>[1]Sheet1!C5424</f>
        <v>MO</v>
      </c>
      <c r="C5424" t="str">
        <f>LEFT([1]Sheet1!D5424,1)</f>
        <v>F</v>
      </c>
      <c r="D5424" t="str">
        <f>RIGHT([1]Sheet1!D5424,2)</f>
        <v>16</v>
      </c>
      <c r="E5424" t="str">
        <f>[1]Sheet1!E5424</f>
        <v>Construction - Higher Education - Auxiliary Enterprises</v>
      </c>
      <c r="F5424">
        <f>[1]Sheet1!F5424</f>
        <v>40653</v>
      </c>
    </row>
    <row r="5425" spans="1:6">
      <c r="A5425" t="str">
        <f>[1]Sheet1!B5425</f>
        <v>Missouri</v>
      </c>
      <c r="B5425" t="str">
        <f>[1]Sheet1!C5425</f>
        <v>MO</v>
      </c>
      <c r="C5425" t="str">
        <f>LEFT([1]Sheet1!D5425,1)</f>
        <v>F</v>
      </c>
      <c r="D5425" t="str">
        <f>RIGHT([1]Sheet1!D5425,2)</f>
        <v>18</v>
      </c>
      <c r="E5425" t="str">
        <f>[1]Sheet1!E5425</f>
        <v>Construction - Other Higher Education</v>
      </c>
      <c r="F5425">
        <f>[1]Sheet1!F5425</f>
        <v>268004</v>
      </c>
    </row>
    <row r="5426" spans="1:6">
      <c r="A5426" t="str">
        <f>[1]Sheet1!B5426</f>
        <v>Missouri</v>
      </c>
      <c r="B5426" t="str">
        <f>[1]Sheet1!C5426</f>
        <v>MO</v>
      </c>
      <c r="C5426" t="str">
        <f>LEFT([1]Sheet1!D5426,1)</f>
        <v>F</v>
      </c>
      <c r="D5426" t="str">
        <f>RIGHT([1]Sheet1!D5426,2)</f>
        <v>21</v>
      </c>
      <c r="E5426" t="str">
        <f>[1]Sheet1!E5426</f>
        <v>Construction - State Education - Other</v>
      </c>
      <c r="F5426">
        <f>[1]Sheet1!F5426</f>
        <v>146</v>
      </c>
    </row>
    <row r="5427" spans="1:6">
      <c r="A5427" t="str">
        <f>[1]Sheet1!B5427</f>
        <v>Missouri</v>
      </c>
      <c r="B5427" t="str">
        <f>[1]Sheet1!C5427</f>
        <v>MO</v>
      </c>
      <c r="C5427" t="str">
        <f>LEFT([1]Sheet1!D5427,1)</f>
        <v>F</v>
      </c>
      <c r="D5427" t="str">
        <f>RIGHT([1]Sheet1!D5427,2)</f>
        <v>22</v>
      </c>
      <c r="E5427" t="str">
        <f>[1]Sheet1!E5427</f>
        <v>Construction - Social Insurance Administration</v>
      </c>
      <c r="F5427">
        <f>[1]Sheet1!F5427</f>
        <v>117</v>
      </c>
    </row>
    <row r="5428" spans="1:6">
      <c r="A5428" t="str">
        <f>[1]Sheet1!B5428</f>
        <v>Missouri</v>
      </c>
      <c r="B5428" t="str">
        <f>[1]Sheet1!C5428</f>
        <v>MO</v>
      </c>
      <c r="C5428" t="str">
        <f>LEFT([1]Sheet1!D5428,1)</f>
        <v>F</v>
      </c>
      <c r="D5428" t="str">
        <f>RIGHT([1]Sheet1!D5428,2)</f>
        <v>23</v>
      </c>
      <c r="E5428" t="str">
        <f>[1]Sheet1!E5428</f>
        <v>Construction - Financial Administration</v>
      </c>
      <c r="F5428">
        <f>[1]Sheet1!F5428</f>
        <v>1545</v>
      </c>
    </row>
    <row r="5429" spans="1:6">
      <c r="A5429" t="str">
        <f>[1]Sheet1!B5429</f>
        <v>Missouri</v>
      </c>
      <c r="B5429" t="str">
        <f>[1]Sheet1!C5429</f>
        <v>MO</v>
      </c>
      <c r="C5429" t="str">
        <f>LEFT([1]Sheet1!D5429,1)</f>
        <v>F</v>
      </c>
      <c r="D5429" t="str">
        <f>RIGHT([1]Sheet1!D5429,2)</f>
        <v>24</v>
      </c>
      <c r="E5429" t="str">
        <f>[1]Sheet1!E5429</f>
        <v>Construction - Local Fire Protection</v>
      </c>
      <c r="F5429">
        <f>[1]Sheet1!F5429</f>
        <v>46172</v>
      </c>
    </row>
    <row r="5430" spans="1:6">
      <c r="A5430" t="str">
        <f>[1]Sheet1!B5430</f>
        <v>Missouri</v>
      </c>
      <c r="B5430" t="str">
        <f>[1]Sheet1!C5430</f>
        <v>MO</v>
      </c>
      <c r="C5430" t="str">
        <f>LEFT([1]Sheet1!D5430,1)</f>
        <v>F</v>
      </c>
      <c r="D5430" t="str">
        <f>RIGHT([1]Sheet1!D5430,2)</f>
        <v>25</v>
      </c>
      <c r="E5430" t="str">
        <f>[1]Sheet1!E5430</f>
        <v>Construction - Judicial and Legal Services</v>
      </c>
      <c r="F5430">
        <f>[1]Sheet1!F5430</f>
        <v>1131</v>
      </c>
    </row>
    <row r="5431" spans="1:6">
      <c r="A5431" t="str">
        <f>[1]Sheet1!B5431</f>
        <v>Missouri</v>
      </c>
      <c r="B5431" t="str">
        <f>[1]Sheet1!C5431</f>
        <v>MO</v>
      </c>
      <c r="C5431" t="str">
        <f>LEFT([1]Sheet1!D5431,1)</f>
        <v>F</v>
      </c>
      <c r="D5431" t="str">
        <f>RIGHT([1]Sheet1!D5431,2)</f>
        <v>29</v>
      </c>
      <c r="E5431" t="str">
        <f>[1]Sheet1!E5431</f>
        <v>Construction - Central Staff Services</v>
      </c>
      <c r="F5431">
        <f>[1]Sheet1!F5431</f>
        <v>11059</v>
      </c>
    </row>
    <row r="5432" spans="1:6">
      <c r="A5432" t="str">
        <f>[1]Sheet1!B5432</f>
        <v>Missouri</v>
      </c>
      <c r="B5432" t="str">
        <f>[1]Sheet1!C5432</f>
        <v>MO</v>
      </c>
      <c r="C5432" t="str">
        <f>LEFT([1]Sheet1!D5432,1)</f>
        <v>F</v>
      </c>
      <c r="D5432" t="str">
        <f>RIGHT([1]Sheet1!D5432,2)</f>
        <v>31</v>
      </c>
      <c r="E5432" t="str">
        <f>[1]Sheet1!E5432</f>
        <v>Construction - General Public Buildings</v>
      </c>
      <c r="F5432">
        <f>[1]Sheet1!F5432</f>
        <v>56520</v>
      </c>
    </row>
    <row r="5433" spans="1:6">
      <c r="A5433" t="str">
        <f>[1]Sheet1!B5433</f>
        <v>Missouri</v>
      </c>
      <c r="B5433" t="str">
        <f>[1]Sheet1!C5433</f>
        <v>MO</v>
      </c>
      <c r="C5433" t="str">
        <f>LEFT([1]Sheet1!D5433,1)</f>
        <v>F</v>
      </c>
      <c r="D5433" t="str">
        <f>RIGHT([1]Sheet1!D5433,2)</f>
        <v>32</v>
      </c>
      <c r="E5433" t="str">
        <f>[1]Sheet1!E5433</f>
        <v>Construction - Health - Other</v>
      </c>
      <c r="F5433">
        <f>[1]Sheet1!F5433</f>
        <v>16388</v>
      </c>
    </row>
    <row r="5434" spans="1:6">
      <c r="A5434" t="str">
        <f>[1]Sheet1!B5434</f>
        <v>Missouri</v>
      </c>
      <c r="B5434" t="str">
        <f>[1]Sheet1!C5434</f>
        <v>MO</v>
      </c>
      <c r="C5434" t="str">
        <f>LEFT([1]Sheet1!D5434,1)</f>
        <v>F</v>
      </c>
      <c r="D5434" t="str">
        <f>RIGHT([1]Sheet1!D5434,2)</f>
        <v>36</v>
      </c>
      <c r="E5434" t="str">
        <f>[1]Sheet1!E5434</f>
        <v>Construction - Hospitals</v>
      </c>
      <c r="F5434">
        <f>[1]Sheet1!F5434</f>
        <v>143151</v>
      </c>
    </row>
    <row r="5435" spans="1:6">
      <c r="A5435" t="str">
        <f>[1]Sheet1!B5435</f>
        <v>Missouri</v>
      </c>
      <c r="B5435" t="str">
        <f>[1]Sheet1!C5435</f>
        <v>MO</v>
      </c>
      <c r="C5435" t="str">
        <f>LEFT([1]Sheet1!D5435,1)</f>
        <v>F</v>
      </c>
      <c r="D5435" t="str">
        <f>RIGHT([1]Sheet1!D5435,2)</f>
        <v>44</v>
      </c>
      <c r="E5435" t="str">
        <f>[1]Sheet1!E5435</f>
        <v>Construction - Regular Highways</v>
      </c>
      <c r="F5435">
        <f>[1]Sheet1!F5435</f>
        <v>1551127</v>
      </c>
    </row>
    <row r="5436" spans="1:6">
      <c r="A5436" t="str">
        <f>[1]Sheet1!B5436</f>
        <v>Missouri</v>
      </c>
      <c r="B5436" t="str">
        <f>[1]Sheet1!C5436</f>
        <v>MO</v>
      </c>
      <c r="C5436" t="str">
        <f>LEFT([1]Sheet1!D5436,1)</f>
        <v>F</v>
      </c>
      <c r="D5436" t="str">
        <f>RIGHT([1]Sheet1!D5436,2)</f>
        <v>50</v>
      </c>
      <c r="E5436" t="str">
        <f>[1]Sheet1!E5436</f>
        <v>Construction - Housing and Community Development</v>
      </c>
      <c r="F5436">
        <f>[1]Sheet1!F5436</f>
        <v>20461</v>
      </c>
    </row>
    <row r="5437" spans="1:6">
      <c r="A5437" t="str">
        <f>[1]Sheet1!B5437</f>
        <v>Missouri</v>
      </c>
      <c r="B5437" t="str">
        <f>[1]Sheet1!C5437</f>
        <v>MO</v>
      </c>
      <c r="C5437" t="str">
        <f>LEFT([1]Sheet1!D5437,1)</f>
        <v>F</v>
      </c>
      <c r="D5437" t="str">
        <f>RIGHT([1]Sheet1!D5437,2)</f>
        <v>52</v>
      </c>
      <c r="E5437" t="str">
        <f>[1]Sheet1!E5437</f>
        <v>Construction - Libraries</v>
      </c>
      <c r="F5437">
        <f>[1]Sheet1!F5437</f>
        <v>14247</v>
      </c>
    </row>
    <row r="5438" spans="1:6">
      <c r="A5438" t="str">
        <f>[1]Sheet1!B5438</f>
        <v>Missouri</v>
      </c>
      <c r="B5438" t="str">
        <f>[1]Sheet1!C5438</f>
        <v>MO</v>
      </c>
      <c r="C5438" t="str">
        <f>LEFT([1]Sheet1!D5438,1)</f>
        <v>F</v>
      </c>
      <c r="D5438" t="str">
        <f>RIGHT([1]Sheet1!D5438,2)</f>
        <v>59</v>
      </c>
      <c r="E5438" t="str">
        <f>[1]Sheet1!E5438</f>
        <v>Construction - Natural Resources - Other</v>
      </c>
      <c r="F5438">
        <f>[1]Sheet1!F5438</f>
        <v>29180</v>
      </c>
    </row>
    <row r="5439" spans="1:6">
      <c r="A5439" t="str">
        <f>[1]Sheet1!B5439</f>
        <v>Missouri</v>
      </c>
      <c r="B5439" t="str">
        <f>[1]Sheet1!C5439</f>
        <v>MO</v>
      </c>
      <c r="C5439" t="str">
        <f>LEFT([1]Sheet1!D5439,1)</f>
        <v>F</v>
      </c>
      <c r="D5439" t="str">
        <f>RIGHT([1]Sheet1!D5439,2)</f>
        <v>60</v>
      </c>
      <c r="E5439" t="str">
        <f>[1]Sheet1!E5439</f>
        <v>Construction - Parking Facilities</v>
      </c>
      <c r="F5439">
        <f>[1]Sheet1!F5439</f>
        <v>6681</v>
      </c>
    </row>
    <row r="5440" spans="1:6">
      <c r="A5440" t="str">
        <f>[1]Sheet1!B5440</f>
        <v>Missouri</v>
      </c>
      <c r="B5440" t="str">
        <f>[1]Sheet1!C5440</f>
        <v>MO</v>
      </c>
      <c r="C5440" t="str">
        <f>LEFT([1]Sheet1!D5440,1)</f>
        <v>F</v>
      </c>
      <c r="D5440" t="str">
        <f>RIGHT([1]Sheet1!D5440,2)</f>
        <v>61</v>
      </c>
      <c r="E5440" t="str">
        <f>[1]Sheet1!E5440</f>
        <v>Construction - Parks and Recreation</v>
      </c>
      <c r="F5440">
        <f>[1]Sheet1!F5440</f>
        <v>77640</v>
      </c>
    </row>
    <row r="5441" spans="1:6">
      <c r="A5441" t="str">
        <f>[1]Sheet1!B5441</f>
        <v>Missouri</v>
      </c>
      <c r="B5441" t="str">
        <f>[1]Sheet1!C5441</f>
        <v>MO</v>
      </c>
      <c r="C5441" t="str">
        <f>LEFT([1]Sheet1!D5441,1)</f>
        <v>F</v>
      </c>
      <c r="D5441" t="str">
        <f>RIGHT([1]Sheet1!D5441,2)</f>
        <v>62</v>
      </c>
      <c r="E5441" t="str">
        <f>[1]Sheet1!E5441</f>
        <v>Construction - Police Protection</v>
      </c>
      <c r="F5441">
        <f>[1]Sheet1!F5441</f>
        <v>48895</v>
      </c>
    </row>
    <row r="5442" spans="1:6">
      <c r="A5442" t="str">
        <f>[1]Sheet1!B5442</f>
        <v>Missouri</v>
      </c>
      <c r="B5442" t="str">
        <f>[1]Sheet1!C5442</f>
        <v>MO</v>
      </c>
      <c r="C5442" t="str">
        <f>LEFT([1]Sheet1!D5442,1)</f>
        <v>F</v>
      </c>
      <c r="D5442" t="str">
        <f>RIGHT([1]Sheet1!D5442,2)</f>
        <v>66</v>
      </c>
      <c r="E5442" t="str">
        <f>[1]Sheet1!E5442</f>
        <v>Construction - Protective Inspection and Regulation, NEC</v>
      </c>
      <c r="F5442">
        <f>[1]Sheet1!F5442</f>
        <v>30</v>
      </c>
    </row>
    <row r="5443" spans="1:6">
      <c r="A5443" t="str">
        <f>[1]Sheet1!B5443</f>
        <v>Missouri</v>
      </c>
      <c r="B5443" t="str">
        <f>[1]Sheet1!C5443</f>
        <v>MO</v>
      </c>
      <c r="C5443" t="str">
        <f>LEFT([1]Sheet1!D5443,1)</f>
        <v>F</v>
      </c>
      <c r="D5443" t="str">
        <f>RIGHT([1]Sheet1!D5443,2)</f>
        <v>77</v>
      </c>
      <c r="E5443" t="str">
        <f>[1]Sheet1!E5443</f>
        <v>Construction - Public Welfare Institutions</v>
      </c>
      <c r="F5443">
        <f>[1]Sheet1!F5443</f>
        <v>6414</v>
      </c>
    </row>
    <row r="5444" spans="1:6">
      <c r="A5444" t="str">
        <f>[1]Sheet1!B5444</f>
        <v>Missouri</v>
      </c>
      <c r="B5444" t="str">
        <f>[1]Sheet1!C5444</f>
        <v>MO</v>
      </c>
      <c r="C5444" t="str">
        <f>LEFT([1]Sheet1!D5444,1)</f>
        <v>F</v>
      </c>
      <c r="D5444" t="str">
        <f>RIGHT([1]Sheet1!D5444,2)</f>
        <v>80</v>
      </c>
      <c r="E5444" t="str">
        <f>[1]Sheet1!E5444</f>
        <v>Construction - Sewerage</v>
      </c>
      <c r="F5444">
        <f>[1]Sheet1!F5444</f>
        <v>325380</v>
      </c>
    </row>
    <row r="5445" spans="1:6">
      <c r="A5445" t="str">
        <f>[1]Sheet1!B5445</f>
        <v>Missouri</v>
      </c>
      <c r="B5445" t="str">
        <f>[1]Sheet1!C5445</f>
        <v>MO</v>
      </c>
      <c r="C5445" t="str">
        <f>LEFT([1]Sheet1!D5445,1)</f>
        <v>F</v>
      </c>
      <c r="D5445" t="str">
        <f>RIGHT([1]Sheet1!D5445,2)</f>
        <v>81</v>
      </c>
      <c r="E5445" t="str">
        <f>[1]Sheet1!E5445</f>
        <v>Construction - Solid Waste Management</v>
      </c>
      <c r="F5445">
        <f>[1]Sheet1!F5445</f>
        <v>6780</v>
      </c>
    </row>
    <row r="5446" spans="1:6">
      <c r="A5446" t="str">
        <f>[1]Sheet1!B5446</f>
        <v>Missouri</v>
      </c>
      <c r="B5446" t="str">
        <f>[1]Sheet1!C5446</f>
        <v>MO</v>
      </c>
      <c r="C5446" t="str">
        <f>LEFT([1]Sheet1!D5446,1)</f>
        <v>F</v>
      </c>
      <c r="D5446" t="str">
        <f>RIGHT([1]Sheet1!D5446,2)</f>
        <v>85</v>
      </c>
      <c r="E5446" t="str">
        <f>[1]Sheet1!E5446</f>
        <v>Construction - State Veterans' Services</v>
      </c>
      <c r="F5446">
        <f>[1]Sheet1!F5446</f>
        <v>14</v>
      </c>
    </row>
    <row r="5447" spans="1:6">
      <c r="A5447" t="str">
        <f>[1]Sheet1!B5447</f>
        <v>Missouri</v>
      </c>
      <c r="B5447" t="str">
        <f>[1]Sheet1!C5447</f>
        <v>MO</v>
      </c>
      <c r="C5447" t="str">
        <f>LEFT([1]Sheet1!D5447,1)</f>
        <v>F</v>
      </c>
      <c r="D5447" t="str">
        <f>RIGHT([1]Sheet1!D5447,2)</f>
        <v>87</v>
      </c>
      <c r="E5447" t="str">
        <f>[1]Sheet1!E5447</f>
        <v>Construction - Sea and Inland Port Facilities</v>
      </c>
      <c r="F5447">
        <f>[1]Sheet1!F5447</f>
        <v>3236</v>
      </c>
    </row>
    <row r="5448" spans="1:6">
      <c r="A5448" t="str">
        <f>[1]Sheet1!B5448</f>
        <v>Missouri</v>
      </c>
      <c r="B5448" t="str">
        <f>[1]Sheet1!C5448</f>
        <v>MO</v>
      </c>
      <c r="C5448" t="str">
        <f>LEFT([1]Sheet1!D5448,1)</f>
        <v>F</v>
      </c>
      <c r="D5448" t="str">
        <f>RIGHT([1]Sheet1!D5448,2)</f>
        <v>89</v>
      </c>
      <c r="E5448" t="str">
        <f>[1]Sheet1!E5448</f>
        <v>Construction - General - Other</v>
      </c>
      <c r="F5448">
        <f>[1]Sheet1!F5448</f>
        <v>272295</v>
      </c>
    </row>
    <row r="5449" spans="1:6">
      <c r="A5449" t="str">
        <f>[1]Sheet1!B5449</f>
        <v>Missouri</v>
      </c>
      <c r="B5449" t="str">
        <f>[1]Sheet1!C5449</f>
        <v>MO</v>
      </c>
      <c r="C5449" t="str">
        <f>LEFT([1]Sheet1!D5449,1)</f>
        <v>F</v>
      </c>
      <c r="D5449" t="str">
        <f>RIGHT([1]Sheet1!D5449,2)</f>
        <v>91</v>
      </c>
      <c r="E5449" t="str">
        <f>[1]Sheet1!E5449</f>
        <v>Construction - Water Utilities</v>
      </c>
      <c r="F5449">
        <f>[1]Sheet1!F5449</f>
        <v>109954</v>
      </c>
    </row>
    <row r="5450" spans="1:6">
      <c r="A5450" t="str">
        <f>[1]Sheet1!B5450</f>
        <v>Missouri</v>
      </c>
      <c r="B5450" t="str">
        <f>[1]Sheet1!C5450</f>
        <v>MO</v>
      </c>
      <c r="C5450" t="str">
        <f>LEFT([1]Sheet1!D5450,1)</f>
        <v>F</v>
      </c>
      <c r="D5450" t="str">
        <f>RIGHT([1]Sheet1!D5450,2)</f>
        <v>92</v>
      </c>
      <c r="E5450" t="str">
        <f>[1]Sheet1!E5450</f>
        <v>Construction - Electric Utilities</v>
      </c>
      <c r="F5450">
        <f>[1]Sheet1!F5450</f>
        <v>245163</v>
      </c>
    </row>
    <row r="5451" spans="1:6">
      <c r="A5451" t="str">
        <f>[1]Sheet1!B5451</f>
        <v>Missouri</v>
      </c>
      <c r="B5451" t="str">
        <f>[1]Sheet1!C5451</f>
        <v>MO</v>
      </c>
      <c r="C5451" t="str">
        <f>LEFT([1]Sheet1!D5451,1)</f>
        <v>F</v>
      </c>
      <c r="D5451" t="str">
        <f>RIGHT([1]Sheet1!D5451,2)</f>
        <v>93</v>
      </c>
      <c r="E5451" t="str">
        <f>[1]Sheet1!E5451</f>
        <v>Construction - Gas Utilities</v>
      </c>
      <c r="F5451">
        <f>[1]Sheet1!F5451</f>
        <v>12696</v>
      </c>
    </row>
    <row r="5452" spans="1:6">
      <c r="A5452" t="str">
        <f>[1]Sheet1!B5452</f>
        <v>Missouri</v>
      </c>
      <c r="B5452" t="str">
        <f>[1]Sheet1!C5452</f>
        <v>MO</v>
      </c>
      <c r="C5452" t="str">
        <f>LEFT([1]Sheet1!D5452,1)</f>
        <v>F</v>
      </c>
      <c r="D5452" t="str">
        <f>RIGHT([1]Sheet1!D5452,2)</f>
        <v>94</v>
      </c>
      <c r="E5452" t="str">
        <f>[1]Sheet1!E5452</f>
        <v>Construction - Transit Utilities</v>
      </c>
      <c r="F5452">
        <f>[1]Sheet1!F5452</f>
        <v>18152</v>
      </c>
    </row>
    <row r="5453" spans="1:6">
      <c r="A5453" t="str">
        <f>[1]Sheet1!B5453</f>
        <v>Missouri</v>
      </c>
      <c r="B5453" t="str">
        <f>[1]Sheet1!C5453</f>
        <v>MO</v>
      </c>
      <c r="C5453" t="str">
        <f>LEFT([1]Sheet1!D5453,1)</f>
        <v>G</v>
      </c>
      <c r="D5453" t="str">
        <f>RIGHT([1]Sheet1!D5453,2)</f>
        <v>01</v>
      </c>
      <c r="E5453" t="str">
        <f>[1]Sheet1!E5453</f>
        <v>Other Capital Outlay - Air Transportation</v>
      </c>
      <c r="F5453">
        <f>[1]Sheet1!F5453</f>
        <v>3537</v>
      </c>
    </row>
    <row r="5454" spans="1:6">
      <c r="A5454" t="str">
        <f>[1]Sheet1!B5454</f>
        <v>Missouri</v>
      </c>
      <c r="B5454" t="str">
        <f>[1]Sheet1!C5454</f>
        <v>MO</v>
      </c>
      <c r="C5454" t="str">
        <f>LEFT([1]Sheet1!D5454,1)</f>
        <v>G</v>
      </c>
      <c r="D5454" t="str">
        <f>RIGHT([1]Sheet1!D5454,2)</f>
        <v>03</v>
      </c>
      <c r="E5454" t="str">
        <f>[1]Sheet1!E5454</f>
        <v>Other Capital Outlay - Miscellaneous Commercial Activities, NEC</v>
      </c>
      <c r="F5454">
        <f>[1]Sheet1!F5454</f>
        <v>240</v>
      </c>
    </row>
    <row r="5455" spans="1:6">
      <c r="A5455" t="str">
        <f>[1]Sheet1!B5455</f>
        <v>Missouri</v>
      </c>
      <c r="B5455" t="str">
        <f>[1]Sheet1!C5455</f>
        <v>MO</v>
      </c>
      <c r="C5455" t="str">
        <f>LEFT([1]Sheet1!D5455,1)</f>
        <v>G</v>
      </c>
      <c r="D5455" t="str">
        <f>RIGHT([1]Sheet1!D5455,2)</f>
        <v>04</v>
      </c>
      <c r="E5455" t="str">
        <f>[1]Sheet1!E5455</f>
        <v>Other Capital Outlay - Correctional Institutions</v>
      </c>
      <c r="F5455">
        <f>[1]Sheet1!F5455</f>
        <v>7817</v>
      </c>
    </row>
    <row r="5456" spans="1:6">
      <c r="A5456" t="str">
        <f>[1]Sheet1!B5456</f>
        <v>Missouri</v>
      </c>
      <c r="B5456" t="str">
        <f>[1]Sheet1!C5456</f>
        <v>MO</v>
      </c>
      <c r="C5456" t="str">
        <f>LEFT([1]Sheet1!D5456,1)</f>
        <v>G</v>
      </c>
      <c r="D5456" t="str">
        <f>RIGHT([1]Sheet1!D5456,2)</f>
        <v>05</v>
      </c>
      <c r="E5456" t="str">
        <f>[1]Sheet1!E5456</f>
        <v>Other Capital Outlay - Corrections - Other</v>
      </c>
      <c r="F5456">
        <f>[1]Sheet1!F5456</f>
        <v>1410</v>
      </c>
    </row>
    <row r="5457" spans="1:6">
      <c r="A5457" t="str">
        <f>[1]Sheet1!B5457</f>
        <v>Missouri</v>
      </c>
      <c r="B5457" t="str">
        <f>[1]Sheet1!C5457</f>
        <v>MO</v>
      </c>
      <c r="C5457" t="str">
        <f>LEFT([1]Sheet1!D5457,1)</f>
        <v>G</v>
      </c>
      <c r="D5457" t="str">
        <f>RIGHT([1]Sheet1!D5457,2)</f>
        <v>12</v>
      </c>
      <c r="E5457" t="str">
        <f>[1]Sheet1!E5457</f>
        <v>Other Capital Outlay - Elementary and Secondary Education</v>
      </c>
      <c r="F5457">
        <f>[1]Sheet1!F5457</f>
        <v>264102</v>
      </c>
    </row>
    <row r="5458" spans="1:6">
      <c r="A5458" t="str">
        <f>[1]Sheet1!B5458</f>
        <v>Missouri</v>
      </c>
      <c r="B5458" t="str">
        <f>[1]Sheet1!C5458</f>
        <v>MO</v>
      </c>
      <c r="C5458" t="str">
        <f>LEFT([1]Sheet1!D5458,1)</f>
        <v>G</v>
      </c>
      <c r="D5458" t="str">
        <f>RIGHT([1]Sheet1!D5458,2)</f>
        <v>16</v>
      </c>
      <c r="E5458" t="str">
        <f>[1]Sheet1!E5458</f>
        <v>Other Capital Outlay - Higher Education - Auxiliary Enterprises</v>
      </c>
      <c r="F5458">
        <f>[1]Sheet1!F5458</f>
        <v>1079</v>
      </c>
    </row>
    <row r="5459" spans="1:6">
      <c r="A5459" t="str">
        <f>[1]Sheet1!B5459</f>
        <v>Missouri</v>
      </c>
      <c r="B5459" t="str">
        <f>[1]Sheet1!C5459</f>
        <v>MO</v>
      </c>
      <c r="C5459" t="str">
        <f>LEFT([1]Sheet1!D5459,1)</f>
        <v>G</v>
      </c>
      <c r="D5459" t="str">
        <f>RIGHT([1]Sheet1!D5459,2)</f>
        <v>18</v>
      </c>
      <c r="E5459" t="str">
        <f>[1]Sheet1!E5459</f>
        <v>Other Capital Outlay - Other Higher Education</v>
      </c>
      <c r="F5459">
        <f>[1]Sheet1!F5459</f>
        <v>80270</v>
      </c>
    </row>
    <row r="5460" spans="1:6">
      <c r="A5460" t="str">
        <f>[1]Sheet1!B5460</f>
        <v>Missouri</v>
      </c>
      <c r="B5460" t="str">
        <f>[1]Sheet1!C5460</f>
        <v>MO</v>
      </c>
      <c r="C5460" t="str">
        <f>LEFT([1]Sheet1!D5460,1)</f>
        <v>G</v>
      </c>
      <c r="D5460" t="str">
        <f>RIGHT([1]Sheet1!D5460,2)</f>
        <v>21</v>
      </c>
      <c r="E5460" t="str">
        <f>[1]Sheet1!E5460</f>
        <v>Other Capital Outlay - State Education - Other</v>
      </c>
      <c r="F5460">
        <f>[1]Sheet1!F5460</f>
        <v>1594</v>
      </c>
    </row>
    <row r="5461" spans="1:6">
      <c r="A5461" t="str">
        <f>[1]Sheet1!B5461</f>
        <v>Missouri</v>
      </c>
      <c r="B5461" t="str">
        <f>[1]Sheet1!C5461</f>
        <v>MO</v>
      </c>
      <c r="C5461" t="str">
        <f>LEFT([1]Sheet1!D5461,1)</f>
        <v>G</v>
      </c>
      <c r="D5461" t="str">
        <f>RIGHT([1]Sheet1!D5461,2)</f>
        <v>22</v>
      </c>
      <c r="E5461" t="str">
        <f>[1]Sheet1!E5461</f>
        <v>Other Capital Outlay - Social Insurance Administration</v>
      </c>
      <c r="F5461">
        <f>[1]Sheet1!F5461</f>
        <v>296</v>
      </c>
    </row>
    <row r="5462" spans="1:6">
      <c r="A5462" t="str">
        <f>[1]Sheet1!B5462</f>
        <v>Missouri</v>
      </c>
      <c r="B5462" t="str">
        <f>[1]Sheet1!C5462</f>
        <v>MO</v>
      </c>
      <c r="C5462" t="str">
        <f>LEFT([1]Sheet1!D5462,1)</f>
        <v>G</v>
      </c>
      <c r="D5462" t="str">
        <f>RIGHT([1]Sheet1!D5462,2)</f>
        <v>23</v>
      </c>
      <c r="E5462" t="str">
        <f>[1]Sheet1!E5462</f>
        <v>Other Capital Outlay - Financial Administration</v>
      </c>
      <c r="F5462">
        <f>[1]Sheet1!F5462</f>
        <v>7422</v>
      </c>
    </row>
    <row r="5463" spans="1:6">
      <c r="A5463" t="str">
        <f>[1]Sheet1!B5463</f>
        <v>Missouri</v>
      </c>
      <c r="B5463" t="str">
        <f>[1]Sheet1!C5463</f>
        <v>MO</v>
      </c>
      <c r="C5463" t="str">
        <f>LEFT([1]Sheet1!D5463,1)</f>
        <v>G</v>
      </c>
      <c r="D5463" t="str">
        <f>RIGHT([1]Sheet1!D5463,2)</f>
        <v>24</v>
      </c>
      <c r="E5463" t="str">
        <f>[1]Sheet1!E5463</f>
        <v>Other Capital Outlay - Local Fire Protection</v>
      </c>
      <c r="F5463">
        <f>[1]Sheet1!F5463</f>
        <v>37286</v>
      </c>
    </row>
    <row r="5464" spans="1:6">
      <c r="A5464" t="str">
        <f>[1]Sheet1!B5464</f>
        <v>Missouri</v>
      </c>
      <c r="B5464" t="str">
        <f>[1]Sheet1!C5464</f>
        <v>MO</v>
      </c>
      <c r="C5464" t="str">
        <f>LEFT([1]Sheet1!D5464,1)</f>
        <v>G</v>
      </c>
      <c r="D5464" t="str">
        <f>RIGHT([1]Sheet1!D5464,2)</f>
        <v>25</v>
      </c>
      <c r="E5464" t="str">
        <f>[1]Sheet1!E5464</f>
        <v>Other Capital Outlay - Judicial and Legal Services</v>
      </c>
      <c r="F5464">
        <f>[1]Sheet1!F5464</f>
        <v>6324</v>
      </c>
    </row>
    <row r="5465" spans="1:6">
      <c r="A5465" t="str">
        <f>[1]Sheet1!B5465</f>
        <v>Missouri</v>
      </c>
      <c r="B5465" t="str">
        <f>[1]Sheet1!C5465</f>
        <v>MO</v>
      </c>
      <c r="C5465" t="str">
        <f>LEFT([1]Sheet1!D5465,1)</f>
        <v>G</v>
      </c>
      <c r="D5465" t="str">
        <f>RIGHT([1]Sheet1!D5465,2)</f>
        <v>29</v>
      </c>
      <c r="E5465" t="str">
        <f>[1]Sheet1!E5465</f>
        <v>Other Capital Outlay - Central Staff Services</v>
      </c>
      <c r="F5465">
        <f>[1]Sheet1!F5465</f>
        <v>11753</v>
      </c>
    </row>
    <row r="5466" spans="1:6">
      <c r="A5466" t="str">
        <f>[1]Sheet1!B5466</f>
        <v>Missouri</v>
      </c>
      <c r="B5466" t="str">
        <f>[1]Sheet1!C5466</f>
        <v>MO</v>
      </c>
      <c r="C5466" t="str">
        <f>LEFT([1]Sheet1!D5466,1)</f>
        <v>G</v>
      </c>
      <c r="D5466" t="str">
        <f>RIGHT([1]Sheet1!D5466,2)</f>
        <v>31</v>
      </c>
      <c r="E5466" t="str">
        <f>[1]Sheet1!E5466</f>
        <v>Other Capital Outlay - General Public Building</v>
      </c>
      <c r="F5466">
        <f>[1]Sheet1!F5466</f>
        <v>6248</v>
      </c>
    </row>
    <row r="5467" spans="1:6">
      <c r="A5467" t="str">
        <f>[1]Sheet1!B5467</f>
        <v>Missouri</v>
      </c>
      <c r="B5467" t="str">
        <f>[1]Sheet1!C5467</f>
        <v>MO</v>
      </c>
      <c r="C5467" t="str">
        <f>LEFT([1]Sheet1!D5467,1)</f>
        <v>G</v>
      </c>
      <c r="D5467" t="str">
        <f>RIGHT([1]Sheet1!D5467,2)</f>
        <v>32</v>
      </c>
      <c r="E5467" t="str">
        <f>[1]Sheet1!E5467</f>
        <v>Other Capital Outlay - Health - Other</v>
      </c>
      <c r="F5467">
        <f>[1]Sheet1!F5467</f>
        <v>10289</v>
      </c>
    </row>
    <row r="5468" spans="1:6">
      <c r="A5468" t="str">
        <f>[1]Sheet1!B5468</f>
        <v>Missouri</v>
      </c>
      <c r="B5468" t="str">
        <f>[1]Sheet1!C5468</f>
        <v>MO</v>
      </c>
      <c r="C5468" t="str">
        <f>LEFT([1]Sheet1!D5468,1)</f>
        <v>G</v>
      </c>
      <c r="D5468" t="str">
        <f>RIGHT([1]Sheet1!D5468,2)</f>
        <v>36</v>
      </c>
      <c r="E5468" t="str">
        <f>[1]Sheet1!E5468</f>
        <v>Other Capital Outlay - Hospitals</v>
      </c>
      <c r="F5468">
        <f>[1]Sheet1!F5468</f>
        <v>73388</v>
      </c>
    </row>
    <row r="5469" spans="1:6">
      <c r="A5469" t="str">
        <f>[1]Sheet1!B5469</f>
        <v>Missouri</v>
      </c>
      <c r="B5469" t="str">
        <f>[1]Sheet1!C5469</f>
        <v>MO</v>
      </c>
      <c r="C5469" t="str">
        <f>LEFT([1]Sheet1!D5469,1)</f>
        <v>G</v>
      </c>
      <c r="D5469" t="str">
        <f>RIGHT([1]Sheet1!D5469,2)</f>
        <v>44</v>
      </c>
      <c r="E5469" t="str">
        <f>[1]Sheet1!E5469</f>
        <v>Other Capital Outlay - Regular Highways</v>
      </c>
      <c r="F5469">
        <f>[1]Sheet1!F5469</f>
        <v>124259</v>
      </c>
    </row>
    <row r="5470" spans="1:6">
      <c r="A5470" t="str">
        <f>[1]Sheet1!B5470</f>
        <v>Missouri</v>
      </c>
      <c r="B5470" t="str">
        <f>[1]Sheet1!C5470</f>
        <v>MO</v>
      </c>
      <c r="C5470" t="str">
        <f>LEFT([1]Sheet1!D5470,1)</f>
        <v>G</v>
      </c>
      <c r="D5470" t="str">
        <f>RIGHT([1]Sheet1!D5470,2)</f>
        <v>50</v>
      </c>
      <c r="E5470" t="str">
        <f>[1]Sheet1!E5470</f>
        <v>Other Capital Outlay - Housing and Community Development</v>
      </c>
      <c r="F5470">
        <f>[1]Sheet1!F5470</f>
        <v>7453</v>
      </c>
    </row>
    <row r="5471" spans="1:6">
      <c r="A5471" t="str">
        <f>[1]Sheet1!B5471</f>
        <v>Missouri</v>
      </c>
      <c r="B5471" t="str">
        <f>[1]Sheet1!C5471</f>
        <v>MO</v>
      </c>
      <c r="C5471" t="str">
        <f>LEFT([1]Sheet1!D5471,1)</f>
        <v>G</v>
      </c>
      <c r="D5471" t="str">
        <f>RIGHT([1]Sheet1!D5471,2)</f>
        <v>52</v>
      </c>
      <c r="E5471" t="str">
        <f>[1]Sheet1!E5471</f>
        <v>Other Capital Outlay - Libraries</v>
      </c>
      <c r="F5471">
        <f>[1]Sheet1!F5471</f>
        <v>5176</v>
      </c>
    </row>
    <row r="5472" spans="1:6">
      <c r="A5472" t="str">
        <f>[1]Sheet1!B5472</f>
        <v>Missouri</v>
      </c>
      <c r="B5472" t="str">
        <f>[1]Sheet1!C5472</f>
        <v>MO</v>
      </c>
      <c r="C5472" t="str">
        <f>LEFT([1]Sheet1!D5472,1)</f>
        <v>G</v>
      </c>
      <c r="D5472" t="str">
        <f>RIGHT([1]Sheet1!D5472,2)</f>
        <v>59</v>
      </c>
      <c r="E5472" t="str">
        <f>[1]Sheet1!E5472</f>
        <v>Other Capital Outlay - Natural Resources - Other</v>
      </c>
      <c r="F5472">
        <f>[1]Sheet1!F5472</f>
        <v>17796</v>
      </c>
    </row>
    <row r="5473" spans="1:6">
      <c r="A5473" t="str">
        <f>[1]Sheet1!B5473</f>
        <v>Missouri</v>
      </c>
      <c r="B5473" t="str">
        <f>[1]Sheet1!C5473</f>
        <v>MO</v>
      </c>
      <c r="C5473" t="str">
        <f>LEFT([1]Sheet1!D5473,1)</f>
        <v>G</v>
      </c>
      <c r="D5473" t="str">
        <f>RIGHT([1]Sheet1!D5473,2)</f>
        <v>60</v>
      </c>
      <c r="E5473" t="str">
        <f>[1]Sheet1!E5473</f>
        <v>Other Capital Outlay - Parking Facilities</v>
      </c>
      <c r="F5473">
        <f>[1]Sheet1!F5473</f>
        <v>69</v>
      </c>
    </row>
    <row r="5474" spans="1:6">
      <c r="A5474" t="str">
        <f>[1]Sheet1!B5474</f>
        <v>Missouri</v>
      </c>
      <c r="B5474" t="str">
        <f>[1]Sheet1!C5474</f>
        <v>MO</v>
      </c>
      <c r="C5474" t="str">
        <f>LEFT([1]Sheet1!D5474,1)</f>
        <v>G</v>
      </c>
      <c r="D5474" t="str">
        <f>RIGHT([1]Sheet1!D5474,2)</f>
        <v>61</v>
      </c>
      <c r="E5474" t="str">
        <f>[1]Sheet1!E5474</f>
        <v>Other Capital Outlay - Parks and Recreation</v>
      </c>
      <c r="F5474">
        <f>[1]Sheet1!F5474</f>
        <v>17272</v>
      </c>
    </row>
    <row r="5475" spans="1:6">
      <c r="A5475" t="str">
        <f>[1]Sheet1!B5475</f>
        <v>Missouri</v>
      </c>
      <c r="B5475" t="str">
        <f>[1]Sheet1!C5475</f>
        <v>MO</v>
      </c>
      <c r="C5475" t="str">
        <f>LEFT([1]Sheet1!D5475,1)</f>
        <v>G</v>
      </c>
      <c r="D5475" t="str">
        <f>RIGHT([1]Sheet1!D5475,2)</f>
        <v>62</v>
      </c>
      <c r="E5475" t="str">
        <f>[1]Sheet1!E5475</f>
        <v>Other Capital Outlay - Police Protection</v>
      </c>
      <c r="F5475">
        <f>[1]Sheet1!F5475</f>
        <v>55249</v>
      </c>
    </row>
    <row r="5476" spans="1:6">
      <c r="A5476" t="str">
        <f>[1]Sheet1!B5476</f>
        <v>Missouri</v>
      </c>
      <c r="B5476" t="str">
        <f>[1]Sheet1!C5476</f>
        <v>MO</v>
      </c>
      <c r="C5476" t="str">
        <f>LEFT([1]Sheet1!D5476,1)</f>
        <v>G</v>
      </c>
      <c r="D5476" t="str">
        <f>RIGHT([1]Sheet1!D5476,2)</f>
        <v>66</v>
      </c>
      <c r="E5476" t="str">
        <f>[1]Sheet1!E5476</f>
        <v>Other Capital Outlay - Protective Inspection and Regulation, NEC</v>
      </c>
      <c r="F5476">
        <f>[1]Sheet1!F5476</f>
        <v>1513</v>
      </c>
    </row>
    <row r="5477" spans="1:6">
      <c r="A5477" t="str">
        <f>[1]Sheet1!B5477</f>
        <v>Missouri</v>
      </c>
      <c r="B5477" t="str">
        <f>[1]Sheet1!C5477</f>
        <v>MO</v>
      </c>
      <c r="C5477" t="str">
        <f>LEFT([1]Sheet1!D5477,1)</f>
        <v>G</v>
      </c>
      <c r="D5477" t="str">
        <f>RIGHT([1]Sheet1!D5477,2)</f>
        <v>77</v>
      </c>
      <c r="E5477" t="str">
        <f>[1]Sheet1!E5477</f>
        <v>Other Capital Outlay - Public Welfare Institutions</v>
      </c>
      <c r="F5477">
        <f>[1]Sheet1!F5477</f>
        <v>4024</v>
      </c>
    </row>
    <row r="5478" spans="1:6">
      <c r="A5478" t="str">
        <f>[1]Sheet1!B5478</f>
        <v>Missouri</v>
      </c>
      <c r="B5478" t="str">
        <f>[1]Sheet1!C5478</f>
        <v>MO</v>
      </c>
      <c r="C5478" t="str">
        <f>LEFT([1]Sheet1!D5478,1)</f>
        <v>G</v>
      </c>
      <c r="D5478" t="str">
        <f>RIGHT([1]Sheet1!D5478,2)</f>
        <v>79</v>
      </c>
      <c r="E5478" t="str">
        <f>[1]Sheet1!E5478</f>
        <v>Other Capital Outlay - Public Welfare - Other</v>
      </c>
      <c r="F5478">
        <f>[1]Sheet1!F5478</f>
        <v>826</v>
      </c>
    </row>
    <row r="5479" spans="1:6">
      <c r="A5479" t="str">
        <f>[1]Sheet1!B5479</f>
        <v>Missouri</v>
      </c>
      <c r="B5479" t="str">
        <f>[1]Sheet1!C5479</f>
        <v>MO</v>
      </c>
      <c r="C5479" t="str">
        <f>LEFT([1]Sheet1!D5479,1)</f>
        <v>G</v>
      </c>
      <c r="D5479" t="str">
        <f>RIGHT([1]Sheet1!D5479,2)</f>
        <v>80</v>
      </c>
      <c r="E5479" t="str">
        <f>[1]Sheet1!E5479</f>
        <v>Other Capital Outlay - Sewerage</v>
      </c>
      <c r="F5479">
        <f>[1]Sheet1!F5479</f>
        <v>23371</v>
      </c>
    </row>
    <row r="5480" spans="1:6">
      <c r="A5480" t="str">
        <f>[1]Sheet1!B5480</f>
        <v>Missouri</v>
      </c>
      <c r="B5480" t="str">
        <f>[1]Sheet1!C5480</f>
        <v>MO</v>
      </c>
      <c r="C5480" t="str">
        <f>LEFT([1]Sheet1!D5480,1)</f>
        <v>G</v>
      </c>
      <c r="D5480" t="str">
        <f>RIGHT([1]Sheet1!D5480,2)</f>
        <v>81</v>
      </c>
      <c r="E5480" t="str">
        <f>[1]Sheet1!E5480</f>
        <v>Other Capital Outlay - Solid Waste Management</v>
      </c>
      <c r="F5480">
        <f>[1]Sheet1!F5480</f>
        <v>5198</v>
      </c>
    </row>
    <row r="5481" spans="1:6">
      <c r="A5481" t="str">
        <f>[1]Sheet1!B5481</f>
        <v>Missouri</v>
      </c>
      <c r="B5481" t="str">
        <f>[1]Sheet1!C5481</f>
        <v>MO</v>
      </c>
      <c r="C5481" t="str">
        <f>LEFT([1]Sheet1!D5481,1)</f>
        <v>G</v>
      </c>
      <c r="D5481" t="str">
        <f>RIGHT([1]Sheet1!D5481,2)</f>
        <v>85</v>
      </c>
      <c r="E5481" t="str">
        <f>[1]Sheet1!E5481</f>
        <v>Other Capital Outlay - State Veterans' Services</v>
      </c>
      <c r="F5481">
        <f>[1]Sheet1!F5481</f>
        <v>344</v>
      </c>
    </row>
    <row r="5482" spans="1:6">
      <c r="A5482" t="str">
        <f>[1]Sheet1!B5482</f>
        <v>Missouri</v>
      </c>
      <c r="B5482" t="str">
        <f>[1]Sheet1!C5482</f>
        <v>MO</v>
      </c>
      <c r="C5482" t="str">
        <f>LEFT([1]Sheet1!D5482,1)</f>
        <v>G</v>
      </c>
      <c r="D5482" t="str">
        <f>RIGHT([1]Sheet1!D5482,2)</f>
        <v>87</v>
      </c>
      <c r="E5482" t="str">
        <f>[1]Sheet1!E5482</f>
        <v>Other Capital Outlay - Sea and Inland Port Facilities</v>
      </c>
      <c r="F5482">
        <f>[1]Sheet1!F5482</f>
        <v>47</v>
      </c>
    </row>
    <row r="5483" spans="1:6">
      <c r="A5483" t="str">
        <f>[1]Sheet1!B5483</f>
        <v>Missouri</v>
      </c>
      <c r="B5483" t="str">
        <f>[1]Sheet1!C5483</f>
        <v>MO</v>
      </c>
      <c r="C5483" t="str">
        <f>LEFT([1]Sheet1!D5483,1)</f>
        <v>G</v>
      </c>
      <c r="D5483" t="str">
        <f>RIGHT([1]Sheet1!D5483,2)</f>
        <v>89</v>
      </c>
      <c r="E5483" t="str">
        <f>[1]Sheet1!E5483</f>
        <v>Other Capital Outlay - General - Other</v>
      </c>
      <c r="F5483">
        <f>[1]Sheet1!F5483</f>
        <v>74194</v>
      </c>
    </row>
    <row r="5484" spans="1:6">
      <c r="A5484" t="str">
        <f>[1]Sheet1!B5484</f>
        <v>Missouri</v>
      </c>
      <c r="B5484" t="str">
        <f>[1]Sheet1!C5484</f>
        <v>MO</v>
      </c>
      <c r="C5484" t="str">
        <f>LEFT([1]Sheet1!D5484,1)</f>
        <v>G</v>
      </c>
      <c r="D5484" t="str">
        <f>RIGHT([1]Sheet1!D5484,2)</f>
        <v>91</v>
      </c>
      <c r="E5484" t="str">
        <f>[1]Sheet1!E5484</f>
        <v>Other Capital Outlay - Water Utilities</v>
      </c>
      <c r="F5484">
        <f>[1]Sheet1!F5484</f>
        <v>29162</v>
      </c>
    </row>
    <row r="5485" spans="1:6">
      <c r="A5485" t="str">
        <f>[1]Sheet1!B5485</f>
        <v>Missouri</v>
      </c>
      <c r="B5485" t="str">
        <f>[1]Sheet1!C5485</f>
        <v>MO</v>
      </c>
      <c r="C5485" t="str">
        <f>LEFT([1]Sheet1!D5485,1)</f>
        <v>G</v>
      </c>
      <c r="D5485" t="str">
        <f>RIGHT([1]Sheet1!D5485,2)</f>
        <v>92</v>
      </c>
      <c r="E5485" t="str">
        <f>[1]Sheet1!E5485</f>
        <v>Other Capital Outlay - Electric Utilities</v>
      </c>
      <c r="F5485">
        <f>[1]Sheet1!F5485</f>
        <v>15688</v>
      </c>
    </row>
    <row r="5486" spans="1:6">
      <c r="A5486" t="str">
        <f>[1]Sheet1!B5486</f>
        <v>Missouri</v>
      </c>
      <c r="B5486" t="str">
        <f>[1]Sheet1!C5486</f>
        <v>MO</v>
      </c>
      <c r="C5486" t="str">
        <f>LEFT([1]Sheet1!D5486,1)</f>
        <v>G</v>
      </c>
      <c r="D5486" t="str">
        <f>RIGHT([1]Sheet1!D5486,2)</f>
        <v>93</v>
      </c>
      <c r="E5486" t="str">
        <f>[1]Sheet1!E5486</f>
        <v>Other Capital Outlay - Gas Utilities</v>
      </c>
      <c r="F5486">
        <f>[1]Sheet1!F5486</f>
        <v>719</v>
      </c>
    </row>
    <row r="5487" spans="1:6">
      <c r="A5487" t="str">
        <f>[1]Sheet1!B5487</f>
        <v>Missouri</v>
      </c>
      <c r="B5487" t="str">
        <f>[1]Sheet1!C5487</f>
        <v>MO</v>
      </c>
      <c r="C5487" t="str">
        <f>LEFT([1]Sheet1!D5487,1)</f>
        <v>G</v>
      </c>
      <c r="D5487" t="str">
        <f>RIGHT([1]Sheet1!D5487,2)</f>
        <v>94</v>
      </c>
      <c r="E5487" t="str">
        <f>[1]Sheet1!E5487</f>
        <v>Other Capital Outlay - Transit Utilities</v>
      </c>
      <c r="F5487">
        <f>[1]Sheet1!F5487</f>
        <v>66434</v>
      </c>
    </row>
    <row r="5488" spans="1:6">
      <c r="A5488" t="str">
        <f>[1]Sheet1!B5488</f>
        <v>Missouri</v>
      </c>
      <c r="B5488" t="str">
        <f>[1]Sheet1!C5488</f>
        <v>MO</v>
      </c>
      <c r="C5488" t="str">
        <f>LEFT([1]Sheet1!D5488,1)</f>
        <v>I</v>
      </c>
      <c r="D5488" t="str">
        <f>RIGHT([1]Sheet1!D5488,2)</f>
        <v>89</v>
      </c>
      <c r="E5488" t="str">
        <f>[1]Sheet1!E5488</f>
        <v>General - Interest on Debt</v>
      </c>
      <c r="F5488">
        <f>[1]Sheet1!F5488</f>
        <v>1694218</v>
      </c>
    </row>
    <row r="5489" spans="1:6">
      <c r="A5489" t="str">
        <f>[1]Sheet1!B5489</f>
        <v>Missouri</v>
      </c>
      <c r="B5489" t="str">
        <f>[1]Sheet1!C5489</f>
        <v>MO</v>
      </c>
      <c r="C5489" t="str">
        <f>LEFT([1]Sheet1!D5489,1)</f>
        <v>I</v>
      </c>
      <c r="D5489" t="str">
        <f>RIGHT([1]Sheet1!D5489,2)</f>
        <v>91</v>
      </c>
      <c r="E5489" t="str">
        <f>[1]Sheet1!E5489</f>
        <v>Water Utilities - Interest on Debt</v>
      </c>
      <c r="F5489">
        <f>[1]Sheet1!F5489</f>
        <v>56232</v>
      </c>
    </row>
    <row r="5490" spans="1:6">
      <c r="A5490" t="str">
        <f>[1]Sheet1!B5490</f>
        <v>Missouri</v>
      </c>
      <c r="B5490" t="str">
        <f>[1]Sheet1!C5490</f>
        <v>MO</v>
      </c>
      <c r="C5490" t="str">
        <f>LEFT([1]Sheet1!D5490,1)</f>
        <v>I</v>
      </c>
      <c r="D5490" t="str">
        <f>RIGHT([1]Sheet1!D5490,2)</f>
        <v>92</v>
      </c>
      <c r="E5490" t="str">
        <f>[1]Sheet1!E5490</f>
        <v>Electric Utilities - Interest on Debt</v>
      </c>
      <c r="F5490">
        <f>[1]Sheet1!F5490</f>
        <v>52077</v>
      </c>
    </row>
    <row r="5491" spans="1:6">
      <c r="A5491" t="str">
        <f>[1]Sheet1!B5491</f>
        <v>Missouri</v>
      </c>
      <c r="B5491" t="str">
        <f>[1]Sheet1!C5491</f>
        <v>MO</v>
      </c>
      <c r="C5491" t="str">
        <f>LEFT([1]Sheet1!D5491,1)</f>
        <v>I</v>
      </c>
      <c r="D5491" t="str">
        <f>RIGHT([1]Sheet1!D5491,2)</f>
        <v>93</v>
      </c>
      <c r="E5491" t="str">
        <f>[1]Sheet1!E5491</f>
        <v>Gas Utilities - Interest on Debt</v>
      </c>
      <c r="F5491">
        <f>[1]Sheet1!F5491</f>
        <v>1342</v>
      </c>
    </row>
    <row r="5492" spans="1:6">
      <c r="A5492" t="str">
        <f>[1]Sheet1!B5492</f>
        <v>Missouri</v>
      </c>
      <c r="B5492" t="str">
        <f>[1]Sheet1!C5492</f>
        <v>MO</v>
      </c>
      <c r="C5492" t="str">
        <f>LEFT([1]Sheet1!D5492,1)</f>
        <v>I</v>
      </c>
      <c r="D5492" t="str">
        <f>RIGHT([1]Sheet1!D5492,2)</f>
        <v>94</v>
      </c>
      <c r="E5492" t="str">
        <f>[1]Sheet1!E5492</f>
        <v>Transit Utilities - Interest on Debt</v>
      </c>
      <c r="F5492">
        <f>[1]Sheet1!F5492</f>
        <v>27791</v>
      </c>
    </row>
    <row r="5493" spans="1:6">
      <c r="A5493" t="str">
        <f>[1]Sheet1!B5493</f>
        <v>Missouri</v>
      </c>
      <c r="B5493" t="str">
        <f>[1]Sheet1!C5493</f>
        <v>MO</v>
      </c>
      <c r="C5493" t="str">
        <f>LEFT([1]Sheet1!D5493,1)</f>
        <v>J</v>
      </c>
      <c r="D5493" t="str">
        <f>RIGHT([1]Sheet1!D5493,2)</f>
        <v>19</v>
      </c>
      <c r="E5493" t="str">
        <f>[1]Sheet1!E5493</f>
        <v>Assistance and Subsidies - State Scholarships and Other Subsidies - Education</v>
      </c>
      <c r="F5493">
        <f>[1]Sheet1!F5493</f>
        <v>424806</v>
      </c>
    </row>
    <row r="5494" spans="1:6">
      <c r="A5494" t="str">
        <f>[1]Sheet1!B5494</f>
        <v>Missouri</v>
      </c>
      <c r="B5494" t="str">
        <f>[1]Sheet1!C5494</f>
        <v>MO</v>
      </c>
      <c r="C5494" t="str">
        <f>LEFT([1]Sheet1!D5494,1)</f>
        <v>J</v>
      </c>
      <c r="D5494" t="str">
        <f>RIGHT([1]Sheet1!D5494,2)</f>
        <v>67</v>
      </c>
      <c r="E5494" t="str">
        <f>[1]Sheet1!E5494</f>
        <v>Assistance and Subsidies - Public Welfare, Federal Categorical Assistance Programs</v>
      </c>
      <c r="F5494">
        <f>[1]Sheet1!F5494</f>
        <v>119840</v>
      </c>
    </row>
    <row r="5495" spans="1:6">
      <c r="A5495" t="str">
        <f>[1]Sheet1!B5495</f>
        <v>Missouri</v>
      </c>
      <c r="B5495" t="str">
        <f>[1]Sheet1!C5495</f>
        <v>MO</v>
      </c>
      <c r="C5495" t="str">
        <f>LEFT([1]Sheet1!D5495,1)</f>
        <v>J</v>
      </c>
      <c r="D5495" t="str">
        <f>RIGHT([1]Sheet1!D5495,2)</f>
        <v>68</v>
      </c>
      <c r="E5495" t="str">
        <f>[1]Sheet1!E5495</f>
        <v>Assistance and Subsidies - Public Welfare, Cash Assistance Programs - Other</v>
      </c>
      <c r="F5495">
        <f>[1]Sheet1!F5495</f>
        <v>3268</v>
      </c>
    </row>
    <row r="5496" spans="1:6">
      <c r="A5496" t="str">
        <f>[1]Sheet1!B5496</f>
        <v>Missouri</v>
      </c>
      <c r="B5496" t="str">
        <f>[1]Sheet1!C5496</f>
        <v>MO</v>
      </c>
      <c r="C5496" t="str">
        <f>LEFT([1]Sheet1!D5496,1)</f>
        <v>S</v>
      </c>
      <c r="D5496" t="str">
        <f>RIGHT([1]Sheet1!D5496,2)</f>
        <v>89</v>
      </c>
      <c r="E5496" t="str">
        <f>[1]Sheet1!E5496</f>
        <v>Intergovernmental to Federal - General - Other</v>
      </c>
      <c r="F5496">
        <f>[1]Sheet1!F5496</f>
        <v>81243</v>
      </c>
    </row>
    <row r="5497" spans="1:6">
      <c r="A5497" t="str">
        <f>[1]Sheet1!B5497</f>
        <v>Missouri</v>
      </c>
      <c r="B5497" t="str">
        <f>[1]Sheet1!C5497</f>
        <v>MO</v>
      </c>
      <c r="C5497" t="str">
        <f>LEFT([1]Sheet1!D5497,1)</f>
        <v>T</v>
      </c>
      <c r="D5497" t="str">
        <f>RIGHT([1]Sheet1!D5497,2)</f>
        <v>01</v>
      </c>
      <c r="E5497" t="str">
        <f>[1]Sheet1!E5497</f>
        <v>Tax - Property</v>
      </c>
      <c r="F5497">
        <f>[1]Sheet1!F5497</f>
        <v>5755879</v>
      </c>
    </row>
    <row r="5498" spans="1:6">
      <c r="A5498" t="str">
        <f>[1]Sheet1!B5498</f>
        <v>Missouri</v>
      </c>
      <c r="B5498" t="str">
        <f>[1]Sheet1!C5498</f>
        <v>MO</v>
      </c>
      <c r="C5498" t="str">
        <f>LEFT([1]Sheet1!D5498,1)</f>
        <v>T</v>
      </c>
      <c r="D5498" t="str">
        <f>RIGHT([1]Sheet1!D5498,2)</f>
        <v>09</v>
      </c>
      <c r="E5498" t="str">
        <f>[1]Sheet1!E5498</f>
        <v>Tax - General Sales and Gross Receipts</v>
      </c>
      <c r="F5498">
        <f>[1]Sheet1!F5498</f>
        <v>5216630</v>
      </c>
    </row>
    <row r="5499" spans="1:6">
      <c r="A5499" t="str">
        <f>[1]Sheet1!B5499</f>
        <v>Missouri</v>
      </c>
      <c r="B5499" t="str">
        <f>[1]Sheet1!C5499</f>
        <v>MO</v>
      </c>
      <c r="C5499" t="str">
        <f>LEFT([1]Sheet1!D5499,1)</f>
        <v>T</v>
      </c>
      <c r="D5499" t="str">
        <f>RIGHT([1]Sheet1!D5499,2)</f>
        <v>10</v>
      </c>
      <c r="E5499" t="str">
        <f>[1]Sheet1!E5499</f>
        <v>Tax - Alcoholic Beverage Sales</v>
      </c>
      <c r="F5499">
        <f>[1]Sheet1!F5499</f>
        <v>34341</v>
      </c>
    </row>
    <row r="5500" spans="1:6">
      <c r="A5500" t="str">
        <f>[1]Sheet1!B5500</f>
        <v>Missouri</v>
      </c>
      <c r="B5500" t="str">
        <f>[1]Sheet1!C5500</f>
        <v>MO</v>
      </c>
      <c r="C5500" t="str">
        <f>LEFT([1]Sheet1!D5500,1)</f>
        <v>T</v>
      </c>
      <c r="D5500" t="str">
        <f>RIGHT([1]Sheet1!D5500,2)</f>
        <v>11</v>
      </c>
      <c r="E5500" t="str">
        <f>[1]Sheet1!E5500</f>
        <v>Tax - Amusements Sales</v>
      </c>
      <c r="F5500">
        <f>[1]Sheet1!F5500</f>
        <v>445134</v>
      </c>
    </row>
    <row r="5501" spans="1:6">
      <c r="A5501" t="str">
        <f>[1]Sheet1!B5501</f>
        <v>Missouri</v>
      </c>
      <c r="B5501" t="str">
        <f>[1]Sheet1!C5501</f>
        <v>MO</v>
      </c>
      <c r="C5501" t="str">
        <f>LEFT([1]Sheet1!D5501,1)</f>
        <v>T</v>
      </c>
      <c r="D5501" t="str">
        <f>RIGHT([1]Sheet1!D5501,2)</f>
        <v>12</v>
      </c>
      <c r="E5501" t="str">
        <f>[1]Sheet1!E5501</f>
        <v>Tax - Insurance Premiums Sales</v>
      </c>
      <c r="F5501">
        <f>[1]Sheet1!F5501</f>
        <v>270169</v>
      </c>
    </row>
    <row r="5502" spans="1:6">
      <c r="A5502" t="str">
        <f>[1]Sheet1!B5502</f>
        <v>Missouri</v>
      </c>
      <c r="B5502" t="str">
        <f>[1]Sheet1!C5502</f>
        <v>MO</v>
      </c>
      <c r="C5502" t="str">
        <f>LEFT([1]Sheet1!D5502,1)</f>
        <v>T</v>
      </c>
      <c r="D5502" t="str">
        <f>RIGHT([1]Sheet1!D5502,2)</f>
        <v>13</v>
      </c>
      <c r="E5502" t="str">
        <f>[1]Sheet1!E5502</f>
        <v>Tax - Motor Fuels Sales</v>
      </c>
      <c r="F5502">
        <f>[1]Sheet1!F5502</f>
        <v>708997</v>
      </c>
    </row>
    <row r="5503" spans="1:6">
      <c r="A5503" t="str">
        <f>[1]Sheet1!B5503</f>
        <v>Missouri</v>
      </c>
      <c r="B5503" t="str">
        <f>[1]Sheet1!C5503</f>
        <v>MO</v>
      </c>
      <c r="C5503" t="str">
        <f>LEFT([1]Sheet1!D5503,1)</f>
        <v>T</v>
      </c>
      <c r="D5503" t="str">
        <f>RIGHT([1]Sheet1!D5503,2)</f>
        <v>14</v>
      </c>
      <c r="E5503" t="str">
        <f>[1]Sheet1!E5503</f>
        <v>Tax - Pari-mutuels Sales</v>
      </c>
      <c r="F5503">
        <f>[1]Sheet1!F5503</f>
        <v>17066</v>
      </c>
    </row>
    <row r="5504" spans="1:6">
      <c r="A5504" t="str">
        <f>[1]Sheet1!B5504</f>
        <v>Missouri</v>
      </c>
      <c r="B5504" t="str">
        <f>[1]Sheet1!C5504</f>
        <v>MO</v>
      </c>
      <c r="C5504" t="str">
        <f>LEFT([1]Sheet1!D5504,1)</f>
        <v>T</v>
      </c>
      <c r="D5504" t="str">
        <f>RIGHT([1]Sheet1!D5504,2)</f>
        <v>15</v>
      </c>
      <c r="E5504" t="str">
        <f>[1]Sheet1!E5504</f>
        <v>Tax - Public Utilities Sales</v>
      </c>
      <c r="F5504">
        <f>[1]Sheet1!F5504</f>
        <v>496205</v>
      </c>
    </row>
    <row r="5505" spans="1:6">
      <c r="A5505" t="str">
        <f>[1]Sheet1!B5505</f>
        <v>Missouri</v>
      </c>
      <c r="B5505" t="str">
        <f>[1]Sheet1!C5505</f>
        <v>MO</v>
      </c>
      <c r="C5505" t="str">
        <f>LEFT([1]Sheet1!D5505,1)</f>
        <v>T</v>
      </c>
      <c r="D5505" t="str">
        <f>RIGHT([1]Sheet1!D5505,2)</f>
        <v>16</v>
      </c>
      <c r="E5505" t="str">
        <f>[1]Sheet1!E5505</f>
        <v>Tax - Tobacco Products Sales</v>
      </c>
      <c r="F5505">
        <f>[1]Sheet1!F5505</f>
        <v>117862</v>
      </c>
    </row>
    <row r="5506" spans="1:6">
      <c r="A5506" t="str">
        <f>[1]Sheet1!B5506</f>
        <v>Missouri</v>
      </c>
      <c r="B5506" t="str">
        <f>[1]Sheet1!C5506</f>
        <v>MO</v>
      </c>
      <c r="C5506" t="str">
        <f>LEFT([1]Sheet1!D5506,1)</f>
        <v>T</v>
      </c>
      <c r="D5506" t="str">
        <f>RIGHT([1]Sheet1!D5506,2)</f>
        <v>19</v>
      </c>
      <c r="E5506" t="str">
        <f>[1]Sheet1!E5506</f>
        <v>Tax - Other Selective Sales</v>
      </c>
      <c r="F5506">
        <f>[1]Sheet1!F5506</f>
        <v>280923</v>
      </c>
    </row>
    <row r="5507" spans="1:6">
      <c r="A5507" t="str">
        <f>[1]Sheet1!B5507</f>
        <v>Missouri</v>
      </c>
      <c r="B5507" t="str">
        <f>[1]Sheet1!C5507</f>
        <v>MO</v>
      </c>
      <c r="C5507" t="str">
        <f>LEFT([1]Sheet1!D5507,1)</f>
        <v>T</v>
      </c>
      <c r="D5507" t="str">
        <f>RIGHT([1]Sheet1!D5507,2)</f>
        <v>20</v>
      </c>
      <c r="E5507" t="str">
        <f>[1]Sheet1!E5507</f>
        <v>Tax - Alcoholic Beverage License</v>
      </c>
      <c r="F5507">
        <f>[1]Sheet1!F5507</f>
        <v>9963</v>
      </c>
    </row>
    <row r="5508" spans="1:6">
      <c r="A5508" t="str">
        <f>[1]Sheet1!B5508</f>
        <v>Missouri</v>
      </c>
      <c r="B5508" t="str">
        <f>[1]Sheet1!C5508</f>
        <v>MO</v>
      </c>
      <c r="C5508" t="str">
        <f>LEFT([1]Sheet1!D5508,1)</f>
        <v>T</v>
      </c>
      <c r="D5508" t="str">
        <f>RIGHT([1]Sheet1!D5508,2)</f>
        <v>21</v>
      </c>
      <c r="E5508" t="str">
        <f>[1]Sheet1!E5508</f>
        <v>Tax - Amusements License</v>
      </c>
      <c r="F5508">
        <f>[1]Sheet1!F5508</f>
        <v>3421</v>
      </c>
    </row>
    <row r="5509" spans="1:6">
      <c r="A5509" t="str">
        <f>[1]Sheet1!B5509</f>
        <v>Missouri</v>
      </c>
      <c r="B5509" t="str">
        <f>[1]Sheet1!C5509</f>
        <v>MO</v>
      </c>
      <c r="C5509" t="str">
        <f>LEFT([1]Sheet1!D5509,1)</f>
        <v>T</v>
      </c>
      <c r="D5509" t="str">
        <f>RIGHT([1]Sheet1!D5509,2)</f>
        <v>22</v>
      </c>
      <c r="E5509" t="str">
        <f>[1]Sheet1!E5509</f>
        <v>Tax - Corporation License</v>
      </c>
      <c r="F5509">
        <f>[1]Sheet1!F5509</f>
        <v>66580</v>
      </c>
    </row>
    <row r="5510" spans="1:6">
      <c r="A5510" t="str">
        <f>[1]Sheet1!B5510</f>
        <v>Missouri</v>
      </c>
      <c r="B5510" t="str">
        <f>[1]Sheet1!C5510</f>
        <v>MO</v>
      </c>
      <c r="C5510" t="str">
        <f>LEFT([1]Sheet1!D5510,1)</f>
        <v>T</v>
      </c>
      <c r="D5510" t="str">
        <f>RIGHT([1]Sheet1!D5510,2)</f>
        <v>23</v>
      </c>
      <c r="E5510" t="str">
        <f>[1]Sheet1!E5510</f>
        <v>Tax - Hunting and Fishing License</v>
      </c>
      <c r="F5510">
        <f>[1]Sheet1!F5510</f>
        <v>32489</v>
      </c>
    </row>
    <row r="5511" spans="1:6">
      <c r="A5511" t="str">
        <f>[1]Sheet1!B5511</f>
        <v>Missouri</v>
      </c>
      <c r="B5511" t="str">
        <f>[1]Sheet1!C5511</f>
        <v>MO</v>
      </c>
      <c r="C5511" t="str">
        <f>LEFT([1]Sheet1!D5511,1)</f>
        <v>T</v>
      </c>
      <c r="D5511" t="str">
        <f>RIGHT([1]Sheet1!D5511,2)</f>
        <v>24</v>
      </c>
      <c r="E5511" t="str">
        <f>[1]Sheet1!E5511</f>
        <v>Tax - Motor Vehicle License</v>
      </c>
      <c r="F5511">
        <f>[1]Sheet1!F5511</f>
        <v>284260</v>
      </c>
    </row>
    <row r="5512" spans="1:6">
      <c r="A5512" t="str">
        <f>[1]Sheet1!B5512</f>
        <v>Missouri</v>
      </c>
      <c r="B5512" t="str">
        <f>[1]Sheet1!C5512</f>
        <v>MO</v>
      </c>
      <c r="C5512" t="str">
        <f>LEFT([1]Sheet1!D5512,1)</f>
        <v>T</v>
      </c>
      <c r="D5512" t="str">
        <f>RIGHT([1]Sheet1!D5512,2)</f>
        <v>25</v>
      </c>
      <c r="E5512" t="str">
        <f>[1]Sheet1!E5512</f>
        <v>Tax - Motor Vehicle Operators License</v>
      </c>
      <c r="F5512">
        <f>[1]Sheet1!F5512</f>
        <v>17691</v>
      </c>
    </row>
    <row r="5513" spans="1:6">
      <c r="A5513" t="str">
        <f>[1]Sheet1!B5513</f>
        <v>Missouri</v>
      </c>
      <c r="B5513" t="str">
        <f>[1]Sheet1!C5513</f>
        <v>MO</v>
      </c>
      <c r="C5513" t="str">
        <f>LEFT([1]Sheet1!D5513,1)</f>
        <v>T</v>
      </c>
      <c r="D5513" t="str">
        <f>RIGHT([1]Sheet1!D5513,2)</f>
        <v>27</v>
      </c>
      <c r="E5513" t="str">
        <f>[1]Sheet1!E5513</f>
        <v>Tax - Public Utility License</v>
      </c>
      <c r="F5513">
        <f>[1]Sheet1!F5513</f>
        <v>29551</v>
      </c>
    </row>
    <row r="5514" spans="1:6">
      <c r="A5514" t="str">
        <f>[1]Sheet1!B5514</f>
        <v>Missouri</v>
      </c>
      <c r="B5514" t="str">
        <f>[1]Sheet1!C5514</f>
        <v>MO</v>
      </c>
      <c r="C5514" t="str">
        <f>LEFT([1]Sheet1!D5514,1)</f>
        <v>T</v>
      </c>
      <c r="D5514" t="str">
        <f>RIGHT([1]Sheet1!D5514,2)</f>
        <v>28</v>
      </c>
      <c r="E5514" t="str">
        <f>[1]Sheet1!E5514</f>
        <v>Tax - Occupation and Business License, NEC</v>
      </c>
      <c r="F5514">
        <f>[1]Sheet1!F5514</f>
        <v>207373</v>
      </c>
    </row>
    <row r="5515" spans="1:6">
      <c r="A5515" t="str">
        <f>[1]Sheet1!B5515</f>
        <v>Missouri</v>
      </c>
      <c r="B5515" t="str">
        <f>[1]Sheet1!C5515</f>
        <v>MO</v>
      </c>
      <c r="C5515" t="str">
        <f>LEFT([1]Sheet1!D5515,1)</f>
        <v>T</v>
      </c>
      <c r="D5515" t="str">
        <f>RIGHT([1]Sheet1!D5515,2)</f>
        <v>29</v>
      </c>
      <c r="E5515" t="str">
        <f>[1]Sheet1!E5515</f>
        <v>Tax - Other License</v>
      </c>
      <c r="F5515">
        <f>[1]Sheet1!F5515</f>
        <v>174619</v>
      </c>
    </row>
    <row r="5516" spans="1:6">
      <c r="A5516" t="str">
        <f>[1]Sheet1!B5516</f>
        <v>Missouri</v>
      </c>
      <c r="B5516" t="str">
        <f>[1]Sheet1!C5516</f>
        <v>MO</v>
      </c>
      <c r="C5516" t="str">
        <f>LEFT([1]Sheet1!D5516,1)</f>
        <v>T</v>
      </c>
      <c r="D5516" t="str">
        <f>RIGHT([1]Sheet1!D5516,2)</f>
        <v>40</v>
      </c>
      <c r="E5516" t="str">
        <f>[1]Sheet1!E5516</f>
        <v>Tax - Individual Income</v>
      </c>
      <c r="F5516">
        <f>[1]Sheet1!F5516</f>
        <v>5452827</v>
      </c>
    </row>
    <row r="5517" spans="1:6">
      <c r="A5517" t="str">
        <f>[1]Sheet1!B5517</f>
        <v>Missouri</v>
      </c>
      <c r="B5517" t="str">
        <f>[1]Sheet1!C5517</f>
        <v>MO</v>
      </c>
      <c r="C5517" t="str">
        <f>LEFT([1]Sheet1!D5517,1)</f>
        <v>T</v>
      </c>
      <c r="D5517" t="str">
        <f>RIGHT([1]Sheet1!D5517,2)</f>
        <v>41</v>
      </c>
      <c r="E5517" t="str">
        <f>[1]Sheet1!E5517</f>
        <v>Tax - Corporation Net Income</v>
      </c>
      <c r="F5517">
        <f>[1]Sheet1!F5517</f>
        <v>377916</v>
      </c>
    </row>
    <row r="5518" spans="1:6">
      <c r="A5518" t="str">
        <f>[1]Sheet1!B5518</f>
        <v>Missouri</v>
      </c>
      <c r="B5518" t="str">
        <f>[1]Sheet1!C5518</f>
        <v>MO</v>
      </c>
      <c r="C5518" t="str">
        <f>LEFT([1]Sheet1!D5518,1)</f>
        <v>T</v>
      </c>
      <c r="D5518" t="str">
        <f>RIGHT([1]Sheet1!D5518,2)</f>
        <v>50</v>
      </c>
      <c r="E5518" t="str">
        <f>[1]Sheet1!E5518</f>
        <v>Tax - Death and Gift</v>
      </c>
      <c r="F5518">
        <f>[1]Sheet1!F5518</f>
        <v>162</v>
      </c>
    </row>
    <row r="5519" spans="1:6">
      <c r="A5519" t="str">
        <f>[1]Sheet1!B5519</f>
        <v>Missouri</v>
      </c>
      <c r="B5519" t="str">
        <f>[1]Sheet1!C5519</f>
        <v>MO</v>
      </c>
      <c r="C5519" t="str">
        <f>LEFT([1]Sheet1!D5519,1)</f>
        <v>T</v>
      </c>
      <c r="D5519" t="str">
        <f>RIGHT([1]Sheet1!D5519,2)</f>
        <v>51</v>
      </c>
      <c r="E5519" t="str">
        <f>[1]Sheet1!E5519</f>
        <v>Tax - Documentary and Stock Transfer</v>
      </c>
      <c r="F5519">
        <f>[1]Sheet1!F5519</f>
        <v>4611</v>
      </c>
    </row>
    <row r="5520" spans="1:6">
      <c r="A5520" t="str">
        <f>[1]Sheet1!B5520</f>
        <v>Missouri</v>
      </c>
      <c r="B5520" t="str">
        <f>[1]Sheet1!C5520</f>
        <v>MO</v>
      </c>
      <c r="C5520" t="str">
        <f>LEFT([1]Sheet1!D5520,1)</f>
        <v>T</v>
      </c>
      <c r="D5520" t="str">
        <f>RIGHT([1]Sheet1!D5520,2)</f>
        <v>53</v>
      </c>
      <c r="E5520" t="str">
        <f>[1]Sheet1!E5520</f>
        <v>Tax - Severance</v>
      </c>
      <c r="F5520">
        <f>[1]Sheet1!F5520</f>
        <v>2</v>
      </c>
    </row>
    <row r="5521" spans="1:6">
      <c r="A5521" t="str">
        <f>[1]Sheet1!B5521</f>
        <v>Missouri</v>
      </c>
      <c r="B5521" t="str">
        <f>[1]Sheet1!C5521</f>
        <v>MO</v>
      </c>
      <c r="C5521" t="str">
        <f>LEFT([1]Sheet1!D5521,1)</f>
        <v>T</v>
      </c>
      <c r="D5521" t="str">
        <f>RIGHT([1]Sheet1!D5521,2)</f>
        <v>99</v>
      </c>
      <c r="E5521" t="str">
        <f>[1]Sheet1!E5521</f>
        <v>Tax - NEC</v>
      </c>
      <c r="F5521">
        <f>[1]Sheet1!F5521</f>
        <v>373926</v>
      </c>
    </row>
    <row r="5522" spans="1:6">
      <c r="A5522" t="str">
        <f>[1]Sheet1!B5522</f>
        <v>Missouri</v>
      </c>
      <c r="B5522" t="str">
        <f>[1]Sheet1!C5522</f>
        <v>MO</v>
      </c>
      <c r="C5522" t="str">
        <f>LEFT([1]Sheet1!D5522,1)</f>
        <v>U</v>
      </c>
      <c r="D5522" t="str">
        <f>RIGHT([1]Sheet1!D5522,2)</f>
        <v>01</v>
      </c>
      <c r="E5522" t="str">
        <f>[1]Sheet1!E5522</f>
        <v>Miscellaneous - Special Assessments</v>
      </c>
      <c r="F5522">
        <f>[1]Sheet1!F5522</f>
        <v>52899</v>
      </c>
    </row>
    <row r="5523" spans="1:6">
      <c r="A5523" t="str">
        <f>[1]Sheet1!B5523</f>
        <v>Missouri</v>
      </c>
      <c r="B5523" t="str">
        <f>[1]Sheet1!C5523</f>
        <v>MO</v>
      </c>
      <c r="C5523" t="str">
        <f>LEFT([1]Sheet1!D5523,1)</f>
        <v>U</v>
      </c>
      <c r="D5523" t="str">
        <f>RIGHT([1]Sheet1!D5523,2)</f>
        <v>11</v>
      </c>
      <c r="E5523" t="str">
        <f>[1]Sheet1!E5523</f>
        <v>Miscellaneous - Sale of Property</v>
      </c>
      <c r="F5523">
        <f>[1]Sheet1!F5523</f>
        <v>34829</v>
      </c>
    </row>
    <row r="5524" spans="1:6">
      <c r="A5524" t="str">
        <f>[1]Sheet1!B5524</f>
        <v>Missouri</v>
      </c>
      <c r="B5524" t="str">
        <f>[1]Sheet1!C5524</f>
        <v>MO</v>
      </c>
      <c r="C5524" t="str">
        <f>LEFT([1]Sheet1!D5524,1)</f>
        <v>U</v>
      </c>
      <c r="D5524" t="str">
        <f>RIGHT([1]Sheet1!D5524,2)</f>
        <v>20</v>
      </c>
      <c r="E5524" t="str">
        <f>[1]Sheet1!E5524</f>
        <v>Miscellaneous - Interest Earnings</v>
      </c>
      <c r="F5524">
        <f>[1]Sheet1!F5524</f>
        <v>1103868</v>
      </c>
    </row>
    <row r="5525" spans="1:6">
      <c r="A5525" t="str">
        <f>[1]Sheet1!B5525</f>
        <v>Missouri</v>
      </c>
      <c r="B5525" t="str">
        <f>[1]Sheet1!C5525</f>
        <v>MO</v>
      </c>
      <c r="C5525" t="str">
        <f>LEFT([1]Sheet1!D5525,1)</f>
        <v>U</v>
      </c>
      <c r="D5525" t="str">
        <f>RIGHT([1]Sheet1!D5525,2)</f>
        <v>30</v>
      </c>
      <c r="E5525" t="str">
        <f>[1]Sheet1!E5525</f>
        <v>Miscellaneous - Fines and Forfeits</v>
      </c>
      <c r="F5525">
        <f>[1]Sheet1!F5525</f>
        <v>196075</v>
      </c>
    </row>
    <row r="5526" spans="1:6">
      <c r="A5526" t="str">
        <f>[1]Sheet1!B5526</f>
        <v>Missouri</v>
      </c>
      <c r="B5526" t="str">
        <f>[1]Sheet1!C5526</f>
        <v>MO</v>
      </c>
      <c r="C5526" t="str">
        <f>LEFT([1]Sheet1!D5526,1)</f>
        <v>U</v>
      </c>
      <c r="D5526" t="str">
        <f>RIGHT([1]Sheet1!D5526,2)</f>
        <v>40</v>
      </c>
      <c r="E5526" t="str">
        <f>[1]Sheet1!E5526</f>
        <v>Miscellaneous - Rents</v>
      </c>
      <c r="F5526">
        <f>[1]Sheet1!F5526</f>
        <v>47349</v>
      </c>
    </row>
    <row r="5527" spans="1:6">
      <c r="A5527" t="str">
        <f>[1]Sheet1!B5527</f>
        <v>Missouri</v>
      </c>
      <c r="B5527" t="str">
        <f>[1]Sheet1!C5527</f>
        <v>MO</v>
      </c>
      <c r="C5527" t="str">
        <f>LEFT([1]Sheet1!D5527,1)</f>
        <v>U</v>
      </c>
      <c r="D5527" t="str">
        <f>RIGHT([1]Sheet1!D5527,2)</f>
        <v>41</v>
      </c>
      <c r="E5527" t="str">
        <f>[1]Sheet1!E5527</f>
        <v>Miscellaneous - Royalties</v>
      </c>
      <c r="F5527">
        <f>[1]Sheet1!F5527</f>
        <v>15</v>
      </c>
    </row>
    <row r="5528" spans="1:6">
      <c r="A5528" t="str">
        <f>[1]Sheet1!B5528</f>
        <v>Missouri</v>
      </c>
      <c r="B5528" t="str">
        <f>[1]Sheet1!C5528</f>
        <v>MO</v>
      </c>
      <c r="C5528" t="str">
        <f>LEFT([1]Sheet1!D5528,1)</f>
        <v>U</v>
      </c>
      <c r="D5528" t="str">
        <f>RIGHT([1]Sheet1!D5528,2)</f>
        <v>50</v>
      </c>
      <c r="E5528" t="str">
        <f>[1]Sheet1!E5528</f>
        <v>Miscellaneous - Donations From Private Sources</v>
      </c>
      <c r="F5528">
        <f>[1]Sheet1!F5528</f>
        <v>178962</v>
      </c>
    </row>
    <row r="5529" spans="1:6">
      <c r="A5529" t="str">
        <f>[1]Sheet1!B5529</f>
        <v>Missouri</v>
      </c>
      <c r="B5529" t="str">
        <f>[1]Sheet1!C5529</f>
        <v>MO</v>
      </c>
      <c r="C5529" t="str">
        <f>LEFT([1]Sheet1!D5529,1)</f>
        <v>U</v>
      </c>
      <c r="D5529" t="str">
        <f>RIGHT([1]Sheet1!D5529,2)</f>
        <v>95</v>
      </c>
      <c r="E5529" t="str">
        <f>[1]Sheet1!E5529</f>
        <v>Miscellaneous - Net Lottery Revenue</v>
      </c>
      <c r="F5529">
        <f>[1]Sheet1!F5529</f>
        <v>308812</v>
      </c>
    </row>
    <row r="5530" spans="1:6">
      <c r="A5530" t="str">
        <f>[1]Sheet1!B5530</f>
        <v>Missouri</v>
      </c>
      <c r="B5530" t="str">
        <f>[1]Sheet1!C5530</f>
        <v>MO</v>
      </c>
      <c r="C5530" t="str">
        <f>LEFT([1]Sheet1!D5530,1)</f>
        <v>U</v>
      </c>
      <c r="D5530" t="str">
        <f>RIGHT([1]Sheet1!D5530,2)</f>
        <v>99</v>
      </c>
      <c r="E5530" t="str">
        <f>[1]Sheet1!E5530</f>
        <v>Miscellaneous - General Revenue, NEC</v>
      </c>
      <c r="F5530">
        <f>[1]Sheet1!F5530</f>
        <v>1649606</v>
      </c>
    </row>
    <row r="5531" spans="1:6">
      <c r="A5531" t="str">
        <f>[1]Sheet1!B5531</f>
        <v>Missouri</v>
      </c>
      <c r="B5531" t="str">
        <f>[1]Sheet1!C5531</f>
        <v>MO</v>
      </c>
      <c r="C5531" t="str">
        <f>LEFT([1]Sheet1!D5531,1)</f>
        <v>W</v>
      </c>
      <c r="D5531" t="str">
        <f>RIGHT([1]Sheet1!D5531,2)</f>
        <v>01</v>
      </c>
      <c r="E5531" t="str">
        <f>[1]Sheet1!E5531</f>
        <v>Sinking Funds - Cash and Securities</v>
      </c>
      <c r="F5531">
        <f>[1]Sheet1!F5531</f>
        <v>18026958</v>
      </c>
    </row>
    <row r="5532" spans="1:6">
      <c r="A5532" t="str">
        <f>[1]Sheet1!B5532</f>
        <v>Missouri</v>
      </c>
      <c r="B5532" t="str">
        <f>[1]Sheet1!C5532</f>
        <v>MO</v>
      </c>
      <c r="C5532" t="str">
        <f>LEFT([1]Sheet1!D5532,1)</f>
        <v>W</v>
      </c>
      <c r="D5532" t="str">
        <f>RIGHT([1]Sheet1!D5532,2)</f>
        <v>31</v>
      </c>
      <c r="E5532" t="str">
        <f>[1]Sheet1!E5532</f>
        <v>Bond Funds - Cash and Securities</v>
      </c>
      <c r="F5532">
        <f>[1]Sheet1!F5532</f>
        <v>2580267</v>
      </c>
    </row>
    <row r="5533" spans="1:6">
      <c r="A5533" t="str">
        <f>[1]Sheet1!B5533</f>
        <v>Missouri</v>
      </c>
      <c r="B5533" t="str">
        <f>[1]Sheet1!C5533</f>
        <v>MO</v>
      </c>
      <c r="C5533" t="str">
        <f>LEFT([1]Sheet1!D5533,1)</f>
        <v>W</v>
      </c>
      <c r="D5533" t="str">
        <f>RIGHT([1]Sheet1!D5533,2)</f>
        <v>61</v>
      </c>
      <c r="E5533" t="str">
        <f>[1]Sheet1!E5533</f>
        <v>Other Funds - Cash and Securities</v>
      </c>
      <c r="F5533">
        <f>[1]Sheet1!F5533</f>
        <v>20232162</v>
      </c>
    </row>
    <row r="5534" spans="1:6">
      <c r="A5534" t="str">
        <f>[1]Sheet1!B5534</f>
        <v>Missouri</v>
      </c>
      <c r="B5534" t="str">
        <f>[1]Sheet1!C5534</f>
        <v>MO</v>
      </c>
      <c r="C5534" t="str">
        <f>LEFT([1]Sheet1!D5534,1)</f>
        <v>X</v>
      </c>
      <c r="D5534" t="str">
        <f>RIGHT([1]Sheet1!D5534,2)</f>
        <v>01</v>
      </c>
      <c r="E5534" t="str">
        <f>[1]Sheet1!E5534</f>
        <v>Employee Retirement - Local Employee Contribution</v>
      </c>
      <c r="F5534">
        <f>[1]Sheet1!F5534</f>
        <v>870445</v>
      </c>
    </row>
    <row r="5535" spans="1:6">
      <c r="A5535" t="str">
        <f>[1]Sheet1!B5535</f>
        <v>Missouri</v>
      </c>
      <c r="B5535" t="str">
        <f>[1]Sheet1!C5535</f>
        <v>MO</v>
      </c>
      <c r="C5535" t="str">
        <f>LEFT([1]Sheet1!D5535,1)</f>
        <v>X</v>
      </c>
      <c r="D5535" t="str">
        <f>RIGHT([1]Sheet1!D5535,2)</f>
        <v>02</v>
      </c>
      <c r="E5535" t="str">
        <f>[1]Sheet1!E5535</f>
        <v>Employee Retirement - State Employee Contribution</v>
      </c>
      <c r="F5535">
        <f>[1]Sheet1!F5535</f>
        <v>20828</v>
      </c>
    </row>
    <row r="5536" spans="1:6">
      <c r="A5536" t="str">
        <f>[1]Sheet1!B5536</f>
        <v>Missouri</v>
      </c>
      <c r="B5536" t="str">
        <f>[1]Sheet1!C5536</f>
        <v>MO</v>
      </c>
      <c r="C5536" t="str">
        <f>LEFT([1]Sheet1!D5536,1)</f>
        <v>X</v>
      </c>
      <c r="D5536" t="str">
        <f>RIGHT([1]Sheet1!D5536,2)</f>
        <v>05</v>
      </c>
      <c r="E5536" t="str">
        <f>[1]Sheet1!E5536</f>
        <v>Employee Retirement - From Other Governments</v>
      </c>
      <c r="F5536">
        <f>[1]Sheet1!F5536</f>
        <v>897652</v>
      </c>
    </row>
    <row r="5537" spans="1:6">
      <c r="A5537" t="str">
        <f>[1]Sheet1!B5537</f>
        <v>Missouri</v>
      </c>
      <c r="B5537" t="str">
        <f>[1]Sheet1!C5537</f>
        <v>MO</v>
      </c>
      <c r="C5537" t="str">
        <f>LEFT([1]Sheet1!D5537,1)</f>
        <v>X</v>
      </c>
      <c r="D5537" t="str">
        <f>RIGHT([1]Sheet1!D5537,2)</f>
        <v>08</v>
      </c>
      <c r="E5537" t="str">
        <f>[1]Sheet1!E5537</f>
        <v>Employee Retirement - Earnings on Investments (calculated)</v>
      </c>
      <c r="F5537">
        <f>[1]Sheet1!F5537</f>
        <v>1742130</v>
      </c>
    </row>
    <row r="5538" spans="1:6">
      <c r="A5538" t="str">
        <f>[1]Sheet1!B5538</f>
        <v>Missouri</v>
      </c>
      <c r="B5538" t="str">
        <f>[1]Sheet1!C5538</f>
        <v>MO</v>
      </c>
      <c r="C5538" t="str">
        <f>LEFT([1]Sheet1!D5538,1)</f>
        <v>X</v>
      </c>
      <c r="D5538" t="str">
        <f>RIGHT([1]Sheet1!D5538,2)</f>
        <v>11</v>
      </c>
      <c r="E5538" t="str">
        <f>[1]Sheet1!E5538</f>
        <v>Employee Retirement - Benefit Payments</v>
      </c>
      <c r="F5538">
        <f>[1]Sheet1!F5538</f>
        <v>3734127</v>
      </c>
    </row>
    <row r="5539" spans="1:6">
      <c r="A5539" t="str">
        <f>[1]Sheet1!B5539</f>
        <v>Missouri</v>
      </c>
      <c r="B5539" t="str">
        <f>[1]Sheet1!C5539</f>
        <v>MO</v>
      </c>
      <c r="C5539" t="str">
        <f>LEFT([1]Sheet1!D5539,1)</f>
        <v>X</v>
      </c>
      <c r="D5539" t="str">
        <f>RIGHT([1]Sheet1!D5539,2)</f>
        <v>12</v>
      </c>
      <c r="E5539" t="str">
        <f>[1]Sheet1!E5539</f>
        <v>Employee Retirement - Withdrawals</v>
      </c>
      <c r="F5539">
        <f>[1]Sheet1!F5539</f>
        <v>86847</v>
      </c>
    </row>
    <row r="5540" spans="1:6">
      <c r="A5540" t="str">
        <f>[1]Sheet1!B5540</f>
        <v>Missouri</v>
      </c>
      <c r="B5540" t="str">
        <f>[1]Sheet1!C5540</f>
        <v>MO</v>
      </c>
      <c r="C5540" t="str">
        <f>LEFT([1]Sheet1!D5540,1)</f>
        <v>X</v>
      </c>
      <c r="D5540" t="str">
        <f>RIGHT([1]Sheet1!D5540,2)</f>
        <v>21</v>
      </c>
      <c r="E5540" t="str">
        <f>[1]Sheet1!E5540</f>
        <v>Employee Retirement - Total Cash and Deposits</v>
      </c>
      <c r="F5540">
        <f>[1]Sheet1!F5540</f>
        <v>1905012</v>
      </c>
    </row>
    <row r="5541" spans="1:6">
      <c r="A5541" t="str">
        <f>[1]Sheet1!B5541</f>
        <v>Missouri</v>
      </c>
      <c r="B5541" t="str">
        <f>[1]Sheet1!C5541</f>
        <v>MO</v>
      </c>
      <c r="C5541" t="str">
        <f>LEFT([1]Sheet1!D5541,1)</f>
        <v>X</v>
      </c>
      <c r="D5541" t="str">
        <f>RIGHT([1]Sheet1!D5541,2)</f>
        <v>30</v>
      </c>
      <c r="E5541" t="str">
        <f>[1]Sheet1!E5541</f>
        <v>Employee Retirement - Total Federal Securities</v>
      </c>
      <c r="F5541">
        <f>[1]Sheet1!F5541</f>
        <v>9696192</v>
      </c>
    </row>
    <row r="5542" spans="1:6">
      <c r="A5542" t="str">
        <f>[1]Sheet1!B5542</f>
        <v>Missouri</v>
      </c>
      <c r="B5542" t="str">
        <f>[1]Sheet1!C5542</f>
        <v>MO</v>
      </c>
      <c r="C5542" t="str">
        <f>LEFT([1]Sheet1!D5542,1)</f>
        <v>X</v>
      </c>
      <c r="D5542" t="str">
        <f>RIGHT([1]Sheet1!D5542,2)</f>
        <v>42</v>
      </c>
      <c r="E5542" t="str">
        <f>[1]Sheet1!E5542</f>
        <v>Employee Retirement - Securities - Mortgages</v>
      </c>
      <c r="F5542">
        <f>[1]Sheet1!F5542</f>
        <v>47953</v>
      </c>
    </row>
    <row r="5543" spans="1:6">
      <c r="A5543" t="str">
        <f>[1]Sheet1!B5543</f>
        <v>Missouri</v>
      </c>
      <c r="B5543" t="str">
        <f>[1]Sheet1!C5543</f>
        <v>MO</v>
      </c>
      <c r="C5543" t="str">
        <f>LEFT([1]Sheet1!D5543,1)</f>
        <v>X</v>
      </c>
      <c r="D5543" t="str">
        <f>RIGHT([1]Sheet1!D5543,2)</f>
        <v>44</v>
      </c>
      <c r="E5543" t="str">
        <f>[1]Sheet1!E5543</f>
        <v>Employee Retirement - Total Other Securities</v>
      </c>
      <c r="F5543">
        <f>[1]Sheet1!F5543</f>
        <v>7958480</v>
      </c>
    </row>
    <row r="5544" spans="1:6">
      <c r="A5544" t="str">
        <f>[1]Sheet1!B5544</f>
        <v>Missouri</v>
      </c>
      <c r="B5544" t="str">
        <f>[1]Sheet1!C5544</f>
        <v>MO</v>
      </c>
      <c r="C5544" t="str">
        <f>LEFT([1]Sheet1!D5544,1)</f>
        <v>X</v>
      </c>
      <c r="D5544" t="str">
        <f>RIGHT([1]Sheet1!D5544,2)</f>
        <v>47</v>
      </c>
      <c r="E5544" t="str">
        <f>[1]Sheet1!E5544</f>
        <v>Employee Retirement - Other Investments - Other</v>
      </c>
      <c r="F5544">
        <f>[1]Sheet1!F5544</f>
        <v>13890524</v>
      </c>
    </row>
    <row r="5545" spans="1:6">
      <c r="A5545" t="str">
        <f>[1]Sheet1!B5545</f>
        <v>Missouri</v>
      </c>
      <c r="B5545" t="str">
        <f>[1]Sheet1!C5545</f>
        <v>MO</v>
      </c>
      <c r="C5545" t="str">
        <f>LEFT([1]Sheet1!D5545,1)</f>
        <v>Y</v>
      </c>
      <c r="D5545" t="str">
        <f>RIGHT([1]Sheet1!D5545,2)</f>
        <v>01</v>
      </c>
      <c r="E5545" t="str">
        <f>[1]Sheet1!E5545</f>
        <v>Unemployment Compensation - Contribution</v>
      </c>
      <c r="F5545">
        <f>[1]Sheet1!F5545</f>
        <v>688823</v>
      </c>
    </row>
    <row r="5546" spans="1:6">
      <c r="A5546" t="str">
        <f>[1]Sheet1!B5546</f>
        <v>Missouri</v>
      </c>
      <c r="B5546" t="str">
        <f>[1]Sheet1!C5546</f>
        <v>MO</v>
      </c>
      <c r="C5546" t="str">
        <f>LEFT([1]Sheet1!D5546,1)</f>
        <v>Y</v>
      </c>
      <c r="D5546" t="str">
        <f>RIGHT([1]Sheet1!D5546,2)</f>
        <v>04</v>
      </c>
      <c r="E5546" t="str">
        <f>[1]Sheet1!E5546</f>
        <v>Unemployment Compensation - Federal Advances</v>
      </c>
      <c r="F5546">
        <f>[1]Sheet1!F5546</f>
        <v>562804</v>
      </c>
    </row>
    <row r="5547" spans="1:6">
      <c r="A5547" t="str">
        <f>[1]Sheet1!B5547</f>
        <v>Missouri</v>
      </c>
      <c r="B5547" t="str">
        <f>[1]Sheet1!C5547</f>
        <v>MO</v>
      </c>
      <c r="C5547" t="str">
        <f>LEFT([1]Sheet1!D5547,1)</f>
        <v>Y</v>
      </c>
      <c r="D5547" t="str">
        <f>RIGHT([1]Sheet1!D5547,2)</f>
        <v>05</v>
      </c>
      <c r="E5547" t="str">
        <f>[1]Sheet1!E5547</f>
        <v>Unemployment Compensation - Benefit Payments</v>
      </c>
      <c r="F5547">
        <f>[1]Sheet1!F5547</f>
        <v>576357</v>
      </c>
    </row>
    <row r="5548" spans="1:6">
      <c r="A5548" t="str">
        <f>[1]Sheet1!B5548</f>
        <v>Missouri</v>
      </c>
      <c r="B5548" t="str">
        <f>[1]Sheet1!C5548</f>
        <v>MO</v>
      </c>
      <c r="C5548" t="str">
        <f>LEFT([1]Sheet1!D5548,1)</f>
        <v>Y</v>
      </c>
      <c r="D5548" t="str">
        <f>RIGHT([1]Sheet1!D5548,2)</f>
        <v>06</v>
      </c>
      <c r="E5548" t="str">
        <f>[1]Sheet1!E5548</f>
        <v>Unemployment Compensation - Extended and Special Payments</v>
      </c>
      <c r="F5548">
        <f>[1]Sheet1!F5548</f>
        <v>682530</v>
      </c>
    </row>
    <row r="5549" spans="1:6">
      <c r="A5549" t="str">
        <f>[1]Sheet1!B5549</f>
        <v>Missouri</v>
      </c>
      <c r="B5549" t="str">
        <f>[1]Sheet1!C5549</f>
        <v>MO</v>
      </c>
      <c r="C5549" t="str">
        <f>LEFT([1]Sheet1!D5549,1)</f>
        <v>Y</v>
      </c>
      <c r="D5549" t="str">
        <f>RIGHT([1]Sheet1!D5549,2)</f>
        <v>07</v>
      </c>
      <c r="E5549" t="str">
        <f>[1]Sheet1!E5549</f>
        <v>Unemployment Compensation - Balance In US Treasury</v>
      </c>
      <c r="F5549">
        <f>[1]Sheet1!F5549</f>
        <v>31011</v>
      </c>
    </row>
    <row r="5550" spans="1:6">
      <c r="A5550" t="str">
        <f>[1]Sheet1!B5550</f>
        <v>Missouri</v>
      </c>
      <c r="B5550" t="str">
        <f>[1]Sheet1!C5550</f>
        <v>MO</v>
      </c>
      <c r="C5550" t="str">
        <f>LEFT([1]Sheet1!D5550,1)</f>
        <v>Y</v>
      </c>
      <c r="D5550" t="str">
        <f>RIGHT([1]Sheet1!D5550,2)</f>
        <v>08</v>
      </c>
      <c r="E5550" t="str">
        <f>[1]Sheet1!E5550</f>
        <v>Unemployment Compensation - Other Balance (+ or -)</v>
      </c>
      <c r="F5550">
        <f>[1]Sheet1!F5550</f>
        <v>-531793</v>
      </c>
    </row>
    <row r="5551" spans="1:6">
      <c r="A5551" t="str">
        <f>[1]Sheet1!B5551</f>
        <v>Missouri</v>
      </c>
      <c r="B5551" t="str">
        <f>[1]Sheet1!C5551</f>
        <v>MO</v>
      </c>
      <c r="C5551" t="str">
        <f>LEFT([1]Sheet1!D5551,1)</f>
        <v>Y</v>
      </c>
      <c r="D5551" t="str">
        <f>RIGHT([1]Sheet1!D5551,2)</f>
        <v>11</v>
      </c>
      <c r="E5551" t="str">
        <f>[1]Sheet1!E5551</f>
        <v>Workers Compensation - Other Contributions</v>
      </c>
      <c r="F5551">
        <f>[1]Sheet1!F5551</f>
        <v>41672</v>
      </c>
    </row>
    <row r="5552" spans="1:6">
      <c r="A5552" t="str">
        <f>[1]Sheet1!B5552</f>
        <v>Missouri</v>
      </c>
      <c r="B5552" t="str">
        <f>[1]Sheet1!C5552</f>
        <v>MO</v>
      </c>
      <c r="C5552" t="str">
        <f>LEFT([1]Sheet1!D5552,1)</f>
        <v>Y</v>
      </c>
      <c r="D5552" t="str">
        <f>RIGHT([1]Sheet1!D5552,2)</f>
        <v>12</v>
      </c>
      <c r="E5552" t="str">
        <f>[1]Sheet1!E5552</f>
        <v>Workers Compensation - Interest Earnings</v>
      </c>
      <c r="F5552">
        <f>[1]Sheet1!F5552</f>
        <v>42</v>
      </c>
    </row>
    <row r="5553" spans="1:6">
      <c r="A5553" t="str">
        <f>[1]Sheet1!B5553</f>
        <v>Missouri</v>
      </c>
      <c r="B5553" t="str">
        <f>[1]Sheet1!C5553</f>
        <v>MO</v>
      </c>
      <c r="C5553" t="str">
        <f>LEFT([1]Sheet1!D5553,1)</f>
        <v>Y</v>
      </c>
      <c r="D5553" t="str">
        <f>RIGHT([1]Sheet1!D5553,2)</f>
        <v>14</v>
      </c>
      <c r="E5553" t="str">
        <f>[1]Sheet1!E5553</f>
        <v>Workers Compensation - Benefit Payments</v>
      </c>
      <c r="F5553">
        <f>[1]Sheet1!F5553</f>
        <v>37149</v>
      </c>
    </row>
    <row r="5554" spans="1:6">
      <c r="A5554" t="str">
        <f>[1]Sheet1!B5554</f>
        <v>Missouri</v>
      </c>
      <c r="B5554" t="str">
        <f>[1]Sheet1!C5554</f>
        <v>MO</v>
      </c>
      <c r="C5554" t="str">
        <f>LEFT([1]Sheet1!D5554,1)</f>
        <v>Y</v>
      </c>
      <c r="D5554" t="str">
        <f>RIGHT([1]Sheet1!D5554,2)</f>
        <v>21</v>
      </c>
      <c r="E5554" t="str">
        <f>[1]Sheet1!E5554</f>
        <v>Workers Compensation - Cash and Assets</v>
      </c>
      <c r="F5554">
        <f>[1]Sheet1!F5554</f>
        <v>5757</v>
      </c>
    </row>
    <row r="5555" spans="1:6">
      <c r="A5555" t="str">
        <f>[1]Sheet1!B5555</f>
        <v>Missouri</v>
      </c>
      <c r="B5555" t="str">
        <f>[1]Sheet1!C5555</f>
        <v>MO</v>
      </c>
      <c r="C5555" t="str">
        <f>LEFT([1]Sheet1!D5555,1)</f>
        <v>Z</v>
      </c>
      <c r="D5555" t="str">
        <f>RIGHT([1]Sheet1!D5555,2)</f>
        <v>00</v>
      </c>
      <c r="E5555" t="str">
        <f>[1]Sheet1!E5555</f>
        <v>Total Salaries and Wages</v>
      </c>
      <c r="F5555">
        <f>[1]Sheet1!F5555</f>
        <v>13449708</v>
      </c>
    </row>
    <row r="5556" spans="1:6">
      <c r="A5556" t="str">
        <f>[1]Sheet1!B5556</f>
        <v>Missouri</v>
      </c>
      <c r="B5556" t="str">
        <f>[1]Sheet1!C5556</f>
        <v>MO</v>
      </c>
      <c r="C5556" t="str">
        <f>LEFT([1]Sheet1!D5556,1)</f>
        <v>Z</v>
      </c>
      <c r="D5556" t="str">
        <f>RIGHT([1]Sheet1!D5556,2)</f>
        <v>77</v>
      </c>
      <c r="E5556" t="str">
        <f>[1]Sheet1!E5556</f>
        <v>Employee Retirement – Total Corporate Bonds</v>
      </c>
      <c r="F5556">
        <f>[1]Sheet1!F5556</f>
        <v>2980128</v>
      </c>
    </row>
    <row r="5557" spans="1:6">
      <c r="A5557" t="str">
        <f>[1]Sheet1!B5557</f>
        <v>Missouri</v>
      </c>
      <c r="B5557" t="str">
        <f>[1]Sheet1!C5557</f>
        <v>MO</v>
      </c>
      <c r="C5557" t="str">
        <f>LEFT([1]Sheet1!D5557,1)</f>
        <v>Z</v>
      </c>
      <c r="D5557" t="str">
        <f>RIGHT([1]Sheet1!D5557,2)</f>
        <v>78</v>
      </c>
      <c r="E5557" t="str">
        <f>[1]Sheet1!E5557</f>
        <v>Employee Retirement – Corporate Stocks</v>
      </c>
      <c r="F5557">
        <f>[1]Sheet1!F5557</f>
        <v>17423667</v>
      </c>
    </row>
    <row r="5558" spans="1:6">
      <c r="A5558" t="str">
        <f>[1]Sheet1!B5558</f>
        <v>Montana</v>
      </c>
      <c r="B5558" t="str">
        <f>[1]Sheet1!C5558</f>
        <v>MT</v>
      </c>
      <c r="C5558" t="str">
        <f>LEFT([1]Sheet1!D5558,1)</f>
        <v>1</v>
      </c>
      <c r="D5558" t="str">
        <f>RIGHT([1]Sheet1!D5558,2)</f>
        <v>9T</v>
      </c>
      <c r="E5558" t="str">
        <f>[1]Sheet1!E5558</f>
        <v>Long Term Debt Beginning Outstanding - Public Debt for Private Purpose</v>
      </c>
      <c r="F5558">
        <f>[1]Sheet1!F5558</f>
        <v>3754398</v>
      </c>
    </row>
    <row r="5559" spans="1:6">
      <c r="A5559" t="str">
        <f>[1]Sheet1!B5559</f>
        <v>Montana</v>
      </c>
      <c r="B5559" t="str">
        <f>[1]Sheet1!C5559</f>
        <v>MT</v>
      </c>
      <c r="C5559" t="str">
        <f>LEFT([1]Sheet1!D5559,1)</f>
        <v>1</v>
      </c>
      <c r="D5559" t="str">
        <f>RIGHT([1]Sheet1!D5559,2)</f>
        <v>9U</v>
      </c>
      <c r="E5559" t="str">
        <f>[1]Sheet1!E5559</f>
        <v>Long Term Debt Beginning Outstanding - Unspecified Public Purpose</v>
      </c>
      <c r="F5559">
        <f>[1]Sheet1!F5559</f>
        <v>2019409</v>
      </c>
    </row>
    <row r="5560" spans="1:6">
      <c r="A5560" t="str">
        <f>[1]Sheet1!B5560</f>
        <v>Montana</v>
      </c>
      <c r="B5560" t="str">
        <f>[1]Sheet1!C5560</f>
        <v>MT</v>
      </c>
      <c r="C5560" t="str">
        <f>LEFT([1]Sheet1!D5560,1)</f>
        <v>2</v>
      </c>
      <c r="D5560" t="str">
        <f>RIGHT([1]Sheet1!D5560,2)</f>
        <v>4T</v>
      </c>
      <c r="E5560" t="str">
        <f>[1]Sheet1!E5560</f>
        <v>Long Term Debt Issue, Nonguaranteed - Public Debt for Private Purpose</v>
      </c>
      <c r="F5560">
        <f>[1]Sheet1!F5560</f>
        <v>1261787</v>
      </c>
    </row>
    <row r="5561" spans="1:6">
      <c r="A5561" t="str">
        <f>[1]Sheet1!B5561</f>
        <v>Montana</v>
      </c>
      <c r="B5561" t="str">
        <f>[1]Sheet1!C5561</f>
        <v>MT</v>
      </c>
      <c r="C5561" t="str">
        <f>LEFT([1]Sheet1!D5561,1)</f>
        <v>2</v>
      </c>
      <c r="D5561" t="str">
        <f>RIGHT([1]Sheet1!D5561,2)</f>
        <v>9U</v>
      </c>
      <c r="E5561" t="str">
        <f>[1]Sheet1!E5561</f>
        <v>Long Term Debt Issue, Unspecified Public Purpose</v>
      </c>
      <c r="F5561">
        <f>[1]Sheet1!F5561</f>
        <v>198243</v>
      </c>
    </row>
    <row r="5562" spans="1:6">
      <c r="A5562" t="str">
        <f>[1]Sheet1!B5562</f>
        <v>Montana</v>
      </c>
      <c r="B5562" t="str">
        <f>[1]Sheet1!C5562</f>
        <v>MT</v>
      </c>
      <c r="C5562" t="str">
        <f>LEFT([1]Sheet1!D5562,1)</f>
        <v>3</v>
      </c>
      <c r="D5562" t="str">
        <f>RIGHT([1]Sheet1!D5562,2)</f>
        <v>4T</v>
      </c>
      <c r="E5562" t="str">
        <f>[1]Sheet1!E5562</f>
        <v>Long Term Debt Retired Nonguaranteed - Public Debt for Private Purpose</v>
      </c>
      <c r="F5562">
        <f>[1]Sheet1!F5562</f>
        <v>1305934</v>
      </c>
    </row>
    <row r="5563" spans="1:6">
      <c r="A5563" t="str">
        <f>[1]Sheet1!B5563</f>
        <v>Montana</v>
      </c>
      <c r="B5563" t="str">
        <f>[1]Sheet1!C5563</f>
        <v>MT</v>
      </c>
      <c r="C5563" t="str">
        <f>LEFT([1]Sheet1!D5563,1)</f>
        <v>3</v>
      </c>
      <c r="D5563" t="str">
        <f>RIGHT([1]Sheet1!D5563,2)</f>
        <v>9U</v>
      </c>
      <c r="E5563" t="str">
        <f>[1]Sheet1!E5563</f>
        <v>Long Term Debt Retired Unspecified Public Purpose</v>
      </c>
      <c r="F5563">
        <f>[1]Sheet1!F5563</f>
        <v>235872</v>
      </c>
    </row>
    <row r="5564" spans="1:6">
      <c r="A5564" t="str">
        <f>[1]Sheet1!B5564</f>
        <v>Montana</v>
      </c>
      <c r="B5564" t="str">
        <f>[1]Sheet1!C5564</f>
        <v>MT</v>
      </c>
      <c r="C5564" t="str">
        <f>LEFT([1]Sheet1!D5564,1)</f>
        <v>4</v>
      </c>
      <c r="D5564" t="str">
        <f>RIGHT([1]Sheet1!D5564,2)</f>
        <v>4T</v>
      </c>
      <c r="E5564" t="str">
        <f>[1]Sheet1!E5564</f>
        <v>Long Term Debt Outstanding Nonguaranteed - Public Debt for Private Purpose</v>
      </c>
      <c r="F5564">
        <f>[1]Sheet1!F5564</f>
        <v>3710251</v>
      </c>
    </row>
    <row r="5565" spans="1:6">
      <c r="A5565" t="str">
        <f>[1]Sheet1!B5565</f>
        <v>Montana</v>
      </c>
      <c r="B5565" t="str">
        <f>[1]Sheet1!C5565</f>
        <v>MT</v>
      </c>
      <c r="C5565" t="str">
        <f>LEFT([1]Sheet1!D5565,1)</f>
        <v>4</v>
      </c>
      <c r="D5565" t="str">
        <f>RIGHT([1]Sheet1!D5565,2)</f>
        <v>9U</v>
      </c>
      <c r="E5565" t="str">
        <f>[1]Sheet1!E5565</f>
        <v>Long Term Debt Outstanding Unspecified Public Purpose</v>
      </c>
      <c r="F5565">
        <f>[1]Sheet1!F5565</f>
        <v>2031563</v>
      </c>
    </row>
    <row r="5566" spans="1:6">
      <c r="A5566" t="str">
        <f>[1]Sheet1!B5566</f>
        <v>Montana</v>
      </c>
      <c r="B5566" t="str">
        <f>[1]Sheet1!C5566</f>
        <v>MT</v>
      </c>
      <c r="C5566" t="str">
        <f>LEFT([1]Sheet1!D5566,1)</f>
        <v>6</v>
      </c>
      <c r="D5566" t="str">
        <f>RIGHT([1]Sheet1!D5566,2)</f>
        <v>1V</v>
      </c>
      <c r="E5566" t="str">
        <f>[1]Sheet1!E5566</f>
        <v>Short Term Debt Outstanding - Beginning</v>
      </c>
      <c r="F5566">
        <f>[1]Sheet1!F5566</f>
        <v>8888</v>
      </c>
    </row>
    <row r="5567" spans="1:6">
      <c r="A5567" t="str">
        <f>[1]Sheet1!B5567</f>
        <v>Montana</v>
      </c>
      <c r="B5567" t="str">
        <f>[1]Sheet1!C5567</f>
        <v>MT</v>
      </c>
      <c r="C5567" t="str">
        <f>LEFT([1]Sheet1!D5567,1)</f>
        <v>6</v>
      </c>
      <c r="D5567" t="str">
        <f>RIGHT([1]Sheet1!D5567,2)</f>
        <v>4V</v>
      </c>
      <c r="E5567" t="str">
        <f>[1]Sheet1!E5567</f>
        <v>Short Term Debt Outstanding - End of Fiscal Year</v>
      </c>
      <c r="F5567">
        <f>[1]Sheet1!F5567</f>
        <v>10891</v>
      </c>
    </row>
    <row r="5568" spans="1:6">
      <c r="A5568" t="str">
        <f>[1]Sheet1!B5568</f>
        <v>Montana</v>
      </c>
      <c r="B5568" t="str">
        <f>[1]Sheet1!C5568</f>
        <v>MT</v>
      </c>
      <c r="C5568" t="str">
        <f>LEFT([1]Sheet1!D5568,1)</f>
        <v>A</v>
      </c>
      <c r="D5568" t="str">
        <f>RIGHT([1]Sheet1!D5568,2)</f>
        <v>01</v>
      </c>
      <c r="E5568" t="str">
        <f>[1]Sheet1!E5568</f>
        <v>Charges - Air Transportation</v>
      </c>
      <c r="F5568">
        <f>[1]Sheet1!F5568</f>
        <v>31190</v>
      </c>
    </row>
    <row r="5569" spans="1:6">
      <c r="A5569" t="str">
        <f>[1]Sheet1!B5569</f>
        <v>Montana</v>
      </c>
      <c r="B5569" t="str">
        <f>[1]Sheet1!C5569</f>
        <v>MT</v>
      </c>
      <c r="C5569" t="str">
        <f>LEFT([1]Sheet1!D5569,1)</f>
        <v>A</v>
      </c>
      <c r="D5569" t="str">
        <f>RIGHT([1]Sheet1!D5569,2)</f>
        <v>03</v>
      </c>
      <c r="E5569" t="str">
        <f>[1]Sheet1!E5569</f>
        <v>Charges - Miscellaneous Commercial Activities</v>
      </c>
      <c r="F5569">
        <f>[1]Sheet1!F5569</f>
        <v>9586</v>
      </c>
    </row>
    <row r="5570" spans="1:6">
      <c r="A5570" t="str">
        <f>[1]Sheet1!B5570</f>
        <v>Montana</v>
      </c>
      <c r="B5570" t="str">
        <f>[1]Sheet1!C5570</f>
        <v>MT</v>
      </c>
      <c r="C5570" t="str">
        <f>LEFT([1]Sheet1!D5570,1)</f>
        <v>A</v>
      </c>
      <c r="D5570" t="str">
        <f>RIGHT([1]Sheet1!D5570,2)</f>
        <v>09</v>
      </c>
      <c r="E5570" t="str">
        <f>[1]Sheet1!E5570</f>
        <v>Charges - Elementary and Secondary Education School Lunch</v>
      </c>
      <c r="F5570">
        <f>[1]Sheet1!F5570</f>
        <v>19484</v>
      </c>
    </row>
    <row r="5571" spans="1:6">
      <c r="A5571" t="str">
        <f>[1]Sheet1!B5571</f>
        <v>Montana</v>
      </c>
      <c r="B5571" t="str">
        <f>[1]Sheet1!C5571</f>
        <v>MT</v>
      </c>
      <c r="C5571" t="str">
        <f>LEFT([1]Sheet1!D5571,1)</f>
        <v>A</v>
      </c>
      <c r="D5571" t="str">
        <f>RIGHT([1]Sheet1!D5571,2)</f>
        <v>10</v>
      </c>
      <c r="E5571" t="str">
        <f>[1]Sheet1!E5571</f>
        <v>Charges - Elementary and Secondary Education School Tuition and Transportation</v>
      </c>
      <c r="F5571">
        <f>[1]Sheet1!F5571</f>
        <v>3584</v>
      </c>
    </row>
    <row r="5572" spans="1:6">
      <c r="A5572" t="str">
        <f>[1]Sheet1!B5572</f>
        <v>Montana</v>
      </c>
      <c r="B5572" t="str">
        <f>[1]Sheet1!C5572</f>
        <v>MT</v>
      </c>
      <c r="C5572" t="str">
        <f>LEFT([1]Sheet1!D5572,1)</f>
        <v>A</v>
      </c>
      <c r="D5572" t="str">
        <f>RIGHT([1]Sheet1!D5572,2)</f>
        <v>12</v>
      </c>
      <c r="E5572" t="str">
        <f>[1]Sheet1!E5572</f>
        <v>Charges - Elementary and Secondary Education - Other</v>
      </c>
      <c r="F5572">
        <f>[1]Sheet1!F5572</f>
        <v>36922</v>
      </c>
    </row>
    <row r="5573" spans="1:6">
      <c r="A5573" t="str">
        <f>[1]Sheet1!B5573</f>
        <v>Montana</v>
      </c>
      <c r="B5573" t="str">
        <f>[1]Sheet1!C5573</f>
        <v>MT</v>
      </c>
      <c r="C5573" t="str">
        <f>LEFT([1]Sheet1!D5573,1)</f>
        <v>A</v>
      </c>
      <c r="D5573" t="str">
        <f>RIGHT([1]Sheet1!D5573,2)</f>
        <v>16</v>
      </c>
      <c r="E5573" t="str">
        <f>[1]Sheet1!E5573</f>
        <v xml:space="preserve"> Charges - Higher Education Auxiliary Enterprises</v>
      </c>
      <c r="F5573">
        <f>[1]Sheet1!F5573</f>
        <v>84724</v>
      </c>
    </row>
    <row r="5574" spans="1:6">
      <c r="A5574" t="str">
        <f>[1]Sheet1!B5574</f>
        <v>Montana</v>
      </c>
      <c r="B5574" t="str">
        <f>[1]Sheet1!C5574</f>
        <v>MT</v>
      </c>
      <c r="C5574" t="str">
        <f>LEFT([1]Sheet1!D5574,1)</f>
        <v>A</v>
      </c>
      <c r="D5574" t="str">
        <f>RIGHT([1]Sheet1!D5574,2)</f>
        <v>18</v>
      </c>
      <c r="E5574" t="str">
        <f>[1]Sheet1!E5574</f>
        <v>Charges - Higher Education - Other</v>
      </c>
      <c r="F5574">
        <f>[1]Sheet1!F5574</f>
        <v>312042</v>
      </c>
    </row>
    <row r="5575" spans="1:6">
      <c r="A5575" t="str">
        <f>[1]Sheet1!B5575</f>
        <v>Montana</v>
      </c>
      <c r="B5575" t="str">
        <f>[1]Sheet1!C5575</f>
        <v>MT</v>
      </c>
      <c r="C5575" t="str">
        <f>LEFT([1]Sheet1!D5575,1)</f>
        <v>A</v>
      </c>
      <c r="D5575" t="str">
        <f>RIGHT([1]Sheet1!D5575,2)</f>
        <v>21</v>
      </c>
      <c r="E5575" t="str">
        <f>[1]Sheet1!E5575</f>
        <v>Charges - Education - Other State Charges, NEC</v>
      </c>
      <c r="F5575">
        <f>[1]Sheet1!F5575</f>
        <v>3652</v>
      </c>
    </row>
    <row r="5576" spans="1:6">
      <c r="A5576" t="str">
        <f>[1]Sheet1!B5576</f>
        <v>Montana</v>
      </c>
      <c r="B5576" t="str">
        <f>[1]Sheet1!C5576</f>
        <v>MT</v>
      </c>
      <c r="C5576" t="str">
        <f>LEFT([1]Sheet1!D5576,1)</f>
        <v>A</v>
      </c>
      <c r="D5576" t="str">
        <f>RIGHT([1]Sheet1!D5576,2)</f>
        <v>36</v>
      </c>
      <c r="E5576" t="str">
        <f>[1]Sheet1!E5576</f>
        <v>Charges - Hospital Public</v>
      </c>
      <c r="F5576">
        <f>[1]Sheet1!F5576</f>
        <v>96871</v>
      </c>
    </row>
    <row r="5577" spans="1:6">
      <c r="A5577" t="str">
        <f>[1]Sheet1!B5577</f>
        <v>Montana</v>
      </c>
      <c r="B5577" t="str">
        <f>[1]Sheet1!C5577</f>
        <v>MT</v>
      </c>
      <c r="C5577" t="str">
        <f>LEFT([1]Sheet1!D5577,1)</f>
        <v>A</v>
      </c>
      <c r="D5577" t="str">
        <f>RIGHT([1]Sheet1!D5577,2)</f>
        <v>44</v>
      </c>
      <c r="E5577" t="str">
        <f>[1]Sheet1!E5577</f>
        <v>Charges - Regular Highways</v>
      </c>
      <c r="F5577">
        <f>[1]Sheet1!F5577</f>
        <v>14994</v>
      </c>
    </row>
    <row r="5578" spans="1:6">
      <c r="A5578" t="str">
        <f>[1]Sheet1!B5578</f>
        <v>Montana</v>
      </c>
      <c r="B5578" t="str">
        <f>[1]Sheet1!C5578</f>
        <v>MT</v>
      </c>
      <c r="C5578" t="str">
        <f>LEFT([1]Sheet1!D5578,1)</f>
        <v>A</v>
      </c>
      <c r="D5578" t="str">
        <f>RIGHT([1]Sheet1!D5578,2)</f>
        <v>50</v>
      </c>
      <c r="E5578" t="str">
        <f>[1]Sheet1!E5578</f>
        <v>Charges - Housing and Community Development</v>
      </c>
      <c r="F5578">
        <f>[1]Sheet1!F5578</f>
        <v>9526</v>
      </c>
    </row>
    <row r="5579" spans="1:6">
      <c r="A5579" t="str">
        <f>[1]Sheet1!B5579</f>
        <v>Montana</v>
      </c>
      <c r="B5579" t="str">
        <f>[1]Sheet1!C5579</f>
        <v>MT</v>
      </c>
      <c r="C5579" t="str">
        <f>LEFT([1]Sheet1!D5579,1)</f>
        <v>A</v>
      </c>
      <c r="D5579" t="str">
        <f>RIGHT([1]Sheet1!D5579,2)</f>
        <v>59</v>
      </c>
      <c r="E5579" t="str">
        <f>[1]Sheet1!E5579</f>
        <v>Charges - Natural Resources - Other</v>
      </c>
      <c r="F5579">
        <f>[1]Sheet1!F5579</f>
        <v>39575</v>
      </c>
    </row>
    <row r="5580" spans="1:6">
      <c r="A5580" t="str">
        <f>[1]Sheet1!B5580</f>
        <v>Montana</v>
      </c>
      <c r="B5580" t="str">
        <f>[1]Sheet1!C5580</f>
        <v>MT</v>
      </c>
      <c r="C5580" t="str">
        <f>LEFT([1]Sheet1!D5580,1)</f>
        <v>A</v>
      </c>
      <c r="D5580" t="str">
        <f>RIGHT([1]Sheet1!D5580,2)</f>
        <v>60</v>
      </c>
      <c r="E5580" t="str">
        <f>[1]Sheet1!E5580</f>
        <v>Charges - Parking Facilities</v>
      </c>
      <c r="F5580">
        <f>[1]Sheet1!F5580</f>
        <v>5636</v>
      </c>
    </row>
    <row r="5581" spans="1:6">
      <c r="A5581" t="str">
        <f>[1]Sheet1!B5581</f>
        <v>Montana</v>
      </c>
      <c r="B5581" t="str">
        <f>[1]Sheet1!C5581</f>
        <v>MT</v>
      </c>
      <c r="C5581" t="str">
        <f>LEFT([1]Sheet1!D5581,1)</f>
        <v>A</v>
      </c>
      <c r="D5581" t="str">
        <f>RIGHT([1]Sheet1!D5581,2)</f>
        <v>61</v>
      </c>
      <c r="E5581" t="str">
        <f>[1]Sheet1!E5581</f>
        <v>Charges - Parks and Recreation</v>
      </c>
      <c r="F5581">
        <f>[1]Sheet1!F5581</f>
        <v>16886</v>
      </c>
    </row>
    <row r="5582" spans="1:6">
      <c r="A5582" t="str">
        <f>[1]Sheet1!B5582</f>
        <v>Montana</v>
      </c>
      <c r="B5582" t="str">
        <f>[1]Sheet1!C5582</f>
        <v>MT</v>
      </c>
      <c r="C5582" t="str">
        <f>LEFT([1]Sheet1!D5582,1)</f>
        <v>A</v>
      </c>
      <c r="D5582" t="str">
        <f>RIGHT([1]Sheet1!D5582,2)</f>
        <v>80</v>
      </c>
      <c r="E5582" t="str">
        <f>[1]Sheet1!E5582</f>
        <v>Charges - Sewerage</v>
      </c>
      <c r="F5582">
        <f>[1]Sheet1!F5582</f>
        <v>91228</v>
      </c>
    </row>
    <row r="5583" spans="1:6">
      <c r="A5583" t="str">
        <f>[1]Sheet1!B5583</f>
        <v>Montana</v>
      </c>
      <c r="B5583" t="str">
        <f>[1]Sheet1!C5583</f>
        <v>MT</v>
      </c>
      <c r="C5583" t="str">
        <f>LEFT([1]Sheet1!D5583,1)</f>
        <v>A</v>
      </c>
      <c r="D5583" t="str">
        <f>RIGHT([1]Sheet1!D5583,2)</f>
        <v>81</v>
      </c>
      <c r="E5583" t="str">
        <f>[1]Sheet1!E5583</f>
        <v>Charges - Solid Waste Management</v>
      </c>
      <c r="F5583">
        <f>[1]Sheet1!F5583</f>
        <v>59708</v>
      </c>
    </row>
    <row r="5584" spans="1:6">
      <c r="A5584" t="str">
        <f>[1]Sheet1!B5584</f>
        <v>Montana</v>
      </c>
      <c r="B5584" t="str">
        <f>[1]Sheet1!C5584</f>
        <v>MT</v>
      </c>
      <c r="C5584" t="str">
        <f>LEFT([1]Sheet1!D5584,1)</f>
        <v>A</v>
      </c>
      <c r="D5584" t="str">
        <f>RIGHT([1]Sheet1!D5584,2)</f>
        <v>87</v>
      </c>
      <c r="E5584" t="str">
        <f>[1]Sheet1!E5584</f>
        <v>Charges - Sea and Inland Port Facilities</v>
      </c>
      <c r="F5584">
        <f>[1]Sheet1!F5584</f>
        <v>1413</v>
      </c>
    </row>
    <row r="5585" spans="1:6">
      <c r="A5585" t="str">
        <f>[1]Sheet1!B5585</f>
        <v>Montana</v>
      </c>
      <c r="B5585" t="str">
        <f>[1]Sheet1!C5585</f>
        <v>MT</v>
      </c>
      <c r="C5585" t="str">
        <f>LEFT([1]Sheet1!D5585,1)</f>
        <v>A</v>
      </c>
      <c r="D5585" t="str">
        <f>RIGHT([1]Sheet1!D5585,2)</f>
        <v>89</v>
      </c>
      <c r="E5585" t="str">
        <f>[1]Sheet1!E5585</f>
        <v>Charges - All Other</v>
      </c>
      <c r="F5585">
        <f>[1]Sheet1!F5585</f>
        <v>263867</v>
      </c>
    </row>
    <row r="5586" spans="1:6">
      <c r="A5586" t="str">
        <f>[1]Sheet1!B5586</f>
        <v>Montana</v>
      </c>
      <c r="B5586" t="str">
        <f>[1]Sheet1!C5586</f>
        <v>MT</v>
      </c>
      <c r="C5586" t="str">
        <f>LEFT([1]Sheet1!D5586,1)</f>
        <v>A</v>
      </c>
      <c r="D5586" t="str">
        <f>RIGHT([1]Sheet1!D5586,2)</f>
        <v>90</v>
      </c>
      <c r="E5586" t="str">
        <f>[1]Sheet1!E5586</f>
        <v>Revenue - Liquor Stores</v>
      </c>
      <c r="F5586">
        <f>[1]Sheet1!F5586</f>
        <v>78406</v>
      </c>
    </row>
    <row r="5587" spans="1:6">
      <c r="A5587" t="str">
        <f>[1]Sheet1!B5587</f>
        <v>Montana</v>
      </c>
      <c r="B5587" t="str">
        <f>[1]Sheet1!C5587</f>
        <v>MT</v>
      </c>
      <c r="C5587" t="str">
        <f>LEFT([1]Sheet1!D5587,1)</f>
        <v>A</v>
      </c>
      <c r="D5587" t="str">
        <f>RIGHT([1]Sheet1!D5587,2)</f>
        <v>91</v>
      </c>
      <c r="E5587" t="str">
        <f>[1]Sheet1!E5587</f>
        <v>Revenue - Water Utilities</v>
      </c>
      <c r="F5587">
        <f>[1]Sheet1!F5587</f>
        <v>117984</v>
      </c>
    </row>
    <row r="5588" spans="1:6">
      <c r="A5588" t="str">
        <f>[1]Sheet1!B5588</f>
        <v>Montana</v>
      </c>
      <c r="B5588" t="str">
        <f>[1]Sheet1!C5588</f>
        <v>MT</v>
      </c>
      <c r="C5588" t="str">
        <f>LEFT([1]Sheet1!D5588,1)</f>
        <v>A</v>
      </c>
      <c r="D5588" t="str">
        <f>RIGHT([1]Sheet1!D5588,2)</f>
        <v>92</v>
      </c>
      <c r="E5588" t="str">
        <f>[1]Sheet1!E5588</f>
        <v>Revenue - Electric Utilities</v>
      </c>
      <c r="F5588">
        <f>[1]Sheet1!F5588</f>
        <v>4470</v>
      </c>
    </row>
    <row r="5589" spans="1:6">
      <c r="A5589" t="str">
        <f>[1]Sheet1!B5589</f>
        <v>Montana</v>
      </c>
      <c r="B5589" t="str">
        <f>[1]Sheet1!C5589</f>
        <v>MT</v>
      </c>
      <c r="C5589" t="str">
        <f>LEFT([1]Sheet1!D5589,1)</f>
        <v>A</v>
      </c>
      <c r="D5589" t="str">
        <f>RIGHT([1]Sheet1!D5589,2)</f>
        <v>94</v>
      </c>
      <c r="E5589" t="str">
        <f>[1]Sheet1!E5589</f>
        <v>Revenue - Transit Utilities</v>
      </c>
      <c r="F5589">
        <f>[1]Sheet1!F5589</f>
        <v>3083</v>
      </c>
    </row>
    <row r="5590" spans="1:6">
      <c r="A5590" t="str">
        <f>[1]Sheet1!B5590</f>
        <v>Montana</v>
      </c>
      <c r="B5590" t="str">
        <f>[1]Sheet1!C5590</f>
        <v>MT</v>
      </c>
      <c r="C5590" t="str">
        <f>LEFT([1]Sheet1!D5590,1)</f>
        <v>B</v>
      </c>
      <c r="D5590" t="str">
        <f>RIGHT([1]Sheet1!D5590,2)</f>
        <v>01</v>
      </c>
      <c r="E5590" t="str">
        <f>[1]Sheet1!E5590</f>
        <v>Federal Intergovernmental - Air Transportation</v>
      </c>
      <c r="F5590">
        <f>[1]Sheet1!F5590</f>
        <v>28384</v>
      </c>
    </row>
    <row r="5591" spans="1:6">
      <c r="A5591" t="str">
        <f>[1]Sheet1!B5591</f>
        <v>Montana</v>
      </c>
      <c r="B5591" t="str">
        <f>[1]Sheet1!C5591</f>
        <v>MT</v>
      </c>
      <c r="C5591" t="str">
        <f>LEFT([1]Sheet1!D5591,1)</f>
        <v>B</v>
      </c>
      <c r="D5591" t="str">
        <f>RIGHT([1]Sheet1!D5591,2)</f>
        <v>21</v>
      </c>
      <c r="E5591" t="str">
        <f>[1]Sheet1!E5591</f>
        <v>Federal Intergovernmental - Education</v>
      </c>
      <c r="F5591">
        <f>[1]Sheet1!F5591</f>
        <v>389413</v>
      </c>
    </row>
    <row r="5592" spans="1:6">
      <c r="A5592" t="str">
        <f>[1]Sheet1!B5592</f>
        <v>Montana</v>
      </c>
      <c r="B5592" t="str">
        <f>[1]Sheet1!C5592</f>
        <v>MT</v>
      </c>
      <c r="C5592" t="str">
        <f>LEFT([1]Sheet1!D5592,1)</f>
        <v>B</v>
      </c>
      <c r="D5592" t="str">
        <f>RIGHT([1]Sheet1!D5592,2)</f>
        <v>22</v>
      </c>
      <c r="E5592" t="str">
        <f>[1]Sheet1!E5592</f>
        <v>Federal Intergovernmental - Employment Security Administration</v>
      </c>
      <c r="F5592">
        <f>[1]Sheet1!F5592</f>
        <v>23886</v>
      </c>
    </row>
    <row r="5593" spans="1:6">
      <c r="A5593" t="str">
        <f>[1]Sheet1!B5593</f>
        <v>Montana</v>
      </c>
      <c r="B5593" t="str">
        <f>[1]Sheet1!C5593</f>
        <v>MT</v>
      </c>
      <c r="C5593" t="str">
        <f>LEFT([1]Sheet1!D5593,1)</f>
        <v>B</v>
      </c>
      <c r="D5593" t="str">
        <f>RIGHT([1]Sheet1!D5593,2)</f>
        <v>30</v>
      </c>
      <c r="E5593" t="str">
        <f>[1]Sheet1!E5593</f>
        <v>Federal Intergovernmental - General Local Government Support</v>
      </c>
      <c r="F5593">
        <f>[1]Sheet1!F5593</f>
        <v>24983</v>
      </c>
    </row>
    <row r="5594" spans="1:6">
      <c r="A5594" t="str">
        <f>[1]Sheet1!B5594</f>
        <v>Montana</v>
      </c>
      <c r="B5594" t="str">
        <f>[1]Sheet1!C5594</f>
        <v>MT</v>
      </c>
      <c r="C5594" t="str">
        <f>LEFT([1]Sheet1!D5594,1)</f>
        <v>B</v>
      </c>
      <c r="D5594" t="str">
        <f>RIGHT([1]Sheet1!D5594,2)</f>
        <v>42</v>
      </c>
      <c r="E5594" t="str">
        <f>[1]Sheet1!E5594</f>
        <v>Federal Intergovernmental - Health and Hospitals</v>
      </c>
      <c r="F5594">
        <f>[1]Sheet1!F5594</f>
        <v>128554</v>
      </c>
    </row>
    <row r="5595" spans="1:6">
      <c r="A5595" t="str">
        <f>[1]Sheet1!B5595</f>
        <v>Montana</v>
      </c>
      <c r="B5595" t="str">
        <f>[1]Sheet1!C5595</f>
        <v>MT</v>
      </c>
      <c r="C5595" t="str">
        <f>LEFT([1]Sheet1!D5595,1)</f>
        <v>B</v>
      </c>
      <c r="D5595" t="str">
        <f>RIGHT([1]Sheet1!D5595,2)</f>
        <v>46</v>
      </c>
      <c r="E5595" t="str">
        <f>[1]Sheet1!E5595</f>
        <v>Federal Intergovernmental - Highways</v>
      </c>
      <c r="F5595">
        <f>[1]Sheet1!F5595</f>
        <v>532993</v>
      </c>
    </row>
    <row r="5596" spans="1:6">
      <c r="A5596" t="str">
        <f>[1]Sheet1!B5596</f>
        <v>Montana</v>
      </c>
      <c r="B5596" t="str">
        <f>[1]Sheet1!C5596</f>
        <v>MT</v>
      </c>
      <c r="C5596" t="str">
        <f>LEFT([1]Sheet1!D5596,1)</f>
        <v>B</v>
      </c>
      <c r="D5596" t="str">
        <f>RIGHT([1]Sheet1!D5596,2)</f>
        <v>50</v>
      </c>
      <c r="E5596" t="str">
        <f>[1]Sheet1!E5596</f>
        <v>Federal Intergovernmental - Housing and Community Development</v>
      </c>
      <c r="F5596">
        <f>[1]Sheet1!F5596</f>
        <v>90565</v>
      </c>
    </row>
    <row r="5597" spans="1:6">
      <c r="A5597" t="str">
        <f>[1]Sheet1!B5597</f>
        <v>Montana</v>
      </c>
      <c r="B5597" t="str">
        <f>[1]Sheet1!C5597</f>
        <v>MT</v>
      </c>
      <c r="C5597" t="str">
        <f>LEFT([1]Sheet1!D5597,1)</f>
        <v>B</v>
      </c>
      <c r="D5597" t="str">
        <f>RIGHT([1]Sheet1!D5597,2)</f>
        <v>59</v>
      </c>
      <c r="E5597" t="str">
        <f>[1]Sheet1!E5597</f>
        <v>Federal Intergovernmental - Natural Resources</v>
      </c>
      <c r="F5597">
        <f>[1]Sheet1!F5597</f>
        <v>79306</v>
      </c>
    </row>
    <row r="5598" spans="1:6">
      <c r="A5598" t="str">
        <f>[1]Sheet1!B5598</f>
        <v>Montana</v>
      </c>
      <c r="B5598" t="str">
        <f>[1]Sheet1!C5598</f>
        <v>MT</v>
      </c>
      <c r="C5598" t="str">
        <f>LEFT([1]Sheet1!D5598,1)</f>
        <v>B</v>
      </c>
      <c r="D5598" t="str">
        <f>RIGHT([1]Sheet1!D5598,2)</f>
        <v>79</v>
      </c>
      <c r="E5598" t="str">
        <f>[1]Sheet1!E5598</f>
        <v>Federal Intergovernmental - Public Welfare</v>
      </c>
      <c r="F5598">
        <f>[1]Sheet1!F5598</f>
        <v>913637</v>
      </c>
    </row>
    <row r="5599" spans="1:6">
      <c r="A5599" t="str">
        <f>[1]Sheet1!B5599</f>
        <v>Montana</v>
      </c>
      <c r="B5599" t="str">
        <f>[1]Sheet1!C5599</f>
        <v>MT</v>
      </c>
      <c r="C5599" t="str">
        <f>LEFT([1]Sheet1!D5599,1)</f>
        <v>B</v>
      </c>
      <c r="D5599" t="str">
        <f>RIGHT([1]Sheet1!D5599,2)</f>
        <v>80</v>
      </c>
      <c r="E5599" t="str">
        <f>[1]Sheet1!E5599</f>
        <v>Federal Intergovernmental - Sewerage</v>
      </c>
      <c r="F5599">
        <f>[1]Sheet1!F5599</f>
        <v>5874</v>
      </c>
    </row>
    <row r="5600" spans="1:6">
      <c r="A5600" t="str">
        <f>[1]Sheet1!B5600</f>
        <v>Montana</v>
      </c>
      <c r="B5600" t="str">
        <f>[1]Sheet1!C5600</f>
        <v>MT</v>
      </c>
      <c r="C5600" t="str">
        <f>LEFT([1]Sheet1!D5600,1)</f>
        <v>B</v>
      </c>
      <c r="D5600" t="str">
        <f>RIGHT([1]Sheet1!D5600,2)</f>
        <v>89</v>
      </c>
      <c r="E5600" t="str">
        <f>[1]Sheet1!E5600</f>
        <v>Federal Intergovernmental - All Other</v>
      </c>
      <c r="F5600">
        <f>[1]Sheet1!F5600</f>
        <v>213202</v>
      </c>
    </row>
    <row r="5601" spans="1:6">
      <c r="A5601" t="str">
        <f>[1]Sheet1!B5601</f>
        <v>Montana</v>
      </c>
      <c r="B5601" t="str">
        <f>[1]Sheet1!C5601</f>
        <v>MT</v>
      </c>
      <c r="C5601" t="str">
        <f>LEFT([1]Sheet1!D5601,1)</f>
        <v>B</v>
      </c>
      <c r="D5601" t="str">
        <f>RIGHT([1]Sheet1!D5601,2)</f>
        <v>91</v>
      </c>
      <c r="E5601" t="str">
        <f>[1]Sheet1!E5601</f>
        <v>Federal Intergovernmental - Water Utilities</v>
      </c>
      <c r="F5601">
        <f>[1]Sheet1!F5601</f>
        <v>18905</v>
      </c>
    </row>
    <row r="5602" spans="1:6">
      <c r="A5602" t="str">
        <f>[1]Sheet1!B5602</f>
        <v>Montana</v>
      </c>
      <c r="B5602" t="str">
        <f>[1]Sheet1!C5602</f>
        <v>MT</v>
      </c>
      <c r="C5602" t="str">
        <f>LEFT([1]Sheet1!D5602,1)</f>
        <v>B</v>
      </c>
      <c r="D5602" t="str">
        <f>RIGHT([1]Sheet1!D5602,2)</f>
        <v>94</v>
      </c>
      <c r="E5602" t="str">
        <f>[1]Sheet1!E5602</f>
        <v>Federal Intergovernmental - Transit Utilities</v>
      </c>
      <c r="F5602">
        <f>[1]Sheet1!F5602</f>
        <v>20553</v>
      </c>
    </row>
    <row r="5603" spans="1:6">
      <c r="A5603" t="str">
        <f>[1]Sheet1!B5603</f>
        <v>Montana</v>
      </c>
      <c r="B5603" t="str">
        <f>[1]Sheet1!C5603</f>
        <v>MT</v>
      </c>
      <c r="C5603" t="str">
        <f>LEFT([1]Sheet1!D5603,1)</f>
        <v>E</v>
      </c>
      <c r="D5603" t="str">
        <f>RIGHT([1]Sheet1!D5603,2)</f>
        <v>01</v>
      </c>
      <c r="E5603" t="str">
        <f>[1]Sheet1!E5603</f>
        <v>Current Operations - Air Transportation</v>
      </c>
      <c r="F5603">
        <f>[1]Sheet1!F5603</f>
        <v>30188</v>
      </c>
    </row>
    <row r="5604" spans="1:6">
      <c r="A5604" t="str">
        <f>[1]Sheet1!B5604</f>
        <v>Montana</v>
      </c>
      <c r="B5604" t="str">
        <f>[1]Sheet1!C5604</f>
        <v>MT</v>
      </c>
      <c r="C5604" t="str">
        <f>LEFT([1]Sheet1!D5604,1)</f>
        <v>E</v>
      </c>
      <c r="D5604" t="str">
        <f>RIGHT([1]Sheet1!D5604,2)</f>
        <v>03</v>
      </c>
      <c r="E5604" t="str">
        <f>[1]Sheet1!E5604</f>
        <v>Current Operations - Miscellaneous Commercial Activities, NEC</v>
      </c>
      <c r="F5604">
        <f>[1]Sheet1!F5604</f>
        <v>49367</v>
      </c>
    </row>
    <row r="5605" spans="1:6">
      <c r="A5605" t="str">
        <f>[1]Sheet1!B5605</f>
        <v>Montana</v>
      </c>
      <c r="B5605" t="str">
        <f>[1]Sheet1!C5605</f>
        <v>MT</v>
      </c>
      <c r="C5605" t="str">
        <f>LEFT([1]Sheet1!D5605,1)</f>
        <v>E</v>
      </c>
      <c r="D5605" t="str">
        <f>RIGHT([1]Sheet1!D5605,2)</f>
        <v>04</v>
      </c>
      <c r="E5605" t="str">
        <f>[1]Sheet1!E5605</f>
        <v>Current Operations - Correctional Institutions</v>
      </c>
      <c r="F5605">
        <f>[1]Sheet1!F5605</f>
        <v>181333</v>
      </c>
    </row>
    <row r="5606" spans="1:6">
      <c r="A5606" t="str">
        <f>[1]Sheet1!B5606</f>
        <v>Montana</v>
      </c>
      <c r="B5606" t="str">
        <f>[1]Sheet1!C5606</f>
        <v>MT</v>
      </c>
      <c r="C5606" t="str">
        <f>LEFT([1]Sheet1!D5606,1)</f>
        <v>E</v>
      </c>
      <c r="D5606" t="str">
        <f>RIGHT([1]Sheet1!D5606,2)</f>
        <v>05</v>
      </c>
      <c r="E5606" t="str">
        <f>[1]Sheet1!E5606</f>
        <v>Current Operations - Corrections - Other</v>
      </c>
      <c r="F5606">
        <f>[1]Sheet1!F5606</f>
        <v>42182</v>
      </c>
    </row>
    <row r="5607" spans="1:6">
      <c r="A5607" t="str">
        <f>[1]Sheet1!B5607</f>
        <v>Montana</v>
      </c>
      <c r="B5607" t="str">
        <f>[1]Sheet1!C5607</f>
        <v>MT</v>
      </c>
      <c r="C5607" t="str">
        <f>LEFT([1]Sheet1!D5607,1)</f>
        <v>E</v>
      </c>
      <c r="D5607" t="str">
        <f>RIGHT([1]Sheet1!D5607,2)</f>
        <v>12</v>
      </c>
      <c r="E5607" t="str">
        <f>[1]Sheet1!E5607</f>
        <v>Current Operations - Elementary and Secondary Education</v>
      </c>
      <c r="F5607">
        <f>[1]Sheet1!F5607</f>
        <v>1501001</v>
      </c>
    </row>
    <row r="5608" spans="1:6">
      <c r="A5608" t="str">
        <f>[1]Sheet1!B5608</f>
        <v>Montana</v>
      </c>
      <c r="B5608" t="str">
        <f>[1]Sheet1!C5608</f>
        <v>MT</v>
      </c>
      <c r="C5608" t="str">
        <f>LEFT([1]Sheet1!D5608,1)</f>
        <v>E</v>
      </c>
      <c r="D5608" t="str">
        <f>RIGHT([1]Sheet1!D5608,2)</f>
        <v>16</v>
      </c>
      <c r="E5608" t="str">
        <f>[1]Sheet1!E5608</f>
        <v>Current Operations - Higher Education Auxiliary Enterprises</v>
      </c>
      <c r="F5608">
        <f>[1]Sheet1!F5608</f>
        <v>99481</v>
      </c>
    </row>
    <row r="5609" spans="1:6">
      <c r="A5609" t="str">
        <f>[1]Sheet1!B5609</f>
        <v>Montana</v>
      </c>
      <c r="B5609" t="str">
        <f>[1]Sheet1!C5609</f>
        <v>MT</v>
      </c>
      <c r="C5609" t="str">
        <f>LEFT([1]Sheet1!D5609,1)</f>
        <v>E</v>
      </c>
      <c r="D5609" t="str">
        <f>RIGHT([1]Sheet1!D5609,2)</f>
        <v>18</v>
      </c>
      <c r="E5609" t="str">
        <f>[1]Sheet1!E5609</f>
        <v>Current Operations - Other Higher Education</v>
      </c>
      <c r="F5609">
        <f>[1]Sheet1!F5609</f>
        <v>631557</v>
      </c>
    </row>
    <row r="5610" spans="1:6">
      <c r="A5610" t="str">
        <f>[1]Sheet1!B5610</f>
        <v>Montana</v>
      </c>
      <c r="B5610" t="str">
        <f>[1]Sheet1!C5610</f>
        <v>MT</v>
      </c>
      <c r="C5610" t="str">
        <f>LEFT([1]Sheet1!D5610,1)</f>
        <v>E</v>
      </c>
      <c r="D5610" t="str">
        <f>RIGHT([1]Sheet1!D5610,2)</f>
        <v>21</v>
      </c>
      <c r="E5610" t="str">
        <f>[1]Sheet1!E5610</f>
        <v>Current Operations - State Education - Other</v>
      </c>
      <c r="F5610">
        <f>[1]Sheet1!F5610</f>
        <v>92136</v>
      </c>
    </row>
    <row r="5611" spans="1:6">
      <c r="A5611" t="str">
        <f>[1]Sheet1!B5611</f>
        <v>Montana</v>
      </c>
      <c r="B5611" t="str">
        <f>[1]Sheet1!C5611</f>
        <v>MT</v>
      </c>
      <c r="C5611" t="str">
        <f>LEFT([1]Sheet1!D5611,1)</f>
        <v>E</v>
      </c>
      <c r="D5611" t="str">
        <f>RIGHT([1]Sheet1!D5611,2)</f>
        <v>22</v>
      </c>
      <c r="E5611" t="str">
        <f>[1]Sheet1!E5611</f>
        <v>Current Operations - Social Insurance Administration</v>
      </c>
      <c r="F5611">
        <f>[1]Sheet1!F5611</f>
        <v>24396</v>
      </c>
    </row>
    <row r="5612" spans="1:6">
      <c r="A5612" t="str">
        <f>[1]Sheet1!B5612</f>
        <v>Montana</v>
      </c>
      <c r="B5612" t="str">
        <f>[1]Sheet1!C5612</f>
        <v>MT</v>
      </c>
      <c r="C5612" t="str">
        <f>LEFT([1]Sheet1!D5612,1)</f>
        <v>E</v>
      </c>
      <c r="D5612" t="str">
        <f>RIGHT([1]Sheet1!D5612,2)</f>
        <v>23</v>
      </c>
      <c r="E5612" t="str">
        <f>[1]Sheet1!E5612</f>
        <v>Current Operations - Financial Administration</v>
      </c>
      <c r="F5612">
        <f>[1]Sheet1!F5612</f>
        <v>214872</v>
      </c>
    </row>
    <row r="5613" spans="1:6">
      <c r="A5613" t="str">
        <f>[1]Sheet1!B5613</f>
        <v>Montana</v>
      </c>
      <c r="B5613" t="str">
        <f>[1]Sheet1!C5613</f>
        <v>MT</v>
      </c>
      <c r="C5613" t="str">
        <f>LEFT([1]Sheet1!D5613,1)</f>
        <v>E</v>
      </c>
      <c r="D5613" t="str">
        <f>RIGHT([1]Sheet1!D5613,2)</f>
        <v>24</v>
      </c>
      <c r="E5613" t="str">
        <f>[1]Sheet1!E5613</f>
        <v>Current Operations - Local Fire Protection</v>
      </c>
      <c r="F5613">
        <f>[1]Sheet1!F5613</f>
        <v>84225</v>
      </c>
    </row>
    <row r="5614" spans="1:6">
      <c r="A5614" t="str">
        <f>[1]Sheet1!B5614</f>
        <v>Montana</v>
      </c>
      <c r="B5614" t="str">
        <f>[1]Sheet1!C5614</f>
        <v>MT</v>
      </c>
      <c r="C5614" t="str">
        <f>LEFT([1]Sheet1!D5614,1)</f>
        <v>E</v>
      </c>
      <c r="D5614" t="str">
        <f>RIGHT([1]Sheet1!D5614,2)</f>
        <v>25</v>
      </c>
      <c r="E5614" t="str">
        <f>[1]Sheet1!E5614</f>
        <v>Current Operations - Judicial and Legal Services</v>
      </c>
      <c r="F5614">
        <f>[1]Sheet1!F5614</f>
        <v>145312</v>
      </c>
    </row>
    <row r="5615" spans="1:6">
      <c r="A5615" t="str">
        <f>[1]Sheet1!B5615</f>
        <v>Montana</v>
      </c>
      <c r="B5615" t="str">
        <f>[1]Sheet1!C5615</f>
        <v>MT</v>
      </c>
      <c r="C5615" t="str">
        <f>LEFT([1]Sheet1!D5615,1)</f>
        <v>E</v>
      </c>
      <c r="D5615" t="str">
        <f>RIGHT([1]Sheet1!D5615,2)</f>
        <v>29</v>
      </c>
      <c r="E5615" t="str">
        <f>[1]Sheet1!E5615</f>
        <v>Current Operations - Central Staff Services</v>
      </c>
      <c r="F5615">
        <f>[1]Sheet1!F5615</f>
        <v>119708</v>
      </c>
    </row>
    <row r="5616" spans="1:6">
      <c r="A5616" t="str">
        <f>[1]Sheet1!B5616</f>
        <v>Montana</v>
      </c>
      <c r="B5616" t="str">
        <f>[1]Sheet1!C5616</f>
        <v>MT</v>
      </c>
      <c r="C5616" t="str">
        <f>LEFT([1]Sheet1!D5616,1)</f>
        <v>E</v>
      </c>
      <c r="D5616" t="str">
        <f>RIGHT([1]Sheet1!D5616,2)</f>
        <v>31</v>
      </c>
      <c r="E5616" t="str">
        <f>[1]Sheet1!E5616</f>
        <v>Current Operations - General Public Buildings</v>
      </c>
      <c r="F5616">
        <f>[1]Sheet1!F5616</f>
        <v>40337</v>
      </c>
    </row>
    <row r="5617" spans="1:6">
      <c r="A5617" t="str">
        <f>[1]Sheet1!B5617</f>
        <v>Montana</v>
      </c>
      <c r="B5617" t="str">
        <f>[1]Sheet1!C5617</f>
        <v>MT</v>
      </c>
      <c r="C5617" t="str">
        <f>LEFT([1]Sheet1!D5617,1)</f>
        <v>E</v>
      </c>
      <c r="D5617" t="str">
        <f>RIGHT([1]Sheet1!D5617,2)</f>
        <v>32</v>
      </c>
      <c r="E5617" t="str">
        <f>[1]Sheet1!E5617</f>
        <v>Current Operations - Health - Other</v>
      </c>
      <c r="F5617">
        <f>[1]Sheet1!F5617</f>
        <v>262706</v>
      </c>
    </row>
    <row r="5618" spans="1:6">
      <c r="A5618" t="str">
        <f>[1]Sheet1!B5618</f>
        <v>Montana</v>
      </c>
      <c r="B5618" t="str">
        <f>[1]Sheet1!C5618</f>
        <v>MT</v>
      </c>
      <c r="C5618" t="str">
        <f>LEFT([1]Sheet1!D5618,1)</f>
        <v>E</v>
      </c>
      <c r="D5618" t="str">
        <f>RIGHT([1]Sheet1!D5618,2)</f>
        <v>36</v>
      </c>
      <c r="E5618" t="str">
        <f>[1]Sheet1!E5618</f>
        <v>Current Operations - Hospitals</v>
      </c>
      <c r="F5618">
        <f>[1]Sheet1!F5618</f>
        <v>136276</v>
      </c>
    </row>
    <row r="5619" spans="1:6">
      <c r="A5619" t="str">
        <f>[1]Sheet1!B5619</f>
        <v>Montana</v>
      </c>
      <c r="B5619" t="str">
        <f>[1]Sheet1!C5619</f>
        <v>MT</v>
      </c>
      <c r="C5619" t="str">
        <f>LEFT([1]Sheet1!D5619,1)</f>
        <v>E</v>
      </c>
      <c r="D5619" t="str">
        <f>RIGHT([1]Sheet1!D5619,2)</f>
        <v>44</v>
      </c>
      <c r="E5619" t="str">
        <f>[1]Sheet1!E5619</f>
        <v>Current Operations - Regular Highways</v>
      </c>
      <c r="F5619">
        <f>[1]Sheet1!F5619</f>
        <v>367298</v>
      </c>
    </row>
    <row r="5620" spans="1:6">
      <c r="A5620" t="str">
        <f>[1]Sheet1!B5620</f>
        <v>Montana</v>
      </c>
      <c r="B5620" t="str">
        <f>[1]Sheet1!C5620</f>
        <v>MT</v>
      </c>
      <c r="C5620" t="str">
        <f>LEFT([1]Sheet1!D5620,1)</f>
        <v>E</v>
      </c>
      <c r="D5620" t="str">
        <f>RIGHT([1]Sheet1!D5620,2)</f>
        <v>50</v>
      </c>
      <c r="E5620" t="str">
        <f>[1]Sheet1!E5620</f>
        <v>Current Operations - Housing and Community Development</v>
      </c>
      <c r="F5620">
        <f>[1]Sheet1!F5620</f>
        <v>95933</v>
      </c>
    </row>
    <row r="5621" spans="1:6">
      <c r="A5621" t="str">
        <f>[1]Sheet1!B5621</f>
        <v>Montana</v>
      </c>
      <c r="B5621" t="str">
        <f>[1]Sheet1!C5621</f>
        <v>MT</v>
      </c>
      <c r="C5621" t="str">
        <f>LEFT([1]Sheet1!D5621,1)</f>
        <v>E</v>
      </c>
      <c r="D5621" t="str">
        <f>RIGHT([1]Sheet1!D5621,2)</f>
        <v>52</v>
      </c>
      <c r="E5621" t="str">
        <f>[1]Sheet1!E5621</f>
        <v>Current Operations - Libraries</v>
      </c>
      <c r="F5621">
        <f>[1]Sheet1!F5621</f>
        <v>29273</v>
      </c>
    </row>
    <row r="5622" spans="1:6">
      <c r="A5622" t="str">
        <f>[1]Sheet1!B5622</f>
        <v>Montana</v>
      </c>
      <c r="B5622" t="str">
        <f>[1]Sheet1!C5622</f>
        <v>MT</v>
      </c>
      <c r="C5622" t="str">
        <f>LEFT([1]Sheet1!D5622,1)</f>
        <v>E</v>
      </c>
      <c r="D5622" t="str">
        <f>RIGHT([1]Sheet1!D5622,2)</f>
        <v>59</v>
      </c>
      <c r="E5622" t="str">
        <f>[1]Sheet1!E5622</f>
        <v>Current Operations - Natural Resources - Other</v>
      </c>
      <c r="F5622">
        <f>[1]Sheet1!F5622</f>
        <v>257591</v>
      </c>
    </row>
    <row r="5623" spans="1:6">
      <c r="A5623" t="str">
        <f>[1]Sheet1!B5623</f>
        <v>Montana</v>
      </c>
      <c r="B5623" t="str">
        <f>[1]Sheet1!C5623</f>
        <v>MT</v>
      </c>
      <c r="C5623" t="str">
        <f>LEFT([1]Sheet1!D5623,1)</f>
        <v>E</v>
      </c>
      <c r="D5623" t="str">
        <f>RIGHT([1]Sheet1!D5623,2)</f>
        <v>60</v>
      </c>
      <c r="E5623" t="str">
        <f>[1]Sheet1!E5623</f>
        <v>Current Operations - Parking Facilities</v>
      </c>
      <c r="F5623">
        <f>[1]Sheet1!F5623</f>
        <v>6284</v>
      </c>
    </row>
    <row r="5624" spans="1:6">
      <c r="A5624" t="str">
        <f>[1]Sheet1!B5624</f>
        <v>Montana</v>
      </c>
      <c r="B5624" t="str">
        <f>[1]Sheet1!C5624</f>
        <v>MT</v>
      </c>
      <c r="C5624" t="str">
        <f>LEFT([1]Sheet1!D5624,1)</f>
        <v>E</v>
      </c>
      <c r="D5624" t="str">
        <f>RIGHT([1]Sheet1!D5624,2)</f>
        <v>61</v>
      </c>
      <c r="E5624" t="str">
        <f>[1]Sheet1!E5624</f>
        <v>Current Operations - Parks and Recreation</v>
      </c>
      <c r="F5624">
        <f>[1]Sheet1!F5624</f>
        <v>63510</v>
      </c>
    </row>
    <row r="5625" spans="1:6">
      <c r="A5625" t="str">
        <f>[1]Sheet1!B5625</f>
        <v>Montana</v>
      </c>
      <c r="B5625" t="str">
        <f>[1]Sheet1!C5625</f>
        <v>MT</v>
      </c>
      <c r="C5625" t="str">
        <f>LEFT([1]Sheet1!D5625,1)</f>
        <v>E</v>
      </c>
      <c r="D5625" t="str">
        <f>RIGHT([1]Sheet1!D5625,2)</f>
        <v>62</v>
      </c>
      <c r="E5625" t="str">
        <f>[1]Sheet1!E5625</f>
        <v>Current Operations - Police Protection</v>
      </c>
      <c r="F5625">
        <f>[1]Sheet1!F5625</f>
        <v>262674</v>
      </c>
    </row>
    <row r="5626" spans="1:6">
      <c r="A5626" t="str">
        <f>[1]Sheet1!B5626</f>
        <v>Montana</v>
      </c>
      <c r="B5626" t="str">
        <f>[1]Sheet1!C5626</f>
        <v>MT</v>
      </c>
      <c r="C5626" t="str">
        <f>LEFT([1]Sheet1!D5626,1)</f>
        <v>E</v>
      </c>
      <c r="D5626" t="str">
        <f>RIGHT([1]Sheet1!D5626,2)</f>
        <v>66</v>
      </c>
      <c r="E5626" t="str">
        <f>[1]Sheet1!E5626</f>
        <v>Current Operations - Protective Inspection and Regulation, NEC</v>
      </c>
      <c r="F5626">
        <f>[1]Sheet1!F5626</f>
        <v>49844</v>
      </c>
    </row>
    <row r="5627" spans="1:6">
      <c r="A5627" t="str">
        <f>[1]Sheet1!B5627</f>
        <v>Montana</v>
      </c>
      <c r="B5627" t="str">
        <f>[1]Sheet1!C5627</f>
        <v>MT</v>
      </c>
      <c r="C5627" t="str">
        <f>LEFT([1]Sheet1!D5627,1)</f>
        <v>E</v>
      </c>
      <c r="D5627" t="str">
        <f>RIGHT([1]Sheet1!D5627,2)</f>
        <v>74</v>
      </c>
      <c r="E5627" t="str">
        <f>[1]Sheet1!E5627</f>
        <v>Current Operations - Public Welfare, Vendor Payments for Medical Care</v>
      </c>
      <c r="F5627">
        <f>[1]Sheet1!F5627</f>
        <v>1041508</v>
      </c>
    </row>
    <row r="5628" spans="1:6">
      <c r="A5628" t="str">
        <f>[1]Sheet1!B5628</f>
        <v>Montana</v>
      </c>
      <c r="B5628" t="str">
        <f>[1]Sheet1!C5628</f>
        <v>MT</v>
      </c>
      <c r="C5628" t="str">
        <f>LEFT([1]Sheet1!D5628,1)</f>
        <v>E</v>
      </c>
      <c r="D5628" t="str">
        <f>RIGHT([1]Sheet1!D5628,2)</f>
        <v>75</v>
      </c>
      <c r="E5628" t="str">
        <f>[1]Sheet1!E5628</f>
        <v>Current Operations - Public Welfare, Vendor Payments for Other Purposes</v>
      </c>
      <c r="F5628">
        <f>[1]Sheet1!F5628</f>
        <v>20606</v>
      </c>
    </row>
    <row r="5629" spans="1:6">
      <c r="A5629" t="str">
        <f>[1]Sheet1!B5629</f>
        <v>Montana</v>
      </c>
      <c r="B5629" t="str">
        <f>[1]Sheet1!C5629</f>
        <v>MT</v>
      </c>
      <c r="C5629" t="str">
        <f>LEFT([1]Sheet1!D5629,1)</f>
        <v>E</v>
      </c>
      <c r="D5629" t="str">
        <f>RIGHT([1]Sheet1!D5629,2)</f>
        <v>77</v>
      </c>
      <c r="E5629" t="str">
        <f>[1]Sheet1!E5629</f>
        <v>Current Operations - Public Welfare Institutions</v>
      </c>
      <c r="F5629">
        <f>[1]Sheet1!F5629</f>
        <v>57469</v>
      </c>
    </row>
    <row r="5630" spans="1:6">
      <c r="A5630" t="str">
        <f>[1]Sheet1!B5630</f>
        <v>Montana</v>
      </c>
      <c r="B5630" t="str">
        <f>[1]Sheet1!C5630</f>
        <v>MT</v>
      </c>
      <c r="C5630" t="str">
        <f>LEFT([1]Sheet1!D5630,1)</f>
        <v>E</v>
      </c>
      <c r="D5630" t="str">
        <f>RIGHT([1]Sheet1!D5630,2)</f>
        <v>79</v>
      </c>
      <c r="E5630" t="str">
        <f>[1]Sheet1!E5630</f>
        <v>Current Operations - Public Welfare - Other</v>
      </c>
      <c r="F5630">
        <f>[1]Sheet1!F5630</f>
        <v>226579</v>
      </c>
    </row>
    <row r="5631" spans="1:6">
      <c r="A5631" t="str">
        <f>[1]Sheet1!B5631</f>
        <v>Montana</v>
      </c>
      <c r="B5631" t="str">
        <f>[1]Sheet1!C5631</f>
        <v>MT</v>
      </c>
      <c r="C5631" t="str">
        <f>LEFT([1]Sheet1!D5631,1)</f>
        <v>E</v>
      </c>
      <c r="D5631" t="str">
        <f>RIGHT([1]Sheet1!D5631,2)</f>
        <v>80</v>
      </c>
      <c r="E5631" t="str">
        <f>[1]Sheet1!E5631</f>
        <v>Current Operations - Sewerage</v>
      </c>
      <c r="F5631">
        <f>[1]Sheet1!F5631</f>
        <v>60332</v>
      </c>
    </row>
    <row r="5632" spans="1:6">
      <c r="A5632" t="str">
        <f>[1]Sheet1!B5632</f>
        <v>Montana</v>
      </c>
      <c r="B5632" t="str">
        <f>[1]Sheet1!C5632</f>
        <v>MT</v>
      </c>
      <c r="C5632" t="str">
        <f>LEFT([1]Sheet1!D5632,1)</f>
        <v>E</v>
      </c>
      <c r="D5632" t="str">
        <f>RIGHT([1]Sheet1!D5632,2)</f>
        <v>81</v>
      </c>
      <c r="E5632" t="str">
        <f>[1]Sheet1!E5632</f>
        <v>Current Operations - Solid Waste Management</v>
      </c>
      <c r="F5632">
        <f>[1]Sheet1!F5632</f>
        <v>70803</v>
      </c>
    </row>
    <row r="5633" spans="1:6">
      <c r="A5633" t="str">
        <f>[1]Sheet1!B5633</f>
        <v>Montana</v>
      </c>
      <c r="B5633" t="str">
        <f>[1]Sheet1!C5633</f>
        <v>MT</v>
      </c>
      <c r="C5633" t="str">
        <f>LEFT([1]Sheet1!D5633,1)</f>
        <v>E</v>
      </c>
      <c r="D5633" t="str">
        <f>RIGHT([1]Sheet1!D5633,2)</f>
        <v>85</v>
      </c>
      <c r="E5633" t="str">
        <f>[1]Sheet1!E5633</f>
        <v>Current Operations - State Veterans' Services</v>
      </c>
      <c r="F5633">
        <f>[1]Sheet1!F5633</f>
        <v>1660</v>
      </c>
    </row>
    <row r="5634" spans="1:6">
      <c r="A5634" t="str">
        <f>[1]Sheet1!B5634</f>
        <v>Montana</v>
      </c>
      <c r="B5634" t="str">
        <f>[1]Sheet1!C5634</f>
        <v>MT</v>
      </c>
      <c r="C5634" t="str">
        <f>LEFT([1]Sheet1!D5634,1)</f>
        <v>E</v>
      </c>
      <c r="D5634" t="str">
        <f>RIGHT([1]Sheet1!D5634,2)</f>
        <v>87</v>
      </c>
      <c r="E5634" t="str">
        <f>[1]Sheet1!E5634</f>
        <v>Current Operations - Sea and Inland Port Facilities</v>
      </c>
      <c r="F5634">
        <f>[1]Sheet1!F5634</f>
        <v>976</v>
      </c>
    </row>
    <row r="5635" spans="1:6">
      <c r="A5635" t="str">
        <f>[1]Sheet1!B5635</f>
        <v>Montana</v>
      </c>
      <c r="B5635" t="str">
        <f>[1]Sheet1!C5635</f>
        <v>MT</v>
      </c>
      <c r="C5635" t="str">
        <f>LEFT([1]Sheet1!D5635,1)</f>
        <v>E</v>
      </c>
      <c r="D5635" t="str">
        <f>RIGHT([1]Sheet1!D5635,2)</f>
        <v>89</v>
      </c>
      <c r="E5635" t="str">
        <f>[1]Sheet1!E5635</f>
        <v>Current Operations - General - Other</v>
      </c>
      <c r="F5635">
        <f>[1]Sheet1!F5635</f>
        <v>448668</v>
      </c>
    </row>
    <row r="5636" spans="1:6">
      <c r="A5636" t="str">
        <f>[1]Sheet1!B5636</f>
        <v>Montana</v>
      </c>
      <c r="B5636" t="str">
        <f>[1]Sheet1!C5636</f>
        <v>MT</v>
      </c>
      <c r="C5636" t="str">
        <f>LEFT([1]Sheet1!D5636,1)</f>
        <v>E</v>
      </c>
      <c r="D5636" t="str">
        <f>RIGHT([1]Sheet1!D5636,2)</f>
        <v>90</v>
      </c>
      <c r="E5636" t="str">
        <f>[1]Sheet1!E5636</f>
        <v>Current Operations - Liquor Stores</v>
      </c>
      <c r="F5636">
        <f>[1]Sheet1!F5636</f>
        <v>67757</v>
      </c>
    </row>
    <row r="5637" spans="1:6">
      <c r="A5637" t="str">
        <f>[1]Sheet1!B5637</f>
        <v>Montana</v>
      </c>
      <c r="B5637" t="str">
        <f>[1]Sheet1!C5637</f>
        <v>MT</v>
      </c>
      <c r="C5637" t="str">
        <f>LEFT([1]Sheet1!D5637,1)</f>
        <v>E</v>
      </c>
      <c r="D5637" t="str">
        <f>RIGHT([1]Sheet1!D5637,2)</f>
        <v>91</v>
      </c>
      <c r="E5637" t="str">
        <f>[1]Sheet1!E5637</f>
        <v>Current Operations - Water Utilities</v>
      </c>
      <c r="F5637">
        <f>[1]Sheet1!F5637</f>
        <v>72129</v>
      </c>
    </row>
    <row r="5638" spans="1:6">
      <c r="A5638" t="str">
        <f>[1]Sheet1!B5638</f>
        <v>Montana</v>
      </c>
      <c r="B5638" t="str">
        <f>[1]Sheet1!C5638</f>
        <v>MT</v>
      </c>
      <c r="C5638" t="str">
        <f>LEFT([1]Sheet1!D5638,1)</f>
        <v>E</v>
      </c>
      <c r="D5638" t="str">
        <f>RIGHT([1]Sheet1!D5638,2)</f>
        <v>92</v>
      </c>
      <c r="E5638" t="str">
        <f>[1]Sheet1!E5638</f>
        <v>Current Operations - Electric Utilities</v>
      </c>
      <c r="F5638">
        <f>[1]Sheet1!F5638</f>
        <v>4785</v>
      </c>
    </row>
    <row r="5639" spans="1:6">
      <c r="A5639" t="str">
        <f>[1]Sheet1!B5639</f>
        <v>Montana</v>
      </c>
      <c r="B5639" t="str">
        <f>[1]Sheet1!C5639</f>
        <v>MT</v>
      </c>
      <c r="C5639" t="str">
        <f>LEFT([1]Sheet1!D5639,1)</f>
        <v>E</v>
      </c>
      <c r="D5639" t="str">
        <f>RIGHT([1]Sheet1!D5639,2)</f>
        <v>94</v>
      </c>
      <c r="E5639" t="str">
        <f>[1]Sheet1!E5639</f>
        <v>Current Operations - Transit Utilities</v>
      </c>
      <c r="F5639">
        <f>[1]Sheet1!F5639</f>
        <v>31160</v>
      </c>
    </row>
    <row r="5640" spans="1:6">
      <c r="A5640" t="str">
        <f>[1]Sheet1!B5640</f>
        <v>Montana</v>
      </c>
      <c r="B5640" t="str">
        <f>[1]Sheet1!C5640</f>
        <v>MT</v>
      </c>
      <c r="C5640" t="str">
        <f>LEFT([1]Sheet1!D5640,1)</f>
        <v>F</v>
      </c>
      <c r="D5640" t="str">
        <f>RIGHT([1]Sheet1!D5640,2)</f>
        <v>01</v>
      </c>
      <c r="E5640" t="str">
        <f>[1]Sheet1!E5640</f>
        <v>Construction - Air Transportation</v>
      </c>
      <c r="F5640">
        <f>[1]Sheet1!F5640</f>
        <v>30288</v>
      </c>
    </row>
    <row r="5641" spans="1:6">
      <c r="A5641" t="str">
        <f>[1]Sheet1!B5641</f>
        <v>Montana</v>
      </c>
      <c r="B5641" t="str">
        <f>[1]Sheet1!C5641</f>
        <v>MT</v>
      </c>
      <c r="C5641" t="str">
        <f>LEFT([1]Sheet1!D5641,1)</f>
        <v>F</v>
      </c>
      <c r="D5641" t="str">
        <f>RIGHT([1]Sheet1!D5641,2)</f>
        <v>03</v>
      </c>
      <c r="E5641" t="str">
        <f>[1]Sheet1!E5641</f>
        <v>Construction - Miscellaneous Commercial Activities, NEC</v>
      </c>
      <c r="F5641">
        <f>[1]Sheet1!F5641</f>
        <v>165</v>
      </c>
    </row>
    <row r="5642" spans="1:6">
      <c r="A5642" t="str">
        <f>[1]Sheet1!B5642</f>
        <v>Montana</v>
      </c>
      <c r="B5642" t="str">
        <f>[1]Sheet1!C5642</f>
        <v>MT</v>
      </c>
      <c r="C5642" t="str">
        <f>LEFT([1]Sheet1!D5642,1)</f>
        <v>F</v>
      </c>
      <c r="D5642" t="str">
        <f>RIGHT([1]Sheet1!D5642,2)</f>
        <v>04</v>
      </c>
      <c r="E5642" t="str">
        <f>[1]Sheet1!E5642</f>
        <v>Construction - Correctional Institutions</v>
      </c>
      <c r="F5642">
        <f>[1]Sheet1!F5642</f>
        <v>11996</v>
      </c>
    </row>
    <row r="5643" spans="1:6">
      <c r="A5643" t="str">
        <f>[1]Sheet1!B5643</f>
        <v>Montana</v>
      </c>
      <c r="B5643" t="str">
        <f>[1]Sheet1!C5643</f>
        <v>MT</v>
      </c>
      <c r="C5643" t="str">
        <f>LEFT([1]Sheet1!D5643,1)</f>
        <v>F</v>
      </c>
      <c r="D5643" t="str">
        <f>RIGHT([1]Sheet1!D5643,2)</f>
        <v>12</v>
      </c>
      <c r="E5643" t="str">
        <f>[1]Sheet1!E5643</f>
        <v>Construction - Elementary and Secondary Education</v>
      </c>
      <c r="F5643">
        <f>[1]Sheet1!F5643</f>
        <v>89953</v>
      </c>
    </row>
    <row r="5644" spans="1:6">
      <c r="A5644" t="str">
        <f>[1]Sheet1!B5644</f>
        <v>Montana</v>
      </c>
      <c r="B5644" t="str">
        <f>[1]Sheet1!C5644</f>
        <v>MT</v>
      </c>
      <c r="C5644" t="str">
        <f>LEFT([1]Sheet1!D5644,1)</f>
        <v>F</v>
      </c>
      <c r="D5644" t="str">
        <f>RIGHT([1]Sheet1!D5644,2)</f>
        <v>18</v>
      </c>
      <c r="E5644" t="str">
        <f>[1]Sheet1!E5644</f>
        <v>Construction - Other Higher Education</v>
      </c>
      <c r="F5644">
        <f>[1]Sheet1!F5644</f>
        <v>40705</v>
      </c>
    </row>
    <row r="5645" spans="1:6">
      <c r="A5645" t="str">
        <f>[1]Sheet1!B5645</f>
        <v>Montana</v>
      </c>
      <c r="B5645" t="str">
        <f>[1]Sheet1!C5645</f>
        <v>MT</v>
      </c>
      <c r="C5645" t="str">
        <f>LEFT([1]Sheet1!D5645,1)</f>
        <v>F</v>
      </c>
      <c r="D5645" t="str">
        <f>RIGHT([1]Sheet1!D5645,2)</f>
        <v>23</v>
      </c>
      <c r="E5645" t="str">
        <f>[1]Sheet1!E5645</f>
        <v>Construction - Financial Administration</v>
      </c>
      <c r="F5645">
        <f>[1]Sheet1!F5645</f>
        <v>11</v>
      </c>
    </row>
    <row r="5646" spans="1:6">
      <c r="A5646" t="str">
        <f>[1]Sheet1!B5646</f>
        <v>Montana</v>
      </c>
      <c r="B5646" t="str">
        <f>[1]Sheet1!C5646</f>
        <v>MT</v>
      </c>
      <c r="C5646" t="str">
        <f>LEFT([1]Sheet1!D5646,1)</f>
        <v>F</v>
      </c>
      <c r="D5646" t="str">
        <f>RIGHT([1]Sheet1!D5646,2)</f>
        <v>24</v>
      </c>
      <c r="E5646" t="str">
        <f>[1]Sheet1!E5646</f>
        <v>Construction - Local Fire Protection</v>
      </c>
      <c r="F5646">
        <f>[1]Sheet1!F5646</f>
        <v>2687</v>
      </c>
    </row>
    <row r="5647" spans="1:6">
      <c r="A5647" t="str">
        <f>[1]Sheet1!B5647</f>
        <v>Montana</v>
      </c>
      <c r="B5647" t="str">
        <f>[1]Sheet1!C5647</f>
        <v>MT</v>
      </c>
      <c r="C5647" t="str">
        <f>LEFT([1]Sheet1!D5647,1)</f>
        <v>F</v>
      </c>
      <c r="D5647" t="str">
        <f>RIGHT([1]Sheet1!D5647,2)</f>
        <v>25</v>
      </c>
      <c r="E5647" t="str">
        <f>[1]Sheet1!E5647</f>
        <v>Construction - Judicial and Legal Services</v>
      </c>
      <c r="F5647">
        <f>[1]Sheet1!F5647</f>
        <v>346</v>
      </c>
    </row>
    <row r="5648" spans="1:6">
      <c r="A5648" t="str">
        <f>[1]Sheet1!B5648</f>
        <v>Montana</v>
      </c>
      <c r="B5648" t="str">
        <f>[1]Sheet1!C5648</f>
        <v>MT</v>
      </c>
      <c r="C5648" t="str">
        <f>LEFT([1]Sheet1!D5648,1)</f>
        <v>F</v>
      </c>
      <c r="D5648" t="str">
        <f>RIGHT([1]Sheet1!D5648,2)</f>
        <v>29</v>
      </c>
      <c r="E5648" t="str">
        <f>[1]Sheet1!E5648</f>
        <v>Construction - Central Staff Services</v>
      </c>
      <c r="F5648">
        <f>[1]Sheet1!F5648</f>
        <v>9</v>
      </c>
    </row>
    <row r="5649" spans="1:6">
      <c r="A5649" t="str">
        <f>[1]Sheet1!B5649</f>
        <v>Montana</v>
      </c>
      <c r="B5649" t="str">
        <f>[1]Sheet1!C5649</f>
        <v>MT</v>
      </c>
      <c r="C5649" t="str">
        <f>LEFT([1]Sheet1!D5649,1)</f>
        <v>F</v>
      </c>
      <c r="D5649" t="str">
        <f>RIGHT([1]Sheet1!D5649,2)</f>
        <v>31</v>
      </c>
      <c r="E5649" t="str">
        <f>[1]Sheet1!E5649</f>
        <v>Construction - General Public Buildings</v>
      </c>
      <c r="F5649">
        <f>[1]Sheet1!F5649</f>
        <v>8815</v>
      </c>
    </row>
    <row r="5650" spans="1:6">
      <c r="A5650" t="str">
        <f>[1]Sheet1!B5650</f>
        <v>Montana</v>
      </c>
      <c r="B5650" t="str">
        <f>[1]Sheet1!C5650</f>
        <v>MT</v>
      </c>
      <c r="C5650" t="str">
        <f>LEFT([1]Sheet1!D5650,1)</f>
        <v>F</v>
      </c>
      <c r="D5650" t="str">
        <f>RIGHT([1]Sheet1!D5650,2)</f>
        <v>32</v>
      </c>
      <c r="E5650" t="str">
        <f>[1]Sheet1!E5650</f>
        <v>Construction - Health - Other</v>
      </c>
      <c r="F5650">
        <f>[1]Sheet1!F5650</f>
        <v>5362</v>
      </c>
    </row>
    <row r="5651" spans="1:6">
      <c r="A5651" t="str">
        <f>[1]Sheet1!B5651</f>
        <v>Montana</v>
      </c>
      <c r="B5651" t="str">
        <f>[1]Sheet1!C5651</f>
        <v>MT</v>
      </c>
      <c r="C5651" t="str">
        <f>LEFT([1]Sheet1!D5651,1)</f>
        <v>F</v>
      </c>
      <c r="D5651" t="str">
        <f>RIGHT([1]Sheet1!D5651,2)</f>
        <v>36</v>
      </c>
      <c r="E5651" t="str">
        <f>[1]Sheet1!E5651</f>
        <v>Construction - Hospitals</v>
      </c>
      <c r="F5651">
        <f>[1]Sheet1!F5651</f>
        <v>21702</v>
      </c>
    </row>
    <row r="5652" spans="1:6">
      <c r="A5652" t="str">
        <f>[1]Sheet1!B5652</f>
        <v>Montana</v>
      </c>
      <c r="B5652" t="str">
        <f>[1]Sheet1!C5652</f>
        <v>MT</v>
      </c>
      <c r="C5652" t="str">
        <f>LEFT([1]Sheet1!D5652,1)</f>
        <v>F</v>
      </c>
      <c r="D5652" t="str">
        <f>RIGHT([1]Sheet1!D5652,2)</f>
        <v>44</v>
      </c>
      <c r="E5652" t="str">
        <f>[1]Sheet1!E5652</f>
        <v>Construction - Regular Highways</v>
      </c>
      <c r="F5652">
        <f>[1]Sheet1!F5652</f>
        <v>660995</v>
      </c>
    </row>
    <row r="5653" spans="1:6">
      <c r="A5653" t="str">
        <f>[1]Sheet1!B5653</f>
        <v>Montana</v>
      </c>
      <c r="B5653" t="str">
        <f>[1]Sheet1!C5653</f>
        <v>MT</v>
      </c>
      <c r="C5653" t="str">
        <f>LEFT([1]Sheet1!D5653,1)</f>
        <v>F</v>
      </c>
      <c r="D5653" t="str">
        <f>RIGHT([1]Sheet1!D5653,2)</f>
        <v>50</v>
      </c>
      <c r="E5653" t="str">
        <f>[1]Sheet1!E5653</f>
        <v>Construction - Housing and Community Development</v>
      </c>
      <c r="F5653">
        <f>[1]Sheet1!F5653</f>
        <v>16693</v>
      </c>
    </row>
    <row r="5654" spans="1:6">
      <c r="A5654" t="str">
        <f>[1]Sheet1!B5654</f>
        <v>Montana</v>
      </c>
      <c r="B5654" t="str">
        <f>[1]Sheet1!C5654</f>
        <v>MT</v>
      </c>
      <c r="C5654" t="str">
        <f>LEFT([1]Sheet1!D5654,1)</f>
        <v>F</v>
      </c>
      <c r="D5654" t="str">
        <f>RIGHT([1]Sheet1!D5654,2)</f>
        <v>59</v>
      </c>
      <c r="E5654" t="str">
        <f>[1]Sheet1!E5654</f>
        <v>Construction - Natural Resources - Other</v>
      </c>
      <c r="F5654">
        <f>[1]Sheet1!F5654</f>
        <v>14983</v>
      </c>
    </row>
    <row r="5655" spans="1:6">
      <c r="A5655" t="str">
        <f>[1]Sheet1!B5655</f>
        <v>Montana</v>
      </c>
      <c r="B5655" t="str">
        <f>[1]Sheet1!C5655</f>
        <v>MT</v>
      </c>
      <c r="C5655" t="str">
        <f>LEFT([1]Sheet1!D5655,1)</f>
        <v>F</v>
      </c>
      <c r="D5655" t="str">
        <f>RIGHT([1]Sheet1!D5655,2)</f>
        <v>60</v>
      </c>
      <c r="E5655" t="str">
        <f>[1]Sheet1!E5655</f>
        <v>Construction - Parking Facilities</v>
      </c>
      <c r="F5655">
        <f>[1]Sheet1!F5655</f>
        <v>229</v>
      </c>
    </row>
    <row r="5656" spans="1:6">
      <c r="A5656" t="str">
        <f>[1]Sheet1!B5656</f>
        <v>Montana</v>
      </c>
      <c r="B5656" t="str">
        <f>[1]Sheet1!C5656</f>
        <v>MT</v>
      </c>
      <c r="C5656" t="str">
        <f>LEFT([1]Sheet1!D5656,1)</f>
        <v>F</v>
      </c>
      <c r="D5656" t="str">
        <f>RIGHT([1]Sheet1!D5656,2)</f>
        <v>61</v>
      </c>
      <c r="E5656" t="str">
        <f>[1]Sheet1!E5656</f>
        <v>Construction - Parks and Recreation</v>
      </c>
      <c r="F5656">
        <f>[1]Sheet1!F5656</f>
        <v>4878</v>
      </c>
    </row>
    <row r="5657" spans="1:6">
      <c r="A5657" t="str">
        <f>[1]Sheet1!B5657</f>
        <v>Montana</v>
      </c>
      <c r="B5657" t="str">
        <f>[1]Sheet1!C5657</f>
        <v>MT</v>
      </c>
      <c r="C5657" t="str">
        <f>LEFT([1]Sheet1!D5657,1)</f>
        <v>F</v>
      </c>
      <c r="D5657" t="str">
        <f>RIGHT([1]Sheet1!D5657,2)</f>
        <v>62</v>
      </c>
      <c r="E5657" t="str">
        <f>[1]Sheet1!E5657</f>
        <v>Construction - Police Protection</v>
      </c>
      <c r="F5657">
        <f>[1]Sheet1!F5657</f>
        <v>2046</v>
      </c>
    </row>
    <row r="5658" spans="1:6">
      <c r="A5658" t="str">
        <f>[1]Sheet1!B5658</f>
        <v>Montana</v>
      </c>
      <c r="B5658" t="str">
        <f>[1]Sheet1!C5658</f>
        <v>MT</v>
      </c>
      <c r="C5658" t="str">
        <f>LEFT([1]Sheet1!D5658,1)</f>
        <v>F</v>
      </c>
      <c r="D5658" t="str">
        <f>RIGHT([1]Sheet1!D5658,2)</f>
        <v>77</v>
      </c>
      <c r="E5658" t="str">
        <f>[1]Sheet1!E5658</f>
        <v>Construction - Public Welfare Institutions</v>
      </c>
      <c r="F5658">
        <f>[1]Sheet1!F5658</f>
        <v>1037</v>
      </c>
    </row>
    <row r="5659" spans="1:6">
      <c r="A5659" t="str">
        <f>[1]Sheet1!B5659</f>
        <v>Montana</v>
      </c>
      <c r="B5659" t="str">
        <f>[1]Sheet1!C5659</f>
        <v>MT</v>
      </c>
      <c r="C5659" t="str">
        <f>LEFT([1]Sheet1!D5659,1)</f>
        <v>F</v>
      </c>
      <c r="D5659" t="str">
        <f>RIGHT([1]Sheet1!D5659,2)</f>
        <v>80</v>
      </c>
      <c r="E5659" t="str">
        <f>[1]Sheet1!E5659</f>
        <v>Construction - Sewerage</v>
      </c>
      <c r="F5659">
        <f>[1]Sheet1!F5659</f>
        <v>52817</v>
      </c>
    </row>
    <row r="5660" spans="1:6">
      <c r="A5660" t="str">
        <f>[1]Sheet1!B5660</f>
        <v>Montana</v>
      </c>
      <c r="B5660" t="str">
        <f>[1]Sheet1!C5660</f>
        <v>MT</v>
      </c>
      <c r="C5660" t="str">
        <f>LEFT([1]Sheet1!D5660,1)</f>
        <v>F</v>
      </c>
      <c r="D5660" t="str">
        <f>RIGHT([1]Sheet1!D5660,2)</f>
        <v>81</v>
      </c>
      <c r="E5660" t="str">
        <f>[1]Sheet1!E5660</f>
        <v>Construction - Solid Waste Management</v>
      </c>
      <c r="F5660">
        <f>[1]Sheet1!F5660</f>
        <v>3486</v>
      </c>
    </row>
    <row r="5661" spans="1:6">
      <c r="A5661" t="str">
        <f>[1]Sheet1!B5661</f>
        <v>Montana</v>
      </c>
      <c r="B5661" t="str">
        <f>[1]Sheet1!C5661</f>
        <v>MT</v>
      </c>
      <c r="C5661" t="str">
        <f>LEFT([1]Sheet1!D5661,1)</f>
        <v>F</v>
      </c>
      <c r="D5661" t="str">
        <f>RIGHT([1]Sheet1!D5661,2)</f>
        <v>85</v>
      </c>
      <c r="E5661" t="str">
        <f>[1]Sheet1!E5661</f>
        <v>Construction - State Veterans' Services</v>
      </c>
      <c r="F5661">
        <f>[1]Sheet1!F5661</f>
        <v>76</v>
      </c>
    </row>
    <row r="5662" spans="1:6">
      <c r="A5662" t="str">
        <f>[1]Sheet1!B5662</f>
        <v>Montana</v>
      </c>
      <c r="B5662" t="str">
        <f>[1]Sheet1!C5662</f>
        <v>MT</v>
      </c>
      <c r="C5662" t="str">
        <f>LEFT([1]Sheet1!D5662,1)</f>
        <v>F</v>
      </c>
      <c r="D5662" t="str">
        <f>RIGHT([1]Sheet1!D5662,2)</f>
        <v>87</v>
      </c>
      <c r="E5662" t="str">
        <f>[1]Sheet1!E5662</f>
        <v>Construction - Sea and Inland Port Facilities</v>
      </c>
      <c r="F5662">
        <f>[1]Sheet1!F5662</f>
        <v>53</v>
      </c>
    </row>
    <row r="5663" spans="1:6">
      <c r="A5663" t="str">
        <f>[1]Sheet1!B5663</f>
        <v>Montana</v>
      </c>
      <c r="B5663" t="str">
        <f>[1]Sheet1!C5663</f>
        <v>MT</v>
      </c>
      <c r="C5663" t="str">
        <f>LEFT([1]Sheet1!D5663,1)</f>
        <v>F</v>
      </c>
      <c r="D5663" t="str">
        <f>RIGHT([1]Sheet1!D5663,2)</f>
        <v>89</v>
      </c>
      <c r="E5663" t="str">
        <f>[1]Sheet1!E5663</f>
        <v>Construction - General - Other</v>
      </c>
      <c r="F5663">
        <f>[1]Sheet1!F5663</f>
        <v>40653</v>
      </c>
    </row>
    <row r="5664" spans="1:6">
      <c r="A5664" t="str">
        <f>[1]Sheet1!B5664</f>
        <v>Montana</v>
      </c>
      <c r="B5664" t="str">
        <f>[1]Sheet1!C5664</f>
        <v>MT</v>
      </c>
      <c r="C5664" t="str">
        <f>LEFT([1]Sheet1!D5664,1)</f>
        <v>F</v>
      </c>
      <c r="D5664" t="str">
        <f>RIGHT([1]Sheet1!D5664,2)</f>
        <v>91</v>
      </c>
      <c r="E5664" t="str">
        <f>[1]Sheet1!E5664</f>
        <v>Construction - Water Utilities</v>
      </c>
      <c r="F5664">
        <f>[1]Sheet1!F5664</f>
        <v>67016</v>
      </c>
    </row>
    <row r="5665" spans="1:6">
      <c r="A5665" t="str">
        <f>[1]Sheet1!B5665</f>
        <v>Montana</v>
      </c>
      <c r="B5665" t="str">
        <f>[1]Sheet1!C5665</f>
        <v>MT</v>
      </c>
      <c r="C5665" t="str">
        <f>LEFT([1]Sheet1!D5665,1)</f>
        <v>F</v>
      </c>
      <c r="D5665" t="str">
        <f>RIGHT([1]Sheet1!D5665,2)</f>
        <v>94</v>
      </c>
      <c r="E5665" t="str">
        <f>[1]Sheet1!E5665</f>
        <v>Construction - Transit Utilities</v>
      </c>
      <c r="F5665">
        <f>[1]Sheet1!F5665</f>
        <v>671</v>
      </c>
    </row>
    <row r="5666" spans="1:6">
      <c r="A5666" t="str">
        <f>[1]Sheet1!B5666</f>
        <v>Montana</v>
      </c>
      <c r="B5666" t="str">
        <f>[1]Sheet1!C5666</f>
        <v>MT</v>
      </c>
      <c r="C5666" t="str">
        <f>LEFT([1]Sheet1!D5666,1)</f>
        <v>G</v>
      </c>
      <c r="D5666" t="str">
        <f>RIGHT([1]Sheet1!D5666,2)</f>
        <v>01</v>
      </c>
      <c r="E5666" t="str">
        <f>[1]Sheet1!E5666</f>
        <v>Other Capital Outlay - Air Transportation</v>
      </c>
      <c r="F5666">
        <f>[1]Sheet1!F5666</f>
        <v>6276</v>
      </c>
    </row>
    <row r="5667" spans="1:6">
      <c r="A5667" t="str">
        <f>[1]Sheet1!B5667</f>
        <v>Montana</v>
      </c>
      <c r="B5667" t="str">
        <f>[1]Sheet1!C5667</f>
        <v>MT</v>
      </c>
      <c r="C5667" t="str">
        <f>LEFT([1]Sheet1!D5667,1)</f>
        <v>G</v>
      </c>
      <c r="D5667" t="str">
        <f>RIGHT([1]Sheet1!D5667,2)</f>
        <v>03</v>
      </c>
      <c r="E5667" t="str">
        <f>[1]Sheet1!E5667</f>
        <v>Other Capital Outlay - Miscellaneous Commercial Activities, NEC</v>
      </c>
      <c r="F5667">
        <f>[1]Sheet1!F5667</f>
        <v>1043</v>
      </c>
    </row>
    <row r="5668" spans="1:6">
      <c r="A5668" t="str">
        <f>[1]Sheet1!B5668</f>
        <v>Montana</v>
      </c>
      <c r="B5668" t="str">
        <f>[1]Sheet1!C5668</f>
        <v>MT</v>
      </c>
      <c r="C5668" t="str">
        <f>LEFT([1]Sheet1!D5668,1)</f>
        <v>G</v>
      </c>
      <c r="D5668" t="str">
        <f>RIGHT([1]Sheet1!D5668,2)</f>
        <v>04</v>
      </c>
      <c r="E5668" t="str">
        <f>[1]Sheet1!E5668</f>
        <v>Other Capital Outlay - Correctional Institutions</v>
      </c>
      <c r="F5668">
        <f>[1]Sheet1!F5668</f>
        <v>1754</v>
      </c>
    </row>
    <row r="5669" spans="1:6">
      <c r="A5669" t="str">
        <f>[1]Sheet1!B5669</f>
        <v>Montana</v>
      </c>
      <c r="B5669" t="str">
        <f>[1]Sheet1!C5669</f>
        <v>MT</v>
      </c>
      <c r="C5669" t="str">
        <f>LEFT([1]Sheet1!D5669,1)</f>
        <v>G</v>
      </c>
      <c r="D5669" t="str">
        <f>RIGHT([1]Sheet1!D5669,2)</f>
        <v>05</v>
      </c>
      <c r="E5669" t="str">
        <f>[1]Sheet1!E5669</f>
        <v>Other Capital Outlay - Corrections - Other</v>
      </c>
      <c r="F5669">
        <f>[1]Sheet1!F5669</f>
        <v>291</v>
      </c>
    </row>
    <row r="5670" spans="1:6">
      <c r="A5670" t="str">
        <f>[1]Sheet1!B5670</f>
        <v>Montana</v>
      </c>
      <c r="B5670" t="str">
        <f>[1]Sheet1!C5670</f>
        <v>MT</v>
      </c>
      <c r="C5670" t="str">
        <f>LEFT([1]Sheet1!D5670,1)</f>
        <v>G</v>
      </c>
      <c r="D5670" t="str">
        <f>RIGHT([1]Sheet1!D5670,2)</f>
        <v>12</v>
      </c>
      <c r="E5670" t="str">
        <f>[1]Sheet1!E5670</f>
        <v>Other Capital Outlay - Elementary and Secondary Education</v>
      </c>
      <c r="F5670">
        <f>[1]Sheet1!F5670</f>
        <v>27048</v>
      </c>
    </row>
    <row r="5671" spans="1:6">
      <c r="A5671" t="str">
        <f>[1]Sheet1!B5671</f>
        <v>Montana</v>
      </c>
      <c r="B5671" t="str">
        <f>[1]Sheet1!C5671</f>
        <v>MT</v>
      </c>
      <c r="C5671" t="str">
        <f>LEFT([1]Sheet1!D5671,1)</f>
        <v>G</v>
      </c>
      <c r="D5671" t="str">
        <f>RIGHT([1]Sheet1!D5671,2)</f>
        <v>16</v>
      </c>
      <c r="E5671" t="str">
        <f>[1]Sheet1!E5671</f>
        <v>Other Capital Outlay - Higher Education - Auxiliary Enterprises</v>
      </c>
      <c r="F5671">
        <f>[1]Sheet1!F5671</f>
        <v>93</v>
      </c>
    </row>
    <row r="5672" spans="1:6">
      <c r="A5672" t="str">
        <f>[1]Sheet1!B5672</f>
        <v>Montana</v>
      </c>
      <c r="B5672" t="str">
        <f>[1]Sheet1!C5672</f>
        <v>MT</v>
      </c>
      <c r="C5672" t="str">
        <f>LEFT([1]Sheet1!D5672,1)</f>
        <v>G</v>
      </c>
      <c r="D5672" t="str">
        <f>RIGHT([1]Sheet1!D5672,2)</f>
        <v>18</v>
      </c>
      <c r="E5672" t="str">
        <f>[1]Sheet1!E5672</f>
        <v>Other Capital Outlay - Other Higher Education</v>
      </c>
      <c r="F5672">
        <f>[1]Sheet1!F5672</f>
        <v>16159</v>
      </c>
    </row>
    <row r="5673" spans="1:6">
      <c r="A5673" t="str">
        <f>[1]Sheet1!B5673</f>
        <v>Montana</v>
      </c>
      <c r="B5673" t="str">
        <f>[1]Sheet1!C5673</f>
        <v>MT</v>
      </c>
      <c r="C5673" t="str">
        <f>LEFT([1]Sheet1!D5673,1)</f>
        <v>G</v>
      </c>
      <c r="D5673" t="str">
        <f>RIGHT([1]Sheet1!D5673,2)</f>
        <v>21</v>
      </c>
      <c r="E5673" t="str">
        <f>[1]Sheet1!E5673</f>
        <v>Other Capital Outlay - State Education - Other</v>
      </c>
      <c r="F5673">
        <f>[1]Sheet1!F5673</f>
        <v>1378</v>
      </c>
    </row>
    <row r="5674" spans="1:6">
      <c r="A5674" t="str">
        <f>[1]Sheet1!B5674</f>
        <v>Montana</v>
      </c>
      <c r="B5674" t="str">
        <f>[1]Sheet1!C5674</f>
        <v>MT</v>
      </c>
      <c r="C5674" t="str">
        <f>LEFT([1]Sheet1!D5674,1)</f>
        <v>G</v>
      </c>
      <c r="D5674" t="str">
        <f>RIGHT([1]Sheet1!D5674,2)</f>
        <v>22</v>
      </c>
      <c r="E5674" t="str">
        <f>[1]Sheet1!E5674</f>
        <v>Other Capital Outlay - Social Insurance Administration</v>
      </c>
      <c r="F5674">
        <f>[1]Sheet1!F5674</f>
        <v>102</v>
      </c>
    </row>
    <row r="5675" spans="1:6">
      <c r="A5675" t="str">
        <f>[1]Sheet1!B5675</f>
        <v>Montana</v>
      </c>
      <c r="B5675" t="str">
        <f>[1]Sheet1!C5675</f>
        <v>MT</v>
      </c>
      <c r="C5675" t="str">
        <f>LEFT([1]Sheet1!D5675,1)</f>
        <v>G</v>
      </c>
      <c r="D5675" t="str">
        <f>RIGHT([1]Sheet1!D5675,2)</f>
        <v>23</v>
      </c>
      <c r="E5675" t="str">
        <f>[1]Sheet1!E5675</f>
        <v>Other Capital Outlay - Financial Administration</v>
      </c>
      <c r="F5675">
        <f>[1]Sheet1!F5675</f>
        <v>2439</v>
      </c>
    </row>
    <row r="5676" spans="1:6">
      <c r="A5676" t="str">
        <f>[1]Sheet1!B5676</f>
        <v>Montana</v>
      </c>
      <c r="B5676" t="str">
        <f>[1]Sheet1!C5676</f>
        <v>MT</v>
      </c>
      <c r="C5676" t="str">
        <f>LEFT([1]Sheet1!D5676,1)</f>
        <v>G</v>
      </c>
      <c r="D5676" t="str">
        <f>RIGHT([1]Sheet1!D5676,2)</f>
        <v>24</v>
      </c>
      <c r="E5676" t="str">
        <f>[1]Sheet1!E5676</f>
        <v>Other Capital Outlay - Local Fire Protection</v>
      </c>
      <c r="F5676">
        <f>[1]Sheet1!F5676</f>
        <v>7333</v>
      </c>
    </row>
    <row r="5677" spans="1:6">
      <c r="A5677" t="str">
        <f>[1]Sheet1!B5677</f>
        <v>Montana</v>
      </c>
      <c r="B5677" t="str">
        <f>[1]Sheet1!C5677</f>
        <v>MT</v>
      </c>
      <c r="C5677" t="str">
        <f>LEFT([1]Sheet1!D5677,1)</f>
        <v>G</v>
      </c>
      <c r="D5677" t="str">
        <f>RIGHT([1]Sheet1!D5677,2)</f>
        <v>25</v>
      </c>
      <c r="E5677" t="str">
        <f>[1]Sheet1!E5677</f>
        <v>Other Capital Outlay - Judicial and Legal Services</v>
      </c>
      <c r="F5677">
        <f>[1]Sheet1!F5677</f>
        <v>1526</v>
      </c>
    </row>
    <row r="5678" spans="1:6">
      <c r="A5678" t="str">
        <f>[1]Sheet1!B5678</f>
        <v>Montana</v>
      </c>
      <c r="B5678" t="str">
        <f>[1]Sheet1!C5678</f>
        <v>MT</v>
      </c>
      <c r="C5678" t="str">
        <f>LEFT([1]Sheet1!D5678,1)</f>
        <v>G</v>
      </c>
      <c r="D5678" t="str">
        <f>RIGHT([1]Sheet1!D5678,2)</f>
        <v>29</v>
      </c>
      <c r="E5678" t="str">
        <f>[1]Sheet1!E5678</f>
        <v>Other Capital Outlay - Central Staff Services</v>
      </c>
      <c r="F5678">
        <f>[1]Sheet1!F5678</f>
        <v>1737</v>
      </c>
    </row>
    <row r="5679" spans="1:6">
      <c r="A5679" t="str">
        <f>[1]Sheet1!B5679</f>
        <v>Montana</v>
      </c>
      <c r="B5679" t="str">
        <f>[1]Sheet1!C5679</f>
        <v>MT</v>
      </c>
      <c r="C5679" t="str">
        <f>LEFT([1]Sheet1!D5679,1)</f>
        <v>G</v>
      </c>
      <c r="D5679" t="str">
        <f>RIGHT([1]Sheet1!D5679,2)</f>
        <v>31</v>
      </c>
      <c r="E5679" t="str">
        <f>[1]Sheet1!E5679</f>
        <v>Other Capital Outlay - General Public Building</v>
      </c>
      <c r="F5679">
        <f>[1]Sheet1!F5679</f>
        <v>1079</v>
      </c>
    </row>
    <row r="5680" spans="1:6">
      <c r="A5680" t="str">
        <f>[1]Sheet1!B5680</f>
        <v>Montana</v>
      </c>
      <c r="B5680" t="str">
        <f>[1]Sheet1!C5680</f>
        <v>MT</v>
      </c>
      <c r="C5680" t="str">
        <f>LEFT([1]Sheet1!D5680,1)</f>
        <v>G</v>
      </c>
      <c r="D5680" t="str">
        <f>RIGHT([1]Sheet1!D5680,2)</f>
        <v>32</v>
      </c>
      <c r="E5680" t="str">
        <f>[1]Sheet1!E5680</f>
        <v>Other Capital Outlay - Health - Other</v>
      </c>
      <c r="F5680">
        <f>[1]Sheet1!F5680</f>
        <v>3808</v>
      </c>
    </row>
    <row r="5681" spans="1:6">
      <c r="A5681" t="str">
        <f>[1]Sheet1!B5681</f>
        <v>Montana</v>
      </c>
      <c r="B5681" t="str">
        <f>[1]Sheet1!C5681</f>
        <v>MT</v>
      </c>
      <c r="C5681" t="str">
        <f>LEFT([1]Sheet1!D5681,1)</f>
        <v>G</v>
      </c>
      <c r="D5681" t="str">
        <f>RIGHT([1]Sheet1!D5681,2)</f>
        <v>36</v>
      </c>
      <c r="E5681" t="str">
        <f>[1]Sheet1!E5681</f>
        <v>Other Capital Outlay - Hospitals</v>
      </c>
      <c r="F5681">
        <f>[1]Sheet1!F5681</f>
        <v>2407</v>
      </c>
    </row>
    <row r="5682" spans="1:6">
      <c r="A5682" t="str">
        <f>[1]Sheet1!B5682</f>
        <v>Montana</v>
      </c>
      <c r="B5682" t="str">
        <f>[1]Sheet1!C5682</f>
        <v>MT</v>
      </c>
      <c r="C5682" t="str">
        <f>LEFT([1]Sheet1!D5682,1)</f>
        <v>G</v>
      </c>
      <c r="D5682" t="str">
        <f>RIGHT([1]Sheet1!D5682,2)</f>
        <v>44</v>
      </c>
      <c r="E5682" t="str">
        <f>[1]Sheet1!E5682</f>
        <v>Other Capital Outlay - Regular Highways</v>
      </c>
      <c r="F5682">
        <f>[1]Sheet1!F5682</f>
        <v>23013</v>
      </c>
    </row>
    <row r="5683" spans="1:6">
      <c r="A5683" t="str">
        <f>[1]Sheet1!B5683</f>
        <v>Montana</v>
      </c>
      <c r="B5683" t="str">
        <f>[1]Sheet1!C5683</f>
        <v>MT</v>
      </c>
      <c r="C5683" t="str">
        <f>LEFT([1]Sheet1!D5683,1)</f>
        <v>G</v>
      </c>
      <c r="D5683" t="str">
        <f>RIGHT([1]Sheet1!D5683,2)</f>
        <v>50</v>
      </c>
      <c r="E5683" t="str">
        <f>[1]Sheet1!E5683</f>
        <v>Other Capital Outlay - Housing and Community Development</v>
      </c>
      <c r="F5683">
        <f>[1]Sheet1!F5683</f>
        <v>873</v>
      </c>
    </row>
    <row r="5684" spans="1:6">
      <c r="A5684" t="str">
        <f>[1]Sheet1!B5684</f>
        <v>Montana</v>
      </c>
      <c r="B5684" t="str">
        <f>[1]Sheet1!C5684</f>
        <v>MT</v>
      </c>
      <c r="C5684" t="str">
        <f>LEFT([1]Sheet1!D5684,1)</f>
        <v>G</v>
      </c>
      <c r="D5684" t="str">
        <f>RIGHT([1]Sheet1!D5684,2)</f>
        <v>52</v>
      </c>
      <c r="E5684" t="str">
        <f>[1]Sheet1!E5684</f>
        <v>Other Capital Outlay - Libraries</v>
      </c>
      <c r="F5684">
        <f>[1]Sheet1!F5684</f>
        <v>1106</v>
      </c>
    </row>
    <row r="5685" spans="1:6">
      <c r="A5685" t="str">
        <f>[1]Sheet1!B5685</f>
        <v>Montana</v>
      </c>
      <c r="B5685" t="str">
        <f>[1]Sheet1!C5685</f>
        <v>MT</v>
      </c>
      <c r="C5685" t="str">
        <f>LEFT([1]Sheet1!D5685,1)</f>
        <v>G</v>
      </c>
      <c r="D5685" t="str">
        <f>RIGHT([1]Sheet1!D5685,2)</f>
        <v>59</v>
      </c>
      <c r="E5685" t="str">
        <f>[1]Sheet1!E5685</f>
        <v>Other Capital Outlay - Natural Resources - Other</v>
      </c>
      <c r="F5685">
        <f>[1]Sheet1!F5685</f>
        <v>14872</v>
      </c>
    </row>
    <row r="5686" spans="1:6">
      <c r="A5686" t="str">
        <f>[1]Sheet1!B5686</f>
        <v>Montana</v>
      </c>
      <c r="B5686" t="str">
        <f>[1]Sheet1!C5686</f>
        <v>MT</v>
      </c>
      <c r="C5686" t="str">
        <f>LEFT([1]Sheet1!D5686,1)</f>
        <v>G</v>
      </c>
      <c r="D5686" t="str">
        <f>RIGHT([1]Sheet1!D5686,2)</f>
        <v>60</v>
      </c>
      <c r="E5686" t="str">
        <f>[1]Sheet1!E5686</f>
        <v>Other Capital Outlay - Parking Facilities</v>
      </c>
      <c r="F5686">
        <f>[1]Sheet1!F5686</f>
        <v>255</v>
      </c>
    </row>
    <row r="5687" spans="1:6">
      <c r="A5687" t="str">
        <f>[1]Sheet1!B5687</f>
        <v>Montana</v>
      </c>
      <c r="B5687" t="str">
        <f>[1]Sheet1!C5687</f>
        <v>MT</v>
      </c>
      <c r="C5687" t="str">
        <f>LEFT([1]Sheet1!D5687,1)</f>
        <v>G</v>
      </c>
      <c r="D5687" t="str">
        <f>RIGHT([1]Sheet1!D5687,2)</f>
        <v>61</v>
      </c>
      <c r="E5687" t="str">
        <f>[1]Sheet1!E5687</f>
        <v>Other Capital Outlay - Parks and Recreation</v>
      </c>
      <c r="F5687">
        <f>[1]Sheet1!F5687</f>
        <v>4630</v>
      </c>
    </row>
    <row r="5688" spans="1:6">
      <c r="A5688" t="str">
        <f>[1]Sheet1!B5688</f>
        <v>Montana</v>
      </c>
      <c r="B5688" t="str">
        <f>[1]Sheet1!C5688</f>
        <v>MT</v>
      </c>
      <c r="C5688" t="str">
        <f>LEFT([1]Sheet1!D5688,1)</f>
        <v>G</v>
      </c>
      <c r="D5688" t="str">
        <f>RIGHT([1]Sheet1!D5688,2)</f>
        <v>62</v>
      </c>
      <c r="E5688" t="str">
        <f>[1]Sheet1!E5688</f>
        <v>Other Capital Outlay - Police Protection</v>
      </c>
      <c r="F5688">
        <f>[1]Sheet1!F5688</f>
        <v>10623</v>
      </c>
    </row>
    <row r="5689" spans="1:6">
      <c r="A5689" t="str">
        <f>[1]Sheet1!B5689</f>
        <v>Montana</v>
      </c>
      <c r="B5689" t="str">
        <f>[1]Sheet1!C5689</f>
        <v>MT</v>
      </c>
      <c r="C5689" t="str">
        <f>LEFT([1]Sheet1!D5689,1)</f>
        <v>G</v>
      </c>
      <c r="D5689" t="str">
        <f>RIGHT([1]Sheet1!D5689,2)</f>
        <v>66</v>
      </c>
      <c r="E5689" t="str">
        <f>[1]Sheet1!E5689</f>
        <v>Other Capital Outlay - Protective Inspection and Regulation, NEC</v>
      </c>
      <c r="F5689">
        <f>[1]Sheet1!F5689</f>
        <v>454</v>
      </c>
    </row>
    <row r="5690" spans="1:6">
      <c r="A5690" t="str">
        <f>[1]Sheet1!B5690</f>
        <v>Montana</v>
      </c>
      <c r="B5690" t="str">
        <f>[1]Sheet1!C5690</f>
        <v>MT</v>
      </c>
      <c r="C5690" t="str">
        <f>LEFT([1]Sheet1!D5690,1)</f>
        <v>G</v>
      </c>
      <c r="D5690" t="str">
        <f>RIGHT([1]Sheet1!D5690,2)</f>
        <v>77</v>
      </c>
      <c r="E5690" t="str">
        <f>[1]Sheet1!E5690</f>
        <v>Other Capital Outlay - Public Welfare Institutions</v>
      </c>
      <c r="F5690">
        <f>[1]Sheet1!F5690</f>
        <v>834</v>
      </c>
    </row>
    <row r="5691" spans="1:6">
      <c r="A5691" t="str">
        <f>[1]Sheet1!B5691</f>
        <v>Montana</v>
      </c>
      <c r="B5691" t="str">
        <f>[1]Sheet1!C5691</f>
        <v>MT</v>
      </c>
      <c r="C5691" t="str">
        <f>LEFT([1]Sheet1!D5691,1)</f>
        <v>G</v>
      </c>
      <c r="D5691" t="str">
        <f>RIGHT([1]Sheet1!D5691,2)</f>
        <v>79</v>
      </c>
      <c r="E5691" t="str">
        <f>[1]Sheet1!E5691</f>
        <v>Other Capital Outlay - Public Welfare - Other</v>
      </c>
      <c r="F5691">
        <f>[1]Sheet1!F5691</f>
        <v>1365</v>
      </c>
    </row>
    <row r="5692" spans="1:6">
      <c r="A5692" t="str">
        <f>[1]Sheet1!B5692</f>
        <v>Montana</v>
      </c>
      <c r="B5692" t="str">
        <f>[1]Sheet1!C5692</f>
        <v>MT</v>
      </c>
      <c r="C5692" t="str">
        <f>LEFT([1]Sheet1!D5692,1)</f>
        <v>G</v>
      </c>
      <c r="D5692" t="str">
        <f>RIGHT([1]Sheet1!D5692,2)</f>
        <v>80</v>
      </c>
      <c r="E5692" t="str">
        <f>[1]Sheet1!E5692</f>
        <v>Other Capital Outlay - Sewerage</v>
      </c>
      <c r="F5692">
        <f>[1]Sheet1!F5692</f>
        <v>3944</v>
      </c>
    </row>
    <row r="5693" spans="1:6">
      <c r="A5693" t="str">
        <f>[1]Sheet1!B5693</f>
        <v>Montana</v>
      </c>
      <c r="B5693" t="str">
        <f>[1]Sheet1!C5693</f>
        <v>MT</v>
      </c>
      <c r="C5693" t="str">
        <f>LEFT([1]Sheet1!D5693,1)</f>
        <v>G</v>
      </c>
      <c r="D5693" t="str">
        <f>RIGHT([1]Sheet1!D5693,2)</f>
        <v>81</v>
      </c>
      <c r="E5693" t="str">
        <f>[1]Sheet1!E5693</f>
        <v>Other Capital Outlay - Solid Waste Management</v>
      </c>
      <c r="F5693">
        <f>[1]Sheet1!F5693</f>
        <v>5175</v>
      </c>
    </row>
    <row r="5694" spans="1:6">
      <c r="A5694" t="str">
        <f>[1]Sheet1!B5694</f>
        <v>Montana</v>
      </c>
      <c r="B5694" t="str">
        <f>[1]Sheet1!C5694</f>
        <v>MT</v>
      </c>
      <c r="C5694" t="str">
        <f>LEFT([1]Sheet1!D5694,1)</f>
        <v>G</v>
      </c>
      <c r="D5694" t="str">
        <f>RIGHT([1]Sheet1!D5694,2)</f>
        <v>85</v>
      </c>
      <c r="E5694" t="str">
        <f>[1]Sheet1!E5694</f>
        <v>Other Capital Outlay - State Veterans' Services</v>
      </c>
      <c r="F5694">
        <f>[1]Sheet1!F5694</f>
        <v>88</v>
      </c>
    </row>
    <row r="5695" spans="1:6">
      <c r="A5695" t="str">
        <f>[1]Sheet1!B5695</f>
        <v>Montana</v>
      </c>
      <c r="B5695" t="str">
        <f>[1]Sheet1!C5695</f>
        <v>MT</v>
      </c>
      <c r="C5695" t="str">
        <f>LEFT([1]Sheet1!D5695,1)</f>
        <v>G</v>
      </c>
      <c r="D5695" t="str">
        <f>RIGHT([1]Sheet1!D5695,2)</f>
        <v>89</v>
      </c>
      <c r="E5695" t="str">
        <f>[1]Sheet1!E5695</f>
        <v>Other Capital Outlay - General - Other</v>
      </c>
      <c r="F5695">
        <f>[1]Sheet1!F5695</f>
        <v>20749</v>
      </c>
    </row>
    <row r="5696" spans="1:6">
      <c r="A5696" t="str">
        <f>[1]Sheet1!B5696</f>
        <v>Montana</v>
      </c>
      <c r="B5696" t="str">
        <f>[1]Sheet1!C5696</f>
        <v>MT</v>
      </c>
      <c r="C5696" t="str">
        <f>LEFT([1]Sheet1!D5696,1)</f>
        <v>G</v>
      </c>
      <c r="D5696" t="str">
        <f>RIGHT([1]Sheet1!D5696,2)</f>
        <v>91</v>
      </c>
      <c r="E5696" t="str">
        <f>[1]Sheet1!E5696</f>
        <v>Other Capital Outlay - Water Utilities</v>
      </c>
      <c r="F5696">
        <f>[1]Sheet1!F5696</f>
        <v>7696</v>
      </c>
    </row>
    <row r="5697" spans="1:6">
      <c r="A5697" t="str">
        <f>[1]Sheet1!B5697</f>
        <v>Montana</v>
      </c>
      <c r="B5697" t="str">
        <f>[1]Sheet1!C5697</f>
        <v>MT</v>
      </c>
      <c r="C5697" t="str">
        <f>LEFT([1]Sheet1!D5697,1)</f>
        <v>G</v>
      </c>
      <c r="D5697" t="str">
        <f>RIGHT([1]Sheet1!D5697,2)</f>
        <v>94</v>
      </c>
      <c r="E5697" t="str">
        <f>[1]Sheet1!E5697</f>
        <v>Other Capital Outlay - Transit Utilities</v>
      </c>
      <c r="F5697">
        <f>[1]Sheet1!F5697</f>
        <v>3163</v>
      </c>
    </row>
    <row r="5698" spans="1:6">
      <c r="A5698" t="str">
        <f>[1]Sheet1!B5698</f>
        <v>Montana</v>
      </c>
      <c r="B5698" t="str">
        <f>[1]Sheet1!C5698</f>
        <v>MT</v>
      </c>
      <c r="C5698" t="str">
        <f>LEFT([1]Sheet1!D5698,1)</f>
        <v>I</v>
      </c>
      <c r="D5698" t="str">
        <f>RIGHT([1]Sheet1!D5698,2)</f>
        <v>89</v>
      </c>
      <c r="E5698" t="str">
        <f>[1]Sheet1!E5698</f>
        <v>General - Interest on Debt</v>
      </c>
      <c r="F5698">
        <f>[1]Sheet1!F5698</f>
        <v>202048</v>
      </c>
    </row>
    <row r="5699" spans="1:6">
      <c r="A5699" t="str">
        <f>[1]Sheet1!B5699</f>
        <v>Montana</v>
      </c>
      <c r="B5699" t="str">
        <f>[1]Sheet1!C5699</f>
        <v>MT</v>
      </c>
      <c r="C5699" t="str">
        <f>LEFT([1]Sheet1!D5699,1)</f>
        <v>I</v>
      </c>
      <c r="D5699" t="str">
        <f>RIGHT([1]Sheet1!D5699,2)</f>
        <v>91</v>
      </c>
      <c r="E5699" t="str">
        <f>[1]Sheet1!E5699</f>
        <v>Water Utilities - Interest on Debt</v>
      </c>
      <c r="F5699">
        <f>[1]Sheet1!F5699</f>
        <v>8269</v>
      </c>
    </row>
    <row r="5700" spans="1:6">
      <c r="A5700" t="str">
        <f>[1]Sheet1!B5700</f>
        <v>Montana</v>
      </c>
      <c r="B5700" t="str">
        <f>[1]Sheet1!C5700</f>
        <v>MT</v>
      </c>
      <c r="C5700" t="str">
        <f>LEFT([1]Sheet1!D5700,1)</f>
        <v>J</v>
      </c>
      <c r="D5700" t="str">
        <f>RIGHT([1]Sheet1!D5700,2)</f>
        <v>19</v>
      </c>
      <c r="E5700" t="str">
        <f>[1]Sheet1!E5700</f>
        <v>Assistance and Subsidies - State Scholarships and Other Subsidies - Education</v>
      </c>
      <c r="F5700">
        <f>[1]Sheet1!F5700</f>
        <v>78501</v>
      </c>
    </row>
    <row r="5701" spans="1:6">
      <c r="A5701" t="str">
        <f>[1]Sheet1!B5701</f>
        <v>Montana</v>
      </c>
      <c r="B5701" t="str">
        <f>[1]Sheet1!C5701</f>
        <v>MT</v>
      </c>
      <c r="C5701" t="str">
        <f>LEFT([1]Sheet1!D5701,1)</f>
        <v>J</v>
      </c>
      <c r="D5701" t="str">
        <f>RIGHT([1]Sheet1!D5701,2)</f>
        <v>68</v>
      </c>
      <c r="E5701" t="str">
        <f>[1]Sheet1!E5701</f>
        <v>Assistance and Subsidies - Public Welfare, Cash Assistance Programs - Other</v>
      </c>
      <c r="F5701">
        <f>[1]Sheet1!F5701</f>
        <v>29548</v>
      </c>
    </row>
    <row r="5702" spans="1:6">
      <c r="A5702" t="str">
        <f>[1]Sheet1!B5702</f>
        <v>Montana</v>
      </c>
      <c r="B5702" t="str">
        <f>[1]Sheet1!C5702</f>
        <v>MT</v>
      </c>
      <c r="C5702" t="str">
        <f>LEFT([1]Sheet1!D5702,1)</f>
        <v>J</v>
      </c>
      <c r="D5702" t="str">
        <f>RIGHT([1]Sheet1!D5702,2)</f>
        <v>85</v>
      </c>
      <c r="E5702" t="str">
        <f>[1]Sheet1!E5702</f>
        <v>Assistance and Subsidies - State Other Veterans’ Services</v>
      </c>
      <c r="F5702">
        <f>[1]Sheet1!F5702</f>
        <v>121</v>
      </c>
    </row>
    <row r="5703" spans="1:6">
      <c r="A5703" t="str">
        <f>[1]Sheet1!B5703</f>
        <v>Montana</v>
      </c>
      <c r="B5703" t="str">
        <f>[1]Sheet1!C5703</f>
        <v>MT</v>
      </c>
      <c r="C5703" t="str">
        <f>LEFT([1]Sheet1!D5703,1)</f>
        <v>S</v>
      </c>
      <c r="D5703" t="str">
        <f>RIGHT([1]Sheet1!D5703,2)</f>
        <v>89</v>
      </c>
      <c r="E5703" t="str">
        <f>[1]Sheet1!E5703</f>
        <v>Intergovernmental to Federal - General - Other</v>
      </c>
      <c r="F5703">
        <f>[1]Sheet1!F5703</f>
        <v>277</v>
      </c>
    </row>
    <row r="5704" spans="1:6">
      <c r="A5704" t="str">
        <f>[1]Sheet1!B5704</f>
        <v>Montana</v>
      </c>
      <c r="B5704" t="str">
        <f>[1]Sheet1!C5704</f>
        <v>MT</v>
      </c>
      <c r="C5704" t="str">
        <f>LEFT([1]Sheet1!D5704,1)</f>
        <v>T</v>
      </c>
      <c r="D5704" t="str">
        <f>RIGHT([1]Sheet1!D5704,2)</f>
        <v>01</v>
      </c>
      <c r="E5704" t="str">
        <f>[1]Sheet1!E5704</f>
        <v>Tax - Property</v>
      </c>
      <c r="F5704">
        <f>[1]Sheet1!F5704</f>
        <v>1379420</v>
      </c>
    </row>
    <row r="5705" spans="1:6">
      <c r="A5705" t="str">
        <f>[1]Sheet1!B5705</f>
        <v>Montana</v>
      </c>
      <c r="B5705" t="str">
        <f>[1]Sheet1!C5705</f>
        <v>MT</v>
      </c>
      <c r="C5705" t="str">
        <f>LEFT([1]Sheet1!D5705,1)</f>
        <v>T</v>
      </c>
      <c r="D5705" t="str">
        <f>RIGHT([1]Sheet1!D5705,2)</f>
        <v>10</v>
      </c>
      <c r="E5705" t="str">
        <f>[1]Sheet1!E5705</f>
        <v>Tax - Alcoholic Beverage Sales</v>
      </c>
      <c r="F5705">
        <f>[1]Sheet1!F5705</f>
        <v>34019</v>
      </c>
    </row>
    <row r="5706" spans="1:6">
      <c r="A5706" t="str">
        <f>[1]Sheet1!B5706</f>
        <v>Montana</v>
      </c>
      <c r="B5706" t="str">
        <f>[1]Sheet1!C5706</f>
        <v>MT</v>
      </c>
      <c r="C5706" t="str">
        <f>LEFT([1]Sheet1!D5706,1)</f>
        <v>T</v>
      </c>
      <c r="D5706" t="str">
        <f>RIGHT([1]Sheet1!D5706,2)</f>
        <v>11</v>
      </c>
      <c r="E5706" t="str">
        <f>[1]Sheet1!E5706</f>
        <v>Tax - Amusements Sales</v>
      </c>
      <c r="F5706">
        <f>[1]Sheet1!F5706</f>
        <v>53596</v>
      </c>
    </row>
    <row r="5707" spans="1:6">
      <c r="A5707" t="str">
        <f>[1]Sheet1!B5707</f>
        <v>Montana</v>
      </c>
      <c r="B5707" t="str">
        <f>[1]Sheet1!C5707</f>
        <v>MT</v>
      </c>
      <c r="C5707" t="str">
        <f>LEFT([1]Sheet1!D5707,1)</f>
        <v>T</v>
      </c>
      <c r="D5707" t="str">
        <f>RIGHT([1]Sheet1!D5707,2)</f>
        <v>12</v>
      </c>
      <c r="E5707" t="str">
        <f>[1]Sheet1!E5707</f>
        <v>Tax - Insurance Premiums Sales</v>
      </c>
      <c r="F5707">
        <f>[1]Sheet1!F5707</f>
        <v>70779</v>
      </c>
    </row>
    <row r="5708" spans="1:6">
      <c r="A5708" t="str">
        <f>[1]Sheet1!B5708</f>
        <v>Montana</v>
      </c>
      <c r="B5708" t="str">
        <f>[1]Sheet1!C5708</f>
        <v>MT</v>
      </c>
      <c r="C5708" t="str">
        <f>LEFT([1]Sheet1!D5708,1)</f>
        <v>T</v>
      </c>
      <c r="D5708" t="str">
        <f>RIGHT([1]Sheet1!D5708,2)</f>
        <v>13</v>
      </c>
      <c r="E5708" t="str">
        <f>[1]Sheet1!E5708</f>
        <v>Tax - Motor Fuels Sales</v>
      </c>
      <c r="F5708">
        <f>[1]Sheet1!F5708</f>
        <v>211992</v>
      </c>
    </row>
    <row r="5709" spans="1:6">
      <c r="A5709" t="str">
        <f>[1]Sheet1!B5709</f>
        <v>Montana</v>
      </c>
      <c r="B5709" t="str">
        <f>[1]Sheet1!C5709</f>
        <v>MT</v>
      </c>
      <c r="C5709" t="str">
        <f>LEFT([1]Sheet1!D5709,1)</f>
        <v>T</v>
      </c>
      <c r="D5709" t="str">
        <f>RIGHT([1]Sheet1!D5709,2)</f>
        <v>14</v>
      </c>
      <c r="E5709" t="str">
        <f>[1]Sheet1!E5709</f>
        <v>Tax - Pari-mutuels Sales</v>
      </c>
      <c r="F5709">
        <f>[1]Sheet1!F5709</f>
        <v>15</v>
      </c>
    </row>
    <row r="5710" spans="1:6">
      <c r="A5710" t="str">
        <f>[1]Sheet1!B5710</f>
        <v>Montana</v>
      </c>
      <c r="B5710" t="str">
        <f>[1]Sheet1!C5710</f>
        <v>MT</v>
      </c>
      <c r="C5710" t="str">
        <f>LEFT([1]Sheet1!D5710,1)</f>
        <v>T</v>
      </c>
      <c r="D5710" t="str">
        <f>RIGHT([1]Sheet1!D5710,2)</f>
        <v>15</v>
      </c>
      <c r="E5710" t="str">
        <f>[1]Sheet1!E5710</f>
        <v>Tax - Public Utilities Sales</v>
      </c>
      <c r="F5710">
        <f>[1]Sheet1!F5710</f>
        <v>49740</v>
      </c>
    </row>
    <row r="5711" spans="1:6">
      <c r="A5711" t="str">
        <f>[1]Sheet1!B5711</f>
        <v>Montana</v>
      </c>
      <c r="B5711" t="str">
        <f>[1]Sheet1!C5711</f>
        <v>MT</v>
      </c>
      <c r="C5711" t="str">
        <f>LEFT([1]Sheet1!D5711,1)</f>
        <v>T</v>
      </c>
      <c r="D5711" t="str">
        <f>RIGHT([1]Sheet1!D5711,2)</f>
        <v>16</v>
      </c>
      <c r="E5711" t="str">
        <f>[1]Sheet1!E5711</f>
        <v>Tax - Tobacco Products Sales</v>
      </c>
      <c r="F5711">
        <f>[1]Sheet1!F5711</f>
        <v>87148</v>
      </c>
    </row>
    <row r="5712" spans="1:6">
      <c r="A5712" t="str">
        <f>[1]Sheet1!B5712</f>
        <v>Montana</v>
      </c>
      <c r="B5712" t="str">
        <f>[1]Sheet1!C5712</f>
        <v>MT</v>
      </c>
      <c r="C5712" t="str">
        <f>LEFT([1]Sheet1!D5712,1)</f>
        <v>T</v>
      </c>
      <c r="D5712" t="str">
        <f>RIGHT([1]Sheet1!D5712,2)</f>
        <v>19</v>
      </c>
      <c r="E5712" t="str">
        <f>[1]Sheet1!E5712</f>
        <v>Tax - Other Selective Sales</v>
      </c>
      <c r="F5712">
        <f>[1]Sheet1!F5712</f>
        <v>45909</v>
      </c>
    </row>
    <row r="5713" spans="1:6">
      <c r="A5713" t="str">
        <f>[1]Sheet1!B5713</f>
        <v>Montana</v>
      </c>
      <c r="B5713" t="str">
        <f>[1]Sheet1!C5713</f>
        <v>MT</v>
      </c>
      <c r="C5713" t="str">
        <f>LEFT([1]Sheet1!D5713,1)</f>
        <v>T</v>
      </c>
      <c r="D5713" t="str">
        <f>RIGHT([1]Sheet1!D5713,2)</f>
        <v>20</v>
      </c>
      <c r="E5713" t="str">
        <f>[1]Sheet1!E5713</f>
        <v>Tax - Alcoholic Beverage License</v>
      </c>
      <c r="F5713">
        <f>[1]Sheet1!F5713</f>
        <v>2462</v>
      </c>
    </row>
    <row r="5714" spans="1:6">
      <c r="A5714" t="str">
        <f>[1]Sheet1!B5714</f>
        <v>Montana</v>
      </c>
      <c r="B5714" t="str">
        <f>[1]Sheet1!C5714</f>
        <v>MT</v>
      </c>
      <c r="C5714" t="str">
        <f>LEFT([1]Sheet1!D5714,1)</f>
        <v>T</v>
      </c>
      <c r="D5714" t="str">
        <f>RIGHT([1]Sheet1!D5714,2)</f>
        <v>21</v>
      </c>
      <c r="E5714" t="str">
        <f>[1]Sheet1!E5714</f>
        <v>Tax - Amusements License</v>
      </c>
      <c r="F5714">
        <f>[1]Sheet1!F5714</f>
        <v>4455</v>
      </c>
    </row>
    <row r="5715" spans="1:6">
      <c r="A5715" t="str">
        <f>[1]Sheet1!B5715</f>
        <v>Montana</v>
      </c>
      <c r="B5715" t="str">
        <f>[1]Sheet1!C5715</f>
        <v>MT</v>
      </c>
      <c r="C5715" t="str">
        <f>LEFT([1]Sheet1!D5715,1)</f>
        <v>T</v>
      </c>
      <c r="D5715" t="str">
        <f>RIGHT([1]Sheet1!D5715,2)</f>
        <v>22</v>
      </c>
      <c r="E5715" t="str">
        <f>[1]Sheet1!E5715</f>
        <v>Tax - Corporation License</v>
      </c>
      <c r="F5715">
        <f>[1]Sheet1!F5715</f>
        <v>3222</v>
      </c>
    </row>
    <row r="5716" spans="1:6">
      <c r="A5716" t="str">
        <f>[1]Sheet1!B5716</f>
        <v>Montana</v>
      </c>
      <c r="B5716" t="str">
        <f>[1]Sheet1!C5716</f>
        <v>MT</v>
      </c>
      <c r="C5716" t="str">
        <f>LEFT([1]Sheet1!D5716,1)</f>
        <v>T</v>
      </c>
      <c r="D5716" t="str">
        <f>RIGHT([1]Sheet1!D5716,2)</f>
        <v>23</v>
      </c>
      <c r="E5716" t="str">
        <f>[1]Sheet1!E5716</f>
        <v>Tax - Hunting and Fishing License</v>
      </c>
      <c r="F5716">
        <f>[1]Sheet1!F5716</f>
        <v>44661</v>
      </c>
    </row>
    <row r="5717" spans="1:6">
      <c r="A5717" t="str">
        <f>[1]Sheet1!B5717</f>
        <v>Montana</v>
      </c>
      <c r="B5717" t="str">
        <f>[1]Sheet1!C5717</f>
        <v>MT</v>
      </c>
      <c r="C5717" t="str">
        <f>LEFT([1]Sheet1!D5717,1)</f>
        <v>T</v>
      </c>
      <c r="D5717" t="str">
        <f>RIGHT([1]Sheet1!D5717,2)</f>
        <v>24</v>
      </c>
      <c r="E5717" t="str">
        <f>[1]Sheet1!E5717</f>
        <v>Tax - Motor Vehicle License</v>
      </c>
      <c r="F5717">
        <f>[1]Sheet1!F5717</f>
        <v>149112</v>
      </c>
    </row>
    <row r="5718" spans="1:6">
      <c r="A5718" t="str">
        <f>[1]Sheet1!B5718</f>
        <v>Montana</v>
      </c>
      <c r="B5718" t="str">
        <f>[1]Sheet1!C5718</f>
        <v>MT</v>
      </c>
      <c r="C5718" t="str">
        <f>LEFT([1]Sheet1!D5718,1)</f>
        <v>T</v>
      </c>
      <c r="D5718" t="str">
        <f>RIGHT([1]Sheet1!D5718,2)</f>
        <v>25</v>
      </c>
      <c r="E5718" t="str">
        <f>[1]Sheet1!E5718</f>
        <v>Tax - Motor Vehicle Operators License</v>
      </c>
      <c r="F5718">
        <f>[1]Sheet1!F5718</f>
        <v>8950</v>
      </c>
    </row>
    <row r="5719" spans="1:6">
      <c r="A5719" t="str">
        <f>[1]Sheet1!B5719</f>
        <v>Montana</v>
      </c>
      <c r="B5719" t="str">
        <f>[1]Sheet1!C5719</f>
        <v>MT</v>
      </c>
      <c r="C5719" t="str">
        <f>LEFT([1]Sheet1!D5719,1)</f>
        <v>T</v>
      </c>
      <c r="D5719" t="str">
        <f>RIGHT([1]Sheet1!D5719,2)</f>
        <v>27</v>
      </c>
      <c r="E5719" t="str">
        <f>[1]Sheet1!E5719</f>
        <v>Tax - Public Utility License</v>
      </c>
      <c r="F5719">
        <f>[1]Sheet1!F5719</f>
        <v>233</v>
      </c>
    </row>
    <row r="5720" spans="1:6">
      <c r="A5720" t="str">
        <f>[1]Sheet1!B5720</f>
        <v>Montana</v>
      </c>
      <c r="B5720" t="str">
        <f>[1]Sheet1!C5720</f>
        <v>MT</v>
      </c>
      <c r="C5720" t="str">
        <f>LEFT([1]Sheet1!D5720,1)</f>
        <v>T</v>
      </c>
      <c r="D5720" t="str">
        <f>RIGHT([1]Sheet1!D5720,2)</f>
        <v>28</v>
      </c>
      <c r="E5720" t="str">
        <f>[1]Sheet1!E5720</f>
        <v>Tax - Occupation and Business License, NEC</v>
      </c>
      <c r="F5720">
        <f>[1]Sheet1!F5720</f>
        <v>102619</v>
      </c>
    </row>
    <row r="5721" spans="1:6">
      <c r="A5721" t="str">
        <f>[1]Sheet1!B5721</f>
        <v>Montana</v>
      </c>
      <c r="B5721" t="str">
        <f>[1]Sheet1!C5721</f>
        <v>MT</v>
      </c>
      <c r="C5721" t="str">
        <f>LEFT([1]Sheet1!D5721,1)</f>
        <v>T</v>
      </c>
      <c r="D5721" t="str">
        <f>RIGHT([1]Sheet1!D5721,2)</f>
        <v>29</v>
      </c>
      <c r="E5721" t="str">
        <f>[1]Sheet1!E5721</f>
        <v>Tax - Other License</v>
      </c>
      <c r="F5721">
        <f>[1]Sheet1!F5721</f>
        <v>23115</v>
      </c>
    </row>
    <row r="5722" spans="1:6">
      <c r="A5722" t="str">
        <f>[1]Sheet1!B5722</f>
        <v>Montana</v>
      </c>
      <c r="B5722" t="str">
        <f>[1]Sheet1!C5722</f>
        <v>MT</v>
      </c>
      <c r="C5722" t="str">
        <f>LEFT([1]Sheet1!D5722,1)</f>
        <v>T</v>
      </c>
      <c r="D5722" t="str">
        <f>RIGHT([1]Sheet1!D5722,2)</f>
        <v>40</v>
      </c>
      <c r="E5722" t="str">
        <f>[1]Sheet1!E5722</f>
        <v>Tax - Individual Income</v>
      </c>
      <c r="F5722">
        <f>[1]Sheet1!F5722</f>
        <v>900180</v>
      </c>
    </row>
    <row r="5723" spans="1:6">
      <c r="A5723" t="str">
        <f>[1]Sheet1!B5723</f>
        <v>Montana</v>
      </c>
      <c r="B5723" t="str">
        <f>[1]Sheet1!C5723</f>
        <v>MT</v>
      </c>
      <c r="C5723" t="str">
        <f>LEFT([1]Sheet1!D5723,1)</f>
        <v>T</v>
      </c>
      <c r="D5723" t="str">
        <f>RIGHT([1]Sheet1!D5723,2)</f>
        <v>41</v>
      </c>
      <c r="E5723" t="str">
        <f>[1]Sheet1!E5723</f>
        <v>Tax - Corporation Net Income</v>
      </c>
      <c r="F5723">
        <f>[1]Sheet1!F5723</f>
        <v>132361</v>
      </c>
    </row>
    <row r="5724" spans="1:6">
      <c r="A5724" t="str">
        <f>[1]Sheet1!B5724</f>
        <v>Montana</v>
      </c>
      <c r="B5724" t="str">
        <f>[1]Sheet1!C5724</f>
        <v>MT</v>
      </c>
      <c r="C5724" t="str">
        <f>LEFT([1]Sheet1!D5724,1)</f>
        <v>T</v>
      </c>
      <c r="D5724" t="str">
        <f>RIGHT([1]Sheet1!D5724,2)</f>
        <v>50</v>
      </c>
      <c r="E5724" t="str">
        <f>[1]Sheet1!E5724</f>
        <v>Tax - Death and Gift</v>
      </c>
      <c r="F5724">
        <f>[1]Sheet1!F5724</f>
        <v>1</v>
      </c>
    </row>
    <row r="5725" spans="1:6">
      <c r="A5725" t="str">
        <f>[1]Sheet1!B5725</f>
        <v>Montana</v>
      </c>
      <c r="B5725" t="str">
        <f>[1]Sheet1!C5725</f>
        <v>MT</v>
      </c>
      <c r="C5725" t="str">
        <f>LEFT([1]Sheet1!D5725,1)</f>
        <v>T</v>
      </c>
      <c r="D5725" t="str">
        <f>RIGHT([1]Sheet1!D5725,2)</f>
        <v>53</v>
      </c>
      <c r="E5725" t="str">
        <f>[1]Sheet1!E5725</f>
        <v>Tax - Severance</v>
      </c>
      <c r="F5725">
        <f>[1]Sheet1!F5725</f>
        <v>305617</v>
      </c>
    </row>
    <row r="5726" spans="1:6">
      <c r="A5726" t="str">
        <f>[1]Sheet1!B5726</f>
        <v>Montana</v>
      </c>
      <c r="B5726" t="str">
        <f>[1]Sheet1!C5726</f>
        <v>MT</v>
      </c>
      <c r="C5726" t="str">
        <f>LEFT([1]Sheet1!D5726,1)</f>
        <v>T</v>
      </c>
      <c r="D5726" t="str">
        <f>RIGHT([1]Sheet1!D5726,2)</f>
        <v>99</v>
      </c>
      <c r="E5726" t="str">
        <f>[1]Sheet1!E5726</f>
        <v>Tax - NEC</v>
      </c>
      <c r="F5726">
        <f>[1]Sheet1!F5726</f>
        <v>12199</v>
      </c>
    </row>
    <row r="5727" spans="1:6">
      <c r="A5727" t="str">
        <f>[1]Sheet1!B5727</f>
        <v>Montana</v>
      </c>
      <c r="B5727" t="str">
        <f>[1]Sheet1!C5727</f>
        <v>MT</v>
      </c>
      <c r="C5727" t="str">
        <f>LEFT([1]Sheet1!D5727,1)</f>
        <v>U</v>
      </c>
      <c r="D5727" t="str">
        <f>RIGHT([1]Sheet1!D5727,2)</f>
        <v>01</v>
      </c>
      <c r="E5727" t="str">
        <f>[1]Sheet1!E5727</f>
        <v>Miscellaneous - Special Assessments</v>
      </c>
      <c r="F5727">
        <f>[1]Sheet1!F5727</f>
        <v>83458</v>
      </c>
    </row>
    <row r="5728" spans="1:6">
      <c r="A5728" t="str">
        <f>[1]Sheet1!B5728</f>
        <v>Montana</v>
      </c>
      <c r="B5728" t="str">
        <f>[1]Sheet1!C5728</f>
        <v>MT</v>
      </c>
      <c r="C5728" t="str">
        <f>LEFT([1]Sheet1!D5728,1)</f>
        <v>U</v>
      </c>
      <c r="D5728" t="str">
        <f>RIGHT([1]Sheet1!D5728,2)</f>
        <v>11</v>
      </c>
      <c r="E5728" t="str">
        <f>[1]Sheet1!E5728</f>
        <v>Miscellaneous - Sale of Property</v>
      </c>
      <c r="F5728">
        <f>[1]Sheet1!F5728</f>
        <v>8558</v>
      </c>
    </row>
    <row r="5729" spans="1:6">
      <c r="A5729" t="str">
        <f>[1]Sheet1!B5729</f>
        <v>Montana</v>
      </c>
      <c r="B5729" t="str">
        <f>[1]Sheet1!C5729</f>
        <v>MT</v>
      </c>
      <c r="C5729" t="str">
        <f>LEFT([1]Sheet1!D5729,1)</f>
        <v>U</v>
      </c>
      <c r="D5729" t="str">
        <f>RIGHT([1]Sheet1!D5729,2)</f>
        <v>20</v>
      </c>
      <c r="E5729" t="str">
        <f>[1]Sheet1!E5729</f>
        <v>Miscellaneous - Interest Earnings</v>
      </c>
      <c r="F5729">
        <f>[1]Sheet1!F5729</f>
        <v>241940</v>
      </c>
    </row>
    <row r="5730" spans="1:6">
      <c r="A5730" t="str">
        <f>[1]Sheet1!B5730</f>
        <v>Montana</v>
      </c>
      <c r="B5730" t="str">
        <f>[1]Sheet1!C5730</f>
        <v>MT</v>
      </c>
      <c r="C5730" t="str">
        <f>LEFT([1]Sheet1!D5730,1)</f>
        <v>U</v>
      </c>
      <c r="D5730" t="str">
        <f>RIGHT([1]Sheet1!D5730,2)</f>
        <v>30</v>
      </c>
      <c r="E5730" t="str">
        <f>[1]Sheet1!E5730</f>
        <v>Miscellaneous - Fines and Forfeits</v>
      </c>
      <c r="F5730">
        <f>[1]Sheet1!F5730</f>
        <v>26825</v>
      </c>
    </row>
    <row r="5731" spans="1:6">
      <c r="A5731" t="str">
        <f>[1]Sheet1!B5731</f>
        <v>Montana</v>
      </c>
      <c r="B5731" t="str">
        <f>[1]Sheet1!C5731</f>
        <v>MT</v>
      </c>
      <c r="C5731" t="str">
        <f>LEFT([1]Sheet1!D5731,1)</f>
        <v>U</v>
      </c>
      <c r="D5731" t="str">
        <f>RIGHT([1]Sheet1!D5731,2)</f>
        <v>40</v>
      </c>
      <c r="E5731" t="str">
        <f>[1]Sheet1!E5731</f>
        <v>Miscellaneous - Rents</v>
      </c>
      <c r="F5731">
        <f>[1]Sheet1!F5731</f>
        <v>34440</v>
      </c>
    </row>
    <row r="5732" spans="1:6">
      <c r="A5732" t="str">
        <f>[1]Sheet1!B5732</f>
        <v>Montana</v>
      </c>
      <c r="B5732" t="str">
        <f>[1]Sheet1!C5732</f>
        <v>MT</v>
      </c>
      <c r="C5732" t="str">
        <f>LEFT([1]Sheet1!D5732,1)</f>
        <v>U</v>
      </c>
      <c r="D5732" t="str">
        <f>RIGHT([1]Sheet1!D5732,2)</f>
        <v>41</v>
      </c>
      <c r="E5732" t="str">
        <f>[1]Sheet1!E5732</f>
        <v>Miscellaneous - Royalties</v>
      </c>
      <c r="F5732">
        <f>[1]Sheet1!F5732</f>
        <v>42109</v>
      </c>
    </row>
    <row r="5733" spans="1:6">
      <c r="A5733" t="str">
        <f>[1]Sheet1!B5733</f>
        <v>Montana</v>
      </c>
      <c r="B5733" t="str">
        <f>[1]Sheet1!C5733</f>
        <v>MT</v>
      </c>
      <c r="C5733" t="str">
        <f>LEFT([1]Sheet1!D5733,1)</f>
        <v>U</v>
      </c>
      <c r="D5733" t="str">
        <f>RIGHT([1]Sheet1!D5733,2)</f>
        <v>50</v>
      </c>
      <c r="E5733" t="str">
        <f>[1]Sheet1!E5733</f>
        <v>Miscellaneous - Donations From Private Sources</v>
      </c>
      <c r="F5733">
        <f>[1]Sheet1!F5733</f>
        <v>89454</v>
      </c>
    </row>
    <row r="5734" spans="1:6">
      <c r="A5734" t="str">
        <f>[1]Sheet1!B5734</f>
        <v>Montana</v>
      </c>
      <c r="B5734" t="str">
        <f>[1]Sheet1!C5734</f>
        <v>MT</v>
      </c>
      <c r="C5734" t="str">
        <f>LEFT([1]Sheet1!D5734,1)</f>
        <v>U</v>
      </c>
      <c r="D5734" t="str">
        <f>RIGHT([1]Sheet1!D5734,2)</f>
        <v>95</v>
      </c>
      <c r="E5734" t="str">
        <f>[1]Sheet1!E5734</f>
        <v>Miscellaneous - Net Lottery Revenue</v>
      </c>
      <c r="F5734">
        <f>[1]Sheet1!F5734</f>
        <v>20856</v>
      </c>
    </row>
    <row r="5735" spans="1:6">
      <c r="A5735" t="str">
        <f>[1]Sheet1!B5735</f>
        <v>Montana</v>
      </c>
      <c r="B5735" t="str">
        <f>[1]Sheet1!C5735</f>
        <v>MT</v>
      </c>
      <c r="C5735" t="str">
        <f>LEFT([1]Sheet1!D5735,1)</f>
        <v>U</v>
      </c>
      <c r="D5735" t="str">
        <f>RIGHT([1]Sheet1!D5735,2)</f>
        <v>99</v>
      </c>
      <c r="E5735" t="str">
        <f>[1]Sheet1!E5735</f>
        <v>Miscellaneous - General Revenue, NEC</v>
      </c>
      <c r="F5735">
        <f>[1]Sheet1!F5735</f>
        <v>153720</v>
      </c>
    </row>
    <row r="5736" spans="1:6">
      <c r="A5736" t="str">
        <f>[1]Sheet1!B5736</f>
        <v>Montana</v>
      </c>
      <c r="B5736" t="str">
        <f>[1]Sheet1!C5736</f>
        <v>MT</v>
      </c>
      <c r="C5736" t="str">
        <f>LEFT([1]Sheet1!D5736,1)</f>
        <v>W</v>
      </c>
      <c r="D5736" t="str">
        <f>RIGHT([1]Sheet1!D5736,2)</f>
        <v>01</v>
      </c>
      <c r="E5736" t="str">
        <f>[1]Sheet1!E5736</f>
        <v>Sinking Funds - Cash and Securities</v>
      </c>
      <c r="F5736">
        <f>[1]Sheet1!F5736</f>
        <v>4177570</v>
      </c>
    </row>
    <row r="5737" spans="1:6">
      <c r="A5737" t="str">
        <f>[1]Sheet1!B5737</f>
        <v>Montana</v>
      </c>
      <c r="B5737" t="str">
        <f>[1]Sheet1!C5737</f>
        <v>MT</v>
      </c>
      <c r="C5737" t="str">
        <f>LEFT([1]Sheet1!D5737,1)</f>
        <v>W</v>
      </c>
      <c r="D5737" t="str">
        <f>RIGHT([1]Sheet1!D5737,2)</f>
        <v>31</v>
      </c>
      <c r="E5737" t="str">
        <f>[1]Sheet1!E5737</f>
        <v>Bond Funds - Cash and Securities</v>
      </c>
      <c r="F5737">
        <f>[1]Sheet1!F5737</f>
        <v>240070</v>
      </c>
    </row>
    <row r="5738" spans="1:6">
      <c r="A5738" t="str">
        <f>[1]Sheet1!B5738</f>
        <v>Montana</v>
      </c>
      <c r="B5738" t="str">
        <f>[1]Sheet1!C5738</f>
        <v>MT</v>
      </c>
      <c r="C5738" t="str">
        <f>LEFT([1]Sheet1!D5738,1)</f>
        <v>W</v>
      </c>
      <c r="D5738" t="str">
        <f>RIGHT([1]Sheet1!D5738,2)</f>
        <v>61</v>
      </c>
      <c r="E5738" t="str">
        <f>[1]Sheet1!E5738</f>
        <v>Other Funds - Cash and Securities</v>
      </c>
      <c r="F5738">
        <f>[1]Sheet1!F5738</f>
        <v>6347229</v>
      </c>
    </row>
    <row r="5739" spans="1:6">
      <c r="A5739" t="str">
        <f>[1]Sheet1!B5739</f>
        <v>Montana</v>
      </c>
      <c r="B5739" t="str">
        <f>[1]Sheet1!C5739</f>
        <v>MT</v>
      </c>
      <c r="C5739" t="str">
        <f>LEFT([1]Sheet1!D5739,1)</f>
        <v>X</v>
      </c>
      <c r="D5739" t="str">
        <f>RIGHT([1]Sheet1!D5739,2)</f>
        <v>01</v>
      </c>
      <c r="E5739" t="str">
        <f>[1]Sheet1!E5739</f>
        <v>Employee Retirement - Local Employee Contribution</v>
      </c>
      <c r="F5739">
        <f>[1]Sheet1!F5739</f>
        <v>116664</v>
      </c>
    </row>
    <row r="5740" spans="1:6">
      <c r="A5740" t="str">
        <f>[1]Sheet1!B5740</f>
        <v>Montana</v>
      </c>
      <c r="B5740" t="str">
        <f>[1]Sheet1!C5740</f>
        <v>MT</v>
      </c>
      <c r="C5740" t="str">
        <f>LEFT([1]Sheet1!D5740,1)</f>
        <v>X</v>
      </c>
      <c r="D5740" t="str">
        <f>RIGHT([1]Sheet1!D5740,2)</f>
        <v>02</v>
      </c>
      <c r="E5740" t="str">
        <f>[1]Sheet1!E5740</f>
        <v>Employee Retirement - State Employee Contribution</v>
      </c>
      <c r="F5740">
        <f>[1]Sheet1!F5740</f>
        <v>47905</v>
      </c>
    </row>
    <row r="5741" spans="1:6">
      <c r="A5741" t="str">
        <f>[1]Sheet1!B5741</f>
        <v>Montana</v>
      </c>
      <c r="B5741" t="str">
        <f>[1]Sheet1!C5741</f>
        <v>MT</v>
      </c>
      <c r="C5741" t="str">
        <f>LEFT([1]Sheet1!D5741,1)</f>
        <v>X</v>
      </c>
      <c r="D5741" t="str">
        <f>RIGHT([1]Sheet1!D5741,2)</f>
        <v>05</v>
      </c>
      <c r="E5741" t="str">
        <f>[1]Sheet1!E5741</f>
        <v>Employee Retirement - From Other Governments</v>
      </c>
      <c r="F5741">
        <f>[1]Sheet1!F5741</f>
        <v>78756</v>
      </c>
    </row>
    <row r="5742" spans="1:6">
      <c r="A5742" t="str">
        <f>[1]Sheet1!B5742</f>
        <v>Montana</v>
      </c>
      <c r="B5742" t="str">
        <f>[1]Sheet1!C5742</f>
        <v>MT</v>
      </c>
      <c r="C5742" t="str">
        <f>LEFT([1]Sheet1!D5742,1)</f>
        <v>X</v>
      </c>
      <c r="D5742" t="str">
        <f>RIGHT([1]Sheet1!D5742,2)</f>
        <v>08</v>
      </c>
      <c r="E5742" t="str">
        <f>[1]Sheet1!E5742</f>
        <v>Employee Retirement - Earnings on Investments (calculated)</v>
      </c>
      <c r="F5742">
        <f>[1]Sheet1!F5742</f>
        <v>227689</v>
      </c>
    </row>
    <row r="5743" spans="1:6">
      <c r="A5743" t="str">
        <f>[1]Sheet1!B5743</f>
        <v>Montana</v>
      </c>
      <c r="B5743" t="str">
        <f>[1]Sheet1!C5743</f>
        <v>MT</v>
      </c>
      <c r="C5743" t="str">
        <f>LEFT([1]Sheet1!D5743,1)</f>
        <v>X</v>
      </c>
      <c r="D5743" t="str">
        <f>RIGHT([1]Sheet1!D5743,2)</f>
        <v>11</v>
      </c>
      <c r="E5743" t="str">
        <f>[1]Sheet1!E5743</f>
        <v>Employee Retirement - Benefit Payments</v>
      </c>
      <c r="F5743">
        <f>[1]Sheet1!F5743</f>
        <v>553021</v>
      </c>
    </row>
    <row r="5744" spans="1:6">
      <c r="A5744" t="str">
        <f>[1]Sheet1!B5744</f>
        <v>Montana</v>
      </c>
      <c r="B5744" t="str">
        <f>[1]Sheet1!C5744</f>
        <v>MT</v>
      </c>
      <c r="C5744" t="str">
        <f>LEFT([1]Sheet1!D5744,1)</f>
        <v>X</v>
      </c>
      <c r="D5744" t="str">
        <f>RIGHT([1]Sheet1!D5744,2)</f>
        <v>12</v>
      </c>
      <c r="E5744" t="str">
        <f>[1]Sheet1!E5744</f>
        <v>Employee Retirement - Withdrawals</v>
      </c>
      <c r="F5744">
        <f>[1]Sheet1!F5744</f>
        <v>19746</v>
      </c>
    </row>
    <row r="5745" spans="1:6">
      <c r="A5745" t="str">
        <f>[1]Sheet1!B5745</f>
        <v>Montana</v>
      </c>
      <c r="B5745" t="str">
        <f>[1]Sheet1!C5745</f>
        <v>MT</v>
      </c>
      <c r="C5745" t="str">
        <f>LEFT([1]Sheet1!D5745,1)</f>
        <v>X</v>
      </c>
      <c r="D5745" t="str">
        <f>RIGHT([1]Sheet1!D5745,2)</f>
        <v>21</v>
      </c>
      <c r="E5745" t="str">
        <f>[1]Sheet1!E5745</f>
        <v>Employee Retirement - Total Cash and Deposits</v>
      </c>
      <c r="F5745">
        <f>[1]Sheet1!F5745</f>
        <v>113203</v>
      </c>
    </row>
    <row r="5746" spans="1:6">
      <c r="A5746" t="str">
        <f>[1]Sheet1!B5746</f>
        <v>Montana</v>
      </c>
      <c r="B5746" t="str">
        <f>[1]Sheet1!C5746</f>
        <v>MT</v>
      </c>
      <c r="C5746" t="str">
        <f>LEFT([1]Sheet1!D5746,1)</f>
        <v>X</v>
      </c>
      <c r="D5746" t="str">
        <f>RIGHT([1]Sheet1!D5746,2)</f>
        <v>30</v>
      </c>
      <c r="E5746" t="str">
        <f>[1]Sheet1!E5746</f>
        <v>Employee Retirement - Total Federal Securities</v>
      </c>
      <c r="F5746">
        <f>[1]Sheet1!F5746</f>
        <v>1623801</v>
      </c>
    </row>
    <row r="5747" spans="1:6">
      <c r="A5747" t="str">
        <f>[1]Sheet1!B5747</f>
        <v>Montana</v>
      </c>
      <c r="B5747" t="str">
        <f>[1]Sheet1!C5747</f>
        <v>MT</v>
      </c>
      <c r="C5747" t="str">
        <f>LEFT([1]Sheet1!D5747,1)</f>
        <v>X</v>
      </c>
      <c r="D5747" t="str">
        <f>RIGHT([1]Sheet1!D5747,2)</f>
        <v>42</v>
      </c>
      <c r="E5747" t="str">
        <f>[1]Sheet1!E5747</f>
        <v>Employee Retirement - Securities - Mortgages</v>
      </c>
      <c r="F5747">
        <f>[1]Sheet1!F5747</f>
        <v>0</v>
      </c>
    </row>
    <row r="5748" spans="1:6">
      <c r="A5748" t="str">
        <f>[1]Sheet1!B5748</f>
        <v>Montana</v>
      </c>
      <c r="B5748" t="str">
        <f>[1]Sheet1!C5748</f>
        <v>MT</v>
      </c>
      <c r="C5748" t="str">
        <f>LEFT([1]Sheet1!D5748,1)</f>
        <v>X</v>
      </c>
      <c r="D5748" t="str">
        <f>RIGHT([1]Sheet1!D5748,2)</f>
        <v>44</v>
      </c>
      <c r="E5748" t="str">
        <f>[1]Sheet1!E5748</f>
        <v>Employee Retirement - Total Other Securities</v>
      </c>
      <c r="F5748">
        <f>[1]Sheet1!F5748</f>
        <v>2367750</v>
      </c>
    </row>
    <row r="5749" spans="1:6">
      <c r="A5749" t="str">
        <f>[1]Sheet1!B5749</f>
        <v>Montana</v>
      </c>
      <c r="B5749" t="str">
        <f>[1]Sheet1!C5749</f>
        <v>MT</v>
      </c>
      <c r="C5749" t="str">
        <f>LEFT([1]Sheet1!D5749,1)</f>
        <v>X</v>
      </c>
      <c r="D5749" t="str">
        <f>RIGHT([1]Sheet1!D5749,2)</f>
        <v>47</v>
      </c>
      <c r="E5749" t="str">
        <f>[1]Sheet1!E5749</f>
        <v>Employee Retirement - Other Investments - Other</v>
      </c>
      <c r="F5749">
        <f>[1]Sheet1!F5749</f>
        <v>574069</v>
      </c>
    </row>
    <row r="5750" spans="1:6">
      <c r="A5750" t="str">
        <f>[1]Sheet1!B5750</f>
        <v>Montana</v>
      </c>
      <c r="B5750" t="str">
        <f>[1]Sheet1!C5750</f>
        <v>MT</v>
      </c>
      <c r="C5750" t="str">
        <f>LEFT([1]Sheet1!D5750,1)</f>
        <v>Y</v>
      </c>
      <c r="D5750" t="str">
        <f>RIGHT([1]Sheet1!D5750,2)</f>
        <v>01</v>
      </c>
      <c r="E5750" t="str">
        <f>[1]Sheet1!E5750</f>
        <v>Unemployment Compensation - Contribution</v>
      </c>
      <c r="F5750">
        <f>[1]Sheet1!F5750</f>
        <v>157865</v>
      </c>
    </row>
    <row r="5751" spans="1:6">
      <c r="A5751" t="str">
        <f>[1]Sheet1!B5751</f>
        <v>Montana</v>
      </c>
      <c r="B5751" t="str">
        <f>[1]Sheet1!C5751</f>
        <v>MT</v>
      </c>
      <c r="C5751" t="str">
        <f>LEFT([1]Sheet1!D5751,1)</f>
        <v>Y</v>
      </c>
      <c r="D5751" t="str">
        <f>RIGHT([1]Sheet1!D5751,2)</f>
        <v>02</v>
      </c>
      <c r="E5751" t="str">
        <f>[1]Sheet1!E5751</f>
        <v>Unemployment Compensation - Interest Revenue</v>
      </c>
      <c r="F5751">
        <f>[1]Sheet1!F5751</f>
        <v>3594</v>
      </c>
    </row>
    <row r="5752" spans="1:6">
      <c r="A5752" t="str">
        <f>[1]Sheet1!B5752</f>
        <v>Montana</v>
      </c>
      <c r="B5752" t="str">
        <f>[1]Sheet1!C5752</f>
        <v>MT</v>
      </c>
      <c r="C5752" t="str">
        <f>LEFT([1]Sheet1!D5752,1)</f>
        <v>Y</v>
      </c>
      <c r="D5752" t="str">
        <f>RIGHT([1]Sheet1!D5752,2)</f>
        <v>05</v>
      </c>
      <c r="E5752" t="str">
        <f>[1]Sheet1!E5752</f>
        <v>Unemployment Compensation - Benefit Payments</v>
      </c>
      <c r="F5752">
        <f>[1]Sheet1!F5752</f>
        <v>139386</v>
      </c>
    </row>
    <row r="5753" spans="1:6">
      <c r="A5753" t="str">
        <f>[1]Sheet1!B5753</f>
        <v>Montana</v>
      </c>
      <c r="B5753" t="str">
        <f>[1]Sheet1!C5753</f>
        <v>MT</v>
      </c>
      <c r="C5753" t="str">
        <f>LEFT([1]Sheet1!D5753,1)</f>
        <v>Y</v>
      </c>
      <c r="D5753" t="str">
        <f>RIGHT([1]Sheet1!D5753,2)</f>
        <v>06</v>
      </c>
      <c r="E5753" t="str">
        <f>[1]Sheet1!E5753</f>
        <v>Unemployment Compensation - Extended and Special Payments</v>
      </c>
      <c r="F5753">
        <f>[1]Sheet1!F5753</f>
        <v>74595</v>
      </c>
    </row>
    <row r="5754" spans="1:6">
      <c r="A5754" t="str">
        <f>[1]Sheet1!B5754</f>
        <v>Montana</v>
      </c>
      <c r="B5754" t="str">
        <f>[1]Sheet1!C5754</f>
        <v>MT</v>
      </c>
      <c r="C5754" t="str">
        <f>LEFT([1]Sheet1!D5754,1)</f>
        <v>Y</v>
      </c>
      <c r="D5754" t="str">
        <f>RIGHT([1]Sheet1!D5754,2)</f>
        <v>07</v>
      </c>
      <c r="E5754" t="str">
        <f>[1]Sheet1!E5754</f>
        <v>Unemployment Compensation - Balance In US Treasury</v>
      </c>
      <c r="F5754">
        <f>[1]Sheet1!F5754</f>
        <v>130755</v>
      </c>
    </row>
    <row r="5755" spans="1:6">
      <c r="A5755" t="str">
        <f>[1]Sheet1!B5755</f>
        <v>Montana</v>
      </c>
      <c r="B5755" t="str">
        <f>[1]Sheet1!C5755</f>
        <v>MT</v>
      </c>
      <c r="C5755" t="str">
        <f>LEFT([1]Sheet1!D5755,1)</f>
        <v>Y</v>
      </c>
      <c r="D5755" t="str">
        <f>RIGHT([1]Sheet1!D5755,2)</f>
        <v>11</v>
      </c>
      <c r="E5755" t="str">
        <f>[1]Sheet1!E5755</f>
        <v>Workers Compensation - Other Contributions</v>
      </c>
      <c r="F5755">
        <f>[1]Sheet1!F5755</f>
        <v>152817</v>
      </c>
    </row>
    <row r="5756" spans="1:6">
      <c r="A5756" t="str">
        <f>[1]Sheet1!B5756</f>
        <v>Montana</v>
      </c>
      <c r="B5756" t="str">
        <f>[1]Sheet1!C5756</f>
        <v>MT</v>
      </c>
      <c r="C5756" t="str">
        <f>LEFT([1]Sheet1!D5756,1)</f>
        <v>Y</v>
      </c>
      <c r="D5756" t="str">
        <f>RIGHT([1]Sheet1!D5756,2)</f>
        <v>12</v>
      </c>
      <c r="E5756" t="str">
        <f>[1]Sheet1!E5756</f>
        <v>Workers Compensation - Interest Earnings</v>
      </c>
      <c r="F5756">
        <f>[1]Sheet1!F5756</f>
        <v>50161</v>
      </c>
    </row>
    <row r="5757" spans="1:6">
      <c r="A5757" t="str">
        <f>[1]Sheet1!B5757</f>
        <v>Montana</v>
      </c>
      <c r="B5757" t="str">
        <f>[1]Sheet1!C5757</f>
        <v>MT</v>
      </c>
      <c r="C5757" t="str">
        <f>LEFT([1]Sheet1!D5757,1)</f>
        <v>Y</v>
      </c>
      <c r="D5757" t="str">
        <f>RIGHT([1]Sheet1!D5757,2)</f>
        <v>14</v>
      </c>
      <c r="E5757" t="str">
        <f>[1]Sheet1!E5757</f>
        <v>Workers Compensation - Benefit Payments</v>
      </c>
      <c r="F5757">
        <f>[1]Sheet1!F5757</f>
        <v>118029</v>
      </c>
    </row>
    <row r="5758" spans="1:6">
      <c r="A5758" t="str">
        <f>[1]Sheet1!B5758</f>
        <v>Montana</v>
      </c>
      <c r="B5758" t="str">
        <f>[1]Sheet1!C5758</f>
        <v>MT</v>
      </c>
      <c r="C5758" t="str">
        <f>LEFT([1]Sheet1!D5758,1)</f>
        <v>Y</v>
      </c>
      <c r="D5758" t="str">
        <f>RIGHT([1]Sheet1!D5758,2)</f>
        <v>21</v>
      </c>
      <c r="E5758" t="str">
        <f>[1]Sheet1!E5758</f>
        <v>Workers Compensation - Cash and Assets</v>
      </c>
      <c r="F5758">
        <f>[1]Sheet1!F5758</f>
        <v>1308423</v>
      </c>
    </row>
    <row r="5759" spans="1:6">
      <c r="A5759" t="str">
        <f>[1]Sheet1!B5759</f>
        <v>Montana</v>
      </c>
      <c r="B5759" t="str">
        <f>[1]Sheet1!C5759</f>
        <v>MT</v>
      </c>
      <c r="C5759" t="str">
        <f>LEFT([1]Sheet1!D5759,1)</f>
        <v>Y</v>
      </c>
      <c r="D5759" t="str">
        <f>RIGHT([1]Sheet1!D5759,2)</f>
        <v>51</v>
      </c>
      <c r="E5759" t="str">
        <f>[1]Sheet1!E5759</f>
        <v>Other In Trust - Other Contributions</v>
      </c>
      <c r="F5759">
        <f>[1]Sheet1!F5759</f>
        <v>6795</v>
      </c>
    </row>
    <row r="5760" spans="1:6">
      <c r="A5760" t="str">
        <f>[1]Sheet1!B5760</f>
        <v>Montana</v>
      </c>
      <c r="B5760" t="str">
        <f>[1]Sheet1!C5760</f>
        <v>MT</v>
      </c>
      <c r="C5760" t="str">
        <f>LEFT([1]Sheet1!D5760,1)</f>
        <v>Y</v>
      </c>
      <c r="D5760" t="str">
        <f>RIGHT([1]Sheet1!D5760,2)</f>
        <v>52</v>
      </c>
      <c r="E5760" t="str">
        <f>[1]Sheet1!E5760</f>
        <v>Other In Trust - Interest Revenue</v>
      </c>
      <c r="F5760">
        <f>[1]Sheet1!F5760</f>
        <v>1</v>
      </c>
    </row>
    <row r="5761" spans="1:6">
      <c r="A5761" t="str">
        <f>[1]Sheet1!B5761</f>
        <v>Montana</v>
      </c>
      <c r="B5761" t="str">
        <f>[1]Sheet1!C5761</f>
        <v>MT</v>
      </c>
      <c r="C5761" t="str">
        <f>LEFT([1]Sheet1!D5761,1)</f>
        <v>Y</v>
      </c>
      <c r="D5761" t="str">
        <f>RIGHT([1]Sheet1!D5761,2)</f>
        <v>53</v>
      </c>
      <c r="E5761" t="str">
        <f>[1]Sheet1!E5761</f>
        <v>Other In Trust - Benefit Payment</v>
      </c>
      <c r="F5761">
        <f>[1]Sheet1!F5761</f>
        <v>10885</v>
      </c>
    </row>
    <row r="5762" spans="1:6">
      <c r="A5762" t="str">
        <f>[1]Sheet1!B5762</f>
        <v>Montana</v>
      </c>
      <c r="B5762" t="str">
        <f>[1]Sheet1!C5762</f>
        <v>MT</v>
      </c>
      <c r="C5762" t="str">
        <f>LEFT([1]Sheet1!D5762,1)</f>
        <v>Z</v>
      </c>
      <c r="D5762" t="str">
        <f>RIGHT([1]Sheet1!D5762,2)</f>
        <v>00</v>
      </c>
      <c r="E5762" t="str">
        <f>[1]Sheet1!E5762</f>
        <v>Total Salaries and Wages</v>
      </c>
      <c r="F5762">
        <f>[1]Sheet1!F5762</f>
        <v>2488412</v>
      </c>
    </row>
    <row r="5763" spans="1:6">
      <c r="A5763" t="str">
        <f>[1]Sheet1!B5763</f>
        <v>Montana</v>
      </c>
      <c r="B5763" t="str">
        <f>[1]Sheet1!C5763</f>
        <v>MT</v>
      </c>
      <c r="C5763" t="str">
        <f>LEFT([1]Sheet1!D5763,1)</f>
        <v>Z</v>
      </c>
      <c r="D5763" t="str">
        <f>RIGHT([1]Sheet1!D5763,2)</f>
        <v>77</v>
      </c>
      <c r="E5763" t="str">
        <f>[1]Sheet1!E5763</f>
        <v>Employee Retirement – Total Corporate Bonds</v>
      </c>
      <c r="F5763">
        <f>[1]Sheet1!F5763</f>
        <v>543445</v>
      </c>
    </row>
    <row r="5764" spans="1:6">
      <c r="A5764" t="str">
        <f>[1]Sheet1!B5764</f>
        <v>Montana</v>
      </c>
      <c r="B5764" t="str">
        <f>[1]Sheet1!C5764</f>
        <v>MT</v>
      </c>
      <c r="C5764" t="str">
        <f>LEFT([1]Sheet1!D5764,1)</f>
        <v>Z</v>
      </c>
      <c r="D5764" t="str">
        <f>RIGHT([1]Sheet1!D5764,2)</f>
        <v>78</v>
      </c>
      <c r="E5764" t="str">
        <f>[1]Sheet1!E5764</f>
        <v>Employee Retirement – Corporate Stocks</v>
      </c>
      <c r="F5764">
        <f>[1]Sheet1!F5764</f>
        <v>3860733</v>
      </c>
    </row>
    <row r="5765" spans="1:6">
      <c r="A5765" t="str">
        <f>[1]Sheet1!B5765</f>
        <v>Nebraska</v>
      </c>
      <c r="B5765" t="str">
        <f>[1]Sheet1!C5765</f>
        <v>NE</v>
      </c>
      <c r="C5765" t="str">
        <f>LEFT([1]Sheet1!D5765,1)</f>
        <v>1</v>
      </c>
      <c r="D5765" t="str">
        <f>RIGHT([1]Sheet1!D5765,2)</f>
        <v>9T</v>
      </c>
      <c r="E5765" t="str">
        <f>[1]Sheet1!E5765</f>
        <v>Long Term Debt Beginning Outstanding - Public Debt for Private Purpose</v>
      </c>
      <c r="F5765">
        <f>[1]Sheet1!F5765</f>
        <v>2318338</v>
      </c>
    </row>
    <row r="5766" spans="1:6">
      <c r="A5766" t="str">
        <f>[1]Sheet1!B5766</f>
        <v>Nebraska</v>
      </c>
      <c r="B5766" t="str">
        <f>[1]Sheet1!C5766</f>
        <v>NE</v>
      </c>
      <c r="C5766" t="str">
        <f>LEFT([1]Sheet1!D5766,1)</f>
        <v>1</v>
      </c>
      <c r="D5766" t="str">
        <f>RIGHT([1]Sheet1!D5766,2)</f>
        <v>9U</v>
      </c>
      <c r="E5766" t="str">
        <f>[1]Sheet1!E5766</f>
        <v>Long Term Debt Beginning Outstanding - Unspecified Public Purpose</v>
      </c>
      <c r="F5766">
        <f>[1]Sheet1!F5766</f>
        <v>12388658</v>
      </c>
    </row>
    <row r="5767" spans="1:6">
      <c r="A5767" t="str">
        <f>[1]Sheet1!B5767</f>
        <v>Nebraska</v>
      </c>
      <c r="B5767" t="str">
        <f>[1]Sheet1!C5767</f>
        <v>NE</v>
      </c>
      <c r="C5767" t="str">
        <f>LEFT([1]Sheet1!D5767,1)</f>
        <v>2</v>
      </c>
      <c r="D5767" t="str">
        <f>RIGHT([1]Sheet1!D5767,2)</f>
        <v>4T</v>
      </c>
      <c r="E5767" t="str">
        <f>[1]Sheet1!E5767</f>
        <v>Long Term Debt Issue, Nonguaranteed - Public Debt for Private Purpose</v>
      </c>
      <c r="F5767">
        <f>[1]Sheet1!F5767</f>
        <v>153101</v>
      </c>
    </row>
    <row r="5768" spans="1:6">
      <c r="A5768" t="str">
        <f>[1]Sheet1!B5768</f>
        <v>Nebraska</v>
      </c>
      <c r="B5768" t="str">
        <f>[1]Sheet1!C5768</f>
        <v>NE</v>
      </c>
      <c r="C5768" t="str">
        <f>LEFT([1]Sheet1!D5768,1)</f>
        <v>2</v>
      </c>
      <c r="D5768" t="str">
        <f>RIGHT([1]Sheet1!D5768,2)</f>
        <v>9U</v>
      </c>
      <c r="E5768" t="str">
        <f>[1]Sheet1!E5768</f>
        <v>Long Term Debt Issue, Unspecified Public Purpose</v>
      </c>
      <c r="F5768">
        <f>[1]Sheet1!F5768</f>
        <v>2454777</v>
      </c>
    </row>
    <row r="5769" spans="1:6">
      <c r="A5769" t="str">
        <f>[1]Sheet1!B5769</f>
        <v>Nebraska</v>
      </c>
      <c r="B5769" t="str">
        <f>[1]Sheet1!C5769</f>
        <v>NE</v>
      </c>
      <c r="C5769" t="str">
        <f>LEFT([1]Sheet1!D5769,1)</f>
        <v>3</v>
      </c>
      <c r="D5769" t="str">
        <f>RIGHT([1]Sheet1!D5769,2)</f>
        <v>4T</v>
      </c>
      <c r="E5769" t="str">
        <f>[1]Sheet1!E5769</f>
        <v>Long Term Debt Retired Nonguaranteed - Public Debt for Private Purpose</v>
      </c>
      <c r="F5769">
        <f>[1]Sheet1!F5769</f>
        <v>501688</v>
      </c>
    </row>
    <row r="5770" spans="1:6">
      <c r="A5770" t="str">
        <f>[1]Sheet1!B5770</f>
        <v>Nebraska</v>
      </c>
      <c r="B5770" t="str">
        <f>[1]Sheet1!C5770</f>
        <v>NE</v>
      </c>
      <c r="C5770" t="str">
        <f>LEFT([1]Sheet1!D5770,1)</f>
        <v>3</v>
      </c>
      <c r="D5770" t="str">
        <f>RIGHT([1]Sheet1!D5770,2)</f>
        <v>9U</v>
      </c>
      <c r="E5770" t="str">
        <f>[1]Sheet1!E5770</f>
        <v>Long Term Debt Retired Unspecified Public Purpose</v>
      </c>
      <c r="F5770">
        <f>[1]Sheet1!F5770</f>
        <v>2087491</v>
      </c>
    </row>
    <row r="5771" spans="1:6">
      <c r="A5771" t="str">
        <f>[1]Sheet1!B5771</f>
        <v>Nebraska</v>
      </c>
      <c r="B5771" t="str">
        <f>[1]Sheet1!C5771</f>
        <v>NE</v>
      </c>
      <c r="C5771" t="str">
        <f>LEFT([1]Sheet1!D5771,1)</f>
        <v>4</v>
      </c>
      <c r="D5771" t="str">
        <f>RIGHT([1]Sheet1!D5771,2)</f>
        <v>4T</v>
      </c>
      <c r="E5771" t="str">
        <f>[1]Sheet1!E5771</f>
        <v>Long Term Debt Outstanding Nonguaranteed - Public Debt for Private Purpose</v>
      </c>
      <c r="F5771">
        <f>[1]Sheet1!F5771</f>
        <v>1969751</v>
      </c>
    </row>
    <row r="5772" spans="1:6">
      <c r="A5772" t="str">
        <f>[1]Sheet1!B5772</f>
        <v>Nebraska</v>
      </c>
      <c r="B5772" t="str">
        <f>[1]Sheet1!C5772</f>
        <v>NE</v>
      </c>
      <c r="C5772" t="str">
        <f>LEFT([1]Sheet1!D5772,1)</f>
        <v>4</v>
      </c>
      <c r="D5772" t="str">
        <f>RIGHT([1]Sheet1!D5772,2)</f>
        <v>9U</v>
      </c>
      <c r="E5772" t="str">
        <f>[1]Sheet1!E5772</f>
        <v>Long Term Debt Outstanding Unspecified Public Purpose</v>
      </c>
      <c r="F5772">
        <f>[1]Sheet1!F5772</f>
        <v>12755566</v>
      </c>
    </row>
    <row r="5773" spans="1:6">
      <c r="A5773" t="str">
        <f>[1]Sheet1!B5773</f>
        <v>Nebraska</v>
      </c>
      <c r="B5773" t="str">
        <f>[1]Sheet1!C5773</f>
        <v>NE</v>
      </c>
      <c r="C5773" t="str">
        <f>LEFT([1]Sheet1!D5773,1)</f>
        <v>6</v>
      </c>
      <c r="D5773" t="str">
        <f>RIGHT([1]Sheet1!D5773,2)</f>
        <v>1V</v>
      </c>
      <c r="E5773" t="str">
        <f>[1]Sheet1!E5773</f>
        <v>Short Term Debt Outstanding - Beginning</v>
      </c>
      <c r="F5773">
        <f>[1]Sheet1!F5773</f>
        <v>505284</v>
      </c>
    </row>
    <row r="5774" spans="1:6">
      <c r="A5774" t="str">
        <f>[1]Sheet1!B5774</f>
        <v>Nebraska</v>
      </c>
      <c r="B5774" t="str">
        <f>[1]Sheet1!C5774</f>
        <v>NE</v>
      </c>
      <c r="C5774" t="str">
        <f>LEFT([1]Sheet1!D5774,1)</f>
        <v>6</v>
      </c>
      <c r="D5774" t="str">
        <f>RIGHT([1]Sheet1!D5774,2)</f>
        <v>4V</v>
      </c>
      <c r="E5774" t="str">
        <f>[1]Sheet1!E5774</f>
        <v>Short Term Debt Outstanding - End of Fiscal Year</v>
      </c>
      <c r="F5774">
        <f>[1]Sheet1!F5774</f>
        <v>383966</v>
      </c>
    </row>
    <row r="5775" spans="1:6">
      <c r="A5775" t="str">
        <f>[1]Sheet1!B5775</f>
        <v>Nebraska</v>
      </c>
      <c r="B5775" t="str">
        <f>[1]Sheet1!C5775</f>
        <v>NE</v>
      </c>
      <c r="C5775" t="str">
        <f>LEFT([1]Sheet1!D5775,1)</f>
        <v>A</v>
      </c>
      <c r="D5775" t="str">
        <f>RIGHT([1]Sheet1!D5775,2)</f>
        <v>01</v>
      </c>
      <c r="E5775" t="str">
        <f>[1]Sheet1!E5775</f>
        <v>Charges - Air Transportation</v>
      </c>
      <c r="F5775">
        <f>[1]Sheet1!F5775</f>
        <v>58225</v>
      </c>
    </row>
    <row r="5776" spans="1:6">
      <c r="A5776" t="str">
        <f>[1]Sheet1!B5776</f>
        <v>Nebraska</v>
      </c>
      <c r="B5776" t="str">
        <f>[1]Sheet1!C5776</f>
        <v>NE</v>
      </c>
      <c r="C5776" t="str">
        <f>LEFT([1]Sheet1!D5776,1)</f>
        <v>A</v>
      </c>
      <c r="D5776" t="str">
        <f>RIGHT([1]Sheet1!D5776,2)</f>
        <v>03</v>
      </c>
      <c r="E5776" t="str">
        <f>[1]Sheet1!E5776</f>
        <v>Charges - Miscellaneous Commercial Activities</v>
      </c>
      <c r="F5776">
        <f>[1]Sheet1!F5776</f>
        <v>10305</v>
      </c>
    </row>
    <row r="5777" spans="1:6">
      <c r="A5777" t="str">
        <f>[1]Sheet1!B5777</f>
        <v>Nebraska</v>
      </c>
      <c r="B5777" t="str">
        <f>[1]Sheet1!C5777</f>
        <v>NE</v>
      </c>
      <c r="C5777" t="str">
        <f>LEFT([1]Sheet1!D5777,1)</f>
        <v>A</v>
      </c>
      <c r="D5777" t="str">
        <f>RIGHT([1]Sheet1!D5777,2)</f>
        <v>09</v>
      </c>
      <c r="E5777" t="str">
        <f>[1]Sheet1!E5777</f>
        <v>Charges - Elementary and Secondary Education School Lunch</v>
      </c>
      <c r="F5777">
        <f>[1]Sheet1!F5777</f>
        <v>65923</v>
      </c>
    </row>
    <row r="5778" spans="1:6">
      <c r="A5778" t="str">
        <f>[1]Sheet1!B5778</f>
        <v>Nebraska</v>
      </c>
      <c r="B5778" t="str">
        <f>[1]Sheet1!C5778</f>
        <v>NE</v>
      </c>
      <c r="C5778" t="str">
        <f>LEFT([1]Sheet1!D5778,1)</f>
        <v>A</v>
      </c>
      <c r="D5778" t="str">
        <f>RIGHT([1]Sheet1!D5778,2)</f>
        <v>10</v>
      </c>
      <c r="E5778" t="str">
        <f>[1]Sheet1!E5778</f>
        <v>Charges - Elementary and Secondary Education School Tuition and Transportation</v>
      </c>
      <c r="F5778">
        <f>[1]Sheet1!F5778</f>
        <v>1890</v>
      </c>
    </row>
    <row r="5779" spans="1:6">
      <c r="A5779" t="str">
        <f>[1]Sheet1!B5779</f>
        <v>Nebraska</v>
      </c>
      <c r="B5779" t="str">
        <f>[1]Sheet1!C5779</f>
        <v>NE</v>
      </c>
      <c r="C5779" t="str">
        <f>LEFT([1]Sheet1!D5779,1)</f>
        <v>A</v>
      </c>
      <c r="D5779" t="str">
        <f>RIGHT([1]Sheet1!D5779,2)</f>
        <v>12</v>
      </c>
      <c r="E5779" t="str">
        <f>[1]Sheet1!E5779</f>
        <v>Charges - Elementary and Secondary Education - Other</v>
      </c>
      <c r="F5779">
        <f>[1]Sheet1!F5779</f>
        <v>79150</v>
      </c>
    </row>
    <row r="5780" spans="1:6">
      <c r="A5780" t="str">
        <f>[1]Sheet1!B5780</f>
        <v>Nebraska</v>
      </c>
      <c r="B5780" t="str">
        <f>[1]Sheet1!C5780</f>
        <v>NE</v>
      </c>
      <c r="C5780" t="str">
        <f>LEFT([1]Sheet1!D5780,1)</f>
        <v>A</v>
      </c>
      <c r="D5780" t="str">
        <f>RIGHT([1]Sheet1!D5780,2)</f>
        <v>16</v>
      </c>
      <c r="E5780" t="str">
        <f>[1]Sheet1!E5780</f>
        <v xml:space="preserve"> Charges - Higher Education Auxiliary Enterprises</v>
      </c>
      <c r="F5780">
        <f>[1]Sheet1!F5780</f>
        <v>289533</v>
      </c>
    </row>
    <row r="5781" spans="1:6">
      <c r="A5781" t="str">
        <f>[1]Sheet1!B5781</f>
        <v>Nebraska</v>
      </c>
      <c r="B5781" t="str">
        <f>[1]Sheet1!C5781</f>
        <v>NE</v>
      </c>
      <c r="C5781" t="str">
        <f>LEFT([1]Sheet1!D5781,1)</f>
        <v>A</v>
      </c>
      <c r="D5781" t="str">
        <f>RIGHT([1]Sheet1!D5781,2)</f>
        <v>18</v>
      </c>
      <c r="E5781" t="str">
        <f>[1]Sheet1!E5781</f>
        <v>Charges - Higher Education - Other</v>
      </c>
      <c r="F5781">
        <f>[1]Sheet1!F5781</f>
        <v>402240</v>
      </c>
    </row>
    <row r="5782" spans="1:6">
      <c r="A5782" t="str">
        <f>[1]Sheet1!B5782</f>
        <v>Nebraska</v>
      </c>
      <c r="B5782" t="str">
        <f>[1]Sheet1!C5782</f>
        <v>NE</v>
      </c>
      <c r="C5782" t="str">
        <f>LEFT([1]Sheet1!D5782,1)</f>
        <v>A</v>
      </c>
      <c r="D5782" t="str">
        <f>RIGHT([1]Sheet1!D5782,2)</f>
        <v>21</v>
      </c>
      <c r="E5782" t="str">
        <f>[1]Sheet1!E5782</f>
        <v>Charges - Education - Other State Charges, NEC</v>
      </c>
      <c r="F5782">
        <f>[1]Sheet1!F5782</f>
        <v>236</v>
      </c>
    </row>
    <row r="5783" spans="1:6">
      <c r="A5783" t="str">
        <f>[1]Sheet1!B5783</f>
        <v>Nebraska</v>
      </c>
      <c r="B5783" t="str">
        <f>[1]Sheet1!C5783</f>
        <v>NE</v>
      </c>
      <c r="C5783" t="str">
        <f>LEFT([1]Sheet1!D5783,1)</f>
        <v>A</v>
      </c>
      <c r="D5783" t="str">
        <f>RIGHT([1]Sheet1!D5783,2)</f>
        <v>36</v>
      </c>
      <c r="E5783" t="str">
        <f>[1]Sheet1!E5783</f>
        <v>Charges - Hospital Public</v>
      </c>
      <c r="F5783">
        <f>[1]Sheet1!F5783</f>
        <v>875539</v>
      </c>
    </row>
    <row r="5784" spans="1:6">
      <c r="A5784" t="str">
        <f>[1]Sheet1!B5784</f>
        <v>Nebraska</v>
      </c>
      <c r="B5784" t="str">
        <f>[1]Sheet1!C5784</f>
        <v>NE</v>
      </c>
      <c r="C5784" t="str">
        <f>LEFT([1]Sheet1!D5784,1)</f>
        <v>A</v>
      </c>
      <c r="D5784" t="str">
        <f>RIGHT([1]Sheet1!D5784,2)</f>
        <v>44</v>
      </c>
      <c r="E5784" t="str">
        <f>[1]Sheet1!E5784</f>
        <v>Charges - Regular Highways</v>
      </c>
      <c r="F5784">
        <f>[1]Sheet1!F5784</f>
        <v>39062</v>
      </c>
    </row>
    <row r="5785" spans="1:6">
      <c r="A5785" t="str">
        <f>[1]Sheet1!B5785</f>
        <v>Nebraska</v>
      </c>
      <c r="B5785" t="str">
        <f>[1]Sheet1!C5785</f>
        <v>NE</v>
      </c>
      <c r="C5785" t="str">
        <f>LEFT([1]Sheet1!D5785,1)</f>
        <v>A</v>
      </c>
      <c r="D5785" t="str">
        <f>RIGHT([1]Sheet1!D5785,2)</f>
        <v>45</v>
      </c>
      <c r="E5785" t="str">
        <f>[1]Sheet1!E5785</f>
        <v>Charges - Toll Highways</v>
      </c>
      <c r="F5785">
        <f>[1]Sheet1!F5785</f>
        <v>2155</v>
      </c>
    </row>
    <row r="5786" spans="1:6">
      <c r="A5786" t="str">
        <f>[1]Sheet1!B5786</f>
        <v>Nebraska</v>
      </c>
      <c r="B5786" t="str">
        <f>[1]Sheet1!C5786</f>
        <v>NE</v>
      </c>
      <c r="C5786" t="str">
        <f>LEFT([1]Sheet1!D5786,1)</f>
        <v>A</v>
      </c>
      <c r="D5786" t="str">
        <f>RIGHT([1]Sheet1!D5786,2)</f>
        <v>50</v>
      </c>
      <c r="E5786" t="str">
        <f>[1]Sheet1!E5786</f>
        <v>Charges - Housing and Community Development</v>
      </c>
      <c r="F5786">
        <f>[1]Sheet1!F5786</f>
        <v>44491</v>
      </c>
    </row>
    <row r="5787" spans="1:6">
      <c r="A5787" t="str">
        <f>[1]Sheet1!B5787</f>
        <v>Nebraska</v>
      </c>
      <c r="B5787" t="str">
        <f>[1]Sheet1!C5787</f>
        <v>NE</v>
      </c>
      <c r="C5787" t="str">
        <f>LEFT([1]Sheet1!D5787,1)</f>
        <v>A</v>
      </c>
      <c r="D5787" t="str">
        <f>RIGHT([1]Sheet1!D5787,2)</f>
        <v>59</v>
      </c>
      <c r="E5787" t="str">
        <f>[1]Sheet1!E5787</f>
        <v>Charges - Natural Resources - Other</v>
      </c>
      <c r="F5787">
        <f>[1]Sheet1!F5787</f>
        <v>65336</v>
      </c>
    </row>
    <row r="5788" spans="1:6">
      <c r="A5788" t="str">
        <f>[1]Sheet1!B5788</f>
        <v>Nebraska</v>
      </c>
      <c r="B5788" t="str">
        <f>[1]Sheet1!C5788</f>
        <v>NE</v>
      </c>
      <c r="C5788" t="str">
        <f>LEFT([1]Sheet1!D5788,1)</f>
        <v>A</v>
      </c>
      <c r="D5788" t="str">
        <f>RIGHT([1]Sheet1!D5788,2)</f>
        <v>60</v>
      </c>
      <c r="E5788" t="str">
        <f>[1]Sheet1!E5788</f>
        <v>Charges - Parking Facilities</v>
      </c>
      <c r="F5788">
        <f>[1]Sheet1!F5788</f>
        <v>14965</v>
      </c>
    </row>
    <row r="5789" spans="1:6">
      <c r="A5789" t="str">
        <f>[1]Sheet1!B5789</f>
        <v>Nebraska</v>
      </c>
      <c r="B5789" t="str">
        <f>[1]Sheet1!C5789</f>
        <v>NE</v>
      </c>
      <c r="C5789" t="str">
        <f>LEFT([1]Sheet1!D5789,1)</f>
        <v>A</v>
      </c>
      <c r="D5789" t="str">
        <f>RIGHT([1]Sheet1!D5789,2)</f>
        <v>61</v>
      </c>
      <c r="E5789" t="str">
        <f>[1]Sheet1!E5789</f>
        <v>Charges - Parks and Recreation</v>
      </c>
      <c r="F5789">
        <f>[1]Sheet1!F5789</f>
        <v>44838</v>
      </c>
    </row>
    <row r="5790" spans="1:6">
      <c r="A5790" t="str">
        <f>[1]Sheet1!B5790</f>
        <v>Nebraska</v>
      </c>
      <c r="B5790" t="str">
        <f>[1]Sheet1!C5790</f>
        <v>NE</v>
      </c>
      <c r="C5790" t="str">
        <f>LEFT([1]Sheet1!D5790,1)</f>
        <v>A</v>
      </c>
      <c r="D5790" t="str">
        <f>RIGHT([1]Sheet1!D5790,2)</f>
        <v>80</v>
      </c>
      <c r="E5790" t="str">
        <f>[1]Sheet1!E5790</f>
        <v>Charges - Sewerage</v>
      </c>
      <c r="F5790">
        <f>[1]Sheet1!F5790</f>
        <v>185750</v>
      </c>
    </row>
    <row r="5791" spans="1:6">
      <c r="A5791" t="str">
        <f>[1]Sheet1!B5791</f>
        <v>Nebraska</v>
      </c>
      <c r="B5791" t="str">
        <f>[1]Sheet1!C5791</f>
        <v>NE</v>
      </c>
      <c r="C5791" t="str">
        <f>LEFT([1]Sheet1!D5791,1)</f>
        <v>A</v>
      </c>
      <c r="D5791" t="str">
        <f>RIGHT([1]Sheet1!D5791,2)</f>
        <v>81</v>
      </c>
      <c r="E5791" t="str">
        <f>[1]Sheet1!E5791</f>
        <v>Charges - Solid Waste Management</v>
      </c>
      <c r="F5791">
        <f>[1]Sheet1!F5791</f>
        <v>55126</v>
      </c>
    </row>
    <row r="5792" spans="1:6">
      <c r="A5792" t="str">
        <f>[1]Sheet1!B5792</f>
        <v>Nebraska</v>
      </c>
      <c r="B5792" t="str">
        <f>[1]Sheet1!C5792</f>
        <v>NE</v>
      </c>
      <c r="C5792" t="str">
        <f>LEFT([1]Sheet1!D5792,1)</f>
        <v>A</v>
      </c>
      <c r="D5792" t="str">
        <f>RIGHT([1]Sheet1!D5792,2)</f>
        <v>89</v>
      </c>
      <c r="E5792" t="str">
        <f>[1]Sheet1!E5792</f>
        <v>Charges - All Other</v>
      </c>
      <c r="F5792">
        <f>[1]Sheet1!F5792</f>
        <v>478968</v>
      </c>
    </row>
    <row r="5793" spans="1:6">
      <c r="A5793" t="str">
        <f>[1]Sheet1!B5793</f>
        <v>Nebraska</v>
      </c>
      <c r="B5793" t="str">
        <f>[1]Sheet1!C5793</f>
        <v>NE</v>
      </c>
      <c r="C5793" t="str">
        <f>LEFT([1]Sheet1!D5793,1)</f>
        <v>A</v>
      </c>
      <c r="D5793" t="str">
        <f>RIGHT([1]Sheet1!D5793,2)</f>
        <v>91</v>
      </c>
      <c r="E5793" t="str">
        <f>[1]Sheet1!E5793</f>
        <v>Revenue - Water Utilities</v>
      </c>
      <c r="F5793">
        <f>[1]Sheet1!F5793</f>
        <v>230240</v>
      </c>
    </row>
    <row r="5794" spans="1:6">
      <c r="A5794" t="str">
        <f>[1]Sheet1!B5794</f>
        <v>Nebraska</v>
      </c>
      <c r="B5794" t="str">
        <f>[1]Sheet1!C5794</f>
        <v>NE</v>
      </c>
      <c r="C5794" t="str">
        <f>LEFT([1]Sheet1!D5794,1)</f>
        <v>A</v>
      </c>
      <c r="D5794" t="str">
        <f>RIGHT([1]Sheet1!D5794,2)</f>
        <v>92</v>
      </c>
      <c r="E5794" t="str">
        <f>[1]Sheet1!E5794</f>
        <v>Revenue - Electric Utilities</v>
      </c>
      <c r="F5794">
        <f>[1]Sheet1!F5794</f>
        <v>3510601</v>
      </c>
    </row>
    <row r="5795" spans="1:6">
      <c r="A5795" t="str">
        <f>[1]Sheet1!B5795</f>
        <v>Nebraska</v>
      </c>
      <c r="B5795" t="str">
        <f>[1]Sheet1!C5795</f>
        <v>NE</v>
      </c>
      <c r="C5795" t="str">
        <f>LEFT([1]Sheet1!D5795,1)</f>
        <v>A</v>
      </c>
      <c r="D5795" t="str">
        <f>RIGHT([1]Sheet1!D5795,2)</f>
        <v>93</v>
      </c>
      <c r="E5795" t="str">
        <f>[1]Sheet1!E5795</f>
        <v>Revenue - Gas Utilities</v>
      </c>
      <c r="F5795">
        <f>[1]Sheet1!F5795</f>
        <v>267808</v>
      </c>
    </row>
    <row r="5796" spans="1:6">
      <c r="A5796" t="str">
        <f>[1]Sheet1!B5796</f>
        <v>Nebraska</v>
      </c>
      <c r="B5796" t="str">
        <f>[1]Sheet1!C5796</f>
        <v>NE</v>
      </c>
      <c r="C5796" t="str">
        <f>LEFT([1]Sheet1!D5796,1)</f>
        <v>A</v>
      </c>
      <c r="D5796" t="str">
        <f>RIGHT([1]Sheet1!D5796,2)</f>
        <v>94</v>
      </c>
      <c r="E5796" t="str">
        <f>[1]Sheet1!E5796</f>
        <v>Revenue - Transit Utilities</v>
      </c>
      <c r="F5796">
        <f>[1]Sheet1!F5796</f>
        <v>6049</v>
      </c>
    </row>
    <row r="5797" spans="1:6">
      <c r="A5797" t="str">
        <f>[1]Sheet1!B5797</f>
        <v>Nebraska</v>
      </c>
      <c r="B5797" t="str">
        <f>[1]Sheet1!C5797</f>
        <v>NE</v>
      </c>
      <c r="C5797" t="str">
        <f>LEFT([1]Sheet1!D5797,1)</f>
        <v>B</v>
      </c>
      <c r="D5797" t="str">
        <f>RIGHT([1]Sheet1!D5797,2)</f>
        <v>01</v>
      </c>
      <c r="E5797" t="str">
        <f>[1]Sheet1!E5797</f>
        <v>Federal Intergovernmental - Air Transportation</v>
      </c>
      <c r="F5797">
        <f>[1]Sheet1!F5797</f>
        <v>58657</v>
      </c>
    </row>
    <row r="5798" spans="1:6">
      <c r="A5798" t="str">
        <f>[1]Sheet1!B5798</f>
        <v>Nebraska</v>
      </c>
      <c r="B5798" t="str">
        <f>[1]Sheet1!C5798</f>
        <v>NE</v>
      </c>
      <c r="C5798" t="str">
        <f>LEFT([1]Sheet1!D5798,1)</f>
        <v>B</v>
      </c>
      <c r="D5798" t="str">
        <f>RIGHT([1]Sheet1!D5798,2)</f>
        <v>21</v>
      </c>
      <c r="E5798" t="str">
        <f>[1]Sheet1!E5798</f>
        <v>Federal Intergovernmental - Education</v>
      </c>
      <c r="F5798">
        <f>[1]Sheet1!F5798</f>
        <v>288936</v>
      </c>
    </row>
    <row r="5799" spans="1:6">
      <c r="A5799" t="str">
        <f>[1]Sheet1!B5799</f>
        <v>Nebraska</v>
      </c>
      <c r="B5799" t="str">
        <f>[1]Sheet1!C5799</f>
        <v>NE</v>
      </c>
      <c r="C5799" t="str">
        <f>LEFT([1]Sheet1!D5799,1)</f>
        <v>B</v>
      </c>
      <c r="D5799" t="str">
        <f>RIGHT([1]Sheet1!D5799,2)</f>
        <v>22</v>
      </c>
      <c r="E5799" t="str">
        <f>[1]Sheet1!E5799</f>
        <v>Federal Intergovernmental - Employment Security Administration</v>
      </c>
      <c r="F5799">
        <f>[1]Sheet1!F5799</f>
        <v>36445</v>
      </c>
    </row>
    <row r="5800" spans="1:6">
      <c r="A5800" t="str">
        <f>[1]Sheet1!B5800</f>
        <v>Nebraska</v>
      </c>
      <c r="B5800" t="str">
        <f>[1]Sheet1!C5800</f>
        <v>NE</v>
      </c>
      <c r="C5800" t="str">
        <f>LEFT([1]Sheet1!D5800,1)</f>
        <v>B</v>
      </c>
      <c r="D5800" t="str">
        <f>RIGHT([1]Sheet1!D5800,2)</f>
        <v>30</v>
      </c>
      <c r="E5800" t="str">
        <f>[1]Sheet1!E5800</f>
        <v>Federal Intergovernmental - General Local Government Support</v>
      </c>
      <c r="F5800">
        <f>[1]Sheet1!F5800</f>
        <v>4456</v>
      </c>
    </row>
    <row r="5801" spans="1:6">
      <c r="A5801" t="str">
        <f>[1]Sheet1!B5801</f>
        <v>Nebraska</v>
      </c>
      <c r="B5801" t="str">
        <f>[1]Sheet1!C5801</f>
        <v>NE</v>
      </c>
      <c r="C5801" t="str">
        <f>LEFT([1]Sheet1!D5801,1)</f>
        <v>B</v>
      </c>
      <c r="D5801" t="str">
        <f>RIGHT([1]Sheet1!D5801,2)</f>
        <v>42</v>
      </c>
      <c r="E5801" t="str">
        <f>[1]Sheet1!E5801</f>
        <v>Federal Intergovernmental - Health and Hospitals</v>
      </c>
      <c r="F5801">
        <f>[1]Sheet1!F5801</f>
        <v>54144</v>
      </c>
    </row>
    <row r="5802" spans="1:6">
      <c r="A5802" t="str">
        <f>[1]Sheet1!B5802</f>
        <v>Nebraska</v>
      </c>
      <c r="B5802" t="str">
        <f>[1]Sheet1!C5802</f>
        <v>NE</v>
      </c>
      <c r="C5802" t="str">
        <f>LEFT([1]Sheet1!D5802,1)</f>
        <v>B</v>
      </c>
      <c r="D5802" t="str">
        <f>RIGHT([1]Sheet1!D5802,2)</f>
        <v>46</v>
      </c>
      <c r="E5802" t="str">
        <f>[1]Sheet1!E5802</f>
        <v>Federal Intergovernmental - Highways</v>
      </c>
      <c r="F5802">
        <f>[1]Sheet1!F5802</f>
        <v>318524</v>
      </c>
    </row>
    <row r="5803" spans="1:6">
      <c r="A5803" t="str">
        <f>[1]Sheet1!B5803</f>
        <v>Nebraska</v>
      </c>
      <c r="B5803" t="str">
        <f>[1]Sheet1!C5803</f>
        <v>NE</v>
      </c>
      <c r="C5803" t="str">
        <f>LEFT([1]Sheet1!D5803,1)</f>
        <v>B</v>
      </c>
      <c r="D5803" t="str">
        <f>RIGHT([1]Sheet1!D5803,2)</f>
        <v>50</v>
      </c>
      <c r="E5803" t="str">
        <f>[1]Sheet1!E5803</f>
        <v>Federal Intergovernmental - Housing and Community Development</v>
      </c>
      <c r="F5803">
        <f>[1]Sheet1!F5803</f>
        <v>113773</v>
      </c>
    </row>
    <row r="5804" spans="1:6">
      <c r="A5804" t="str">
        <f>[1]Sheet1!B5804</f>
        <v>Nebraska</v>
      </c>
      <c r="B5804" t="str">
        <f>[1]Sheet1!C5804</f>
        <v>NE</v>
      </c>
      <c r="C5804" t="str">
        <f>LEFT([1]Sheet1!D5804,1)</f>
        <v>B</v>
      </c>
      <c r="D5804" t="str">
        <f>RIGHT([1]Sheet1!D5804,2)</f>
        <v>59</v>
      </c>
      <c r="E5804" t="str">
        <f>[1]Sheet1!E5804</f>
        <v>Federal Intergovernmental - Natural Resources</v>
      </c>
      <c r="F5804">
        <f>[1]Sheet1!F5804</f>
        <v>53321</v>
      </c>
    </row>
    <row r="5805" spans="1:6">
      <c r="A5805" t="str">
        <f>[1]Sheet1!B5805</f>
        <v>Nebraska</v>
      </c>
      <c r="B5805" t="str">
        <f>[1]Sheet1!C5805</f>
        <v>NE</v>
      </c>
      <c r="C5805" t="str">
        <f>LEFT([1]Sheet1!D5805,1)</f>
        <v>B</v>
      </c>
      <c r="D5805" t="str">
        <f>RIGHT([1]Sheet1!D5805,2)</f>
        <v>79</v>
      </c>
      <c r="E5805" t="str">
        <f>[1]Sheet1!E5805</f>
        <v>Federal Intergovernmental - Public Welfare</v>
      </c>
      <c r="F5805">
        <f>[1]Sheet1!F5805</f>
        <v>2257815</v>
      </c>
    </row>
    <row r="5806" spans="1:6">
      <c r="A5806" t="str">
        <f>[1]Sheet1!B5806</f>
        <v>Nebraska</v>
      </c>
      <c r="B5806" t="str">
        <f>[1]Sheet1!C5806</f>
        <v>NE</v>
      </c>
      <c r="C5806" t="str">
        <f>LEFT([1]Sheet1!D5806,1)</f>
        <v>B</v>
      </c>
      <c r="D5806" t="str">
        <f>RIGHT([1]Sheet1!D5806,2)</f>
        <v>80</v>
      </c>
      <c r="E5806" t="str">
        <f>[1]Sheet1!E5806</f>
        <v>Federal Intergovernmental - Sewerage</v>
      </c>
      <c r="F5806">
        <f>[1]Sheet1!F5806</f>
        <v>4234</v>
      </c>
    </row>
    <row r="5807" spans="1:6">
      <c r="A5807" t="str">
        <f>[1]Sheet1!B5807</f>
        <v>Nebraska</v>
      </c>
      <c r="B5807" t="str">
        <f>[1]Sheet1!C5807</f>
        <v>NE</v>
      </c>
      <c r="C5807" t="str">
        <f>LEFT([1]Sheet1!D5807,1)</f>
        <v>B</v>
      </c>
      <c r="D5807" t="str">
        <f>RIGHT([1]Sheet1!D5807,2)</f>
        <v>89</v>
      </c>
      <c r="E5807" t="str">
        <f>[1]Sheet1!E5807</f>
        <v>Federal Intergovernmental - All Other</v>
      </c>
      <c r="F5807">
        <f>[1]Sheet1!F5807</f>
        <v>298007</v>
      </c>
    </row>
    <row r="5808" spans="1:6">
      <c r="A5808" t="str">
        <f>[1]Sheet1!B5808</f>
        <v>Nebraska</v>
      </c>
      <c r="B5808" t="str">
        <f>[1]Sheet1!C5808</f>
        <v>NE</v>
      </c>
      <c r="C5808" t="str">
        <f>LEFT([1]Sheet1!D5808,1)</f>
        <v>B</v>
      </c>
      <c r="D5808" t="str">
        <f>RIGHT([1]Sheet1!D5808,2)</f>
        <v>91</v>
      </c>
      <c r="E5808" t="str">
        <f>[1]Sheet1!E5808</f>
        <v>Federal Intergovernmental - Water Utilities</v>
      </c>
      <c r="F5808">
        <f>[1]Sheet1!F5808</f>
        <v>19369</v>
      </c>
    </row>
    <row r="5809" spans="1:6">
      <c r="A5809" t="str">
        <f>[1]Sheet1!B5809</f>
        <v>Nebraska</v>
      </c>
      <c r="B5809" t="str">
        <f>[1]Sheet1!C5809</f>
        <v>NE</v>
      </c>
      <c r="C5809" t="str">
        <f>LEFT([1]Sheet1!D5809,1)</f>
        <v>B</v>
      </c>
      <c r="D5809" t="str">
        <f>RIGHT([1]Sheet1!D5809,2)</f>
        <v>92</v>
      </c>
      <c r="E5809" t="str">
        <f>[1]Sheet1!E5809</f>
        <v>Federal Intergovernmental - Electric Utilities</v>
      </c>
      <c r="F5809">
        <f>[1]Sheet1!F5809</f>
        <v>20770</v>
      </c>
    </row>
    <row r="5810" spans="1:6">
      <c r="A5810" t="str">
        <f>[1]Sheet1!B5810</f>
        <v>Nebraska</v>
      </c>
      <c r="B5810" t="str">
        <f>[1]Sheet1!C5810</f>
        <v>NE</v>
      </c>
      <c r="C5810" t="str">
        <f>LEFT([1]Sheet1!D5810,1)</f>
        <v>B</v>
      </c>
      <c r="D5810" t="str">
        <f>RIGHT([1]Sheet1!D5810,2)</f>
        <v>94</v>
      </c>
      <c r="E5810" t="str">
        <f>[1]Sheet1!E5810</f>
        <v>Federal Intergovernmental - Transit Utilities</v>
      </c>
      <c r="F5810">
        <f>[1]Sheet1!F5810</f>
        <v>9583</v>
      </c>
    </row>
    <row r="5811" spans="1:6">
      <c r="A5811" t="str">
        <f>[1]Sheet1!B5811</f>
        <v>Nebraska</v>
      </c>
      <c r="B5811" t="str">
        <f>[1]Sheet1!C5811</f>
        <v>NE</v>
      </c>
      <c r="C5811" t="str">
        <f>LEFT([1]Sheet1!D5811,1)</f>
        <v>E</v>
      </c>
      <c r="D5811" t="str">
        <f>RIGHT([1]Sheet1!D5811,2)</f>
        <v>01</v>
      </c>
      <c r="E5811" t="str">
        <f>[1]Sheet1!E5811</f>
        <v>Current Operations - Air Transportation</v>
      </c>
      <c r="F5811">
        <f>[1]Sheet1!F5811</f>
        <v>43274</v>
      </c>
    </row>
    <row r="5812" spans="1:6">
      <c r="A5812" t="str">
        <f>[1]Sheet1!B5812</f>
        <v>Nebraska</v>
      </c>
      <c r="B5812" t="str">
        <f>[1]Sheet1!C5812</f>
        <v>NE</v>
      </c>
      <c r="C5812" t="str">
        <f>LEFT([1]Sheet1!D5812,1)</f>
        <v>E</v>
      </c>
      <c r="D5812" t="str">
        <f>RIGHT([1]Sheet1!D5812,2)</f>
        <v>03</v>
      </c>
      <c r="E5812" t="str">
        <f>[1]Sheet1!E5812</f>
        <v>Current Operations - Miscellaneous Commercial Activities, NEC</v>
      </c>
      <c r="F5812">
        <f>[1]Sheet1!F5812</f>
        <v>24139</v>
      </c>
    </row>
    <row r="5813" spans="1:6">
      <c r="A5813" t="str">
        <f>[1]Sheet1!B5813</f>
        <v>Nebraska</v>
      </c>
      <c r="B5813" t="str">
        <f>[1]Sheet1!C5813</f>
        <v>NE</v>
      </c>
      <c r="C5813" t="str">
        <f>LEFT([1]Sheet1!D5813,1)</f>
        <v>E</v>
      </c>
      <c r="D5813" t="str">
        <f>RIGHT([1]Sheet1!D5813,2)</f>
        <v>04</v>
      </c>
      <c r="E5813" t="str">
        <f>[1]Sheet1!E5813</f>
        <v>Current Operations - Correctional Institutions</v>
      </c>
      <c r="F5813">
        <f>[1]Sheet1!F5813</f>
        <v>215607</v>
      </c>
    </row>
    <row r="5814" spans="1:6">
      <c r="A5814" t="str">
        <f>[1]Sheet1!B5814</f>
        <v>Nebraska</v>
      </c>
      <c r="B5814" t="str">
        <f>[1]Sheet1!C5814</f>
        <v>NE</v>
      </c>
      <c r="C5814" t="str">
        <f>LEFT([1]Sheet1!D5814,1)</f>
        <v>E</v>
      </c>
      <c r="D5814" t="str">
        <f>RIGHT([1]Sheet1!D5814,2)</f>
        <v>05</v>
      </c>
      <c r="E5814" t="str">
        <f>[1]Sheet1!E5814</f>
        <v>Current Operations - Corrections - Other</v>
      </c>
      <c r="F5814">
        <f>[1]Sheet1!F5814</f>
        <v>142043</v>
      </c>
    </row>
    <row r="5815" spans="1:6">
      <c r="A5815" t="str">
        <f>[1]Sheet1!B5815</f>
        <v>Nebraska</v>
      </c>
      <c r="B5815" t="str">
        <f>[1]Sheet1!C5815</f>
        <v>NE</v>
      </c>
      <c r="C5815" t="str">
        <f>LEFT([1]Sheet1!D5815,1)</f>
        <v>E</v>
      </c>
      <c r="D5815" t="str">
        <f>RIGHT([1]Sheet1!D5815,2)</f>
        <v>12</v>
      </c>
      <c r="E5815" t="str">
        <f>[1]Sheet1!E5815</f>
        <v>Current Operations - Elementary and Secondary Education</v>
      </c>
      <c r="F5815">
        <f>[1]Sheet1!F5815</f>
        <v>3398332</v>
      </c>
    </row>
    <row r="5816" spans="1:6">
      <c r="A5816" t="str">
        <f>[1]Sheet1!B5816</f>
        <v>Nebraska</v>
      </c>
      <c r="B5816" t="str">
        <f>[1]Sheet1!C5816</f>
        <v>NE</v>
      </c>
      <c r="C5816" t="str">
        <f>LEFT([1]Sheet1!D5816,1)</f>
        <v>E</v>
      </c>
      <c r="D5816" t="str">
        <f>RIGHT([1]Sheet1!D5816,2)</f>
        <v>16</v>
      </c>
      <c r="E5816" t="str">
        <f>[1]Sheet1!E5816</f>
        <v>Current Operations - Higher Education Auxiliary Enterprises</v>
      </c>
      <c r="F5816">
        <f>[1]Sheet1!F5816</f>
        <v>268737</v>
      </c>
    </row>
    <row r="5817" spans="1:6">
      <c r="A5817" t="str">
        <f>[1]Sheet1!B5817</f>
        <v>Nebraska</v>
      </c>
      <c r="B5817" t="str">
        <f>[1]Sheet1!C5817</f>
        <v>NE</v>
      </c>
      <c r="C5817" t="str">
        <f>LEFT([1]Sheet1!D5817,1)</f>
        <v>E</v>
      </c>
      <c r="D5817" t="str">
        <f>RIGHT([1]Sheet1!D5817,2)</f>
        <v>18</v>
      </c>
      <c r="E5817" t="str">
        <f>[1]Sheet1!E5817</f>
        <v>Current Operations - Other Higher Education</v>
      </c>
      <c r="F5817">
        <f>[1]Sheet1!F5817</f>
        <v>1439782</v>
      </c>
    </row>
    <row r="5818" spans="1:6">
      <c r="A5818" t="str">
        <f>[1]Sheet1!B5818</f>
        <v>Nebraska</v>
      </c>
      <c r="B5818" t="str">
        <f>[1]Sheet1!C5818</f>
        <v>NE</v>
      </c>
      <c r="C5818" t="str">
        <f>LEFT([1]Sheet1!D5818,1)</f>
        <v>E</v>
      </c>
      <c r="D5818" t="str">
        <f>RIGHT([1]Sheet1!D5818,2)</f>
        <v>21</v>
      </c>
      <c r="E5818" t="str">
        <f>[1]Sheet1!E5818</f>
        <v>Current Operations - State Education - Other</v>
      </c>
      <c r="F5818">
        <f>[1]Sheet1!F5818</f>
        <v>137275</v>
      </c>
    </row>
    <row r="5819" spans="1:6">
      <c r="A5819" t="str">
        <f>[1]Sheet1!B5819</f>
        <v>Nebraska</v>
      </c>
      <c r="B5819" t="str">
        <f>[1]Sheet1!C5819</f>
        <v>NE</v>
      </c>
      <c r="C5819" t="str">
        <f>LEFT([1]Sheet1!D5819,1)</f>
        <v>E</v>
      </c>
      <c r="D5819" t="str">
        <f>RIGHT([1]Sheet1!D5819,2)</f>
        <v>22</v>
      </c>
      <c r="E5819" t="str">
        <f>[1]Sheet1!E5819</f>
        <v>Current Operations - Social Insurance Administration</v>
      </c>
      <c r="F5819">
        <f>[1]Sheet1!F5819</f>
        <v>44450</v>
      </c>
    </row>
    <row r="5820" spans="1:6">
      <c r="A5820" t="str">
        <f>[1]Sheet1!B5820</f>
        <v>Nebraska</v>
      </c>
      <c r="B5820" t="str">
        <f>[1]Sheet1!C5820</f>
        <v>NE</v>
      </c>
      <c r="C5820" t="str">
        <f>LEFT([1]Sheet1!D5820,1)</f>
        <v>E</v>
      </c>
      <c r="D5820" t="str">
        <f>RIGHT([1]Sheet1!D5820,2)</f>
        <v>23</v>
      </c>
      <c r="E5820" t="str">
        <f>[1]Sheet1!E5820</f>
        <v>Current Operations - Financial Administration</v>
      </c>
      <c r="F5820">
        <f>[1]Sheet1!F5820</f>
        <v>193964</v>
      </c>
    </row>
    <row r="5821" spans="1:6">
      <c r="A5821" t="str">
        <f>[1]Sheet1!B5821</f>
        <v>Nebraska</v>
      </c>
      <c r="B5821" t="str">
        <f>[1]Sheet1!C5821</f>
        <v>NE</v>
      </c>
      <c r="C5821" t="str">
        <f>LEFT([1]Sheet1!D5821,1)</f>
        <v>E</v>
      </c>
      <c r="D5821" t="str">
        <f>RIGHT([1]Sheet1!D5821,2)</f>
        <v>24</v>
      </c>
      <c r="E5821" t="str">
        <f>[1]Sheet1!E5821</f>
        <v>Current Operations - Local Fire Protection</v>
      </c>
      <c r="F5821">
        <f>[1]Sheet1!F5821</f>
        <v>169952</v>
      </c>
    </row>
    <row r="5822" spans="1:6">
      <c r="A5822" t="str">
        <f>[1]Sheet1!B5822</f>
        <v>Nebraska</v>
      </c>
      <c r="B5822" t="str">
        <f>[1]Sheet1!C5822</f>
        <v>NE</v>
      </c>
      <c r="C5822" t="str">
        <f>LEFT([1]Sheet1!D5822,1)</f>
        <v>E</v>
      </c>
      <c r="D5822" t="str">
        <f>RIGHT([1]Sheet1!D5822,2)</f>
        <v>25</v>
      </c>
      <c r="E5822" t="str">
        <f>[1]Sheet1!E5822</f>
        <v>Current Operations - Judicial and Legal Services</v>
      </c>
      <c r="F5822">
        <f>[1]Sheet1!F5822</f>
        <v>163319</v>
      </c>
    </row>
    <row r="5823" spans="1:6">
      <c r="A5823" t="str">
        <f>[1]Sheet1!B5823</f>
        <v>Nebraska</v>
      </c>
      <c r="B5823" t="str">
        <f>[1]Sheet1!C5823</f>
        <v>NE</v>
      </c>
      <c r="C5823" t="str">
        <f>LEFT([1]Sheet1!D5823,1)</f>
        <v>E</v>
      </c>
      <c r="D5823" t="str">
        <f>RIGHT([1]Sheet1!D5823,2)</f>
        <v>29</v>
      </c>
      <c r="E5823" t="str">
        <f>[1]Sheet1!E5823</f>
        <v>Current Operations - Central Staff Services</v>
      </c>
      <c r="F5823">
        <f>[1]Sheet1!F5823</f>
        <v>138909</v>
      </c>
    </row>
    <row r="5824" spans="1:6">
      <c r="A5824" t="str">
        <f>[1]Sheet1!B5824</f>
        <v>Nebraska</v>
      </c>
      <c r="B5824" t="str">
        <f>[1]Sheet1!C5824</f>
        <v>NE</v>
      </c>
      <c r="C5824" t="str">
        <f>LEFT([1]Sheet1!D5824,1)</f>
        <v>E</v>
      </c>
      <c r="D5824" t="str">
        <f>RIGHT([1]Sheet1!D5824,2)</f>
        <v>31</v>
      </c>
      <c r="E5824" t="str">
        <f>[1]Sheet1!E5824</f>
        <v>Current Operations - General Public Buildings</v>
      </c>
      <c r="F5824">
        <f>[1]Sheet1!F5824</f>
        <v>44389</v>
      </c>
    </row>
    <row r="5825" spans="1:6">
      <c r="A5825" t="str">
        <f>[1]Sheet1!B5825</f>
        <v>Nebraska</v>
      </c>
      <c r="B5825" t="str">
        <f>[1]Sheet1!C5825</f>
        <v>NE</v>
      </c>
      <c r="C5825" t="str">
        <f>LEFT([1]Sheet1!D5825,1)</f>
        <v>E</v>
      </c>
      <c r="D5825" t="str">
        <f>RIGHT([1]Sheet1!D5825,2)</f>
        <v>32</v>
      </c>
      <c r="E5825" t="str">
        <f>[1]Sheet1!E5825</f>
        <v>Current Operations - Health - Other</v>
      </c>
      <c r="F5825">
        <f>[1]Sheet1!F5825</f>
        <v>442847</v>
      </c>
    </row>
    <row r="5826" spans="1:6">
      <c r="A5826" t="str">
        <f>[1]Sheet1!B5826</f>
        <v>Nebraska</v>
      </c>
      <c r="B5826" t="str">
        <f>[1]Sheet1!C5826</f>
        <v>NE</v>
      </c>
      <c r="C5826" t="str">
        <f>LEFT([1]Sheet1!D5826,1)</f>
        <v>E</v>
      </c>
      <c r="D5826" t="str">
        <f>RIGHT([1]Sheet1!D5826,2)</f>
        <v>36</v>
      </c>
      <c r="E5826" t="str">
        <f>[1]Sheet1!E5826</f>
        <v>Current Operations - Hospitals</v>
      </c>
      <c r="F5826">
        <f>[1]Sheet1!F5826</f>
        <v>874067</v>
      </c>
    </row>
    <row r="5827" spans="1:6">
      <c r="A5827" t="str">
        <f>[1]Sheet1!B5827</f>
        <v>Nebraska</v>
      </c>
      <c r="B5827" t="str">
        <f>[1]Sheet1!C5827</f>
        <v>NE</v>
      </c>
      <c r="C5827" t="str">
        <f>LEFT([1]Sheet1!D5827,1)</f>
        <v>E</v>
      </c>
      <c r="D5827" t="str">
        <f>RIGHT([1]Sheet1!D5827,2)</f>
        <v>44</v>
      </c>
      <c r="E5827" t="str">
        <f>[1]Sheet1!E5827</f>
        <v>Current Operations - Regular Highways</v>
      </c>
      <c r="F5827">
        <f>[1]Sheet1!F5827</f>
        <v>479463</v>
      </c>
    </row>
    <row r="5828" spans="1:6">
      <c r="A5828" t="str">
        <f>[1]Sheet1!B5828</f>
        <v>Nebraska</v>
      </c>
      <c r="B5828" t="str">
        <f>[1]Sheet1!C5828</f>
        <v>NE</v>
      </c>
      <c r="C5828" t="str">
        <f>LEFT([1]Sheet1!D5828,1)</f>
        <v>E</v>
      </c>
      <c r="D5828" t="str">
        <f>RIGHT([1]Sheet1!D5828,2)</f>
        <v>45</v>
      </c>
      <c r="E5828" t="str">
        <f>[1]Sheet1!E5828</f>
        <v>Current Operations - Toll Highways</v>
      </c>
      <c r="F5828">
        <f>[1]Sheet1!F5828</f>
        <v>775</v>
      </c>
    </row>
    <row r="5829" spans="1:6">
      <c r="A5829" t="str">
        <f>[1]Sheet1!B5829</f>
        <v>Nebraska</v>
      </c>
      <c r="B5829" t="str">
        <f>[1]Sheet1!C5829</f>
        <v>NE</v>
      </c>
      <c r="C5829" t="str">
        <f>LEFT([1]Sheet1!D5829,1)</f>
        <v>E</v>
      </c>
      <c r="D5829" t="str">
        <f>RIGHT([1]Sheet1!D5829,2)</f>
        <v>50</v>
      </c>
      <c r="E5829" t="str">
        <f>[1]Sheet1!E5829</f>
        <v>Current Operations - Housing and Community Development</v>
      </c>
      <c r="F5829">
        <f>[1]Sheet1!F5829</f>
        <v>168553</v>
      </c>
    </row>
    <row r="5830" spans="1:6">
      <c r="A5830" t="str">
        <f>[1]Sheet1!B5830</f>
        <v>Nebraska</v>
      </c>
      <c r="B5830" t="str">
        <f>[1]Sheet1!C5830</f>
        <v>NE</v>
      </c>
      <c r="C5830" t="str">
        <f>LEFT([1]Sheet1!D5830,1)</f>
        <v>E</v>
      </c>
      <c r="D5830" t="str">
        <f>RIGHT([1]Sheet1!D5830,2)</f>
        <v>52</v>
      </c>
      <c r="E5830" t="str">
        <f>[1]Sheet1!E5830</f>
        <v>Current Operations - Libraries</v>
      </c>
      <c r="F5830">
        <f>[1]Sheet1!F5830</f>
        <v>51583</v>
      </c>
    </row>
    <row r="5831" spans="1:6">
      <c r="A5831" t="str">
        <f>[1]Sheet1!B5831</f>
        <v>Nebraska</v>
      </c>
      <c r="B5831" t="str">
        <f>[1]Sheet1!C5831</f>
        <v>NE</v>
      </c>
      <c r="C5831" t="str">
        <f>LEFT([1]Sheet1!D5831,1)</f>
        <v>E</v>
      </c>
      <c r="D5831" t="str">
        <f>RIGHT([1]Sheet1!D5831,2)</f>
        <v>59</v>
      </c>
      <c r="E5831" t="str">
        <f>[1]Sheet1!E5831</f>
        <v>Current Operations - Natural Resources - Other</v>
      </c>
      <c r="F5831">
        <f>[1]Sheet1!F5831</f>
        <v>301172</v>
      </c>
    </row>
    <row r="5832" spans="1:6">
      <c r="A5832" t="str">
        <f>[1]Sheet1!B5832</f>
        <v>Nebraska</v>
      </c>
      <c r="B5832" t="str">
        <f>[1]Sheet1!C5832</f>
        <v>NE</v>
      </c>
      <c r="C5832" t="str">
        <f>LEFT([1]Sheet1!D5832,1)</f>
        <v>E</v>
      </c>
      <c r="D5832" t="str">
        <f>RIGHT([1]Sheet1!D5832,2)</f>
        <v>60</v>
      </c>
      <c r="E5832" t="str">
        <f>[1]Sheet1!E5832</f>
        <v>Current Operations - Parking Facilities</v>
      </c>
      <c r="F5832">
        <f>[1]Sheet1!F5832</f>
        <v>5987</v>
      </c>
    </row>
    <row r="5833" spans="1:6">
      <c r="A5833" t="str">
        <f>[1]Sheet1!B5833</f>
        <v>Nebraska</v>
      </c>
      <c r="B5833" t="str">
        <f>[1]Sheet1!C5833</f>
        <v>NE</v>
      </c>
      <c r="C5833" t="str">
        <f>LEFT([1]Sheet1!D5833,1)</f>
        <v>E</v>
      </c>
      <c r="D5833" t="str">
        <f>RIGHT([1]Sheet1!D5833,2)</f>
        <v>61</v>
      </c>
      <c r="E5833" t="str">
        <f>[1]Sheet1!E5833</f>
        <v>Current Operations - Parks and Recreation</v>
      </c>
      <c r="F5833">
        <f>[1]Sheet1!F5833</f>
        <v>140189</v>
      </c>
    </row>
    <row r="5834" spans="1:6">
      <c r="A5834" t="str">
        <f>[1]Sheet1!B5834</f>
        <v>Nebraska</v>
      </c>
      <c r="B5834" t="str">
        <f>[1]Sheet1!C5834</f>
        <v>NE</v>
      </c>
      <c r="C5834" t="str">
        <f>LEFT([1]Sheet1!D5834,1)</f>
        <v>E</v>
      </c>
      <c r="D5834" t="str">
        <f>RIGHT([1]Sheet1!D5834,2)</f>
        <v>62</v>
      </c>
      <c r="E5834" t="str">
        <f>[1]Sheet1!E5834</f>
        <v>Current Operations - Police Protection</v>
      </c>
      <c r="F5834">
        <f>[1]Sheet1!F5834</f>
        <v>387722</v>
      </c>
    </row>
    <row r="5835" spans="1:6">
      <c r="A5835" t="str">
        <f>[1]Sheet1!B5835</f>
        <v>Nebraska</v>
      </c>
      <c r="B5835" t="str">
        <f>[1]Sheet1!C5835</f>
        <v>NE</v>
      </c>
      <c r="C5835" t="str">
        <f>LEFT([1]Sheet1!D5835,1)</f>
        <v>E</v>
      </c>
      <c r="D5835" t="str">
        <f>RIGHT([1]Sheet1!D5835,2)</f>
        <v>66</v>
      </c>
      <c r="E5835" t="str">
        <f>[1]Sheet1!E5835</f>
        <v>Current Operations - Protective Inspection and Regulation, NEC</v>
      </c>
      <c r="F5835">
        <f>[1]Sheet1!F5835</f>
        <v>72330</v>
      </c>
    </row>
    <row r="5836" spans="1:6">
      <c r="A5836" t="str">
        <f>[1]Sheet1!B5836</f>
        <v>Nebraska</v>
      </c>
      <c r="B5836" t="str">
        <f>[1]Sheet1!C5836</f>
        <v>NE</v>
      </c>
      <c r="C5836" t="str">
        <f>LEFT([1]Sheet1!D5836,1)</f>
        <v>E</v>
      </c>
      <c r="D5836" t="str">
        <f>RIGHT([1]Sheet1!D5836,2)</f>
        <v>74</v>
      </c>
      <c r="E5836" t="str">
        <f>[1]Sheet1!E5836</f>
        <v>Current Operations - Public Welfare, Vendor Payments for Medical Care</v>
      </c>
      <c r="F5836">
        <f>[1]Sheet1!F5836</f>
        <v>1394375</v>
      </c>
    </row>
    <row r="5837" spans="1:6">
      <c r="A5837" t="str">
        <f>[1]Sheet1!B5837</f>
        <v>Nebraska</v>
      </c>
      <c r="B5837" t="str">
        <f>[1]Sheet1!C5837</f>
        <v>NE</v>
      </c>
      <c r="C5837" t="str">
        <f>LEFT([1]Sheet1!D5837,1)</f>
        <v>E</v>
      </c>
      <c r="D5837" t="str">
        <f>RIGHT([1]Sheet1!D5837,2)</f>
        <v>75</v>
      </c>
      <c r="E5837" t="str">
        <f>[1]Sheet1!E5837</f>
        <v>Current Operations - Public Welfare, Vendor Payments for Other Purposes</v>
      </c>
      <c r="F5837">
        <f>[1]Sheet1!F5837</f>
        <v>147154</v>
      </c>
    </row>
    <row r="5838" spans="1:6">
      <c r="A5838" t="str">
        <f>[1]Sheet1!B5838</f>
        <v>Nebraska</v>
      </c>
      <c r="B5838" t="str">
        <f>[1]Sheet1!C5838</f>
        <v>NE</v>
      </c>
      <c r="C5838" t="str">
        <f>LEFT([1]Sheet1!D5838,1)</f>
        <v>E</v>
      </c>
      <c r="D5838" t="str">
        <f>RIGHT([1]Sheet1!D5838,2)</f>
        <v>77</v>
      </c>
      <c r="E5838" t="str">
        <f>[1]Sheet1!E5838</f>
        <v>Current Operations - Public Welfare Institutions</v>
      </c>
      <c r="F5838">
        <f>[1]Sheet1!F5838</f>
        <v>121662</v>
      </c>
    </row>
    <row r="5839" spans="1:6">
      <c r="A5839" t="str">
        <f>[1]Sheet1!B5839</f>
        <v>Nebraska</v>
      </c>
      <c r="B5839" t="str">
        <f>[1]Sheet1!C5839</f>
        <v>NE</v>
      </c>
      <c r="C5839" t="str">
        <f>LEFT([1]Sheet1!D5839,1)</f>
        <v>E</v>
      </c>
      <c r="D5839" t="str">
        <f>RIGHT([1]Sheet1!D5839,2)</f>
        <v>79</v>
      </c>
      <c r="E5839" t="str">
        <f>[1]Sheet1!E5839</f>
        <v>Current Operations - Public Welfare - Other</v>
      </c>
      <c r="F5839">
        <f>[1]Sheet1!F5839</f>
        <v>629204</v>
      </c>
    </row>
    <row r="5840" spans="1:6">
      <c r="A5840" t="str">
        <f>[1]Sheet1!B5840</f>
        <v>Nebraska</v>
      </c>
      <c r="B5840" t="str">
        <f>[1]Sheet1!C5840</f>
        <v>NE</v>
      </c>
      <c r="C5840" t="str">
        <f>LEFT([1]Sheet1!D5840,1)</f>
        <v>E</v>
      </c>
      <c r="D5840" t="str">
        <f>RIGHT([1]Sheet1!D5840,2)</f>
        <v>80</v>
      </c>
      <c r="E5840" t="str">
        <f>[1]Sheet1!E5840</f>
        <v>Current Operations - Sewerage</v>
      </c>
      <c r="F5840">
        <f>[1]Sheet1!F5840</f>
        <v>116371</v>
      </c>
    </row>
    <row r="5841" spans="1:6">
      <c r="A5841" t="str">
        <f>[1]Sheet1!B5841</f>
        <v>Nebraska</v>
      </c>
      <c r="B5841" t="str">
        <f>[1]Sheet1!C5841</f>
        <v>NE</v>
      </c>
      <c r="C5841" t="str">
        <f>LEFT([1]Sheet1!D5841,1)</f>
        <v>E</v>
      </c>
      <c r="D5841" t="str">
        <f>RIGHT([1]Sheet1!D5841,2)</f>
        <v>81</v>
      </c>
      <c r="E5841" t="str">
        <f>[1]Sheet1!E5841</f>
        <v>Current Operations - Solid Waste Management</v>
      </c>
      <c r="F5841">
        <f>[1]Sheet1!F5841</f>
        <v>79739</v>
      </c>
    </row>
    <row r="5842" spans="1:6">
      <c r="A5842" t="str">
        <f>[1]Sheet1!B5842</f>
        <v>Nebraska</v>
      </c>
      <c r="B5842" t="str">
        <f>[1]Sheet1!C5842</f>
        <v>NE</v>
      </c>
      <c r="C5842" t="str">
        <f>LEFT([1]Sheet1!D5842,1)</f>
        <v>E</v>
      </c>
      <c r="D5842" t="str">
        <f>RIGHT([1]Sheet1!D5842,2)</f>
        <v>85</v>
      </c>
      <c r="E5842" t="str">
        <f>[1]Sheet1!E5842</f>
        <v>Current Operations - State Veterans' Services</v>
      </c>
      <c r="F5842">
        <f>[1]Sheet1!F5842</f>
        <v>1831</v>
      </c>
    </row>
    <row r="5843" spans="1:6">
      <c r="A5843" t="str">
        <f>[1]Sheet1!B5843</f>
        <v>Nebraska</v>
      </c>
      <c r="B5843" t="str">
        <f>[1]Sheet1!C5843</f>
        <v>NE</v>
      </c>
      <c r="C5843" t="str">
        <f>LEFT([1]Sheet1!D5843,1)</f>
        <v>E</v>
      </c>
      <c r="D5843" t="str">
        <f>RIGHT([1]Sheet1!D5843,2)</f>
        <v>89</v>
      </c>
      <c r="E5843" t="str">
        <f>[1]Sheet1!E5843</f>
        <v>Current Operations - General - Other</v>
      </c>
      <c r="F5843">
        <f>[1]Sheet1!F5843</f>
        <v>653419</v>
      </c>
    </row>
    <row r="5844" spans="1:6">
      <c r="A5844" t="str">
        <f>[1]Sheet1!B5844</f>
        <v>Nebraska</v>
      </c>
      <c r="B5844" t="str">
        <f>[1]Sheet1!C5844</f>
        <v>NE</v>
      </c>
      <c r="C5844" t="str">
        <f>LEFT([1]Sheet1!D5844,1)</f>
        <v>E</v>
      </c>
      <c r="D5844" t="str">
        <f>RIGHT([1]Sheet1!D5844,2)</f>
        <v>91</v>
      </c>
      <c r="E5844" t="str">
        <f>[1]Sheet1!E5844</f>
        <v>Current Operations - Water Utilities</v>
      </c>
      <c r="F5844">
        <f>[1]Sheet1!F5844</f>
        <v>165173</v>
      </c>
    </row>
    <row r="5845" spans="1:6">
      <c r="A5845" t="str">
        <f>[1]Sheet1!B5845</f>
        <v>Nebraska</v>
      </c>
      <c r="B5845" t="str">
        <f>[1]Sheet1!C5845</f>
        <v>NE</v>
      </c>
      <c r="C5845" t="str">
        <f>LEFT([1]Sheet1!D5845,1)</f>
        <v>E</v>
      </c>
      <c r="D5845" t="str">
        <f>RIGHT([1]Sheet1!D5845,2)</f>
        <v>92</v>
      </c>
      <c r="E5845" t="str">
        <f>[1]Sheet1!E5845</f>
        <v>Current Operations - Electric Utilities</v>
      </c>
      <c r="F5845">
        <f>[1]Sheet1!F5845</f>
        <v>2712664</v>
      </c>
    </row>
    <row r="5846" spans="1:6">
      <c r="A5846" t="str">
        <f>[1]Sheet1!B5846</f>
        <v>Nebraska</v>
      </c>
      <c r="B5846" t="str">
        <f>[1]Sheet1!C5846</f>
        <v>NE</v>
      </c>
      <c r="C5846" t="str">
        <f>LEFT([1]Sheet1!D5846,1)</f>
        <v>E</v>
      </c>
      <c r="D5846" t="str">
        <f>RIGHT([1]Sheet1!D5846,2)</f>
        <v>93</v>
      </c>
      <c r="E5846" t="str">
        <f>[1]Sheet1!E5846</f>
        <v>Current Operations - Gas Utilities</v>
      </c>
      <c r="F5846">
        <f>[1]Sheet1!F5846</f>
        <v>246018</v>
      </c>
    </row>
    <row r="5847" spans="1:6">
      <c r="A5847" t="str">
        <f>[1]Sheet1!B5847</f>
        <v>Nebraska</v>
      </c>
      <c r="B5847" t="str">
        <f>[1]Sheet1!C5847</f>
        <v>NE</v>
      </c>
      <c r="C5847" t="str">
        <f>LEFT([1]Sheet1!D5847,1)</f>
        <v>E</v>
      </c>
      <c r="D5847" t="str">
        <f>RIGHT([1]Sheet1!D5847,2)</f>
        <v>94</v>
      </c>
      <c r="E5847" t="str">
        <f>[1]Sheet1!E5847</f>
        <v>Current Operations - Transit Utilities</v>
      </c>
      <c r="F5847">
        <f>[1]Sheet1!F5847</f>
        <v>36639</v>
      </c>
    </row>
    <row r="5848" spans="1:6">
      <c r="A5848" t="str">
        <f>[1]Sheet1!B5848</f>
        <v>Nebraska</v>
      </c>
      <c r="B5848" t="str">
        <f>[1]Sheet1!C5848</f>
        <v>NE</v>
      </c>
      <c r="C5848" t="str">
        <f>LEFT([1]Sheet1!D5848,1)</f>
        <v>F</v>
      </c>
      <c r="D5848" t="str">
        <f>RIGHT([1]Sheet1!D5848,2)</f>
        <v>01</v>
      </c>
      <c r="E5848" t="str">
        <f>[1]Sheet1!E5848</f>
        <v>Construction - Air Transportation</v>
      </c>
      <c r="F5848">
        <f>[1]Sheet1!F5848</f>
        <v>53362</v>
      </c>
    </row>
    <row r="5849" spans="1:6">
      <c r="A5849" t="str">
        <f>[1]Sheet1!B5849</f>
        <v>Nebraska</v>
      </c>
      <c r="B5849" t="str">
        <f>[1]Sheet1!C5849</f>
        <v>NE</v>
      </c>
      <c r="C5849" t="str">
        <f>LEFT([1]Sheet1!D5849,1)</f>
        <v>F</v>
      </c>
      <c r="D5849" t="str">
        <f>RIGHT([1]Sheet1!D5849,2)</f>
        <v>03</v>
      </c>
      <c r="E5849" t="str">
        <f>[1]Sheet1!E5849</f>
        <v>Construction - Miscellaneous Commercial Activities, NEC</v>
      </c>
      <c r="F5849">
        <f>[1]Sheet1!F5849</f>
        <v>120</v>
      </c>
    </row>
    <row r="5850" spans="1:6">
      <c r="A5850" t="str">
        <f>[1]Sheet1!B5850</f>
        <v>Nebraska</v>
      </c>
      <c r="B5850" t="str">
        <f>[1]Sheet1!C5850</f>
        <v>NE</v>
      </c>
      <c r="C5850" t="str">
        <f>LEFT([1]Sheet1!D5850,1)</f>
        <v>F</v>
      </c>
      <c r="D5850" t="str">
        <f>RIGHT([1]Sheet1!D5850,2)</f>
        <v>04</v>
      </c>
      <c r="E5850" t="str">
        <f>[1]Sheet1!E5850</f>
        <v>Construction - Correctional Institutions</v>
      </c>
      <c r="F5850">
        <f>[1]Sheet1!F5850</f>
        <v>2426</v>
      </c>
    </row>
    <row r="5851" spans="1:6">
      <c r="A5851" t="str">
        <f>[1]Sheet1!B5851</f>
        <v>Nebraska</v>
      </c>
      <c r="B5851" t="str">
        <f>[1]Sheet1!C5851</f>
        <v>NE</v>
      </c>
      <c r="C5851" t="str">
        <f>LEFT([1]Sheet1!D5851,1)</f>
        <v>F</v>
      </c>
      <c r="D5851" t="str">
        <f>RIGHT([1]Sheet1!D5851,2)</f>
        <v>05</v>
      </c>
      <c r="E5851" t="str">
        <f>[1]Sheet1!E5851</f>
        <v>Construction - Corrections - Other</v>
      </c>
      <c r="F5851">
        <f>[1]Sheet1!F5851</f>
        <v>412</v>
      </c>
    </row>
    <row r="5852" spans="1:6">
      <c r="A5852" t="str">
        <f>[1]Sheet1!B5852</f>
        <v>Nebraska</v>
      </c>
      <c r="B5852" t="str">
        <f>[1]Sheet1!C5852</f>
        <v>NE</v>
      </c>
      <c r="C5852" t="str">
        <f>LEFT([1]Sheet1!D5852,1)</f>
        <v>F</v>
      </c>
      <c r="D5852" t="str">
        <f>RIGHT([1]Sheet1!D5852,2)</f>
        <v>12</v>
      </c>
      <c r="E5852" t="str">
        <f>[1]Sheet1!E5852</f>
        <v>Construction - Elementary and Secondary Education</v>
      </c>
      <c r="F5852">
        <f>[1]Sheet1!F5852</f>
        <v>224605</v>
      </c>
    </row>
    <row r="5853" spans="1:6">
      <c r="A5853" t="str">
        <f>[1]Sheet1!B5853</f>
        <v>Nebraska</v>
      </c>
      <c r="B5853" t="str">
        <f>[1]Sheet1!C5853</f>
        <v>NE</v>
      </c>
      <c r="C5853" t="str">
        <f>LEFT([1]Sheet1!D5853,1)</f>
        <v>F</v>
      </c>
      <c r="D5853" t="str">
        <f>RIGHT([1]Sheet1!D5853,2)</f>
        <v>16</v>
      </c>
      <c r="E5853" t="str">
        <f>[1]Sheet1!E5853</f>
        <v>Construction - Higher Education - Auxiliary Enterprises</v>
      </c>
      <c r="F5853">
        <f>[1]Sheet1!F5853</f>
        <v>62744</v>
      </c>
    </row>
    <row r="5854" spans="1:6">
      <c r="A5854" t="str">
        <f>[1]Sheet1!B5854</f>
        <v>Nebraska</v>
      </c>
      <c r="B5854" t="str">
        <f>[1]Sheet1!C5854</f>
        <v>NE</v>
      </c>
      <c r="C5854" t="str">
        <f>LEFT([1]Sheet1!D5854,1)</f>
        <v>F</v>
      </c>
      <c r="D5854" t="str">
        <f>RIGHT([1]Sheet1!D5854,2)</f>
        <v>18</v>
      </c>
      <c r="E5854" t="str">
        <f>[1]Sheet1!E5854</f>
        <v>Construction - Other Higher Education</v>
      </c>
      <c r="F5854">
        <f>[1]Sheet1!F5854</f>
        <v>62351</v>
      </c>
    </row>
    <row r="5855" spans="1:6">
      <c r="A5855" t="str">
        <f>[1]Sheet1!B5855</f>
        <v>Nebraska</v>
      </c>
      <c r="B5855" t="str">
        <f>[1]Sheet1!C5855</f>
        <v>NE</v>
      </c>
      <c r="C5855" t="str">
        <f>LEFT([1]Sheet1!D5855,1)</f>
        <v>F</v>
      </c>
      <c r="D5855" t="str">
        <f>RIGHT([1]Sheet1!D5855,2)</f>
        <v>21</v>
      </c>
      <c r="E5855" t="str">
        <f>[1]Sheet1!E5855</f>
        <v>Construction - State Education - Other</v>
      </c>
      <c r="F5855">
        <f>[1]Sheet1!F5855</f>
        <v>27</v>
      </c>
    </row>
    <row r="5856" spans="1:6">
      <c r="A5856" t="str">
        <f>[1]Sheet1!B5856</f>
        <v>Nebraska</v>
      </c>
      <c r="B5856" t="str">
        <f>[1]Sheet1!C5856</f>
        <v>NE</v>
      </c>
      <c r="C5856" t="str">
        <f>LEFT([1]Sheet1!D5856,1)</f>
        <v>F</v>
      </c>
      <c r="D5856" t="str">
        <f>RIGHT([1]Sheet1!D5856,2)</f>
        <v>22</v>
      </c>
      <c r="E5856" t="str">
        <f>[1]Sheet1!E5856</f>
        <v>Construction - Social Insurance Administration</v>
      </c>
      <c r="F5856">
        <f>[1]Sheet1!F5856</f>
        <v>14</v>
      </c>
    </row>
    <row r="5857" spans="1:6">
      <c r="A5857" t="str">
        <f>[1]Sheet1!B5857</f>
        <v>Nebraska</v>
      </c>
      <c r="B5857" t="str">
        <f>[1]Sheet1!C5857</f>
        <v>NE</v>
      </c>
      <c r="C5857" t="str">
        <f>LEFT([1]Sheet1!D5857,1)</f>
        <v>F</v>
      </c>
      <c r="D5857" t="str">
        <f>RIGHT([1]Sheet1!D5857,2)</f>
        <v>23</v>
      </c>
      <c r="E5857" t="str">
        <f>[1]Sheet1!E5857</f>
        <v>Construction - Financial Administration</v>
      </c>
      <c r="F5857">
        <f>[1]Sheet1!F5857</f>
        <v>3298</v>
      </c>
    </row>
    <row r="5858" spans="1:6">
      <c r="A5858" t="str">
        <f>[1]Sheet1!B5858</f>
        <v>Nebraska</v>
      </c>
      <c r="B5858" t="str">
        <f>[1]Sheet1!C5858</f>
        <v>NE</v>
      </c>
      <c r="C5858" t="str">
        <f>LEFT([1]Sheet1!D5858,1)</f>
        <v>F</v>
      </c>
      <c r="D5858" t="str">
        <f>RIGHT([1]Sheet1!D5858,2)</f>
        <v>24</v>
      </c>
      <c r="E5858" t="str">
        <f>[1]Sheet1!E5858</f>
        <v>Construction - Local Fire Protection</v>
      </c>
      <c r="F5858">
        <f>[1]Sheet1!F5858</f>
        <v>5467</v>
      </c>
    </row>
    <row r="5859" spans="1:6">
      <c r="A5859" t="str">
        <f>[1]Sheet1!B5859</f>
        <v>Nebraska</v>
      </c>
      <c r="B5859" t="str">
        <f>[1]Sheet1!C5859</f>
        <v>NE</v>
      </c>
      <c r="C5859" t="str">
        <f>LEFT([1]Sheet1!D5859,1)</f>
        <v>F</v>
      </c>
      <c r="D5859" t="str">
        <f>RIGHT([1]Sheet1!D5859,2)</f>
        <v>25</v>
      </c>
      <c r="E5859" t="str">
        <f>[1]Sheet1!E5859</f>
        <v>Construction - Judicial and Legal Services</v>
      </c>
      <c r="F5859">
        <f>[1]Sheet1!F5859</f>
        <v>3155</v>
      </c>
    </row>
    <row r="5860" spans="1:6">
      <c r="A5860" t="str">
        <f>[1]Sheet1!B5860</f>
        <v>Nebraska</v>
      </c>
      <c r="B5860" t="str">
        <f>[1]Sheet1!C5860</f>
        <v>NE</v>
      </c>
      <c r="C5860" t="str">
        <f>LEFT([1]Sheet1!D5860,1)</f>
        <v>F</v>
      </c>
      <c r="D5860" t="str">
        <f>RIGHT([1]Sheet1!D5860,2)</f>
        <v>29</v>
      </c>
      <c r="E5860" t="str">
        <f>[1]Sheet1!E5860</f>
        <v>Construction - Central Staff Services</v>
      </c>
      <c r="F5860">
        <f>[1]Sheet1!F5860</f>
        <v>3289</v>
      </c>
    </row>
    <row r="5861" spans="1:6">
      <c r="A5861" t="str">
        <f>[1]Sheet1!B5861</f>
        <v>Nebraska</v>
      </c>
      <c r="B5861" t="str">
        <f>[1]Sheet1!C5861</f>
        <v>NE</v>
      </c>
      <c r="C5861" t="str">
        <f>LEFT([1]Sheet1!D5861,1)</f>
        <v>F</v>
      </c>
      <c r="D5861" t="str">
        <f>RIGHT([1]Sheet1!D5861,2)</f>
        <v>31</v>
      </c>
      <c r="E5861" t="str">
        <f>[1]Sheet1!E5861</f>
        <v>Construction - General Public Buildings</v>
      </c>
      <c r="F5861">
        <f>[1]Sheet1!F5861</f>
        <v>18637</v>
      </c>
    </row>
    <row r="5862" spans="1:6">
      <c r="A5862" t="str">
        <f>[1]Sheet1!B5862</f>
        <v>Nebraska</v>
      </c>
      <c r="B5862" t="str">
        <f>[1]Sheet1!C5862</f>
        <v>NE</v>
      </c>
      <c r="C5862" t="str">
        <f>LEFT([1]Sheet1!D5862,1)</f>
        <v>F</v>
      </c>
      <c r="D5862" t="str">
        <f>RIGHT([1]Sheet1!D5862,2)</f>
        <v>32</v>
      </c>
      <c r="E5862" t="str">
        <f>[1]Sheet1!E5862</f>
        <v>Construction - Health - Other</v>
      </c>
      <c r="F5862">
        <f>[1]Sheet1!F5862</f>
        <v>1435</v>
      </c>
    </row>
    <row r="5863" spans="1:6">
      <c r="A5863" t="str">
        <f>[1]Sheet1!B5863</f>
        <v>Nebraska</v>
      </c>
      <c r="B5863" t="str">
        <f>[1]Sheet1!C5863</f>
        <v>NE</v>
      </c>
      <c r="C5863" t="str">
        <f>LEFT([1]Sheet1!D5863,1)</f>
        <v>F</v>
      </c>
      <c r="D5863" t="str">
        <f>RIGHT([1]Sheet1!D5863,2)</f>
        <v>36</v>
      </c>
      <c r="E5863" t="str">
        <f>[1]Sheet1!E5863</f>
        <v>Construction - Hospitals</v>
      </c>
      <c r="F5863">
        <f>[1]Sheet1!F5863</f>
        <v>52720</v>
      </c>
    </row>
    <row r="5864" spans="1:6">
      <c r="A5864" t="str">
        <f>[1]Sheet1!B5864</f>
        <v>Nebraska</v>
      </c>
      <c r="B5864" t="str">
        <f>[1]Sheet1!C5864</f>
        <v>NE</v>
      </c>
      <c r="C5864" t="str">
        <f>LEFT([1]Sheet1!D5864,1)</f>
        <v>F</v>
      </c>
      <c r="D5864" t="str">
        <f>RIGHT([1]Sheet1!D5864,2)</f>
        <v>44</v>
      </c>
      <c r="E5864" t="str">
        <f>[1]Sheet1!E5864</f>
        <v>Construction - Regular Highways</v>
      </c>
      <c r="F5864">
        <f>[1]Sheet1!F5864</f>
        <v>706220</v>
      </c>
    </row>
    <row r="5865" spans="1:6">
      <c r="A5865" t="str">
        <f>[1]Sheet1!B5865</f>
        <v>Nebraska</v>
      </c>
      <c r="B5865" t="str">
        <f>[1]Sheet1!C5865</f>
        <v>NE</v>
      </c>
      <c r="C5865" t="str">
        <f>LEFT([1]Sheet1!D5865,1)</f>
        <v>F</v>
      </c>
      <c r="D5865" t="str">
        <f>RIGHT([1]Sheet1!D5865,2)</f>
        <v>45</v>
      </c>
      <c r="E5865" t="str">
        <f>[1]Sheet1!E5865</f>
        <v>Construction - Toll Highways</v>
      </c>
      <c r="F5865">
        <f>[1]Sheet1!F5865</f>
        <v>125</v>
      </c>
    </row>
    <row r="5866" spans="1:6">
      <c r="A5866" t="str">
        <f>[1]Sheet1!B5866</f>
        <v>Nebraska</v>
      </c>
      <c r="B5866" t="str">
        <f>[1]Sheet1!C5866</f>
        <v>NE</v>
      </c>
      <c r="C5866" t="str">
        <f>LEFT([1]Sheet1!D5866,1)</f>
        <v>F</v>
      </c>
      <c r="D5866" t="str">
        <f>RIGHT([1]Sheet1!D5866,2)</f>
        <v>50</v>
      </c>
      <c r="E5866" t="str">
        <f>[1]Sheet1!E5866</f>
        <v>Construction - Housing and Community Development</v>
      </c>
      <c r="F5866">
        <f>[1]Sheet1!F5866</f>
        <v>22275</v>
      </c>
    </row>
    <row r="5867" spans="1:6">
      <c r="A5867" t="str">
        <f>[1]Sheet1!B5867</f>
        <v>Nebraska</v>
      </c>
      <c r="B5867" t="str">
        <f>[1]Sheet1!C5867</f>
        <v>NE</v>
      </c>
      <c r="C5867" t="str">
        <f>LEFT([1]Sheet1!D5867,1)</f>
        <v>F</v>
      </c>
      <c r="D5867" t="str">
        <f>RIGHT([1]Sheet1!D5867,2)</f>
        <v>52</v>
      </c>
      <c r="E5867" t="str">
        <f>[1]Sheet1!E5867</f>
        <v>Construction - Libraries</v>
      </c>
      <c r="F5867">
        <f>[1]Sheet1!F5867</f>
        <v>5105</v>
      </c>
    </row>
    <row r="5868" spans="1:6">
      <c r="A5868" t="str">
        <f>[1]Sheet1!B5868</f>
        <v>Nebraska</v>
      </c>
      <c r="B5868" t="str">
        <f>[1]Sheet1!C5868</f>
        <v>NE</v>
      </c>
      <c r="C5868" t="str">
        <f>LEFT([1]Sheet1!D5868,1)</f>
        <v>F</v>
      </c>
      <c r="D5868" t="str">
        <f>RIGHT([1]Sheet1!D5868,2)</f>
        <v>59</v>
      </c>
      <c r="E5868" t="str">
        <f>[1]Sheet1!E5868</f>
        <v>Construction - Natural Resources - Other</v>
      </c>
      <c r="F5868">
        <f>[1]Sheet1!F5868</f>
        <v>46709</v>
      </c>
    </row>
    <row r="5869" spans="1:6">
      <c r="A5869" t="str">
        <f>[1]Sheet1!B5869</f>
        <v>Nebraska</v>
      </c>
      <c r="B5869" t="str">
        <f>[1]Sheet1!C5869</f>
        <v>NE</v>
      </c>
      <c r="C5869" t="str">
        <f>LEFT([1]Sheet1!D5869,1)</f>
        <v>F</v>
      </c>
      <c r="D5869" t="str">
        <f>RIGHT([1]Sheet1!D5869,2)</f>
        <v>61</v>
      </c>
      <c r="E5869" t="str">
        <f>[1]Sheet1!E5869</f>
        <v>Construction - Parks and Recreation</v>
      </c>
      <c r="F5869">
        <f>[1]Sheet1!F5869</f>
        <v>78290</v>
      </c>
    </row>
    <row r="5870" spans="1:6">
      <c r="A5870" t="str">
        <f>[1]Sheet1!B5870</f>
        <v>Nebraska</v>
      </c>
      <c r="B5870" t="str">
        <f>[1]Sheet1!C5870</f>
        <v>NE</v>
      </c>
      <c r="C5870" t="str">
        <f>LEFT([1]Sheet1!D5870,1)</f>
        <v>F</v>
      </c>
      <c r="D5870" t="str">
        <f>RIGHT([1]Sheet1!D5870,2)</f>
        <v>62</v>
      </c>
      <c r="E5870" t="str">
        <f>[1]Sheet1!E5870</f>
        <v>Construction - Police Protection</v>
      </c>
      <c r="F5870">
        <f>[1]Sheet1!F5870</f>
        <v>5445</v>
      </c>
    </row>
    <row r="5871" spans="1:6">
      <c r="A5871" t="str">
        <f>[1]Sheet1!B5871</f>
        <v>Nebraska</v>
      </c>
      <c r="B5871" t="str">
        <f>[1]Sheet1!C5871</f>
        <v>NE</v>
      </c>
      <c r="C5871" t="str">
        <f>LEFT([1]Sheet1!D5871,1)</f>
        <v>F</v>
      </c>
      <c r="D5871" t="str">
        <f>RIGHT([1]Sheet1!D5871,2)</f>
        <v>66</v>
      </c>
      <c r="E5871" t="str">
        <f>[1]Sheet1!E5871</f>
        <v>Construction - Protective Inspection and Regulation, NEC</v>
      </c>
      <c r="F5871">
        <f>[1]Sheet1!F5871</f>
        <v>1141</v>
      </c>
    </row>
    <row r="5872" spans="1:6">
      <c r="A5872" t="str">
        <f>[1]Sheet1!B5872</f>
        <v>Nebraska</v>
      </c>
      <c r="B5872" t="str">
        <f>[1]Sheet1!C5872</f>
        <v>NE</v>
      </c>
      <c r="C5872" t="str">
        <f>LEFT([1]Sheet1!D5872,1)</f>
        <v>F</v>
      </c>
      <c r="D5872" t="str">
        <f>RIGHT([1]Sheet1!D5872,2)</f>
        <v>77</v>
      </c>
      <c r="E5872" t="str">
        <f>[1]Sheet1!E5872</f>
        <v>Construction - Public Welfare Institutions</v>
      </c>
      <c r="F5872">
        <f>[1]Sheet1!F5872</f>
        <v>5762</v>
      </c>
    </row>
    <row r="5873" spans="1:6">
      <c r="A5873" t="str">
        <f>[1]Sheet1!B5873</f>
        <v>Nebraska</v>
      </c>
      <c r="B5873" t="str">
        <f>[1]Sheet1!C5873</f>
        <v>NE</v>
      </c>
      <c r="C5873" t="str">
        <f>LEFT([1]Sheet1!D5873,1)</f>
        <v>F</v>
      </c>
      <c r="D5873" t="str">
        <f>RIGHT([1]Sheet1!D5873,2)</f>
        <v>79</v>
      </c>
      <c r="E5873" t="str">
        <f>[1]Sheet1!E5873</f>
        <v>Construction - Public Welfare - Other</v>
      </c>
      <c r="F5873">
        <f>[1]Sheet1!F5873</f>
        <v>209</v>
      </c>
    </row>
    <row r="5874" spans="1:6">
      <c r="A5874" t="str">
        <f>[1]Sheet1!B5874</f>
        <v>Nebraska</v>
      </c>
      <c r="B5874" t="str">
        <f>[1]Sheet1!C5874</f>
        <v>NE</v>
      </c>
      <c r="C5874" t="str">
        <f>LEFT([1]Sheet1!D5874,1)</f>
        <v>F</v>
      </c>
      <c r="D5874" t="str">
        <f>RIGHT([1]Sheet1!D5874,2)</f>
        <v>80</v>
      </c>
      <c r="E5874" t="str">
        <f>[1]Sheet1!E5874</f>
        <v>Construction - Sewerage</v>
      </c>
      <c r="F5874">
        <f>[1]Sheet1!F5874</f>
        <v>99543</v>
      </c>
    </row>
    <row r="5875" spans="1:6">
      <c r="A5875" t="str">
        <f>[1]Sheet1!B5875</f>
        <v>Nebraska</v>
      </c>
      <c r="B5875" t="str">
        <f>[1]Sheet1!C5875</f>
        <v>NE</v>
      </c>
      <c r="C5875" t="str">
        <f>LEFT([1]Sheet1!D5875,1)</f>
        <v>F</v>
      </c>
      <c r="D5875" t="str">
        <f>RIGHT([1]Sheet1!D5875,2)</f>
        <v>81</v>
      </c>
      <c r="E5875" t="str">
        <f>[1]Sheet1!E5875</f>
        <v>Construction - Solid Waste Management</v>
      </c>
      <c r="F5875">
        <f>[1]Sheet1!F5875</f>
        <v>6288</v>
      </c>
    </row>
    <row r="5876" spans="1:6">
      <c r="A5876" t="str">
        <f>[1]Sheet1!B5876</f>
        <v>Nebraska</v>
      </c>
      <c r="B5876" t="str">
        <f>[1]Sheet1!C5876</f>
        <v>NE</v>
      </c>
      <c r="C5876" t="str">
        <f>LEFT([1]Sheet1!D5876,1)</f>
        <v>F</v>
      </c>
      <c r="D5876" t="str">
        <f>RIGHT([1]Sheet1!D5876,2)</f>
        <v>85</v>
      </c>
      <c r="E5876" t="str">
        <f>[1]Sheet1!E5876</f>
        <v>Construction - State Veterans' Services</v>
      </c>
      <c r="F5876">
        <f>[1]Sheet1!F5876</f>
        <v>295</v>
      </c>
    </row>
    <row r="5877" spans="1:6">
      <c r="A5877" t="str">
        <f>[1]Sheet1!B5877</f>
        <v>Nebraska</v>
      </c>
      <c r="B5877" t="str">
        <f>[1]Sheet1!C5877</f>
        <v>NE</v>
      </c>
      <c r="C5877" t="str">
        <f>LEFT([1]Sheet1!D5877,1)</f>
        <v>F</v>
      </c>
      <c r="D5877" t="str">
        <f>RIGHT([1]Sheet1!D5877,2)</f>
        <v>89</v>
      </c>
      <c r="E5877" t="str">
        <f>[1]Sheet1!E5877</f>
        <v>Construction - General - Other</v>
      </c>
      <c r="F5877">
        <f>[1]Sheet1!F5877</f>
        <v>44954</v>
      </c>
    </row>
    <row r="5878" spans="1:6">
      <c r="A5878" t="str">
        <f>[1]Sheet1!B5878</f>
        <v>Nebraska</v>
      </c>
      <c r="B5878" t="str">
        <f>[1]Sheet1!C5878</f>
        <v>NE</v>
      </c>
      <c r="C5878" t="str">
        <f>LEFT([1]Sheet1!D5878,1)</f>
        <v>F</v>
      </c>
      <c r="D5878" t="str">
        <f>RIGHT([1]Sheet1!D5878,2)</f>
        <v>91</v>
      </c>
      <c r="E5878" t="str">
        <f>[1]Sheet1!E5878</f>
        <v>Construction - Water Utilities</v>
      </c>
      <c r="F5878">
        <f>[1]Sheet1!F5878</f>
        <v>47698</v>
      </c>
    </row>
    <row r="5879" spans="1:6">
      <c r="A5879" t="str">
        <f>[1]Sheet1!B5879</f>
        <v>Nebraska</v>
      </c>
      <c r="B5879" t="str">
        <f>[1]Sheet1!C5879</f>
        <v>NE</v>
      </c>
      <c r="C5879" t="str">
        <f>LEFT([1]Sheet1!D5879,1)</f>
        <v>F</v>
      </c>
      <c r="D5879" t="str">
        <f>RIGHT([1]Sheet1!D5879,2)</f>
        <v>92</v>
      </c>
      <c r="E5879" t="str">
        <f>[1]Sheet1!E5879</f>
        <v>Construction - Electric Utilities</v>
      </c>
      <c r="F5879">
        <f>[1]Sheet1!F5879</f>
        <v>602271</v>
      </c>
    </row>
    <row r="5880" spans="1:6">
      <c r="A5880" t="str">
        <f>[1]Sheet1!B5880</f>
        <v>Nebraska</v>
      </c>
      <c r="B5880" t="str">
        <f>[1]Sheet1!C5880</f>
        <v>NE</v>
      </c>
      <c r="C5880" t="str">
        <f>LEFT([1]Sheet1!D5880,1)</f>
        <v>F</v>
      </c>
      <c r="D5880" t="str">
        <f>RIGHT([1]Sheet1!D5880,2)</f>
        <v>93</v>
      </c>
      <c r="E5880" t="str">
        <f>[1]Sheet1!E5880</f>
        <v>Construction - Gas Utilities</v>
      </c>
      <c r="F5880">
        <f>[1]Sheet1!F5880</f>
        <v>29853</v>
      </c>
    </row>
    <row r="5881" spans="1:6">
      <c r="A5881" t="str">
        <f>[1]Sheet1!B5881</f>
        <v>Nebraska</v>
      </c>
      <c r="B5881" t="str">
        <f>[1]Sheet1!C5881</f>
        <v>NE</v>
      </c>
      <c r="C5881" t="str">
        <f>LEFT([1]Sheet1!D5881,1)</f>
        <v>F</v>
      </c>
      <c r="D5881" t="str">
        <f>RIGHT([1]Sheet1!D5881,2)</f>
        <v>94</v>
      </c>
      <c r="E5881" t="str">
        <f>[1]Sheet1!E5881</f>
        <v>Construction - Transit Utilities</v>
      </c>
      <c r="F5881">
        <f>[1]Sheet1!F5881</f>
        <v>3662</v>
      </c>
    </row>
    <row r="5882" spans="1:6">
      <c r="A5882" t="str">
        <f>[1]Sheet1!B5882</f>
        <v>Nebraska</v>
      </c>
      <c r="B5882" t="str">
        <f>[1]Sheet1!C5882</f>
        <v>NE</v>
      </c>
      <c r="C5882" t="str">
        <f>LEFT([1]Sheet1!D5882,1)</f>
        <v>G</v>
      </c>
      <c r="D5882" t="str">
        <f>RIGHT([1]Sheet1!D5882,2)</f>
        <v>01</v>
      </c>
      <c r="E5882" t="str">
        <f>[1]Sheet1!E5882</f>
        <v>Other Capital Outlay - Air Transportation</v>
      </c>
      <c r="F5882">
        <f>[1]Sheet1!F5882</f>
        <v>7847</v>
      </c>
    </row>
    <row r="5883" spans="1:6">
      <c r="A5883" t="str">
        <f>[1]Sheet1!B5883</f>
        <v>Nebraska</v>
      </c>
      <c r="B5883" t="str">
        <f>[1]Sheet1!C5883</f>
        <v>NE</v>
      </c>
      <c r="C5883" t="str">
        <f>LEFT([1]Sheet1!D5883,1)</f>
        <v>G</v>
      </c>
      <c r="D5883" t="str">
        <f>RIGHT([1]Sheet1!D5883,2)</f>
        <v>03</v>
      </c>
      <c r="E5883" t="str">
        <f>[1]Sheet1!E5883</f>
        <v>Other Capital Outlay - Miscellaneous Commercial Activities, NEC</v>
      </c>
      <c r="F5883">
        <f>[1]Sheet1!F5883</f>
        <v>94</v>
      </c>
    </row>
    <row r="5884" spans="1:6">
      <c r="A5884" t="str">
        <f>[1]Sheet1!B5884</f>
        <v>Nebraska</v>
      </c>
      <c r="B5884" t="str">
        <f>[1]Sheet1!C5884</f>
        <v>NE</v>
      </c>
      <c r="C5884" t="str">
        <f>LEFT([1]Sheet1!D5884,1)</f>
        <v>G</v>
      </c>
      <c r="D5884" t="str">
        <f>RIGHT([1]Sheet1!D5884,2)</f>
        <v>04</v>
      </c>
      <c r="E5884" t="str">
        <f>[1]Sheet1!E5884</f>
        <v>Other Capital Outlay - Correctional Institutions</v>
      </c>
      <c r="F5884">
        <f>[1]Sheet1!F5884</f>
        <v>563</v>
      </c>
    </row>
    <row r="5885" spans="1:6">
      <c r="A5885" t="str">
        <f>[1]Sheet1!B5885</f>
        <v>Nebraska</v>
      </c>
      <c r="B5885" t="str">
        <f>[1]Sheet1!C5885</f>
        <v>NE</v>
      </c>
      <c r="C5885" t="str">
        <f>LEFT([1]Sheet1!D5885,1)</f>
        <v>G</v>
      </c>
      <c r="D5885" t="str">
        <f>RIGHT([1]Sheet1!D5885,2)</f>
        <v>05</v>
      </c>
      <c r="E5885" t="str">
        <f>[1]Sheet1!E5885</f>
        <v>Other Capital Outlay - Corrections - Other</v>
      </c>
      <c r="F5885">
        <f>[1]Sheet1!F5885</f>
        <v>628</v>
      </c>
    </row>
    <row r="5886" spans="1:6">
      <c r="A5886" t="str">
        <f>[1]Sheet1!B5886</f>
        <v>Nebraska</v>
      </c>
      <c r="B5886" t="str">
        <f>[1]Sheet1!C5886</f>
        <v>NE</v>
      </c>
      <c r="C5886" t="str">
        <f>LEFT([1]Sheet1!D5886,1)</f>
        <v>G</v>
      </c>
      <c r="D5886" t="str">
        <f>RIGHT([1]Sheet1!D5886,2)</f>
        <v>12</v>
      </c>
      <c r="E5886" t="str">
        <f>[1]Sheet1!E5886</f>
        <v>Other Capital Outlay - Elementary and Secondary Education</v>
      </c>
      <c r="F5886">
        <f>[1]Sheet1!F5886</f>
        <v>150066</v>
      </c>
    </row>
    <row r="5887" spans="1:6">
      <c r="A5887" t="str">
        <f>[1]Sheet1!B5887</f>
        <v>Nebraska</v>
      </c>
      <c r="B5887" t="str">
        <f>[1]Sheet1!C5887</f>
        <v>NE</v>
      </c>
      <c r="C5887" t="str">
        <f>LEFT([1]Sheet1!D5887,1)</f>
        <v>G</v>
      </c>
      <c r="D5887" t="str">
        <f>RIGHT([1]Sheet1!D5887,2)</f>
        <v>16</v>
      </c>
      <c r="E5887" t="str">
        <f>[1]Sheet1!E5887</f>
        <v>Other Capital Outlay - Higher Education - Auxiliary Enterprises</v>
      </c>
      <c r="F5887">
        <f>[1]Sheet1!F5887</f>
        <v>4522</v>
      </c>
    </row>
    <row r="5888" spans="1:6">
      <c r="A5888" t="str">
        <f>[1]Sheet1!B5888</f>
        <v>Nebraska</v>
      </c>
      <c r="B5888" t="str">
        <f>[1]Sheet1!C5888</f>
        <v>NE</v>
      </c>
      <c r="C5888" t="str">
        <f>LEFT([1]Sheet1!D5888,1)</f>
        <v>G</v>
      </c>
      <c r="D5888" t="str">
        <f>RIGHT([1]Sheet1!D5888,2)</f>
        <v>18</v>
      </c>
      <c r="E5888" t="str">
        <f>[1]Sheet1!E5888</f>
        <v>Other Capital Outlay - Other Higher Education</v>
      </c>
      <c r="F5888">
        <f>[1]Sheet1!F5888</f>
        <v>63410</v>
      </c>
    </row>
    <row r="5889" spans="1:6">
      <c r="A5889" t="str">
        <f>[1]Sheet1!B5889</f>
        <v>Nebraska</v>
      </c>
      <c r="B5889" t="str">
        <f>[1]Sheet1!C5889</f>
        <v>NE</v>
      </c>
      <c r="C5889" t="str">
        <f>LEFT([1]Sheet1!D5889,1)</f>
        <v>G</v>
      </c>
      <c r="D5889" t="str">
        <f>RIGHT([1]Sheet1!D5889,2)</f>
        <v>21</v>
      </c>
      <c r="E5889" t="str">
        <f>[1]Sheet1!E5889</f>
        <v>Other Capital Outlay - State Education - Other</v>
      </c>
      <c r="F5889">
        <f>[1]Sheet1!F5889</f>
        <v>119</v>
      </c>
    </row>
    <row r="5890" spans="1:6">
      <c r="A5890" t="str">
        <f>[1]Sheet1!B5890</f>
        <v>Nebraska</v>
      </c>
      <c r="B5890" t="str">
        <f>[1]Sheet1!C5890</f>
        <v>NE</v>
      </c>
      <c r="C5890" t="str">
        <f>LEFT([1]Sheet1!D5890,1)</f>
        <v>G</v>
      </c>
      <c r="D5890" t="str">
        <f>RIGHT([1]Sheet1!D5890,2)</f>
        <v>22</v>
      </c>
      <c r="E5890" t="str">
        <f>[1]Sheet1!E5890</f>
        <v>Other Capital Outlay - Social Insurance Administration</v>
      </c>
      <c r="F5890">
        <f>[1]Sheet1!F5890</f>
        <v>217</v>
      </c>
    </row>
    <row r="5891" spans="1:6">
      <c r="A5891" t="str">
        <f>[1]Sheet1!B5891</f>
        <v>Nebraska</v>
      </c>
      <c r="B5891" t="str">
        <f>[1]Sheet1!C5891</f>
        <v>NE</v>
      </c>
      <c r="C5891" t="str">
        <f>LEFT([1]Sheet1!D5891,1)</f>
        <v>G</v>
      </c>
      <c r="D5891" t="str">
        <f>RIGHT([1]Sheet1!D5891,2)</f>
        <v>23</v>
      </c>
      <c r="E5891" t="str">
        <f>[1]Sheet1!E5891</f>
        <v>Other Capital Outlay - Financial Administration</v>
      </c>
      <c r="F5891">
        <f>[1]Sheet1!F5891</f>
        <v>2118</v>
      </c>
    </row>
    <row r="5892" spans="1:6">
      <c r="A5892" t="str">
        <f>[1]Sheet1!B5892</f>
        <v>Nebraska</v>
      </c>
      <c r="B5892" t="str">
        <f>[1]Sheet1!C5892</f>
        <v>NE</v>
      </c>
      <c r="C5892" t="str">
        <f>LEFT([1]Sheet1!D5892,1)</f>
        <v>G</v>
      </c>
      <c r="D5892" t="str">
        <f>RIGHT([1]Sheet1!D5892,2)</f>
        <v>24</v>
      </c>
      <c r="E5892" t="str">
        <f>[1]Sheet1!E5892</f>
        <v>Other Capital Outlay - Local Fire Protection</v>
      </c>
      <c r="F5892">
        <f>[1]Sheet1!F5892</f>
        <v>14424</v>
      </c>
    </row>
    <row r="5893" spans="1:6">
      <c r="A5893" t="str">
        <f>[1]Sheet1!B5893</f>
        <v>Nebraska</v>
      </c>
      <c r="B5893" t="str">
        <f>[1]Sheet1!C5893</f>
        <v>NE</v>
      </c>
      <c r="C5893" t="str">
        <f>LEFT([1]Sheet1!D5893,1)</f>
        <v>G</v>
      </c>
      <c r="D5893" t="str">
        <f>RIGHT([1]Sheet1!D5893,2)</f>
        <v>25</v>
      </c>
      <c r="E5893" t="str">
        <f>[1]Sheet1!E5893</f>
        <v>Other Capital Outlay - Judicial and Legal Services</v>
      </c>
      <c r="F5893">
        <f>[1]Sheet1!F5893</f>
        <v>507</v>
      </c>
    </row>
    <row r="5894" spans="1:6">
      <c r="A5894" t="str">
        <f>[1]Sheet1!B5894</f>
        <v>Nebraska</v>
      </c>
      <c r="B5894" t="str">
        <f>[1]Sheet1!C5894</f>
        <v>NE</v>
      </c>
      <c r="C5894" t="str">
        <f>LEFT([1]Sheet1!D5894,1)</f>
        <v>G</v>
      </c>
      <c r="D5894" t="str">
        <f>RIGHT([1]Sheet1!D5894,2)</f>
        <v>29</v>
      </c>
      <c r="E5894" t="str">
        <f>[1]Sheet1!E5894</f>
        <v>Other Capital Outlay - Central Staff Services</v>
      </c>
      <c r="F5894">
        <f>[1]Sheet1!F5894</f>
        <v>3873</v>
      </c>
    </row>
    <row r="5895" spans="1:6">
      <c r="A5895" t="str">
        <f>[1]Sheet1!B5895</f>
        <v>Nebraska</v>
      </c>
      <c r="B5895" t="str">
        <f>[1]Sheet1!C5895</f>
        <v>NE</v>
      </c>
      <c r="C5895" t="str">
        <f>LEFT([1]Sheet1!D5895,1)</f>
        <v>G</v>
      </c>
      <c r="D5895" t="str">
        <f>RIGHT([1]Sheet1!D5895,2)</f>
        <v>31</v>
      </c>
      <c r="E5895" t="str">
        <f>[1]Sheet1!E5895</f>
        <v>Other Capital Outlay - General Public Building</v>
      </c>
      <c r="F5895">
        <f>[1]Sheet1!F5895</f>
        <v>2090</v>
      </c>
    </row>
    <row r="5896" spans="1:6">
      <c r="A5896" t="str">
        <f>[1]Sheet1!B5896</f>
        <v>Nebraska</v>
      </c>
      <c r="B5896" t="str">
        <f>[1]Sheet1!C5896</f>
        <v>NE</v>
      </c>
      <c r="C5896" t="str">
        <f>LEFT([1]Sheet1!D5896,1)</f>
        <v>G</v>
      </c>
      <c r="D5896" t="str">
        <f>RIGHT([1]Sheet1!D5896,2)</f>
        <v>32</v>
      </c>
      <c r="E5896" t="str">
        <f>[1]Sheet1!E5896</f>
        <v>Other Capital Outlay - Health - Other</v>
      </c>
      <c r="F5896">
        <f>[1]Sheet1!F5896</f>
        <v>1741</v>
      </c>
    </row>
    <row r="5897" spans="1:6">
      <c r="A5897" t="str">
        <f>[1]Sheet1!B5897</f>
        <v>Nebraska</v>
      </c>
      <c r="B5897" t="str">
        <f>[1]Sheet1!C5897</f>
        <v>NE</v>
      </c>
      <c r="C5897" t="str">
        <f>LEFT([1]Sheet1!D5897,1)</f>
        <v>G</v>
      </c>
      <c r="D5897" t="str">
        <f>RIGHT([1]Sheet1!D5897,2)</f>
        <v>36</v>
      </c>
      <c r="E5897" t="str">
        <f>[1]Sheet1!E5897</f>
        <v>Other Capital Outlay - Hospitals</v>
      </c>
      <c r="F5897">
        <f>[1]Sheet1!F5897</f>
        <v>19944</v>
      </c>
    </row>
    <row r="5898" spans="1:6">
      <c r="A5898" t="str">
        <f>[1]Sheet1!B5898</f>
        <v>Nebraska</v>
      </c>
      <c r="B5898" t="str">
        <f>[1]Sheet1!C5898</f>
        <v>NE</v>
      </c>
      <c r="C5898" t="str">
        <f>LEFT([1]Sheet1!D5898,1)</f>
        <v>G</v>
      </c>
      <c r="D5898" t="str">
        <f>RIGHT([1]Sheet1!D5898,2)</f>
        <v>44</v>
      </c>
      <c r="E5898" t="str">
        <f>[1]Sheet1!E5898</f>
        <v>Other Capital Outlay - Regular Highways</v>
      </c>
      <c r="F5898">
        <f>[1]Sheet1!F5898</f>
        <v>33003</v>
      </c>
    </row>
    <row r="5899" spans="1:6">
      <c r="A5899" t="str">
        <f>[1]Sheet1!B5899</f>
        <v>Nebraska</v>
      </c>
      <c r="B5899" t="str">
        <f>[1]Sheet1!C5899</f>
        <v>NE</v>
      </c>
      <c r="C5899" t="str">
        <f>LEFT([1]Sheet1!D5899,1)</f>
        <v>G</v>
      </c>
      <c r="D5899" t="str">
        <f>RIGHT([1]Sheet1!D5899,2)</f>
        <v>45</v>
      </c>
      <c r="E5899" t="str">
        <f>[1]Sheet1!E5899</f>
        <v>Other Capital Outlay - Toll Highways</v>
      </c>
      <c r="F5899">
        <f>[1]Sheet1!F5899</f>
        <v>15</v>
      </c>
    </row>
    <row r="5900" spans="1:6">
      <c r="A5900" t="str">
        <f>[1]Sheet1!B5900</f>
        <v>Nebraska</v>
      </c>
      <c r="B5900" t="str">
        <f>[1]Sheet1!C5900</f>
        <v>NE</v>
      </c>
      <c r="C5900" t="str">
        <f>LEFT([1]Sheet1!D5900,1)</f>
        <v>G</v>
      </c>
      <c r="D5900" t="str">
        <f>RIGHT([1]Sheet1!D5900,2)</f>
        <v>50</v>
      </c>
      <c r="E5900" t="str">
        <f>[1]Sheet1!E5900</f>
        <v>Other Capital Outlay - Housing and Community Development</v>
      </c>
      <c r="F5900">
        <f>[1]Sheet1!F5900</f>
        <v>2976</v>
      </c>
    </row>
    <row r="5901" spans="1:6">
      <c r="A5901" t="str">
        <f>[1]Sheet1!B5901</f>
        <v>Nebraska</v>
      </c>
      <c r="B5901" t="str">
        <f>[1]Sheet1!C5901</f>
        <v>NE</v>
      </c>
      <c r="C5901" t="str">
        <f>LEFT([1]Sheet1!D5901,1)</f>
        <v>G</v>
      </c>
      <c r="D5901" t="str">
        <f>RIGHT([1]Sheet1!D5901,2)</f>
        <v>52</v>
      </c>
      <c r="E5901" t="str">
        <f>[1]Sheet1!E5901</f>
        <v>Other Capital Outlay - Libraries</v>
      </c>
      <c r="F5901">
        <f>[1]Sheet1!F5901</f>
        <v>1396</v>
      </c>
    </row>
    <row r="5902" spans="1:6">
      <c r="A5902" t="str">
        <f>[1]Sheet1!B5902</f>
        <v>Nebraska</v>
      </c>
      <c r="B5902" t="str">
        <f>[1]Sheet1!C5902</f>
        <v>NE</v>
      </c>
      <c r="C5902" t="str">
        <f>LEFT([1]Sheet1!D5902,1)</f>
        <v>G</v>
      </c>
      <c r="D5902" t="str">
        <f>RIGHT([1]Sheet1!D5902,2)</f>
        <v>59</v>
      </c>
      <c r="E5902" t="str">
        <f>[1]Sheet1!E5902</f>
        <v>Other Capital Outlay - Natural Resources - Other</v>
      </c>
      <c r="F5902">
        <f>[1]Sheet1!F5902</f>
        <v>9569</v>
      </c>
    </row>
    <row r="5903" spans="1:6">
      <c r="A5903" t="str">
        <f>[1]Sheet1!B5903</f>
        <v>Nebraska</v>
      </c>
      <c r="B5903" t="str">
        <f>[1]Sheet1!C5903</f>
        <v>NE</v>
      </c>
      <c r="C5903" t="str">
        <f>LEFT([1]Sheet1!D5903,1)</f>
        <v>G</v>
      </c>
      <c r="D5903" t="str">
        <f>RIGHT([1]Sheet1!D5903,2)</f>
        <v>60</v>
      </c>
      <c r="E5903" t="str">
        <f>[1]Sheet1!E5903</f>
        <v>Other Capital Outlay - Parking Facilities</v>
      </c>
      <c r="F5903">
        <f>[1]Sheet1!F5903</f>
        <v>2991</v>
      </c>
    </row>
    <row r="5904" spans="1:6">
      <c r="A5904" t="str">
        <f>[1]Sheet1!B5904</f>
        <v>Nebraska</v>
      </c>
      <c r="B5904" t="str">
        <f>[1]Sheet1!C5904</f>
        <v>NE</v>
      </c>
      <c r="C5904" t="str">
        <f>LEFT([1]Sheet1!D5904,1)</f>
        <v>G</v>
      </c>
      <c r="D5904" t="str">
        <f>RIGHT([1]Sheet1!D5904,2)</f>
        <v>61</v>
      </c>
      <c r="E5904" t="str">
        <f>[1]Sheet1!E5904</f>
        <v>Other Capital Outlay - Parks and Recreation</v>
      </c>
      <c r="F5904">
        <f>[1]Sheet1!F5904</f>
        <v>4311</v>
      </c>
    </row>
    <row r="5905" spans="1:6">
      <c r="A5905" t="str">
        <f>[1]Sheet1!B5905</f>
        <v>Nebraska</v>
      </c>
      <c r="B5905" t="str">
        <f>[1]Sheet1!C5905</f>
        <v>NE</v>
      </c>
      <c r="C5905" t="str">
        <f>LEFT([1]Sheet1!D5905,1)</f>
        <v>G</v>
      </c>
      <c r="D5905" t="str">
        <f>RIGHT([1]Sheet1!D5905,2)</f>
        <v>62</v>
      </c>
      <c r="E5905" t="str">
        <f>[1]Sheet1!E5905</f>
        <v>Other Capital Outlay - Police Protection</v>
      </c>
      <c r="F5905">
        <f>[1]Sheet1!F5905</f>
        <v>11275</v>
      </c>
    </row>
    <row r="5906" spans="1:6">
      <c r="A5906" t="str">
        <f>[1]Sheet1!B5906</f>
        <v>Nebraska</v>
      </c>
      <c r="B5906" t="str">
        <f>[1]Sheet1!C5906</f>
        <v>NE</v>
      </c>
      <c r="C5906" t="str">
        <f>LEFT([1]Sheet1!D5906,1)</f>
        <v>G</v>
      </c>
      <c r="D5906" t="str">
        <f>RIGHT([1]Sheet1!D5906,2)</f>
        <v>66</v>
      </c>
      <c r="E5906" t="str">
        <f>[1]Sheet1!E5906</f>
        <v>Other Capital Outlay - Protective Inspection and Regulation, NEC</v>
      </c>
      <c r="F5906">
        <f>[1]Sheet1!F5906</f>
        <v>1715</v>
      </c>
    </row>
    <row r="5907" spans="1:6">
      <c r="A5907" t="str">
        <f>[1]Sheet1!B5907</f>
        <v>Nebraska</v>
      </c>
      <c r="B5907" t="str">
        <f>[1]Sheet1!C5907</f>
        <v>NE</v>
      </c>
      <c r="C5907" t="str">
        <f>LEFT([1]Sheet1!D5907,1)</f>
        <v>G</v>
      </c>
      <c r="D5907" t="str">
        <f>RIGHT([1]Sheet1!D5907,2)</f>
        <v>77</v>
      </c>
      <c r="E5907" t="str">
        <f>[1]Sheet1!E5907</f>
        <v>Other Capital Outlay - Public Welfare Institutions</v>
      </c>
      <c r="F5907">
        <f>[1]Sheet1!F5907</f>
        <v>768</v>
      </c>
    </row>
    <row r="5908" spans="1:6">
      <c r="A5908" t="str">
        <f>[1]Sheet1!B5908</f>
        <v>Nebraska</v>
      </c>
      <c r="B5908" t="str">
        <f>[1]Sheet1!C5908</f>
        <v>NE</v>
      </c>
      <c r="C5908" t="str">
        <f>LEFT([1]Sheet1!D5908,1)</f>
        <v>G</v>
      </c>
      <c r="D5908" t="str">
        <f>RIGHT([1]Sheet1!D5908,2)</f>
        <v>79</v>
      </c>
      <c r="E5908" t="str">
        <f>[1]Sheet1!E5908</f>
        <v>Other Capital Outlay - Public Welfare - Other</v>
      </c>
      <c r="F5908">
        <f>[1]Sheet1!F5908</f>
        <v>558</v>
      </c>
    </row>
    <row r="5909" spans="1:6">
      <c r="A5909" t="str">
        <f>[1]Sheet1!B5909</f>
        <v>Nebraska</v>
      </c>
      <c r="B5909" t="str">
        <f>[1]Sheet1!C5909</f>
        <v>NE</v>
      </c>
      <c r="C5909" t="str">
        <f>LEFT([1]Sheet1!D5909,1)</f>
        <v>G</v>
      </c>
      <c r="D5909" t="str">
        <f>RIGHT([1]Sheet1!D5909,2)</f>
        <v>80</v>
      </c>
      <c r="E5909" t="str">
        <f>[1]Sheet1!E5909</f>
        <v>Other Capital Outlay - Sewerage</v>
      </c>
      <c r="F5909">
        <f>[1]Sheet1!F5909</f>
        <v>11191</v>
      </c>
    </row>
    <row r="5910" spans="1:6">
      <c r="A5910" t="str">
        <f>[1]Sheet1!B5910</f>
        <v>Nebraska</v>
      </c>
      <c r="B5910" t="str">
        <f>[1]Sheet1!C5910</f>
        <v>NE</v>
      </c>
      <c r="C5910" t="str">
        <f>LEFT([1]Sheet1!D5910,1)</f>
        <v>G</v>
      </c>
      <c r="D5910" t="str">
        <f>RIGHT([1]Sheet1!D5910,2)</f>
        <v>81</v>
      </c>
      <c r="E5910" t="str">
        <f>[1]Sheet1!E5910</f>
        <v>Other Capital Outlay - Solid Waste Management</v>
      </c>
      <c r="F5910">
        <f>[1]Sheet1!F5910</f>
        <v>2673</v>
      </c>
    </row>
    <row r="5911" spans="1:6">
      <c r="A5911" t="str">
        <f>[1]Sheet1!B5911</f>
        <v>Nebraska</v>
      </c>
      <c r="B5911" t="str">
        <f>[1]Sheet1!C5911</f>
        <v>NE</v>
      </c>
      <c r="C5911" t="str">
        <f>LEFT([1]Sheet1!D5911,1)</f>
        <v>G</v>
      </c>
      <c r="D5911" t="str">
        <f>RIGHT([1]Sheet1!D5911,2)</f>
        <v>85</v>
      </c>
      <c r="E5911" t="str">
        <f>[1]Sheet1!E5911</f>
        <v>Other Capital Outlay - State Veterans' Services</v>
      </c>
      <c r="F5911">
        <f>[1]Sheet1!F5911</f>
        <v>15</v>
      </c>
    </row>
    <row r="5912" spans="1:6">
      <c r="A5912" t="str">
        <f>[1]Sheet1!B5912</f>
        <v>Nebraska</v>
      </c>
      <c r="B5912" t="str">
        <f>[1]Sheet1!C5912</f>
        <v>NE</v>
      </c>
      <c r="C5912" t="str">
        <f>LEFT([1]Sheet1!D5912,1)</f>
        <v>G</v>
      </c>
      <c r="D5912" t="str">
        <f>RIGHT([1]Sheet1!D5912,2)</f>
        <v>89</v>
      </c>
      <c r="E5912" t="str">
        <f>[1]Sheet1!E5912</f>
        <v>Other Capital Outlay - General - Other</v>
      </c>
      <c r="F5912">
        <f>[1]Sheet1!F5912</f>
        <v>13072</v>
      </c>
    </row>
    <row r="5913" spans="1:6">
      <c r="A5913" t="str">
        <f>[1]Sheet1!B5913</f>
        <v>Nebraska</v>
      </c>
      <c r="B5913" t="str">
        <f>[1]Sheet1!C5913</f>
        <v>NE</v>
      </c>
      <c r="C5913" t="str">
        <f>LEFT([1]Sheet1!D5913,1)</f>
        <v>G</v>
      </c>
      <c r="D5913" t="str">
        <f>RIGHT([1]Sheet1!D5913,2)</f>
        <v>91</v>
      </c>
      <c r="E5913" t="str">
        <f>[1]Sheet1!E5913</f>
        <v>Other Capital Outlay - Water Utilities</v>
      </c>
      <c r="F5913">
        <f>[1]Sheet1!F5913</f>
        <v>11923</v>
      </c>
    </row>
    <row r="5914" spans="1:6">
      <c r="A5914" t="str">
        <f>[1]Sheet1!B5914</f>
        <v>Nebraska</v>
      </c>
      <c r="B5914" t="str">
        <f>[1]Sheet1!C5914</f>
        <v>NE</v>
      </c>
      <c r="C5914" t="str">
        <f>LEFT([1]Sheet1!D5914,1)</f>
        <v>G</v>
      </c>
      <c r="D5914" t="str">
        <f>RIGHT([1]Sheet1!D5914,2)</f>
        <v>92</v>
      </c>
      <c r="E5914" t="str">
        <f>[1]Sheet1!E5914</f>
        <v>Other Capital Outlay - Electric Utilities</v>
      </c>
      <c r="F5914">
        <f>[1]Sheet1!F5914</f>
        <v>28134</v>
      </c>
    </row>
    <row r="5915" spans="1:6">
      <c r="A5915" t="str">
        <f>[1]Sheet1!B5915</f>
        <v>Nebraska</v>
      </c>
      <c r="B5915" t="str">
        <f>[1]Sheet1!C5915</f>
        <v>NE</v>
      </c>
      <c r="C5915" t="str">
        <f>LEFT([1]Sheet1!D5915,1)</f>
        <v>G</v>
      </c>
      <c r="D5915" t="str">
        <f>RIGHT([1]Sheet1!D5915,2)</f>
        <v>93</v>
      </c>
      <c r="E5915" t="str">
        <f>[1]Sheet1!E5915</f>
        <v>Other Capital Outlay - Gas Utilities</v>
      </c>
      <c r="F5915">
        <f>[1]Sheet1!F5915</f>
        <v>9942</v>
      </c>
    </row>
    <row r="5916" spans="1:6">
      <c r="A5916" t="str">
        <f>[1]Sheet1!B5916</f>
        <v>Nebraska</v>
      </c>
      <c r="B5916" t="str">
        <f>[1]Sheet1!C5916</f>
        <v>NE</v>
      </c>
      <c r="C5916" t="str">
        <f>LEFT([1]Sheet1!D5916,1)</f>
        <v>G</v>
      </c>
      <c r="D5916" t="str">
        <f>RIGHT([1]Sheet1!D5916,2)</f>
        <v>94</v>
      </c>
      <c r="E5916" t="str">
        <f>[1]Sheet1!E5916</f>
        <v>Other Capital Outlay - Transit Utilities</v>
      </c>
      <c r="F5916">
        <f>[1]Sheet1!F5916</f>
        <v>7</v>
      </c>
    </row>
    <row r="5917" spans="1:6">
      <c r="A5917" t="str">
        <f>[1]Sheet1!B5917</f>
        <v>Nebraska</v>
      </c>
      <c r="B5917" t="str">
        <f>[1]Sheet1!C5917</f>
        <v>NE</v>
      </c>
      <c r="C5917" t="str">
        <f>LEFT([1]Sheet1!D5917,1)</f>
        <v>I</v>
      </c>
      <c r="D5917" t="str">
        <f>RIGHT([1]Sheet1!D5917,2)</f>
        <v>89</v>
      </c>
      <c r="E5917" t="str">
        <f>[1]Sheet1!E5917</f>
        <v>General - Interest on Debt</v>
      </c>
      <c r="F5917">
        <f>[1]Sheet1!F5917</f>
        <v>342011</v>
      </c>
    </row>
    <row r="5918" spans="1:6">
      <c r="A5918" t="str">
        <f>[1]Sheet1!B5918</f>
        <v>Nebraska</v>
      </c>
      <c r="B5918" t="str">
        <f>[1]Sheet1!C5918</f>
        <v>NE</v>
      </c>
      <c r="C5918" t="str">
        <f>LEFT([1]Sheet1!D5918,1)</f>
        <v>I</v>
      </c>
      <c r="D5918" t="str">
        <f>RIGHT([1]Sheet1!D5918,2)</f>
        <v>91</v>
      </c>
      <c r="E5918" t="str">
        <f>[1]Sheet1!E5918</f>
        <v>Water Utilities - Interest on Debt</v>
      </c>
      <c r="F5918">
        <f>[1]Sheet1!F5918</f>
        <v>18142</v>
      </c>
    </row>
    <row r="5919" spans="1:6">
      <c r="A5919" t="str">
        <f>[1]Sheet1!B5919</f>
        <v>Nebraska</v>
      </c>
      <c r="B5919" t="str">
        <f>[1]Sheet1!C5919</f>
        <v>NE</v>
      </c>
      <c r="C5919" t="str">
        <f>LEFT([1]Sheet1!D5919,1)</f>
        <v>I</v>
      </c>
      <c r="D5919" t="str">
        <f>RIGHT([1]Sheet1!D5919,2)</f>
        <v>92</v>
      </c>
      <c r="E5919" t="str">
        <f>[1]Sheet1!E5919</f>
        <v>Electric Utilities - Interest on Debt</v>
      </c>
      <c r="F5919">
        <f>[1]Sheet1!F5919</f>
        <v>246394</v>
      </c>
    </row>
    <row r="5920" spans="1:6">
      <c r="A5920" t="str">
        <f>[1]Sheet1!B5920</f>
        <v>Nebraska</v>
      </c>
      <c r="B5920" t="str">
        <f>[1]Sheet1!C5920</f>
        <v>NE</v>
      </c>
      <c r="C5920" t="str">
        <f>LEFT([1]Sheet1!D5920,1)</f>
        <v>I</v>
      </c>
      <c r="D5920" t="str">
        <f>RIGHT([1]Sheet1!D5920,2)</f>
        <v>93</v>
      </c>
      <c r="E5920" t="str">
        <f>[1]Sheet1!E5920</f>
        <v>Gas Utilities - Interest on Debt</v>
      </c>
      <c r="F5920">
        <f>[1]Sheet1!F5920</f>
        <v>202</v>
      </c>
    </row>
    <row r="5921" spans="1:6">
      <c r="A5921" t="str">
        <f>[1]Sheet1!B5921</f>
        <v>Nebraska</v>
      </c>
      <c r="B5921" t="str">
        <f>[1]Sheet1!C5921</f>
        <v>NE</v>
      </c>
      <c r="C5921" t="str">
        <f>LEFT([1]Sheet1!D5921,1)</f>
        <v>J</v>
      </c>
      <c r="D5921" t="str">
        <f>RIGHT([1]Sheet1!D5921,2)</f>
        <v>19</v>
      </c>
      <c r="E5921" t="str">
        <f>[1]Sheet1!E5921</f>
        <v>Assistance and Subsidies - State Scholarships and Other Subsidies - Education</v>
      </c>
      <c r="F5921">
        <f>[1]Sheet1!F5921</f>
        <v>128011</v>
      </c>
    </row>
    <row r="5922" spans="1:6">
      <c r="A5922" t="str">
        <f>[1]Sheet1!B5922</f>
        <v>Nebraska</v>
      </c>
      <c r="B5922" t="str">
        <f>[1]Sheet1!C5922</f>
        <v>NE</v>
      </c>
      <c r="C5922" t="str">
        <f>LEFT([1]Sheet1!D5922,1)</f>
        <v>J</v>
      </c>
      <c r="D5922" t="str">
        <f>RIGHT([1]Sheet1!D5922,2)</f>
        <v>67</v>
      </c>
      <c r="E5922" t="str">
        <f>[1]Sheet1!E5922</f>
        <v>Assistance and Subsidies - Public Welfare, Federal Categorical Assistance Programs</v>
      </c>
      <c r="F5922">
        <f>[1]Sheet1!F5922</f>
        <v>34721</v>
      </c>
    </row>
    <row r="5923" spans="1:6">
      <c r="A5923" t="str">
        <f>[1]Sheet1!B5923</f>
        <v>Nebraska</v>
      </c>
      <c r="B5923" t="str">
        <f>[1]Sheet1!C5923</f>
        <v>NE</v>
      </c>
      <c r="C5923" t="str">
        <f>LEFT([1]Sheet1!D5923,1)</f>
        <v>J</v>
      </c>
      <c r="D5923" t="str">
        <f>RIGHT([1]Sheet1!D5923,2)</f>
        <v>68</v>
      </c>
      <c r="E5923" t="str">
        <f>[1]Sheet1!E5923</f>
        <v>Assistance and Subsidies - Public Welfare, Cash Assistance Programs - Other</v>
      </c>
      <c r="F5923">
        <f>[1]Sheet1!F5923</f>
        <v>690</v>
      </c>
    </row>
    <row r="5924" spans="1:6">
      <c r="A5924" t="str">
        <f>[1]Sheet1!B5924</f>
        <v>Nebraska</v>
      </c>
      <c r="B5924" t="str">
        <f>[1]Sheet1!C5924</f>
        <v>NE</v>
      </c>
      <c r="C5924" t="str">
        <f>LEFT([1]Sheet1!D5924,1)</f>
        <v>S</v>
      </c>
      <c r="D5924" t="str">
        <f>RIGHT([1]Sheet1!D5924,2)</f>
        <v>67</v>
      </c>
      <c r="E5924" t="str">
        <f>[1]Sheet1!E5924</f>
        <v>Intergovernmental to Federal - Welfare - Categorical Assistance Programs</v>
      </c>
      <c r="F5924">
        <f>[1]Sheet1!F5924</f>
        <v>43377</v>
      </c>
    </row>
    <row r="5925" spans="1:6">
      <c r="A5925" t="str">
        <f>[1]Sheet1!B5925</f>
        <v>Nebraska</v>
      </c>
      <c r="B5925" t="str">
        <f>[1]Sheet1!C5925</f>
        <v>NE</v>
      </c>
      <c r="C5925" t="str">
        <f>LEFT([1]Sheet1!D5925,1)</f>
        <v>T</v>
      </c>
      <c r="D5925" t="str">
        <f>RIGHT([1]Sheet1!D5925,2)</f>
        <v>01</v>
      </c>
      <c r="E5925" t="str">
        <f>[1]Sheet1!E5925</f>
        <v>Tax - Property</v>
      </c>
      <c r="F5925">
        <f>[1]Sheet1!F5925</f>
        <v>2954130</v>
      </c>
    </row>
    <row r="5926" spans="1:6">
      <c r="A5926" t="str">
        <f>[1]Sheet1!B5926</f>
        <v>Nebraska</v>
      </c>
      <c r="B5926" t="str">
        <f>[1]Sheet1!C5926</f>
        <v>NE</v>
      </c>
      <c r="C5926" t="str">
        <f>LEFT([1]Sheet1!D5926,1)</f>
        <v>T</v>
      </c>
      <c r="D5926" t="str">
        <f>RIGHT([1]Sheet1!D5926,2)</f>
        <v>09</v>
      </c>
      <c r="E5926" t="str">
        <f>[1]Sheet1!E5926</f>
        <v>Tax - General Sales and Gross Receipts</v>
      </c>
      <c r="F5926">
        <f>[1]Sheet1!F5926</f>
        <v>1887166</v>
      </c>
    </row>
    <row r="5927" spans="1:6">
      <c r="A5927" t="str">
        <f>[1]Sheet1!B5927</f>
        <v>Nebraska</v>
      </c>
      <c r="B5927" t="str">
        <f>[1]Sheet1!C5927</f>
        <v>NE</v>
      </c>
      <c r="C5927" t="str">
        <f>LEFT([1]Sheet1!D5927,1)</f>
        <v>T</v>
      </c>
      <c r="D5927" t="str">
        <f>RIGHT([1]Sheet1!D5927,2)</f>
        <v>10</v>
      </c>
      <c r="E5927" t="str">
        <f>[1]Sheet1!E5927</f>
        <v>Tax - Alcoholic Beverage Sales</v>
      </c>
      <c r="F5927">
        <f>[1]Sheet1!F5927</f>
        <v>28472</v>
      </c>
    </row>
    <row r="5928" spans="1:6">
      <c r="A5928" t="str">
        <f>[1]Sheet1!B5928</f>
        <v>Nebraska</v>
      </c>
      <c r="B5928" t="str">
        <f>[1]Sheet1!C5928</f>
        <v>NE</v>
      </c>
      <c r="C5928" t="str">
        <f>LEFT([1]Sheet1!D5928,1)</f>
        <v>T</v>
      </c>
      <c r="D5928" t="str">
        <f>RIGHT([1]Sheet1!D5928,2)</f>
        <v>11</v>
      </c>
      <c r="E5928" t="str">
        <f>[1]Sheet1!E5928</f>
        <v>Tax - Amusements Sales</v>
      </c>
      <c r="F5928">
        <f>[1]Sheet1!F5928</f>
        <v>3082</v>
      </c>
    </row>
    <row r="5929" spans="1:6">
      <c r="A5929" t="str">
        <f>[1]Sheet1!B5929</f>
        <v>Nebraska</v>
      </c>
      <c r="B5929" t="str">
        <f>[1]Sheet1!C5929</f>
        <v>NE</v>
      </c>
      <c r="C5929" t="str">
        <f>LEFT([1]Sheet1!D5929,1)</f>
        <v>T</v>
      </c>
      <c r="D5929" t="str">
        <f>RIGHT([1]Sheet1!D5929,2)</f>
        <v>12</v>
      </c>
      <c r="E5929" t="str">
        <f>[1]Sheet1!E5929</f>
        <v>Tax - Insurance Premiums Sales</v>
      </c>
      <c r="F5929">
        <f>[1]Sheet1!F5929</f>
        <v>46482</v>
      </c>
    </row>
    <row r="5930" spans="1:6">
      <c r="A5930" t="str">
        <f>[1]Sheet1!B5930</f>
        <v>Nebraska</v>
      </c>
      <c r="B5930" t="str">
        <f>[1]Sheet1!C5930</f>
        <v>NE</v>
      </c>
      <c r="C5930" t="str">
        <f>LEFT([1]Sheet1!D5930,1)</f>
        <v>T</v>
      </c>
      <c r="D5930" t="str">
        <f>RIGHT([1]Sheet1!D5930,2)</f>
        <v>13</v>
      </c>
      <c r="E5930" t="str">
        <f>[1]Sheet1!E5930</f>
        <v>Tax - Motor Fuels Sales</v>
      </c>
      <c r="F5930">
        <f>[1]Sheet1!F5930</f>
        <v>299764</v>
      </c>
    </row>
    <row r="5931" spans="1:6">
      <c r="A5931" t="str">
        <f>[1]Sheet1!B5931</f>
        <v>Nebraska</v>
      </c>
      <c r="B5931" t="str">
        <f>[1]Sheet1!C5931</f>
        <v>NE</v>
      </c>
      <c r="C5931" t="str">
        <f>LEFT([1]Sheet1!D5931,1)</f>
        <v>T</v>
      </c>
      <c r="D5931" t="str">
        <f>RIGHT([1]Sheet1!D5931,2)</f>
        <v>14</v>
      </c>
      <c r="E5931" t="str">
        <f>[1]Sheet1!E5931</f>
        <v>Tax - Pari-mutuels Sales</v>
      </c>
      <c r="F5931">
        <f>[1]Sheet1!F5931</f>
        <v>267</v>
      </c>
    </row>
    <row r="5932" spans="1:6">
      <c r="A5932" t="str">
        <f>[1]Sheet1!B5932</f>
        <v>Nebraska</v>
      </c>
      <c r="B5932" t="str">
        <f>[1]Sheet1!C5932</f>
        <v>NE</v>
      </c>
      <c r="C5932" t="str">
        <f>LEFT([1]Sheet1!D5932,1)</f>
        <v>T</v>
      </c>
      <c r="D5932" t="str">
        <f>RIGHT([1]Sheet1!D5932,2)</f>
        <v>15</v>
      </c>
      <c r="E5932" t="str">
        <f>[1]Sheet1!E5932</f>
        <v>Tax - Public Utilities Sales</v>
      </c>
      <c r="F5932">
        <f>[1]Sheet1!F5932</f>
        <v>122917</v>
      </c>
    </row>
    <row r="5933" spans="1:6">
      <c r="A5933" t="str">
        <f>[1]Sheet1!B5933</f>
        <v>Nebraska</v>
      </c>
      <c r="B5933" t="str">
        <f>[1]Sheet1!C5933</f>
        <v>NE</v>
      </c>
      <c r="C5933" t="str">
        <f>LEFT([1]Sheet1!D5933,1)</f>
        <v>T</v>
      </c>
      <c r="D5933" t="str">
        <f>RIGHT([1]Sheet1!D5933,2)</f>
        <v>16</v>
      </c>
      <c r="E5933" t="str">
        <f>[1]Sheet1!E5933</f>
        <v>Tax - Tobacco Products Sales</v>
      </c>
      <c r="F5933">
        <f>[1]Sheet1!F5933</f>
        <v>67185</v>
      </c>
    </row>
    <row r="5934" spans="1:6">
      <c r="A5934" t="str">
        <f>[1]Sheet1!B5934</f>
        <v>Nebraska</v>
      </c>
      <c r="B5934" t="str">
        <f>[1]Sheet1!C5934</f>
        <v>NE</v>
      </c>
      <c r="C5934" t="str">
        <f>LEFT([1]Sheet1!D5934,1)</f>
        <v>T</v>
      </c>
      <c r="D5934" t="str">
        <f>RIGHT([1]Sheet1!D5934,2)</f>
        <v>19</v>
      </c>
      <c r="E5934" t="str">
        <f>[1]Sheet1!E5934</f>
        <v>Tax - Other Selective Sales</v>
      </c>
      <c r="F5934">
        <f>[1]Sheet1!F5934</f>
        <v>29893</v>
      </c>
    </row>
    <row r="5935" spans="1:6">
      <c r="A5935" t="str">
        <f>[1]Sheet1!B5935</f>
        <v>Nebraska</v>
      </c>
      <c r="B5935" t="str">
        <f>[1]Sheet1!C5935</f>
        <v>NE</v>
      </c>
      <c r="C5935" t="str">
        <f>LEFT([1]Sheet1!D5935,1)</f>
        <v>T</v>
      </c>
      <c r="D5935" t="str">
        <f>RIGHT([1]Sheet1!D5935,2)</f>
        <v>20</v>
      </c>
      <c r="E5935" t="str">
        <f>[1]Sheet1!E5935</f>
        <v>Tax - Alcoholic Beverage License</v>
      </c>
      <c r="F5935">
        <f>[1]Sheet1!F5935</f>
        <v>2167</v>
      </c>
    </row>
    <row r="5936" spans="1:6">
      <c r="A5936" t="str">
        <f>[1]Sheet1!B5936</f>
        <v>Nebraska</v>
      </c>
      <c r="B5936" t="str">
        <f>[1]Sheet1!C5936</f>
        <v>NE</v>
      </c>
      <c r="C5936" t="str">
        <f>LEFT([1]Sheet1!D5936,1)</f>
        <v>T</v>
      </c>
      <c r="D5936" t="str">
        <f>RIGHT([1]Sheet1!D5936,2)</f>
        <v>21</v>
      </c>
      <c r="E5936" t="str">
        <f>[1]Sheet1!E5936</f>
        <v>Tax - Amusements License</v>
      </c>
      <c r="F5936">
        <f>[1]Sheet1!F5936</f>
        <v>788</v>
      </c>
    </row>
    <row r="5937" spans="1:6">
      <c r="A5937" t="str">
        <f>[1]Sheet1!B5937</f>
        <v>Nebraska</v>
      </c>
      <c r="B5937" t="str">
        <f>[1]Sheet1!C5937</f>
        <v>NE</v>
      </c>
      <c r="C5937" t="str">
        <f>LEFT([1]Sheet1!D5937,1)</f>
        <v>T</v>
      </c>
      <c r="D5937" t="str">
        <f>RIGHT([1]Sheet1!D5937,2)</f>
        <v>22</v>
      </c>
      <c r="E5937" t="str">
        <f>[1]Sheet1!E5937</f>
        <v>Tax - Corporation License</v>
      </c>
      <c r="F5937">
        <f>[1]Sheet1!F5937</f>
        <v>26330</v>
      </c>
    </row>
    <row r="5938" spans="1:6">
      <c r="A5938" t="str">
        <f>[1]Sheet1!B5938</f>
        <v>Nebraska</v>
      </c>
      <c r="B5938" t="str">
        <f>[1]Sheet1!C5938</f>
        <v>NE</v>
      </c>
      <c r="C5938" t="str">
        <f>LEFT([1]Sheet1!D5938,1)</f>
        <v>T</v>
      </c>
      <c r="D5938" t="str">
        <f>RIGHT([1]Sheet1!D5938,2)</f>
        <v>23</v>
      </c>
      <c r="E5938" t="str">
        <f>[1]Sheet1!E5938</f>
        <v>Tax - Hunting and Fishing License</v>
      </c>
      <c r="F5938">
        <f>[1]Sheet1!F5938</f>
        <v>14459</v>
      </c>
    </row>
    <row r="5939" spans="1:6">
      <c r="A5939" t="str">
        <f>[1]Sheet1!B5939</f>
        <v>Nebraska</v>
      </c>
      <c r="B5939" t="str">
        <f>[1]Sheet1!C5939</f>
        <v>NE</v>
      </c>
      <c r="C5939" t="str">
        <f>LEFT([1]Sheet1!D5939,1)</f>
        <v>T</v>
      </c>
      <c r="D5939" t="str">
        <f>RIGHT([1]Sheet1!D5939,2)</f>
        <v>24</v>
      </c>
      <c r="E5939" t="str">
        <f>[1]Sheet1!E5939</f>
        <v>Tax - Motor Vehicle License</v>
      </c>
      <c r="F5939">
        <f>[1]Sheet1!F5939</f>
        <v>210566</v>
      </c>
    </row>
    <row r="5940" spans="1:6">
      <c r="A5940" t="str">
        <f>[1]Sheet1!B5940</f>
        <v>Nebraska</v>
      </c>
      <c r="B5940" t="str">
        <f>[1]Sheet1!C5940</f>
        <v>NE</v>
      </c>
      <c r="C5940" t="str">
        <f>LEFT([1]Sheet1!D5940,1)</f>
        <v>T</v>
      </c>
      <c r="D5940" t="str">
        <f>RIGHT([1]Sheet1!D5940,2)</f>
        <v>25</v>
      </c>
      <c r="E5940" t="str">
        <f>[1]Sheet1!E5940</f>
        <v>Tax - Motor Vehicle Operators License</v>
      </c>
      <c r="F5940">
        <f>[1]Sheet1!F5940</f>
        <v>5216</v>
      </c>
    </row>
    <row r="5941" spans="1:6">
      <c r="A5941" t="str">
        <f>[1]Sheet1!B5941</f>
        <v>Nebraska</v>
      </c>
      <c r="B5941" t="str">
        <f>[1]Sheet1!C5941</f>
        <v>NE</v>
      </c>
      <c r="C5941" t="str">
        <f>LEFT([1]Sheet1!D5941,1)</f>
        <v>T</v>
      </c>
      <c r="D5941" t="str">
        <f>RIGHT([1]Sheet1!D5941,2)</f>
        <v>27</v>
      </c>
      <c r="E5941" t="str">
        <f>[1]Sheet1!E5941</f>
        <v>Tax - Public Utility License</v>
      </c>
      <c r="F5941">
        <f>[1]Sheet1!F5941</f>
        <v>2029</v>
      </c>
    </row>
    <row r="5942" spans="1:6">
      <c r="A5942" t="str">
        <f>[1]Sheet1!B5942</f>
        <v>Nebraska</v>
      </c>
      <c r="B5942" t="str">
        <f>[1]Sheet1!C5942</f>
        <v>NE</v>
      </c>
      <c r="C5942" t="str">
        <f>LEFT([1]Sheet1!D5942,1)</f>
        <v>T</v>
      </c>
      <c r="D5942" t="str">
        <f>RIGHT([1]Sheet1!D5942,2)</f>
        <v>28</v>
      </c>
      <c r="E5942" t="str">
        <f>[1]Sheet1!E5942</f>
        <v>Tax - Occupation and Business License, NEC</v>
      </c>
      <c r="F5942">
        <f>[1]Sheet1!F5942</f>
        <v>118536</v>
      </c>
    </row>
    <row r="5943" spans="1:6">
      <c r="A5943" t="str">
        <f>[1]Sheet1!B5943</f>
        <v>Nebraska</v>
      </c>
      <c r="B5943" t="str">
        <f>[1]Sheet1!C5943</f>
        <v>NE</v>
      </c>
      <c r="C5943" t="str">
        <f>LEFT([1]Sheet1!D5943,1)</f>
        <v>T</v>
      </c>
      <c r="D5943" t="str">
        <f>RIGHT([1]Sheet1!D5943,2)</f>
        <v>29</v>
      </c>
      <c r="E5943" t="str">
        <f>[1]Sheet1!E5943</f>
        <v>Tax - Other License</v>
      </c>
      <c r="F5943">
        <f>[1]Sheet1!F5943</f>
        <v>32694</v>
      </c>
    </row>
    <row r="5944" spans="1:6">
      <c r="A5944" t="str">
        <f>[1]Sheet1!B5944</f>
        <v>Nebraska</v>
      </c>
      <c r="B5944" t="str">
        <f>[1]Sheet1!C5944</f>
        <v>NE</v>
      </c>
      <c r="C5944" t="str">
        <f>LEFT([1]Sheet1!D5944,1)</f>
        <v>T</v>
      </c>
      <c r="D5944" t="str">
        <f>RIGHT([1]Sheet1!D5944,2)</f>
        <v>40</v>
      </c>
      <c r="E5944" t="str">
        <f>[1]Sheet1!E5944</f>
        <v>Tax - Individual Income</v>
      </c>
      <c r="F5944">
        <f>[1]Sheet1!F5944</f>
        <v>1838344</v>
      </c>
    </row>
    <row r="5945" spans="1:6">
      <c r="A5945" t="str">
        <f>[1]Sheet1!B5945</f>
        <v>Nebraska</v>
      </c>
      <c r="B5945" t="str">
        <f>[1]Sheet1!C5945</f>
        <v>NE</v>
      </c>
      <c r="C5945" t="str">
        <f>LEFT([1]Sheet1!D5945,1)</f>
        <v>T</v>
      </c>
      <c r="D5945" t="str">
        <f>RIGHT([1]Sheet1!D5945,2)</f>
        <v>41</v>
      </c>
      <c r="E5945" t="str">
        <f>[1]Sheet1!E5945</f>
        <v>Tax - Corporation Net Income</v>
      </c>
      <c r="F5945">
        <f>[1]Sheet1!F5945</f>
        <v>234296</v>
      </c>
    </row>
    <row r="5946" spans="1:6">
      <c r="A5946" t="str">
        <f>[1]Sheet1!B5946</f>
        <v>Nebraska</v>
      </c>
      <c r="B5946" t="str">
        <f>[1]Sheet1!C5946</f>
        <v>NE</v>
      </c>
      <c r="C5946" t="str">
        <f>LEFT([1]Sheet1!D5946,1)</f>
        <v>T</v>
      </c>
      <c r="D5946" t="str">
        <f>RIGHT([1]Sheet1!D5946,2)</f>
        <v>50</v>
      </c>
      <c r="E5946" t="str">
        <f>[1]Sheet1!E5946</f>
        <v>Tax - Death and Gift</v>
      </c>
      <c r="F5946">
        <f>[1]Sheet1!F5946</f>
        <v>55751</v>
      </c>
    </row>
    <row r="5947" spans="1:6">
      <c r="A5947" t="str">
        <f>[1]Sheet1!B5947</f>
        <v>Nebraska</v>
      </c>
      <c r="B5947" t="str">
        <f>[1]Sheet1!C5947</f>
        <v>NE</v>
      </c>
      <c r="C5947" t="str">
        <f>LEFT([1]Sheet1!D5947,1)</f>
        <v>T</v>
      </c>
      <c r="D5947" t="str">
        <f>RIGHT([1]Sheet1!D5947,2)</f>
        <v>51</v>
      </c>
      <c r="E5947" t="str">
        <f>[1]Sheet1!E5947</f>
        <v>Tax - Documentary and Stock Transfer</v>
      </c>
      <c r="F5947">
        <f>[1]Sheet1!F5947</f>
        <v>11200</v>
      </c>
    </row>
    <row r="5948" spans="1:6">
      <c r="A5948" t="str">
        <f>[1]Sheet1!B5948</f>
        <v>Nebraska</v>
      </c>
      <c r="B5948" t="str">
        <f>[1]Sheet1!C5948</f>
        <v>NE</v>
      </c>
      <c r="C5948" t="str">
        <f>LEFT([1]Sheet1!D5948,1)</f>
        <v>T</v>
      </c>
      <c r="D5948" t="str">
        <f>RIGHT([1]Sheet1!D5948,2)</f>
        <v>53</v>
      </c>
      <c r="E5948" t="str">
        <f>[1]Sheet1!E5948</f>
        <v>Tax - Severance</v>
      </c>
      <c r="F5948">
        <f>[1]Sheet1!F5948</f>
        <v>5355</v>
      </c>
    </row>
    <row r="5949" spans="1:6">
      <c r="A5949" t="str">
        <f>[1]Sheet1!B5949</f>
        <v>Nebraska</v>
      </c>
      <c r="B5949" t="str">
        <f>[1]Sheet1!C5949</f>
        <v>NE</v>
      </c>
      <c r="C5949" t="str">
        <f>LEFT([1]Sheet1!D5949,1)</f>
        <v>T</v>
      </c>
      <c r="D5949" t="str">
        <f>RIGHT([1]Sheet1!D5949,2)</f>
        <v>99</v>
      </c>
      <c r="E5949" t="str">
        <f>[1]Sheet1!E5949</f>
        <v>Tax - NEC</v>
      </c>
      <c r="F5949">
        <f>[1]Sheet1!F5949</f>
        <v>129307</v>
      </c>
    </row>
    <row r="5950" spans="1:6">
      <c r="A5950" t="str">
        <f>[1]Sheet1!B5950</f>
        <v>Nebraska</v>
      </c>
      <c r="B5950" t="str">
        <f>[1]Sheet1!C5950</f>
        <v>NE</v>
      </c>
      <c r="C5950" t="str">
        <f>LEFT([1]Sheet1!D5950,1)</f>
        <v>U</v>
      </c>
      <c r="D5950" t="str">
        <f>RIGHT([1]Sheet1!D5950,2)</f>
        <v>01</v>
      </c>
      <c r="E5950" t="str">
        <f>[1]Sheet1!E5950</f>
        <v>Miscellaneous - Special Assessments</v>
      </c>
      <c r="F5950">
        <f>[1]Sheet1!F5950</f>
        <v>38670</v>
      </c>
    </row>
    <row r="5951" spans="1:6">
      <c r="A5951" t="str">
        <f>[1]Sheet1!B5951</f>
        <v>Nebraska</v>
      </c>
      <c r="B5951" t="str">
        <f>[1]Sheet1!C5951</f>
        <v>NE</v>
      </c>
      <c r="C5951" t="str">
        <f>LEFT([1]Sheet1!D5951,1)</f>
        <v>U</v>
      </c>
      <c r="D5951" t="str">
        <f>RIGHT([1]Sheet1!D5951,2)</f>
        <v>11</v>
      </c>
      <c r="E5951" t="str">
        <f>[1]Sheet1!E5951</f>
        <v>Miscellaneous - Sale of Property</v>
      </c>
      <c r="F5951">
        <f>[1]Sheet1!F5951</f>
        <v>13443</v>
      </c>
    </row>
    <row r="5952" spans="1:6">
      <c r="A5952" t="str">
        <f>[1]Sheet1!B5952</f>
        <v>Nebraska</v>
      </c>
      <c r="B5952" t="str">
        <f>[1]Sheet1!C5952</f>
        <v>NE</v>
      </c>
      <c r="C5952" t="str">
        <f>LEFT([1]Sheet1!D5952,1)</f>
        <v>U</v>
      </c>
      <c r="D5952" t="str">
        <f>RIGHT([1]Sheet1!D5952,2)</f>
        <v>20</v>
      </c>
      <c r="E5952" t="str">
        <f>[1]Sheet1!E5952</f>
        <v>Miscellaneous - Interest Earnings</v>
      </c>
      <c r="F5952">
        <f>[1]Sheet1!F5952</f>
        <v>284379</v>
      </c>
    </row>
    <row r="5953" spans="1:6">
      <c r="A5953" t="str">
        <f>[1]Sheet1!B5953</f>
        <v>Nebraska</v>
      </c>
      <c r="B5953" t="str">
        <f>[1]Sheet1!C5953</f>
        <v>NE</v>
      </c>
      <c r="C5953" t="str">
        <f>LEFT([1]Sheet1!D5953,1)</f>
        <v>U</v>
      </c>
      <c r="D5953" t="str">
        <f>RIGHT([1]Sheet1!D5953,2)</f>
        <v>30</v>
      </c>
      <c r="E5953" t="str">
        <f>[1]Sheet1!E5953</f>
        <v>Miscellaneous - Fines and Forfeits</v>
      </c>
      <c r="F5953">
        <f>[1]Sheet1!F5953</f>
        <v>22779</v>
      </c>
    </row>
    <row r="5954" spans="1:6">
      <c r="A5954" t="str">
        <f>[1]Sheet1!B5954</f>
        <v>Nebraska</v>
      </c>
      <c r="B5954" t="str">
        <f>[1]Sheet1!C5954</f>
        <v>NE</v>
      </c>
      <c r="C5954" t="str">
        <f>LEFT([1]Sheet1!D5954,1)</f>
        <v>U</v>
      </c>
      <c r="D5954" t="str">
        <f>RIGHT([1]Sheet1!D5954,2)</f>
        <v>40</v>
      </c>
      <c r="E5954" t="str">
        <f>[1]Sheet1!E5954</f>
        <v>Miscellaneous - Rents</v>
      </c>
      <c r="F5954">
        <f>[1]Sheet1!F5954</f>
        <v>41478</v>
      </c>
    </row>
    <row r="5955" spans="1:6">
      <c r="A5955" t="str">
        <f>[1]Sheet1!B5955</f>
        <v>Nebraska</v>
      </c>
      <c r="B5955" t="str">
        <f>[1]Sheet1!C5955</f>
        <v>NE</v>
      </c>
      <c r="C5955" t="str">
        <f>LEFT([1]Sheet1!D5955,1)</f>
        <v>U</v>
      </c>
      <c r="D5955" t="str">
        <f>RIGHT([1]Sheet1!D5955,2)</f>
        <v>41</v>
      </c>
      <c r="E5955" t="str">
        <f>[1]Sheet1!E5955</f>
        <v>Miscellaneous - Royalties</v>
      </c>
      <c r="F5955">
        <f>[1]Sheet1!F5955</f>
        <v>2086</v>
      </c>
    </row>
    <row r="5956" spans="1:6">
      <c r="A5956" t="str">
        <f>[1]Sheet1!B5956</f>
        <v>Nebraska</v>
      </c>
      <c r="B5956" t="str">
        <f>[1]Sheet1!C5956</f>
        <v>NE</v>
      </c>
      <c r="C5956" t="str">
        <f>LEFT([1]Sheet1!D5956,1)</f>
        <v>U</v>
      </c>
      <c r="D5956" t="str">
        <f>RIGHT([1]Sheet1!D5956,2)</f>
        <v>50</v>
      </c>
      <c r="E5956" t="str">
        <f>[1]Sheet1!E5956</f>
        <v>Miscellaneous - Donations From Private Sources</v>
      </c>
      <c r="F5956">
        <f>[1]Sheet1!F5956</f>
        <v>249555</v>
      </c>
    </row>
    <row r="5957" spans="1:6">
      <c r="A5957" t="str">
        <f>[1]Sheet1!B5957</f>
        <v>Nebraska</v>
      </c>
      <c r="B5957" t="str">
        <f>[1]Sheet1!C5957</f>
        <v>NE</v>
      </c>
      <c r="C5957" t="str">
        <f>LEFT([1]Sheet1!D5957,1)</f>
        <v>U</v>
      </c>
      <c r="D5957" t="str">
        <f>RIGHT([1]Sheet1!D5957,2)</f>
        <v>95</v>
      </c>
      <c r="E5957" t="str">
        <f>[1]Sheet1!E5957</f>
        <v>Miscellaneous - Net Lottery Revenue</v>
      </c>
      <c r="F5957">
        <f>[1]Sheet1!F5957</f>
        <v>72675</v>
      </c>
    </row>
    <row r="5958" spans="1:6">
      <c r="A5958" t="str">
        <f>[1]Sheet1!B5958</f>
        <v>Nebraska</v>
      </c>
      <c r="B5958" t="str">
        <f>[1]Sheet1!C5958</f>
        <v>NE</v>
      </c>
      <c r="C5958" t="str">
        <f>LEFT([1]Sheet1!D5958,1)</f>
        <v>U</v>
      </c>
      <c r="D5958" t="str">
        <f>RIGHT([1]Sheet1!D5958,2)</f>
        <v>99</v>
      </c>
      <c r="E5958" t="str">
        <f>[1]Sheet1!E5958</f>
        <v>Miscellaneous - General Revenue, NEC</v>
      </c>
      <c r="F5958">
        <f>[1]Sheet1!F5958</f>
        <v>304064</v>
      </c>
    </row>
    <row r="5959" spans="1:6">
      <c r="A5959" t="str">
        <f>[1]Sheet1!B5959</f>
        <v>Nebraska</v>
      </c>
      <c r="B5959" t="str">
        <f>[1]Sheet1!C5959</f>
        <v>NE</v>
      </c>
      <c r="C5959" t="str">
        <f>LEFT([1]Sheet1!D5959,1)</f>
        <v>W</v>
      </c>
      <c r="D5959" t="str">
        <f>RIGHT([1]Sheet1!D5959,2)</f>
        <v>01</v>
      </c>
      <c r="E5959" t="str">
        <f>[1]Sheet1!E5959</f>
        <v>Sinking Funds - Cash and Securities</v>
      </c>
      <c r="F5959">
        <f>[1]Sheet1!F5959</f>
        <v>2975581</v>
      </c>
    </row>
    <row r="5960" spans="1:6">
      <c r="A5960" t="str">
        <f>[1]Sheet1!B5960</f>
        <v>Nebraska</v>
      </c>
      <c r="B5960" t="str">
        <f>[1]Sheet1!C5960</f>
        <v>NE</v>
      </c>
      <c r="C5960" t="str">
        <f>LEFT([1]Sheet1!D5960,1)</f>
        <v>W</v>
      </c>
      <c r="D5960" t="str">
        <f>RIGHT([1]Sheet1!D5960,2)</f>
        <v>31</v>
      </c>
      <c r="E5960" t="str">
        <f>[1]Sheet1!E5960</f>
        <v>Bond Funds - Cash and Securities</v>
      </c>
      <c r="F5960">
        <f>[1]Sheet1!F5960</f>
        <v>958283</v>
      </c>
    </row>
    <row r="5961" spans="1:6">
      <c r="A5961" t="str">
        <f>[1]Sheet1!B5961</f>
        <v>Nebraska</v>
      </c>
      <c r="B5961" t="str">
        <f>[1]Sheet1!C5961</f>
        <v>NE</v>
      </c>
      <c r="C5961" t="str">
        <f>LEFT([1]Sheet1!D5961,1)</f>
        <v>W</v>
      </c>
      <c r="D5961" t="str">
        <f>RIGHT([1]Sheet1!D5961,2)</f>
        <v>61</v>
      </c>
      <c r="E5961" t="str">
        <f>[1]Sheet1!E5961</f>
        <v>Other Funds - Cash and Securities</v>
      </c>
      <c r="F5961">
        <f>[1]Sheet1!F5961</f>
        <v>8942374</v>
      </c>
    </row>
    <row r="5962" spans="1:6">
      <c r="A5962" t="str">
        <f>[1]Sheet1!B5962</f>
        <v>Nebraska</v>
      </c>
      <c r="B5962" t="str">
        <f>[1]Sheet1!C5962</f>
        <v>NE</v>
      </c>
      <c r="C5962" t="str">
        <f>LEFT([1]Sheet1!D5962,1)</f>
        <v>X</v>
      </c>
      <c r="D5962" t="str">
        <f>RIGHT([1]Sheet1!D5962,2)</f>
        <v>01</v>
      </c>
      <c r="E5962" t="str">
        <f>[1]Sheet1!E5962</f>
        <v>Employee Retirement - Local Employee Contribution</v>
      </c>
      <c r="F5962">
        <f>[1]Sheet1!F5962</f>
        <v>224777</v>
      </c>
    </row>
    <row r="5963" spans="1:6">
      <c r="A5963" t="str">
        <f>[1]Sheet1!B5963</f>
        <v>Nebraska</v>
      </c>
      <c r="B5963" t="str">
        <f>[1]Sheet1!C5963</f>
        <v>NE</v>
      </c>
      <c r="C5963" t="str">
        <f>LEFT([1]Sheet1!D5963,1)</f>
        <v>X</v>
      </c>
      <c r="D5963" t="str">
        <f>RIGHT([1]Sheet1!D5963,2)</f>
        <v>02</v>
      </c>
      <c r="E5963" t="str">
        <f>[1]Sheet1!E5963</f>
        <v>Employee Retirement - State Employee Contribution</v>
      </c>
      <c r="F5963">
        <f>[1]Sheet1!F5963</f>
        <v>26605</v>
      </c>
    </row>
    <row r="5964" spans="1:6">
      <c r="A5964" t="str">
        <f>[1]Sheet1!B5964</f>
        <v>Nebraska</v>
      </c>
      <c r="B5964" t="str">
        <f>[1]Sheet1!C5964</f>
        <v>NE</v>
      </c>
      <c r="C5964" t="str">
        <f>LEFT([1]Sheet1!D5964,1)</f>
        <v>X</v>
      </c>
      <c r="D5964" t="str">
        <f>RIGHT([1]Sheet1!D5964,2)</f>
        <v>05</v>
      </c>
      <c r="E5964" t="str">
        <f>[1]Sheet1!E5964</f>
        <v>Employee Retirement - From Other Governments</v>
      </c>
      <c r="F5964">
        <f>[1]Sheet1!F5964</f>
        <v>151908</v>
      </c>
    </row>
    <row r="5965" spans="1:6">
      <c r="A5965" t="str">
        <f>[1]Sheet1!B5965</f>
        <v>Nebraska</v>
      </c>
      <c r="B5965" t="str">
        <f>[1]Sheet1!C5965</f>
        <v>NE</v>
      </c>
      <c r="C5965" t="str">
        <f>LEFT([1]Sheet1!D5965,1)</f>
        <v>X</v>
      </c>
      <c r="D5965" t="str">
        <f>RIGHT([1]Sheet1!D5965,2)</f>
        <v>08</v>
      </c>
      <c r="E5965" t="str">
        <f>[1]Sheet1!E5965</f>
        <v>Employee Retirement - Earnings on Investments (calculated)</v>
      </c>
      <c r="F5965">
        <f>[1]Sheet1!F5965</f>
        <v>189388</v>
      </c>
    </row>
    <row r="5966" spans="1:6">
      <c r="A5966" t="str">
        <f>[1]Sheet1!B5966</f>
        <v>Nebraska</v>
      </c>
      <c r="B5966" t="str">
        <f>[1]Sheet1!C5966</f>
        <v>NE</v>
      </c>
      <c r="C5966" t="str">
        <f>LEFT([1]Sheet1!D5966,1)</f>
        <v>X</v>
      </c>
      <c r="D5966" t="str">
        <f>RIGHT([1]Sheet1!D5966,2)</f>
        <v>11</v>
      </c>
      <c r="E5966" t="str">
        <f>[1]Sheet1!E5966</f>
        <v>Employee Retirement - Benefit Payments</v>
      </c>
      <c r="F5966">
        <f>[1]Sheet1!F5966</f>
        <v>692222</v>
      </c>
    </row>
    <row r="5967" spans="1:6">
      <c r="A5967" t="str">
        <f>[1]Sheet1!B5967</f>
        <v>Nebraska</v>
      </c>
      <c r="B5967" t="str">
        <f>[1]Sheet1!C5967</f>
        <v>NE</v>
      </c>
      <c r="C5967" t="str">
        <f>LEFT([1]Sheet1!D5967,1)</f>
        <v>X</v>
      </c>
      <c r="D5967" t="str">
        <f>RIGHT([1]Sheet1!D5967,2)</f>
        <v>12</v>
      </c>
      <c r="E5967" t="str">
        <f>[1]Sheet1!E5967</f>
        <v>Employee Retirement - Withdrawals</v>
      </c>
      <c r="F5967">
        <f>[1]Sheet1!F5967</f>
        <v>26268</v>
      </c>
    </row>
    <row r="5968" spans="1:6">
      <c r="A5968" t="str">
        <f>[1]Sheet1!B5968</f>
        <v>Nebraska</v>
      </c>
      <c r="B5968" t="str">
        <f>[1]Sheet1!C5968</f>
        <v>NE</v>
      </c>
      <c r="C5968" t="str">
        <f>LEFT([1]Sheet1!D5968,1)</f>
        <v>X</v>
      </c>
      <c r="D5968" t="str">
        <f>RIGHT([1]Sheet1!D5968,2)</f>
        <v>21</v>
      </c>
      <c r="E5968" t="str">
        <f>[1]Sheet1!E5968</f>
        <v>Employee Retirement - Total Cash and Deposits</v>
      </c>
      <c r="F5968">
        <f>[1]Sheet1!F5968</f>
        <v>293995</v>
      </c>
    </row>
    <row r="5969" spans="1:6">
      <c r="A5969" t="str">
        <f>[1]Sheet1!B5969</f>
        <v>Nebraska</v>
      </c>
      <c r="B5969" t="str">
        <f>[1]Sheet1!C5969</f>
        <v>NE</v>
      </c>
      <c r="C5969" t="str">
        <f>LEFT([1]Sheet1!D5969,1)</f>
        <v>X</v>
      </c>
      <c r="D5969" t="str">
        <f>RIGHT([1]Sheet1!D5969,2)</f>
        <v>30</v>
      </c>
      <c r="E5969" t="str">
        <f>[1]Sheet1!E5969</f>
        <v>Employee Retirement - Total Federal Securities</v>
      </c>
      <c r="F5969">
        <f>[1]Sheet1!F5969</f>
        <v>575141</v>
      </c>
    </row>
    <row r="5970" spans="1:6">
      <c r="A5970" t="str">
        <f>[1]Sheet1!B5970</f>
        <v>Nebraska</v>
      </c>
      <c r="B5970" t="str">
        <f>[1]Sheet1!C5970</f>
        <v>NE</v>
      </c>
      <c r="C5970" t="str">
        <f>LEFT([1]Sheet1!D5970,1)</f>
        <v>X</v>
      </c>
      <c r="D5970" t="str">
        <f>RIGHT([1]Sheet1!D5970,2)</f>
        <v>42</v>
      </c>
      <c r="E5970" t="str">
        <f>[1]Sheet1!E5970</f>
        <v>Employee Retirement - Securities - Mortgages</v>
      </c>
      <c r="F5970">
        <f>[1]Sheet1!F5970</f>
        <v>565252</v>
      </c>
    </row>
    <row r="5971" spans="1:6">
      <c r="A5971" t="str">
        <f>[1]Sheet1!B5971</f>
        <v>Nebraska</v>
      </c>
      <c r="B5971" t="str">
        <f>[1]Sheet1!C5971</f>
        <v>NE</v>
      </c>
      <c r="C5971" t="str">
        <f>LEFT([1]Sheet1!D5971,1)</f>
        <v>X</v>
      </c>
      <c r="D5971" t="str">
        <f>RIGHT([1]Sheet1!D5971,2)</f>
        <v>44</v>
      </c>
      <c r="E5971" t="str">
        <f>[1]Sheet1!E5971</f>
        <v>Employee Retirement - Total Other Securities</v>
      </c>
      <c r="F5971">
        <f>[1]Sheet1!F5971</f>
        <v>5566835</v>
      </c>
    </row>
    <row r="5972" spans="1:6">
      <c r="A5972" t="str">
        <f>[1]Sheet1!B5972</f>
        <v>Nebraska</v>
      </c>
      <c r="B5972" t="str">
        <f>[1]Sheet1!C5972</f>
        <v>NE</v>
      </c>
      <c r="C5972" t="str">
        <f>LEFT([1]Sheet1!D5972,1)</f>
        <v>X</v>
      </c>
      <c r="D5972" t="str">
        <f>RIGHT([1]Sheet1!D5972,2)</f>
        <v>47</v>
      </c>
      <c r="E5972" t="str">
        <f>[1]Sheet1!E5972</f>
        <v>Employee Retirement - Other Investments - Other</v>
      </c>
      <c r="F5972">
        <f>[1]Sheet1!F5972</f>
        <v>546402</v>
      </c>
    </row>
    <row r="5973" spans="1:6">
      <c r="A5973" t="str">
        <f>[1]Sheet1!B5973</f>
        <v>Nebraska</v>
      </c>
      <c r="B5973" t="str">
        <f>[1]Sheet1!C5973</f>
        <v>NE</v>
      </c>
      <c r="C5973" t="str">
        <f>LEFT([1]Sheet1!D5973,1)</f>
        <v>Y</v>
      </c>
      <c r="D5973" t="str">
        <f>RIGHT([1]Sheet1!D5973,2)</f>
        <v>01</v>
      </c>
      <c r="E5973" t="str">
        <f>[1]Sheet1!E5973</f>
        <v>Unemployment Compensation - Contribution</v>
      </c>
      <c r="F5973">
        <f>[1]Sheet1!F5973</f>
        <v>205336</v>
      </c>
    </row>
    <row r="5974" spans="1:6">
      <c r="A5974" t="str">
        <f>[1]Sheet1!B5974</f>
        <v>Nebraska</v>
      </c>
      <c r="B5974" t="str">
        <f>[1]Sheet1!C5974</f>
        <v>NE</v>
      </c>
      <c r="C5974" t="str">
        <f>LEFT([1]Sheet1!D5974,1)</f>
        <v>Y</v>
      </c>
      <c r="D5974" t="str">
        <f>RIGHT([1]Sheet1!D5974,2)</f>
        <v>02</v>
      </c>
      <c r="E5974" t="str">
        <f>[1]Sheet1!E5974</f>
        <v>Unemployment Compensation - Interest Revenue</v>
      </c>
      <c r="F5974">
        <f>[1]Sheet1!F5974</f>
        <v>8357</v>
      </c>
    </row>
    <row r="5975" spans="1:6">
      <c r="A5975" t="str">
        <f>[1]Sheet1!B5975</f>
        <v>Nebraska</v>
      </c>
      <c r="B5975" t="str">
        <f>[1]Sheet1!C5975</f>
        <v>NE</v>
      </c>
      <c r="C5975" t="str">
        <f>LEFT([1]Sheet1!D5975,1)</f>
        <v>Y</v>
      </c>
      <c r="D5975" t="str">
        <f>RIGHT([1]Sheet1!D5975,2)</f>
        <v>05</v>
      </c>
      <c r="E5975" t="str">
        <f>[1]Sheet1!E5975</f>
        <v>Unemployment Compensation - Benefit Payments</v>
      </c>
      <c r="F5975">
        <f>[1]Sheet1!F5975</f>
        <v>152179</v>
      </c>
    </row>
    <row r="5976" spans="1:6">
      <c r="A5976" t="str">
        <f>[1]Sheet1!B5976</f>
        <v>Nebraska</v>
      </c>
      <c r="B5976" t="str">
        <f>[1]Sheet1!C5976</f>
        <v>NE</v>
      </c>
      <c r="C5976" t="str">
        <f>LEFT([1]Sheet1!D5976,1)</f>
        <v>Y</v>
      </c>
      <c r="D5976" t="str">
        <f>RIGHT([1]Sheet1!D5976,2)</f>
        <v>06</v>
      </c>
      <c r="E5976" t="str">
        <f>[1]Sheet1!E5976</f>
        <v>Unemployment Compensation - Extended and Special Payments</v>
      </c>
      <c r="F5976">
        <f>[1]Sheet1!F5976</f>
        <v>113022</v>
      </c>
    </row>
    <row r="5977" spans="1:6">
      <c r="A5977" t="str">
        <f>[1]Sheet1!B5977</f>
        <v>Nebraska</v>
      </c>
      <c r="B5977" t="str">
        <f>[1]Sheet1!C5977</f>
        <v>NE</v>
      </c>
      <c r="C5977" t="str">
        <f>LEFT([1]Sheet1!D5977,1)</f>
        <v>Y</v>
      </c>
      <c r="D5977" t="str">
        <f>RIGHT([1]Sheet1!D5977,2)</f>
        <v>07</v>
      </c>
      <c r="E5977" t="str">
        <f>[1]Sheet1!E5977</f>
        <v>Unemployment Compensation - Balance In US Treasury</v>
      </c>
      <c r="F5977">
        <f>[1]Sheet1!F5977</f>
        <v>325605</v>
      </c>
    </row>
    <row r="5978" spans="1:6">
      <c r="A5978" t="str">
        <f>[1]Sheet1!B5978</f>
        <v>Nebraska</v>
      </c>
      <c r="B5978" t="str">
        <f>[1]Sheet1!C5978</f>
        <v>NE</v>
      </c>
      <c r="C5978" t="str">
        <f>LEFT([1]Sheet1!D5978,1)</f>
        <v>Y</v>
      </c>
      <c r="D5978" t="str">
        <f>RIGHT([1]Sheet1!D5978,2)</f>
        <v>12</v>
      </c>
      <c r="E5978" t="str">
        <f>[1]Sheet1!E5978</f>
        <v>Workers Compensation - Interest Earnings</v>
      </c>
      <c r="F5978">
        <f>[1]Sheet1!F5978</f>
        <v>97</v>
      </c>
    </row>
    <row r="5979" spans="1:6">
      <c r="A5979" t="str">
        <f>[1]Sheet1!B5979</f>
        <v>Nebraska</v>
      </c>
      <c r="B5979" t="str">
        <f>[1]Sheet1!C5979</f>
        <v>NE</v>
      </c>
      <c r="C5979" t="str">
        <f>LEFT([1]Sheet1!D5979,1)</f>
        <v>Y</v>
      </c>
      <c r="D5979" t="str">
        <f>RIGHT([1]Sheet1!D5979,2)</f>
        <v>14</v>
      </c>
      <c r="E5979" t="str">
        <f>[1]Sheet1!E5979</f>
        <v>Workers Compensation - Benefit Payments</v>
      </c>
      <c r="F5979">
        <f>[1]Sheet1!F5979</f>
        <v>1104</v>
      </c>
    </row>
    <row r="5980" spans="1:6">
      <c r="A5980" t="str">
        <f>[1]Sheet1!B5980</f>
        <v>Nebraska</v>
      </c>
      <c r="B5980" t="str">
        <f>[1]Sheet1!C5980</f>
        <v>NE</v>
      </c>
      <c r="C5980" t="str">
        <f>LEFT([1]Sheet1!D5980,1)</f>
        <v>Y</v>
      </c>
      <c r="D5980" t="str">
        <f>RIGHT([1]Sheet1!D5980,2)</f>
        <v>21</v>
      </c>
      <c r="E5980" t="str">
        <f>[1]Sheet1!E5980</f>
        <v>Workers Compensation - Cash and Assets</v>
      </c>
      <c r="F5980">
        <f>[1]Sheet1!F5980</f>
        <v>3051</v>
      </c>
    </row>
    <row r="5981" spans="1:6">
      <c r="A5981" t="str">
        <f>[1]Sheet1!B5981</f>
        <v>Nebraska</v>
      </c>
      <c r="B5981" t="str">
        <f>[1]Sheet1!C5981</f>
        <v>NE</v>
      </c>
      <c r="C5981" t="str">
        <f>LEFT([1]Sheet1!D5981,1)</f>
        <v>Z</v>
      </c>
      <c r="D5981" t="str">
        <f>RIGHT([1]Sheet1!D5981,2)</f>
        <v>00</v>
      </c>
      <c r="E5981" t="str">
        <f>[1]Sheet1!E5981</f>
        <v>Total Salaries and Wages</v>
      </c>
      <c r="F5981">
        <f>[1]Sheet1!F5981</f>
        <v>6507587</v>
      </c>
    </row>
    <row r="5982" spans="1:6">
      <c r="A5982" t="str">
        <f>[1]Sheet1!B5982</f>
        <v>Nebraska</v>
      </c>
      <c r="B5982" t="str">
        <f>[1]Sheet1!C5982</f>
        <v>NE</v>
      </c>
      <c r="C5982" t="str">
        <f>LEFT([1]Sheet1!D5982,1)</f>
        <v>Z</v>
      </c>
      <c r="D5982" t="str">
        <f>RIGHT([1]Sheet1!D5982,2)</f>
        <v>77</v>
      </c>
      <c r="E5982" t="str">
        <f>[1]Sheet1!E5982</f>
        <v>Employee Retirement – Total Corporate Bonds</v>
      </c>
      <c r="F5982">
        <f>[1]Sheet1!F5982</f>
        <v>1014733</v>
      </c>
    </row>
    <row r="5983" spans="1:6">
      <c r="A5983" t="str">
        <f>[1]Sheet1!B5983</f>
        <v>Nebraska</v>
      </c>
      <c r="B5983" t="str">
        <f>[1]Sheet1!C5983</f>
        <v>NE</v>
      </c>
      <c r="C5983" t="str">
        <f>LEFT([1]Sheet1!D5983,1)</f>
        <v>Z</v>
      </c>
      <c r="D5983" t="str">
        <f>RIGHT([1]Sheet1!D5983,2)</f>
        <v>78</v>
      </c>
      <c r="E5983" t="str">
        <f>[1]Sheet1!E5983</f>
        <v>Employee Retirement – Corporate Stocks</v>
      </c>
      <c r="F5983">
        <f>[1]Sheet1!F5983</f>
        <v>2629790</v>
      </c>
    </row>
    <row r="5984" spans="1:6">
      <c r="A5984" t="str">
        <f>[1]Sheet1!B5984</f>
        <v>Nevada</v>
      </c>
      <c r="B5984" t="str">
        <f>[1]Sheet1!C5984</f>
        <v>NV</v>
      </c>
      <c r="C5984" t="str">
        <f>LEFT([1]Sheet1!D5984,1)</f>
        <v>1</v>
      </c>
      <c r="D5984" t="str">
        <f>RIGHT([1]Sheet1!D5984,2)</f>
        <v>9T</v>
      </c>
      <c r="E5984" t="str">
        <f>[1]Sheet1!E5984</f>
        <v>Long Term Debt Beginning Outstanding - Public Debt for Private Purpose</v>
      </c>
      <c r="F5984">
        <f>[1]Sheet1!F5984</f>
        <v>2463038</v>
      </c>
    </row>
    <row r="5985" spans="1:6">
      <c r="A5985" t="str">
        <f>[1]Sheet1!B5985</f>
        <v>Nevada</v>
      </c>
      <c r="B5985" t="str">
        <f>[1]Sheet1!C5985</f>
        <v>NV</v>
      </c>
      <c r="C5985" t="str">
        <f>LEFT([1]Sheet1!D5985,1)</f>
        <v>1</v>
      </c>
      <c r="D5985" t="str">
        <f>RIGHT([1]Sheet1!D5985,2)</f>
        <v>9U</v>
      </c>
      <c r="E5985" t="str">
        <f>[1]Sheet1!E5985</f>
        <v>Long Term Debt Beginning Outstanding - Unspecified Public Purpose</v>
      </c>
      <c r="F5985">
        <f>[1]Sheet1!F5985</f>
        <v>26494859</v>
      </c>
    </row>
    <row r="5986" spans="1:6">
      <c r="A5986" t="str">
        <f>[1]Sheet1!B5986</f>
        <v>Nevada</v>
      </c>
      <c r="B5986" t="str">
        <f>[1]Sheet1!C5986</f>
        <v>NV</v>
      </c>
      <c r="C5986" t="str">
        <f>LEFT([1]Sheet1!D5986,1)</f>
        <v>2</v>
      </c>
      <c r="D5986" t="str">
        <f>RIGHT([1]Sheet1!D5986,2)</f>
        <v>4T</v>
      </c>
      <c r="E5986" t="str">
        <f>[1]Sheet1!E5986</f>
        <v>Long Term Debt Issue, Nonguaranteed - Public Debt for Private Purpose</v>
      </c>
      <c r="F5986">
        <f>[1]Sheet1!F5986</f>
        <v>90020</v>
      </c>
    </row>
    <row r="5987" spans="1:6">
      <c r="A5987" t="str">
        <f>[1]Sheet1!B5987</f>
        <v>Nevada</v>
      </c>
      <c r="B5987" t="str">
        <f>[1]Sheet1!C5987</f>
        <v>NV</v>
      </c>
      <c r="C5987" t="str">
        <f>LEFT([1]Sheet1!D5987,1)</f>
        <v>2</v>
      </c>
      <c r="D5987" t="str">
        <f>RIGHT([1]Sheet1!D5987,2)</f>
        <v>9U</v>
      </c>
      <c r="E5987" t="str">
        <f>[1]Sheet1!E5987</f>
        <v>Long Term Debt Issue, Unspecified Public Purpose</v>
      </c>
      <c r="F5987">
        <f>[1]Sheet1!F5987</f>
        <v>2391140</v>
      </c>
    </row>
    <row r="5988" spans="1:6">
      <c r="A5988" t="str">
        <f>[1]Sheet1!B5988</f>
        <v>Nevada</v>
      </c>
      <c r="B5988" t="str">
        <f>[1]Sheet1!C5988</f>
        <v>NV</v>
      </c>
      <c r="C5988" t="str">
        <f>LEFT([1]Sheet1!D5988,1)</f>
        <v>3</v>
      </c>
      <c r="D5988" t="str">
        <f>RIGHT([1]Sheet1!D5988,2)</f>
        <v>4T</v>
      </c>
      <c r="E5988" t="str">
        <f>[1]Sheet1!E5988</f>
        <v>Long Term Debt Retired Nonguaranteed - Public Debt for Private Purpose</v>
      </c>
      <c r="F5988">
        <f>[1]Sheet1!F5988</f>
        <v>162716</v>
      </c>
    </row>
    <row r="5989" spans="1:6">
      <c r="A5989" t="str">
        <f>[1]Sheet1!B5989</f>
        <v>Nevada</v>
      </c>
      <c r="B5989" t="str">
        <f>[1]Sheet1!C5989</f>
        <v>NV</v>
      </c>
      <c r="C5989" t="str">
        <f>LEFT([1]Sheet1!D5989,1)</f>
        <v>3</v>
      </c>
      <c r="D5989" t="str">
        <f>RIGHT([1]Sheet1!D5989,2)</f>
        <v>9U</v>
      </c>
      <c r="E5989" t="str">
        <f>[1]Sheet1!E5989</f>
        <v>Long Term Debt Retired Unspecified Public Purpose</v>
      </c>
      <c r="F5989">
        <f>[1]Sheet1!F5989</f>
        <v>3061241</v>
      </c>
    </row>
    <row r="5990" spans="1:6">
      <c r="A5990" t="str">
        <f>[1]Sheet1!B5990</f>
        <v>Nevada</v>
      </c>
      <c r="B5990" t="str">
        <f>[1]Sheet1!C5990</f>
        <v>NV</v>
      </c>
      <c r="C5990" t="str">
        <f>LEFT([1]Sheet1!D5990,1)</f>
        <v>4</v>
      </c>
      <c r="D5990" t="str">
        <f>RIGHT([1]Sheet1!D5990,2)</f>
        <v>4T</v>
      </c>
      <c r="E5990" t="str">
        <f>[1]Sheet1!E5990</f>
        <v>Long Term Debt Outstanding Nonguaranteed - Public Debt for Private Purpose</v>
      </c>
      <c r="F5990">
        <f>[1]Sheet1!F5990</f>
        <v>2390342</v>
      </c>
    </row>
    <row r="5991" spans="1:6">
      <c r="A5991" t="str">
        <f>[1]Sheet1!B5991</f>
        <v>Nevada</v>
      </c>
      <c r="B5991" t="str">
        <f>[1]Sheet1!C5991</f>
        <v>NV</v>
      </c>
      <c r="C5991" t="str">
        <f>LEFT([1]Sheet1!D5991,1)</f>
        <v>4</v>
      </c>
      <c r="D5991" t="str">
        <f>RIGHT([1]Sheet1!D5991,2)</f>
        <v>9U</v>
      </c>
      <c r="E5991" t="str">
        <f>[1]Sheet1!E5991</f>
        <v>Long Term Debt Outstanding Unspecified Public Purpose</v>
      </c>
      <c r="F5991">
        <f>[1]Sheet1!F5991</f>
        <v>25826292</v>
      </c>
    </row>
    <row r="5992" spans="1:6">
      <c r="A5992" t="str">
        <f>[1]Sheet1!B5992</f>
        <v>Nevada</v>
      </c>
      <c r="B5992" t="str">
        <f>[1]Sheet1!C5992</f>
        <v>NV</v>
      </c>
      <c r="C5992" t="str">
        <f>LEFT([1]Sheet1!D5992,1)</f>
        <v>6</v>
      </c>
      <c r="D5992" t="str">
        <f>RIGHT([1]Sheet1!D5992,2)</f>
        <v>1V</v>
      </c>
      <c r="E5992" t="str">
        <f>[1]Sheet1!E5992</f>
        <v>Short Term Debt Outstanding - Beginning</v>
      </c>
      <c r="F5992">
        <f>[1]Sheet1!F5992</f>
        <v>528131</v>
      </c>
    </row>
    <row r="5993" spans="1:6">
      <c r="A5993" t="str">
        <f>[1]Sheet1!B5993</f>
        <v>Nevada</v>
      </c>
      <c r="B5993" t="str">
        <f>[1]Sheet1!C5993</f>
        <v>NV</v>
      </c>
      <c r="C5993" t="str">
        <f>LEFT([1]Sheet1!D5993,1)</f>
        <v>6</v>
      </c>
      <c r="D5993" t="str">
        <f>RIGHT([1]Sheet1!D5993,2)</f>
        <v>4V</v>
      </c>
      <c r="E5993" t="str">
        <f>[1]Sheet1!E5993</f>
        <v>Short Term Debt Outstanding - End of Fiscal Year</v>
      </c>
      <c r="F5993">
        <f>[1]Sheet1!F5993</f>
        <v>517800</v>
      </c>
    </row>
    <row r="5994" spans="1:6">
      <c r="A5994" t="str">
        <f>[1]Sheet1!B5994</f>
        <v>Nevada</v>
      </c>
      <c r="B5994" t="str">
        <f>[1]Sheet1!C5994</f>
        <v>NV</v>
      </c>
      <c r="C5994" t="str">
        <f>LEFT([1]Sheet1!D5994,1)</f>
        <v>A</v>
      </c>
      <c r="D5994" t="str">
        <f>RIGHT([1]Sheet1!D5994,2)</f>
        <v>01</v>
      </c>
      <c r="E5994" t="str">
        <f>[1]Sheet1!E5994</f>
        <v>Charges - Air Transportation</v>
      </c>
      <c r="F5994">
        <f>[1]Sheet1!F5994</f>
        <v>398689</v>
      </c>
    </row>
    <row r="5995" spans="1:6">
      <c r="A5995" t="str">
        <f>[1]Sheet1!B5995</f>
        <v>Nevada</v>
      </c>
      <c r="B5995" t="str">
        <f>[1]Sheet1!C5995</f>
        <v>NV</v>
      </c>
      <c r="C5995" t="str">
        <f>LEFT([1]Sheet1!D5995,1)</f>
        <v>A</v>
      </c>
      <c r="D5995" t="str">
        <f>RIGHT([1]Sheet1!D5995,2)</f>
        <v>03</v>
      </c>
      <c r="E5995" t="str">
        <f>[1]Sheet1!E5995</f>
        <v>Charges - Miscellaneous Commercial Activities</v>
      </c>
      <c r="F5995">
        <f>[1]Sheet1!F5995</f>
        <v>51953</v>
      </c>
    </row>
    <row r="5996" spans="1:6">
      <c r="A5996" t="str">
        <f>[1]Sheet1!B5996</f>
        <v>Nevada</v>
      </c>
      <c r="B5996" t="str">
        <f>[1]Sheet1!C5996</f>
        <v>NV</v>
      </c>
      <c r="C5996" t="str">
        <f>LEFT([1]Sheet1!D5996,1)</f>
        <v>A</v>
      </c>
      <c r="D5996" t="str">
        <f>RIGHT([1]Sheet1!D5996,2)</f>
        <v>09</v>
      </c>
      <c r="E5996" t="str">
        <f>[1]Sheet1!E5996</f>
        <v>Charges - Elementary and Secondary Education School Lunch</v>
      </c>
      <c r="F5996">
        <f>[1]Sheet1!F5996</f>
        <v>27931</v>
      </c>
    </row>
    <row r="5997" spans="1:6">
      <c r="A5997" t="str">
        <f>[1]Sheet1!B5997</f>
        <v>Nevada</v>
      </c>
      <c r="B5997" t="str">
        <f>[1]Sheet1!C5997</f>
        <v>NV</v>
      </c>
      <c r="C5997" t="str">
        <f>LEFT([1]Sheet1!D5997,1)</f>
        <v>A</v>
      </c>
      <c r="D5997" t="str">
        <f>RIGHT([1]Sheet1!D5997,2)</f>
        <v>10</v>
      </c>
      <c r="E5997" t="str">
        <f>[1]Sheet1!E5997</f>
        <v>Charges - Elementary and Secondary Education School Tuition and Transportation</v>
      </c>
      <c r="F5997">
        <f>[1]Sheet1!F5997</f>
        <v>11540</v>
      </c>
    </row>
    <row r="5998" spans="1:6">
      <c r="A5998" t="str">
        <f>[1]Sheet1!B5998</f>
        <v>Nevada</v>
      </c>
      <c r="B5998" t="str">
        <f>[1]Sheet1!C5998</f>
        <v>NV</v>
      </c>
      <c r="C5998" t="str">
        <f>LEFT([1]Sheet1!D5998,1)</f>
        <v>A</v>
      </c>
      <c r="D5998" t="str">
        <f>RIGHT([1]Sheet1!D5998,2)</f>
        <v>12</v>
      </c>
      <c r="E5998" t="str">
        <f>[1]Sheet1!E5998</f>
        <v>Charges - Elementary and Secondary Education - Other</v>
      </c>
      <c r="F5998">
        <f>[1]Sheet1!F5998</f>
        <v>4988</v>
      </c>
    </row>
    <row r="5999" spans="1:6">
      <c r="A5999" t="str">
        <f>[1]Sheet1!B5999</f>
        <v>Nevada</v>
      </c>
      <c r="B5999" t="str">
        <f>[1]Sheet1!C5999</f>
        <v>NV</v>
      </c>
      <c r="C5999" t="str">
        <f>LEFT([1]Sheet1!D5999,1)</f>
        <v>A</v>
      </c>
      <c r="D5999" t="str">
        <f>RIGHT([1]Sheet1!D5999,2)</f>
        <v>16</v>
      </c>
      <c r="E5999" t="str">
        <f>[1]Sheet1!E5999</f>
        <v xml:space="preserve"> Charges - Higher Education Auxiliary Enterprises</v>
      </c>
      <c r="F5999">
        <f>[1]Sheet1!F5999</f>
        <v>91760</v>
      </c>
    </row>
    <row r="6000" spans="1:6">
      <c r="A6000" t="str">
        <f>[1]Sheet1!B6000</f>
        <v>Nevada</v>
      </c>
      <c r="B6000" t="str">
        <f>[1]Sheet1!C6000</f>
        <v>NV</v>
      </c>
      <c r="C6000" t="str">
        <f>LEFT([1]Sheet1!D6000,1)</f>
        <v>A</v>
      </c>
      <c r="D6000" t="str">
        <f>RIGHT([1]Sheet1!D6000,2)</f>
        <v>18</v>
      </c>
      <c r="E6000" t="str">
        <f>[1]Sheet1!E6000</f>
        <v>Charges - Higher Education - Other</v>
      </c>
      <c r="F6000">
        <f>[1]Sheet1!F6000</f>
        <v>352264</v>
      </c>
    </row>
    <row r="6001" spans="1:6">
      <c r="A6001" t="str">
        <f>[1]Sheet1!B6001</f>
        <v>Nevada</v>
      </c>
      <c r="B6001" t="str">
        <f>[1]Sheet1!C6001</f>
        <v>NV</v>
      </c>
      <c r="C6001" t="str">
        <f>LEFT([1]Sheet1!D6001,1)</f>
        <v>A</v>
      </c>
      <c r="D6001" t="str">
        <f>RIGHT([1]Sheet1!D6001,2)</f>
        <v>21</v>
      </c>
      <c r="E6001" t="str">
        <f>[1]Sheet1!E6001</f>
        <v>Charges - Education - Other State Charges, NEC</v>
      </c>
      <c r="F6001">
        <f>[1]Sheet1!F6001</f>
        <v>23</v>
      </c>
    </row>
    <row r="6002" spans="1:6">
      <c r="A6002" t="str">
        <f>[1]Sheet1!B6002</f>
        <v>Nevada</v>
      </c>
      <c r="B6002" t="str">
        <f>[1]Sheet1!C6002</f>
        <v>NV</v>
      </c>
      <c r="C6002" t="str">
        <f>LEFT([1]Sheet1!D6002,1)</f>
        <v>A</v>
      </c>
      <c r="D6002" t="str">
        <f>RIGHT([1]Sheet1!D6002,2)</f>
        <v>36</v>
      </c>
      <c r="E6002" t="str">
        <f>[1]Sheet1!E6002</f>
        <v>Charges - Hospital Public</v>
      </c>
      <c r="F6002">
        <f>[1]Sheet1!F6002</f>
        <v>616908</v>
      </c>
    </row>
    <row r="6003" spans="1:6">
      <c r="A6003" t="str">
        <f>[1]Sheet1!B6003</f>
        <v>Nevada</v>
      </c>
      <c r="B6003" t="str">
        <f>[1]Sheet1!C6003</f>
        <v>NV</v>
      </c>
      <c r="C6003" t="str">
        <f>LEFT([1]Sheet1!D6003,1)</f>
        <v>A</v>
      </c>
      <c r="D6003" t="str">
        <f>RIGHT([1]Sheet1!D6003,2)</f>
        <v>44</v>
      </c>
      <c r="E6003" t="str">
        <f>[1]Sheet1!E6003</f>
        <v>Charges - Regular Highways</v>
      </c>
      <c r="F6003">
        <f>[1]Sheet1!F6003</f>
        <v>13951</v>
      </c>
    </row>
    <row r="6004" spans="1:6">
      <c r="A6004" t="str">
        <f>[1]Sheet1!B6004</f>
        <v>Nevada</v>
      </c>
      <c r="B6004" t="str">
        <f>[1]Sheet1!C6004</f>
        <v>NV</v>
      </c>
      <c r="C6004" t="str">
        <f>LEFT([1]Sheet1!D6004,1)</f>
        <v>A</v>
      </c>
      <c r="D6004" t="str">
        <f>RIGHT([1]Sheet1!D6004,2)</f>
        <v>50</v>
      </c>
      <c r="E6004" t="str">
        <f>[1]Sheet1!E6004</f>
        <v>Charges - Housing and Community Development</v>
      </c>
      <c r="F6004">
        <f>[1]Sheet1!F6004</f>
        <v>148373</v>
      </c>
    </row>
    <row r="6005" spans="1:6">
      <c r="A6005" t="str">
        <f>[1]Sheet1!B6005</f>
        <v>Nevada</v>
      </c>
      <c r="B6005" t="str">
        <f>[1]Sheet1!C6005</f>
        <v>NV</v>
      </c>
      <c r="C6005" t="str">
        <f>LEFT([1]Sheet1!D6005,1)</f>
        <v>A</v>
      </c>
      <c r="D6005" t="str">
        <f>RIGHT([1]Sheet1!D6005,2)</f>
        <v>59</v>
      </c>
      <c r="E6005" t="str">
        <f>[1]Sheet1!E6005</f>
        <v>Charges - Natural Resources - Other</v>
      </c>
      <c r="F6005">
        <f>[1]Sheet1!F6005</f>
        <v>12211</v>
      </c>
    </row>
    <row r="6006" spans="1:6">
      <c r="A6006" t="str">
        <f>[1]Sheet1!B6006</f>
        <v>Nevada</v>
      </c>
      <c r="B6006" t="str">
        <f>[1]Sheet1!C6006</f>
        <v>NV</v>
      </c>
      <c r="C6006" t="str">
        <f>LEFT([1]Sheet1!D6006,1)</f>
        <v>A</v>
      </c>
      <c r="D6006" t="str">
        <f>RIGHT([1]Sheet1!D6006,2)</f>
        <v>60</v>
      </c>
      <c r="E6006" t="str">
        <f>[1]Sheet1!E6006</f>
        <v>Charges - Parking Facilities</v>
      </c>
      <c r="F6006">
        <f>[1]Sheet1!F6006</f>
        <v>3511</v>
      </c>
    </row>
    <row r="6007" spans="1:6">
      <c r="A6007" t="str">
        <f>[1]Sheet1!B6007</f>
        <v>Nevada</v>
      </c>
      <c r="B6007" t="str">
        <f>[1]Sheet1!C6007</f>
        <v>NV</v>
      </c>
      <c r="C6007" t="str">
        <f>LEFT([1]Sheet1!D6007,1)</f>
        <v>A</v>
      </c>
      <c r="D6007" t="str">
        <f>RIGHT([1]Sheet1!D6007,2)</f>
        <v>61</v>
      </c>
      <c r="E6007" t="str">
        <f>[1]Sheet1!E6007</f>
        <v>Charges - Parks and Recreation</v>
      </c>
      <c r="F6007">
        <f>[1]Sheet1!F6007</f>
        <v>135051</v>
      </c>
    </row>
    <row r="6008" spans="1:6">
      <c r="A6008" t="str">
        <f>[1]Sheet1!B6008</f>
        <v>Nevada</v>
      </c>
      <c r="B6008" t="str">
        <f>[1]Sheet1!C6008</f>
        <v>NV</v>
      </c>
      <c r="C6008" t="str">
        <f>LEFT([1]Sheet1!D6008,1)</f>
        <v>A</v>
      </c>
      <c r="D6008" t="str">
        <f>RIGHT([1]Sheet1!D6008,2)</f>
        <v>80</v>
      </c>
      <c r="E6008" t="str">
        <f>[1]Sheet1!E6008</f>
        <v>Charges - Sewerage</v>
      </c>
      <c r="F6008">
        <f>[1]Sheet1!F6008</f>
        <v>418578</v>
      </c>
    </row>
    <row r="6009" spans="1:6">
      <c r="A6009" t="str">
        <f>[1]Sheet1!B6009</f>
        <v>Nevada</v>
      </c>
      <c r="B6009" t="str">
        <f>[1]Sheet1!C6009</f>
        <v>NV</v>
      </c>
      <c r="C6009" t="str">
        <f>LEFT([1]Sheet1!D6009,1)</f>
        <v>A</v>
      </c>
      <c r="D6009" t="str">
        <f>RIGHT([1]Sheet1!D6009,2)</f>
        <v>81</v>
      </c>
      <c r="E6009" t="str">
        <f>[1]Sheet1!E6009</f>
        <v>Charges - Solid Waste Management</v>
      </c>
      <c r="F6009">
        <f>[1]Sheet1!F6009</f>
        <v>101657</v>
      </c>
    </row>
    <row r="6010" spans="1:6">
      <c r="A6010" t="str">
        <f>[1]Sheet1!B6010</f>
        <v>Nevada</v>
      </c>
      <c r="B6010" t="str">
        <f>[1]Sheet1!C6010</f>
        <v>NV</v>
      </c>
      <c r="C6010" t="str">
        <f>LEFT([1]Sheet1!D6010,1)</f>
        <v>A</v>
      </c>
      <c r="D6010" t="str">
        <f>RIGHT([1]Sheet1!D6010,2)</f>
        <v>89</v>
      </c>
      <c r="E6010" t="str">
        <f>[1]Sheet1!E6010</f>
        <v>Charges - All Other</v>
      </c>
      <c r="F6010">
        <f>[1]Sheet1!F6010</f>
        <v>646652</v>
      </c>
    </row>
    <row r="6011" spans="1:6">
      <c r="A6011" t="str">
        <f>[1]Sheet1!B6011</f>
        <v>Nevada</v>
      </c>
      <c r="B6011" t="str">
        <f>[1]Sheet1!C6011</f>
        <v>NV</v>
      </c>
      <c r="C6011" t="str">
        <f>LEFT([1]Sheet1!D6011,1)</f>
        <v>A</v>
      </c>
      <c r="D6011" t="str">
        <f>RIGHT([1]Sheet1!D6011,2)</f>
        <v>91</v>
      </c>
      <c r="E6011" t="str">
        <f>[1]Sheet1!E6011</f>
        <v>Revenue - Water Utilities</v>
      </c>
      <c r="F6011">
        <f>[1]Sheet1!F6011</f>
        <v>760972</v>
      </c>
    </row>
    <row r="6012" spans="1:6">
      <c r="A6012" t="str">
        <f>[1]Sheet1!B6012</f>
        <v>Nevada</v>
      </c>
      <c r="B6012" t="str">
        <f>[1]Sheet1!C6012</f>
        <v>NV</v>
      </c>
      <c r="C6012" t="str">
        <f>LEFT([1]Sheet1!D6012,1)</f>
        <v>A</v>
      </c>
      <c r="D6012" t="str">
        <f>RIGHT([1]Sheet1!D6012,2)</f>
        <v>92</v>
      </c>
      <c r="E6012" t="str">
        <f>[1]Sheet1!E6012</f>
        <v>Revenue - Electric Utilities</v>
      </c>
      <c r="F6012">
        <f>[1]Sheet1!F6012</f>
        <v>156354</v>
      </c>
    </row>
    <row r="6013" spans="1:6">
      <c r="A6013" t="str">
        <f>[1]Sheet1!B6013</f>
        <v>Nevada</v>
      </c>
      <c r="B6013" t="str">
        <f>[1]Sheet1!C6013</f>
        <v>NV</v>
      </c>
      <c r="C6013" t="str">
        <f>LEFT([1]Sheet1!D6013,1)</f>
        <v>A</v>
      </c>
      <c r="D6013" t="str">
        <f>RIGHT([1]Sheet1!D6013,2)</f>
        <v>94</v>
      </c>
      <c r="E6013" t="str">
        <f>[1]Sheet1!E6013</f>
        <v>Revenue - Transit Utilities</v>
      </c>
      <c r="F6013">
        <f>[1]Sheet1!F6013</f>
        <v>78094</v>
      </c>
    </row>
    <row r="6014" spans="1:6">
      <c r="A6014" t="str">
        <f>[1]Sheet1!B6014</f>
        <v>Nevada</v>
      </c>
      <c r="B6014" t="str">
        <f>[1]Sheet1!C6014</f>
        <v>NV</v>
      </c>
      <c r="C6014" t="str">
        <f>LEFT([1]Sheet1!D6014,1)</f>
        <v>B</v>
      </c>
      <c r="D6014" t="str">
        <f>RIGHT([1]Sheet1!D6014,2)</f>
        <v>01</v>
      </c>
      <c r="E6014" t="str">
        <f>[1]Sheet1!E6014</f>
        <v>Federal Intergovernmental - Air Transportation</v>
      </c>
      <c r="F6014">
        <f>[1]Sheet1!F6014</f>
        <v>40460</v>
      </c>
    </row>
    <row r="6015" spans="1:6">
      <c r="A6015" t="str">
        <f>[1]Sheet1!B6015</f>
        <v>Nevada</v>
      </c>
      <c r="B6015" t="str">
        <f>[1]Sheet1!C6015</f>
        <v>NV</v>
      </c>
      <c r="C6015" t="str">
        <f>LEFT([1]Sheet1!D6015,1)</f>
        <v>B</v>
      </c>
      <c r="D6015" t="str">
        <f>RIGHT([1]Sheet1!D6015,2)</f>
        <v>21</v>
      </c>
      <c r="E6015" t="str">
        <f>[1]Sheet1!E6015</f>
        <v>Federal Intergovernmental - Education</v>
      </c>
      <c r="F6015">
        <f>[1]Sheet1!F6015</f>
        <v>600771</v>
      </c>
    </row>
    <row r="6016" spans="1:6">
      <c r="A6016" t="str">
        <f>[1]Sheet1!B6016</f>
        <v>Nevada</v>
      </c>
      <c r="B6016" t="str">
        <f>[1]Sheet1!C6016</f>
        <v>NV</v>
      </c>
      <c r="C6016" t="str">
        <f>LEFT([1]Sheet1!D6016,1)</f>
        <v>B</v>
      </c>
      <c r="D6016" t="str">
        <f>RIGHT([1]Sheet1!D6016,2)</f>
        <v>22</v>
      </c>
      <c r="E6016" t="str">
        <f>[1]Sheet1!E6016</f>
        <v>Federal Intergovernmental - Employment Security Administration</v>
      </c>
      <c r="F6016">
        <f>[1]Sheet1!F6016</f>
        <v>85789</v>
      </c>
    </row>
    <row r="6017" spans="1:6">
      <c r="A6017" t="str">
        <f>[1]Sheet1!B6017</f>
        <v>Nevada</v>
      </c>
      <c r="B6017" t="str">
        <f>[1]Sheet1!C6017</f>
        <v>NV</v>
      </c>
      <c r="C6017" t="str">
        <f>LEFT([1]Sheet1!D6017,1)</f>
        <v>B</v>
      </c>
      <c r="D6017" t="str">
        <f>RIGHT([1]Sheet1!D6017,2)</f>
        <v>42</v>
      </c>
      <c r="E6017" t="str">
        <f>[1]Sheet1!E6017</f>
        <v>Federal Intergovernmental - Health and Hospitals</v>
      </c>
      <c r="F6017">
        <f>[1]Sheet1!F6017</f>
        <v>132529</v>
      </c>
    </row>
    <row r="6018" spans="1:6">
      <c r="A6018" t="str">
        <f>[1]Sheet1!B6018</f>
        <v>Nevada</v>
      </c>
      <c r="B6018" t="str">
        <f>[1]Sheet1!C6018</f>
        <v>NV</v>
      </c>
      <c r="C6018" t="str">
        <f>LEFT([1]Sheet1!D6018,1)</f>
        <v>B</v>
      </c>
      <c r="D6018" t="str">
        <f>RIGHT([1]Sheet1!D6018,2)</f>
        <v>46</v>
      </c>
      <c r="E6018" t="str">
        <f>[1]Sheet1!E6018</f>
        <v>Federal Intergovernmental - Highways</v>
      </c>
      <c r="F6018">
        <f>[1]Sheet1!F6018</f>
        <v>466551</v>
      </c>
    </row>
    <row r="6019" spans="1:6">
      <c r="A6019" t="str">
        <f>[1]Sheet1!B6019</f>
        <v>Nevada</v>
      </c>
      <c r="B6019" t="str">
        <f>[1]Sheet1!C6019</f>
        <v>NV</v>
      </c>
      <c r="C6019" t="str">
        <f>LEFT([1]Sheet1!D6019,1)</f>
        <v>B</v>
      </c>
      <c r="D6019" t="str">
        <f>RIGHT([1]Sheet1!D6019,2)</f>
        <v>50</v>
      </c>
      <c r="E6019" t="str">
        <f>[1]Sheet1!E6019</f>
        <v>Federal Intergovernmental - Housing and Community Development</v>
      </c>
      <c r="F6019">
        <f>[1]Sheet1!F6019</f>
        <v>108393</v>
      </c>
    </row>
    <row r="6020" spans="1:6">
      <c r="A6020" t="str">
        <f>[1]Sheet1!B6020</f>
        <v>Nevada</v>
      </c>
      <c r="B6020" t="str">
        <f>[1]Sheet1!C6020</f>
        <v>NV</v>
      </c>
      <c r="C6020" t="str">
        <f>LEFT([1]Sheet1!D6020,1)</f>
        <v>B</v>
      </c>
      <c r="D6020" t="str">
        <f>RIGHT([1]Sheet1!D6020,2)</f>
        <v>59</v>
      </c>
      <c r="E6020" t="str">
        <f>[1]Sheet1!E6020</f>
        <v>Federal Intergovernmental - Natural Resources</v>
      </c>
      <c r="F6020">
        <f>[1]Sheet1!F6020</f>
        <v>135756</v>
      </c>
    </row>
    <row r="6021" spans="1:6">
      <c r="A6021" t="str">
        <f>[1]Sheet1!B6021</f>
        <v>Nevada</v>
      </c>
      <c r="B6021" t="str">
        <f>[1]Sheet1!C6021</f>
        <v>NV</v>
      </c>
      <c r="C6021" t="str">
        <f>LEFT([1]Sheet1!D6021,1)</f>
        <v>B</v>
      </c>
      <c r="D6021" t="str">
        <f>RIGHT([1]Sheet1!D6021,2)</f>
        <v>79</v>
      </c>
      <c r="E6021" t="str">
        <f>[1]Sheet1!E6021</f>
        <v>Federal Intergovernmental - Public Welfare</v>
      </c>
      <c r="F6021">
        <f>[1]Sheet1!F6021</f>
        <v>1319970</v>
      </c>
    </row>
    <row r="6022" spans="1:6">
      <c r="A6022" t="str">
        <f>[1]Sheet1!B6022</f>
        <v>Nevada</v>
      </c>
      <c r="B6022" t="str">
        <f>[1]Sheet1!C6022</f>
        <v>NV</v>
      </c>
      <c r="C6022" t="str">
        <f>LEFT([1]Sheet1!D6022,1)</f>
        <v>B</v>
      </c>
      <c r="D6022" t="str">
        <f>RIGHT([1]Sheet1!D6022,2)</f>
        <v>80</v>
      </c>
      <c r="E6022" t="str">
        <f>[1]Sheet1!E6022</f>
        <v>Federal Intergovernmental - Sewerage</v>
      </c>
      <c r="F6022">
        <f>[1]Sheet1!F6022</f>
        <v>19255</v>
      </c>
    </row>
    <row r="6023" spans="1:6">
      <c r="A6023" t="str">
        <f>[1]Sheet1!B6023</f>
        <v>Nevada</v>
      </c>
      <c r="B6023" t="str">
        <f>[1]Sheet1!C6023</f>
        <v>NV</v>
      </c>
      <c r="C6023" t="str">
        <f>LEFT([1]Sheet1!D6023,1)</f>
        <v>B</v>
      </c>
      <c r="D6023" t="str">
        <f>RIGHT([1]Sheet1!D6023,2)</f>
        <v>89</v>
      </c>
      <c r="E6023" t="str">
        <f>[1]Sheet1!E6023</f>
        <v>Federal Intergovernmental - All Other</v>
      </c>
      <c r="F6023">
        <f>[1]Sheet1!F6023</f>
        <v>410374</v>
      </c>
    </row>
    <row r="6024" spans="1:6">
      <c r="A6024" t="str">
        <f>[1]Sheet1!B6024</f>
        <v>Nevada</v>
      </c>
      <c r="B6024" t="str">
        <f>[1]Sheet1!C6024</f>
        <v>NV</v>
      </c>
      <c r="C6024" t="str">
        <f>LEFT([1]Sheet1!D6024,1)</f>
        <v>B</v>
      </c>
      <c r="D6024" t="str">
        <f>RIGHT([1]Sheet1!D6024,2)</f>
        <v>91</v>
      </c>
      <c r="E6024" t="str">
        <f>[1]Sheet1!E6024</f>
        <v>Federal Intergovernmental - Water Utilities</v>
      </c>
      <c r="F6024">
        <f>[1]Sheet1!F6024</f>
        <v>24591</v>
      </c>
    </row>
    <row r="6025" spans="1:6">
      <c r="A6025" t="str">
        <f>[1]Sheet1!B6025</f>
        <v>Nevada</v>
      </c>
      <c r="B6025" t="str">
        <f>[1]Sheet1!C6025</f>
        <v>NV</v>
      </c>
      <c r="C6025" t="str">
        <f>LEFT([1]Sheet1!D6025,1)</f>
        <v>B</v>
      </c>
      <c r="D6025" t="str">
        <f>RIGHT([1]Sheet1!D6025,2)</f>
        <v>94</v>
      </c>
      <c r="E6025" t="str">
        <f>[1]Sheet1!E6025</f>
        <v>Federal Intergovernmental - Transit Utilities</v>
      </c>
      <c r="F6025">
        <f>[1]Sheet1!F6025</f>
        <v>62439</v>
      </c>
    </row>
    <row r="6026" spans="1:6">
      <c r="A6026" t="str">
        <f>[1]Sheet1!B6026</f>
        <v>Nevada</v>
      </c>
      <c r="B6026" t="str">
        <f>[1]Sheet1!C6026</f>
        <v>NV</v>
      </c>
      <c r="C6026" t="str">
        <f>LEFT([1]Sheet1!D6026,1)</f>
        <v>E</v>
      </c>
      <c r="D6026" t="str">
        <f>RIGHT([1]Sheet1!D6026,2)</f>
        <v>01</v>
      </c>
      <c r="E6026" t="str">
        <f>[1]Sheet1!E6026</f>
        <v>Current Operations - Air Transportation</v>
      </c>
      <c r="F6026">
        <f>[1]Sheet1!F6026</f>
        <v>262760</v>
      </c>
    </row>
    <row r="6027" spans="1:6">
      <c r="A6027" t="str">
        <f>[1]Sheet1!B6027</f>
        <v>Nevada</v>
      </c>
      <c r="B6027" t="str">
        <f>[1]Sheet1!C6027</f>
        <v>NV</v>
      </c>
      <c r="C6027" t="str">
        <f>LEFT([1]Sheet1!D6027,1)</f>
        <v>E</v>
      </c>
      <c r="D6027" t="str">
        <f>RIGHT([1]Sheet1!D6027,2)</f>
        <v>03</v>
      </c>
      <c r="E6027" t="str">
        <f>[1]Sheet1!E6027</f>
        <v>Current Operations - Miscellaneous Commercial Activities, NEC</v>
      </c>
      <c r="F6027">
        <f>[1]Sheet1!F6027</f>
        <v>14964</v>
      </c>
    </row>
    <row r="6028" spans="1:6">
      <c r="A6028" t="str">
        <f>[1]Sheet1!B6028</f>
        <v>Nevada</v>
      </c>
      <c r="B6028" t="str">
        <f>[1]Sheet1!C6028</f>
        <v>NV</v>
      </c>
      <c r="C6028" t="str">
        <f>LEFT([1]Sheet1!D6028,1)</f>
        <v>E</v>
      </c>
      <c r="D6028" t="str">
        <f>RIGHT([1]Sheet1!D6028,2)</f>
        <v>04</v>
      </c>
      <c r="E6028" t="str">
        <f>[1]Sheet1!E6028</f>
        <v>Current Operations - Correctional Institutions</v>
      </c>
      <c r="F6028">
        <f>[1]Sheet1!F6028</f>
        <v>630140</v>
      </c>
    </row>
    <row r="6029" spans="1:6">
      <c r="A6029" t="str">
        <f>[1]Sheet1!B6029</f>
        <v>Nevada</v>
      </c>
      <c r="B6029" t="str">
        <f>[1]Sheet1!C6029</f>
        <v>NV</v>
      </c>
      <c r="C6029" t="str">
        <f>LEFT([1]Sheet1!D6029,1)</f>
        <v>E</v>
      </c>
      <c r="D6029" t="str">
        <f>RIGHT([1]Sheet1!D6029,2)</f>
        <v>05</v>
      </c>
      <c r="E6029" t="str">
        <f>[1]Sheet1!E6029</f>
        <v>Current Operations - Corrections - Other</v>
      </c>
      <c r="F6029">
        <f>[1]Sheet1!F6029</f>
        <v>60038</v>
      </c>
    </row>
    <row r="6030" spans="1:6">
      <c r="A6030" t="str">
        <f>[1]Sheet1!B6030</f>
        <v>Nevada</v>
      </c>
      <c r="B6030" t="str">
        <f>[1]Sheet1!C6030</f>
        <v>NV</v>
      </c>
      <c r="C6030" t="str">
        <f>LEFT([1]Sheet1!D6030,1)</f>
        <v>E</v>
      </c>
      <c r="D6030" t="str">
        <f>RIGHT([1]Sheet1!D6030,2)</f>
        <v>12</v>
      </c>
      <c r="E6030" t="str">
        <f>[1]Sheet1!E6030</f>
        <v>Current Operations - Elementary and Secondary Education</v>
      </c>
      <c r="F6030">
        <f>[1]Sheet1!F6030</f>
        <v>3546300</v>
      </c>
    </row>
    <row r="6031" spans="1:6">
      <c r="A6031" t="str">
        <f>[1]Sheet1!B6031</f>
        <v>Nevada</v>
      </c>
      <c r="B6031" t="str">
        <f>[1]Sheet1!C6031</f>
        <v>NV</v>
      </c>
      <c r="C6031" t="str">
        <f>LEFT([1]Sheet1!D6031,1)</f>
        <v>E</v>
      </c>
      <c r="D6031" t="str">
        <f>RIGHT([1]Sheet1!D6031,2)</f>
        <v>16</v>
      </c>
      <c r="E6031" t="str">
        <f>[1]Sheet1!E6031</f>
        <v>Current Operations - Higher Education Auxiliary Enterprises</v>
      </c>
      <c r="F6031">
        <f>[1]Sheet1!F6031</f>
        <v>97844</v>
      </c>
    </row>
    <row r="6032" spans="1:6">
      <c r="A6032" t="str">
        <f>[1]Sheet1!B6032</f>
        <v>Nevada</v>
      </c>
      <c r="B6032" t="str">
        <f>[1]Sheet1!C6032</f>
        <v>NV</v>
      </c>
      <c r="C6032" t="str">
        <f>LEFT([1]Sheet1!D6032,1)</f>
        <v>E</v>
      </c>
      <c r="D6032" t="str">
        <f>RIGHT([1]Sheet1!D6032,2)</f>
        <v>18</v>
      </c>
      <c r="E6032" t="str">
        <f>[1]Sheet1!E6032</f>
        <v>Current Operations - Other Higher Education</v>
      </c>
      <c r="F6032">
        <f>[1]Sheet1!F6032</f>
        <v>1028227</v>
      </c>
    </row>
    <row r="6033" spans="1:6">
      <c r="A6033" t="str">
        <f>[1]Sheet1!B6033</f>
        <v>Nevada</v>
      </c>
      <c r="B6033" t="str">
        <f>[1]Sheet1!C6033</f>
        <v>NV</v>
      </c>
      <c r="C6033" t="str">
        <f>LEFT([1]Sheet1!D6033,1)</f>
        <v>E</v>
      </c>
      <c r="D6033" t="str">
        <f>RIGHT([1]Sheet1!D6033,2)</f>
        <v>21</v>
      </c>
      <c r="E6033" t="str">
        <f>[1]Sheet1!E6033</f>
        <v>Current Operations - State Education - Other</v>
      </c>
      <c r="F6033">
        <f>[1]Sheet1!F6033</f>
        <v>98987</v>
      </c>
    </row>
    <row r="6034" spans="1:6">
      <c r="A6034" t="str">
        <f>[1]Sheet1!B6034</f>
        <v>Nevada</v>
      </c>
      <c r="B6034" t="str">
        <f>[1]Sheet1!C6034</f>
        <v>NV</v>
      </c>
      <c r="C6034" t="str">
        <f>LEFT([1]Sheet1!D6034,1)</f>
        <v>E</v>
      </c>
      <c r="D6034" t="str">
        <f>RIGHT([1]Sheet1!D6034,2)</f>
        <v>22</v>
      </c>
      <c r="E6034" t="str">
        <f>[1]Sheet1!E6034</f>
        <v>Current Operations - Social Insurance Administration</v>
      </c>
      <c r="F6034">
        <f>[1]Sheet1!F6034</f>
        <v>82142</v>
      </c>
    </row>
    <row r="6035" spans="1:6">
      <c r="A6035" t="str">
        <f>[1]Sheet1!B6035</f>
        <v>Nevada</v>
      </c>
      <c r="B6035" t="str">
        <f>[1]Sheet1!C6035</f>
        <v>NV</v>
      </c>
      <c r="C6035" t="str">
        <f>LEFT([1]Sheet1!D6035,1)</f>
        <v>E</v>
      </c>
      <c r="D6035" t="str">
        <f>RIGHT([1]Sheet1!D6035,2)</f>
        <v>23</v>
      </c>
      <c r="E6035" t="str">
        <f>[1]Sheet1!E6035</f>
        <v>Current Operations - Financial Administration</v>
      </c>
      <c r="F6035">
        <f>[1]Sheet1!F6035</f>
        <v>220822</v>
      </c>
    </row>
    <row r="6036" spans="1:6">
      <c r="A6036" t="str">
        <f>[1]Sheet1!B6036</f>
        <v>Nevada</v>
      </c>
      <c r="B6036" t="str">
        <f>[1]Sheet1!C6036</f>
        <v>NV</v>
      </c>
      <c r="C6036" t="str">
        <f>LEFT([1]Sheet1!D6036,1)</f>
        <v>E</v>
      </c>
      <c r="D6036" t="str">
        <f>RIGHT([1]Sheet1!D6036,2)</f>
        <v>24</v>
      </c>
      <c r="E6036" t="str">
        <f>[1]Sheet1!E6036</f>
        <v>Current Operations - Local Fire Protection</v>
      </c>
      <c r="F6036">
        <f>[1]Sheet1!F6036</f>
        <v>487993</v>
      </c>
    </row>
    <row r="6037" spans="1:6">
      <c r="A6037" t="str">
        <f>[1]Sheet1!B6037</f>
        <v>Nevada</v>
      </c>
      <c r="B6037" t="str">
        <f>[1]Sheet1!C6037</f>
        <v>NV</v>
      </c>
      <c r="C6037" t="str">
        <f>LEFT([1]Sheet1!D6037,1)</f>
        <v>E</v>
      </c>
      <c r="D6037" t="str">
        <f>RIGHT([1]Sheet1!D6037,2)</f>
        <v>25</v>
      </c>
      <c r="E6037" t="str">
        <f>[1]Sheet1!E6037</f>
        <v>Current Operations - Judicial and Legal Services</v>
      </c>
      <c r="F6037">
        <f>[1]Sheet1!F6037</f>
        <v>444530</v>
      </c>
    </row>
    <row r="6038" spans="1:6">
      <c r="A6038" t="str">
        <f>[1]Sheet1!B6038</f>
        <v>Nevada</v>
      </c>
      <c r="B6038" t="str">
        <f>[1]Sheet1!C6038</f>
        <v>NV</v>
      </c>
      <c r="C6038" t="str">
        <f>LEFT([1]Sheet1!D6038,1)</f>
        <v>E</v>
      </c>
      <c r="D6038" t="str">
        <f>RIGHT([1]Sheet1!D6038,2)</f>
        <v>29</v>
      </c>
      <c r="E6038" t="str">
        <f>[1]Sheet1!E6038</f>
        <v>Current Operations - Central Staff Services</v>
      </c>
      <c r="F6038">
        <f>[1]Sheet1!F6038</f>
        <v>295093</v>
      </c>
    </row>
    <row r="6039" spans="1:6">
      <c r="A6039" t="str">
        <f>[1]Sheet1!B6039</f>
        <v>Nevada</v>
      </c>
      <c r="B6039" t="str">
        <f>[1]Sheet1!C6039</f>
        <v>NV</v>
      </c>
      <c r="C6039" t="str">
        <f>LEFT([1]Sheet1!D6039,1)</f>
        <v>E</v>
      </c>
      <c r="D6039" t="str">
        <f>RIGHT([1]Sheet1!D6039,2)</f>
        <v>31</v>
      </c>
      <c r="E6039" t="str">
        <f>[1]Sheet1!E6039</f>
        <v>Current Operations - General Public Buildings</v>
      </c>
      <c r="F6039">
        <f>[1]Sheet1!F6039</f>
        <v>112596</v>
      </c>
    </row>
    <row r="6040" spans="1:6">
      <c r="A6040" t="str">
        <f>[1]Sheet1!B6040</f>
        <v>Nevada</v>
      </c>
      <c r="B6040" t="str">
        <f>[1]Sheet1!C6040</f>
        <v>NV</v>
      </c>
      <c r="C6040" t="str">
        <f>LEFT([1]Sheet1!D6040,1)</f>
        <v>E</v>
      </c>
      <c r="D6040" t="str">
        <f>RIGHT([1]Sheet1!D6040,2)</f>
        <v>32</v>
      </c>
      <c r="E6040" t="str">
        <f>[1]Sheet1!E6040</f>
        <v>Current Operations - Health - Other</v>
      </c>
      <c r="F6040">
        <f>[1]Sheet1!F6040</f>
        <v>359728</v>
      </c>
    </row>
    <row r="6041" spans="1:6">
      <c r="A6041" t="str">
        <f>[1]Sheet1!B6041</f>
        <v>Nevada</v>
      </c>
      <c r="B6041" t="str">
        <f>[1]Sheet1!C6041</f>
        <v>NV</v>
      </c>
      <c r="C6041" t="str">
        <f>LEFT([1]Sheet1!D6041,1)</f>
        <v>E</v>
      </c>
      <c r="D6041" t="str">
        <f>RIGHT([1]Sheet1!D6041,2)</f>
        <v>36</v>
      </c>
      <c r="E6041" t="str">
        <f>[1]Sheet1!E6041</f>
        <v>Current Operations - Hospitals</v>
      </c>
      <c r="F6041">
        <f>[1]Sheet1!F6041</f>
        <v>983166</v>
      </c>
    </row>
    <row r="6042" spans="1:6">
      <c r="A6042" t="str">
        <f>[1]Sheet1!B6042</f>
        <v>Nevada</v>
      </c>
      <c r="B6042" t="str">
        <f>[1]Sheet1!C6042</f>
        <v>NV</v>
      </c>
      <c r="C6042" t="str">
        <f>LEFT([1]Sheet1!D6042,1)</f>
        <v>E</v>
      </c>
      <c r="D6042" t="str">
        <f>RIGHT([1]Sheet1!D6042,2)</f>
        <v>44</v>
      </c>
      <c r="E6042" t="str">
        <f>[1]Sheet1!E6042</f>
        <v>Current Operations - Regular Highways</v>
      </c>
      <c r="F6042">
        <f>[1]Sheet1!F6042</f>
        <v>585162</v>
      </c>
    </row>
    <row r="6043" spans="1:6">
      <c r="A6043" t="str">
        <f>[1]Sheet1!B6043</f>
        <v>Nevada</v>
      </c>
      <c r="B6043" t="str">
        <f>[1]Sheet1!C6043</f>
        <v>NV</v>
      </c>
      <c r="C6043" t="str">
        <f>LEFT([1]Sheet1!D6043,1)</f>
        <v>E</v>
      </c>
      <c r="D6043" t="str">
        <f>RIGHT([1]Sheet1!D6043,2)</f>
        <v>50</v>
      </c>
      <c r="E6043" t="str">
        <f>[1]Sheet1!E6043</f>
        <v>Current Operations - Housing and Community Development</v>
      </c>
      <c r="F6043">
        <f>[1]Sheet1!F6043</f>
        <v>283849</v>
      </c>
    </row>
    <row r="6044" spans="1:6">
      <c r="A6044" t="str">
        <f>[1]Sheet1!B6044</f>
        <v>Nevada</v>
      </c>
      <c r="B6044" t="str">
        <f>[1]Sheet1!C6044</f>
        <v>NV</v>
      </c>
      <c r="C6044" t="str">
        <f>LEFT([1]Sheet1!D6044,1)</f>
        <v>E</v>
      </c>
      <c r="D6044" t="str">
        <f>RIGHT([1]Sheet1!D6044,2)</f>
        <v>52</v>
      </c>
      <c r="E6044" t="str">
        <f>[1]Sheet1!E6044</f>
        <v>Current Operations - Libraries</v>
      </c>
      <c r="F6044">
        <f>[1]Sheet1!F6044</f>
        <v>99729</v>
      </c>
    </row>
    <row r="6045" spans="1:6">
      <c r="A6045" t="str">
        <f>[1]Sheet1!B6045</f>
        <v>Nevada</v>
      </c>
      <c r="B6045" t="str">
        <f>[1]Sheet1!C6045</f>
        <v>NV</v>
      </c>
      <c r="C6045" t="str">
        <f>LEFT([1]Sheet1!D6045,1)</f>
        <v>E</v>
      </c>
      <c r="D6045" t="str">
        <f>RIGHT([1]Sheet1!D6045,2)</f>
        <v>59</v>
      </c>
      <c r="E6045" t="str">
        <f>[1]Sheet1!E6045</f>
        <v>Current Operations - Natural Resources - Other</v>
      </c>
      <c r="F6045">
        <f>[1]Sheet1!F6045</f>
        <v>149520</v>
      </c>
    </row>
    <row r="6046" spans="1:6">
      <c r="A6046" t="str">
        <f>[1]Sheet1!B6046</f>
        <v>Nevada</v>
      </c>
      <c r="B6046" t="str">
        <f>[1]Sheet1!C6046</f>
        <v>NV</v>
      </c>
      <c r="C6046" t="str">
        <f>LEFT([1]Sheet1!D6046,1)</f>
        <v>E</v>
      </c>
      <c r="D6046" t="str">
        <f>RIGHT([1]Sheet1!D6046,2)</f>
        <v>60</v>
      </c>
      <c r="E6046" t="str">
        <f>[1]Sheet1!E6046</f>
        <v>Current Operations - Parking Facilities</v>
      </c>
      <c r="F6046">
        <f>[1]Sheet1!F6046</f>
        <v>4169</v>
      </c>
    </row>
    <row r="6047" spans="1:6">
      <c r="A6047" t="str">
        <f>[1]Sheet1!B6047</f>
        <v>Nevada</v>
      </c>
      <c r="B6047" t="str">
        <f>[1]Sheet1!C6047</f>
        <v>NV</v>
      </c>
      <c r="C6047" t="str">
        <f>LEFT([1]Sheet1!D6047,1)</f>
        <v>E</v>
      </c>
      <c r="D6047" t="str">
        <f>RIGHT([1]Sheet1!D6047,2)</f>
        <v>61</v>
      </c>
      <c r="E6047" t="str">
        <f>[1]Sheet1!E6047</f>
        <v>Current Operations - Parks and Recreation</v>
      </c>
      <c r="F6047">
        <f>[1]Sheet1!F6047</f>
        <v>441962</v>
      </c>
    </row>
    <row r="6048" spans="1:6">
      <c r="A6048" t="str">
        <f>[1]Sheet1!B6048</f>
        <v>Nevada</v>
      </c>
      <c r="B6048" t="str">
        <f>[1]Sheet1!C6048</f>
        <v>NV</v>
      </c>
      <c r="C6048" t="str">
        <f>LEFT([1]Sheet1!D6048,1)</f>
        <v>E</v>
      </c>
      <c r="D6048" t="str">
        <f>RIGHT([1]Sheet1!D6048,2)</f>
        <v>62</v>
      </c>
      <c r="E6048" t="str">
        <f>[1]Sheet1!E6048</f>
        <v>Current Operations - Police Protection</v>
      </c>
      <c r="F6048">
        <f>[1]Sheet1!F6048</f>
        <v>1053220</v>
      </c>
    </row>
    <row r="6049" spans="1:6">
      <c r="A6049" t="str">
        <f>[1]Sheet1!B6049</f>
        <v>Nevada</v>
      </c>
      <c r="B6049" t="str">
        <f>[1]Sheet1!C6049</f>
        <v>NV</v>
      </c>
      <c r="C6049" t="str">
        <f>LEFT([1]Sheet1!D6049,1)</f>
        <v>E</v>
      </c>
      <c r="D6049" t="str">
        <f>RIGHT([1]Sheet1!D6049,2)</f>
        <v>66</v>
      </c>
      <c r="E6049" t="str">
        <f>[1]Sheet1!E6049</f>
        <v>Current Operations - Protective Inspection and Regulation, NEC</v>
      </c>
      <c r="F6049">
        <f>[1]Sheet1!F6049</f>
        <v>139972</v>
      </c>
    </row>
    <row r="6050" spans="1:6">
      <c r="A6050" t="str">
        <f>[1]Sheet1!B6050</f>
        <v>Nevada</v>
      </c>
      <c r="B6050" t="str">
        <f>[1]Sheet1!C6050</f>
        <v>NV</v>
      </c>
      <c r="C6050" t="str">
        <f>LEFT([1]Sheet1!D6050,1)</f>
        <v>E</v>
      </c>
      <c r="D6050" t="str">
        <f>RIGHT([1]Sheet1!D6050,2)</f>
        <v>74</v>
      </c>
      <c r="E6050" t="str">
        <f>[1]Sheet1!E6050</f>
        <v>Current Operations - Public Welfare, Vendor Payments for Medical Care</v>
      </c>
      <c r="F6050">
        <f>[1]Sheet1!F6050</f>
        <v>1757482</v>
      </c>
    </row>
    <row r="6051" spans="1:6">
      <c r="A6051" t="str">
        <f>[1]Sheet1!B6051</f>
        <v>Nevada</v>
      </c>
      <c r="B6051" t="str">
        <f>[1]Sheet1!C6051</f>
        <v>NV</v>
      </c>
      <c r="C6051" t="str">
        <f>LEFT([1]Sheet1!D6051,1)</f>
        <v>E</v>
      </c>
      <c r="D6051" t="str">
        <f>RIGHT([1]Sheet1!D6051,2)</f>
        <v>75</v>
      </c>
      <c r="E6051" t="str">
        <f>[1]Sheet1!E6051</f>
        <v>Current Operations - Public Welfare, Vendor Payments for Other Purposes</v>
      </c>
      <c r="F6051">
        <f>[1]Sheet1!F6051</f>
        <v>58471</v>
      </c>
    </row>
    <row r="6052" spans="1:6">
      <c r="A6052" t="str">
        <f>[1]Sheet1!B6052</f>
        <v>Nevada</v>
      </c>
      <c r="B6052" t="str">
        <f>[1]Sheet1!C6052</f>
        <v>NV</v>
      </c>
      <c r="C6052" t="str">
        <f>LEFT([1]Sheet1!D6052,1)</f>
        <v>E</v>
      </c>
      <c r="D6052" t="str">
        <f>RIGHT([1]Sheet1!D6052,2)</f>
        <v>77</v>
      </c>
      <c r="E6052" t="str">
        <f>[1]Sheet1!E6052</f>
        <v>Current Operations - Public Welfare Institutions</v>
      </c>
      <c r="F6052">
        <f>[1]Sheet1!F6052</f>
        <v>20090</v>
      </c>
    </row>
    <row r="6053" spans="1:6">
      <c r="A6053" t="str">
        <f>[1]Sheet1!B6053</f>
        <v>Nevada</v>
      </c>
      <c r="B6053" t="str">
        <f>[1]Sheet1!C6053</f>
        <v>NV</v>
      </c>
      <c r="C6053" t="str">
        <f>LEFT([1]Sheet1!D6053,1)</f>
        <v>E</v>
      </c>
      <c r="D6053" t="str">
        <f>RIGHT([1]Sheet1!D6053,2)</f>
        <v>79</v>
      </c>
      <c r="E6053" t="str">
        <f>[1]Sheet1!E6053</f>
        <v>Current Operations - Public Welfare - Other</v>
      </c>
      <c r="F6053">
        <f>[1]Sheet1!F6053</f>
        <v>569989</v>
      </c>
    </row>
    <row r="6054" spans="1:6">
      <c r="A6054" t="str">
        <f>[1]Sheet1!B6054</f>
        <v>Nevada</v>
      </c>
      <c r="B6054" t="str">
        <f>[1]Sheet1!C6054</f>
        <v>NV</v>
      </c>
      <c r="C6054" t="str">
        <f>LEFT([1]Sheet1!D6054,1)</f>
        <v>E</v>
      </c>
      <c r="D6054" t="str">
        <f>RIGHT([1]Sheet1!D6054,2)</f>
        <v>80</v>
      </c>
      <c r="E6054" t="str">
        <f>[1]Sheet1!E6054</f>
        <v>Current Operations - Sewerage</v>
      </c>
      <c r="F6054">
        <f>[1]Sheet1!F6054</f>
        <v>230053</v>
      </c>
    </row>
    <row r="6055" spans="1:6">
      <c r="A6055" t="str">
        <f>[1]Sheet1!B6055</f>
        <v>Nevada</v>
      </c>
      <c r="B6055" t="str">
        <f>[1]Sheet1!C6055</f>
        <v>NV</v>
      </c>
      <c r="C6055" t="str">
        <f>LEFT([1]Sheet1!D6055,1)</f>
        <v>E</v>
      </c>
      <c r="D6055" t="str">
        <f>RIGHT([1]Sheet1!D6055,2)</f>
        <v>81</v>
      </c>
      <c r="E6055" t="str">
        <f>[1]Sheet1!E6055</f>
        <v>Current Operations - Solid Waste Management</v>
      </c>
      <c r="F6055">
        <f>[1]Sheet1!F6055</f>
        <v>26961</v>
      </c>
    </row>
    <row r="6056" spans="1:6">
      <c r="A6056" t="str">
        <f>[1]Sheet1!B6056</f>
        <v>Nevada</v>
      </c>
      <c r="B6056" t="str">
        <f>[1]Sheet1!C6056</f>
        <v>NV</v>
      </c>
      <c r="C6056" t="str">
        <f>LEFT([1]Sheet1!D6056,1)</f>
        <v>E</v>
      </c>
      <c r="D6056" t="str">
        <f>RIGHT([1]Sheet1!D6056,2)</f>
        <v>85</v>
      </c>
      <c r="E6056" t="str">
        <f>[1]Sheet1!E6056</f>
        <v>Current Operations - State Veterans' Services</v>
      </c>
      <c r="F6056">
        <f>[1]Sheet1!F6056</f>
        <v>2401</v>
      </c>
    </row>
    <row r="6057" spans="1:6">
      <c r="A6057" t="str">
        <f>[1]Sheet1!B6057</f>
        <v>Nevada</v>
      </c>
      <c r="B6057" t="str">
        <f>[1]Sheet1!C6057</f>
        <v>NV</v>
      </c>
      <c r="C6057" t="str">
        <f>LEFT([1]Sheet1!D6057,1)</f>
        <v>E</v>
      </c>
      <c r="D6057" t="str">
        <f>RIGHT([1]Sheet1!D6057,2)</f>
        <v>89</v>
      </c>
      <c r="E6057" t="str">
        <f>[1]Sheet1!E6057</f>
        <v>Current Operations - General - Other</v>
      </c>
      <c r="F6057">
        <f>[1]Sheet1!F6057</f>
        <v>331865</v>
      </c>
    </row>
    <row r="6058" spans="1:6">
      <c r="A6058" t="str">
        <f>[1]Sheet1!B6058</f>
        <v>Nevada</v>
      </c>
      <c r="B6058" t="str">
        <f>[1]Sheet1!C6058</f>
        <v>NV</v>
      </c>
      <c r="C6058" t="str">
        <f>LEFT([1]Sheet1!D6058,1)</f>
        <v>E</v>
      </c>
      <c r="D6058" t="str">
        <f>RIGHT([1]Sheet1!D6058,2)</f>
        <v>91</v>
      </c>
      <c r="E6058" t="str">
        <f>[1]Sheet1!E6058</f>
        <v>Current Operations - Water Utilities</v>
      </c>
      <c r="F6058">
        <f>[1]Sheet1!F6058</f>
        <v>571332</v>
      </c>
    </row>
    <row r="6059" spans="1:6">
      <c r="A6059" t="str">
        <f>[1]Sheet1!B6059</f>
        <v>Nevada</v>
      </c>
      <c r="B6059" t="str">
        <f>[1]Sheet1!C6059</f>
        <v>NV</v>
      </c>
      <c r="C6059" t="str">
        <f>LEFT([1]Sheet1!D6059,1)</f>
        <v>E</v>
      </c>
      <c r="D6059" t="str">
        <f>RIGHT([1]Sheet1!D6059,2)</f>
        <v>92</v>
      </c>
      <c r="E6059" t="str">
        <f>[1]Sheet1!E6059</f>
        <v>Current Operations - Electric Utilities</v>
      </c>
      <c r="F6059">
        <f>[1]Sheet1!F6059</f>
        <v>140555</v>
      </c>
    </row>
    <row r="6060" spans="1:6">
      <c r="A6060" t="str">
        <f>[1]Sheet1!B6060</f>
        <v>Nevada</v>
      </c>
      <c r="B6060" t="str">
        <f>[1]Sheet1!C6060</f>
        <v>NV</v>
      </c>
      <c r="C6060" t="str">
        <f>LEFT([1]Sheet1!D6060,1)</f>
        <v>E</v>
      </c>
      <c r="D6060" t="str">
        <f>RIGHT([1]Sheet1!D6060,2)</f>
        <v>94</v>
      </c>
      <c r="E6060" t="str">
        <f>[1]Sheet1!E6060</f>
        <v>Current Operations - Transit Utilities</v>
      </c>
      <c r="F6060">
        <f>[1]Sheet1!F6060</f>
        <v>220237</v>
      </c>
    </row>
    <row r="6061" spans="1:6">
      <c r="A6061" t="str">
        <f>[1]Sheet1!B6061</f>
        <v>Nevada</v>
      </c>
      <c r="B6061" t="str">
        <f>[1]Sheet1!C6061</f>
        <v>NV</v>
      </c>
      <c r="C6061" t="str">
        <f>LEFT([1]Sheet1!D6061,1)</f>
        <v>F</v>
      </c>
      <c r="D6061" t="str">
        <f>RIGHT([1]Sheet1!D6061,2)</f>
        <v>01</v>
      </c>
      <c r="E6061" t="str">
        <f>[1]Sheet1!E6061</f>
        <v>Construction - Air Transportation</v>
      </c>
      <c r="F6061">
        <f>[1]Sheet1!F6061</f>
        <v>381593</v>
      </c>
    </row>
    <row r="6062" spans="1:6">
      <c r="A6062" t="str">
        <f>[1]Sheet1!B6062</f>
        <v>Nevada</v>
      </c>
      <c r="B6062" t="str">
        <f>[1]Sheet1!C6062</f>
        <v>NV</v>
      </c>
      <c r="C6062" t="str">
        <f>LEFT([1]Sheet1!D6062,1)</f>
        <v>F</v>
      </c>
      <c r="D6062" t="str">
        <f>RIGHT([1]Sheet1!D6062,2)</f>
        <v>03</v>
      </c>
      <c r="E6062" t="str">
        <f>[1]Sheet1!E6062</f>
        <v>Construction - Miscellaneous Commercial Activities, NEC</v>
      </c>
      <c r="F6062">
        <f>[1]Sheet1!F6062</f>
        <v>8477</v>
      </c>
    </row>
    <row r="6063" spans="1:6">
      <c r="A6063" t="str">
        <f>[1]Sheet1!B6063</f>
        <v>Nevada</v>
      </c>
      <c r="B6063" t="str">
        <f>[1]Sheet1!C6063</f>
        <v>NV</v>
      </c>
      <c r="C6063" t="str">
        <f>LEFT([1]Sheet1!D6063,1)</f>
        <v>F</v>
      </c>
      <c r="D6063" t="str">
        <f>RIGHT([1]Sheet1!D6063,2)</f>
        <v>04</v>
      </c>
      <c r="E6063" t="str">
        <f>[1]Sheet1!E6063</f>
        <v>Construction - Correctional Institutions</v>
      </c>
      <c r="F6063">
        <f>[1]Sheet1!F6063</f>
        <v>5360</v>
      </c>
    </row>
    <row r="6064" spans="1:6">
      <c r="A6064" t="str">
        <f>[1]Sheet1!B6064</f>
        <v>Nevada</v>
      </c>
      <c r="B6064" t="str">
        <f>[1]Sheet1!C6064</f>
        <v>NV</v>
      </c>
      <c r="C6064" t="str">
        <f>LEFT([1]Sheet1!D6064,1)</f>
        <v>F</v>
      </c>
      <c r="D6064" t="str">
        <f>RIGHT([1]Sheet1!D6064,2)</f>
        <v>12</v>
      </c>
      <c r="E6064" t="str">
        <f>[1]Sheet1!E6064</f>
        <v>Construction - Elementary and Secondary Education</v>
      </c>
      <c r="F6064">
        <f>[1]Sheet1!F6064</f>
        <v>273721</v>
      </c>
    </row>
    <row r="6065" spans="1:6">
      <c r="A6065" t="str">
        <f>[1]Sheet1!B6065</f>
        <v>Nevada</v>
      </c>
      <c r="B6065" t="str">
        <f>[1]Sheet1!C6065</f>
        <v>NV</v>
      </c>
      <c r="C6065" t="str">
        <f>LEFT([1]Sheet1!D6065,1)</f>
        <v>F</v>
      </c>
      <c r="D6065" t="str">
        <f>RIGHT([1]Sheet1!D6065,2)</f>
        <v>16</v>
      </c>
      <c r="E6065" t="str">
        <f>[1]Sheet1!E6065</f>
        <v>Construction - Higher Education - Auxiliary Enterprises</v>
      </c>
      <c r="F6065">
        <f>[1]Sheet1!F6065</f>
        <v>3163</v>
      </c>
    </row>
    <row r="6066" spans="1:6">
      <c r="A6066" t="str">
        <f>[1]Sheet1!B6066</f>
        <v>Nevada</v>
      </c>
      <c r="B6066" t="str">
        <f>[1]Sheet1!C6066</f>
        <v>NV</v>
      </c>
      <c r="C6066" t="str">
        <f>LEFT([1]Sheet1!D6066,1)</f>
        <v>F</v>
      </c>
      <c r="D6066" t="str">
        <f>RIGHT([1]Sheet1!D6066,2)</f>
        <v>18</v>
      </c>
      <c r="E6066" t="str">
        <f>[1]Sheet1!E6066</f>
        <v>Construction - Other Higher Education</v>
      </c>
      <c r="F6066">
        <f>[1]Sheet1!F6066</f>
        <v>60997</v>
      </c>
    </row>
    <row r="6067" spans="1:6">
      <c r="A6067" t="str">
        <f>[1]Sheet1!B6067</f>
        <v>Nevada</v>
      </c>
      <c r="B6067" t="str">
        <f>[1]Sheet1!C6067</f>
        <v>NV</v>
      </c>
      <c r="C6067" t="str">
        <f>LEFT([1]Sheet1!D6067,1)</f>
        <v>F</v>
      </c>
      <c r="D6067" t="str">
        <f>RIGHT([1]Sheet1!D6067,2)</f>
        <v>24</v>
      </c>
      <c r="E6067" t="str">
        <f>[1]Sheet1!E6067</f>
        <v>Construction - Local Fire Protection</v>
      </c>
      <c r="F6067">
        <f>[1]Sheet1!F6067</f>
        <v>10376</v>
      </c>
    </row>
    <row r="6068" spans="1:6">
      <c r="A6068" t="str">
        <f>[1]Sheet1!B6068</f>
        <v>Nevada</v>
      </c>
      <c r="B6068" t="str">
        <f>[1]Sheet1!C6068</f>
        <v>NV</v>
      </c>
      <c r="C6068" t="str">
        <f>LEFT([1]Sheet1!D6068,1)</f>
        <v>F</v>
      </c>
      <c r="D6068" t="str">
        <f>RIGHT([1]Sheet1!D6068,2)</f>
        <v>25</v>
      </c>
      <c r="E6068" t="str">
        <f>[1]Sheet1!E6068</f>
        <v>Construction - Judicial and Legal Services</v>
      </c>
      <c r="F6068">
        <f>[1]Sheet1!F6068</f>
        <v>2902</v>
      </c>
    </row>
    <row r="6069" spans="1:6">
      <c r="A6069" t="str">
        <f>[1]Sheet1!B6069</f>
        <v>Nevada</v>
      </c>
      <c r="B6069" t="str">
        <f>[1]Sheet1!C6069</f>
        <v>NV</v>
      </c>
      <c r="C6069" t="str">
        <f>LEFT([1]Sheet1!D6069,1)</f>
        <v>F</v>
      </c>
      <c r="D6069" t="str">
        <f>RIGHT([1]Sheet1!D6069,2)</f>
        <v>29</v>
      </c>
      <c r="E6069" t="str">
        <f>[1]Sheet1!E6069</f>
        <v>Construction - Central Staff Services</v>
      </c>
      <c r="F6069">
        <f>[1]Sheet1!F6069</f>
        <v>53</v>
      </c>
    </row>
    <row r="6070" spans="1:6">
      <c r="A6070" t="str">
        <f>[1]Sheet1!B6070</f>
        <v>Nevada</v>
      </c>
      <c r="B6070" t="str">
        <f>[1]Sheet1!C6070</f>
        <v>NV</v>
      </c>
      <c r="C6070" t="str">
        <f>LEFT([1]Sheet1!D6070,1)</f>
        <v>F</v>
      </c>
      <c r="D6070" t="str">
        <f>RIGHT([1]Sheet1!D6070,2)</f>
        <v>31</v>
      </c>
      <c r="E6070" t="str">
        <f>[1]Sheet1!E6070</f>
        <v>Construction - General Public Buildings</v>
      </c>
      <c r="F6070">
        <f>[1]Sheet1!F6070</f>
        <v>103562</v>
      </c>
    </row>
    <row r="6071" spans="1:6">
      <c r="A6071" t="str">
        <f>[1]Sheet1!B6071</f>
        <v>Nevada</v>
      </c>
      <c r="B6071" t="str">
        <f>[1]Sheet1!C6071</f>
        <v>NV</v>
      </c>
      <c r="C6071" t="str">
        <f>LEFT([1]Sheet1!D6071,1)</f>
        <v>F</v>
      </c>
      <c r="D6071" t="str">
        <f>RIGHT([1]Sheet1!D6071,2)</f>
        <v>32</v>
      </c>
      <c r="E6071" t="str">
        <f>[1]Sheet1!E6071</f>
        <v>Construction - Health - Other</v>
      </c>
      <c r="F6071">
        <f>[1]Sheet1!F6071</f>
        <v>1</v>
      </c>
    </row>
    <row r="6072" spans="1:6">
      <c r="A6072" t="str">
        <f>[1]Sheet1!B6072</f>
        <v>Nevada</v>
      </c>
      <c r="B6072" t="str">
        <f>[1]Sheet1!C6072</f>
        <v>NV</v>
      </c>
      <c r="C6072" t="str">
        <f>LEFT([1]Sheet1!D6072,1)</f>
        <v>F</v>
      </c>
      <c r="D6072" t="str">
        <f>RIGHT([1]Sheet1!D6072,2)</f>
        <v>36</v>
      </c>
      <c r="E6072" t="str">
        <f>[1]Sheet1!E6072</f>
        <v>Construction - Hospitals</v>
      </c>
      <c r="F6072">
        <f>[1]Sheet1!F6072</f>
        <v>34515</v>
      </c>
    </row>
    <row r="6073" spans="1:6">
      <c r="A6073" t="str">
        <f>[1]Sheet1!B6073</f>
        <v>Nevada</v>
      </c>
      <c r="B6073" t="str">
        <f>[1]Sheet1!C6073</f>
        <v>NV</v>
      </c>
      <c r="C6073" t="str">
        <f>LEFT([1]Sheet1!D6073,1)</f>
        <v>F</v>
      </c>
      <c r="D6073" t="str">
        <f>RIGHT([1]Sheet1!D6073,2)</f>
        <v>44</v>
      </c>
      <c r="E6073" t="str">
        <f>[1]Sheet1!E6073</f>
        <v>Construction - Regular Highways</v>
      </c>
      <c r="F6073">
        <f>[1]Sheet1!F6073</f>
        <v>1056150</v>
      </c>
    </row>
    <row r="6074" spans="1:6">
      <c r="A6074" t="str">
        <f>[1]Sheet1!B6074</f>
        <v>Nevada</v>
      </c>
      <c r="B6074" t="str">
        <f>[1]Sheet1!C6074</f>
        <v>NV</v>
      </c>
      <c r="C6074" t="str">
        <f>LEFT([1]Sheet1!D6074,1)</f>
        <v>F</v>
      </c>
      <c r="D6074" t="str">
        <f>RIGHT([1]Sheet1!D6074,2)</f>
        <v>50</v>
      </c>
      <c r="E6074" t="str">
        <f>[1]Sheet1!E6074</f>
        <v>Construction - Housing and Community Development</v>
      </c>
      <c r="F6074">
        <f>[1]Sheet1!F6074</f>
        <v>4121</v>
      </c>
    </row>
    <row r="6075" spans="1:6">
      <c r="A6075" t="str">
        <f>[1]Sheet1!B6075</f>
        <v>Nevada</v>
      </c>
      <c r="B6075" t="str">
        <f>[1]Sheet1!C6075</f>
        <v>NV</v>
      </c>
      <c r="C6075" t="str">
        <f>LEFT([1]Sheet1!D6075,1)</f>
        <v>F</v>
      </c>
      <c r="D6075" t="str">
        <f>RIGHT([1]Sheet1!D6075,2)</f>
        <v>52</v>
      </c>
      <c r="E6075" t="str">
        <f>[1]Sheet1!E6075</f>
        <v>Construction - Libraries</v>
      </c>
      <c r="F6075">
        <f>[1]Sheet1!F6075</f>
        <v>1848</v>
      </c>
    </row>
    <row r="6076" spans="1:6">
      <c r="A6076" t="str">
        <f>[1]Sheet1!B6076</f>
        <v>Nevada</v>
      </c>
      <c r="B6076" t="str">
        <f>[1]Sheet1!C6076</f>
        <v>NV</v>
      </c>
      <c r="C6076" t="str">
        <f>LEFT([1]Sheet1!D6076,1)</f>
        <v>F</v>
      </c>
      <c r="D6076" t="str">
        <f>RIGHT([1]Sheet1!D6076,2)</f>
        <v>59</v>
      </c>
      <c r="E6076" t="str">
        <f>[1]Sheet1!E6076</f>
        <v>Construction - Natural Resources - Other</v>
      </c>
      <c r="F6076">
        <f>[1]Sheet1!F6076</f>
        <v>187528</v>
      </c>
    </row>
    <row r="6077" spans="1:6">
      <c r="A6077" t="str">
        <f>[1]Sheet1!B6077</f>
        <v>Nevada</v>
      </c>
      <c r="B6077" t="str">
        <f>[1]Sheet1!C6077</f>
        <v>NV</v>
      </c>
      <c r="C6077" t="str">
        <f>LEFT([1]Sheet1!D6077,1)</f>
        <v>F</v>
      </c>
      <c r="D6077" t="str">
        <f>RIGHT([1]Sheet1!D6077,2)</f>
        <v>61</v>
      </c>
      <c r="E6077" t="str">
        <f>[1]Sheet1!E6077</f>
        <v>Construction - Parks and Recreation</v>
      </c>
      <c r="F6077">
        <f>[1]Sheet1!F6077</f>
        <v>154615</v>
      </c>
    </row>
    <row r="6078" spans="1:6">
      <c r="A6078" t="str">
        <f>[1]Sheet1!B6078</f>
        <v>Nevada</v>
      </c>
      <c r="B6078" t="str">
        <f>[1]Sheet1!C6078</f>
        <v>NV</v>
      </c>
      <c r="C6078" t="str">
        <f>LEFT([1]Sheet1!D6078,1)</f>
        <v>F</v>
      </c>
      <c r="D6078" t="str">
        <f>RIGHT([1]Sheet1!D6078,2)</f>
        <v>62</v>
      </c>
      <c r="E6078" t="str">
        <f>[1]Sheet1!E6078</f>
        <v>Construction - Police Protection</v>
      </c>
      <c r="F6078">
        <f>[1]Sheet1!F6078</f>
        <v>23586</v>
      </c>
    </row>
    <row r="6079" spans="1:6">
      <c r="A6079" t="str">
        <f>[1]Sheet1!B6079</f>
        <v>Nevada</v>
      </c>
      <c r="B6079" t="str">
        <f>[1]Sheet1!C6079</f>
        <v>NV</v>
      </c>
      <c r="C6079" t="str">
        <f>LEFT([1]Sheet1!D6079,1)</f>
        <v>F</v>
      </c>
      <c r="D6079" t="str">
        <f>RIGHT([1]Sheet1!D6079,2)</f>
        <v>66</v>
      </c>
      <c r="E6079" t="str">
        <f>[1]Sheet1!E6079</f>
        <v>Construction - Protective Inspection and Regulation, NEC</v>
      </c>
      <c r="F6079">
        <f>[1]Sheet1!F6079</f>
        <v>7</v>
      </c>
    </row>
    <row r="6080" spans="1:6">
      <c r="A6080" t="str">
        <f>[1]Sheet1!B6080</f>
        <v>Nevada</v>
      </c>
      <c r="B6080" t="str">
        <f>[1]Sheet1!C6080</f>
        <v>NV</v>
      </c>
      <c r="C6080" t="str">
        <f>LEFT([1]Sheet1!D6080,1)</f>
        <v>F</v>
      </c>
      <c r="D6080" t="str">
        <f>RIGHT([1]Sheet1!D6080,2)</f>
        <v>77</v>
      </c>
      <c r="E6080" t="str">
        <f>[1]Sheet1!E6080</f>
        <v>Construction - Public Welfare Institutions</v>
      </c>
      <c r="F6080">
        <f>[1]Sheet1!F6080</f>
        <v>4</v>
      </c>
    </row>
    <row r="6081" spans="1:6">
      <c r="A6081" t="str">
        <f>[1]Sheet1!B6081</f>
        <v>Nevada</v>
      </c>
      <c r="B6081" t="str">
        <f>[1]Sheet1!C6081</f>
        <v>NV</v>
      </c>
      <c r="C6081" t="str">
        <f>LEFT([1]Sheet1!D6081,1)</f>
        <v>F</v>
      </c>
      <c r="D6081" t="str">
        <f>RIGHT([1]Sheet1!D6081,2)</f>
        <v>80</v>
      </c>
      <c r="E6081" t="str">
        <f>[1]Sheet1!E6081</f>
        <v>Construction - Sewerage</v>
      </c>
      <c r="F6081">
        <f>[1]Sheet1!F6081</f>
        <v>141768</v>
      </c>
    </row>
    <row r="6082" spans="1:6">
      <c r="A6082" t="str">
        <f>[1]Sheet1!B6082</f>
        <v>Nevada</v>
      </c>
      <c r="B6082" t="str">
        <f>[1]Sheet1!C6082</f>
        <v>NV</v>
      </c>
      <c r="C6082" t="str">
        <f>LEFT([1]Sheet1!D6082,1)</f>
        <v>F</v>
      </c>
      <c r="D6082" t="str">
        <f>RIGHT([1]Sheet1!D6082,2)</f>
        <v>81</v>
      </c>
      <c r="E6082" t="str">
        <f>[1]Sheet1!E6082</f>
        <v>Construction - Solid Waste Management</v>
      </c>
      <c r="F6082">
        <f>[1]Sheet1!F6082</f>
        <v>57218</v>
      </c>
    </row>
    <row r="6083" spans="1:6">
      <c r="A6083" t="str">
        <f>[1]Sheet1!B6083</f>
        <v>Nevada</v>
      </c>
      <c r="B6083" t="str">
        <f>[1]Sheet1!C6083</f>
        <v>NV</v>
      </c>
      <c r="C6083" t="str">
        <f>LEFT([1]Sheet1!D6083,1)</f>
        <v>F</v>
      </c>
      <c r="D6083" t="str">
        <f>RIGHT([1]Sheet1!D6083,2)</f>
        <v>89</v>
      </c>
      <c r="E6083" t="str">
        <f>[1]Sheet1!E6083</f>
        <v>Construction - General - Other</v>
      </c>
      <c r="F6083">
        <f>[1]Sheet1!F6083</f>
        <v>136541</v>
      </c>
    </row>
    <row r="6084" spans="1:6">
      <c r="A6084" t="str">
        <f>[1]Sheet1!B6084</f>
        <v>Nevada</v>
      </c>
      <c r="B6084" t="str">
        <f>[1]Sheet1!C6084</f>
        <v>NV</v>
      </c>
      <c r="C6084" t="str">
        <f>LEFT([1]Sheet1!D6084,1)</f>
        <v>F</v>
      </c>
      <c r="D6084" t="str">
        <f>RIGHT([1]Sheet1!D6084,2)</f>
        <v>91</v>
      </c>
      <c r="E6084" t="str">
        <f>[1]Sheet1!E6084</f>
        <v>Construction - Water Utilities</v>
      </c>
      <c r="F6084">
        <f>[1]Sheet1!F6084</f>
        <v>220674</v>
      </c>
    </row>
    <row r="6085" spans="1:6">
      <c r="A6085" t="str">
        <f>[1]Sheet1!B6085</f>
        <v>Nevada</v>
      </c>
      <c r="B6085" t="str">
        <f>[1]Sheet1!C6085</f>
        <v>NV</v>
      </c>
      <c r="C6085" t="str">
        <f>LEFT([1]Sheet1!D6085,1)</f>
        <v>F</v>
      </c>
      <c r="D6085" t="str">
        <f>RIGHT([1]Sheet1!D6085,2)</f>
        <v>92</v>
      </c>
      <c r="E6085" t="str">
        <f>[1]Sheet1!E6085</f>
        <v>Construction - Electric Utilities</v>
      </c>
      <c r="F6085">
        <f>[1]Sheet1!F6085</f>
        <v>3178</v>
      </c>
    </row>
    <row r="6086" spans="1:6">
      <c r="A6086" t="str">
        <f>[1]Sheet1!B6086</f>
        <v>Nevada</v>
      </c>
      <c r="B6086" t="str">
        <f>[1]Sheet1!C6086</f>
        <v>NV</v>
      </c>
      <c r="C6086" t="str">
        <f>LEFT([1]Sheet1!D6086,1)</f>
        <v>F</v>
      </c>
      <c r="D6086" t="str">
        <f>RIGHT([1]Sheet1!D6086,2)</f>
        <v>94</v>
      </c>
      <c r="E6086" t="str">
        <f>[1]Sheet1!E6086</f>
        <v>Construction - Transit Utilities</v>
      </c>
      <c r="F6086">
        <f>[1]Sheet1!F6086</f>
        <v>86134</v>
      </c>
    </row>
    <row r="6087" spans="1:6">
      <c r="A6087" t="str">
        <f>[1]Sheet1!B6087</f>
        <v>Nevada</v>
      </c>
      <c r="B6087" t="str">
        <f>[1]Sheet1!C6087</f>
        <v>NV</v>
      </c>
      <c r="C6087" t="str">
        <f>LEFT([1]Sheet1!D6087,1)</f>
        <v>G</v>
      </c>
      <c r="D6087" t="str">
        <f>RIGHT([1]Sheet1!D6087,2)</f>
        <v>01</v>
      </c>
      <c r="E6087" t="str">
        <f>[1]Sheet1!E6087</f>
        <v>Other Capital Outlay - Air Transportation</v>
      </c>
      <c r="F6087">
        <f>[1]Sheet1!F6087</f>
        <v>67</v>
      </c>
    </row>
    <row r="6088" spans="1:6">
      <c r="A6088" t="str">
        <f>[1]Sheet1!B6088</f>
        <v>Nevada</v>
      </c>
      <c r="B6088" t="str">
        <f>[1]Sheet1!C6088</f>
        <v>NV</v>
      </c>
      <c r="C6088" t="str">
        <f>LEFT([1]Sheet1!D6088,1)</f>
        <v>G</v>
      </c>
      <c r="D6088" t="str">
        <f>RIGHT([1]Sheet1!D6088,2)</f>
        <v>03</v>
      </c>
      <c r="E6088" t="str">
        <f>[1]Sheet1!E6088</f>
        <v>Other Capital Outlay - Miscellaneous Commercial Activities, NEC</v>
      </c>
      <c r="F6088">
        <f>[1]Sheet1!F6088</f>
        <v>1412</v>
      </c>
    </row>
    <row r="6089" spans="1:6">
      <c r="A6089" t="str">
        <f>[1]Sheet1!B6089</f>
        <v>Nevada</v>
      </c>
      <c r="B6089" t="str">
        <f>[1]Sheet1!C6089</f>
        <v>NV</v>
      </c>
      <c r="C6089" t="str">
        <f>LEFT([1]Sheet1!D6089,1)</f>
        <v>G</v>
      </c>
      <c r="D6089" t="str">
        <f>RIGHT([1]Sheet1!D6089,2)</f>
        <v>04</v>
      </c>
      <c r="E6089" t="str">
        <f>[1]Sheet1!E6089</f>
        <v>Other Capital Outlay - Correctional Institutions</v>
      </c>
      <c r="F6089">
        <f>[1]Sheet1!F6089</f>
        <v>7982</v>
      </c>
    </row>
    <row r="6090" spans="1:6">
      <c r="A6090" t="str">
        <f>[1]Sheet1!B6090</f>
        <v>Nevada</v>
      </c>
      <c r="B6090" t="str">
        <f>[1]Sheet1!C6090</f>
        <v>NV</v>
      </c>
      <c r="C6090" t="str">
        <f>LEFT([1]Sheet1!D6090,1)</f>
        <v>G</v>
      </c>
      <c r="D6090" t="str">
        <f>RIGHT([1]Sheet1!D6090,2)</f>
        <v>05</v>
      </c>
      <c r="E6090" t="str">
        <f>[1]Sheet1!E6090</f>
        <v>Other Capital Outlay - Corrections - Other</v>
      </c>
      <c r="F6090">
        <f>[1]Sheet1!F6090</f>
        <v>1397</v>
      </c>
    </row>
    <row r="6091" spans="1:6">
      <c r="A6091" t="str">
        <f>[1]Sheet1!B6091</f>
        <v>Nevada</v>
      </c>
      <c r="B6091" t="str">
        <f>[1]Sheet1!C6091</f>
        <v>NV</v>
      </c>
      <c r="C6091" t="str">
        <f>LEFT([1]Sheet1!D6091,1)</f>
        <v>G</v>
      </c>
      <c r="D6091" t="str">
        <f>RIGHT([1]Sheet1!D6091,2)</f>
        <v>12</v>
      </c>
      <c r="E6091" t="str">
        <f>[1]Sheet1!E6091</f>
        <v>Other Capital Outlay - Elementary and Secondary Education</v>
      </c>
      <c r="F6091">
        <f>[1]Sheet1!F6091</f>
        <v>47424</v>
      </c>
    </row>
    <row r="6092" spans="1:6">
      <c r="A6092" t="str">
        <f>[1]Sheet1!B6092</f>
        <v>Nevada</v>
      </c>
      <c r="B6092" t="str">
        <f>[1]Sheet1!C6092</f>
        <v>NV</v>
      </c>
      <c r="C6092" t="str">
        <f>LEFT([1]Sheet1!D6092,1)</f>
        <v>G</v>
      </c>
      <c r="D6092" t="str">
        <f>RIGHT([1]Sheet1!D6092,2)</f>
        <v>16</v>
      </c>
      <c r="E6092" t="str">
        <f>[1]Sheet1!E6092</f>
        <v>Other Capital Outlay - Higher Education - Auxiliary Enterprises</v>
      </c>
      <c r="F6092">
        <f>[1]Sheet1!F6092</f>
        <v>248</v>
      </c>
    </row>
    <row r="6093" spans="1:6">
      <c r="A6093" t="str">
        <f>[1]Sheet1!B6093</f>
        <v>Nevada</v>
      </c>
      <c r="B6093" t="str">
        <f>[1]Sheet1!C6093</f>
        <v>NV</v>
      </c>
      <c r="C6093" t="str">
        <f>LEFT([1]Sheet1!D6093,1)</f>
        <v>G</v>
      </c>
      <c r="D6093" t="str">
        <f>RIGHT([1]Sheet1!D6093,2)</f>
        <v>18</v>
      </c>
      <c r="E6093" t="str">
        <f>[1]Sheet1!E6093</f>
        <v>Other Capital Outlay - Other Higher Education</v>
      </c>
      <c r="F6093">
        <f>[1]Sheet1!F6093</f>
        <v>20060</v>
      </c>
    </row>
    <row r="6094" spans="1:6">
      <c r="A6094" t="str">
        <f>[1]Sheet1!B6094</f>
        <v>Nevada</v>
      </c>
      <c r="B6094" t="str">
        <f>[1]Sheet1!C6094</f>
        <v>NV</v>
      </c>
      <c r="C6094" t="str">
        <f>LEFT([1]Sheet1!D6094,1)</f>
        <v>G</v>
      </c>
      <c r="D6094" t="str">
        <f>RIGHT([1]Sheet1!D6094,2)</f>
        <v>21</v>
      </c>
      <c r="E6094" t="str">
        <f>[1]Sheet1!E6094</f>
        <v>Other Capital Outlay - State Education - Other</v>
      </c>
      <c r="F6094">
        <f>[1]Sheet1!F6094</f>
        <v>900</v>
      </c>
    </row>
    <row r="6095" spans="1:6">
      <c r="A6095" t="str">
        <f>[1]Sheet1!B6095</f>
        <v>Nevada</v>
      </c>
      <c r="B6095" t="str">
        <f>[1]Sheet1!C6095</f>
        <v>NV</v>
      </c>
      <c r="C6095" t="str">
        <f>LEFT([1]Sheet1!D6095,1)</f>
        <v>G</v>
      </c>
      <c r="D6095" t="str">
        <f>RIGHT([1]Sheet1!D6095,2)</f>
        <v>22</v>
      </c>
      <c r="E6095" t="str">
        <f>[1]Sheet1!E6095</f>
        <v>Other Capital Outlay - Social Insurance Administration</v>
      </c>
      <c r="F6095">
        <f>[1]Sheet1!F6095</f>
        <v>1325</v>
      </c>
    </row>
    <row r="6096" spans="1:6">
      <c r="A6096" t="str">
        <f>[1]Sheet1!B6096</f>
        <v>Nevada</v>
      </c>
      <c r="B6096" t="str">
        <f>[1]Sheet1!C6096</f>
        <v>NV</v>
      </c>
      <c r="C6096" t="str">
        <f>LEFT([1]Sheet1!D6096,1)</f>
        <v>G</v>
      </c>
      <c r="D6096" t="str">
        <f>RIGHT([1]Sheet1!D6096,2)</f>
        <v>23</v>
      </c>
      <c r="E6096" t="str">
        <f>[1]Sheet1!E6096</f>
        <v>Other Capital Outlay - Financial Administration</v>
      </c>
      <c r="F6096">
        <f>[1]Sheet1!F6096</f>
        <v>7594</v>
      </c>
    </row>
    <row r="6097" spans="1:6">
      <c r="A6097" t="str">
        <f>[1]Sheet1!B6097</f>
        <v>Nevada</v>
      </c>
      <c r="B6097" t="str">
        <f>[1]Sheet1!C6097</f>
        <v>NV</v>
      </c>
      <c r="C6097" t="str">
        <f>LEFT([1]Sheet1!D6097,1)</f>
        <v>G</v>
      </c>
      <c r="D6097" t="str">
        <f>RIGHT([1]Sheet1!D6097,2)</f>
        <v>24</v>
      </c>
      <c r="E6097" t="str">
        <f>[1]Sheet1!E6097</f>
        <v>Other Capital Outlay - Local Fire Protection</v>
      </c>
      <c r="F6097">
        <f>[1]Sheet1!F6097</f>
        <v>13913</v>
      </c>
    </row>
    <row r="6098" spans="1:6">
      <c r="A6098" t="str">
        <f>[1]Sheet1!B6098</f>
        <v>Nevada</v>
      </c>
      <c r="B6098" t="str">
        <f>[1]Sheet1!C6098</f>
        <v>NV</v>
      </c>
      <c r="C6098" t="str">
        <f>LEFT([1]Sheet1!D6098,1)</f>
        <v>G</v>
      </c>
      <c r="D6098" t="str">
        <f>RIGHT([1]Sheet1!D6098,2)</f>
        <v>25</v>
      </c>
      <c r="E6098" t="str">
        <f>[1]Sheet1!E6098</f>
        <v>Other Capital Outlay - Judicial and Legal Services</v>
      </c>
      <c r="F6098">
        <f>[1]Sheet1!F6098</f>
        <v>10378</v>
      </c>
    </row>
    <row r="6099" spans="1:6">
      <c r="A6099" t="str">
        <f>[1]Sheet1!B6099</f>
        <v>Nevada</v>
      </c>
      <c r="B6099" t="str">
        <f>[1]Sheet1!C6099</f>
        <v>NV</v>
      </c>
      <c r="C6099" t="str">
        <f>LEFT([1]Sheet1!D6099,1)</f>
        <v>G</v>
      </c>
      <c r="D6099" t="str">
        <f>RIGHT([1]Sheet1!D6099,2)</f>
        <v>29</v>
      </c>
      <c r="E6099" t="str">
        <f>[1]Sheet1!E6099</f>
        <v>Other Capital Outlay - Central Staff Services</v>
      </c>
      <c r="F6099">
        <f>[1]Sheet1!F6099</f>
        <v>13729</v>
      </c>
    </row>
    <row r="6100" spans="1:6">
      <c r="A6100" t="str">
        <f>[1]Sheet1!B6100</f>
        <v>Nevada</v>
      </c>
      <c r="B6100" t="str">
        <f>[1]Sheet1!C6100</f>
        <v>NV</v>
      </c>
      <c r="C6100" t="str">
        <f>LEFT([1]Sheet1!D6100,1)</f>
        <v>G</v>
      </c>
      <c r="D6100" t="str">
        <f>RIGHT([1]Sheet1!D6100,2)</f>
        <v>31</v>
      </c>
      <c r="E6100" t="str">
        <f>[1]Sheet1!E6100</f>
        <v>Other Capital Outlay - General Public Building</v>
      </c>
      <c r="F6100">
        <f>[1]Sheet1!F6100</f>
        <v>10015</v>
      </c>
    </row>
    <row r="6101" spans="1:6">
      <c r="A6101" t="str">
        <f>[1]Sheet1!B6101</f>
        <v>Nevada</v>
      </c>
      <c r="B6101" t="str">
        <f>[1]Sheet1!C6101</f>
        <v>NV</v>
      </c>
      <c r="C6101" t="str">
        <f>LEFT([1]Sheet1!D6101,1)</f>
        <v>G</v>
      </c>
      <c r="D6101" t="str">
        <f>RIGHT([1]Sheet1!D6101,2)</f>
        <v>32</v>
      </c>
      <c r="E6101" t="str">
        <f>[1]Sheet1!E6101</f>
        <v>Other Capital Outlay - Health - Other</v>
      </c>
      <c r="F6101">
        <f>[1]Sheet1!F6101</f>
        <v>3450</v>
      </c>
    </row>
    <row r="6102" spans="1:6">
      <c r="A6102" t="str">
        <f>[1]Sheet1!B6102</f>
        <v>Nevada</v>
      </c>
      <c r="B6102" t="str">
        <f>[1]Sheet1!C6102</f>
        <v>NV</v>
      </c>
      <c r="C6102" t="str">
        <f>LEFT([1]Sheet1!D6102,1)</f>
        <v>G</v>
      </c>
      <c r="D6102" t="str">
        <f>RIGHT([1]Sheet1!D6102,2)</f>
        <v>36</v>
      </c>
      <c r="E6102" t="str">
        <f>[1]Sheet1!E6102</f>
        <v>Other Capital Outlay - Hospitals</v>
      </c>
      <c r="F6102">
        <f>[1]Sheet1!F6102</f>
        <v>2566</v>
      </c>
    </row>
    <row r="6103" spans="1:6">
      <c r="A6103" t="str">
        <f>[1]Sheet1!B6103</f>
        <v>Nevada</v>
      </c>
      <c r="B6103" t="str">
        <f>[1]Sheet1!C6103</f>
        <v>NV</v>
      </c>
      <c r="C6103" t="str">
        <f>LEFT([1]Sheet1!D6103,1)</f>
        <v>G</v>
      </c>
      <c r="D6103" t="str">
        <f>RIGHT([1]Sheet1!D6103,2)</f>
        <v>44</v>
      </c>
      <c r="E6103" t="str">
        <f>[1]Sheet1!E6103</f>
        <v>Other Capital Outlay - Regular Highways</v>
      </c>
      <c r="F6103">
        <f>[1]Sheet1!F6103</f>
        <v>40495</v>
      </c>
    </row>
    <row r="6104" spans="1:6">
      <c r="A6104" t="str">
        <f>[1]Sheet1!B6104</f>
        <v>Nevada</v>
      </c>
      <c r="B6104" t="str">
        <f>[1]Sheet1!C6104</f>
        <v>NV</v>
      </c>
      <c r="C6104" t="str">
        <f>LEFT([1]Sheet1!D6104,1)</f>
        <v>G</v>
      </c>
      <c r="D6104" t="str">
        <f>RIGHT([1]Sheet1!D6104,2)</f>
        <v>50</v>
      </c>
      <c r="E6104" t="str">
        <f>[1]Sheet1!E6104</f>
        <v>Other Capital Outlay - Housing and Community Development</v>
      </c>
      <c r="F6104">
        <f>[1]Sheet1!F6104</f>
        <v>8963</v>
      </c>
    </row>
    <row r="6105" spans="1:6">
      <c r="A6105" t="str">
        <f>[1]Sheet1!B6105</f>
        <v>Nevada</v>
      </c>
      <c r="B6105" t="str">
        <f>[1]Sheet1!C6105</f>
        <v>NV</v>
      </c>
      <c r="C6105" t="str">
        <f>LEFT([1]Sheet1!D6105,1)</f>
        <v>G</v>
      </c>
      <c r="D6105" t="str">
        <f>RIGHT([1]Sheet1!D6105,2)</f>
        <v>52</v>
      </c>
      <c r="E6105" t="str">
        <f>[1]Sheet1!E6105</f>
        <v>Other Capital Outlay - Libraries</v>
      </c>
      <c r="F6105">
        <f>[1]Sheet1!F6105</f>
        <v>610</v>
      </c>
    </row>
    <row r="6106" spans="1:6">
      <c r="A6106" t="str">
        <f>[1]Sheet1!B6106</f>
        <v>Nevada</v>
      </c>
      <c r="B6106" t="str">
        <f>[1]Sheet1!C6106</f>
        <v>NV</v>
      </c>
      <c r="C6106" t="str">
        <f>LEFT([1]Sheet1!D6106,1)</f>
        <v>G</v>
      </c>
      <c r="D6106" t="str">
        <f>RIGHT([1]Sheet1!D6106,2)</f>
        <v>59</v>
      </c>
      <c r="E6106" t="str">
        <f>[1]Sheet1!E6106</f>
        <v>Other Capital Outlay - Natural Resources - Other</v>
      </c>
      <c r="F6106">
        <f>[1]Sheet1!F6106</f>
        <v>9657</v>
      </c>
    </row>
    <row r="6107" spans="1:6">
      <c r="A6107" t="str">
        <f>[1]Sheet1!B6107</f>
        <v>Nevada</v>
      </c>
      <c r="B6107" t="str">
        <f>[1]Sheet1!C6107</f>
        <v>NV</v>
      </c>
      <c r="C6107" t="str">
        <f>LEFT([1]Sheet1!D6107,1)</f>
        <v>G</v>
      </c>
      <c r="D6107" t="str">
        <f>RIGHT([1]Sheet1!D6107,2)</f>
        <v>60</v>
      </c>
      <c r="E6107" t="str">
        <f>[1]Sheet1!E6107</f>
        <v>Other Capital Outlay - Parking Facilities</v>
      </c>
      <c r="F6107">
        <f>[1]Sheet1!F6107</f>
        <v>184</v>
      </c>
    </row>
    <row r="6108" spans="1:6">
      <c r="A6108" t="str">
        <f>[1]Sheet1!B6108</f>
        <v>Nevada</v>
      </c>
      <c r="B6108" t="str">
        <f>[1]Sheet1!C6108</f>
        <v>NV</v>
      </c>
      <c r="C6108" t="str">
        <f>LEFT([1]Sheet1!D6108,1)</f>
        <v>G</v>
      </c>
      <c r="D6108" t="str">
        <f>RIGHT([1]Sheet1!D6108,2)</f>
        <v>61</v>
      </c>
      <c r="E6108" t="str">
        <f>[1]Sheet1!E6108</f>
        <v>Other Capital Outlay - Parks and Recreation</v>
      </c>
      <c r="F6108">
        <f>[1]Sheet1!F6108</f>
        <v>12116</v>
      </c>
    </row>
    <row r="6109" spans="1:6">
      <c r="A6109" t="str">
        <f>[1]Sheet1!B6109</f>
        <v>Nevada</v>
      </c>
      <c r="B6109" t="str">
        <f>[1]Sheet1!C6109</f>
        <v>NV</v>
      </c>
      <c r="C6109" t="str">
        <f>LEFT([1]Sheet1!D6109,1)</f>
        <v>G</v>
      </c>
      <c r="D6109" t="str">
        <f>RIGHT([1]Sheet1!D6109,2)</f>
        <v>62</v>
      </c>
      <c r="E6109" t="str">
        <f>[1]Sheet1!E6109</f>
        <v>Other Capital Outlay - Police Protection</v>
      </c>
      <c r="F6109">
        <f>[1]Sheet1!F6109</f>
        <v>22124</v>
      </c>
    </row>
    <row r="6110" spans="1:6">
      <c r="A6110" t="str">
        <f>[1]Sheet1!B6110</f>
        <v>Nevada</v>
      </c>
      <c r="B6110" t="str">
        <f>[1]Sheet1!C6110</f>
        <v>NV</v>
      </c>
      <c r="C6110" t="str">
        <f>LEFT([1]Sheet1!D6110,1)</f>
        <v>G</v>
      </c>
      <c r="D6110" t="str">
        <f>RIGHT([1]Sheet1!D6110,2)</f>
        <v>66</v>
      </c>
      <c r="E6110" t="str">
        <f>[1]Sheet1!E6110</f>
        <v>Other Capital Outlay - Protective Inspection and Regulation, NEC</v>
      </c>
      <c r="F6110">
        <f>[1]Sheet1!F6110</f>
        <v>3649</v>
      </c>
    </row>
    <row r="6111" spans="1:6">
      <c r="A6111" t="str">
        <f>[1]Sheet1!B6111</f>
        <v>Nevada</v>
      </c>
      <c r="B6111" t="str">
        <f>[1]Sheet1!C6111</f>
        <v>NV</v>
      </c>
      <c r="C6111" t="str">
        <f>LEFT([1]Sheet1!D6111,1)</f>
        <v>G</v>
      </c>
      <c r="D6111" t="str">
        <f>RIGHT([1]Sheet1!D6111,2)</f>
        <v>77</v>
      </c>
      <c r="E6111" t="str">
        <f>[1]Sheet1!E6111</f>
        <v>Other Capital Outlay - Public Welfare Institutions</v>
      </c>
      <c r="F6111">
        <f>[1]Sheet1!F6111</f>
        <v>77</v>
      </c>
    </row>
    <row r="6112" spans="1:6">
      <c r="A6112" t="str">
        <f>[1]Sheet1!B6112</f>
        <v>Nevada</v>
      </c>
      <c r="B6112" t="str">
        <f>[1]Sheet1!C6112</f>
        <v>NV</v>
      </c>
      <c r="C6112" t="str">
        <f>LEFT([1]Sheet1!D6112,1)</f>
        <v>G</v>
      </c>
      <c r="D6112" t="str">
        <f>RIGHT([1]Sheet1!D6112,2)</f>
        <v>79</v>
      </c>
      <c r="E6112" t="str">
        <f>[1]Sheet1!E6112</f>
        <v>Other Capital Outlay - Public Welfare - Other</v>
      </c>
      <c r="F6112">
        <f>[1]Sheet1!F6112</f>
        <v>1742</v>
      </c>
    </row>
    <row r="6113" spans="1:6">
      <c r="A6113" t="str">
        <f>[1]Sheet1!B6113</f>
        <v>Nevada</v>
      </c>
      <c r="B6113" t="str">
        <f>[1]Sheet1!C6113</f>
        <v>NV</v>
      </c>
      <c r="C6113" t="str">
        <f>LEFT([1]Sheet1!D6113,1)</f>
        <v>G</v>
      </c>
      <c r="D6113" t="str">
        <f>RIGHT([1]Sheet1!D6113,2)</f>
        <v>80</v>
      </c>
      <c r="E6113" t="str">
        <f>[1]Sheet1!E6113</f>
        <v>Other Capital Outlay - Sewerage</v>
      </c>
      <c r="F6113">
        <f>[1]Sheet1!F6113</f>
        <v>11710</v>
      </c>
    </row>
    <row r="6114" spans="1:6">
      <c r="A6114" t="str">
        <f>[1]Sheet1!B6114</f>
        <v>Nevada</v>
      </c>
      <c r="B6114" t="str">
        <f>[1]Sheet1!C6114</f>
        <v>NV</v>
      </c>
      <c r="C6114" t="str">
        <f>LEFT([1]Sheet1!D6114,1)</f>
        <v>G</v>
      </c>
      <c r="D6114" t="str">
        <f>RIGHT([1]Sheet1!D6114,2)</f>
        <v>81</v>
      </c>
      <c r="E6114" t="str">
        <f>[1]Sheet1!E6114</f>
        <v>Other Capital Outlay - Solid Waste Management</v>
      </c>
      <c r="F6114">
        <f>[1]Sheet1!F6114</f>
        <v>671</v>
      </c>
    </row>
    <row r="6115" spans="1:6">
      <c r="A6115" t="str">
        <f>[1]Sheet1!B6115</f>
        <v>Nevada</v>
      </c>
      <c r="B6115" t="str">
        <f>[1]Sheet1!C6115</f>
        <v>NV</v>
      </c>
      <c r="C6115" t="str">
        <f>LEFT([1]Sheet1!D6115,1)</f>
        <v>G</v>
      </c>
      <c r="D6115" t="str">
        <f>RIGHT([1]Sheet1!D6115,2)</f>
        <v>85</v>
      </c>
      <c r="E6115" t="str">
        <f>[1]Sheet1!E6115</f>
        <v>Other Capital Outlay - State Veterans' Services</v>
      </c>
      <c r="F6115">
        <f>[1]Sheet1!F6115</f>
        <v>103</v>
      </c>
    </row>
    <row r="6116" spans="1:6">
      <c r="A6116" t="str">
        <f>[1]Sheet1!B6116</f>
        <v>Nevada</v>
      </c>
      <c r="B6116" t="str">
        <f>[1]Sheet1!C6116</f>
        <v>NV</v>
      </c>
      <c r="C6116" t="str">
        <f>LEFT([1]Sheet1!D6116,1)</f>
        <v>G</v>
      </c>
      <c r="D6116" t="str">
        <f>RIGHT([1]Sheet1!D6116,2)</f>
        <v>89</v>
      </c>
      <c r="E6116" t="str">
        <f>[1]Sheet1!E6116</f>
        <v>Other Capital Outlay - General - Other</v>
      </c>
      <c r="F6116">
        <f>[1]Sheet1!F6116</f>
        <v>11802</v>
      </c>
    </row>
    <row r="6117" spans="1:6">
      <c r="A6117" t="str">
        <f>[1]Sheet1!B6117</f>
        <v>Nevada</v>
      </c>
      <c r="B6117" t="str">
        <f>[1]Sheet1!C6117</f>
        <v>NV</v>
      </c>
      <c r="C6117" t="str">
        <f>LEFT([1]Sheet1!D6117,1)</f>
        <v>G</v>
      </c>
      <c r="D6117" t="str">
        <f>RIGHT([1]Sheet1!D6117,2)</f>
        <v>91</v>
      </c>
      <c r="E6117" t="str">
        <f>[1]Sheet1!E6117</f>
        <v>Other Capital Outlay - Water Utilities</v>
      </c>
      <c r="F6117">
        <f>[1]Sheet1!F6117</f>
        <v>4401</v>
      </c>
    </row>
    <row r="6118" spans="1:6">
      <c r="A6118" t="str">
        <f>[1]Sheet1!B6118</f>
        <v>Nevada</v>
      </c>
      <c r="B6118" t="str">
        <f>[1]Sheet1!C6118</f>
        <v>NV</v>
      </c>
      <c r="C6118" t="str">
        <f>LEFT([1]Sheet1!D6118,1)</f>
        <v>G</v>
      </c>
      <c r="D6118" t="str">
        <f>RIGHT([1]Sheet1!D6118,2)</f>
        <v>92</v>
      </c>
      <c r="E6118" t="str">
        <f>[1]Sheet1!E6118</f>
        <v>Other Capital Outlay - Electric Utilities</v>
      </c>
      <c r="F6118">
        <f>[1]Sheet1!F6118</f>
        <v>140</v>
      </c>
    </row>
    <row r="6119" spans="1:6">
      <c r="A6119" t="str">
        <f>[1]Sheet1!B6119</f>
        <v>Nevada</v>
      </c>
      <c r="B6119" t="str">
        <f>[1]Sheet1!C6119</f>
        <v>NV</v>
      </c>
      <c r="C6119" t="str">
        <f>LEFT([1]Sheet1!D6119,1)</f>
        <v>G</v>
      </c>
      <c r="D6119" t="str">
        <f>RIGHT([1]Sheet1!D6119,2)</f>
        <v>94</v>
      </c>
      <c r="E6119" t="str">
        <f>[1]Sheet1!E6119</f>
        <v>Other Capital Outlay - Transit Utilities</v>
      </c>
      <c r="F6119">
        <f>[1]Sheet1!F6119</f>
        <v>41309</v>
      </c>
    </row>
    <row r="6120" spans="1:6">
      <c r="A6120" t="str">
        <f>[1]Sheet1!B6120</f>
        <v>Nevada</v>
      </c>
      <c r="B6120" t="str">
        <f>[1]Sheet1!C6120</f>
        <v>NV</v>
      </c>
      <c r="C6120" t="str">
        <f>LEFT([1]Sheet1!D6120,1)</f>
        <v>I</v>
      </c>
      <c r="D6120" t="str">
        <f>RIGHT([1]Sheet1!D6120,2)</f>
        <v>89</v>
      </c>
      <c r="E6120" t="str">
        <f>[1]Sheet1!E6120</f>
        <v>General - Interest on Debt</v>
      </c>
      <c r="F6120">
        <f>[1]Sheet1!F6120</f>
        <v>969022</v>
      </c>
    </row>
    <row r="6121" spans="1:6">
      <c r="A6121" t="str">
        <f>[1]Sheet1!B6121</f>
        <v>Nevada</v>
      </c>
      <c r="B6121" t="str">
        <f>[1]Sheet1!C6121</f>
        <v>NV</v>
      </c>
      <c r="C6121" t="str">
        <f>LEFT([1]Sheet1!D6121,1)</f>
        <v>I</v>
      </c>
      <c r="D6121" t="str">
        <f>RIGHT([1]Sheet1!D6121,2)</f>
        <v>91</v>
      </c>
      <c r="E6121" t="str">
        <f>[1]Sheet1!E6121</f>
        <v>Water Utilities - Interest on Debt</v>
      </c>
      <c r="F6121">
        <f>[1]Sheet1!F6121</f>
        <v>142974</v>
      </c>
    </row>
    <row r="6122" spans="1:6">
      <c r="A6122" t="str">
        <f>[1]Sheet1!B6122</f>
        <v>Nevada</v>
      </c>
      <c r="B6122" t="str">
        <f>[1]Sheet1!C6122</f>
        <v>NV</v>
      </c>
      <c r="C6122" t="str">
        <f>LEFT([1]Sheet1!D6122,1)</f>
        <v>I</v>
      </c>
      <c r="D6122" t="str">
        <f>RIGHT([1]Sheet1!D6122,2)</f>
        <v>92</v>
      </c>
      <c r="E6122" t="str">
        <f>[1]Sheet1!E6122</f>
        <v>Electric Utilities - Interest on Debt</v>
      </c>
      <c r="F6122">
        <f>[1]Sheet1!F6122</f>
        <v>6162</v>
      </c>
    </row>
    <row r="6123" spans="1:6">
      <c r="A6123" t="str">
        <f>[1]Sheet1!B6123</f>
        <v>Nevada</v>
      </c>
      <c r="B6123" t="str">
        <f>[1]Sheet1!C6123</f>
        <v>NV</v>
      </c>
      <c r="C6123" t="str">
        <f>LEFT([1]Sheet1!D6123,1)</f>
        <v>I</v>
      </c>
      <c r="D6123" t="str">
        <f>RIGHT([1]Sheet1!D6123,2)</f>
        <v>94</v>
      </c>
      <c r="E6123" t="str">
        <f>[1]Sheet1!E6123</f>
        <v>Transit Utilities - Interest on Debt</v>
      </c>
      <c r="F6123">
        <f>[1]Sheet1!F6123</f>
        <v>13223</v>
      </c>
    </row>
    <row r="6124" spans="1:6">
      <c r="A6124" t="str">
        <f>[1]Sheet1!B6124</f>
        <v>Nevada</v>
      </c>
      <c r="B6124" t="str">
        <f>[1]Sheet1!C6124</f>
        <v>NV</v>
      </c>
      <c r="C6124" t="str">
        <f>LEFT([1]Sheet1!D6124,1)</f>
        <v>J</v>
      </c>
      <c r="D6124" t="str">
        <f>RIGHT([1]Sheet1!D6124,2)</f>
        <v>19</v>
      </c>
      <c r="E6124" t="str">
        <f>[1]Sheet1!E6124</f>
        <v>Assistance and Subsidies - State Scholarships and Other Subsidies - Education</v>
      </c>
      <c r="F6124">
        <f>[1]Sheet1!F6124</f>
        <v>227716</v>
      </c>
    </row>
    <row r="6125" spans="1:6">
      <c r="A6125" t="str">
        <f>[1]Sheet1!B6125</f>
        <v>Nevada</v>
      </c>
      <c r="B6125" t="str">
        <f>[1]Sheet1!C6125</f>
        <v>NV</v>
      </c>
      <c r="C6125" t="str">
        <f>LEFT([1]Sheet1!D6125,1)</f>
        <v>J</v>
      </c>
      <c r="D6125" t="str">
        <f>RIGHT([1]Sheet1!D6125,2)</f>
        <v>67</v>
      </c>
      <c r="E6125" t="str">
        <f>[1]Sheet1!E6125</f>
        <v>Assistance and Subsidies - Public Welfare, Federal Categorical Assistance Programs</v>
      </c>
      <c r="F6125">
        <f>[1]Sheet1!F6125</f>
        <v>44704</v>
      </c>
    </row>
    <row r="6126" spans="1:6">
      <c r="A6126" t="str">
        <f>[1]Sheet1!B6126</f>
        <v>Nevada</v>
      </c>
      <c r="B6126" t="str">
        <f>[1]Sheet1!C6126</f>
        <v>NV</v>
      </c>
      <c r="C6126" t="str">
        <f>LEFT([1]Sheet1!D6126,1)</f>
        <v>J</v>
      </c>
      <c r="D6126" t="str">
        <f>RIGHT([1]Sheet1!D6126,2)</f>
        <v>68</v>
      </c>
      <c r="E6126" t="str">
        <f>[1]Sheet1!E6126</f>
        <v>Assistance and Subsidies - Public Welfare, Cash Assistance Programs - Other</v>
      </c>
      <c r="F6126">
        <f>[1]Sheet1!F6126</f>
        <v>8089</v>
      </c>
    </row>
    <row r="6127" spans="1:6">
      <c r="A6127" t="str">
        <f>[1]Sheet1!B6127</f>
        <v>Nevada</v>
      </c>
      <c r="B6127" t="str">
        <f>[1]Sheet1!C6127</f>
        <v>NV</v>
      </c>
      <c r="C6127" t="str">
        <f>LEFT([1]Sheet1!D6127,1)</f>
        <v>S</v>
      </c>
      <c r="D6127" t="str">
        <f>RIGHT([1]Sheet1!D6127,2)</f>
        <v>89</v>
      </c>
      <c r="E6127" t="str">
        <f>[1]Sheet1!E6127</f>
        <v>Intergovernmental to Federal - General - Other</v>
      </c>
      <c r="F6127">
        <f>[1]Sheet1!F6127</f>
        <v>1768</v>
      </c>
    </row>
    <row r="6128" spans="1:6">
      <c r="A6128" t="str">
        <f>[1]Sheet1!B6128</f>
        <v>Nevada</v>
      </c>
      <c r="B6128" t="str">
        <f>[1]Sheet1!C6128</f>
        <v>NV</v>
      </c>
      <c r="C6128" t="str">
        <f>LEFT([1]Sheet1!D6128,1)</f>
        <v>T</v>
      </c>
      <c r="D6128" t="str">
        <f>RIGHT([1]Sheet1!D6128,2)</f>
        <v>01</v>
      </c>
      <c r="E6128" t="str">
        <f>[1]Sheet1!E6128</f>
        <v>Tax - Property</v>
      </c>
      <c r="F6128">
        <f>[1]Sheet1!F6128</f>
        <v>2815935</v>
      </c>
    </row>
    <row r="6129" spans="1:6">
      <c r="A6129" t="str">
        <f>[1]Sheet1!B6129</f>
        <v>Nevada</v>
      </c>
      <c r="B6129" t="str">
        <f>[1]Sheet1!C6129</f>
        <v>NV</v>
      </c>
      <c r="C6129" t="str">
        <f>LEFT([1]Sheet1!D6129,1)</f>
        <v>T</v>
      </c>
      <c r="D6129" t="str">
        <f>RIGHT([1]Sheet1!D6129,2)</f>
        <v>09</v>
      </c>
      <c r="E6129" t="str">
        <f>[1]Sheet1!E6129</f>
        <v>Tax - General Sales and Gross Receipts</v>
      </c>
      <c r="F6129">
        <f>[1]Sheet1!F6129</f>
        <v>3758935</v>
      </c>
    </row>
    <row r="6130" spans="1:6">
      <c r="A6130" t="str">
        <f>[1]Sheet1!B6130</f>
        <v>Nevada</v>
      </c>
      <c r="B6130" t="str">
        <f>[1]Sheet1!C6130</f>
        <v>NV</v>
      </c>
      <c r="C6130" t="str">
        <f>LEFT([1]Sheet1!D6130,1)</f>
        <v>T</v>
      </c>
      <c r="D6130" t="str">
        <f>RIGHT([1]Sheet1!D6130,2)</f>
        <v>10</v>
      </c>
      <c r="E6130" t="str">
        <f>[1]Sheet1!E6130</f>
        <v>Tax - Alcoholic Beverage Sales</v>
      </c>
      <c r="F6130">
        <f>[1]Sheet1!F6130</f>
        <v>41695</v>
      </c>
    </row>
    <row r="6131" spans="1:6">
      <c r="A6131" t="str">
        <f>[1]Sheet1!B6131</f>
        <v>Nevada</v>
      </c>
      <c r="B6131" t="str">
        <f>[1]Sheet1!C6131</f>
        <v>NV</v>
      </c>
      <c r="C6131" t="str">
        <f>LEFT([1]Sheet1!D6131,1)</f>
        <v>T</v>
      </c>
      <c r="D6131" t="str">
        <f>RIGHT([1]Sheet1!D6131,2)</f>
        <v>11</v>
      </c>
      <c r="E6131" t="str">
        <f>[1]Sheet1!E6131</f>
        <v>Tax - Amusements Sales</v>
      </c>
      <c r="F6131">
        <f>[1]Sheet1!F6131</f>
        <v>912653</v>
      </c>
    </row>
    <row r="6132" spans="1:6">
      <c r="A6132" t="str">
        <f>[1]Sheet1!B6132</f>
        <v>Nevada</v>
      </c>
      <c r="B6132" t="str">
        <f>[1]Sheet1!C6132</f>
        <v>NV</v>
      </c>
      <c r="C6132" t="str">
        <f>LEFT([1]Sheet1!D6132,1)</f>
        <v>T</v>
      </c>
      <c r="D6132" t="str">
        <f>RIGHT([1]Sheet1!D6132,2)</f>
        <v>12</v>
      </c>
      <c r="E6132" t="str">
        <f>[1]Sheet1!E6132</f>
        <v>Tax - Insurance Premiums Sales</v>
      </c>
      <c r="F6132">
        <f>[1]Sheet1!F6132</f>
        <v>237861</v>
      </c>
    </row>
    <row r="6133" spans="1:6">
      <c r="A6133" t="str">
        <f>[1]Sheet1!B6133</f>
        <v>Nevada</v>
      </c>
      <c r="B6133" t="str">
        <f>[1]Sheet1!C6133</f>
        <v>NV</v>
      </c>
      <c r="C6133" t="str">
        <f>LEFT([1]Sheet1!D6133,1)</f>
        <v>T</v>
      </c>
      <c r="D6133" t="str">
        <f>RIGHT([1]Sheet1!D6133,2)</f>
        <v>13</v>
      </c>
      <c r="E6133" t="str">
        <f>[1]Sheet1!E6133</f>
        <v>Tax - Motor Fuels Sales</v>
      </c>
      <c r="F6133">
        <f>[1]Sheet1!F6133</f>
        <v>377788</v>
      </c>
    </row>
    <row r="6134" spans="1:6">
      <c r="A6134" t="str">
        <f>[1]Sheet1!B6134</f>
        <v>Nevada</v>
      </c>
      <c r="B6134" t="str">
        <f>[1]Sheet1!C6134</f>
        <v>NV</v>
      </c>
      <c r="C6134" t="str">
        <f>LEFT([1]Sheet1!D6134,1)</f>
        <v>T</v>
      </c>
      <c r="D6134" t="str">
        <f>RIGHT([1]Sheet1!D6134,2)</f>
        <v>15</v>
      </c>
      <c r="E6134" t="str">
        <f>[1]Sheet1!E6134</f>
        <v>Tax - Public Utilities Sales</v>
      </c>
      <c r="F6134">
        <f>[1]Sheet1!F6134</f>
        <v>258190</v>
      </c>
    </row>
    <row r="6135" spans="1:6">
      <c r="A6135" t="str">
        <f>[1]Sheet1!B6135</f>
        <v>Nevada</v>
      </c>
      <c r="B6135" t="str">
        <f>[1]Sheet1!C6135</f>
        <v>NV</v>
      </c>
      <c r="C6135" t="str">
        <f>LEFT([1]Sheet1!D6135,1)</f>
        <v>T</v>
      </c>
      <c r="D6135" t="str">
        <f>RIGHT([1]Sheet1!D6135,2)</f>
        <v>16</v>
      </c>
      <c r="E6135" t="str">
        <f>[1]Sheet1!E6135</f>
        <v>Tax - Tobacco Products Sales</v>
      </c>
      <c r="F6135">
        <f>[1]Sheet1!F6135</f>
        <v>102644</v>
      </c>
    </row>
    <row r="6136" spans="1:6">
      <c r="A6136" t="str">
        <f>[1]Sheet1!B6136</f>
        <v>Nevada</v>
      </c>
      <c r="B6136" t="str">
        <f>[1]Sheet1!C6136</f>
        <v>NV</v>
      </c>
      <c r="C6136" t="str">
        <f>LEFT([1]Sheet1!D6136,1)</f>
        <v>T</v>
      </c>
      <c r="D6136" t="str">
        <f>RIGHT([1]Sheet1!D6136,2)</f>
        <v>19</v>
      </c>
      <c r="E6136" t="str">
        <f>[1]Sheet1!E6136</f>
        <v>Tax - Other Selective Sales</v>
      </c>
      <c r="F6136">
        <f>[1]Sheet1!F6136</f>
        <v>483167</v>
      </c>
    </row>
    <row r="6137" spans="1:6">
      <c r="A6137" t="str">
        <f>[1]Sheet1!B6137</f>
        <v>Nevada</v>
      </c>
      <c r="B6137" t="str">
        <f>[1]Sheet1!C6137</f>
        <v>NV</v>
      </c>
      <c r="C6137" t="str">
        <f>LEFT([1]Sheet1!D6137,1)</f>
        <v>T</v>
      </c>
      <c r="D6137" t="str">
        <f>RIGHT([1]Sheet1!D6137,2)</f>
        <v>20</v>
      </c>
      <c r="E6137" t="str">
        <f>[1]Sheet1!E6137</f>
        <v>Tax - Alcoholic Beverage License</v>
      </c>
      <c r="F6137">
        <f>[1]Sheet1!F6137</f>
        <v>13579</v>
      </c>
    </row>
    <row r="6138" spans="1:6">
      <c r="A6138" t="str">
        <f>[1]Sheet1!B6138</f>
        <v>Nevada</v>
      </c>
      <c r="B6138" t="str">
        <f>[1]Sheet1!C6138</f>
        <v>NV</v>
      </c>
      <c r="C6138" t="str">
        <f>LEFT([1]Sheet1!D6138,1)</f>
        <v>T</v>
      </c>
      <c r="D6138" t="str">
        <f>RIGHT([1]Sheet1!D6138,2)</f>
        <v>21</v>
      </c>
      <c r="E6138" t="str">
        <f>[1]Sheet1!E6138</f>
        <v>Tax - Amusements License</v>
      </c>
      <c r="F6138">
        <f>[1]Sheet1!F6138</f>
        <v>167143</v>
      </c>
    </row>
    <row r="6139" spans="1:6">
      <c r="A6139" t="str">
        <f>[1]Sheet1!B6139</f>
        <v>Nevada</v>
      </c>
      <c r="B6139" t="str">
        <f>[1]Sheet1!C6139</f>
        <v>NV</v>
      </c>
      <c r="C6139" t="str">
        <f>LEFT([1]Sheet1!D6139,1)</f>
        <v>T</v>
      </c>
      <c r="D6139" t="str">
        <f>RIGHT([1]Sheet1!D6139,2)</f>
        <v>22</v>
      </c>
      <c r="E6139" t="str">
        <f>[1]Sheet1!E6139</f>
        <v>Tax - Corporation License</v>
      </c>
      <c r="F6139">
        <f>[1]Sheet1!F6139</f>
        <v>66708</v>
      </c>
    </row>
    <row r="6140" spans="1:6">
      <c r="A6140" t="str">
        <f>[1]Sheet1!B6140</f>
        <v>Nevada</v>
      </c>
      <c r="B6140" t="str">
        <f>[1]Sheet1!C6140</f>
        <v>NV</v>
      </c>
      <c r="C6140" t="str">
        <f>LEFT([1]Sheet1!D6140,1)</f>
        <v>T</v>
      </c>
      <c r="D6140" t="str">
        <f>RIGHT([1]Sheet1!D6140,2)</f>
        <v>23</v>
      </c>
      <c r="E6140" t="str">
        <f>[1]Sheet1!E6140</f>
        <v>Tax - Hunting and Fishing License</v>
      </c>
      <c r="F6140">
        <f>[1]Sheet1!F6140</f>
        <v>9810</v>
      </c>
    </row>
    <row r="6141" spans="1:6">
      <c r="A6141" t="str">
        <f>[1]Sheet1!B6141</f>
        <v>Nevada</v>
      </c>
      <c r="B6141" t="str">
        <f>[1]Sheet1!C6141</f>
        <v>NV</v>
      </c>
      <c r="C6141" t="str">
        <f>LEFT([1]Sheet1!D6141,1)</f>
        <v>T</v>
      </c>
      <c r="D6141" t="str">
        <f>RIGHT([1]Sheet1!D6141,2)</f>
        <v>24</v>
      </c>
      <c r="E6141" t="str">
        <f>[1]Sheet1!E6141</f>
        <v>Tax - Motor Vehicle License</v>
      </c>
      <c r="F6141">
        <f>[1]Sheet1!F6141</f>
        <v>160840</v>
      </c>
    </row>
    <row r="6142" spans="1:6">
      <c r="A6142" t="str">
        <f>[1]Sheet1!B6142</f>
        <v>Nevada</v>
      </c>
      <c r="B6142" t="str">
        <f>[1]Sheet1!C6142</f>
        <v>NV</v>
      </c>
      <c r="C6142" t="str">
        <f>LEFT([1]Sheet1!D6142,1)</f>
        <v>T</v>
      </c>
      <c r="D6142" t="str">
        <f>RIGHT([1]Sheet1!D6142,2)</f>
        <v>25</v>
      </c>
      <c r="E6142" t="str">
        <f>[1]Sheet1!E6142</f>
        <v>Tax - Motor Vehicle Operators License</v>
      </c>
      <c r="F6142">
        <f>[1]Sheet1!F6142</f>
        <v>22036</v>
      </c>
    </row>
    <row r="6143" spans="1:6">
      <c r="A6143" t="str">
        <f>[1]Sheet1!B6143</f>
        <v>Nevada</v>
      </c>
      <c r="B6143" t="str">
        <f>[1]Sheet1!C6143</f>
        <v>NV</v>
      </c>
      <c r="C6143" t="str">
        <f>LEFT([1]Sheet1!D6143,1)</f>
        <v>T</v>
      </c>
      <c r="D6143" t="str">
        <f>RIGHT([1]Sheet1!D6143,2)</f>
        <v>28</v>
      </c>
      <c r="E6143" t="str">
        <f>[1]Sheet1!E6143</f>
        <v>Tax - Occupation and Business License, NEC</v>
      </c>
      <c r="F6143">
        <f>[1]Sheet1!F6143</f>
        <v>311741</v>
      </c>
    </row>
    <row r="6144" spans="1:6">
      <c r="A6144" t="str">
        <f>[1]Sheet1!B6144</f>
        <v>Nevada</v>
      </c>
      <c r="B6144" t="str">
        <f>[1]Sheet1!C6144</f>
        <v>NV</v>
      </c>
      <c r="C6144" t="str">
        <f>LEFT([1]Sheet1!D6144,1)</f>
        <v>T</v>
      </c>
      <c r="D6144" t="str">
        <f>RIGHT([1]Sheet1!D6144,2)</f>
        <v>29</v>
      </c>
      <c r="E6144" t="str">
        <f>[1]Sheet1!E6144</f>
        <v>Tax - Other License</v>
      </c>
      <c r="F6144">
        <f>[1]Sheet1!F6144</f>
        <v>118496</v>
      </c>
    </row>
    <row r="6145" spans="1:6">
      <c r="A6145" t="str">
        <f>[1]Sheet1!B6145</f>
        <v>Nevada</v>
      </c>
      <c r="B6145" t="str">
        <f>[1]Sheet1!C6145</f>
        <v>NV</v>
      </c>
      <c r="C6145" t="str">
        <f>LEFT([1]Sheet1!D6145,1)</f>
        <v>T</v>
      </c>
      <c r="D6145" t="str">
        <f>RIGHT([1]Sheet1!D6145,2)</f>
        <v>51</v>
      </c>
      <c r="E6145" t="str">
        <f>[1]Sheet1!E6145</f>
        <v>Tax - Documentary and Stock Transfer</v>
      </c>
      <c r="F6145">
        <f>[1]Sheet1!F6145</f>
        <v>52452</v>
      </c>
    </row>
    <row r="6146" spans="1:6">
      <c r="A6146" t="str">
        <f>[1]Sheet1!B6146</f>
        <v>Nevada</v>
      </c>
      <c r="B6146" t="str">
        <f>[1]Sheet1!C6146</f>
        <v>NV</v>
      </c>
      <c r="C6146" t="str">
        <f>LEFT([1]Sheet1!D6146,1)</f>
        <v>T</v>
      </c>
      <c r="D6146" t="str">
        <f>RIGHT([1]Sheet1!D6146,2)</f>
        <v>53</v>
      </c>
      <c r="E6146" t="str">
        <f>[1]Sheet1!E6146</f>
        <v>Tax - Severance</v>
      </c>
      <c r="F6146">
        <f>[1]Sheet1!F6146</f>
        <v>303038</v>
      </c>
    </row>
    <row r="6147" spans="1:6">
      <c r="A6147" t="str">
        <f>[1]Sheet1!B6147</f>
        <v>Nevada</v>
      </c>
      <c r="B6147" t="str">
        <f>[1]Sheet1!C6147</f>
        <v>NV</v>
      </c>
      <c r="C6147" t="str">
        <f>LEFT([1]Sheet1!D6147,1)</f>
        <v>T</v>
      </c>
      <c r="D6147" t="str">
        <f>RIGHT([1]Sheet1!D6147,2)</f>
        <v>99</v>
      </c>
      <c r="E6147" t="str">
        <f>[1]Sheet1!E6147</f>
        <v>Tax - NEC</v>
      </c>
      <c r="F6147">
        <f>[1]Sheet1!F6147</f>
        <v>378317</v>
      </c>
    </row>
    <row r="6148" spans="1:6">
      <c r="A6148" t="str">
        <f>[1]Sheet1!B6148</f>
        <v>Nevada</v>
      </c>
      <c r="B6148" t="str">
        <f>[1]Sheet1!C6148</f>
        <v>NV</v>
      </c>
      <c r="C6148" t="str">
        <f>LEFT([1]Sheet1!D6148,1)</f>
        <v>U</v>
      </c>
      <c r="D6148" t="str">
        <f>RIGHT([1]Sheet1!D6148,2)</f>
        <v>01</v>
      </c>
      <c r="E6148" t="str">
        <f>[1]Sheet1!E6148</f>
        <v>Miscellaneous - Special Assessments</v>
      </c>
      <c r="F6148">
        <f>[1]Sheet1!F6148</f>
        <v>69294</v>
      </c>
    </row>
    <row r="6149" spans="1:6">
      <c r="A6149" t="str">
        <f>[1]Sheet1!B6149</f>
        <v>Nevada</v>
      </c>
      <c r="B6149" t="str">
        <f>[1]Sheet1!C6149</f>
        <v>NV</v>
      </c>
      <c r="C6149" t="str">
        <f>LEFT([1]Sheet1!D6149,1)</f>
        <v>U</v>
      </c>
      <c r="D6149" t="str">
        <f>RIGHT([1]Sheet1!D6149,2)</f>
        <v>11</v>
      </c>
      <c r="E6149" t="str">
        <f>[1]Sheet1!E6149</f>
        <v>Miscellaneous - Sale of Property</v>
      </c>
      <c r="F6149">
        <f>[1]Sheet1!F6149</f>
        <v>12453</v>
      </c>
    </row>
    <row r="6150" spans="1:6">
      <c r="A6150" t="str">
        <f>[1]Sheet1!B6150</f>
        <v>Nevada</v>
      </c>
      <c r="B6150" t="str">
        <f>[1]Sheet1!C6150</f>
        <v>NV</v>
      </c>
      <c r="C6150" t="str">
        <f>LEFT([1]Sheet1!D6150,1)</f>
        <v>U</v>
      </c>
      <c r="D6150" t="str">
        <f>RIGHT([1]Sheet1!D6150,2)</f>
        <v>20</v>
      </c>
      <c r="E6150" t="str">
        <f>[1]Sheet1!E6150</f>
        <v>Miscellaneous - Interest Earnings</v>
      </c>
      <c r="F6150">
        <f>[1]Sheet1!F6150</f>
        <v>233210</v>
      </c>
    </row>
    <row r="6151" spans="1:6">
      <c r="A6151" t="str">
        <f>[1]Sheet1!B6151</f>
        <v>Nevada</v>
      </c>
      <c r="B6151" t="str">
        <f>[1]Sheet1!C6151</f>
        <v>NV</v>
      </c>
      <c r="C6151" t="str">
        <f>LEFT([1]Sheet1!D6151,1)</f>
        <v>U</v>
      </c>
      <c r="D6151" t="str">
        <f>RIGHT([1]Sheet1!D6151,2)</f>
        <v>30</v>
      </c>
      <c r="E6151" t="str">
        <f>[1]Sheet1!E6151</f>
        <v>Miscellaneous - Fines and Forfeits</v>
      </c>
      <c r="F6151">
        <f>[1]Sheet1!F6151</f>
        <v>138220</v>
      </c>
    </row>
    <row r="6152" spans="1:6">
      <c r="A6152" t="str">
        <f>[1]Sheet1!B6152</f>
        <v>Nevada</v>
      </c>
      <c r="B6152" t="str">
        <f>[1]Sheet1!C6152</f>
        <v>NV</v>
      </c>
      <c r="C6152" t="str">
        <f>LEFT([1]Sheet1!D6152,1)</f>
        <v>U</v>
      </c>
      <c r="D6152" t="str">
        <f>RIGHT([1]Sheet1!D6152,2)</f>
        <v>40</v>
      </c>
      <c r="E6152" t="str">
        <f>[1]Sheet1!E6152</f>
        <v>Miscellaneous - Rents</v>
      </c>
      <c r="F6152">
        <f>[1]Sheet1!F6152</f>
        <v>36091</v>
      </c>
    </row>
    <row r="6153" spans="1:6">
      <c r="A6153" t="str">
        <f>[1]Sheet1!B6153</f>
        <v>Nevada</v>
      </c>
      <c r="B6153" t="str">
        <f>[1]Sheet1!C6153</f>
        <v>NV</v>
      </c>
      <c r="C6153" t="str">
        <f>LEFT([1]Sheet1!D6153,1)</f>
        <v>U</v>
      </c>
      <c r="D6153" t="str">
        <f>RIGHT([1]Sheet1!D6153,2)</f>
        <v>41</v>
      </c>
      <c r="E6153" t="str">
        <f>[1]Sheet1!E6153</f>
        <v>Miscellaneous - Royalties</v>
      </c>
      <c r="F6153">
        <f>[1]Sheet1!F6153</f>
        <v>4106</v>
      </c>
    </row>
    <row r="6154" spans="1:6">
      <c r="A6154" t="str">
        <f>[1]Sheet1!B6154</f>
        <v>Nevada</v>
      </c>
      <c r="B6154" t="str">
        <f>[1]Sheet1!C6154</f>
        <v>NV</v>
      </c>
      <c r="C6154" t="str">
        <f>LEFT([1]Sheet1!D6154,1)</f>
        <v>U</v>
      </c>
      <c r="D6154" t="str">
        <f>RIGHT([1]Sheet1!D6154,2)</f>
        <v>50</v>
      </c>
      <c r="E6154" t="str">
        <f>[1]Sheet1!E6154</f>
        <v>Miscellaneous - Donations From Private Sources</v>
      </c>
      <c r="F6154">
        <f>[1]Sheet1!F6154</f>
        <v>91109</v>
      </c>
    </row>
    <row r="6155" spans="1:6">
      <c r="A6155" t="str">
        <f>[1]Sheet1!B6155</f>
        <v>Nevada</v>
      </c>
      <c r="B6155" t="str">
        <f>[1]Sheet1!C6155</f>
        <v>NV</v>
      </c>
      <c r="C6155" t="str">
        <f>LEFT([1]Sheet1!D6155,1)</f>
        <v>U</v>
      </c>
      <c r="D6155" t="str">
        <f>RIGHT([1]Sheet1!D6155,2)</f>
        <v>99</v>
      </c>
      <c r="E6155" t="str">
        <f>[1]Sheet1!E6155</f>
        <v>Miscellaneous - General Revenue, NEC</v>
      </c>
      <c r="F6155">
        <f>[1]Sheet1!F6155</f>
        <v>646239</v>
      </c>
    </row>
    <row r="6156" spans="1:6">
      <c r="A6156" t="str">
        <f>[1]Sheet1!B6156</f>
        <v>Nevada</v>
      </c>
      <c r="B6156" t="str">
        <f>[1]Sheet1!C6156</f>
        <v>NV</v>
      </c>
      <c r="C6156" t="str">
        <f>LEFT([1]Sheet1!D6156,1)</f>
        <v>W</v>
      </c>
      <c r="D6156" t="str">
        <f>RIGHT([1]Sheet1!D6156,2)</f>
        <v>01</v>
      </c>
      <c r="E6156" t="str">
        <f>[1]Sheet1!E6156</f>
        <v>Sinking Funds - Cash and Securities</v>
      </c>
      <c r="F6156">
        <f>[1]Sheet1!F6156</f>
        <v>3638447</v>
      </c>
    </row>
    <row r="6157" spans="1:6">
      <c r="A6157" t="str">
        <f>[1]Sheet1!B6157</f>
        <v>Nevada</v>
      </c>
      <c r="B6157" t="str">
        <f>[1]Sheet1!C6157</f>
        <v>NV</v>
      </c>
      <c r="C6157" t="str">
        <f>LEFT([1]Sheet1!D6157,1)</f>
        <v>W</v>
      </c>
      <c r="D6157" t="str">
        <f>RIGHT([1]Sheet1!D6157,2)</f>
        <v>31</v>
      </c>
      <c r="E6157" t="str">
        <f>[1]Sheet1!E6157</f>
        <v>Bond Funds - Cash and Securities</v>
      </c>
      <c r="F6157">
        <f>[1]Sheet1!F6157</f>
        <v>2965462</v>
      </c>
    </row>
    <row r="6158" spans="1:6">
      <c r="A6158" t="str">
        <f>[1]Sheet1!B6158</f>
        <v>Nevada</v>
      </c>
      <c r="B6158" t="str">
        <f>[1]Sheet1!C6158</f>
        <v>NV</v>
      </c>
      <c r="C6158" t="str">
        <f>LEFT([1]Sheet1!D6158,1)</f>
        <v>W</v>
      </c>
      <c r="D6158" t="str">
        <f>RIGHT([1]Sheet1!D6158,2)</f>
        <v>61</v>
      </c>
      <c r="E6158" t="str">
        <f>[1]Sheet1!E6158</f>
        <v>Other Funds - Cash and Securities</v>
      </c>
      <c r="F6158">
        <f>[1]Sheet1!F6158</f>
        <v>8705507</v>
      </c>
    </row>
    <row r="6159" spans="1:6">
      <c r="A6159" t="str">
        <f>[1]Sheet1!B6159</f>
        <v>Nevada</v>
      </c>
      <c r="B6159" t="str">
        <f>[1]Sheet1!C6159</f>
        <v>NV</v>
      </c>
      <c r="C6159" t="str">
        <f>LEFT([1]Sheet1!D6159,1)</f>
        <v>X</v>
      </c>
      <c r="D6159" t="str">
        <f>RIGHT([1]Sheet1!D6159,2)</f>
        <v>01</v>
      </c>
      <c r="E6159" t="str">
        <f>[1]Sheet1!E6159</f>
        <v>Employee Retirement - Local Employee Contribution</v>
      </c>
      <c r="F6159">
        <f>[1]Sheet1!F6159</f>
        <v>17012</v>
      </c>
    </row>
    <row r="6160" spans="1:6">
      <c r="A6160" t="str">
        <f>[1]Sheet1!B6160</f>
        <v>Nevada</v>
      </c>
      <c r="B6160" t="str">
        <f>[1]Sheet1!C6160</f>
        <v>NV</v>
      </c>
      <c r="C6160" t="str">
        <f>LEFT([1]Sheet1!D6160,1)</f>
        <v>X</v>
      </c>
      <c r="D6160" t="str">
        <f>RIGHT([1]Sheet1!D6160,2)</f>
        <v>02</v>
      </c>
      <c r="E6160" t="str">
        <f>[1]Sheet1!E6160</f>
        <v>Employee Retirement - State Employee Contribution</v>
      </c>
      <c r="F6160">
        <f>[1]Sheet1!F6160</f>
        <v>81197</v>
      </c>
    </row>
    <row r="6161" spans="1:6">
      <c r="A6161" t="str">
        <f>[1]Sheet1!B6161</f>
        <v>Nevada</v>
      </c>
      <c r="B6161" t="str">
        <f>[1]Sheet1!C6161</f>
        <v>NV</v>
      </c>
      <c r="C6161" t="str">
        <f>LEFT([1]Sheet1!D6161,1)</f>
        <v>X</v>
      </c>
      <c r="D6161" t="str">
        <f>RIGHT([1]Sheet1!D6161,2)</f>
        <v>05</v>
      </c>
      <c r="E6161" t="str">
        <f>[1]Sheet1!E6161</f>
        <v>Employee Retirement - From Other Governments</v>
      </c>
      <c r="F6161">
        <f>[1]Sheet1!F6161</f>
        <v>1140549</v>
      </c>
    </row>
    <row r="6162" spans="1:6">
      <c r="A6162" t="str">
        <f>[1]Sheet1!B6162</f>
        <v>Nevada</v>
      </c>
      <c r="B6162" t="str">
        <f>[1]Sheet1!C6162</f>
        <v>NV</v>
      </c>
      <c r="C6162" t="str">
        <f>LEFT([1]Sheet1!D6162,1)</f>
        <v>X</v>
      </c>
      <c r="D6162" t="str">
        <f>RIGHT([1]Sheet1!D6162,2)</f>
        <v>08</v>
      </c>
      <c r="E6162" t="str">
        <f>[1]Sheet1!E6162</f>
        <v>Employee Retirement - Earnings on Investments (calculated)</v>
      </c>
      <c r="F6162">
        <f>[1]Sheet1!F6162</f>
        <v>795200</v>
      </c>
    </row>
    <row r="6163" spans="1:6">
      <c r="A6163" t="str">
        <f>[1]Sheet1!B6163</f>
        <v>Nevada</v>
      </c>
      <c r="B6163" t="str">
        <f>[1]Sheet1!C6163</f>
        <v>NV</v>
      </c>
      <c r="C6163" t="str">
        <f>LEFT([1]Sheet1!D6163,1)</f>
        <v>X</v>
      </c>
      <c r="D6163" t="str">
        <f>RIGHT([1]Sheet1!D6163,2)</f>
        <v>11</v>
      </c>
      <c r="E6163" t="str">
        <f>[1]Sheet1!E6163</f>
        <v>Employee Retirement - Benefit Payments</v>
      </c>
      <c r="F6163">
        <f>[1]Sheet1!F6163</f>
        <v>1553211</v>
      </c>
    </row>
    <row r="6164" spans="1:6">
      <c r="A6164" t="str">
        <f>[1]Sheet1!B6164</f>
        <v>Nevada</v>
      </c>
      <c r="B6164" t="str">
        <f>[1]Sheet1!C6164</f>
        <v>NV</v>
      </c>
      <c r="C6164" t="str">
        <f>LEFT([1]Sheet1!D6164,1)</f>
        <v>X</v>
      </c>
      <c r="D6164" t="str">
        <f>RIGHT([1]Sheet1!D6164,2)</f>
        <v>12</v>
      </c>
      <c r="E6164" t="str">
        <f>[1]Sheet1!E6164</f>
        <v>Employee Retirement - Withdrawals</v>
      </c>
      <c r="F6164">
        <f>[1]Sheet1!F6164</f>
        <v>27783</v>
      </c>
    </row>
    <row r="6165" spans="1:6">
      <c r="A6165" t="str">
        <f>[1]Sheet1!B6165</f>
        <v>Nevada</v>
      </c>
      <c r="B6165" t="str">
        <f>[1]Sheet1!C6165</f>
        <v>NV</v>
      </c>
      <c r="C6165" t="str">
        <f>LEFT([1]Sheet1!D6165,1)</f>
        <v>X</v>
      </c>
      <c r="D6165" t="str">
        <f>RIGHT([1]Sheet1!D6165,2)</f>
        <v>21</v>
      </c>
      <c r="E6165" t="str">
        <f>[1]Sheet1!E6165</f>
        <v>Employee Retirement - Total Cash and Deposits</v>
      </c>
      <c r="F6165">
        <f>[1]Sheet1!F6165</f>
        <v>593207</v>
      </c>
    </row>
    <row r="6166" spans="1:6">
      <c r="A6166" t="str">
        <f>[1]Sheet1!B6166</f>
        <v>Nevada</v>
      </c>
      <c r="B6166" t="str">
        <f>[1]Sheet1!C6166</f>
        <v>NV</v>
      </c>
      <c r="C6166" t="str">
        <f>LEFT([1]Sheet1!D6166,1)</f>
        <v>X</v>
      </c>
      <c r="D6166" t="str">
        <f>RIGHT([1]Sheet1!D6166,2)</f>
        <v>30</v>
      </c>
      <c r="E6166" t="str">
        <f>[1]Sheet1!E6166</f>
        <v>Employee Retirement - Total Federal Securities</v>
      </c>
      <c r="F6166">
        <f>[1]Sheet1!F6166</f>
        <v>5251028</v>
      </c>
    </row>
    <row r="6167" spans="1:6">
      <c r="A6167" t="str">
        <f>[1]Sheet1!B6167</f>
        <v>Nevada</v>
      </c>
      <c r="B6167" t="str">
        <f>[1]Sheet1!C6167</f>
        <v>NV</v>
      </c>
      <c r="C6167" t="str">
        <f>LEFT([1]Sheet1!D6167,1)</f>
        <v>X</v>
      </c>
      <c r="D6167" t="str">
        <f>RIGHT([1]Sheet1!D6167,2)</f>
        <v>42</v>
      </c>
      <c r="E6167" t="str">
        <f>[1]Sheet1!E6167</f>
        <v>Employee Retirement - Securities - Mortgages</v>
      </c>
      <c r="F6167">
        <f>[1]Sheet1!F6167</f>
        <v>0</v>
      </c>
    </row>
    <row r="6168" spans="1:6">
      <c r="A6168" t="str">
        <f>[1]Sheet1!B6168</f>
        <v>Nevada</v>
      </c>
      <c r="B6168" t="str">
        <f>[1]Sheet1!C6168</f>
        <v>NV</v>
      </c>
      <c r="C6168" t="str">
        <f>LEFT([1]Sheet1!D6168,1)</f>
        <v>X</v>
      </c>
      <c r="D6168" t="str">
        <f>RIGHT([1]Sheet1!D6168,2)</f>
        <v>44</v>
      </c>
      <c r="E6168" t="str">
        <f>[1]Sheet1!E6168</f>
        <v>Employee Retirement - Total Other Securities</v>
      </c>
      <c r="F6168">
        <f>[1]Sheet1!F6168</f>
        <v>5997221</v>
      </c>
    </row>
    <row r="6169" spans="1:6">
      <c r="A6169" t="str">
        <f>[1]Sheet1!B6169</f>
        <v>Nevada</v>
      </c>
      <c r="B6169" t="str">
        <f>[1]Sheet1!C6169</f>
        <v>NV</v>
      </c>
      <c r="C6169" t="str">
        <f>LEFT([1]Sheet1!D6169,1)</f>
        <v>X</v>
      </c>
      <c r="D6169" t="str">
        <f>RIGHT([1]Sheet1!D6169,2)</f>
        <v>47</v>
      </c>
      <c r="E6169" t="str">
        <f>[1]Sheet1!E6169</f>
        <v>Employee Retirement - Other Investments - Other</v>
      </c>
      <c r="F6169">
        <f>[1]Sheet1!F6169</f>
        <v>1377952</v>
      </c>
    </row>
    <row r="6170" spans="1:6">
      <c r="A6170" t="str">
        <f>[1]Sheet1!B6170</f>
        <v>Nevada</v>
      </c>
      <c r="B6170" t="str">
        <f>[1]Sheet1!C6170</f>
        <v>NV</v>
      </c>
      <c r="C6170" t="str">
        <f>LEFT([1]Sheet1!D6170,1)</f>
        <v>Y</v>
      </c>
      <c r="D6170" t="str">
        <f>RIGHT([1]Sheet1!D6170,2)</f>
        <v>01</v>
      </c>
      <c r="E6170" t="str">
        <f>[1]Sheet1!E6170</f>
        <v>Unemployment Compensation - Contribution</v>
      </c>
      <c r="F6170">
        <f>[1]Sheet1!F6170</f>
        <v>490322</v>
      </c>
    </row>
    <row r="6171" spans="1:6">
      <c r="A6171" t="str">
        <f>[1]Sheet1!B6171</f>
        <v>Nevada</v>
      </c>
      <c r="B6171" t="str">
        <f>[1]Sheet1!C6171</f>
        <v>NV</v>
      </c>
      <c r="C6171" t="str">
        <f>LEFT([1]Sheet1!D6171,1)</f>
        <v>Y</v>
      </c>
      <c r="D6171" t="str">
        <f>RIGHT([1]Sheet1!D6171,2)</f>
        <v>04</v>
      </c>
      <c r="E6171" t="str">
        <f>[1]Sheet1!E6171</f>
        <v>Unemployment Compensation - Federal Advances</v>
      </c>
      <c r="F6171">
        <f>[1]Sheet1!F6171</f>
        <v>720432</v>
      </c>
    </row>
    <row r="6172" spans="1:6">
      <c r="A6172" t="str">
        <f>[1]Sheet1!B6172</f>
        <v>Nevada</v>
      </c>
      <c r="B6172" t="str">
        <f>[1]Sheet1!C6172</f>
        <v>NV</v>
      </c>
      <c r="C6172" t="str">
        <f>LEFT([1]Sheet1!D6172,1)</f>
        <v>Y</v>
      </c>
      <c r="D6172" t="str">
        <f>RIGHT([1]Sheet1!D6172,2)</f>
        <v>05</v>
      </c>
      <c r="E6172" t="str">
        <f>[1]Sheet1!E6172</f>
        <v>Unemployment Compensation - Benefit Payments</v>
      </c>
      <c r="F6172">
        <f>[1]Sheet1!F6172</f>
        <v>519692</v>
      </c>
    </row>
    <row r="6173" spans="1:6">
      <c r="A6173" t="str">
        <f>[1]Sheet1!B6173</f>
        <v>Nevada</v>
      </c>
      <c r="B6173" t="str">
        <f>[1]Sheet1!C6173</f>
        <v>NV</v>
      </c>
      <c r="C6173" t="str">
        <f>LEFT([1]Sheet1!D6173,1)</f>
        <v>Y</v>
      </c>
      <c r="D6173" t="str">
        <f>RIGHT([1]Sheet1!D6173,2)</f>
        <v>06</v>
      </c>
      <c r="E6173" t="str">
        <f>[1]Sheet1!E6173</f>
        <v>Unemployment Compensation - Extended and Special Payments</v>
      </c>
      <c r="F6173">
        <f>[1]Sheet1!F6173</f>
        <v>727820</v>
      </c>
    </row>
    <row r="6174" spans="1:6">
      <c r="A6174" t="str">
        <f>[1]Sheet1!B6174</f>
        <v>Nevada</v>
      </c>
      <c r="B6174" t="str">
        <f>[1]Sheet1!C6174</f>
        <v>NV</v>
      </c>
      <c r="C6174" t="str">
        <f>LEFT([1]Sheet1!D6174,1)</f>
        <v>Y</v>
      </c>
      <c r="D6174" t="str">
        <f>RIGHT([1]Sheet1!D6174,2)</f>
        <v>07</v>
      </c>
      <c r="E6174" t="str">
        <f>[1]Sheet1!E6174</f>
        <v>Unemployment Compensation - Balance In US Treasury</v>
      </c>
      <c r="F6174">
        <f>[1]Sheet1!F6174</f>
        <v>21438</v>
      </c>
    </row>
    <row r="6175" spans="1:6">
      <c r="A6175" t="str">
        <f>[1]Sheet1!B6175</f>
        <v>Nevada</v>
      </c>
      <c r="B6175" t="str">
        <f>[1]Sheet1!C6175</f>
        <v>NV</v>
      </c>
      <c r="C6175" t="str">
        <f>LEFT([1]Sheet1!D6175,1)</f>
        <v>Y</v>
      </c>
      <c r="D6175" t="str">
        <f>RIGHT([1]Sheet1!D6175,2)</f>
        <v>08</v>
      </c>
      <c r="E6175" t="str">
        <f>[1]Sheet1!E6175</f>
        <v>Unemployment Compensation - Other Balance (+ or -)</v>
      </c>
      <c r="F6175">
        <f>[1]Sheet1!F6175</f>
        <v>-698994</v>
      </c>
    </row>
    <row r="6176" spans="1:6">
      <c r="A6176" t="str">
        <f>[1]Sheet1!B6176</f>
        <v>Nevada</v>
      </c>
      <c r="B6176" t="str">
        <f>[1]Sheet1!C6176</f>
        <v>NV</v>
      </c>
      <c r="C6176" t="str">
        <f>LEFT([1]Sheet1!D6176,1)</f>
        <v>Z</v>
      </c>
      <c r="D6176" t="str">
        <f>RIGHT([1]Sheet1!D6176,2)</f>
        <v>00</v>
      </c>
      <c r="E6176" t="str">
        <f>[1]Sheet1!E6176</f>
        <v>Total Salaries and Wages</v>
      </c>
      <c r="F6176">
        <f>[1]Sheet1!F6176</f>
        <v>6131530</v>
      </c>
    </row>
    <row r="6177" spans="1:6">
      <c r="A6177" t="str">
        <f>[1]Sheet1!B6177</f>
        <v>Nevada</v>
      </c>
      <c r="B6177" t="str">
        <f>[1]Sheet1!C6177</f>
        <v>NV</v>
      </c>
      <c r="C6177" t="str">
        <f>LEFT([1]Sheet1!D6177,1)</f>
        <v>Z</v>
      </c>
      <c r="D6177" t="str">
        <f>RIGHT([1]Sheet1!D6177,2)</f>
        <v>77</v>
      </c>
      <c r="E6177" t="str">
        <f>[1]Sheet1!E6177</f>
        <v>Employee Retirement – Total Corporate Bonds</v>
      </c>
      <c r="F6177">
        <f>[1]Sheet1!F6177</f>
        <v>1768665</v>
      </c>
    </row>
    <row r="6178" spans="1:6">
      <c r="A6178" t="str">
        <f>[1]Sheet1!B6178</f>
        <v>Nevada</v>
      </c>
      <c r="B6178" t="str">
        <f>[1]Sheet1!C6178</f>
        <v>NV</v>
      </c>
      <c r="C6178" t="str">
        <f>LEFT([1]Sheet1!D6178,1)</f>
        <v>Z</v>
      </c>
      <c r="D6178" t="str">
        <f>RIGHT([1]Sheet1!D6178,2)</f>
        <v>78</v>
      </c>
      <c r="E6178" t="str">
        <f>[1]Sheet1!E6178</f>
        <v>Employee Retirement – Corporate Stocks</v>
      </c>
      <c r="F6178">
        <f>[1]Sheet1!F6178</f>
        <v>10153680</v>
      </c>
    </row>
    <row r="6179" spans="1:6">
      <c r="A6179" t="str">
        <f>[1]Sheet1!B6179</f>
        <v>New Hampshire</v>
      </c>
      <c r="B6179" t="str">
        <f>[1]Sheet1!C6179</f>
        <v>NH</v>
      </c>
      <c r="C6179" t="str">
        <f>LEFT([1]Sheet1!D6179,1)</f>
        <v>1</v>
      </c>
      <c r="D6179" t="str">
        <f>RIGHT([1]Sheet1!D6179,2)</f>
        <v>9T</v>
      </c>
      <c r="E6179" t="str">
        <f>[1]Sheet1!E6179</f>
        <v>Long Term Debt Beginning Outstanding - Public Debt for Private Purpose</v>
      </c>
      <c r="F6179">
        <f>[1]Sheet1!F6179</f>
        <v>4698687</v>
      </c>
    </row>
    <row r="6180" spans="1:6">
      <c r="A6180" t="str">
        <f>[1]Sheet1!B6180</f>
        <v>New Hampshire</v>
      </c>
      <c r="B6180" t="str">
        <f>[1]Sheet1!C6180</f>
        <v>NH</v>
      </c>
      <c r="C6180" t="str">
        <f>LEFT([1]Sheet1!D6180,1)</f>
        <v>1</v>
      </c>
      <c r="D6180" t="str">
        <f>RIGHT([1]Sheet1!D6180,2)</f>
        <v>9U</v>
      </c>
      <c r="E6180" t="str">
        <f>[1]Sheet1!E6180</f>
        <v>Long Term Debt Beginning Outstanding - Unspecified Public Purpose</v>
      </c>
      <c r="F6180">
        <f>[1]Sheet1!F6180</f>
        <v>6495599</v>
      </c>
    </row>
    <row r="6181" spans="1:6">
      <c r="A6181" t="str">
        <f>[1]Sheet1!B6181</f>
        <v>New Hampshire</v>
      </c>
      <c r="B6181" t="str">
        <f>[1]Sheet1!C6181</f>
        <v>NH</v>
      </c>
      <c r="C6181" t="str">
        <f>LEFT([1]Sheet1!D6181,1)</f>
        <v>2</v>
      </c>
      <c r="D6181" t="str">
        <f>RIGHT([1]Sheet1!D6181,2)</f>
        <v>4T</v>
      </c>
      <c r="E6181" t="str">
        <f>[1]Sheet1!E6181</f>
        <v>Long Term Debt Issue, Nonguaranteed - Public Debt for Private Purpose</v>
      </c>
      <c r="F6181">
        <f>[1]Sheet1!F6181</f>
        <v>524865</v>
      </c>
    </row>
    <row r="6182" spans="1:6">
      <c r="A6182" t="str">
        <f>[1]Sheet1!B6182</f>
        <v>New Hampshire</v>
      </c>
      <c r="B6182" t="str">
        <f>[1]Sheet1!C6182</f>
        <v>NH</v>
      </c>
      <c r="C6182" t="str">
        <f>LEFT([1]Sheet1!D6182,1)</f>
        <v>2</v>
      </c>
      <c r="D6182" t="str">
        <f>RIGHT([1]Sheet1!D6182,2)</f>
        <v>9U</v>
      </c>
      <c r="E6182" t="str">
        <f>[1]Sheet1!E6182</f>
        <v>Long Term Debt Issue, Unspecified Public Purpose</v>
      </c>
      <c r="F6182">
        <f>[1]Sheet1!F6182</f>
        <v>742670</v>
      </c>
    </row>
    <row r="6183" spans="1:6">
      <c r="A6183" t="str">
        <f>[1]Sheet1!B6183</f>
        <v>New Hampshire</v>
      </c>
      <c r="B6183" t="str">
        <f>[1]Sheet1!C6183</f>
        <v>NH</v>
      </c>
      <c r="C6183" t="str">
        <f>LEFT([1]Sheet1!D6183,1)</f>
        <v>3</v>
      </c>
      <c r="D6183" t="str">
        <f>RIGHT([1]Sheet1!D6183,2)</f>
        <v>4T</v>
      </c>
      <c r="E6183" t="str">
        <f>[1]Sheet1!E6183</f>
        <v>Long Term Debt Retired Nonguaranteed - Public Debt for Private Purpose</v>
      </c>
      <c r="F6183">
        <f>[1]Sheet1!F6183</f>
        <v>911238</v>
      </c>
    </row>
    <row r="6184" spans="1:6">
      <c r="A6184" t="str">
        <f>[1]Sheet1!B6184</f>
        <v>New Hampshire</v>
      </c>
      <c r="B6184" t="str">
        <f>[1]Sheet1!C6184</f>
        <v>NH</v>
      </c>
      <c r="C6184" t="str">
        <f>LEFT([1]Sheet1!D6184,1)</f>
        <v>3</v>
      </c>
      <c r="D6184" t="str">
        <f>RIGHT([1]Sheet1!D6184,2)</f>
        <v>9U</v>
      </c>
      <c r="E6184" t="str">
        <f>[1]Sheet1!E6184</f>
        <v>Long Term Debt Retired Unspecified Public Purpose</v>
      </c>
      <c r="F6184">
        <f>[1]Sheet1!F6184</f>
        <v>825297</v>
      </c>
    </row>
    <row r="6185" spans="1:6">
      <c r="A6185" t="str">
        <f>[1]Sheet1!B6185</f>
        <v>New Hampshire</v>
      </c>
      <c r="B6185" t="str">
        <f>[1]Sheet1!C6185</f>
        <v>NH</v>
      </c>
      <c r="C6185" t="str">
        <f>LEFT([1]Sheet1!D6185,1)</f>
        <v>4</v>
      </c>
      <c r="D6185" t="str">
        <f>RIGHT([1]Sheet1!D6185,2)</f>
        <v>4T</v>
      </c>
      <c r="E6185" t="str">
        <f>[1]Sheet1!E6185</f>
        <v>Long Term Debt Outstanding Nonguaranteed - Public Debt for Private Purpose</v>
      </c>
      <c r="F6185">
        <f>[1]Sheet1!F6185</f>
        <v>4312314</v>
      </c>
    </row>
    <row r="6186" spans="1:6">
      <c r="A6186" t="str">
        <f>[1]Sheet1!B6186</f>
        <v>New Hampshire</v>
      </c>
      <c r="B6186" t="str">
        <f>[1]Sheet1!C6186</f>
        <v>NH</v>
      </c>
      <c r="C6186" t="str">
        <f>LEFT([1]Sheet1!D6186,1)</f>
        <v>4</v>
      </c>
      <c r="D6186" t="str">
        <f>RIGHT([1]Sheet1!D6186,2)</f>
        <v>9U</v>
      </c>
      <c r="E6186" t="str">
        <f>[1]Sheet1!E6186</f>
        <v>Long Term Debt Outstanding Unspecified Public Purpose</v>
      </c>
      <c r="F6186">
        <f>[1]Sheet1!F6186</f>
        <v>6413443</v>
      </c>
    </row>
    <row r="6187" spans="1:6">
      <c r="A6187" t="str">
        <f>[1]Sheet1!B6187</f>
        <v>New Hampshire</v>
      </c>
      <c r="B6187" t="str">
        <f>[1]Sheet1!C6187</f>
        <v>NH</v>
      </c>
      <c r="C6187" t="str">
        <f>LEFT([1]Sheet1!D6187,1)</f>
        <v>6</v>
      </c>
      <c r="D6187" t="str">
        <f>RIGHT([1]Sheet1!D6187,2)</f>
        <v>1V</v>
      </c>
      <c r="E6187" t="str">
        <f>[1]Sheet1!E6187</f>
        <v>Short Term Debt Outstanding - Beginning</v>
      </c>
      <c r="F6187">
        <f>[1]Sheet1!F6187</f>
        <v>102171</v>
      </c>
    </row>
    <row r="6188" spans="1:6">
      <c r="A6188" t="str">
        <f>[1]Sheet1!B6188</f>
        <v>New Hampshire</v>
      </c>
      <c r="B6188" t="str">
        <f>[1]Sheet1!C6188</f>
        <v>NH</v>
      </c>
      <c r="C6188" t="str">
        <f>LEFT([1]Sheet1!D6188,1)</f>
        <v>6</v>
      </c>
      <c r="D6188" t="str">
        <f>RIGHT([1]Sheet1!D6188,2)</f>
        <v>4V</v>
      </c>
      <c r="E6188" t="str">
        <f>[1]Sheet1!E6188</f>
        <v>Short Term Debt Outstanding - End of Fiscal Year</v>
      </c>
      <c r="F6188">
        <f>[1]Sheet1!F6188</f>
        <v>63468</v>
      </c>
    </row>
    <row r="6189" spans="1:6">
      <c r="A6189" t="str">
        <f>[1]Sheet1!B6189</f>
        <v>New Hampshire</v>
      </c>
      <c r="B6189" t="str">
        <f>[1]Sheet1!C6189</f>
        <v>NH</v>
      </c>
      <c r="C6189" t="str">
        <f>LEFT([1]Sheet1!D6189,1)</f>
        <v>A</v>
      </c>
      <c r="D6189" t="str">
        <f>RIGHT([1]Sheet1!D6189,2)</f>
        <v>01</v>
      </c>
      <c r="E6189" t="str">
        <f>[1]Sheet1!E6189</f>
        <v>Charges - Air Transportation</v>
      </c>
      <c r="F6189">
        <f>[1]Sheet1!F6189</f>
        <v>39088</v>
      </c>
    </row>
    <row r="6190" spans="1:6">
      <c r="A6190" t="str">
        <f>[1]Sheet1!B6190</f>
        <v>New Hampshire</v>
      </c>
      <c r="B6190" t="str">
        <f>[1]Sheet1!C6190</f>
        <v>NH</v>
      </c>
      <c r="C6190" t="str">
        <f>LEFT([1]Sheet1!D6190,1)</f>
        <v>A</v>
      </c>
      <c r="D6190" t="str">
        <f>RIGHT([1]Sheet1!D6190,2)</f>
        <v>03</v>
      </c>
      <c r="E6190" t="str">
        <f>[1]Sheet1!E6190</f>
        <v>Charges - Miscellaneous Commercial Activities</v>
      </c>
      <c r="F6190">
        <f>[1]Sheet1!F6190</f>
        <v>46</v>
      </c>
    </row>
    <row r="6191" spans="1:6">
      <c r="A6191" t="str">
        <f>[1]Sheet1!B6191</f>
        <v>New Hampshire</v>
      </c>
      <c r="B6191" t="str">
        <f>[1]Sheet1!C6191</f>
        <v>NH</v>
      </c>
      <c r="C6191" t="str">
        <f>LEFT([1]Sheet1!D6191,1)</f>
        <v>A</v>
      </c>
      <c r="D6191" t="str">
        <f>RIGHT([1]Sheet1!D6191,2)</f>
        <v>09</v>
      </c>
      <c r="E6191" t="str">
        <f>[1]Sheet1!E6191</f>
        <v>Charges - Elementary and Secondary Education School Lunch</v>
      </c>
      <c r="F6191">
        <f>[1]Sheet1!F6191</f>
        <v>39392</v>
      </c>
    </row>
    <row r="6192" spans="1:6">
      <c r="A6192" t="str">
        <f>[1]Sheet1!B6192</f>
        <v>New Hampshire</v>
      </c>
      <c r="B6192" t="str">
        <f>[1]Sheet1!C6192</f>
        <v>NH</v>
      </c>
      <c r="C6192" t="str">
        <f>LEFT([1]Sheet1!D6192,1)</f>
        <v>A</v>
      </c>
      <c r="D6192" t="str">
        <f>RIGHT([1]Sheet1!D6192,2)</f>
        <v>10</v>
      </c>
      <c r="E6192" t="str">
        <f>[1]Sheet1!E6192</f>
        <v>Charges - Elementary and Secondary Education School Tuition and Transportation</v>
      </c>
      <c r="F6192">
        <f>[1]Sheet1!F6192</f>
        <v>8297</v>
      </c>
    </row>
    <row r="6193" spans="1:6">
      <c r="A6193" t="str">
        <f>[1]Sheet1!B6193</f>
        <v>New Hampshire</v>
      </c>
      <c r="B6193" t="str">
        <f>[1]Sheet1!C6193</f>
        <v>NH</v>
      </c>
      <c r="C6193" t="str">
        <f>LEFT([1]Sheet1!D6193,1)</f>
        <v>A</v>
      </c>
      <c r="D6193" t="str">
        <f>RIGHT([1]Sheet1!D6193,2)</f>
        <v>12</v>
      </c>
      <c r="E6193" t="str">
        <f>[1]Sheet1!E6193</f>
        <v>Charges - Elementary and Secondary Education - Other</v>
      </c>
      <c r="F6193">
        <f>[1]Sheet1!F6193</f>
        <v>5145</v>
      </c>
    </row>
    <row r="6194" spans="1:6">
      <c r="A6194" t="str">
        <f>[1]Sheet1!B6194</f>
        <v>New Hampshire</v>
      </c>
      <c r="B6194" t="str">
        <f>[1]Sheet1!C6194</f>
        <v>NH</v>
      </c>
      <c r="C6194" t="str">
        <f>LEFT([1]Sheet1!D6194,1)</f>
        <v>A</v>
      </c>
      <c r="D6194" t="str">
        <f>RIGHT([1]Sheet1!D6194,2)</f>
        <v>16</v>
      </c>
      <c r="E6194" t="str">
        <f>[1]Sheet1!E6194</f>
        <v xml:space="preserve"> Charges - Higher Education Auxiliary Enterprises</v>
      </c>
      <c r="F6194">
        <f>[1]Sheet1!F6194</f>
        <v>198474</v>
      </c>
    </row>
    <row r="6195" spans="1:6">
      <c r="A6195" t="str">
        <f>[1]Sheet1!B6195</f>
        <v>New Hampshire</v>
      </c>
      <c r="B6195" t="str">
        <f>[1]Sheet1!C6195</f>
        <v>NH</v>
      </c>
      <c r="C6195" t="str">
        <f>LEFT([1]Sheet1!D6195,1)</f>
        <v>A</v>
      </c>
      <c r="D6195" t="str">
        <f>RIGHT([1]Sheet1!D6195,2)</f>
        <v>18</v>
      </c>
      <c r="E6195" t="str">
        <f>[1]Sheet1!E6195</f>
        <v>Charges - Higher Education - Other</v>
      </c>
      <c r="F6195">
        <f>[1]Sheet1!F6195</f>
        <v>373095</v>
      </c>
    </row>
    <row r="6196" spans="1:6">
      <c r="A6196" t="str">
        <f>[1]Sheet1!B6196</f>
        <v>New Hampshire</v>
      </c>
      <c r="B6196" t="str">
        <f>[1]Sheet1!C6196</f>
        <v>NH</v>
      </c>
      <c r="C6196" t="str">
        <f>LEFT([1]Sheet1!D6196,1)</f>
        <v>A</v>
      </c>
      <c r="D6196" t="str">
        <f>RIGHT([1]Sheet1!D6196,2)</f>
        <v>21</v>
      </c>
      <c r="E6196" t="str">
        <f>[1]Sheet1!E6196</f>
        <v>Charges - Education - Other State Charges, NEC</v>
      </c>
      <c r="F6196">
        <f>[1]Sheet1!F6196</f>
        <v>323</v>
      </c>
    </row>
    <row r="6197" spans="1:6">
      <c r="A6197" t="str">
        <f>[1]Sheet1!B6197</f>
        <v>New Hampshire</v>
      </c>
      <c r="B6197" t="str">
        <f>[1]Sheet1!C6197</f>
        <v>NH</v>
      </c>
      <c r="C6197" t="str">
        <f>LEFT([1]Sheet1!D6197,1)</f>
        <v>A</v>
      </c>
      <c r="D6197" t="str">
        <f>RIGHT([1]Sheet1!D6197,2)</f>
        <v>36</v>
      </c>
      <c r="E6197" t="str">
        <f>[1]Sheet1!E6197</f>
        <v>Charges - Hospital Public</v>
      </c>
      <c r="F6197">
        <f>[1]Sheet1!F6197</f>
        <v>14882</v>
      </c>
    </row>
    <row r="6198" spans="1:6">
      <c r="A6198" t="str">
        <f>[1]Sheet1!B6198</f>
        <v>New Hampshire</v>
      </c>
      <c r="B6198" t="str">
        <f>[1]Sheet1!C6198</f>
        <v>NH</v>
      </c>
      <c r="C6198" t="str">
        <f>LEFT([1]Sheet1!D6198,1)</f>
        <v>A</v>
      </c>
      <c r="D6198" t="str">
        <f>RIGHT([1]Sheet1!D6198,2)</f>
        <v>44</v>
      </c>
      <c r="E6198" t="str">
        <f>[1]Sheet1!E6198</f>
        <v>Charges - Regular Highways</v>
      </c>
      <c r="F6198">
        <f>[1]Sheet1!F6198</f>
        <v>33242</v>
      </c>
    </row>
    <row r="6199" spans="1:6">
      <c r="A6199" t="str">
        <f>[1]Sheet1!B6199</f>
        <v>New Hampshire</v>
      </c>
      <c r="B6199" t="str">
        <f>[1]Sheet1!C6199</f>
        <v>NH</v>
      </c>
      <c r="C6199" t="str">
        <f>LEFT([1]Sheet1!D6199,1)</f>
        <v>A</v>
      </c>
      <c r="D6199" t="str">
        <f>RIGHT([1]Sheet1!D6199,2)</f>
        <v>45</v>
      </c>
      <c r="E6199" t="str">
        <f>[1]Sheet1!E6199</f>
        <v>Charges - Toll Highways</v>
      </c>
      <c r="F6199">
        <f>[1]Sheet1!F6199</f>
        <v>118890</v>
      </c>
    </row>
    <row r="6200" spans="1:6">
      <c r="A6200" t="str">
        <f>[1]Sheet1!B6200</f>
        <v>New Hampshire</v>
      </c>
      <c r="B6200" t="str">
        <f>[1]Sheet1!C6200</f>
        <v>NH</v>
      </c>
      <c r="C6200" t="str">
        <f>LEFT([1]Sheet1!D6200,1)</f>
        <v>A</v>
      </c>
      <c r="D6200" t="str">
        <f>RIGHT([1]Sheet1!D6200,2)</f>
        <v>50</v>
      </c>
      <c r="E6200" t="str">
        <f>[1]Sheet1!E6200</f>
        <v>Charges - Housing and Community Development</v>
      </c>
      <c r="F6200">
        <f>[1]Sheet1!F6200</f>
        <v>32780</v>
      </c>
    </row>
    <row r="6201" spans="1:6">
      <c r="A6201" t="str">
        <f>[1]Sheet1!B6201</f>
        <v>New Hampshire</v>
      </c>
      <c r="B6201" t="str">
        <f>[1]Sheet1!C6201</f>
        <v>NH</v>
      </c>
      <c r="C6201" t="str">
        <f>LEFT([1]Sheet1!D6201,1)</f>
        <v>A</v>
      </c>
      <c r="D6201" t="str">
        <f>RIGHT([1]Sheet1!D6201,2)</f>
        <v>59</v>
      </c>
      <c r="E6201" t="str">
        <f>[1]Sheet1!E6201</f>
        <v>Charges - Natural Resources - Other</v>
      </c>
      <c r="F6201">
        <f>[1]Sheet1!F6201</f>
        <v>6928</v>
      </c>
    </row>
    <row r="6202" spans="1:6">
      <c r="A6202" t="str">
        <f>[1]Sheet1!B6202</f>
        <v>New Hampshire</v>
      </c>
      <c r="B6202" t="str">
        <f>[1]Sheet1!C6202</f>
        <v>NH</v>
      </c>
      <c r="C6202" t="str">
        <f>LEFT([1]Sheet1!D6202,1)</f>
        <v>A</v>
      </c>
      <c r="D6202" t="str">
        <f>RIGHT([1]Sheet1!D6202,2)</f>
        <v>60</v>
      </c>
      <c r="E6202" t="str">
        <f>[1]Sheet1!E6202</f>
        <v>Charges - Parking Facilities</v>
      </c>
      <c r="F6202">
        <f>[1]Sheet1!F6202</f>
        <v>10507</v>
      </c>
    </row>
    <row r="6203" spans="1:6">
      <c r="A6203" t="str">
        <f>[1]Sheet1!B6203</f>
        <v>New Hampshire</v>
      </c>
      <c r="B6203" t="str">
        <f>[1]Sheet1!C6203</f>
        <v>NH</v>
      </c>
      <c r="C6203" t="str">
        <f>LEFT([1]Sheet1!D6203,1)</f>
        <v>A</v>
      </c>
      <c r="D6203" t="str">
        <f>RIGHT([1]Sheet1!D6203,2)</f>
        <v>61</v>
      </c>
      <c r="E6203" t="str">
        <f>[1]Sheet1!E6203</f>
        <v>Charges - Parks and Recreation</v>
      </c>
      <c r="F6203">
        <f>[1]Sheet1!F6203</f>
        <v>35047</v>
      </c>
    </row>
    <row r="6204" spans="1:6">
      <c r="A6204" t="str">
        <f>[1]Sheet1!B6204</f>
        <v>New Hampshire</v>
      </c>
      <c r="B6204" t="str">
        <f>[1]Sheet1!C6204</f>
        <v>NH</v>
      </c>
      <c r="C6204" t="str">
        <f>LEFT([1]Sheet1!D6204,1)</f>
        <v>A</v>
      </c>
      <c r="D6204" t="str">
        <f>RIGHT([1]Sheet1!D6204,2)</f>
        <v>80</v>
      </c>
      <c r="E6204" t="str">
        <f>[1]Sheet1!E6204</f>
        <v>Charges - Sewerage</v>
      </c>
      <c r="F6204">
        <f>[1]Sheet1!F6204</f>
        <v>128711</v>
      </c>
    </row>
    <row r="6205" spans="1:6">
      <c r="A6205" t="str">
        <f>[1]Sheet1!B6205</f>
        <v>New Hampshire</v>
      </c>
      <c r="B6205" t="str">
        <f>[1]Sheet1!C6205</f>
        <v>NH</v>
      </c>
      <c r="C6205" t="str">
        <f>LEFT([1]Sheet1!D6205,1)</f>
        <v>A</v>
      </c>
      <c r="D6205" t="str">
        <f>RIGHT([1]Sheet1!D6205,2)</f>
        <v>81</v>
      </c>
      <c r="E6205" t="str">
        <f>[1]Sheet1!E6205</f>
        <v>Charges - Solid Waste Management</v>
      </c>
      <c r="F6205">
        <f>[1]Sheet1!F6205</f>
        <v>31884</v>
      </c>
    </row>
    <row r="6206" spans="1:6">
      <c r="A6206" t="str">
        <f>[1]Sheet1!B6206</f>
        <v>New Hampshire</v>
      </c>
      <c r="B6206" t="str">
        <f>[1]Sheet1!C6206</f>
        <v>NH</v>
      </c>
      <c r="C6206" t="str">
        <f>LEFT([1]Sheet1!D6206,1)</f>
        <v>A</v>
      </c>
      <c r="D6206" t="str">
        <f>RIGHT([1]Sheet1!D6206,2)</f>
        <v>89</v>
      </c>
      <c r="E6206" t="str">
        <f>[1]Sheet1!E6206</f>
        <v>Charges - All Other</v>
      </c>
      <c r="F6206">
        <f>[1]Sheet1!F6206</f>
        <v>235819</v>
      </c>
    </row>
    <row r="6207" spans="1:6">
      <c r="A6207" t="str">
        <f>[1]Sheet1!B6207</f>
        <v>New Hampshire</v>
      </c>
      <c r="B6207" t="str">
        <f>[1]Sheet1!C6207</f>
        <v>NH</v>
      </c>
      <c r="C6207" t="str">
        <f>LEFT([1]Sheet1!D6207,1)</f>
        <v>A</v>
      </c>
      <c r="D6207" t="str">
        <f>RIGHT([1]Sheet1!D6207,2)</f>
        <v>90</v>
      </c>
      <c r="E6207" t="str">
        <f>[1]Sheet1!E6207</f>
        <v>Revenue - Liquor Stores</v>
      </c>
      <c r="F6207">
        <f>[1]Sheet1!F6207</f>
        <v>558188</v>
      </c>
    </row>
    <row r="6208" spans="1:6">
      <c r="A6208" t="str">
        <f>[1]Sheet1!B6208</f>
        <v>New Hampshire</v>
      </c>
      <c r="B6208" t="str">
        <f>[1]Sheet1!C6208</f>
        <v>NH</v>
      </c>
      <c r="C6208" t="str">
        <f>LEFT([1]Sheet1!D6208,1)</f>
        <v>A</v>
      </c>
      <c r="D6208" t="str">
        <f>RIGHT([1]Sheet1!D6208,2)</f>
        <v>91</v>
      </c>
      <c r="E6208" t="str">
        <f>[1]Sheet1!E6208</f>
        <v>Revenue - Water Utilities</v>
      </c>
      <c r="F6208">
        <f>[1]Sheet1!F6208</f>
        <v>101759</v>
      </c>
    </row>
    <row r="6209" spans="1:6">
      <c r="A6209" t="str">
        <f>[1]Sheet1!B6209</f>
        <v>New Hampshire</v>
      </c>
      <c r="B6209" t="str">
        <f>[1]Sheet1!C6209</f>
        <v>NH</v>
      </c>
      <c r="C6209" t="str">
        <f>LEFT([1]Sheet1!D6209,1)</f>
        <v>A</v>
      </c>
      <c r="D6209" t="str">
        <f>RIGHT([1]Sheet1!D6209,2)</f>
        <v>92</v>
      </c>
      <c r="E6209" t="str">
        <f>[1]Sheet1!E6209</f>
        <v>Revenue - Electric Utilities</v>
      </c>
      <c r="F6209">
        <f>[1]Sheet1!F6209</f>
        <v>15164</v>
      </c>
    </row>
    <row r="6210" spans="1:6">
      <c r="A6210" t="str">
        <f>[1]Sheet1!B6210</f>
        <v>New Hampshire</v>
      </c>
      <c r="B6210" t="str">
        <f>[1]Sheet1!C6210</f>
        <v>NH</v>
      </c>
      <c r="C6210" t="str">
        <f>LEFT([1]Sheet1!D6210,1)</f>
        <v>A</v>
      </c>
      <c r="D6210" t="str">
        <f>RIGHT([1]Sheet1!D6210,2)</f>
        <v>94</v>
      </c>
      <c r="E6210" t="str">
        <f>[1]Sheet1!E6210</f>
        <v>Revenue - Transit Utilities</v>
      </c>
      <c r="F6210">
        <f>[1]Sheet1!F6210</f>
        <v>4428</v>
      </c>
    </row>
    <row r="6211" spans="1:6">
      <c r="A6211" t="str">
        <f>[1]Sheet1!B6211</f>
        <v>New Hampshire</v>
      </c>
      <c r="B6211" t="str">
        <f>[1]Sheet1!C6211</f>
        <v>NH</v>
      </c>
      <c r="C6211" t="str">
        <f>LEFT([1]Sheet1!D6211,1)</f>
        <v>B</v>
      </c>
      <c r="D6211" t="str">
        <f>RIGHT([1]Sheet1!D6211,2)</f>
        <v>01</v>
      </c>
      <c r="E6211" t="str">
        <f>[1]Sheet1!E6211</f>
        <v>Federal Intergovernmental - Air Transportation</v>
      </c>
      <c r="F6211">
        <f>[1]Sheet1!F6211</f>
        <v>21962</v>
      </c>
    </row>
    <row r="6212" spans="1:6">
      <c r="A6212" t="str">
        <f>[1]Sheet1!B6212</f>
        <v>New Hampshire</v>
      </c>
      <c r="B6212" t="str">
        <f>[1]Sheet1!C6212</f>
        <v>NH</v>
      </c>
      <c r="C6212" t="str">
        <f>LEFT([1]Sheet1!D6212,1)</f>
        <v>B</v>
      </c>
      <c r="D6212" t="str">
        <f>RIGHT([1]Sheet1!D6212,2)</f>
        <v>21</v>
      </c>
      <c r="E6212" t="str">
        <f>[1]Sheet1!E6212</f>
        <v>Federal Intergovernmental - Education</v>
      </c>
      <c r="F6212">
        <f>[1]Sheet1!F6212</f>
        <v>232118</v>
      </c>
    </row>
    <row r="6213" spans="1:6">
      <c r="A6213" t="str">
        <f>[1]Sheet1!B6213</f>
        <v>New Hampshire</v>
      </c>
      <c r="B6213" t="str">
        <f>[1]Sheet1!C6213</f>
        <v>NH</v>
      </c>
      <c r="C6213" t="str">
        <f>LEFT([1]Sheet1!D6213,1)</f>
        <v>B</v>
      </c>
      <c r="D6213" t="str">
        <f>RIGHT([1]Sheet1!D6213,2)</f>
        <v>22</v>
      </c>
      <c r="E6213" t="str">
        <f>[1]Sheet1!E6213</f>
        <v>Federal Intergovernmental - Employment Security Administration</v>
      </c>
      <c r="F6213">
        <f>[1]Sheet1!F6213</f>
        <v>31405</v>
      </c>
    </row>
    <row r="6214" spans="1:6">
      <c r="A6214" t="str">
        <f>[1]Sheet1!B6214</f>
        <v>New Hampshire</v>
      </c>
      <c r="B6214" t="str">
        <f>[1]Sheet1!C6214</f>
        <v>NH</v>
      </c>
      <c r="C6214" t="str">
        <f>LEFT([1]Sheet1!D6214,1)</f>
        <v>B</v>
      </c>
      <c r="D6214" t="str">
        <f>RIGHT([1]Sheet1!D6214,2)</f>
        <v>42</v>
      </c>
      <c r="E6214" t="str">
        <f>[1]Sheet1!E6214</f>
        <v>Federal Intergovernmental - Health and Hospitals</v>
      </c>
      <c r="F6214">
        <f>[1]Sheet1!F6214</f>
        <v>45248</v>
      </c>
    </row>
    <row r="6215" spans="1:6">
      <c r="A6215" t="str">
        <f>[1]Sheet1!B6215</f>
        <v>New Hampshire</v>
      </c>
      <c r="B6215" t="str">
        <f>[1]Sheet1!C6215</f>
        <v>NH</v>
      </c>
      <c r="C6215" t="str">
        <f>LEFT([1]Sheet1!D6215,1)</f>
        <v>B</v>
      </c>
      <c r="D6215" t="str">
        <f>RIGHT([1]Sheet1!D6215,2)</f>
        <v>46</v>
      </c>
      <c r="E6215" t="str">
        <f>[1]Sheet1!E6215</f>
        <v>Federal Intergovernmental - Highways</v>
      </c>
      <c r="F6215">
        <f>[1]Sheet1!F6215</f>
        <v>174827</v>
      </c>
    </row>
    <row r="6216" spans="1:6">
      <c r="A6216" t="str">
        <f>[1]Sheet1!B6216</f>
        <v>New Hampshire</v>
      </c>
      <c r="B6216" t="str">
        <f>[1]Sheet1!C6216</f>
        <v>NH</v>
      </c>
      <c r="C6216" t="str">
        <f>LEFT([1]Sheet1!D6216,1)</f>
        <v>B</v>
      </c>
      <c r="D6216" t="str">
        <f>RIGHT([1]Sheet1!D6216,2)</f>
        <v>50</v>
      </c>
      <c r="E6216" t="str">
        <f>[1]Sheet1!E6216</f>
        <v>Federal Intergovernmental - Housing and Community Development</v>
      </c>
      <c r="F6216">
        <f>[1]Sheet1!F6216</f>
        <v>153241</v>
      </c>
    </row>
    <row r="6217" spans="1:6">
      <c r="A6217" t="str">
        <f>[1]Sheet1!B6217</f>
        <v>New Hampshire</v>
      </c>
      <c r="B6217" t="str">
        <f>[1]Sheet1!C6217</f>
        <v>NH</v>
      </c>
      <c r="C6217" t="str">
        <f>LEFT([1]Sheet1!D6217,1)</f>
        <v>B</v>
      </c>
      <c r="D6217" t="str">
        <f>RIGHT([1]Sheet1!D6217,2)</f>
        <v>59</v>
      </c>
      <c r="E6217" t="str">
        <f>[1]Sheet1!E6217</f>
        <v>Federal Intergovernmental - Natural Resources</v>
      </c>
      <c r="F6217">
        <f>[1]Sheet1!F6217</f>
        <v>32770</v>
      </c>
    </row>
    <row r="6218" spans="1:6">
      <c r="A6218" t="str">
        <f>[1]Sheet1!B6218</f>
        <v>New Hampshire</v>
      </c>
      <c r="B6218" t="str">
        <f>[1]Sheet1!C6218</f>
        <v>NH</v>
      </c>
      <c r="C6218" t="str">
        <f>LEFT([1]Sheet1!D6218,1)</f>
        <v>B</v>
      </c>
      <c r="D6218" t="str">
        <f>RIGHT([1]Sheet1!D6218,2)</f>
        <v>79</v>
      </c>
      <c r="E6218" t="str">
        <f>[1]Sheet1!E6218</f>
        <v>Federal Intergovernmental - Public Welfare</v>
      </c>
      <c r="F6218">
        <f>[1]Sheet1!F6218</f>
        <v>745894</v>
      </c>
    </row>
    <row r="6219" spans="1:6">
      <c r="A6219" t="str">
        <f>[1]Sheet1!B6219</f>
        <v>New Hampshire</v>
      </c>
      <c r="B6219" t="str">
        <f>[1]Sheet1!C6219</f>
        <v>NH</v>
      </c>
      <c r="C6219" t="str">
        <f>LEFT([1]Sheet1!D6219,1)</f>
        <v>B</v>
      </c>
      <c r="D6219" t="str">
        <f>RIGHT([1]Sheet1!D6219,2)</f>
        <v>80</v>
      </c>
      <c r="E6219" t="str">
        <f>[1]Sheet1!E6219</f>
        <v>Federal Intergovernmental - Sewerage</v>
      </c>
      <c r="F6219">
        <f>[1]Sheet1!F6219</f>
        <v>5146</v>
      </c>
    </row>
    <row r="6220" spans="1:6">
      <c r="A6220" t="str">
        <f>[1]Sheet1!B6220</f>
        <v>New Hampshire</v>
      </c>
      <c r="B6220" t="str">
        <f>[1]Sheet1!C6220</f>
        <v>NH</v>
      </c>
      <c r="C6220" t="str">
        <f>LEFT([1]Sheet1!D6220,1)</f>
        <v>B</v>
      </c>
      <c r="D6220" t="str">
        <f>RIGHT([1]Sheet1!D6220,2)</f>
        <v>89</v>
      </c>
      <c r="E6220" t="str">
        <f>[1]Sheet1!E6220</f>
        <v>Federal Intergovernmental - All Other</v>
      </c>
      <c r="F6220">
        <f>[1]Sheet1!F6220</f>
        <v>385470</v>
      </c>
    </row>
    <row r="6221" spans="1:6">
      <c r="A6221" t="str">
        <f>[1]Sheet1!B6221</f>
        <v>New Hampshire</v>
      </c>
      <c r="B6221" t="str">
        <f>[1]Sheet1!C6221</f>
        <v>NH</v>
      </c>
      <c r="C6221" t="str">
        <f>LEFT([1]Sheet1!D6221,1)</f>
        <v>B</v>
      </c>
      <c r="D6221" t="str">
        <f>RIGHT([1]Sheet1!D6221,2)</f>
        <v>91</v>
      </c>
      <c r="E6221" t="str">
        <f>[1]Sheet1!E6221</f>
        <v>Federal Intergovernmental - Water Utilities</v>
      </c>
      <c r="F6221">
        <f>[1]Sheet1!F6221</f>
        <v>11768</v>
      </c>
    </row>
    <row r="6222" spans="1:6">
      <c r="A6222" t="str">
        <f>[1]Sheet1!B6222</f>
        <v>New Hampshire</v>
      </c>
      <c r="B6222" t="str">
        <f>[1]Sheet1!C6222</f>
        <v>NH</v>
      </c>
      <c r="C6222" t="str">
        <f>LEFT([1]Sheet1!D6222,1)</f>
        <v>B</v>
      </c>
      <c r="D6222" t="str">
        <f>RIGHT([1]Sheet1!D6222,2)</f>
        <v>94</v>
      </c>
      <c r="E6222" t="str">
        <f>[1]Sheet1!E6222</f>
        <v>Federal Intergovernmental - Transit Utilities</v>
      </c>
      <c r="F6222">
        <f>[1]Sheet1!F6222</f>
        <v>7831</v>
      </c>
    </row>
    <row r="6223" spans="1:6">
      <c r="A6223" t="str">
        <f>[1]Sheet1!B6223</f>
        <v>New Hampshire</v>
      </c>
      <c r="B6223" t="str">
        <f>[1]Sheet1!C6223</f>
        <v>NH</v>
      </c>
      <c r="C6223" t="str">
        <f>LEFT([1]Sheet1!D6223,1)</f>
        <v>E</v>
      </c>
      <c r="D6223" t="str">
        <f>RIGHT([1]Sheet1!D6223,2)</f>
        <v>01</v>
      </c>
      <c r="E6223" t="str">
        <f>[1]Sheet1!E6223</f>
        <v>Current Operations - Air Transportation</v>
      </c>
      <c r="F6223">
        <f>[1]Sheet1!F6223</f>
        <v>27911</v>
      </c>
    </row>
    <row r="6224" spans="1:6">
      <c r="A6224" t="str">
        <f>[1]Sheet1!B6224</f>
        <v>New Hampshire</v>
      </c>
      <c r="B6224" t="str">
        <f>[1]Sheet1!C6224</f>
        <v>NH</v>
      </c>
      <c r="C6224" t="str">
        <f>LEFT([1]Sheet1!D6224,1)</f>
        <v>E</v>
      </c>
      <c r="D6224" t="str">
        <f>RIGHT([1]Sheet1!D6224,2)</f>
        <v>03</v>
      </c>
      <c r="E6224" t="str">
        <f>[1]Sheet1!E6224</f>
        <v>Current Operations - Miscellaneous Commercial Activities, NEC</v>
      </c>
      <c r="F6224">
        <f>[1]Sheet1!F6224</f>
        <v>7670</v>
      </c>
    </row>
    <row r="6225" spans="1:6">
      <c r="A6225" t="str">
        <f>[1]Sheet1!B6225</f>
        <v>New Hampshire</v>
      </c>
      <c r="B6225" t="str">
        <f>[1]Sheet1!C6225</f>
        <v>NH</v>
      </c>
      <c r="C6225" t="str">
        <f>LEFT([1]Sheet1!D6225,1)</f>
        <v>E</v>
      </c>
      <c r="D6225" t="str">
        <f>RIGHT([1]Sheet1!D6225,2)</f>
        <v>04</v>
      </c>
      <c r="E6225" t="str">
        <f>[1]Sheet1!E6225</f>
        <v>Current Operations - Correctional Institutions</v>
      </c>
      <c r="F6225">
        <f>[1]Sheet1!F6225</f>
        <v>149405</v>
      </c>
    </row>
    <row r="6226" spans="1:6">
      <c r="A6226" t="str">
        <f>[1]Sheet1!B6226</f>
        <v>New Hampshire</v>
      </c>
      <c r="B6226" t="str">
        <f>[1]Sheet1!C6226</f>
        <v>NH</v>
      </c>
      <c r="C6226" t="str">
        <f>LEFT([1]Sheet1!D6226,1)</f>
        <v>E</v>
      </c>
      <c r="D6226" t="str">
        <f>RIGHT([1]Sheet1!D6226,2)</f>
        <v>05</v>
      </c>
      <c r="E6226" t="str">
        <f>[1]Sheet1!E6226</f>
        <v>Current Operations - Corrections - Other</v>
      </c>
      <c r="F6226">
        <f>[1]Sheet1!F6226</f>
        <v>30007</v>
      </c>
    </row>
    <row r="6227" spans="1:6">
      <c r="A6227" t="str">
        <f>[1]Sheet1!B6227</f>
        <v>New Hampshire</v>
      </c>
      <c r="B6227" t="str">
        <f>[1]Sheet1!C6227</f>
        <v>NH</v>
      </c>
      <c r="C6227" t="str">
        <f>LEFT([1]Sheet1!D6227,1)</f>
        <v>E</v>
      </c>
      <c r="D6227" t="str">
        <f>RIGHT([1]Sheet1!D6227,2)</f>
        <v>12</v>
      </c>
      <c r="E6227" t="str">
        <f>[1]Sheet1!E6227</f>
        <v>Current Operations - Elementary and Secondary Education</v>
      </c>
      <c r="F6227">
        <f>[1]Sheet1!F6227</f>
        <v>2599134</v>
      </c>
    </row>
    <row r="6228" spans="1:6">
      <c r="A6228" t="str">
        <f>[1]Sheet1!B6228</f>
        <v>New Hampshire</v>
      </c>
      <c r="B6228" t="str">
        <f>[1]Sheet1!C6228</f>
        <v>NH</v>
      </c>
      <c r="C6228" t="str">
        <f>LEFT([1]Sheet1!D6228,1)</f>
        <v>E</v>
      </c>
      <c r="D6228" t="str">
        <f>RIGHT([1]Sheet1!D6228,2)</f>
        <v>16</v>
      </c>
      <c r="E6228" t="str">
        <f>[1]Sheet1!E6228</f>
        <v>Current Operations - Higher Education Auxiliary Enterprises</v>
      </c>
      <c r="F6228">
        <f>[1]Sheet1!F6228</f>
        <v>181675</v>
      </c>
    </row>
    <row r="6229" spans="1:6">
      <c r="A6229" t="str">
        <f>[1]Sheet1!B6229</f>
        <v>New Hampshire</v>
      </c>
      <c r="B6229" t="str">
        <f>[1]Sheet1!C6229</f>
        <v>NH</v>
      </c>
      <c r="C6229" t="str">
        <f>LEFT([1]Sheet1!D6229,1)</f>
        <v>E</v>
      </c>
      <c r="D6229" t="str">
        <f>RIGHT([1]Sheet1!D6229,2)</f>
        <v>18</v>
      </c>
      <c r="E6229" t="str">
        <f>[1]Sheet1!E6229</f>
        <v>Current Operations - Other Higher Education</v>
      </c>
      <c r="F6229">
        <f>[1]Sheet1!F6229</f>
        <v>658352</v>
      </c>
    </row>
    <row r="6230" spans="1:6">
      <c r="A6230" t="str">
        <f>[1]Sheet1!B6230</f>
        <v>New Hampshire</v>
      </c>
      <c r="B6230" t="str">
        <f>[1]Sheet1!C6230</f>
        <v>NH</v>
      </c>
      <c r="C6230" t="str">
        <f>LEFT([1]Sheet1!D6230,1)</f>
        <v>E</v>
      </c>
      <c r="D6230" t="str">
        <f>RIGHT([1]Sheet1!D6230,2)</f>
        <v>21</v>
      </c>
      <c r="E6230" t="str">
        <f>[1]Sheet1!E6230</f>
        <v>Current Operations - State Education - Other</v>
      </c>
      <c r="F6230">
        <f>[1]Sheet1!F6230</f>
        <v>46888</v>
      </c>
    </row>
    <row r="6231" spans="1:6">
      <c r="A6231" t="str">
        <f>[1]Sheet1!B6231</f>
        <v>New Hampshire</v>
      </c>
      <c r="B6231" t="str">
        <f>[1]Sheet1!C6231</f>
        <v>NH</v>
      </c>
      <c r="C6231" t="str">
        <f>LEFT([1]Sheet1!D6231,1)</f>
        <v>E</v>
      </c>
      <c r="D6231" t="str">
        <f>RIGHT([1]Sheet1!D6231,2)</f>
        <v>22</v>
      </c>
      <c r="E6231" t="str">
        <f>[1]Sheet1!E6231</f>
        <v>Current Operations - Social Insurance Administration</v>
      </c>
      <c r="F6231">
        <f>[1]Sheet1!F6231</f>
        <v>35310</v>
      </c>
    </row>
    <row r="6232" spans="1:6">
      <c r="A6232" t="str">
        <f>[1]Sheet1!B6232</f>
        <v>New Hampshire</v>
      </c>
      <c r="B6232" t="str">
        <f>[1]Sheet1!C6232</f>
        <v>NH</v>
      </c>
      <c r="C6232" t="str">
        <f>LEFT([1]Sheet1!D6232,1)</f>
        <v>E</v>
      </c>
      <c r="D6232" t="str">
        <f>RIGHT([1]Sheet1!D6232,2)</f>
        <v>23</v>
      </c>
      <c r="E6232" t="str">
        <f>[1]Sheet1!E6232</f>
        <v>Current Operations - Financial Administration</v>
      </c>
      <c r="F6232">
        <f>[1]Sheet1!F6232</f>
        <v>146265</v>
      </c>
    </row>
    <row r="6233" spans="1:6">
      <c r="A6233" t="str">
        <f>[1]Sheet1!B6233</f>
        <v>New Hampshire</v>
      </c>
      <c r="B6233" t="str">
        <f>[1]Sheet1!C6233</f>
        <v>NH</v>
      </c>
      <c r="C6233" t="str">
        <f>LEFT([1]Sheet1!D6233,1)</f>
        <v>E</v>
      </c>
      <c r="D6233" t="str">
        <f>RIGHT([1]Sheet1!D6233,2)</f>
        <v>24</v>
      </c>
      <c r="E6233" t="str">
        <f>[1]Sheet1!E6233</f>
        <v>Current Operations - Local Fire Protection</v>
      </c>
      <c r="F6233">
        <f>[1]Sheet1!F6233</f>
        <v>199049</v>
      </c>
    </row>
    <row r="6234" spans="1:6">
      <c r="A6234" t="str">
        <f>[1]Sheet1!B6234</f>
        <v>New Hampshire</v>
      </c>
      <c r="B6234" t="str">
        <f>[1]Sheet1!C6234</f>
        <v>NH</v>
      </c>
      <c r="C6234" t="str">
        <f>LEFT([1]Sheet1!D6234,1)</f>
        <v>E</v>
      </c>
      <c r="D6234" t="str">
        <f>RIGHT([1]Sheet1!D6234,2)</f>
        <v>25</v>
      </c>
      <c r="E6234" t="str">
        <f>[1]Sheet1!E6234</f>
        <v>Current Operations - Judicial and Legal Services</v>
      </c>
      <c r="F6234">
        <f>[1]Sheet1!F6234</f>
        <v>109007</v>
      </c>
    </row>
    <row r="6235" spans="1:6">
      <c r="A6235" t="str">
        <f>[1]Sheet1!B6235</f>
        <v>New Hampshire</v>
      </c>
      <c r="B6235" t="str">
        <f>[1]Sheet1!C6235</f>
        <v>NH</v>
      </c>
      <c r="C6235" t="str">
        <f>LEFT([1]Sheet1!D6235,1)</f>
        <v>E</v>
      </c>
      <c r="D6235" t="str">
        <f>RIGHT([1]Sheet1!D6235,2)</f>
        <v>29</v>
      </c>
      <c r="E6235" t="str">
        <f>[1]Sheet1!E6235</f>
        <v>Current Operations - Central Staff Services</v>
      </c>
      <c r="F6235">
        <f>[1]Sheet1!F6235</f>
        <v>179850</v>
      </c>
    </row>
    <row r="6236" spans="1:6">
      <c r="A6236" t="str">
        <f>[1]Sheet1!B6236</f>
        <v>New Hampshire</v>
      </c>
      <c r="B6236" t="str">
        <f>[1]Sheet1!C6236</f>
        <v>NH</v>
      </c>
      <c r="C6236" t="str">
        <f>LEFT([1]Sheet1!D6236,1)</f>
        <v>E</v>
      </c>
      <c r="D6236" t="str">
        <f>RIGHT([1]Sheet1!D6236,2)</f>
        <v>31</v>
      </c>
      <c r="E6236" t="str">
        <f>[1]Sheet1!E6236</f>
        <v>Current Operations - General Public Buildings</v>
      </c>
      <c r="F6236">
        <f>[1]Sheet1!F6236</f>
        <v>56982</v>
      </c>
    </row>
    <row r="6237" spans="1:6">
      <c r="A6237" t="str">
        <f>[1]Sheet1!B6237</f>
        <v>New Hampshire</v>
      </c>
      <c r="B6237" t="str">
        <f>[1]Sheet1!C6237</f>
        <v>NH</v>
      </c>
      <c r="C6237" t="str">
        <f>LEFT([1]Sheet1!D6237,1)</f>
        <v>E</v>
      </c>
      <c r="D6237" t="str">
        <f>RIGHT([1]Sheet1!D6237,2)</f>
        <v>32</v>
      </c>
      <c r="E6237" t="str">
        <f>[1]Sheet1!E6237</f>
        <v>Current Operations - Health - Other</v>
      </c>
      <c r="F6237">
        <f>[1]Sheet1!F6237</f>
        <v>117181</v>
      </c>
    </row>
    <row r="6238" spans="1:6">
      <c r="A6238" t="str">
        <f>[1]Sheet1!B6238</f>
        <v>New Hampshire</v>
      </c>
      <c r="B6238" t="str">
        <f>[1]Sheet1!C6238</f>
        <v>NH</v>
      </c>
      <c r="C6238" t="str">
        <f>LEFT([1]Sheet1!D6238,1)</f>
        <v>E</v>
      </c>
      <c r="D6238" t="str">
        <f>RIGHT([1]Sheet1!D6238,2)</f>
        <v>36</v>
      </c>
      <c r="E6238" t="str">
        <f>[1]Sheet1!E6238</f>
        <v>Current Operations - Hospitals</v>
      </c>
      <c r="F6238">
        <f>[1]Sheet1!F6238</f>
        <v>45255</v>
      </c>
    </row>
    <row r="6239" spans="1:6">
      <c r="A6239" t="str">
        <f>[1]Sheet1!B6239</f>
        <v>New Hampshire</v>
      </c>
      <c r="B6239" t="str">
        <f>[1]Sheet1!C6239</f>
        <v>NH</v>
      </c>
      <c r="C6239" t="str">
        <f>LEFT([1]Sheet1!D6239,1)</f>
        <v>E</v>
      </c>
      <c r="D6239" t="str">
        <f>RIGHT([1]Sheet1!D6239,2)</f>
        <v>44</v>
      </c>
      <c r="E6239" t="str">
        <f>[1]Sheet1!E6239</f>
        <v>Current Operations - Regular Highways</v>
      </c>
      <c r="F6239">
        <f>[1]Sheet1!F6239</f>
        <v>421193</v>
      </c>
    </row>
    <row r="6240" spans="1:6">
      <c r="A6240" t="str">
        <f>[1]Sheet1!B6240</f>
        <v>New Hampshire</v>
      </c>
      <c r="B6240" t="str">
        <f>[1]Sheet1!C6240</f>
        <v>NH</v>
      </c>
      <c r="C6240" t="str">
        <f>LEFT([1]Sheet1!D6240,1)</f>
        <v>E</v>
      </c>
      <c r="D6240" t="str">
        <f>RIGHT([1]Sheet1!D6240,2)</f>
        <v>45</v>
      </c>
      <c r="E6240" t="str">
        <f>[1]Sheet1!E6240</f>
        <v>Current Operations - Toll Highways</v>
      </c>
      <c r="F6240">
        <f>[1]Sheet1!F6240</f>
        <v>24835</v>
      </c>
    </row>
    <row r="6241" spans="1:6">
      <c r="A6241" t="str">
        <f>[1]Sheet1!B6241</f>
        <v>New Hampshire</v>
      </c>
      <c r="B6241" t="str">
        <f>[1]Sheet1!C6241</f>
        <v>NH</v>
      </c>
      <c r="C6241" t="str">
        <f>LEFT([1]Sheet1!D6241,1)</f>
        <v>E</v>
      </c>
      <c r="D6241" t="str">
        <f>RIGHT([1]Sheet1!D6241,2)</f>
        <v>50</v>
      </c>
      <c r="E6241" t="str">
        <f>[1]Sheet1!E6241</f>
        <v>Current Operations - Housing and Community Development</v>
      </c>
      <c r="F6241">
        <f>[1]Sheet1!F6241</f>
        <v>201581</v>
      </c>
    </row>
    <row r="6242" spans="1:6">
      <c r="A6242" t="str">
        <f>[1]Sheet1!B6242</f>
        <v>New Hampshire</v>
      </c>
      <c r="B6242" t="str">
        <f>[1]Sheet1!C6242</f>
        <v>NH</v>
      </c>
      <c r="C6242" t="str">
        <f>LEFT([1]Sheet1!D6242,1)</f>
        <v>E</v>
      </c>
      <c r="D6242" t="str">
        <f>RIGHT([1]Sheet1!D6242,2)</f>
        <v>52</v>
      </c>
      <c r="E6242" t="str">
        <f>[1]Sheet1!E6242</f>
        <v>Current Operations - Libraries</v>
      </c>
      <c r="F6242">
        <f>[1]Sheet1!F6242</f>
        <v>50210</v>
      </c>
    </row>
    <row r="6243" spans="1:6">
      <c r="A6243" t="str">
        <f>[1]Sheet1!B6243</f>
        <v>New Hampshire</v>
      </c>
      <c r="B6243" t="str">
        <f>[1]Sheet1!C6243</f>
        <v>NH</v>
      </c>
      <c r="C6243" t="str">
        <f>LEFT([1]Sheet1!D6243,1)</f>
        <v>E</v>
      </c>
      <c r="D6243" t="str">
        <f>RIGHT([1]Sheet1!D6243,2)</f>
        <v>59</v>
      </c>
      <c r="E6243" t="str">
        <f>[1]Sheet1!E6243</f>
        <v>Current Operations - Natural Resources - Other</v>
      </c>
      <c r="F6243">
        <f>[1]Sheet1!F6243</f>
        <v>59254</v>
      </c>
    </row>
    <row r="6244" spans="1:6">
      <c r="A6244" t="str">
        <f>[1]Sheet1!B6244</f>
        <v>New Hampshire</v>
      </c>
      <c r="B6244" t="str">
        <f>[1]Sheet1!C6244</f>
        <v>NH</v>
      </c>
      <c r="C6244" t="str">
        <f>LEFT([1]Sheet1!D6244,1)</f>
        <v>E</v>
      </c>
      <c r="D6244" t="str">
        <f>RIGHT([1]Sheet1!D6244,2)</f>
        <v>60</v>
      </c>
      <c r="E6244" t="str">
        <f>[1]Sheet1!E6244</f>
        <v>Current Operations - Parking Facilities</v>
      </c>
      <c r="F6244">
        <f>[1]Sheet1!F6244</f>
        <v>7368</v>
      </c>
    </row>
    <row r="6245" spans="1:6">
      <c r="A6245" t="str">
        <f>[1]Sheet1!B6245</f>
        <v>New Hampshire</v>
      </c>
      <c r="B6245" t="str">
        <f>[1]Sheet1!C6245</f>
        <v>NH</v>
      </c>
      <c r="C6245" t="str">
        <f>LEFT([1]Sheet1!D6245,1)</f>
        <v>E</v>
      </c>
      <c r="D6245" t="str">
        <f>RIGHT([1]Sheet1!D6245,2)</f>
        <v>61</v>
      </c>
      <c r="E6245" t="str">
        <f>[1]Sheet1!E6245</f>
        <v>Current Operations - Parks and Recreation</v>
      </c>
      <c r="F6245">
        <f>[1]Sheet1!F6245</f>
        <v>72337</v>
      </c>
    </row>
    <row r="6246" spans="1:6">
      <c r="A6246" t="str">
        <f>[1]Sheet1!B6246</f>
        <v>New Hampshire</v>
      </c>
      <c r="B6246" t="str">
        <f>[1]Sheet1!C6246</f>
        <v>NH</v>
      </c>
      <c r="C6246" t="str">
        <f>LEFT([1]Sheet1!D6246,1)</f>
        <v>E</v>
      </c>
      <c r="D6246" t="str">
        <f>RIGHT([1]Sheet1!D6246,2)</f>
        <v>62</v>
      </c>
      <c r="E6246" t="str">
        <f>[1]Sheet1!E6246</f>
        <v>Current Operations - Police Protection</v>
      </c>
      <c r="F6246">
        <f>[1]Sheet1!F6246</f>
        <v>346679</v>
      </c>
    </row>
    <row r="6247" spans="1:6">
      <c r="A6247" t="str">
        <f>[1]Sheet1!B6247</f>
        <v>New Hampshire</v>
      </c>
      <c r="B6247" t="str">
        <f>[1]Sheet1!C6247</f>
        <v>NH</v>
      </c>
      <c r="C6247" t="str">
        <f>LEFT([1]Sheet1!D6247,1)</f>
        <v>E</v>
      </c>
      <c r="D6247" t="str">
        <f>RIGHT([1]Sheet1!D6247,2)</f>
        <v>66</v>
      </c>
      <c r="E6247" t="str">
        <f>[1]Sheet1!E6247</f>
        <v>Current Operations - Protective Inspection and Regulation, NEC</v>
      </c>
      <c r="F6247">
        <f>[1]Sheet1!F6247</f>
        <v>43096</v>
      </c>
    </row>
    <row r="6248" spans="1:6">
      <c r="A6248" t="str">
        <f>[1]Sheet1!B6248</f>
        <v>New Hampshire</v>
      </c>
      <c r="B6248" t="str">
        <f>[1]Sheet1!C6248</f>
        <v>NH</v>
      </c>
      <c r="C6248" t="str">
        <f>LEFT([1]Sheet1!D6248,1)</f>
        <v>E</v>
      </c>
      <c r="D6248" t="str">
        <f>RIGHT([1]Sheet1!D6248,2)</f>
        <v>74</v>
      </c>
      <c r="E6248" t="str">
        <f>[1]Sheet1!E6248</f>
        <v>Current Operations - Public Welfare, Vendor Payments for Medical Care</v>
      </c>
      <c r="F6248">
        <f>[1]Sheet1!F6248</f>
        <v>1165503</v>
      </c>
    </row>
    <row r="6249" spans="1:6">
      <c r="A6249" t="str">
        <f>[1]Sheet1!B6249</f>
        <v>New Hampshire</v>
      </c>
      <c r="B6249" t="str">
        <f>[1]Sheet1!C6249</f>
        <v>NH</v>
      </c>
      <c r="C6249" t="str">
        <f>LEFT([1]Sheet1!D6249,1)</f>
        <v>E</v>
      </c>
      <c r="D6249" t="str">
        <f>RIGHT([1]Sheet1!D6249,2)</f>
        <v>75</v>
      </c>
      <c r="E6249" t="str">
        <f>[1]Sheet1!E6249</f>
        <v>Current Operations - Public Welfare, Vendor Payments for Other Purposes</v>
      </c>
      <c r="F6249">
        <f>[1]Sheet1!F6249</f>
        <v>239738</v>
      </c>
    </row>
    <row r="6250" spans="1:6">
      <c r="A6250" t="str">
        <f>[1]Sheet1!B6250</f>
        <v>New Hampshire</v>
      </c>
      <c r="B6250" t="str">
        <f>[1]Sheet1!C6250</f>
        <v>NH</v>
      </c>
      <c r="C6250" t="str">
        <f>LEFT([1]Sheet1!D6250,1)</f>
        <v>E</v>
      </c>
      <c r="D6250" t="str">
        <f>RIGHT([1]Sheet1!D6250,2)</f>
        <v>77</v>
      </c>
      <c r="E6250" t="str">
        <f>[1]Sheet1!E6250</f>
        <v>Current Operations - Public Welfare Institutions</v>
      </c>
      <c r="F6250">
        <f>[1]Sheet1!F6250</f>
        <v>225498</v>
      </c>
    </row>
    <row r="6251" spans="1:6">
      <c r="A6251" t="str">
        <f>[1]Sheet1!B6251</f>
        <v>New Hampshire</v>
      </c>
      <c r="B6251" t="str">
        <f>[1]Sheet1!C6251</f>
        <v>NH</v>
      </c>
      <c r="C6251" t="str">
        <f>LEFT([1]Sheet1!D6251,1)</f>
        <v>E</v>
      </c>
      <c r="D6251" t="str">
        <f>RIGHT([1]Sheet1!D6251,2)</f>
        <v>79</v>
      </c>
      <c r="E6251" t="str">
        <f>[1]Sheet1!E6251</f>
        <v>Current Operations - Public Welfare - Other</v>
      </c>
      <c r="F6251">
        <f>[1]Sheet1!F6251</f>
        <v>194269</v>
      </c>
    </row>
    <row r="6252" spans="1:6">
      <c r="A6252" t="str">
        <f>[1]Sheet1!B6252</f>
        <v>New Hampshire</v>
      </c>
      <c r="B6252" t="str">
        <f>[1]Sheet1!C6252</f>
        <v>NH</v>
      </c>
      <c r="C6252" t="str">
        <f>LEFT([1]Sheet1!D6252,1)</f>
        <v>E</v>
      </c>
      <c r="D6252" t="str">
        <f>RIGHT([1]Sheet1!D6252,2)</f>
        <v>80</v>
      </c>
      <c r="E6252" t="str">
        <f>[1]Sheet1!E6252</f>
        <v>Current Operations - Sewerage</v>
      </c>
      <c r="F6252">
        <f>[1]Sheet1!F6252</f>
        <v>103621</v>
      </c>
    </row>
    <row r="6253" spans="1:6">
      <c r="A6253" t="str">
        <f>[1]Sheet1!B6253</f>
        <v>New Hampshire</v>
      </c>
      <c r="B6253" t="str">
        <f>[1]Sheet1!C6253</f>
        <v>NH</v>
      </c>
      <c r="C6253" t="str">
        <f>LEFT([1]Sheet1!D6253,1)</f>
        <v>E</v>
      </c>
      <c r="D6253" t="str">
        <f>RIGHT([1]Sheet1!D6253,2)</f>
        <v>81</v>
      </c>
      <c r="E6253" t="str">
        <f>[1]Sheet1!E6253</f>
        <v>Current Operations - Solid Waste Management</v>
      </c>
      <c r="F6253">
        <f>[1]Sheet1!F6253</f>
        <v>110794</v>
      </c>
    </row>
    <row r="6254" spans="1:6">
      <c r="A6254" t="str">
        <f>[1]Sheet1!B6254</f>
        <v>New Hampshire</v>
      </c>
      <c r="B6254" t="str">
        <f>[1]Sheet1!C6254</f>
        <v>NH</v>
      </c>
      <c r="C6254" t="str">
        <f>LEFT([1]Sheet1!D6254,1)</f>
        <v>E</v>
      </c>
      <c r="D6254" t="str">
        <f>RIGHT([1]Sheet1!D6254,2)</f>
        <v>85</v>
      </c>
      <c r="E6254" t="str">
        <f>[1]Sheet1!E6254</f>
        <v>Current Operations - State Veterans' Services</v>
      </c>
      <c r="F6254">
        <f>[1]Sheet1!F6254</f>
        <v>427</v>
      </c>
    </row>
    <row r="6255" spans="1:6">
      <c r="A6255" t="str">
        <f>[1]Sheet1!B6255</f>
        <v>New Hampshire</v>
      </c>
      <c r="B6255" t="str">
        <f>[1]Sheet1!C6255</f>
        <v>NH</v>
      </c>
      <c r="C6255" t="str">
        <f>LEFT([1]Sheet1!D6255,1)</f>
        <v>E</v>
      </c>
      <c r="D6255" t="str">
        <f>RIGHT([1]Sheet1!D6255,2)</f>
        <v>89</v>
      </c>
      <c r="E6255" t="str">
        <f>[1]Sheet1!E6255</f>
        <v>Current Operations - General - Other</v>
      </c>
      <c r="F6255">
        <f>[1]Sheet1!F6255</f>
        <v>618834</v>
      </c>
    </row>
    <row r="6256" spans="1:6">
      <c r="A6256" t="str">
        <f>[1]Sheet1!B6256</f>
        <v>New Hampshire</v>
      </c>
      <c r="B6256" t="str">
        <f>[1]Sheet1!C6256</f>
        <v>NH</v>
      </c>
      <c r="C6256" t="str">
        <f>LEFT([1]Sheet1!D6256,1)</f>
        <v>E</v>
      </c>
      <c r="D6256" t="str">
        <f>RIGHT([1]Sheet1!D6256,2)</f>
        <v>90</v>
      </c>
      <c r="E6256" t="str">
        <f>[1]Sheet1!E6256</f>
        <v>Current Operations - Liquor Stores</v>
      </c>
      <c r="F6256">
        <f>[1]Sheet1!F6256</f>
        <v>470963</v>
      </c>
    </row>
    <row r="6257" spans="1:6">
      <c r="A6257" t="str">
        <f>[1]Sheet1!B6257</f>
        <v>New Hampshire</v>
      </c>
      <c r="B6257" t="str">
        <f>[1]Sheet1!C6257</f>
        <v>NH</v>
      </c>
      <c r="C6257" t="str">
        <f>LEFT([1]Sheet1!D6257,1)</f>
        <v>E</v>
      </c>
      <c r="D6257" t="str">
        <f>RIGHT([1]Sheet1!D6257,2)</f>
        <v>91</v>
      </c>
      <c r="E6257" t="str">
        <f>[1]Sheet1!E6257</f>
        <v>Current Operations - Water Utilities</v>
      </c>
      <c r="F6257">
        <f>[1]Sheet1!F6257</f>
        <v>73679</v>
      </c>
    </row>
    <row r="6258" spans="1:6">
      <c r="A6258" t="str">
        <f>[1]Sheet1!B6258</f>
        <v>New Hampshire</v>
      </c>
      <c r="B6258" t="str">
        <f>[1]Sheet1!C6258</f>
        <v>NH</v>
      </c>
      <c r="C6258" t="str">
        <f>LEFT([1]Sheet1!D6258,1)</f>
        <v>E</v>
      </c>
      <c r="D6258" t="str">
        <f>RIGHT([1]Sheet1!D6258,2)</f>
        <v>92</v>
      </c>
      <c r="E6258" t="str">
        <f>[1]Sheet1!E6258</f>
        <v>Current Operations - Electric Utilities</v>
      </c>
      <c r="F6258">
        <f>[1]Sheet1!F6258</f>
        <v>13550</v>
      </c>
    </row>
    <row r="6259" spans="1:6">
      <c r="A6259" t="str">
        <f>[1]Sheet1!B6259</f>
        <v>New Hampshire</v>
      </c>
      <c r="B6259" t="str">
        <f>[1]Sheet1!C6259</f>
        <v>NH</v>
      </c>
      <c r="C6259" t="str">
        <f>LEFT([1]Sheet1!D6259,1)</f>
        <v>E</v>
      </c>
      <c r="D6259" t="str">
        <f>RIGHT([1]Sheet1!D6259,2)</f>
        <v>94</v>
      </c>
      <c r="E6259" t="str">
        <f>[1]Sheet1!E6259</f>
        <v>Current Operations - Transit Utilities</v>
      </c>
      <c r="F6259">
        <f>[1]Sheet1!F6259</f>
        <v>14623</v>
      </c>
    </row>
    <row r="6260" spans="1:6">
      <c r="A6260" t="str">
        <f>[1]Sheet1!B6260</f>
        <v>New Hampshire</v>
      </c>
      <c r="B6260" t="str">
        <f>[1]Sheet1!C6260</f>
        <v>NH</v>
      </c>
      <c r="C6260" t="str">
        <f>LEFT([1]Sheet1!D6260,1)</f>
        <v>F</v>
      </c>
      <c r="D6260" t="str">
        <f>RIGHT([1]Sheet1!D6260,2)</f>
        <v>01</v>
      </c>
      <c r="E6260" t="str">
        <f>[1]Sheet1!E6260</f>
        <v>Construction - Air Transportation</v>
      </c>
      <c r="F6260">
        <f>[1]Sheet1!F6260</f>
        <v>30644</v>
      </c>
    </row>
    <row r="6261" spans="1:6">
      <c r="A6261" t="str">
        <f>[1]Sheet1!B6261</f>
        <v>New Hampshire</v>
      </c>
      <c r="B6261" t="str">
        <f>[1]Sheet1!C6261</f>
        <v>NH</v>
      </c>
      <c r="C6261" t="str">
        <f>LEFT([1]Sheet1!D6261,1)</f>
        <v>F</v>
      </c>
      <c r="D6261" t="str">
        <f>RIGHT([1]Sheet1!D6261,2)</f>
        <v>04</v>
      </c>
      <c r="E6261" t="str">
        <f>[1]Sheet1!E6261</f>
        <v>Construction - Correctional Institutions</v>
      </c>
      <c r="F6261">
        <f>[1]Sheet1!F6261</f>
        <v>2350</v>
      </c>
    </row>
    <row r="6262" spans="1:6">
      <c r="A6262" t="str">
        <f>[1]Sheet1!B6262</f>
        <v>New Hampshire</v>
      </c>
      <c r="B6262" t="str">
        <f>[1]Sheet1!C6262</f>
        <v>NH</v>
      </c>
      <c r="C6262" t="str">
        <f>LEFT([1]Sheet1!D6262,1)</f>
        <v>F</v>
      </c>
      <c r="D6262" t="str">
        <f>RIGHT([1]Sheet1!D6262,2)</f>
        <v>12</v>
      </c>
      <c r="E6262" t="str">
        <f>[1]Sheet1!E6262</f>
        <v>Construction - Elementary and Secondary Education</v>
      </c>
      <c r="F6262">
        <f>[1]Sheet1!F6262</f>
        <v>94113</v>
      </c>
    </row>
    <row r="6263" spans="1:6">
      <c r="A6263" t="str">
        <f>[1]Sheet1!B6263</f>
        <v>New Hampshire</v>
      </c>
      <c r="B6263" t="str">
        <f>[1]Sheet1!C6263</f>
        <v>NH</v>
      </c>
      <c r="C6263" t="str">
        <f>LEFT([1]Sheet1!D6263,1)</f>
        <v>F</v>
      </c>
      <c r="D6263" t="str">
        <f>RIGHT([1]Sheet1!D6263,2)</f>
        <v>16</v>
      </c>
      <c r="E6263" t="str">
        <f>[1]Sheet1!E6263</f>
        <v>Construction - Higher Education - Auxiliary Enterprises</v>
      </c>
      <c r="F6263">
        <f>[1]Sheet1!F6263</f>
        <v>11193</v>
      </c>
    </row>
    <row r="6264" spans="1:6">
      <c r="A6264" t="str">
        <f>[1]Sheet1!B6264</f>
        <v>New Hampshire</v>
      </c>
      <c r="B6264" t="str">
        <f>[1]Sheet1!C6264</f>
        <v>NH</v>
      </c>
      <c r="C6264" t="str">
        <f>LEFT([1]Sheet1!D6264,1)</f>
        <v>F</v>
      </c>
      <c r="D6264" t="str">
        <f>RIGHT([1]Sheet1!D6264,2)</f>
        <v>18</v>
      </c>
      <c r="E6264" t="str">
        <f>[1]Sheet1!E6264</f>
        <v>Construction - Other Higher Education</v>
      </c>
      <c r="F6264">
        <f>[1]Sheet1!F6264</f>
        <v>65345</v>
      </c>
    </row>
    <row r="6265" spans="1:6">
      <c r="A6265" t="str">
        <f>[1]Sheet1!B6265</f>
        <v>New Hampshire</v>
      </c>
      <c r="B6265" t="str">
        <f>[1]Sheet1!C6265</f>
        <v>NH</v>
      </c>
      <c r="C6265" t="str">
        <f>LEFT([1]Sheet1!D6265,1)</f>
        <v>F</v>
      </c>
      <c r="D6265" t="str">
        <f>RIGHT([1]Sheet1!D6265,2)</f>
        <v>21</v>
      </c>
      <c r="E6265" t="str">
        <f>[1]Sheet1!E6265</f>
        <v>Construction - State Education - Other</v>
      </c>
      <c r="F6265">
        <f>[1]Sheet1!F6265</f>
        <v>6706</v>
      </c>
    </row>
    <row r="6266" spans="1:6">
      <c r="A6266" t="str">
        <f>[1]Sheet1!B6266</f>
        <v>New Hampshire</v>
      </c>
      <c r="B6266" t="str">
        <f>[1]Sheet1!C6266</f>
        <v>NH</v>
      </c>
      <c r="C6266" t="str">
        <f>LEFT([1]Sheet1!D6266,1)</f>
        <v>F</v>
      </c>
      <c r="D6266" t="str">
        <f>RIGHT([1]Sheet1!D6266,2)</f>
        <v>22</v>
      </c>
      <c r="E6266" t="str">
        <f>[1]Sheet1!E6266</f>
        <v>Construction - Social Insurance Administration</v>
      </c>
      <c r="F6266">
        <f>[1]Sheet1!F6266</f>
        <v>19</v>
      </c>
    </row>
    <row r="6267" spans="1:6">
      <c r="A6267" t="str">
        <f>[1]Sheet1!B6267</f>
        <v>New Hampshire</v>
      </c>
      <c r="B6267" t="str">
        <f>[1]Sheet1!C6267</f>
        <v>NH</v>
      </c>
      <c r="C6267" t="str">
        <f>LEFT([1]Sheet1!D6267,1)</f>
        <v>F</v>
      </c>
      <c r="D6267" t="str">
        <f>RIGHT([1]Sheet1!D6267,2)</f>
        <v>23</v>
      </c>
      <c r="E6267" t="str">
        <f>[1]Sheet1!E6267</f>
        <v>Construction - Financial Administration</v>
      </c>
      <c r="F6267">
        <f>[1]Sheet1!F6267</f>
        <v>144</v>
      </c>
    </row>
    <row r="6268" spans="1:6">
      <c r="A6268" t="str">
        <f>[1]Sheet1!B6268</f>
        <v>New Hampshire</v>
      </c>
      <c r="B6268" t="str">
        <f>[1]Sheet1!C6268</f>
        <v>NH</v>
      </c>
      <c r="C6268" t="str">
        <f>LEFT([1]Sheet1!D6268,1)</f>
        <v>F</v>
      </c>
      <c r="D6268" t="str">
        <f>RIGHT([1]Sheet1!D6268,2)</f>
        <v>24</v>
      </c>
      <c r="E6268" t="str">
        <f>[1]Sheet1!E6268</f>
        <v>Construction - Local Fire Protection</v>
      </c>
      <c r="F6268">
        <f>[1]Sheet1!F6268</f>
        <v>166</v>
      </c>
    </row>
    <row r="6269" spans="1:6">
      <c r="A6269" t="str">
        <f>[1]Sheet1!B6269</f>
        <v>New Hampshire</v>
      </c>
      <c r="B6269" t="str">
        <f>[1]Sheet1!C6269</f>
        <v>NH</v>
      </c>
      <c r="C6269" t="str">
        <f>LEFT([1]Sheet1!D6269,1)</f>
        <v>F</v>
      </c>
      <c r="D6269" t="str">
        <f>RIGHT([1]Sheet1!D6269,2)</f>
        <v>29</v>
      </c>
      <c r="E6269" t="str">
        <f>[1]Sheet1!E6269</f>
        <v>Construction - Central Staff Services</v>
      </c>
      <c r="F6269">
        <f>[1]Sheet1!F6269</f>
        <v>1754</v>
      </c>
    </row>
    <row r="6270" spans="1:6">
      <c r="A6270" t="str">
        <f>[1]Sheet1!B6270</f>
        <v>New Hampshire</v>
      </c>
      <c r="B6270" t="str">
        <f>[1]Sheet1!C6270</f>
        <v>NH</v>
      </c>
      <c r="C6270" t="str">
        <f>LEFT([1]Sheet1!D6270,1)</f>
        <v>F</v>
      </c>
      <c r="D6270" t="str">
        <f>RIGHT([1]Sheet1!D6270,2)</f>
        <v>31</v>
      </c>
      <c r="E6270" t="str">
        <f>[1]Sheet1!E6270</f>
        <v>Construction - General Public Buildings</v>
      </c>
      <c r="F6270">
        <f>[1]Sheet1!F6270</f>
        <v>7031</v>
      </c>
    </row>
    <row r="6271" spans="1:6">
      <c r="A6271" t="str">
        <f>[1]Sheet1!B6271</f>
        <v>New Hampshire</v>
      </c>
      <c r="B6271" t="str">
        <f>[1]Sheet1!C6271</f>
        <v>NH</v>
      </c>
      <c r="C6271" t="str">
        <f>LEFT([1]Sheet1!D6271,1)</f>
        <v>F</v>
      </c>
      <c r="D6271" t="str">
        <f>RIGHT([1]Sheet1!D6271,2)</f>
        <v>32</v>
      </c>
      <c r="E6271" t="str">
        <f>[1]Sheet1!E6271</f>
        <v>Construction - Health - Other</v>
      </c>
      <c r="F6271">
        <f>[1]Sheet1!F6271</f>
        <v>12</v>
      </c>
    </row>
    <row r="6272" spans="1:6">
      <c r="A6272" t="str">
        <f>[1]Sheet1!B6272</f>
        <v>New Hampshire</v>
      </c>
      <c r="B6272" t="str">
        <f>[1]Sheet1!C6272</f>
        <v>NH</v>
      </c>
      <c r="C6272" t="str">
        <f>LEFT([1]Sheet1!D6272,1)</f>
        <v>F</v>
      </c>
      <c r="D6272" t="str">
        <f>RIGHT([1]Sheet1!D6272,2)</f>
        <v>36</v>
      </c>
      <c r="E6272" t="str">
        <f>[1]Sheet1!E6272</f>
        <v>Construction - Hospitals</v>
      </c>
      <c r="F6272">
        <f>[1]Sheet1!F6272</f>
        <v>20</v>
      </c>
    </row>
    <row r="6273" spans="1:6">
      <c r="A6273" t="str">
        <f>[1]Sheet1!B6273</f>
        <v>New Hampshire</v>
      </c>
      <c r="B6273" t="str">
        <f>[1]Sheet1!C6273</f>
        <v>NH</v>
      </c>
      <c r="C6273" t="str">
        <f>LEFT([1]Sheet1!D6273,1)</f>
        <v>F</v>
      </c>
      <c r="D6273" t="str">
        <f>RIGHT([1]Sheet1!D6273,2)</f>
        <v>44</v>
      </c>
      <c r="E6273" t="str">
        <f>[1]Sheet1!E6273</f>
        <v>Construction - Regular Highways</v>
      </c>
      <c r="F6273">
        <f>[1]Sheet1!F6273</f>
        <v>221731</v>
      </c>
    </row>
    <row r="6274" spans="1:6">
      <c r="A6274" t="str">
        <f>[1]Sheet1!B6274</f>
        <v>New Hampshire</v>
      </c>
      <c r="B6274" t="str">
        <f>[1]Sheet1!C6274</f>
        <v>NH</v>
      </c>
      <c r="C6274" t="str">
        <f>LEFT([1]Sheet1!D6274,1)</f>
        <v>F</v>
      </c>
      <c r="D6274" t="str">
        <f>RIGHT([1]Sheet1!D6274,2)</f>
        <v>45</v>
      </c>
      <c r="E6274" t="str">
        <f>[1]Sheet1!E6274</f>
        <v>Construction - Toll Highways</v>
      </c>
      <c r="F6274">
        <f>[1]Sheet1!F6274</f>
        <v>58208</v>
      </c>
    </row>
    <row r="6275" spans="1:6">
      <c r="A6275" t="str">
        <f>[1]Sheet1!B6275</f>
        <v>New Hampshire</v>
      </c>
      <c r="B6275" t="str">
        <f>[1]Sheet1!C6275</f>
        <v>NH</v>
      </c>
      <c r="C6275" t="str">
        <f>LEFT([1]Sheet1!D6275,1)</f>
        <v>F</v>
      </c>
      <c r="D6275" t="str">
        <f>RIGHT([1]Sheet1!D6275,2)</f>
        <v>50</v>
      </c>
      <c r="E6275" t="str">
        <f>[1]Sheet1!E6275</f>
        <v>Construction - Housing and Community Development</v>
      </c>
      <c r="F6275">
        <f>[1]Sheet1!F6275</f>
        <v>9742</v>
      </c>
    </row>
    <row r="6276" spans="1:6">
      <c r="A6276" t="str">
        <f>[1]Sheet1!B6276</f>
        <v>New Hampshire</v>
      </c>
      <c r="B6276" t="str">
        <f>[1]Sheet1!C6276</f>
        <v>NH</v>
      </c>
      <c r="C6276" t="str">
        <f>LEFT([1]Sheet1!D6276,1)</f>
        <v>F</v>
      </c>
      <c r="D6276" t="str">
        <f>RIGHT([1]Sheet1!D6276,2)</f>
        <v>59</v>
      </c>
      <c r="E6276" t="str">
        <f>[1]Sheet1!E6276</f>
        <v>Construction - Natural Resources - Other</v>
      </c>
      <c r="F6276">
        <f>[1]Sheet1!F6276</f>
        <v>8958</v>
      </c>
    </row>
    <row r="6277" spans="1:6">
      <c r="A6277" t="str">
        <f>[1]Sheet1!B6277</f>
        <v>New Hampshire</v>
      </c>
      <c r="B6277" t="str">
        <f>[1]Sheet1!C6277</f>
        <v>NH</v>
      </c>
      <c r="C6277" t="str">
        <f>LEFT([1]Sheet1!D6277,1)</f>
        <v>F</v>
      </c>
      <c r="D6277" t="str">
        <f>RIGHT([1]Sheet1!D6277,2)</f>
        <v>60</v>
      </c>
      <c r="E6277" t="str">
        <f>[1]Sheet1!E6277</f>
        <v>Construction - Parking Facilities</v>
      </c>
      <c r="F6277">
        <f>[1]Sheet1!F6277</f>
        <v>30</v>
      </c>
    </row>
    <row r="6278" spans="1:6">
      <c r="A6278" t="str">
        <f>[1]Sheet1!B6278</f>
        <v>New Hampshire</v>
      </c>
      <c r="B6278" t="str">
        <f>[1]Sheet1!C6278</f>
        <v>NH</v>
      </c>
      <c r="C6278" t="str">
        <f>LEFT([1]Sheet1!D6278,1)</f>
        <v>F</v>
      </c>
      <c r="D6278" t="str">
        <f>RIGHT([1]Sheet1!D6278,2)</f>
        <v>61</v>
      </c>
      <c r="E6278" t="str">
        <f>[1]Sheet1!E6278</f>
        <v>Construction - Parks and Recreation</v>
      </c>
      <c r="F6278">
        <f>[1]Sheet1!F6278</f>
        <v>7866</v>
      </c>
    </row>
    <row r="6279" spans="1:6">
      <c r="A6279" t="str">
        <f>[1]Sheet1!B6279</f>
        <v>New Hampshire</v>
      </c>
      <c r="B6279" t="str">
        <f>[1]Sheet1!C6279</f>
        <v>NH</v>
      </c>
      <c r="C6279" t="str">
        <f>LEFT([1]Sheet1!D6279,1)</f>
        <v>F</v>
      </c>
      <c r="D6279" t="str">
        <f>RIGHT([1]Sheet1!D6279,2)</f>
        <v>62</v>
      </c>
      <c r="E6279" t="str">
        <f>[1]Sheet1!E6279</f>
        <v>Construction - Police Protection</v>
      </c>
      <c r="F6279">
        <f>[1]Sheet1!F6279</f>
        <v>793</v>
      </c>
    </row>
    <row r="6280" spans="1:6">
      <c r="A6280" t="str">
        <f>[1]Sheet1!B6280</f>
        <v>New Hampshire</v>
      </c>
      <c r="B6280" t="str">
        <f>[1]Sheet1!C6280</f>
        <v>NH</v>
      </c>
      <c r="C6280" t="str">
        <f>LEFT([1]Sheet1!D6280,1)</f>
        <v>F</v>
      </c>
      <c r="D6280" t="str">
        <f>RIGHT([1]Sheet1!D6280,2)</f>
        <v>77</v>
      </c>
      <c r="E6280" t="str">
        <f>[1]Sheet1!E6280</f>
        <v>Construction - Public Welfare Institutions</v>
      </c>
      <c r="F6280">
        <f>[1]Sheet1!F6280</f>
        <v>4670</v>
      </c>
    </row>
    <row r="6281" spans="1:6">
      <c r="A6281" t="str">
        <f>[1]Sheet1!B6281</f>
        <v>New Hampshire</v>
      </c>
      <c r="B6281" t="str">
        <f>[1]Sheet1!C6281</f>
        <v>NH</v>
      </c>
      <c r="C6281" t="str">
        <f>LEFT([1]Sheet1!D6281,1)</f>
        <v>F</v>
      </c>
      <c r="D6281" t="str">
        <f>RIGHT([1]Sheet1!D6281,2)</f>
        <v>79</v>
      </c>
      <c r="E6281" t="str">
        <f>[1]Sheet1!E6281</f>
        <v>Construction - Public Welfare - Other</v>
      </c>
      <c r="F6281">
        <f>[1]Sheet1!F6281</f>
        <v>11</v>
      </c>
    </row>
    <row r="6282" spans="1:6">
      <c r="A6282" t="str">
        <f>[1]Sheet1!B6282</f>
        <v>New Hampshire</v>
      </c>
      <c r="B6282" t="str">
        <f>[1]Sheet1!C6282</f>
        <v>NH</v>
      </c>
      <c r="C6282" t="str">
        <f>LEFT([1]Sheet1!D6282,1)</f>
        <v>F</v>
      </c>
      <c r="D6282" t="str">
        <f>RIGHT([1]Sheet1!D6282,2)</f>
        <v>80</v>
      </c>
      <c r="E6282" t="str">
        <f>[1]Sheet1!E6282</f>
        <v>Construction - Sewerage</v>
      </c>
      <c r="F6282">
        <f>[1]Sheet1!F6282</f>
        <v>35433</v>
      </c>
    </row>
    <row r="6283" spans="1:6">
      <c r="A6283" t="str">
        <f>[1]Sheet1!B6283</f>
        <v>New Hampshire</v>
      </c>
      <c r="B6283" t="str">
        <f>[1]Sheet1!C6283</f>
        <v>NH</v>
      </c>
      <c r="C6283" t="str">
        <f>LEFT([1]Sheet1!D6283,1)</f>
        <v>F</v>
      </c>
      <c r="D6283" t="str">
        <f>RIGHT([1]Sheet1!D6283,2)</f>
        <v>81</v>
      </c>
      <c r="E6283" t="str">
        <f>[1]Sheet1!E6283</f>
        <v>Construction - Solid Waste Management</v>
      </c>
      <c r="F6283">
        <f>[1]Sheet1!F6283</f>
        <v>4744</v>
      </c>
    </row>
    <row r="6284" spans="1:6">
      <c r="A6284" t="str">
        <f>[1]Sheet1!B6284</f>
        <v>New Hampshire</v>
      </c>
      <c r="B6284" t="str">
        <f>[1]Sheet1!C6284</f>
        <v>NH</v>
      </c>
      <c r="C6284" t="str">
        <f>LEFT([1]Sheet1!D6284,1)</f>
        <v>F</v>
      </c>
      <c r="D6284" t="str">
        <f>RIGHT([1]Sheet1!D6284,2)</f>
        <v>87</v>
      </c>
      <c r="E6284" t="str">
        <f>[1]Sheet1!E6284</f>
        <v>Construction - Sea and Inland Port Facilities</v>
      </c>
      <c r="F6284">
        <f>[1]Sheet1!F6284</f>
        <v>18</v>
      </c>
    </row>
    <row r="6285" spans="1:6">
      <c r="A6285" t="str">
        <f>[1]Sheet1!B6285</f>
        <v>New Hampshire</v>
      </c>
      <c r="B6285" t="str">
        <f>[1]Sheet1!C6285</f>
        <v>NH</v>
      </c>
      <c r="C6285" t="str">
        <f>LEFT([1]Sheet1!D6285,1)</f>
        <v>F</v>
      </c>
      <c r="D6285" t="str">
        <f>RIGHT([1]Sheet1!D6285,2)</f>
        <v>89</v>
      </c>
      <c r="E6285" t="str">
        <f>[1]Sheet1!E6285</f>
        <v>Construction - General - Other</v>
      </c>
      <c r="F6285">
        <f>[1]Sheet1!F6285</f>
        <v>93011</v>
      </c>
    </row>
    <row r="6286" spans="1:6">
      <c r="A6286" t="str">
        <f>[1]Sheet1!B6286</f>
        <v>New Hampshire</v>
      </c>
      <c r="B6286" t="str">
        <f>[1]Sheet1!C6286</f>
        <v>NH</v>
      </c>
      <c r="C6286" t="str">
        <f>LEFT([1]Sheet1!D6286,1)</f>
        <v>F</v>
      </c>
      <c r="D6286" t="str">
        <f>RIGHT([1]Sheet1!D6286,2)</f>
        <v>90</v>
      </c>
      <c r="E6286" t="str">
        <f>[1]Sheet1!E6286</f>
        <v>Construction - Liquor Stores</v>
      </c>
      <c r="F6286">
        <f>[1]Sheet1!F6286</f>
        <v>2215</v>
      </c>
    </row>
    <row r="6287" spans="1:6">
      <c r="A6287" t="str">
        <f>[1]Sheet1!B6287</f>
        <v>New Hampshire</v>
      </c>
      <c r="B6287" t="str">
        <f>[1]Sheet1!C6287</f>
        <v>NH</v>
      </c>
      <c r="C6287" t="str">
        <f>LEFT([1]Sheet1!D6287,1)</f>
        <v>F</v>
      </c>
      <c r="D6287" t="str">
        <f>RIGHT([1]Sheet1!D6287,2)</f>
        <v>91</v>
      </c>
      <c r="E6287" t="str">
        <f>[1]Sheet1!E6287</f>
        <v>Construction - Water Utilities</v>
      </c>
      <c r="F6287">
        <f>[1]Sheet1!F6287</f>
        <v>24080</v>
      </c>
    </row>
    <row r="6288" spans="1:6">
      <c r="A6288" t="str">
        <f>[1]Sheet1!B6288</f>
        <v>New Hampshire</v>
      </c>
      <c r="B6288" t="str">
        <f>[1]Sheet1!C6288</f>
        <v>NH</v>
      </c>
      <c r="C6288" t="str">
        <f>LEFT([1]Sheet1!D6288,1)</f>
        <v>F</v>
      </c>
      <c r="D6288" t="str">
        <f>RIGHT([1]Sheet1!D6288,2)</f>
        <v>92</v>
      </c>
      <c r="E6288" t="str">
        <f>[1]Sheet1!E6288</f>
        <v>Construction - Electric Utilities</v>
      </c>
      <c r="F6288">
        <f>[1]Sheet1!F6288</f>
        <v>285</v>
      </c>
    </row>
    <row r="6289" spans="1:6">
      <c r="A6289" t="str">
        <f>[1]Sheet1!B6289</f>
        <v>New Hampshire</v>
      </c>
      <c r="B6289" t="str">
        <f>[1]Sheet1!C6289</f>
        <v>NH</v>
      </c>
      <c r="C6289" t="str">
        <f>LEFT([1]Sheet1!D6289,1)</f>
        <v>F</v>
      </c>
      <c r="D6289" t="str">
        <f>RIGHT([1]Sheet1!D6289,2)</f>
        <v>94</v>
      </c>
      <c r="E6289" t="str">
        <f>[1]Sheet1!E6289</f>
        <v>Construction - Transit Utilities</v>
      </c>
      <c r="F6289">
        <f>[1]Sheet1!F6289</f>
        <v>354</v>
      </c>
    </row>
    <row r="6290" spans="1:6">
      <c r="A6290" t="str">
        <f>[1]Sheet1!B6290</f>
        <v>New Hampshire</v>
      </c>
      <c r="B6290" t="str">
        <f>[1]Sheet1!C6290</f>
        <v>NH</v>
      </c>
      <c r="C6290" t="str">
        <f>LEFT([1]Sheet1!D6290,1)</f>
        <v>G</v>
      </c>
      <c r="D6290" t="str">
        <f>RIGHT([1]Sheet1!D6290,2)</f>
        <v>04</v>
      </c>
      <c r="E6290" t="str">
        <f>[1]Sheet1!E6290</f>
        <v>Other Capital Outlay - Correctional Institutions</v>
      </c>
      <c r="F6290">
        <f>[1]Sheet1!F6290</f>
        <v>695</v>
      </c>
    </row>
    <row r="6291" spans="1:6">
      <c r="A6291" t="str">
        <f>[1]Sheet1!B6291</f>
        <v>New Hampshire</v>
      </c>
      <c r="B6291" t="str">
        <f>[1]Sheet1!C6291</f>
        <v>NH</v>
      </c>
      <c r="C6291" t="str">
        <f>LEFT([1]Sheet1!D6291,1)</f>
        <v>G</v>
      </c>
      <c r="D6291" t="str">
        <f>RIGHT([1]Sheet1!D6291,2)</f>
        <v>05</v>
      </c>
      <c r="E6291" t="str">
        <f>[1]Sheet1!E6291</f>
        <v>Other Capital Outlay - Corrections - Other</v>
      </c>
      <c r="F6291">
        <f>[1]Sheet1!F6291</f>
        <v>68</v>
      </c>
    </row>
    <row r="6292" spans="1:6">
      <c r="A6292" t="str">
        <f>[1]Sheet1!B6292</f>
        <v>New Hampshire</v>
      </c>
      <c r="B6292" t="str">
        <f>[1]Sheet1!C6292</f>
        <v>NH</v>
      </c>
      <c r="C6292" t="str">
        <f>LEFT([1]Sheet1!D6292,1)</f>
        <v>G</v>
      </c>
      <c r="D6292" t="str">
        <f>RIGHT([1]Sheet1!D6292,2)</f>
        <v>12</v>
      </c>
      <c r="E6292" t="str">
        <f>[1]Sheet1!E6292</f>
        <v>Other Capital Outlay - Elementary and Secondary Education</v>
      </c>
      <c r="F6292">
        <f>[1]Sheet1!F6292</f>
        <v>65943</v>
      </c>
    </row>
    <row r="6293" spans="1:6">
      <c r="A6293" t="str">
        <f>[1]Sheet1!B6293</f>
        <v>New Hampshire</v>
      </c>
      <c r="B6293" t="str">
        <f>[1]Sheet1!C6293</f>
        <v>NH</v>
      </c>
      <c r="C6293" t="str">
        <f>LEFT([1]Sheet1!D6293,1)</f>
        <v>G</v>
      </c>
      <c r="D6293" t="str">
        <f>RIGHT([1]Sheet1!D6293,2)</f>
        <v>16</v>
      </c>
      <c r="E6293" t="str">
        <f>[1]Sheet1!E6293</f>
        <v>Other Capital Outlay - Higher Education - Auxiliary Enterprises</v>
      </c>
      <c r="F6293">
        <f>[1]Sheet1!F6293</f>
        <v>1081</v>
      </c>
    </row>
    <row r="6294" spans="1:6">
      <c r="A6294" t="str">
        <f>[1]Sheet1!B6294</f>
        <v>New Hampshire</v>
      </c>
      <c r="B6294" t="str">
        <f>[1]Sheet1!C6294</f>
        <v>NH</v>
      </c>
      <c r="C6294" t="str">
        <f>LEFT([1]Sheet1!D6294,1)</f>
        <v>G</v>
      </c>
      <c r="D6294" t="str">
        <f>RIGHT([1]Sheet1!D6294,2)</f>
        <v>18</v>
      </c>
      <c r="E6294" t="str">
        <f>[1]Sheet1!E6294</f>
        <v>Other Capital Outlay - Other Higher Education</v>
      </c>
      <c r="F6294">
        <f>[1]Sheet1!F6294</f>
        <v>10053</v>
      </c>
    </row>
    <row r="6295" spans="1:6">
      <c r="A6295" t="str">
        <f>[1]Sheet1!B6295</f>
        <v>New Hampshire</v>
      </c>
      <c r="B6295" t="str">
        <f>[1]Sheet1!C6295</f>
        <v>NH</v>
      </c>
      <c r="C6295" t="str">
        <f>LEFT([1]Sheet1!D6295,1)</f>
        <v>G</v>
      </c>
      <c r="D6295" t="str">
        <f>RIGHT([1]Sheet1!D6295,2)</f>
        <v>21</v>
      </c>
      <c r="E6295" t="str">
        <f>[1]Sheet1!E6295</f>
        <v>Other Capital Outlay - State Education - Other</v>
      </c>
      <c r="F6295">
        <f>[1]Sheet1!F6295</f>
        <v>180</v>
      </c>
    </row>
    <row r="6296" spans="1:6">
      <c r="A6296" t="str">
        <f>[1]Sheet1!B6296</f>
        <v>New Hampshire</v>
      </c>
      <c r="B6296" t="str">
        <f>[1]Sheet1!C6296</f>
        <v>NH</v>
      </c>
      <c r="C6296" t="str">
        <f>LEFT([1]Sheet1!D6296,1)</f>
        <v>G</v>
      </c>
      <c r="D6296" t="str">
        <f>RIGHT([1]Sheet1!D6296,2)</f>
        <v>22</v>
      </c>
      <c r="E6296" t="str">
        <f>[1]Sheet1!E6296</f>
        <v>Other Capital Outlay - Social Insurance Administration</v>
      </c>
      <c r="F6296">
        <f>[1]Sheet1!F6296</f>
        <v>2660</v>
      </c>
    </row>
    <row r="6297" spans="1:6">
      <c r="A6297" t="str">
        <f>[1]Sheet1!B6297</f>
        <v>New Hampshire</v>
      </c>
      <c r="B6297" t="str">
        <f>[1]Sheet1!C6297</f>
        <v>NH</v>
      </c>
      <c r="C6297" t="str">
        <f>LEFT([1]Sheet1!D6297,1)</f>
        <v>G</v>
      </c>
      <c r="D6297" t="str">
        <f>RIGHT([1]Sheet1!D6297,2)</f>
        <v>23</v>
      </c>
      <c r="E6297" t="str">
        <f>[1]Sheet1!E6297</f>
        <v>Other Capital Outlay - Financial Administration</v>
      </c>
      <c r="F6297">
        <f>[1]Sheet1!F6297</f>
        <v>3481</v>
      </c>
    </row>
    <row r="6298" spans="1:6">
      <c r="A6298" t="str">
        <f>[1]Sheet1!B6298</f>
        <v>New Hampshire</v>
      </c>
      <c r="B6298" t="str">
        <f>[1]Sheet1!C6298</f>
        <v>NH</v>
      </c>
      <c r="C6298" t="str">
        <f>LEFT([1]Sheet1!D6298,1)</f>
        <v>G</v>
      </c>
      <c r="D6298" t="str">
        <f>RIGHT([1]Sheet1!D6298,2)</f>
        <v>24</v>
      </c>
      <c r="E6298" t="str">
        <f>[1]Sheet1!E6298</f>
        <v>Other Capital Outlay - Local Fire Protection</v>
      </c>
      <c r="F6298">
        <f>[1]Sheet1!F6298</f>
        <v>2209</v>
      </c>
    </row>
    <row r="6299" spans="1:6">
      <c r="A6299" t="str">
        <f>[1]Sheet1!B6299</f>
        <v>New Hampshire</v>
      </c>
      <c r="B6299" t="str">
        <f>[1]Sheet1!C6299</f>
        <v>NH</v>
      </c>
      <c r="C6299" t="str">
        <f>LEFT([1]Sheet1!D6299,1)</f>
        <v>G</v>
      </c>
      <c r="D6299" t="str">
        <f>RIGHT([1]Sheet1!D6299,2)</f>
        <v>25</v>
      </c>
      <c r="E6299" t="str">
        <f>[1]Sheet1!E6299</f>
        <v>Other Capital Outlay - Judicial and Legal Services</v>
      </c>
      <c r="F6299">
        <f>[1]Sheet1!F6299</f>
        <v>2426</v>
      </c>
    </row>
    <row r="6300" spans="1:6">
      <c r="A6300" t="str">
        <f>[1]Sheet1!B6300</f>
        <v>New Hampshire</v>
      </c>
      <c r="B6300" t="str">
        <f>[1]Sheet1!C6300</f>
        <v>NH</v>
      </c>
      <c r="C6300" t="str">
        <f>LEFT([1]Sheet1!D6300,1)</f>
        <v>G</v>
      </c>
      <c r="D6300" t="str">
        <f>RIGHT([1]Sheet1!D6300,2)</f>
        <v>29</v>
      </c>
      <c r="E6300" t="str">
        <f>[1]Sheet1!E6300</f>
        <v>Other Capital Outlay - Central Staff Services</v>
      </c>
      <c r="F6300">
        <f>[1]Sheet1!F6300</f>
        <v>2992</v>
      </c>
    </row>
    <row r="6301" spans="1:6">
      <c r="A6301" t="str">
        <f>[1]Sheet1!B6301</f>
        <v>New Hampshire</v>
      </c>
      <c r="B6301" t="str">
        <f>[1]Sheet1!C6301</f>
        <v>NH</v>
      </c>
      <c r="C6301" t="str">
        <f>LEFT([1]Sheet1!D6301,1)</f>
        <v>G</v>
      </c>
      <c r="D6301" t="str">
        <f>RIGHT([1]Sheet1!D6301,2)</f>
        <v>31</v>
      </c>
      <c r="E6301" t="str">
        <f>[1]Sheet1!E6301</f>
        <v>Other Capital Outlay - General Public Building</v>
      </c>
      <c r="F6301">
        <f>[1]Sheet1!F6301</f>
        <v>1130</v>
      </c>
    </row>
    <row r="6302" spans="1:6">
      <c r="A6302" t="str">
        <f>[1]Sheet1!B6302</f>
        <v>New Hampshire</v>
      </c>
      <c r="B6302" t="str">
        <f>[1]Sheet1!C6302</f>
        <v>NH</v>
      </c>
      <c r="C6302" t="str">
        <f>LEFT([1]Sheet1!D6302,1)</f>
        <v>G</v>
      </c>
      <c r="D6302" t="str">
        <f>RIGHT([1]Sheet1!D6302,2)</f>
        <v>32</v>
      </c>
      <c r="E6302" t="str">
        <f>[1]Sheet1!E6302</f>
        <v>Other Capital Outlay - Health - Other</v>
      </c>
      <c r="F6302">
        <f>[1]Sheet1!F6302</f>
        <v>3635</v>
      </c>
    </row>
    <row r="6303" spans="1:6">
      <c r="A6303" t="str">
        <f>[1]Sheet1!B6303</f>
        <v>New Hampshire</v>
      </c>
      <c r="B6303" t="str">
        <f>[1]Sheet1!C6303</f>
        <v>NH</v>
      </c>
      <c r="C6303" t="str">
        <f>LEFT([1]Sheet1!D6303,1)</f>
        <v>G</v>
      </c>
      <c r="D6303" t="str">
        <f>RIGHT([1]Sheet1!D6303,2)</f>
        <v>36</v>
      </c>
      <c r="E6303" t="str">
        <f>[1]Sheet1!E6303</f>
        <v>Other Capital Outlay - Hospitals</v>
      </c>
      <c r="F6303">
        <f>[1]Sheet1!F6303</f>
        <v>61</v>
      </c>
    </row>
    <row r="6304" spans="1:6">
      <c r="A6304" t="str">
        <f>[1]Sheet1!B6304</f>
        <v>New Hampshire</v>
      </c>
      <c r="B6304" t="str">
        <f>[1]Sheet1!C6304</f>
        <v>NH</v>
      </c>
      <c r="C6304" t="str">
        <f>LEFT([1]Sheet1!D6304,1)</f>
        <v>G</v>
      </c>
      <c r="D6304" t="str">
        <f>RIGHT([1]Sheet1!D6304,2)</f>
        <v>44</v>
      </c>
      <c r="E6304" t="str">
        <f>[1]Sheet1!E6304</f>
        <v>Other Capital Outlay - Regular Highways</v>
      </c>
      <c r="F6304">
        <f>[1]Sheet1!F6304</f>
        <v>15553</v>
      </c>
    </row>
    <row r="6305" spans="1:6">
      <c r="A6305" t="str">
        <f>[1]Sheet1!B6305</f>
        <v>New Hampshire</v>
      </c>
      <c r="B6305" t="str">
        <f>[1]Sheet1!C6305</f>
        <v>NH</v>
      </c>
      <c r="C6305" t="str">
        <f>LEFT([1]Sheet1!D6305,1)</f>
        <v>G</v>
      </c>
      <c r="D6305" t="str">
        <f>RIGHT([1]Sheet1!D6305,2)</f>
        <v>45</v>
      </c>
      <c r="E6305" t="str">
        <f>[1]Sheet1!E6305</f>
        <v>Other Capital Outlay - Toll Highways</v>
      </c>
      <c r="F6305">
        <f>[1]Sheet1!F6305</f>
        <v>1369</v>
      </c>
    </row>
    <row r="6306" spans="1:6">
      <c r="A6306" t="str">
        <f>[1]Sheet1!B6306</f>
        <v>New Hampshire</v>
      </c>
      <c r="B6306" t="str">
        <f>[1]Sheet1!C6306</f>
        <v>NH</v>
      </c>
      <c r="C6306" t="str">
        <f>LEFT([1]Sheet1!D6306,1)</f>
        <v>G</v>
      </c>
      <c r="D6306" t="str">
        <f>RIGHT([1]Sheet1!D6306,2)</f>
        <v>50</v>
      </c>
      <c r="E6306" t="str">
        <f>[1]Sheet1!E6306</f>
        <v>Other Capital Outlay - Housing and Community Development</v>
      </c>
      <c r="F6306">
        <f>[1]Sheet1!F6306</f>
        <v>1169</v>
      </c>
    </row>
    <row r="6307" spans="1:6">
      <c r="A6307" t="str">
        <f>[1]Sheet1!B6307</f>
        <v>New Hampshire</v>
      </c>
      <c r="B6307" t="str">
        <f>[1]Sheet1!C6307</f>
        <v>NH</v>
      </c>
      <c r="C6307" t="str">
        <f>LEFT([1]Sheet1!D6307,1)</f>
        <v>G</v>
      </c>
      <c r="D6307" t="str">
        <f>RIGHT([1]Sheet1!D6307,2)</f>
        <v>52</v>
      </c>
      <c r="E6307" t="str">
        <f>[1]Sheet1!E6307</f>
        <v>Other Capital Outlay - Libraries</v>
      </c>
      <c r="F6307">
        <f>[1]Sheet1!F6307</f>
        <v>38</v>
      </c>
    </row>
    <row r="6308" spans="1:6">
      <c r="A6308" t="str">
        <f>[1]Sheet1!B6308</f>
        <v>New Hampshire</v>
      </c>
      <c r="B6308" t="str">
        <f>[1]Sheet1!C6308</f>
        <v>NH</v>
      </c>
      <c r="C6308" t="str">
        <f>LEFT([1]Sheet1!D6308,1)</f>
        <v>G</v>
      </c>
      <c r="D6308" t="str">
        <f>RIGHT([1]Sheet1!D6308,2)</f>
        <v>59</v>
      </c>
      <c r="E6308" t="str">
        <f>[1]Sheet1!E6308</f>
        <v>Other Capital Outlay - Natural Resources - Other</v>
      </c>
      <c r="F6308">
        <f>[1]Sheet1!F6308</f>
        <v>1069</v>
      </c>
    </row>
    <row r="6309" spans="1:6">
      <c r="A6309" t="str">
        <f>[1]Sheet1!B6309</f>
        <v>New Hampshire</v>
      </c>
      <c r="B6309" t="str">
        <f>[1]Sheet1!C6309</f>
        <v>NH</v>
      </c>
      <c r="C6309" t="str">
        <f>LEFT([1]Sheet1!D6309,1)</f>
        <v>G</v>
      </c>
      <c r="D6309" t="str">
        <f>RIGHT([1]Sheet1!D6309,2)</f>
        <v>61</v>
      </c>
      <c r="E6309" t="str">
        <f>[1]Sheet1!E6309</f>
        <v>Other Capital Outlay - Parks and Recreation</v>
      </c>
      <c r="F6309">
        <f>[1]Sheet1!F6309</f>
        <v>1516</v>
      </c>
    </row>
    <row r="6310" spans="1:6">
      <c r="A6310" t="str">
        <f>[1]Sheet1!B6310</f>
        <v>New Hampshire</v>
      </c>
      <c r="B6310" t="str">
        <f>[1]Sheet1!C6310</f>
        <v>NH</v>
      </c>
      <c r="C6310" t="str">
        <f>LEFT([1]Sheet1!D6310,1)</f>
        <v>G</v>
      </c>
      <c r="D6310" t="str">
        <f>RIGHT([1]Sheet1!D6310,2)</f>
        <v>62</v>
      </c>
      <c r="E6310" t="str">
        <f>[1]Sheet1!E6310</f>
        <v>Other Capital Outlay - Police Protection</v>
      </c>
      <c r="F6310">
        <f>[1]Sheet1!F6310</f>
        <v>4695</v>
      </c>
    </row>
    <row r="6311" spans="1:6">
      <c r="A6311" t="str">
        <f>[1]Sheet1!B6311</f>
        <v>New Hampshire</v>
      </c>
      <c r="B6311" t="str">
        <f>[1]Sheet1!C6311</f>
        <v>NH</v>
      </c>
      <c r="C6311" t="str">
        <f>LEFT([1]Sheet1!D6311,1)</f>
        <v>G</v>
      </c>
      <c r="D6311" t="str">
        <f>RIGHT([1]Sheet1!D6311,2)</f>
        <v>66</v>
      </c>
      <c r="E6311" t="str">
        <f>[1]Sheet1!E6311</f>
        <v>Other Capital Outlay - Protective Inspection and Regulation, NEC</v>
      </c>
      <c r="F6311">
        <f>[1]Sheet1!F6311</f>
        <v>293</v>
      </c>
    </row>
    <row r="6312" spans="1:6">
      <c r="A6312" t="str">
        <f>[1]Sheet1!B6312</f>
        <v>New Hampshire</v>
      </c>
      <c r="B6312" t="str">
        <f>[1]Sheet1!C6312</f>
        <v>NH</v>
      </c>
      <c r="C6312" t="str">
        <f>LEFT([1]Sheet1!D6312,1)</f>
        <v>G</v>
      </c>
      <c r="D6312" t="str">
        <f>RIGHT([1]Sheet1!D6312,2)</f>
        <v>77</v>
      </c>
      <c r="E6312" t="str">
        <f>[1]Sheet1!E6312</f>
        <v>Other Capital Outlay - Public Welfare Institutions</v>
      </c>
      <c r="F6312">
        <f>[1]Sheet1!F6312</f>
        <v>444</v>
      </c>
    </row>
    <row r="6313" spans="1:6">
      <c r="A6313" t="str">
        <f>[1]Sheet1!B6313</f>
        <v>New Hampshire</v>
      </c>
      <c r="B6313" t="str">
        <f>[1]Sheet1!C6313</f>
        <v>NH</v>
      </c>
      <c r="C6313" t="str">
        <f>LEFT([1]Sheet1!D6313,1)</f>
        <v>G</v>
      </c>
      <c r="D6313" t="str">
        <f>RIGHT([1]Sheet1!D6313,2)</f>
        <v>79</v>
      </c>
      <c r="E6313" t="str">
        <f>[1]Sheet1!E6313</f>
        <v>Other Capital Outlay - Public Welfare - Other</v>
      </c>
      <c r="F6313">
        <f>[1]Sheet1!F6313</f>
        <v>1059</v>
      </c>
    </row>
    <row r="6314" spans="1:6">
      <c r="A6314" t="str">
        <f>[1]Sheet1!B6314</f>
        <v>New Hampshire</v>
      </c>
      <c r="B6314" t="str">
        <f>[1]Sheet1!C6314</f>
        <v>NH</v>
      </c>
      <c r="C6314" t="str">
        <f>LEFT([1]Sheet1!D6314,1)</f>
        <v>G</v>
      </c>
      <c r="D6314" t="str">
        <f>RIGHT([1]Sheet1!D6314,2)</f>
        <v>80</v>
      </c>
      <c r="E6314" t="str">
        <f>[1]Sheet1!E6314</f>
        <v>Other Capital Outlay - Sewerage</v>
      </c>
      <c r="F6314">
        <f>[1]Sheet1!F6314</f>
        <v>1634</v>
      </c>
    </row>
    <row r="6315" spans="1:6">
      <c r="A6315" t="str">
        <f>[1]Sheet1!B6315</f>
        <v>New Hampshire</v>
      </c>
      <c r="B6315" t="str">
        <f>[1]Sheet1!C6315</f>
        <v>NH</v>
      </c>
      <c r="C6315" t="str">
        <f>LEFT([1]Sheet1!D6315,1)</f>
        <v>G</v>
      </c>
      <c r="D6315" t="str">
        <f>RIGHT([1]Sheet1!D6315,2)</f>
        <v>81</v>
      </c>
      <c r="E6315" t="str">
        <f>[1]Sheet1!E6315</f>
        <v>Other Capital Outlay - Solid Waste Management</v>
      </c>
      <c r="F6315">
        <f>[1]Sheet1!F6315</f>
        <v>228</v>
      </c>
    </row>
    <row r="6316" spans="1:6">
      <c r="A6316" t="str">
        <f>[1]Sheet1!B6316</f>
        <v>New Hampshire</v>
      </c>
      <c r="B6316" t="str">
        <f>[1]Sheet1!C6316</f>
        <v>NH</v>
      </c>
      <c r="C6316" t="str">
        <f>LEFT([1]Sheet1!D6316,1)</f>
        <v>G</v>
      </c>
      <c r="D6316" t="str">
        <f>RIGHT([1]Sheet1!D6316,2)</f>
        <v>89</v>
      </c>
      <c r="E6316" t="str">
        <f>[1]Sheet1!E6316</f>
        <v>Other Capital Outlay - General - Other</v>
      </c>
      <c r="F6316">
        <f>[1]Sheet1!F6316</f>
        <v>80027</v>
      </c>
    </row>
    <row r="6317" spans="1:6">
      <c r="A6317" t="str">
        <f>[1]Sheet1!B6317</f>
        <v>New Hampshire</v>
      </c>
      <c r="B6317" t="str">
        <f>[1]Sheet1!C6317</f>
        <v>NH</v>
      </c>
      <c r="C6317" t="str">
        <f>LEFT([1]Sheet1!D6317,1)</f>
        <v>G</v>
      </c>
      <c r="D6317" t="str">
        <f>RIGHT([1]Sheet1!D6317,2)</f>
        <v>90</v>
      </c>
      <c r="E6317" t="str">
        <f>[1]Sheet1!E6317</f>
        <v>Other Capital Outlay - Liquor Stores</v>
      </c>
      <c r="F6317">
        <f>[1]Sheet1!F6317</f>
        <v>526</v>
      </c>
    </row>
    <row r="6318" spans="1:6">
      <c r="A6318" t="str">
        <f>[1]Sheet1!B6318</f>
        <v>New Hampshire</v>
      </c>
      <c r="B6318" t="str">
        <f>[1]Sheet1!C6318</f>
        <v>NH</v>
      </c>
      <c r="C6318" t="str">
        <f>LEFT([1]Sheet1!D6318,1)</f>
        <v>G</v>
      </c>
      <c r="D6318" t="str">
        <f>RIGHT([1]Sheet1!D6318,2)</f>
        <v>91</v>
      </c>
      <c r="E6318" t="str">
        <f>[1]Sheet1!E6318</f>
        <v>Other Capital Outlay - Water Utilities</v>
      </c>
      <c r="F6318">
        <f>[1]Sheet1!F6318</f>
        <v>1456</v>
      </c>
    </row>
    <row r="6319" spans="1:6">
      <c r="A6319" t="str">
        <f>[1]Sheet1!B6319</f>
        <v>New Hampshire</v>
      </c>
      <c r="B6319" t="str">
        <f>[1]Sheet1!C6319</f>
        <v>NH</v>
      </c>
      <c r="C6319" t="str">
        <f>LEFT([1]Sheet1!D6319,1)</f>
        <v>G</v>
      </c>
      <c r="D6319" t="str">
        <f>RIGHT([1]Sheet1!D6319,2)</f>
        <v>94</v>
      </c>
      <c r="E6319" t="str">
        <f>[1]Sheet1!E6319</f>
        <v>Other Capital Outlay - Transit Utilities</v>
      </c>
      <c r="F6319">
        <f>[1]Sheet1!F6319</f>
        <v>2</v>
      </c>
    </row>
    <row r="6320" spans="1:6">
      <c r="A6320" t="str">
        <f>[1]Sheet1!B6320</f>
        <v>New Hampshire</v>
      </c>
      <c r="B6320" t="str">
        <f>[1]Sheet1!C6320</f>
        <v>NH</v>
      </c>
      <c r="C6320" t="str">
        <f>LEFT([1]Sheet1!D6320,1)</f>
        <v>I</v>
      </c>
      <c r="D6320" t="str">
        <f>RIGHT([1]Sheet1!D6320,2)</f>
        <v>89</v>
      </c>
      <c r="E6320" t="str">
        <f>[1]Sheet1!E6320</f>
        <v>General - Interest on Debt</v>
      </c>
      <c r="F6320">
        <f>[1]Sheet1!F6320</f>
        <v>503470</v>
      </c>
    </row>
    <row r="6321" spans="1:6">
      <c r="A6321" t="str">
        <f>[1]Sheet1!B6321</f>
        <v>New Hampshire</v>
      </c>
      <c r="B6321" t="str">
        <f>[1]Sheet1!C6321</f>
        <v>NH</v>
      </c>
      <c r="C6321" t="str">
        <f>LEFT([1]Sheet1!D6321,1)</f>
        <v>I</v>
      </c>
      <c r="D6321" t="str">
        <f>RIGHT([1]Sheet1!D6321,2)</f>
        <v>91</v>
      </c>
      <c r="E6321" t="str">
        <f>[1]Sheet1!E6321</f>
        <v>Water Utilities - Interest on Debt</v>
      </c>
      <c r="F6321">
        <f>[1]Sheet1!F6321</f>
        <v>9063</v>
      </c>
    </row>
    <row r="6322" spans="1:6">
      <c r="A6322" t="str">
        <f>[1]Sheet1!B6322</f>
        <v>New Hampshire</v>
      </c>
      <c r="B6322" t="str">
        <f>[1]Sheet1!C6322</f>
        <v>NH</v>
      </c>
      <c r="C6322" t="str">
        <f>LEFT([1]Sheet1!D6322,1)</f>
        <v>I</v>
      </c>
      <c r="D6322" t="str">
        <f>RIGHT([1]Sheet1!D6322,2)</f>
        <v>92</v>
      </c>
      <c r="E6322" t="str">
        <f>[1]Sheet1!E6322</f>
        <v>Electric Utilities - Interest on Debt</v>
      </c>
      <c r="F6322">
        <f>[1]Sheet1!F6322</f>
        <v>123</v>
      </c>
    </row>
    <row r="6323" spans="1:6">
      <c r="A6323" t="str">
        <f>[1]Sheet1!B6323</f>
        <v>New Hampshire</v>
      </c>
      <c r="B6323" t="str">
        <f>[1]Sheet1!C6323</f>
        <v>NH</v>
      </c>
      <c r="C6323" t="str">
        <f>LEFT([1]Sheet1!D6323,1)</f>
        <v>J</v>
      </c>
      <c r="D6323" t="str">
        <f>RIGHT([1]Sheet1!D6323,2)</f>
        <v>19</v>
      </c>
      <c r="E6323" t="str">
        <f>[1]Sheet1!E6323</f>
        <v>Assistance and Subsidies - State Scholarships and Other Subsidies - Education</v>
      </c>
      <c r="F6323">
        <f>[1]Sheet1!F6323</f>
        <v>99267</v>
      </c>
    </row>
    <row r="6324" spans="1:6">
      <c r="A6324" t="str">
        <f>[1]Sheet1!B6324</f>
        <v>New Hampshire</v>
      </c>
      <c r="B6324" t="str">
        <f>[1]Sheet1!C6324</f>
        <v>NH</v>
      </c>
      <c r="C6324" t="str">
        <f>LEFT([1]Sheet1!D6324,1)</f>
        <v>J</v>
      </c>
      <c r="D6324" t="str">
        <f>RIGHT([1]Sheet1!D6324,2)</f>
        <v>67</v>
      </c>
      <c r="E6324" t="str">
        <f>[1]Sheet1!E6324</f>
        <v>Assistance and Subsidies - Public Welfare, Federal Categorical Assistance Programs</v>
      </c>
      <c r="F6324">
        <f>[1]Sheet1!F6324</f>
        <v>39201</v>
      </c>
    </row>
    <row r="6325" spans="1:6">
      <c r="A6325" t="str">
        <f>[1]Sheet1!B6325</f>
        <v>New Hampshire</v>
      </c>
      <c r="B6325" t="str">
        <f>[1]Sheet1!C6325</f>
        <v>NH</v>
      </c>
      <c r="C6325" t="str">
        <f>LEFT([1]Sheet1!D6325,1)</f>
        <v>J</v>
      </c>
      <c r="D6325" t="str">
        <f>RIGHT([1]Sheet1!D6325,2)</f>
        <v>68</v>
      </c>
      <c r="E6325" t="str">
        <f>[1]Sheet1!E6325</f>
        <v>Assistance and Subsidies - Public Welfare, Cash Assistance Programs - Other</v>
      </c>
      <c r="F6325">
        <f>[1]Sheet1!F6325</f>
        <v>21578</v>
      </c>
    </row>
    <row r="6326" spans="1:6">
      <c r="A6326" t="str">
        <f>[1]Sheet1!B6326</f>
        <v>New Hampshire</v>
      </c>
      <c r="B6326" t="str">
        <f>[1]Sheet1!C6326</f>
        <v>NH</v>
      </c>
      <c r="C6326" t="str">
        <f>LEFT([1]Sheet1!D6326,1)</f>
        <v>T</v>
      </c>
      <c r="D6326" t="str">
        <f>RIGHT([1]Sheet1!D6326,2)</f>
        <v>01</v>
      </c>
      <c r="E6326" t="str">
        <f>[1]Sheet1!E6326</f>
        <v>Tax - Property</v>
      </c>
      <c r="F6326">
        <f>[1]Sheet1!F6326</f>
        <v>3426466</v>
      </c>
    </row>
    <row r="6327" spans="1:6">
      <c r="A6327" t="str">
        <f>[1]Sheet1!B6327</f>
        <v>New Hampshire</v>
      </c>
      <c r="B6327" t="str">
        <f>[1]Sheet1!C6327</f>
        <v>NH</v>
      </c>
      <c r="C6327" t="str">
        <f>LEFT([1]Sheet1!D6327,1)</f>
        <v>T</v>
      </c>
      <c r="D6327" t="str">
        <f>RIGHT([1]Sheet1!D6327,2)</f>
        <v>10</v>
      </c>
      <c r="E6327" t="str">
        <f>[1]Sheet1!E6327</f>
        <v>Tax - Alcoholic Beverage Sales</v>
      </c>
      <c r="F6327">
        <f>[1]Sheet1!F6327</f>
        <v>9723</v>
      </c>
    </row>
    <row r="6328" spans="1:6">
      <c r="A6328" t="str">
        <f>[1]Sheet1!B6328</f>
        <v>New Hampshire</v>
      </c>
      <c r="B6328" t="str">
        <f>[1]Sheet1!C6328</f>
        <v>NH</v>
      </c>
      <c r="C6328" t="str">
        <f>LEFT([1]Sheet1!D6328,1)</f>
        <v>T</v>
      </c>
      <c r="D6328" t="str">
        <f>RIGHT([1]Sheet1!D6328,2)</f>
        <v>11</v>
      </c>
      <c r="E6328" t="str">
        <f>[1]Sheet1!E6328</f>
        <v>Tax - Amusements Sales</v>
      </c>
      <c r="F6328">
        <f>[1]Sheet1!F6328</f>
        <v>431</v>
      </c>
    </row>
    <row r="6329" spans="1:6">
      <c r="A6329" t="str">
        <f>[1]Sheet1!B6329</f>
        <v>New Hampshire</v>
      </c>
      <c r="B6329" t="str">
        <f>[1]Sheet1!C6329</f>
        <v>NH</v>
      </c>
      <c r="C6329" t="str">
        <f>LEFT([1]Sheet1!D6329,1)</f>
        <v>T</v>
      </c>
      <c r="D6329" t="str">
        <f>RIGHT([1]Sheet1!D6329,2)</f>
        <v>12</v>
      </c>
      <c r="E6329" t="str">
        <f>[1]Sheet1!E6329</f>
        <v>Tax - Insurance Premiums Sales</v>
      </c>
      <c r="F6329">
        <f>[1]Sheet1!F6329</f>
        <v>73808</v>
      </c>
    </row>
    <row r="6330" spans="1:6">
      <c r="A6330" t="str">
        <f>[1]Sheet1!B6330</f>
        <v>New Hampshire</v>
      </c>
      <c r="B6330" t="str">
        <f>[1]Sheet1!C6330</f>
        <v>NH</v>
      </c>
      <c r="C6330" t="str">
        <f>LEFT([1]Sheet1!D6330,1)</f>
        <v>T</v>
      </c>
      <c r="D6330" t="str">
        <f>RIGHT([1]Sheet1!D6330,2)</f>
        <v>13</v>
      </c>
      <c r="E6330" t="str">
        <f>[1]Sheet1!E6330</f>
        <v>Tax - Motor Fuels Sales</v>
      </c>
      <c r="F6330">
        <f>[1]Sheet1!F6330</f>
        <v>143794</v>
      </c>
    </row>
    <row r="6331" spans="1:6">
      <c r="A6331" t="str">
        <f>[1]Sheet1!B6331</f>
        <v>New Hampshire</v>
      </c>
      <c r="B6331" t="str">
        <f>[1]Sheet1!C6331</f>
        <v>NH</v>
      </c>
      <c r="C6331" t="str">
        <f>LEFT([1]Sheet1!D6331,1)</f>
        <v>T</v>
      </c>
      <c r="D6331" t="str">
        <f>RIGHT([1]Sheet1!D6331,2)</f>
        <v>14</v>
      </c>
      <c r="E6331" t="str">
        <f>[1]Sheet1!E6331</f>
        <v>Tax - Pari-mutuels Sales</v>
      </c>
      <c r="F6331">
        <f>[1]Sheet1!F6331</f>
        <v>483</v>
      </c>
    </row>
    <row r="6332" spans="1:6">
      <c r="A6332" t="str">
        <f>[1]Sheet1!B6332</f>
        <v>New Hampshire</v>
      </c>
      <c r="B6332" t="str">
        <f>[1]Sheet1!C6332</f>
        <v>NH</v>
      </c>
      <c r="C6332" t="str">
        <f>LEFT([1]Sheet1!D6332,1)</f>
        <v>T</v>
      </c>
      <c r="D6332" t="str">
        <f>RIGHT([1]Sheet1!D6332,2)</f>
        <v>15</v>
      </c>
      <c r="E6332" t="str">
        <f>[1]Sheet1!E6332</f>
        <v>Tax - Public Utilities Sales</v>
      </c>
      <c r="F6332">
        <f>[1]Sheet1!F6332</f>
        <v>83884</v>
      </c>
    </row>
    <row r="6333" spans="1:6">
      <c r="A6333" t="str">
        <f>[1]Sheet1!B6333</f>
        <v>New Hampshire</v>
      </c>
      <c r="B6333" t="str">
        <f>[1]Sheet1!C6333</f>
        <v>NH</v>
      </c>
      <c r="C6333" t="str">
        <f>LEFT([1]Sheet1!D6333,1)</f>
        <v>T</v>
      </c>
      <c r="D6333" t="str">
        <f>RIGHT([1]Sheet1!D6333,2)</f>
        <v>16</v>
      </c>
      <c r="E6333" t="str">
        <f>[1]Sheet1!E6333</f>
        <v>Tax - Tobacco Products Sales</v>
      </c>
      <c r="F6333">
        <f>[1]Sheet1!F6333</f>
        <v>215161</v>
      </c>
    </row>
    <row r="6334" spans="1:6">
      <c r="A6334" t="str">
        <f>[1]Sheet1!B6334</f>
        <v>New Hampshire</v>
      </c>
      <c r="B6334" t="str">
        <f>[1]Sheet1!C6334</f>
        <v>NH</v>
      </c>
      <c r="C6334" t="str">
        <f>LEFT([1]Sheet1!D6334,1)</f>
        <v>T</v>
      </c>
      <c r="D6334" t="str">
        <f>RIGHT([1]Sheet1!D6334,2)</f>
        <v>19</v>
      </c>
      <c r="E6334" t="str">
        <f>[1]Sheet1!E6334</f>
        <v>Tax - Other Selective Sales</v>
      </c>
      <c r="F6334">
        <f>[1]Sheet1!F6334</f>
        <v>347753</v>
      </c>
    </row>
    <row r="6335" spans="1:6">
      <c r="A6335" t="str">
        <f>[1]Sheet1!B6335</f>
        <v>New Hampshire</v>
      </c>
      <c r="B6335" t="str">
        <f>[1]Sheet1!C6335</f>
        <v>NH</v>
      </c>
      <c r="C6335" t="str">
        <f>LEFT([1]Sheet1!D6335,1)</f>
        <v>T</v>
      </c>
      <c r="D6335" t="str">
        <f>RIGHT([1]Sheet1!D6335,2)</f>
        <v>20</v>
      </c>
      <c r="E6335" t="str">
        <f>[1]Sheet1!E6335</f>
        <v>Tax - Alcoholic Beverage License</v>
      </c>
      <c r="F6335">
        <f>[1]Sheet1!F6335</f>
        <v>4011</v>
      </c>
    </row>
    <row r="6336" spans="1:6">
      <c r="A6336" t="str">
        <f>[1]Sheet1!B6336</f>
        <v>New Hampshire</v>
      </c>
      <c r="B6336" t="str">
        <f>[1]Sheet1!C6336</f>
        <v>NH</v>
      </c>
      <c r="C6336" t="str">
        <f>LEFT([1]Sheet1!D6336,1)</f>
        <v>T</v>
      </c>
      <c r="D6336" t="str">
        <f>RIGHT([1]Sheet1!D6336,2)</f>
        <v>21</v>
      </c>
      <c r="E6336" t="str">
        <f>[1]Sheet1!E6336</f>
        <v>Tax - Amusements License</v>
      </c>
      <c r="F6336">
        <f>[1]Sheet1!F6336</f>
        <v>222</v>
      </c>
    </row>
    <row r="6337" spans="1:6">
      <c r="A6337" t="str">
        <f>[1]Sheet1!B6337</f>
        <v>New Hampshire</v>
      </c>
      <c r="B6337" t="str">
        <f>[1]Sheet1!C6337</f>
        <v>NH</v>
      </c>
      <c r="C6337" t="str">
        <f>LEFT([1]Sheet1!D6337,1)</f>
        <v>T</v>
      </c>
      <c r="D6337" t="str">
        <f>RIGHT([1]Sheet1!D6337,2)</f>
        <v>22</v>
      </c>
      <c r="E6337" t="str">
        <f>[1]Sheet1!E6337</f>
        <v>Tax - Corporation License</v>
      </c>
      <c r="F6337">
        <f>[1]Sheet1!F6337</f>
        <v>37582</v>
      </c>
    </row>
    <row r="6338" spans="1:6">
      <c r="A6338" t="str">
        <f>[1]Sheet1!B6338</f>
        <v>New Hampshire</v>
      </c>
      <c r="B6338" t="str">
        <f>[1]Sheet1!C6338</f>
        <v>NH</v>
      </c>
      <c r="C6338" t="str">
        <f>LEFT([1]Sheet1!D6338,1)</f>
        <v>T</v>
      </c>
      <c r="D6338" t="str">
        <f>RIGHT([1]Sheet1!D6338,2)</f>
        <v>23</v>
      </c>
      <c r="E6338" t="str">
        <f>[1]Sheet1!E6338</f>
        <v>Tax - Hunting and Fishing License</v>
      </c>
      <c r="F6338">
        <f>[1]Sheet1!F6338</f>
        <v>10031</v>
      </c>
    </row>
    <row r="6339" spans="1:6">
      <c r="A6339" t="str">
        <f>[1]Sheet1!B6339</f>
        <v>New Hampshire</v>
      </c>
      <c r="B6339" t="str">
        <f>[1]Sheet1!C6339</f>
        <v>NH</v>
      </c>
      <c r="C6339" t="str">
        <f>LEFT([1]Sheet1!D6339,1)</f>
        <v>T</v>
      </c>
      <c r="D6339" t="str">
        <f>RIGHT([1]Sheet1!D6339,2)</f>
        <v>24</v>
      </c>
      <c r="E6339" t="str">
        <f>[1]Sheet1!E6339</f>
        <v>Tax - Motor Vehicle License</v>
      </c>
      <c r="F6339">
        <f>[1]Sheet1!F6339</f>
        <v>94063</v>
      </c>
    </row>
    <row r="6340" spans="1:6">
      <c r="A6340" t="str">
        <f>[1]Sheet1!B6340</f>
        <v>New Hampshire</v>
      </c>
      <c r="B6340" t="str">
        <f>[1]Sheet1!C6340</f>
        <v>NH</v>
      </c>
      <c r="C6340" t="str">
        <f>LEFT([1]Sheet1!D6340,1)</f>
        <v>T</v>
      </c>
      <c r="D6340" t="str">
        <f>RIGHT([1]Sheet1!D6340,2)</f>
        <v>25</v>
      </c>
      <c r="E6340" t="str">
        <f>[1]Sheet1!E6340</f>
        <v>Tax - Motor Vehicle Operators License</v>
      </c>
      <c r="F6340">
        <f>[1]Sheet1!F6340</f>
        <v>12803</v>
      </c>
    </row>
    <row r="6341" spans="1:6">
      <c r="A6341" t="str">
        <f>[1]Sheet1!B6341</f>
        <v>New Hampshire</v>
      </c>
      <c r="B6341" t="str">
        <f>[1]Sheet1!C6341</f>
        <v>NH</v>
      </c>
      <c r="C6341" t="str">
        <f>LEFT([1]Sheet1!D6341,1)</f>
        <v>T</v>
      </c>
      <c r="D6341" t="str">
        <f>RIGHT([1]Sheet1!D6341,2)</f>
        <v>27</v>
      </c>
      <c r="E6341" t="str">
        <f>[1]Sheet1!E6341</f>
        <v>Tax - Public Utility License</v>
      </c>
      <c r="F6341">
        <f>[1]Sheet1!F6341</f>
        <v>6980</v>
      </c>
    </row>
    <row r="6342" spans="1:6">
      <c r="A6342" t="str">
        <f>[1]Sheet1!B6342</f>
        <v>New Hampshire</v>
      </c>
      <c r="B6342" t="str">
        <f>[1]Sheet1!C6342</f>
        <v>NH</v>
      </c>
      <c r="C6342" t="str">
        <f>LEFT([1]Sheet1!D6342,1)</f>
        <v>T</v>
      </c>
      <c r="D6342" t="str">
        <f>RIGHT([1]Sheet1!D6342,2)</f>
        <v>28</v>
      </c>
      <c r="E6342" t="str">
        <f>[1]Sheet1!E6342</f>
        <v>Tax - Occupation and Business License, NEC</v>
      </c>
      <c r="F6342">
        <f>[1]Sheet1!F6342</f>
        <v>100176</v>
      </c>
    </row>
    <row r="6343" spans="1:6">
      <c r="A6343" t="str">
        <f>[1]Sheet1!B6343</f>
        <v>New Hampshire</v>
      </c>
      <c r="B6343" t="str">
        <f>[1]Sheet1!C6343</f>
        <v>NH</v>
      </c>
      <c r="C6343" t="str">
        <f>LEFT([1]Sheet1!D6343,1)</f>
        <v>T</v>
      </c>
      <c r="D6343" t="str">
        <f>RIGHT([1]Sheet1!D6343,2)</f>
        <v>29</v>
      </c>
      <c r="E6343" t="str">
        <f>[1]Sheet1!E6343</f>
        <v>Tax - Other License</v>
      </c>
      <c r="F6343">
        <f>[1]Sheet1!F6343</f>
        <v>26991</v>
      </c>
    </row>
    <row r="6344" spans="1:6">
      <c r="A6344" t="str">
        <f>[1]Sheet1!B6344</f>
        <v>New Hampshire</v>
      </c>
      <c r="B6344" t="str">
        <f>[1]Sheet1!C6344</f>
        <v>NH</v>
      </c>
      <c r="C6344" t="str">
        <f>LEFT([1]Sheet1!D6344,1)</f>
        <v>T</v>
      </c>
      <c r="D6344" t="str">
        <f>RIGHT([1]Sheet1!D6344,2)</f>
        <v>40</v>
      </c>
      <c r="E6344" t="str">
        <f>[1]Sheet1!E6344</f>
        <v>Tax - Individual Income</v>
      </c>
      <c r="F6344">
        <f>[1]Sheet1!F6344</f>
        <v>81557</v>
      </c>
    </row>
    <row r="6345" spans="1:6">
      <c r="A6345" t="str">
        <f>[1]Sheet1!B6345</f>
        <v>New Hampshire</v>
      </c>
      <c r="B6345" t="str">
        <f>[1]Sheet1!C6345</f>
        <v>NH</v>
      </c>
      <c r="C6345" t="str">
        <f>LEFT([1]Sheet1!D6345,1)</f>
        <v>T</v>
      </c>
      <c r="D6345" t="str">
        <f>RIGHT([1]Sheet1!D6345,2)</f>
        <v>41</v>
      </c>
      <c r="E6345" t="str">
        <f>[1]Sheet1!E6345</f>
        <v>Tax - Corporation Net Income</v>
      </c>
      <c r="F6345">
        <f>[1]Sheet1!F6345</f>
        <v>521309</v>
      </c>
    </row>
    <row r="6346" spans="1:6">
      <c r="A6346" t="str">
        <f>[1]Sheet1!B6346</f>
        <v>New Hampshire</v>
      </c>
      <c r="B6346" t="str">
        <f>[1]Sheet1!C6346</f>
        <v>NH</v>
      </c>
      <c r="C6346" t="str">
        <f>LEFT([1]Sheet1!D6346,1)</f>
        <v>T</v>
      </c>
      <c r="D6346" t="str">
        <f>RIGHT([1]Sheet1!D6346,2)</f>
        <v>51</v>
      </c>
      <c r="E6346" t="str">
        <f>[1]Sheet1!E6346</f>
        <v>Tax - Documentary and Stock Transfer</v>
      </c>
      <c r="F6346">
        <f>[1]Sheet1!F6346</f>
        <v>84061</v>
      </c>
    </row>
    <row r="6347" spans="1:6">
      <c r="A6347" t="str">
        <f>[1]Sheet1!B6347</f>
        <v>New Hampshire</v>
      </c>
      <c r="B6347" t="str">
        <f>[1]Sheet1!C6347</f>
        <v>NH</v>
      </c>
      <c r="C6347" t="str">
        <f>LEFT([1]Sheet1!D6347,1)</f>
        <v>T</v>
      </c>
      <c r="D6347" t="str">
        <f>RIGHT([1]Sheet1!D6347,2)</f>
        <v>99</v>
      </c>
      <c r="E6347" t="str">
        <f>[1]Sheet1!E6347</f>
        <v>Tax - NEC</v>
      </c>
      <c r="F6347">
        <f>[1]Sheet1!F6347</f>
        <v>1271</v>
      </c>
    </row>
    <row r="6348" spans="1:6">
      <c r="A6348" t="str">
        <f>[1]Sheet1!B6348</f>
        <v>New Hampshire</v>
      </c>
      <c r="B6348" t="str">
        <f>[1]Sheet1!C6348</f>
        <v>NH</v>
      </c>
      <c r="C6348" t="str">
        <f>LEFT([1]Sheet1!D6348,1)</f>
        <v>U</v>
      </c>
      <c r="D6348" t="str">
        <f>RIGHT([1]Sheet1!D6348,2)</f>
        <v>01</v>
      </c>
      <c r="E6348" t="str">
        <f>[1]Sheet1!E6348</f>
        <v>Miscellaneous - Special Assessments</v>
      </c>
      <c r="F6348">
        <f>[1]Sheet1!F6348</f>
        <v>1330</v>
      </c>
    </row>
    <row r="6349" spans="1:6">
      <c r="A6349" t="str">
        <f>[1]Sheet1!B6349</f>
        <v>New Hampshire</v>
      </c>
      <c r="B6349" t="str">
        <f>[1]Sheet1!C6349</f>
        <v>NH</v>
      </c>
      <c r="C6349" t="str">
        <f>LEFT([1]Sheet1!D6349,1)</f>
        <v>U</v>
      </c>
      <c r="D6349" t="str">
        <f>RIGHT([1]Sheet1!D6349,2)</f>
        <v>11</v>
      </c>
      <c r="E6349" t="str">
        <f>[1]Sheet1!E6349</f>
        <v>Miscellaneous - Sale of Property</v>
      </c>
      <c r="F6349">
        <f>[1]Sheet1!F6349</f>
        <v>5769</v>
      </c>
    </row>
    <row r="6350" spans="1:6">
      <c r="A6350" t="str">
        <f>[1]Sheet1!B6350</f>
        <v>New Hampshire</v>
      </c>
      <c r="B6350" t="str">
        <f>[1]Sheet1!C6350</f>
        <v>NH</v>
      </c>
      <c r="C6350" t="str">
        <f>LEFT([1]Sheet1!D6350,1)</f>
        <v>U</v>
      </c>
      <c r="D6350" t="str">
        <f>RIGHT([1]Sheet1!D6350,2)</f>
        <v>20</v>
      </c>
      <c r="E6350" t="str">
        <f>[1]Sheet1!E6350</f>
        <v>Miscellaneous - Interest Earnings</v>
      </c>
      <c r="F6350">
        <f>[1]Sheet1!F6350</f>
        <v>421862</v>
      </c>
    </row>
    <row r="6351" spans="1:6">
      <c r="A6351" t="str">
        <f>[1]Sheet1!B6351</f>
        <v>New Hampshire</v>
      </c>
      <c r="B6351" t="str">
        <f>[1]Sheet1!C6351</f>
        <v>NH</v>
      </c>
      <c r="C6351" t="str">
        <f>LEFT([1]Sheet1!D6351,1)</f>
        <v>U</v>
      </c>
      <c r="D6351" t="str">
        <f>RIGHT([1]Sheet1!D6351,2)</f>
        <v>30</v>
      </c>
      <c r="E6351" t="str">
        <f>[1]Sheet1!E6351</f>
        <v>Miscellaneous - Fines and Forfeits</v>
      </c>
      <c r="F6351">
        <f>[1]Sheet1!F6351</f>
        <v>40870</v>
      </c>
    </row>
    <row r="6352" spans="1:6">
      <c r="A6352" t="str">
        <f>[1]Sheet1!B6352</f>
        <v>New Hampshire</v>
      </c>
      <c r="B6352" t="str">
        <f>[1]Sheet1!C6352</f>
        <v>NH</v>
      </c>
      <c r="C6352" t="str">
        <f>LEFT([1]Sheet1!D6352,1)</f>
        <v>U</v>
      </c>
      <c r="D6352" t="str">
        <f>RIGHT([1]Sheet1!D6352,2)</f>
        <v>40</v>
      </c>
      <c r="E6352" t="str">
        <f>[1]Sheet1!E6352</f>
        <v>Miscellaneous - Rents</v>
      </c>
      <c r="F6352">
        <f>[1]Sheet1!F6352</f>
        <v>11284</v>
      </c>
    </row>
    <row r="6353" spans="1:6">
      <c r="A6353" t="str">
        <f>[1]Sheet1!B6353</f>
        <v>New Hampshire</v>
      </c>
      <c r="B6353" t="str">
        <f>[1]Sheet1!C6353</f>
        <v>NH</v>
      </c>
      <c r="C6353" t="str">
        <f>LEFT([1]Sheet1!D6353,1)</f>
        <v>U</v>
      </c>
      <c r="D6353" t="str">
        <f>RIGHT([1]Sheet1!D6353,2)</f>
        <v>50</v>
      </c>
      <c r="E6353" t="str">
        <f>[1]Sheet1!E6353</f>
        <v>Miscellaneous - Donations From Private Sources</v>
      </c>
      <c r="F6353">
        <f>[1]Sheet1!F6353</f>
        <v>112971</v>
      </c>
    </row>
    <row r="6354" spans="1:6">
      <c r="A6354" t="str">
        <f>[1]Sheet1!B6354</f>
        <v>New Hampshire</v>
      </c>
      <c r="B6354" t="str">
        <f>[1]Sheet1!C6354</f>
        <v>NH</v>
      </c>
      <c r="C6354" t="str">
        <f>LEFT([1]Sheet1!D6354,1)</f>
        <v>U</v>
      </c>
      <c r="D6354" t="str">
        <f>RIGHT([1]Sheet1!D6354,2)</f>
        <v>95</v>
      </c>
      <c r="E6354" t="str">
        <f>[1]Sheet1!E6354</f>
        <v>Miscellaneous - Net Lottery Revenue</v>
      </c>
      <c r="F6354">
        <f>[1]Sheet1!F6354</f>
        <v>81205</v>
      </c>
    </row>
    <row r="6355" spans="1:6">
      <c r="A6355" t="str">
        <f>[1]Sheet1!B6355</f>
        <v>New Hampshire</v>
      </c>
      <c r="B6355" t="str">
        <f>[1]Sheet1!C6355</f>
        <v>NH</v>
      </c>
      <c r="C6355" t="str">
        <f>LEFT([1]Sheet1!D6355,1)</f>
        <v>U</v>
      </c>
      <c r="D6355" t="str">
        <f>RIGHT([1]Sheet1!D6355,2)</f>
        <v>99</v>
      </c>
      <c r="E6355" t="str">
        <f>[1]Sheet1!E6355</f>
        <v>Miscellaneous - General Revenue, NEC</v>
      </c>
      <c r="F6355">
        <f>[1]Sheet1!F6355</f>
        <v>337556</v>
      </c>
    </row>
    <row r="6356" spans="1:6">
      <c r="A6356" t="str">
        <f>[1]Sheet1!B6356</f>
        <v>New Hampshire</v>
      </c>
      <c r="B6356" t="str">
        <f>[1]Sheet1!C6356</f>
        <v>NH</v>
      </c>
      <c r="C6356" t="str">
        <f>LEFT([1]Sheet1!D6356,1)</f>
        <v>W</v>
      </c>
      <c r="D6356" t="str">
        <f>RIGHT([1]Sheet1!D6356,2)</f>
        <v>01</v>
      </c>
      <c r="E6356" t="str">
        <f>[1]Sheet1!E6356</f>
        <v>Sinking Funds - Cash and Securities</v>
      </c>
      <c r="F6356">
        <f>[1]Sheet1!F6356</f>
        <v>5631633</v>
      </c>
    </row>
    <row r="6357" spans="1:6">
      <c r="A6357" t="str">
        <f>[1]Sheet1!B6357</f>
        <v>New Hampshire</v>
      </c>
      <c r="B6357" t="str">
        <f>[1]Sheet1!C6357</f>
        <v>NH</v>
      </c>
      <c r="C6357" t="str">
        <f>LEFT([1]Sheet1!D6357,1)</f>
        <v>W</v>
      </c>
      <c r="D6357" t="str">
        <f>RIGHT([1]Sheet1!D6357,2)</f>
        <v>31</v>
      </c>
      <c r="E6357" t="str">
        <f>[1]Sheet1!E6357</f>
        <v>Bond Funds - Cash and Securities</v>
      </c>
      <c r="F6357">
        <f>[1]Sheet1!F6357</f>
        <v>172005</v>
      </c>
    </row>
    <row r="6358" spans="1:6">
      <c r="A6358" t="str">
        <f>[1]Sheet1!B6358</f>
        <v>New Hampshire</v>
      </c>
      <c r="B6358" t="str">
        <f>[1]Sheet1!C6358</f>
        <v>NH</v>
      </c>
      <c r="C6358" t="str">
        <f>LEFT([1]Sheet1!D6358,1)</f>
        <v>W</v>
      </c>
      <c r="D6358" t="str">
        <f>RIGHT([1]Sheet1!D6358,2)</f>
        <v>61</v>
      </c>
      <c r="E6358" t="str">
        <f>[1]Sheet1!E6358</f>
        <v>Other Funds - Cash and Securities</v>
      </c>
      <c r="F6358">
        <f>[1]Sheet1!F6358</f>
        <v>3434419</v>
      </c>
    </row>
    <row r="6359" spans="1:6">
      <c r="A6359" t="str">
        <f>[1]Sheet1!B6359</f>
        <v>New Hampshire</v>
      </c>
      <c r="B6359" t="str">
        <f>[1]Sheet1!C6359</f>
        <v>NH</v>
      </c>
      <c r="C6359" t="str">
        <f>LEFT([1]Sheet1!D6359,1)</f>
        <v>X</v>
      </c>
      <c r="D6359" t="str">
        <f>RIGHT([1]Sheet1!D6359,2)</f>
        <v>01</v>
      </c>
      <c r="E6359" t="str">
        <f>[1]Sheet1!E6359</f>
        <v>Employee Retirement - Local Employee Contribution</v>
      </c>
      <c r="F6359">
        <f>[1]Sheet1!F6359</f>
        <v>125763</v>
      </c>
    </row>
    <row r="6360" spans="1:6">
      <c r="A6360" t="str">
        <f>[1]Sheet1!B6360</f>
        <v>New Hampshire</v>
      </c>
      <c r="B6360" t="str">
        <f>[1]Sheet1!C6360</f>
        <v>NH</v>
      </c>
      <c r="C6360" t="str">
        <f>LEFT([1]Sheet1!D6360,1)</f>
        <v>X</v>
      </c>
      <c r="D6360" t="str">
        <f>RIGHT([1]Sheet1!D6360,2)</f>
        <v>02</v>
      </c>
      <c r="E6360" t="str">
        <f>[1]Sheet1!E6360</f>
        <v>Employee Retirement - State Employee Contribution</v>
      </c>
      <c r="F6360">
        <f>[1]Sheet1!F6360</f>
        <v>34059</v>
      </c>
    </row>
    <row r="6361" spans="1:6">
      <c r="A6361" t="str">
        <f>[1]Sheet1!B6361</f>
        <v>New Hampshire</v>
      </c>
      <c r="B6361" t="str">
        <f>[1]Sheet1!C6361</f>
        <v>NH</v>
      </c>
      <c r="C6361" t="str">
        <f>LEFT([1]Sheet1!D6361,1)</f>
        <v>X</v>
      </c>
      <c r="D6361" t="str">
        <f>RIGHT([1]Sheet1!D6361,2)</f>
        <v>05</v>
      </c>
      <c r="E6361" t="str">
        <f>[1]Sheet1!E6361</f>
        <v>Employee Retirement - From Other Governments</v>
      </c>
      <c r="F6361">
        <f>[1]Sheet1!F6361</f>
        <v>237001</v>
      </c>
    </row>
    <row r="6362" spans="1:6">
      <c r="A6362" t="str">
        <f>[1]Sheet1!B6362</f>
        <v>New Hampshire</v>
      </c>
      <c r="B6362" t="str">
        <f>[1]Sheet1!C6362</f>
        <v>NH</v>
      </c>
      <c r="C6362" t="str">
        <f>LEFT([1]Sheet1!D6362,1)</f>
        <v>X</v>
      </c>
      <c r="D6362" t="str">
        <f>RIGHT([1]Sheet1!D6362,2)</f>
        <v>08</v>
      </c>
      <c r="E6362" t="str">
        <f>[1]Sheet1!E6362</f>
        <v>Employee Retirement - Earnings on Investments (calculated)</v>
      </c>
      <c r="F6362">
        <f>[1]Sheet1!F6362</f>
        <v>127418</v>
      </c>
    </row>
    <row r="6363" spans="1:6">
      <c r="A6363" t="str">
        <f>[1]Sheet1!B6363</f>
        <v>New Hampshire</v>
      </c>
      <c r="B6363" t="str">
        <f>[1]Sheet1!C6363</f>
        <v>NH</v>
      </c>
      <c r="C6363" t="str">
        <f>LEFT([1]Sheet1!D6363,1)</f>
        <v>X</v>
      </c>
      <c r="D6363" t="str">
        <f>RIGHT([1]Sheet1!D6363,2)</f>
        <v>11</v>
      </c>
      <c r="E6363" t="str">
        <f>[1]Sheet1!E6363</f>
        <v>Employee Retirement - Benefit Payments</v>
      </c>
      <c r="F6363">
        <f>[1]Sheet1!F6363</f>
        <v>547339</v>
      </c>
    </row>
    <row r="6364" spans="1:6">
      <c r="A6364" t="str">
        <f>[1]Sheet1!B6364</f>
        <v>New Hampshire</v>
      </c>
      <c r="B6364" t="str">
        <f>[1]Sheet1!C6364</f>
        <v>NH</v>
      </c>
      <c r="C6364" t="str">
        <f>LEFT([1]Sheet1!D6364,1)</f>
        <v>X</v>
      </c>
      <c r="D6364" t="str">
        <f>RIGHT([1]Sheet1!D6364,2)</f>
        <v>12</v>
      </c>
      <c r="E6364" t="str">
        <f>[1]Sheet1!E6364</f>
        <v>Employee Retirement - Withdrawals</v>
      </c>
      <c r="F6364">
        <f>[1]Sheet1!F6364</f>
        <v>23574</v>
      </c>
    </row>
    <row r="6365" spans="1:6">
      <c r="A6365" t="str">
        <f>[1]Sheet1!B6365</f>
        <v>New Hampshire</v>
      </c>
      <c r="B6365" t="str">
        <f>[1]Sheet1!C6365</f>
        <v>NH</v>
      </c>
      <c r="C6365" t="str">
        <f>LEFT([1]Sheet1!D6365,1)</f>
        <v>X</v>
      </c>
      <c r="D6365" t="str">
        <f>RIGHT([1]Sheet1!D6365,2)</f>
        <v>21</v>
      </c>
      <c r="E6365" t="str">
        <f>[1]Sheet1!E6365</f>
        <v>Employee Retirement - Total Cash and Deposits</v>
      </c>
      <c r="F6365">
        <f>[1]Sheet1!F6365</f>
        <v>223058</v>
      </c>
    </row>
    <row r="6366" spans="1:6">
      <c r="A6366" t="str">
        <f>[1]Sheet1!B6366</f>
        <v>New Hampshire</v>
      </c>
      <c r="B6366" t="str">
        <f>[1]Sheet1!C6366</f>
        <v>NH</v>
      </c>
      <c r="C6366" t="str">
        <f>LEFT([1]Sheet1!D6366,1)</f>
        <v>X</v>
      </c>
      <c r="D6366" t="str">
        <f>RIGHT([1]Sheet1!D6366,2)</f>
        <v>30</v>
      </c>
      <c r="E6366" t="str">
        <f>[1]Sheet1!E6366</f>
        <v>Employee Retirement - Total Federal Securities</v>
      </c>
      <c r="F6366">
        <f>[1]Sheet1!F6366</f>
        <v>1161762</v>
      </c>
    </row>
    <row r="6367" spans="1:6">
      <c r="A6367" t="str">
        <f>[1]Sheet1!B6367</f>
        <v>New Hampshire</v>
      </c>
      <c r="B6367" t="str">
        <f>[1]Sheet1!C6367</f>
        <v>NH</v>
      </c>
      <c r="C6367" t="str">
        <f>LEFT([1]Sheet1!D6367,1)</f>
        <v>X</v>
      </c>
      <c r="D6367" t="str">
        <f>RIGHT([1]Sheet1!D6367,2)</f>
        <v>42</v>
      </c>
      <c r="E6367" t="str">
        <f>[1]Sheet1!E6367</f>
        <v>Employee Retirement - Securities - Mortgages</v>
      </c>
      <c r="F6367">
        <f>[1]Sheet1!F6367</f>
        <v>0</v>
      </c>
    </row>
    <row r="6368" spans="1:6">
      <c r="A6368" t="str">
        <f>[1]Sheet1!B6368</f>
        <v>New Hampshire</v>
      </c>
      <c r="B6368" t="str">
        <f>[1]Sheet1!C6368</f>
        <v>NH</v>
      </c>
      <c r="C6368" t="str">
        <f>LEFT([1]Sheet1!D6368,1)</f>
        <v>X</v>
      </c>
      <c r="D6368" t="str">
        <f>RIGHT([1]Sheet1!D6368,2)</f>
        <v>44</v>
      </c>
      <c r="E6368" t="str">
        <f>[1]Sheet1!E6368</f>
        <v>Employee Retirement - Total Other Securities</v>
      </c>
      <c r="F6368">
        <f>[1]Sheet1!F6368</f>
        <v>1311152</v>
      </c>
    </row>
    <row r="6369" spans="1:6">
      <c r="A6369" t="str">
        <f>[1]Sheet1!B6369</f>
        <v>New Hampshire</v>
      </c>
      <c r="B6369" t="str">
        <f>[1]Sheet1!C6369</f>
        <v>NH</v>
      </c>
      <c r="C6369" t="str">
        <f>LEFT([1]Sheet1!D6369,1)</f>
        <v>X</v>
      </c>
      <c r="D6369" t="str">
        <f>RIGHT([1]Sheet1!D6369,2)</f>
        <v>47</v>
      </c>
      <c r="E6369" t="str">
        <f>[1]Sheet1!E6369</f>
        <v>Employee Retirement - Other Investments - Other</v>
      </c>
      <c r="F6369">
        <f>[1]Sheet1!F6369</f>
        <v>200426</v>
      </c>
    </row>
    <row r="6370" spans="1:6">
      <c r="A6370" t="str">
        <f>[1]Sheet1!B6370</f>
        <v>New Hampshire</v>
      </c>
      <c r="B6370" t="str">
        <f>[1]Sheet1!C6370</f>
        <v>NH</v>
      </c>
      <c r="C6370" t="str">
        <f>LEFT([1]Sheet1!D6370,1)</f>
        <v>Y</v>
      </c>
      <c r="D6370" t="str">
        <f>RIGHT([1]Sheet1!D6370,2)</f>
        <v>01</v>
      </c>
      <c r="E6370" t="str">
        <f>[1]Sheet1!E6370</f>
        <v>Unemployment Compensation - Contribution</v>
      </c>
      <c r="F6370">
        <f>[1]Sheet1!F6370</f>
        <v>230338</v>
      </c>
    </row>
    <row r="6371" spans="1:6">
      <c r="A6371" t="str">
        <f>[1]Sheet1!B6371</f>
        <v>New Hampshire</v>
      </c>
      <c r="B6371" t="str">
        <f>[1]Sheet1!C6371</f>
        <v>NH</v>
      </c>
      <c r="C6371" t="str">
        <f>LEFT([1]Sheet1!D6371,1)</f>
        <v>Y</v>
      </c>
      <c r="D6371" t="str">
        <f>RIGHT([1]Sheet1!D6371,2)</f>
        <v>02</v>
      </c>
      <c r="E6371" t="str">
        <f>[1]Sheet1!E6371</f>
        <v>Unemployment Compensation - Interest Revenue</v>
      </c>
      <c r="F6371">
        <f>[1]Sheet1!F6371</f>
        <v>2527</v>
      </c>
    </row>
    <row r="6372" spans="1:6">
      <c r="A6372" t="str">
        <f>[1]Sheet1!B6372</f>
        <v>New Hampshire</v>
      </c>
      <c r="B6372" t="str">
        <f>[1]Sheet1!C6372</f>
        <v>NH</v>
      </c>
      <c r="C6372" t="str">
        <f>LEFT([1]Sheet1!D6372,1)</f>
        <v>Y</v>
      </c>
      <c r="D6372" t="str">
        <f>RIGHT([1]Sheet1!D6372,2)</f>
        <v>05</v>
      </c>
      <c r="E6372" t="str">
        <f>[1]Sheet1!E6372</f>
        <v>Unemployment Compensation - Benefit Payments</v>
      </c>
      <c r="F6372">
        <f>[1]Sheet1!F6372</f>
        <v>123741</v>
      </c>
    </row>
    <row r="6373" spans="1:6">
      <c r="A6373" t="str">
        <f>[1]Sheet1!B6373</f>
        <v>New Hampshire</v>
      </c>
      <c r="B6373" t="str">
        <f>[1]Sheet1!C6373</f>
        <v>NH</v>
      </c>
      <c r="C6373" t="str">
        <f>LEFT([1]Sheet1!D6373,1)</f>
        <v>Y</v>
      </c>
      <c r="D6373" t="str">
        <f>RIGHT([1]Sheet1!D6373,2)</f>
        <v>06</v>
      </c>
      <c r="E6373" t="str">
        <f>[1]Sheet1!E6373</f>
        <v>Unemployment Compensation - Extended and Special Payments</v>
      </c>
      <c r="F6373">
        <f>[1]Sheet1!F6373</f>
        <v>58045</v>
      </c>
    </row>
    <row r="6374" spans="1:6">
      <c r="A6374" t="str">
        <f>[1]Sheet1!B6374</f>
        <v>New Hampshire</v>
      </c>
      <c r="B6374" t="str">
        <f>[1]Sheet1!C6374</f>
        <v>NH</v>
      </c>
      <c r="C6374" t="str">
        <f>LEFT([1]Sheet1!D6374,1)</f>
        <v>Y</v>
      </c>
      <c r="D6374" t="str">
        <f>RIGHT([1]Sheet1!D6374,2)</f>
        <v>07</v>
      </c>
      <c r="E6374" t="str">
        <f>[1]Sheet1!E6374</f>
        <v>Unemployment Compensation - Balance In US Treasury</v>
      </c>
      <c r="F6374">
        <f>[1]Sheet1!F6374</f>
        <v>148545</v>
      </c>
    </row>
    <row r="6375" spans="1:6">
      <c r="A6375" t="str">
        <f>[1]Sheet1!B6375</f>
        <v>New Hampshire</v>
      </c>
      <c r="B6375" t="str">
        <f>[1]Sheet1!C6375</f>
        <v>NH</v>
      </c>
      <c r="C6375" t="str">
        <f>LEFT([1]Sheet1!D6375,1)</f>
        <v>Z</v>
      </c>
      <c r="D6375" t="str">
        <f>RIGHT([1]Sheet1!D6375,2)</f>
        <v>00</v>
      </c>
      <c r="E6375" t="str">
        <f>[1]Sheet1!E6375</f>
        <v>Total Salaries and Wages</v>
      </c>
      <c r="F6375">
        <f>[1]Sheet1!F6375</f>
        <v>3026026</v>
      </c>
    </row>
    <row r="6376" spans="1:6">
      <c r="A6376" t="str">
        <f>[1]Sheet1!B6376</f>
        <v>New Hampshire</v>
      </c>
      <c r="B6376" t="str">
        <f>[1]Sheet1!C6376</f>
        <v>NH</v>
      </c>
      <c r="C6376" t="str">
        <f>LEFT([1]Sheet1!D6376,1)</f>
        <v>Z</v>
      </c>
      <c r="D6376" t="str">
        <f>RIGHT([1]Sheet1!D6376,2)</f>
        <v>77</v>
      </c>
      <c r="E6376" t="str">
        <f>[1]Sheet1!E6376</f>
        <v>Employee Retirement – Total Corporate Bonds</v>
      </c>
      <c r="F6376">
        <f>[1]Sheet1!F6376</f>
        <v>43853</v>
      </c>
    </row>
    <row r="6377" spans="1:6">
      <c r="A6377" t="str">
        <f>[1]Sheet1!B6377</f>
        <v>New Hampshire</v>
      </c>
      <c r="B6377" t="str">
        <f>[1]Sheet1!C6377</f>
        <v>NH</v>
      </c>
      <c r="C6377" t="str">
        <f>LEFT([1]Sheet1!D6377,1)</f>
        <v>Z</v>
      </c>
      <c r="D6377" t="str">
        <f>RIGHT([1]Sheet1!D6377,2)</f>
        <v>78</v>
      </c>
      <c r="E6377" t="str">
        <f>[1]Sheet1!E6377</f>
        <v>Employee Retirement – Corporate Stocks</v>
      </c>
      <c r="F6377">
        <f>[1]Sheet1!F6377</f>
        <v>2623207</v>
      </c>
    </row>
    <row r="6378" spans="1:6">
      <c r="A6378" t="str">
        <f>[1]Sheet1!B6378</f>
        <v>New Jersey</v>
      </c>
      <c r="B6378" t="str">
        <f>[1]Sheet1!C6378</f>
        <v>NJ</v>
      </c>
      <c r="C6378" t="str">
        <f>LEFT([1]Sheet1!D6378,1)</f>
        <v>1</v>
      </c>
      <c r="D6378" t="str">
        <f>RIGHT([1]Sheet1!D6378,2)</f>
        <v>9T</v>
      </c>
      <c r="E6378" t="str">
        <f>[1]Sheet1!E6378</f>
        <v>Long Term Debt Beginning Outstanding - Public Debt for Private Purpose</v>
      </c>
      <c r="F6378">
        <f>[1]Sheet1!F6378</f>
        <v>16237472</v>
      </c>
    </row>
    <row r="6379" spans="1:6">
      <c r="A6379" t="str">
        <f>[1]Sheet1!B6379</f>
        <v>New Jersey</v>
      </c>
      <c r="B6379" t="str">
        <f>[1]Sheet1!C6379</f>
        <v>NJ</v>
      </c>
      <c r="C6379" t="str">
        <f>LEFT([1]Sheet1!D6379,1)</f>
        <v>1</v>
      </c>
      <c r="D6379" t="str">
        <f>RIGHT([1]Sheet1!D6379,2)</f>
        <v>9U</v>
      </c>
      <c r="E6379" t="str">
        <f>[1]Sheet1!E6379</f>
        <v>Long Term Debt Beginning Outstanding - Unspecified Public Purpose</v>
      </c>
      <c r="F6379">
        <f>[1]Sheet1!F6379</f>
        <v>82362335</v>
      </c>
    </row>
    <row r="6380" spans="1:6">
      <c r="A6380" t="str">
        <f>[1]Sheet1!B6380</f>
        <v>New Jersey</v>
      </c>
      <c r="B6380" t="str">
        <f>[1]Sheet1!C6380</f>
        <v>NJ</v>
      </c>
      <c r="C6380" t="str">
        <f>LEFT([1]Sheet1!D6380,1)</f>
        <v>2</v>
      </c>
      <c r="D6380" t="str">
        <f>RIGHT([1]Sheet1!D6380,2)</f>
        <v>4T</v>
      </c>
      <c r="E6380" t="str">
        <f>[1]Sheet1!E6380</f>
        <v>Long Term Debt Issue, Nonguaranteed - Public Debt for Private Purpose</v>
      </c>
      <c r="F6380">
        <f>[1]Sheet1!F6380</f>
        <v>2315968</v>
      </c>
    </row>
    <row r="6381" spans="1:6">
      <c r="A6381" t="str">
        <f>[1]Sheet1!B6381</f>
        <v>New Jersey</v>
      </c>
      <c r="B6381" t="str">
        <f>[1]Sheet1!C6381</f>
        <v>NJ</v>
      </c>
      <c r="C6381" t="str">
        <f>LEFT([1]Sheet1!D6381,1)</f>
        <v>2</v>
      </c>
      <c r="D6381" t="str">
        <f>RIGHT([1]Sheet1!D6381,2)</f>
        <v>9U</v>
      </c>
      <c r="E6381" t="str">
        <f>[1]Sheet1!E6381</f>
        <v>Long Term Debt Issue, Unspecified Public Purpose</v>
      </c>
      <c r="F6381">
        <f>[1]Sheet1!F6381</f>
        <v>5369348</v>
      </c>
    </row>
    <row r="6382" spans="1:6">
      <c r="A6382" t="str">
        <f>[1]Sheet1!B6382</f>
        <v>New Jersey</v>
      </c>
      <c r="B6382" t="str">
        <f>[1]Sheet1!C6382</f>
        <v>NJ</v>
      </c>
      <c r="C6382" t="str">
        <f>LEFT([1]Sheet1!D6382,1)</f>
        <v>3</v>
      </c>
      <c r="D6382" t="str">
        <f>RIGHT([1]Sheet1!D6382,2)</f>
        <v>4T</v>
      </c>
      <c r="E6382" t="str">
        <f>[1]Sheet1!E6382</f>
        <v>Long Term Debt Retired Nonguaranteed - Public Debt for Private Purpose</v>
      </c>
      <c r="F6382">
        <f>[1]Sheet1!F6382</f>
        <v>1905196</v>
      </c>
    </row>
    <row r="6383" spans="1:6">
      <c r="A6383" t="str">
        <f>[1]Sheet1!B6383</f>
        <v>New Jersey</v>
      </c>
      <c r="B6383" t="str">
        <f>[1]Sheet1!C6383</f>
        <v>NJ</v>
      </c>
      <c r="C6383" t="str">
        <f>LEFT([1]Sheet1!D6383,1)</f>
        <v>3</v>
      </c>
      <c r="D6383" t="str">
        <f>RIGHT([1]Sheet1!D6383,2)</f>
        <v>9U</v>
      </c>
      <c r="E6383" t="str">
        <f>[1]Sheet1!E6383</f>
        <v>Long Term Debt Retired Unspecified Public Purpose</v>
      </c>
      <c r="F6383">
        <f>[1]Sheet1!F6383</f>
        <v>5153395</v>
      </c>
    </row>
    <row r="6384" spans="1:6">
      <c r="A6384" t="str">
        <f>[1]Sheet1!B6384</f>
        <v>New Jersey</v>
      </c>
      <c r="B6384" t="str">
        <f>[1]Sheet1!C6384</f>
        <v>NJ</v>
      </c>
      <c r="C6384" t="str">
        <f>LEFT([1]Sheet1!D6384,1)</f>
        <v>4</v>
      </c>
      <c r="D6384" t="str">
        <f>RIGHT([1]Sheet1!D6384,2)</f>
        <v>4T</v>
      </c>
      <c r="E6384" t="str">
        <f>[1]Sheet1!E6384</f>
        <v>Long Term Debt Outstanding Nonguaranteed - Public Debt for Private Purpose</v>
      </c>
      <c r="F6384">
        <f>[1]Sheet1!F6384</f>
        <v>16648244</v>
      </c>
    </row>
    <row r="6385" spans="1:6">
      <c r="A6385" t="str">
        <f>[1]Sheet1!B6385</f>
        <v>New Jersey</v>
      </c>
      <c r="B6385" t="str">
        <f>[1]Sheet1!C6385</f>
        <v>NJ</v>
      </c>
      <c r="C6385" t="str">
        <f>LEFT([1]Sheet1!D6385,1)</f>
        <v>4</v>
      </c>
      <c r="D6385" t="str">
        <f>RIGHT([1]Sheet1!D6385,2)</f>
        <v>9U</v>
      </c>
      <c r="E6385" t="str">
        <f>[1]Sheet1!E6385</f>
        <v>Long Term Debt Outstanding Unspecified Public Purpose</v>
      </c>
      <c r="F6385">
        <f>[1]Sheet1!F6385</f>
        <v>82465795</v>
      </c>
    </row>
    <row r="6386" spans="1:6">
      <c r="A6386" t="str">
        <f>[1]Sheet1!B6386</f>
        <v>New Jersey</v>
      </c>
      <c r="B6386" t="str">
        <f>[1]Sheet1!C6386</f>
        <v>NJ</v>
      </c>
      <c r="C6386" t="str">
        <f>LEFT([1]Sheet1!D6386,1)</f>
        <v>6</v>
      </c>
      <c r="D6386" t="str">
        <f>RIGHT([1]Sheet1!D6386,2)</f>
        <v>1V</v>
      </c>
      <c r="E6386" t="str">
        <f>[1]Sheet1!E6386</f>
        <v>Short Term Debt Outstanding - Beginning</v>
      </c>
      <c r="F6386">
        <f>[1]Sheet1!F6386</f>
        <v>3585863</v>
      </c>
    </row>
    <row r="6387" spans="1:6">
      <c r="A6387" t="str">
        <f>[1]Sheet1!B6387</f>
        <v>New Jersey</v>
      </c>
      <c r="B6387" t="str">
        <f>[1]Sheet1!C6387</f>
        <v>NJ</v>
      </c>
      <c r="C6387" t="str">
        <f>LEFT([1]Sheet1!D6387,1)</f>
        <v>6</v>
      </c>
      <c r="D6387" t="str">
        <f>RIGHT([1]Sheet1!D6387,2)</f>
        <v>4V</v>
      </c>
      <c r="E6387" t="str">
        <f>[1]Sheet1!E6387</f>
        <v>Short Term Debt Outstanding - End of Fiscal Year</v>
      </c>
      <c r="F6387">
        <f>[1]Sheet1!F6387</f>
        <v>3795917</v>
      </c>
    </row>
    <row r="6388" spans="1:6">
      <c r="A6388" t="str">
        <f>[1]Sheet1!B6388</f>
        <v>New Jersey</v>
      </c>
      <c r="B6388" t="str">
        <f>[1]Sheet1!C6388</f>
        <v>NJ</v>
      </c>
      <c r="C6388" t="str">
        <f>LEFT([1]Sheet1!D6388,1)</f>
        <v>A</v>
      </c>
      <c r="D6388" t="str">
        <f>RIGHT([1]Sheet1!D6388,2)</f>
        <v>01</v>
      </c>
      <c r="E6388" t="str">
        <f>[1]Sheet1!E6388</f>
        <v>Charges - Air Transportation</v>
      </c>
      <c r="F6388">
        <f>[1]Sheet1!F6388</f>
        <v>20279</v>
      </c>
    </row>
    <row r="6389" spans="1:6">
      <c r="A6389" t="str">
        <f>[1]Sheet1!B6389</f>
        <v>New Jersey</v>
      </c>
      <c r="B6389" t="str">
        <f>[1]Sheet1!C6389</f>
        <v>NJ</v>
      </c>
      <c r="C6389" t="str">
        <f>LEFT([1]Sheet1!D6389,1)</f>
        <v>A</v>
      </c>
      <c r="D6389" t="str">
        <f>RIGHT([1]Sheet1!D6389,2)</f>
        <v>03</v>
      </c>
      <c r="E6389" t="str">
        <f>[1]Sheet1!E6389</f>
        <v>Charges - Miscellaneous Commercial Activities</v>
      </c>
      <c r="F6389">
        <f>[1]Sheet1!F6389</f>
        <v>902</v>
      </c>
    </row>
    <row r="6390" spans="1:6">
      <c r="A6390" t="str">
        <f>[1]Sheet1!B6390</f>
        <v>New Jersey</v>
      </c>
      <c r="B6390" t="str">
        <f>[1]Sheet1!C6390</f>
        <v>NJ</v>
      </c>
      <c r="C6390" t="str">
        <f>LEFT([1]Sheet1!D6390,1)</f>
        <v>A</v>
      </c>
      <c r="D6390" t="str">
        <f>RIGHT([1]Sheet1!D6390,2)</f>
        <v>09</v>
      </c>
      <c r="E6390" t="str">
        <f>[1]Sheet1!E6390</f>
        <v>Charges - Elementary and Secondary Education School Lunch</v>
      </c>
      <c r="F6390">
        <f>[1]Sheet1!F6390</f>
        <v>260055</v>
      </c>
    </row>
    <row r="6391" spans="1:6">
      <c r="A6391" t="str">
        <f>[1]Sheet1!B6391</f>
        <v>New Jersey</v>
      </c>
      <c r="B6391" t="str">
        <f>[1]Sheet1!C6391</f>
        <v>NJ</v>
      </c>
      <c r="C6391" t="str">
        <f>LEFT([1]Sheet1!D6391,1)</f>
        <v>A</v>
      </c>
      <c r="D6391" t="str">
        <f>RIGHT([1]Sheet1!D6391,2)</f>
        <v>10</v>
      </c>
      <c r="E6391" t="str">
        <f>[1]Sheet1!E6391</f>
        <v>Charges - Elementary and Secondary Education School Tuition and Transportation</v>
      </c>
      <c r="F6391">
        <f>[1]Sheet1!F6391</f>
        <v>84179</v>
      </c>
    </row>
    <row r="6392" spans="1:6">
      <c r="A6392" t="str">
        <f>[1]Sheet1!B6392</f>
        <v>New Jersey</v>
      </c>
      <c r="B6392" t="str">
        <f>[1]Sheet1!C6392</f>
        <v>NJ</v>
      </c>
      <c r="C6392" t="str">
        <f>LEFT([1]Sheet1!D6392,1)</f>
        <v>A</v>
      </c>
      <c r="D6392" t="str">
        <f>RIGHT([1]Sheet1!D6392,2)</f>
        <v>12</v>
      </c>
      <c r="E6392" t="str">
        <f>[1]Sheet1!E6392</f>
        <v>Charges - Elementary and Secondary Education - Other</v>
      </c>
      <c r="F6392">
        <f>[1]Sheet1!F6392</f>
        <v>298986</v>
      </c>
    </row>
    <row r="6393" spans="1:6">
      <c r="A6393" t="str">
        <f>[1]Sheet1!B6393</f>
        <v>New Jersey</v>
      </c>
      <c r="B6393" t="str">
        <f>[1]Sheet1!C6393</f>
        <v>NJ</v>
      </c>
      <c r="C6393" t="str">
        <f>LEFT([1]Sheet1!D6393,1)</f>
        <v>A</v>
      </c>
      <c r="D6393" t="str">
        <f>RIGHT([1]Sheet1!D6393,2)</f>
        <v>16</v>
      </c>
      <c r="E6393" t="str">
        <f>[1]Sheet1!E6393</f>
        <v xml:space="preserve"> Charges - Higher Education Auxiliary Enterprises</v>
      </c>
      <c r="F6393">
        <f>[1]Sheet1!F6393</f>
        <v>594615</v>
      </c>
    </row>
    <row r="6394" spans="1:6">
      <c r="A6394" t="str">
        <f>[1]Sheet1!B6394</f>
        <v>New Jersey</v>
      </c>
      <c r="B6394" t="str">
        <f>[1]Sheet1!C6394</f>
        <v>NJ</v>
      </c>
      <c r="C6394" t="str">
        <f>LEFT([1]Sheet1!D6394,1)</f>
        <v>A</v>
      </c>
      <c r="D6394" t="str">
        <f>RIGHT([1]Sheet1!D6394,2)</f>
        <v>18</v>
      </c>
      <c r="E6394" t="str">
        <f>[1]Sheet1!E6394</f>
        <v>Charges - Higher Education - Other</v>
      </c>
      <c r="F6394">
        <f>[1]Sheet1!F6394</f>
        <v>2376773</v>
      </c>
    </row>
    <row r="6395" spans="1:6">
      <c r="A6395" t="str">
        <f>[1]Sheet1!B6395</f>
        <v>New Jersey</v>
      </c>
      <c r="B6395" t="str">
        <f>[1]Sheet1!C6395</f>
        <v>NJ</v>
      </c>
      <c r="C6395" t="str">
        <f>LEFT([1]Sheet1!D6395,1)</f>
        <v>A</v>
      </c>
      <c r="D6395" t="str">
        <f>RIGHT([1]Sheet1!D6395,2)</f>
        <v>21</v>
      </c>
      <c r="E6395" t="str">
        <f>[1]Sheet1!E6395</f>
        <v>Charges - Education - Other State Charges, NEC</v>
      </c>
      <c r="F6395">
        <f>[1]Sheet1!F6395</f>
        <v>55924</v>
      </c>
    </row>
    <row r="6396" spans="1:6">
      <c r="A6396" t="str">
        <f>[1]Sheet1!B6396</f>
        <v>New Jersey</v>
      </c>
      <c r="B6396" t="str">
        <f>[1]Sheet1!C6396</f>
        <v>NJ</v>
      </c>
      <c r="C6396" t="str">
        <f>LEFT([1]Sheet1!D6396,1)</f>
        <v>A</v>
      </c>
      <c r="D6396" t="str">
        <f>RIGHT([1]Sheet1!D6396,2)</f>
        <v>36</v>
      </c>
      <c r="E6396" t="str">
        <f>[1]Sheet1!E6396</f>
        <v>Charges - Hospital Public</v>
      </c>
      <c r="F6396">
        <f>[1]Sheet1!F6396</f>
        <v>1252234</v>
      </c>
    </row>
    <row r="6397" spans="1:6">
      <c r="A6397" t="str">
        <f>[1]Sheet1!B6397</f>
        <v>New Jersey</v>
      </c>
      <c r="B6397" t="str">
        <f>[1]Sheet1!C6397</f>
        <v>NJ</v>
      </c>
      <c r="C6397" t="str">
        <f>LEFT([1]Sheet1!D6397,1)</f>
        <v>A</v>
      </c>
      <c r="D6397" t="str">
        <f>RIGHT([1]Sheet1!D6397,2)</f>
        <v>44</v>
      </c>
      <c r="E6397" t="str">
        <f>[1]Sheet1!E6397</f>
        <v>Charges - Regular Highways</v>
      </c>
      <c r="F6397">
        <f>[1]Sheet1!F6397</f>
        <v>1965</v>
      </c>
    </row>
    <row r="6398" spans="1:6">
      <c r="A6398" t="str">
        <f>[1]Sheet1!B6398</f>
        <v>New Jersey</v>
      </c>
      <c r="B6398" t="str">
        <f>[1]Sheet1!C6398</f>
        <v>NJ</v>
      </c>
      <c r="C6398" t="str">
        <f>LEFT([1]Sheet1!D6398,1)</f>
        <v>A</v>
      </c>
      <c r="D6398" t="str">
        <f>RIGHT([1]Sheet1!D6398,2)</f>
        <v>45</v>
      </c>
      <c r="E6398" t="str">
        <f>[1]Sheet1!E6398</f>
        <v>Charges - Toll Highways</v>
      </c>
      <c r="F6398">
        <f>[1]Sheet1!F6398</f>
        <v>1435061</v>
      </c>
    </row>
    <row r="6399" spans="1:6">
      <c r="A6399" t="str">
        <f>[1]Sheet1!B6399</f>
        <v>New Jersey</v>
      </c>
      <c r="B6399" t="str">
        <f>[1]Sheet1!C6399</f>
        <v>NJ</v>
      </c>
      <c r="C6399" t="str">
        <f>LEFT([1]Sheet1!D6399,1)</f>
        <v>A</v>
      </c>
      <c r="D6399" t="str">
        <f>RIGHT([1]Sheet1!D6399,2)</f>
        <v>50</v>
      </c>
      <c r="E6399" t="str">
        <f>[1]Sheet1!E6399</f>
        <v>Charges - Housing and Community Development</v>
      </c>
      <c r="F6399">
        <f>[1]Sheet1!F6399</f>
        <v>204941</v>
      </c>
    </row>
    <row r="6400" spans="1:6">
      <c r="A6400" t="str">
        <f>[1]Sheet1!B6400</f>
        <v>New Jersey</v>
      </c>
      <c r="B6400" t="str">
        <f>[1]Sheet1!C6400</f>
        <v>NJ</v>
      </c>
      <c r="C6400" t="str">
        <f>LEFT([1]Sheet1!D6400,1)</f>
        <v>A</v>
      </c>
      <c r="D6400" t="str">
        <f>RIGHT([1]Sheet1!D6400,2)</f>
        <v>59</v>
      </c>
      <c r="E6400" t="str">
        <f>[1]Sheet1!E6400</f>
        <v>Charges - Natural Resources - Other</v>
      </c>
      <c r="F6400">
        <f>[1]Sheet1!F6400</f>
        <v>13674</v>
      </c>
    </row>
    <row r="6401" spans="1:6">
      <c r="A6401" t="str">
        <f>[1]Sheet1!B6401</f>
        <v>New Jersey</v>
      </c>
      <c r="B6401" t="str">
        <f>[1]Sheet1!C6401</f>
        <v>NJ</v>
      </c>
      <c r="C6401" t="str">
        <f>LEFT([1]Sheet1!D6401,1)</f>
        <v>A</v>
      </c>
      <c r="D6401" t="str">
        <f>RIGHT([1]Sheet1!D6401,2)</f>
        <v>60</v>
      </c>
      <c r="E6401" t="str">
        <f>[1]Sheet1!E6401</f>
        <v>Charges - Parking Facilities</v>
      </c>
      <c r="F6401">
        <f>[1]Sheet1!F6401</f>
        <v>121468</v>
      </c>
    </row>
    <row r="6402" spans="1:6">
      <c r="A6402" t="str">
        <f>[1]Sheet1!B6402</f>
        <v>New Jersey</v>
      </c>
      <c r="B6402" t="str">
        <f>[1]Sheet1!C6402</f>
        <v>NJ</v>
      </c>
      <c r="C6402" t="str">
        <f>LEFT([1]Sheet1!D6402,1)</f>
        <v>A</v>
      </c>
      <c r="D6402" t="str">
        <f>RIGHT([1]Sheet1!D6402,2)</f>
        <v>61</v>
      </c>
      <c r="E6402" t="str">
        <f>[1]Sheet1!E6402</f>
        <v>Charges - Parks and Recreation</v>
      </c>
      <c r="F6402">
        <f>[1]Sheet1!F6402</f>
        <v>349353</v>
      </c>
    </row>
    <row r="6403" spans="1:6">
      <c r="A6403" t="str">
        <f>[1]Sheet1!B6403</f>
        <v>New Jersey</v>
      </c>
      <c r="B6403" t="str">
        <f>[1]Sheet1!C6403</f>
        <v>NJ</v>
      </c>
      <c r="C6403" t="str">
        <f>LEFT([1]Sheet1!D6403,1)</f>
        <v>A</v>
      </c>
      <c r="D6403" t="str">
        <f>RIGHT([1]Sheet1!D6403,2)</f>
        <v>80</v>
      </c>
      <c r="E6403" t="str">
        <f>[1]Sheet1!E6403</f>
        <v>Charges - Sewerage</v>
      </c>
      <c r="F6403">
        <f>[1]Sheet1!F6403</f>
        <v>1701378</v>
      </c>
    </row>
    <row r="6404" spans="1:6">
      <c r="A6404" t="str">
        <f>[1]Sheet1!B6404</f>
        <v>New Jersey</v>
      </c>
      <c r="B6404" t="str">
        <f>[1]Sheet1!C6404</f>
        <v>NJ</v>
      </c>
      <c r="C6404" t="str">
        <f>LEFT([1]Sheet1!D6404,1)</f>
        <v>A</v>
      </c>
      <c r="D6404" t="str">
        <f>RIGHT([1]Sheet1!D6404,2)</f>
        <v>81</v>
      </c>
      <c r="E6404" t="str">
        <f>[1]Sheet1!E6404</f>
        <v>Charges - Solid Waste Management</v>
      </c>
      <c r="F6404">
        <f>[1]Sheet1!F6404</f>
        <v>503063</v>
      </c>
    </row>
    <row r="6405" spans="1:6">
      <c r="A6405" t="str">
        <f>[1]Sheet1!B6405</f>
        <v>New Jersey</v>
      </c>
      <c r="B6405" t="str">
        <f>[1]Sheet1!C6405</f>
        <v>NJ</v>
      </c>
      <c r="C6405" t="str">
        <f>LEFT([1]Sheet1!D6405,1)</f>
        <v>A</v>
      </c>
      <c r="D6405" t="str">
        <f>RIGHT([1]Sheet1!D6405,2)</f>
        <v>87</v>
      </c>
      <c r="E6405" t="str">
        <f>[1]Sheet1!E6405</f>
        <v>Charges - Sea and Inland Port Facilities</v>
      </c>
      <c r="F6405">
        <f>[1]Sheet1!F6405</f>
        <v>19208</v>
      </c>
    </row>
    <row r="6406" spans="1:6">
      <c r="A6406" t="str">
        <f>[1]Sheet1!B6406</f>
        <v>New Jersey</v>
      </c>
      <c r="B6406" t="str">
        <f>[1]Sheet1!C6406</f>
        <v>NJ</v>
      </c>
      <c r="C6406" t="str">
        <f>LEFT([1]Sheet1!D6406,1)</f>
        <v>A</v>
      </c>
      <c r="D6406" t="str">
        <f>RIGHT([1]Sheet1!D6406,2)</f>
        <v>89</v>
      </c>
      <c r="E6406" t="str">
        <f>[1]Sheet1!E6406</f>
        <v>Charges - All Other</v>
      </c>
      <c r="F6406">
        <f>[1]Sheet1!F6406</f>
        <v>1040955</v>
      </c>
    </row>
    <row r="6407" spans="1:6">
      <c r="A6407" t="str">
        <f>[1]Sheet1!B6407</f>
        <v>New Jersey</v>
      </c>
      <c r="B6407" t="str">
        <f>[1]Sheet1!C6407</f>
        <v>NJ</v>
      </c>
      <c r="C6407" t="str">
        <f>LEFT([1]Sheet1!D6407,1)</f>
        <v>A</v>
      </c>
      <c r="D6407" t="str">
        <f>RIGHT([1]Sheet1!D6407,2)</f>
        <v>91</v>
      </c>
      <c r="E6407" t="str">
        <f>[1]Sheet1!E6407</f>
        <v>Revenue - Water Utilities</v>
      </c>
      <c r="F6407">
        <f>[1]Sheet1!F6407</f>
        <v>911799</v>
      </c>
    </row>
    <row r="6408" spans="1:6">
      <c r="A6408" t="str">
        <f>[1]Sheet1!B6408</f>
        <v>New Jersey</v>
      </c>
      <c r="B6408" t="str">
        <f>[1]Sheet1!C6408</f>
        <v>NJ</v>
      </c>
      <c r="C6408" t="str">
        <f>LEFT([1]Sheet1!D6408,1)</f>
        <v>A</v>
      </c>
      <c r="D6408" t="str">
        <f>RIGHT([1]Sheet1!D6408,2)</f>
        <v>92</v>
      </c>
      <c r="E6408" t="str">
        <f>[1]Sheet1!E6408</f>
        <v>Revenue - Electric Utilities</v>
      </c>
      <c r="F6408">
        <f>[1]Sheet1!F6408</f>
        <v>200448</v>
      </c>
    </row>
    <row r="6409" spans="1:6">
      <c r="A6409" t="str">
        <f>[1]Sheet1!B6409</f>
        <v>New Jersey</v>
      </c>
      <c r="B6409" t="str">
        <f>[1]Sheet1!C6409</f>
        <v>NJ</v>
      </c>
      <c r="C6409" t="str">
        <f>LEFT([1]Sheet1!D6409,1)</f>
        <v>A</v>
      </c>
      <c r="D6409" t="str">
        <f>RIGHT([1]Sheet1!D6409,2)</f>
        <v>94</v>
      </c>
      <c r="E6409" t="str">
        <f>[1]Sheet1!E6409</f>
        <v>Revenue - Transit Utilities</v>
      </c>
      <c r="F6409">
        <f>[1]Sheet1!F6409</f>
        <v>986295</v>
      </c>
    </row>
    <row r="6410" spans="1:6">
      <c r="A6410" t="str">
        <f>[1]Sheet1!B6410</f>
        <v>New Jersey</v>
      </c>
      <c r="B6410" t="str">
        <f>[1]Sheet1!C6410</f>
        <v>NJ</v>
      </c>
      <c r="C6410" t="str">
        <f>LEFT([1]Sheet1!D6410,1)</f>
        <v>B</v>
      </c>
      <c r="D6410" t="str">
        <f>RIGHT([1]Sheet1!D6410,2)</f>
        <v>01</v>
      </c>
      <c r="E6410" t="str">
        <f>[1]Sheet1!E6410</f>
        <v>Federal Intergovernmental - Air Transportation</v>
      </c>
      <c r="F6410">
        <f>[1]Sheet1!F6410</f>
        <v>6964</v>
      </c>
    </row>
    <row r="6411" spans="1:6">
      <c r="A6411" t="str">
        <f>[1]Sheet1!B6411</f>
        <v>New Jersey</v>
      </c>
      <c r="B6411" t="str">
        <f>[1]Sheet1!C6411</f>
        <v>NJ</v>
      </c>
      <c r="C6411" t="str">
        <f>LEFT([1]Sheet1!D6411,1)</f>
        <v>B</v>
      </c>
      <c r="D6411" t="str">
        <f>RIGHT([1]Sheet1!D6411,2)</f>
        <v>21</v>
      </c>
      <c r="E6411" t="str">
        <f>[1]Sheet1!E6411</f>
        <v>Federal Intergovernmental - Education</v>
      </c>
      <c r="F6411">
        <f>[1]Sheet1!F6411</f>
        <v>2334544</v>
      </c>
    </row>
    <row r="6412" spans="1:6">
      <c r="A6412" t="str">
        <f>[1]Sheet1!B6412</f>
        <v>New Jersey</v>
      </c>
      <c r="B6412" t="str">
        <f>[1]Sheet1!C6412</f>
        <v>NJ</v>
      </c>
      <c r="C6412" t="str">
        <f>LEFT([1]Sheet1!D6412,1)</f>
        <v>B</v>
      </c>
      <c r="D6412" t="str">
        <f>RIGHT([1]Sheet1!D6412,2)</f>
        <v>22</v>
      </c>
      <c r="E6412" t="str">
        <f>[1]Sheet1!E6412</f>
        <v>Federal Intergovernmental - Employment Security Administration</v>
      </c>
      <c r="F6412">
        <f>[1]Sheet1!F6412</f>
        <v>192639</v>
      </c>
    </row>
    <row r="6413" spans="1:6">
      <c r="A6413" t="str">
        <f>[1]Sheet1!B6413</f>
        <v>New Jersey</v>
      </c>
      <c r="B6413" t="str">
        <f>[1]Sheet1!C6413</f>
        <v>NJ</v>
      </c>
      <c r="C6413" t="str">
        <f>LEFT([1]Sheet1!D6413,1)</f>
        <v>B</v>
      </c>
      <c r="D6413" t="str">
        <f>RIGHT([1]Sheet1!D6413,2)</f>
        <v>30</v>
      </c>
      <c r="E6413" t="str">
        <f>[1]Sheet1!E6413</f>
        <v>Federal Intergovernmental - General Local Government Support</v>
      </c>
      <c r="F6413">
        <f>[1]Sheet1!F6413</f>
        <v>641</v>
      </c>
    </row>
    <row r="6414" spans="1:6">
      <c r="A6414" t="str">
        <f>[1]Sheet1!B6414</f>
        <v>New Jersey</v>
      </c>
      <c r="B6414" t="str">
        <f>[1]Sheet1!C6414</f>
        <v>NJ</v>
      </c>
      <c r="C6414" t="str">
        <f>LEFT([1]Sheet1!D6414,1)</f>
        <v>B</v>
      </c>
      <c r="D6414" t="str">
        <f>RIGHT([1]Sheet1!D6414,2)</f>
        <v>42</v>
      </c>
      <c r="E6414" t="str">
        <f>[1]Sheet1!E6414</f>
        <v>Federal Intergovernmental - Health and Hospitals</v>
      </c>
      <c r="F6414">
        <f>[1]Sheet1!F6414</f>
        <v>513355</v>
      </c>
    </row>
    <row r="6415" spans="1:6">
      <c r="A6415" t="str">
        <f>[1]Sheet1!B6415</f>
        <v>New Jersey</v>
      </c>
      <c r="B6415" t="str">
        <f>[1]Sheet1!C6415</f>
        <v>NJ</v>
      </c>
      <c r="C6415" t="str">
        <f>LEFT([1]Sheet1!D6415,1)</f>
        <v>B</v>
      </c>
      <c r="D6415" t="str">
        <f>RIGHT([1]Sheet1!D6415,2)</f>
        <v>46</v>
      </c>
      <c r="E6415" t="str">
        <f>[1]Sheet1!E6415</f>
        <v>Federal Intergovernmental - Highways</v>
      </c>
      <c r="F6415">
        <f>[1]Sheet1!F6415</f>
        <v>837181</v>
      </c>
    </row>
    <row r="6416" spans="1:6">
      <c r="A6416" t="str">
        <f>[1]Sheet1!B6416</f>
        <v>New Jersey</v>
      </c>
      <c r="B6416" t="str">
        <f>[1]Sheet1!C6416</f>
        <v>NJ</v>
      </c>
      <c r="C6416" t="str">
        <f>LEFT([1]Sheet1!D6416,1)</f>
        <v>B</v>
      </c>
      <c r="D6416" t="str">
        <f>RIGHT([1]Sheet1!D6416,2)</f>
        <v>50</v>
      </c>
      <c r="E6416" t="str">
        <f>[1]Sheet1!E6416</f>
        <v>Federal Intergovernmental - Housing and Community Development</v>
      </c>
      <c r="F6416">
        <f>[1]Sheet1!F6416</f>
        <v>1052776</v>
      </c>
    </row>
    <row r="6417" spans="1:6">
      <c r="A6417" t="str">
        <f>[1]Sheet1!B6417</f>
        <v>New Jersey</v>
      </c>
      <c r="B6417" t="str">
        <f>[1]Sheet1!C6417</f>
        <v>NJ</v>
      </c>
      <c r="C6417" t="str">
        <f>LEFT([1]Sheet1!D6417,1)</f>
        <v>B</v>
      </c>
      <c r="D6417" t="str">
        <f>RIGHT([1]Sheet1!D6417,2)</f>
        <v>59</v>
      </c>
      <c r="E6417" t="str">
        <f>[1]Sheet1!E6417</f>
        <v>Federal Intergovernmental - Natural Resources</v>
      </c>
      <c r="F6417">
        <f>[1]Sheet1!F6417</f>
        <v>100570</v>
      </c>
    </row>
    <row r="6418" spans="1:6">
      <c r="A6418" t="str">
        <f>[1]Sheet1!B6418</f>
        <v>New Jersey</v>
      </c>
      <c r="B6418" t="str">
        <f>[1]Sheet1!C6418</f>
        <v>NJ</v>
      </c>
      <c r="C6418" t="str">
        <f>LEFT([1]Sheet1!D6418,1)</f>
        <v>B</v>
      </c>
      <c r="D6418" t="str">
        <f>RIGHT([1]Sheet1!D6418,2)</f>
        <v>79</v>
      </c>
      <c r="E6418" t="str">
        <f>[1]Sheet1!E6418</f>
        <v>Federal Intergovernmental - Public Welfare</v>
      </c>
      <c r="F6418">
        <f>[1]Sheet1!F6418</f>
        <v>6997952</v>
      </c>
    </row>
    <row r="6419" spans="1:6">
      <c r="A6419" t="str">
        <f>[1]Sheet1!B6419</f>
        <v>New Jersey</v>
      </c>
      <c r="B6419" t="str">
        <f>[1]Sheet1!C6419</f>
        <v>NJ</v>
      </c>
      <c r="C6419" t="str">
        <f>LEFT([1]Sheet1!D6419,1)</f>
        <v>B</v>
      </c>
      <c r="D6419" t="str">
        <f>RIGHT([1]Sheet1!D6419,2)</f>
        <v>80</v>
      </c>
      <c r="E6419" t="str">
        <f>[1]Sheet1!E6419</f>
        <v>Federal Intergovernmental - Sewerage</v>
      </c>
      <c r="F6419">
        <f>[1]Sheet1!F6419</f>
        <v>25248</v>
      </c>
    </row>
    <row r="6420" spans="1:6">
      <c r="A6420" t="str">
        <f>[1]Sheet1!B6420</f>
        <v>New Jersey</v>
      </c>
      <c r="B6420" t="str">
        <f>[1]Sheet1!C6420</f>
        <v>NJ</v>
      </c>
      <c r="C6420" t="str">
        <f>LEFT([1]Sheet1!D6420,1)</f>
        <v>B</v>
      </c>
      <c r="D6420" t="str">
        <f>RIGHT([1]Sheet1!D6420,2)</f>
        <v>89</v>
      </c>
      <c r="E6420" t="str">
        <f>[1]Sheet1!E6420</f>
        <v>Federal Intergovernmental - All Other</v>
      </c>
      <c r="F6420">
        <f>[1]Sheet1!F6420</f>
        <v>2038141</v>
      </c>
    </row>
    <row r="6421" spans="1:6">
      <c r="A6421" t="str">
        <f>[1]Sheet1!B6421</f>
        <v>New Jersey</v>
      </c>
      <c r="B6421" t="str">
        <f>[1]Sheet1!C6421</f>
        <v>NJ</v>
      </c>
      <c r="C6421" t="str">
        <f>LEFT([1]Sheet1!D6421,1)</f>
        <v>B</v>
      </c>
      <c r="D6421" t="str">
        <f>RIGHT([1]Sheet1!D6421,2)</f>
        <v>91</v>
      </c>
      <c r="E6421" t="str">
        <f>[1]Sheet1!E6421</f>
        <v>Federal Intergovernmental - Water Utilities</v>
      </c>
      <c r="F6421">
        <f>[1]Sheet1!F6421</f>
        <v>23008</v>
      </c>
    </row>
    <row r="6422" spans="1:6">
      <c r="A6422" t="str">
        <f>[1]Sheet1!B6422</f>
        <v>New Jersey</v>
      </c>
      <c r="B6422" t="str">
        <f>[1]Sheet1!C6422</f>
        <v>NJ</v>
      </c>
      <c r="C6422" t="str">
        <f>LEFT([1]Sheet1!D6422,1)</f>
        <v>B</v>
      </c>
      <c r="D6422" t="str">
        <f>RIGHT([1]Sheet1!D6422,2)</f>
        <v>94</v>
      </c>
      <c r="E6422" t="str">
        <f>[1]Sheet1!E6422</f>
        <v>Federal Intergovernmental - Transit Utilities</v>
      </c>
      <c r="F6422">
        <f>[1]Sheet1!F6422</f>
        <v>323320</v>
      </c>
    </row>
    <row r="6423" spans="1:6">
      <c r="A6423" t="str">
        <f>[1]Sheet1!B6423</f>
        <v>New Jersey</v>
      </c>
      <c r="B6423" t="str">
        <f>[1]Sheet1!C6423</f>
        <v>NJ</v>
      </c>
      <c r="C6423" t="str">
        <f>LEFT([1]Sheet1!D6423,1)</f>
        <v>E</v>
      </c>
      <c r="D6423" t="str">
        <f>RIGHT([1]Sheet1!D6423,2)</f>
        <v>01</v>
      </c>
      <c r="E6423" t="str">
        <f>[1]Sheet1!E6423</f>
        <v>Current Operations - Air Transportation</v>
      </c>
      <c r="F6423">
        <f>[1]Sheet1!F6423</f>
        <v>24339</v>
      </c>
    </row>
    <row r="6424" spans="1:6">
      <c r="A6424" t="str">
        <f>[1]Sheet1!B6424</f>
        <v>New Jersey</v>
      </c>
      <c r="B6424" t="str">
        <f>[1]Sheet1!C6424</f>
        <v>NJ</v>
      </c>
      <c r="C6424" t="str">
        <f>LEFT([1]Sheet1!D6424,1)</f>
        <v>E</v>
      </c>
      <c r="D6424" t="str">
        <f>RIGHT([1]Sheet1!D6424,2)</f>
        <v>03</v>
      </c>
      <c r="E6424" t="str">
        <f>[1]Sheet1!E6424</f>
        <v>Current Operations - Miscellaneous Commercial Activities, NEC</v>
      </c>
      <c r="F6424">
        <f>[1]Sheet1!F6424</f>
        <v>134</v>
      </c>
    </row>
    <row r="6425" spans="1:6">
      <c r="A6425" t="str">
        <f>[1]Sheet1!B6425</f>
        <v>New Jersey</v>
      </c>
      <c r="B6425" t="str">
        <f>[1]Sheet1!C6425</f>
        <v>NJ</v>
      </c>
      <c r="C6425" t="str">
        <f>LEFT([1]Sheet1!D6425,1)</f>
        <v>E</v>
      </c>
      <c r="D6425" t="str">
        <f>RIGHT([1]Sheet1!D6425,2)</f>
        <v>04</v>
      </c>
      <c r="E6425" t="str">
        <f>[1]Sheet1!E6425</f>
        <v>Current Operations - Correctional Institutions</v>
      </c>
      <c r="F6425">
        <f>[1]Sheet1!F6425</f>
        <v>1666369</v>
      </c>
    </row>
    <row r="6426" spans="1:6">
      <c r="A6426" t="str">
        <f>[1]Sheet1!B6426</f>
        <v>New Jersey</v>
      </c>
      <c r="B6426" t="str">
        <f>[1]Sheet1!C6426</f>
        <v>NJ</v>
      </c>
      <c r="C6426" t="str">
        <f>LEFT([1]Sheet1!D6426,1)</f>
        <v>E</v>
      </c>
      <c r="D6426" t="str">
        <f>RIGHT([1]Sheet1!D6426,2)</f>
        <v>05</v>
      </c>
      <c r="E6426" t="str">
        <f>[1]Sheet1!E6426</f>
        <v>Current Operations - Corrections - Other</v>
      </c>
      <c r="F6426">
        <f>[1]Sheet1!F6426</f>
        <v>361304</v>
      </c>
    </row>
    <row r="6427" spans="1:6">
      <c r="A6427" t="str">
        <f>[1]Sheet1!B6427</f>
        <v>New Jersey</v>
      </c>
      <c r="B6427" t="str">
        <f>[1]Sheet1!C6427</f>
        <v>NJ</v>
      </c>
      <c r="C6427" t="str">
        <f>LEFT([1]Sheet1!D6427,1)</f>
        <v>E</v>
      </c>
      <c r="D6427" t="str">
        <f>RIGHT([1]Sheet1!D6427,2)</f>
        <v>12</v>
      </c>
      <c r="E6427" t="str">
        <f>[1]Sheet1!E6427</f>
        <v>Current Operations - Elementary and Secondary Education</v>
      </c>
      <c r="F6427">
        <f>[1]Sheet1!F6427</f>
        <v>22820234</v>
      </c>
    </row>
    <row r="6428" spans="1:6">
      <c r="A6428" t="str">
        <f>[1]Sheet1!B6428</f>
        <v>New Jersey</v>
      </c>
      <c r="B6428" t="str">
        <f>[1]Sheet1!C6428</f>
        <v>NJ</v>
      </c>
      <c r="C6428" t="str">
        <f>LEFT([1]Sheet1!D6428,1)</f>
        <v>E</v>
      </c>
      <c r="D6428" t="str">
        <f>RIGHT([1]Sheet1!D6428,2)</f>
        <v>16</v>
      </c>
      <c r="E6428" t="str">
        <f>[1]Sheet1!E6428</f>
        <v>Current Operations - Higher Education Auxiliary Enterprises</v>
      </c>
      <c r="F6428">
        <f>[1]Sheet1!F6428</f>
        <v>505357</v>
      </c>
    </row>
    <row r="6429" spans="1:6">
      <c r="A6429" t="str">
        <f>[1]Sheet1!B6429</f>
        <v>New Jersey</v>
      </c>
      <c r="B6429" t="str">
        <f>[1]Sheet1!C6429</f>
        <v>NJ</v>
      </c>
      <c r="C6429" t="str">
        <f>LEFT([1]Sheet1!D6429,1)</f>
        <v>E</v>
      </c>
      <c r="D6429" t="str">
        <f>RIGHT([1]Sheet1!D6429,2)</f>
        <v>18</v>
      </c>
      <c r="E6429" t="str">
        <f>[1]Sheet1!E6429</f>
        <v>Current Operations - Other Higher Education</v>
      </c>
      <c r="F6429">
        <f>[1]Sheet1!F6429</f>
        <v>4611972</v>
      </c>
    </row>
    <row r="6430" spans="1:6">
      <c r="A6430" t="str">
        <f>[1]Sheet1!B6430</f>
        <v>New Jersey</v>
      </c>
      <c r="B6430" t="str">
        <f>[1]Sheet1!C6430</f>
        <v>NJ</v>
      </c>
      <c r="C6430" t="str">
        <f>LEFT([1]Sheet1!D6430,1)</f>
        <v>E</v>
      </c>
      <c r="D6430" t="str">
        <f>RIGHT([1]Sheet1!D6430,2)</f>
        <v>21</v>
      </c>
      <c r="E6430" t="str">
        <f>[1]Sheet1!E6430</f>
        <v>Current Operations - State Education - Other</v>
      </c>
      <c r="F6430">
        <f>[1]Sheet1!F6430</f>
        <v>824752</v>
      </c>
    </row>
    <row r="6431" spans="1:6">
      <c r="A6431" t="str">
        <f>[1]Sheet1!B6431</f>
        <v>New Jersey</v>
      </c>
      <c r="B6431" t="str">
        <f>[1]Sheet1!C6431</f>
        <v>NJ</v>
      </c>
      <c r="C6431" t="str">
        <f>LEFT([1]Sheet1!D6431,1)</f>
        <v>E</v>
      </c>
      <c r="D6431" t="str">
        <f>RIGHT([1]Sheet1!D6431,2)</f>
        <v>22</v>
      </c>
      <c r="E6431" t="str">
        <f>[1]Sheet1!E6431</f>
        <v>Current Operations - Social Insurance Administration</v>
      </c>
      <c r="F6431">
        <f>[1]Sheet1!F6431</f>
        <v>178465</v>
      </c>
    </row>
    <row r="6432" spans="1:6">
      <c r="A6432" t="str">
        <f>[1]Sheet1!B6432</f>
        <v>New Jersey</v>
      </c>
      <c r="B6432" t="str">
        <f>[1]Sheet1!C6432</f>
        <v>NJ</v>
      </c>
      <c r="C6432" t="str">
        <f>LEFT([1]Sheet1!D6432,1)</f>
        <v>E</v>
      </c>
      <c r="D6432" t="str">
        <f>RIGHT([1]Sheet1!D6432,2)</f>
        <v>23</v>
      </c>
      <c r="E6432" t="str">
        <f>[1]Sheet1!E6432</f>
        <v>Current Operations - Financial Administration</v>
      </c>
      <c r="F6432">
        <f>[1]Sheet1!F6432</f>
        <v>1012105</v>
      </c>
    </row>
    <row r="6433" spans="1:6">
      <c r="A6433" t="str">
        <f>[1]Sheet1!B6433</f>
        <v>New Jersey</v>
      </c>
      <c r="B6433" t="str">
        <f>[1]Sheet1!C6433</f>
        <v>NJ</v>
      </c>
      <c r="C6433" t="str">
        <f>LEFT([1]Sheet1!D6433,1)</f>
        <v>E</v>
      </c>
      <c r="D6433" t="str">
        <f>RIGHT([1]Sheet1!D6433,2)</f>
        <v>24</v>
      </c>
      <c r="E6433" t="str">
        <f>[1]Sheet1!E6433</f>
        <v>Current Operations - Local Fire Protection</v>
      </c>
      <c r="F6433">
        <f>[1]Sheet1!F6433</f>
        <v>926970</v>
      </c>
    </row>
    <row r="6434" spans="1:6">
      <c r="A6434" t="str">
        <f>[1]Sheet1!B6434</f>
        <v>New Jersey</v>
      </c>
      <c r="B6434" t="str">
        <f>[1]Sheet1!C6434</f>
        <v>NJ</v>
      </c>
      <c r="C6434" t="str">
        <f>LEFT([1]Sheet1!D6434,1)</f>
        <v>E</v>
      </c>
      <c r="D6434" t="str">
        <f>RIGHT([1]Sheet1!D6434,2)</f>
        <v>25</v>
      </c>
      <c r="E6434" t="str">
        <f>[1]Sheet1!E6434</f>
        <v>Current Operations - Judicial and Legal Services</v>
      </c>
      <c r="F6434">
        <f>[1]Sheet1!F6434</f>
        <v>1444338</v>
      </c>
    </row>
    <row r="6435" spans="1:6">
      <c r="A6435" t="str">
        <f>[1]Sheet1!B6435</f>
        <v>New Jersey</v>
      </c>
      <c r="B6435" t="str">
        <f>[1]Sheet1!C6435</f>
        <v>NJ</v>
      </c>
      <c r="C6435" t="str">
        <f>LEFT([1]Sheet1!D6435,1)</f>
        <v>E</v>
      </c>
      <c r="D6435" t="str">
        <f>RIGHT([1]Sheet1!D6435,2)</f>
        <v>29</v>
      </c>
      <c r="E6435" t="str">
        <f>[1]Sheet1!E6435</f>
        <v>Current Operations - Central Staff Services</v>
      </c>
      <c r="F6435">
        <f>[1]Sheet1!F6435</f>
        <v>461537</v>
      </c>
    </row>
    <row r="6436" spans="1:6">
      <c r="A6436" t="str">
        <f>[1]Sheet1!B6436</f>
        <v>New Jersey</v>
      </c>
      <c r="B6436" t="str">
        <f>[1]Sheet1!C6436</f>
        <v>NJ</v>
      </c>
      <c r="C6436" t="str">
        <f>LEFT([1]Sheet1!D6436,1)</f>
        <v>E</v>
      </c>
      <c r="D6436" t="str">
        <f>RIGHT([1]Sheet1!D6436,2)</f>
        <v>31</v>
      </c>
      <c r="E6436" t="str">
        <f>[1]Sheet1!E6436</f>
        <v>Current Operations - General Public Buildings</v>
      </c>
      <c r="F6436">
        <f>[1]Sheet1!F6436</f>
        <v>299477</v>
      </c>
    </row>
    <row r="6437" spans="1:6">
      <c r="A6437" t="str">
        <f>[1]Sheet1!B6437</f>
        <v>New Jersey</v>
      </c>
      <c r="B6437" t="str">
        <f>[1]Sheet1!C6437</f>
        <v>NJ</v>
      </c>
      <c r="C6437" t="str">
        <f>LEFT([1]Sheet1!D6437,1)</f>
        <v>E</v>
      </c>
      <c r="D6437" t="str">
        <f>RIGHT([1]Sheet1!D6437,2)</f>
        <v>32</v>
      </c>
      <c r="E6437" t="str">
        <f>[1]Sheet1!E6437</f>
        <v>Current Operations - Health - Other</v>
      </c>
      <c r="F6437">
        <f>[1]Sheet1!F6437</f>
        <v>1542377</v>
      </c>
    </row>
    <row r="6438" spans="1:6">
      <c r="A6438" t="str">
        <f>[1]Sheet1!B6438</f>
        <v>New Jersey</v>
      </c>
      <c r="B6438" t="str">
        <f>[1]Sheet1!C6438</f>
        <v>NJ</v>
      </c>
      <c r="C6438" t="str">
        <f>LEFT([1]Sheet1!D6438,1)</f>
        <v>E</v>
      </c>
      <c r="D6438" t="str">
        <f>RIGHT([1]Sheet1!D6438,2)</f>
        <v>36</v>
      </c>
      <c r="E6438" t="str">
        <f>[1]Sheet1!E6438</f>
        <v>Current Operations - Hospitals</v>
      </c>
      <c r="F6438">
        <f>[1]Sheet1!F6438</f>
        <v>2455710</v>
      </c>
    </row>
    <row r="6439" spans="1:6">
      <c r="A6439" t="str">
        <f>[1]Sheet1!B6439</f>
        <v>New Jersey</v>
      </c>
      <c r="B6439" t="str">
        <f>[1]Sheet1!C6439</f>
        <v>NJ</v>
      </c>
      <c r="C6439" t="str">
        <f>LEFT([1]Sheet1!D6439,1)</f>
        <v>E</v>
      </c>
      <c r="D6439" t="str">
        <f>RIGHT([1]Sheet1!D6439,2)</f>
        <v>44</v>
      </c>
      <c r="E6439" t="str">
        <f>[1]Sheet1!E6439</f>
        <v>Current Operations - Regular Highways</v>
      </c>
      <c r="F6439">
        <f>[1]Sheet1!F6439</f>
        <v>801543</v>
      </c>
    </row>
    <row r="6440" spans="1:6">
      <c r="A6440" t="str">
        <f>[1]Sheet1!B6440</f>
        <v>New Jersey</v>
      </c>
      <c r="B6440" t="str">
        <f>[1]Sheet1!C6440</f>
        <v>NJ</v>
      </c>
      <c r="C6440" t="str">
        <f>LEFT([1]Sheet1!D6440,1)</f>
        <v>E</v>
      </c>
      <c r="D6440" t="str">
        <f>RIGHT([1]Sheet1!D6440,2)</f>
        <v>45</v>
      </c>
      <c r="E6440" t="str">
        <f>[1]Sheet1!E6440</f>
        <v>Current Operations - Toll Highways</v>
      </c>
      <c r="F6440">
        <f>[1]Sheet1!F6440</f>
        <v>721274</v>
      </c>
    </row>
    <row r="6441" spans="1:6">
      <c r="A6441" t="str">
        <f>[1]Sheet1!B6441</f>
        <v>New Jersey</v>
      </c>
      <c r="B6441" t="str">
        <f>[1]Sheet1!C6441</f>
        <v>NJ</v>
      </c>
      <c r="C6441" t="str">
        <f>LEFT([1]Sheet1!D6441,1)</f>
        <v>E</v>
      </c>
      <c r="D6441" t="str">
        <f>RIGHT([1]Sheet1!D6441,2)</f>
        <v>50</v>
      </c>
      <c r="E6441" t="str">
        <f>[1]Sheet1!E6441</f>
        <v>Current Operations - Housing and Community Development</v>
      </c>
      <c r="F6441">
        <f>[1]Sheet1!F6441</f>
        <v>1279751</v>
      </c>
    </row>
    <row r="6442" spans="1:6">
      <c r="A6442" t="str">
        <f>[1]Sheet1!B6442</f>
        <v>New Jersey</v>
      </c>
      <c r="B6442" t="str">
        <f>[1]Sheet1!C6442</f>
        <v>NJ</v>
      </c>
      <c r="C6442" t="str">
        <f>LEFT([1]Sheet1!D6442,1)</f>
        <v>E</v>
      </c>
      <c r="D6442" t="str">
        <f>RIGHT([1]Sheet1!D6442,2)</f>
        <v>52</v>
      </c>
      <c r="E6442" t="str">
        <f>[1]Sheet1!E6442</f>
        <v>Current Operations - Libraries</v>
      </c>
      <c r="F6442">
        <f>[1]Sheet1!F6442</f>
        <v>431908</v>
      </c>
    </row>
    <row r="6443" spans="1:6">
      <c r="A6443" t="str">
        <f>[1]Sheet1!B6443</f>
        <v>New Jersey</v>
      </c>
      <c r="B6443" t="str">
        <f>[1]Sheet1!C6443</f>
        <v>NJ</v>
      </c>
      <c r="C6443" t="str">
        <f>LEFT([1]Sheet1!D6443,1)</f>
        <v>E</v>
      </c>
      <c r="D6443" t="str">
        <f>RIGHT([1]Sheet1!D6443,2)</f>
        <v>59</v>
      </c>
      <c r="E6443" t="str">
        <f>[1]Sheet1!E6443</f>
        <v>Current Operations - Natural Resources - Other</v>
      </c>
      <c r="F6443">
        <f>[1]Sheet1!F6443</f>
        <v>517253</v>
      </c>
    </row>
    <row r="6444" spans="1:6">
      <c r="A6444" t="str">
        <f>[1]Sheet1!B6444</f>
        <v>New Jersey</v>
      </c>
      <c r="B6444" t="str">
        <f>[1]Sheet1!C6444</f>
        <v>NJ</v>
      </c>
      <c r="C6444" t="str">
        <f>LEFT([1]Sheet1!D6444,1)</f>
        <v>E</v>
      </c>
      <c r="D6444" t="str">
        <f>RIGHT([1]Sheet1!D6444,2)</f>
        <v>60</v>
      </c>
      <c r="E6444" t="str">
        <f>[1]Sheet1!E6444</f>
        <v>Current Operations - Parking Facilities</v>
      </c>
      <c r="F6444">
        <f>[1]Sheet1!F6444</f>
        <v>63400</v>
      </c>
    </row>
    <row r="6445" spans="1:6">
      <c r="A6445" t="str">
        <f>[1]Sheet1!B6445</f>
        <v>New Jersey</v>
      </c>
      <c r="B6445" t="str">
        <f>[1]Sheet1!C6445</f>
        <v>NJ</v>
      </c>
      <c r="C6445" t="str">
        <f>LEFT([1]Sheet1!D6445,1)</f>
        <v>E</v>
      </c>
      <c r="D6445" t="str">
        <f>RIGHT([1]Sheet1!D6445,2)</f>
        <v>61</v>
      </c>
      <c r="E6445" t="str">
        <f>[1]Sheet1!E6445</f>
        <v>Current Operations - Parks and Recreation</v>
      </c>
      <c r="F6445">
        <f>[1]Sheet1!F6445</f>
        <v>694493</v>
      </c>
    </row>
    <row r="6446" spans="1:6">
      <c r="A6446" t="str">
        <f>[1]Sheet1!B6446</f>
        <v>New Jersey</v>
      </c>
      <c r="B6446" t="str">
        <f>[1]Sheet1!C6446</f>
        <v>NJ</v>
      </c>
      <c r="C6446" t="str">
        <f>LEFT([1]Sheet1!D6446,1)</f>
        <v>E</v>
      </c>
      <c r="D6446" t="str">
        <f>RIGHT([1]Sheet1!D6446,2)</f>
        <v>62</v>
      </c>
      <c r="E6446" t="str">
        <f>[1]Sheet1!E6446</f>
        <v>Current Operations - Police Protection</v>
      </c>
      <c r="F6446">
        <f>[1]Sheet1!F6446</f>
        <v>3266571</v>
      </c>
    </row>
    <row r="6447" spans="1:6">
      <c r="A6447" t="str">
        <f>[1]Sheet1!B6447</f>
        <v>New Jersey</v>
      </c>
      <c r="B6447" t="str">
        <f>[1]Sheet1!C6447</f>
        <v>NJ</v>
      </c>
      <c r="C6447" t="str">
        <f>LEFT([1]Sheet1!D6447,1)</f>
        <v>E</v>
      </c>
      <c r="D6447" t="str">
        <f>RIGHT([1]Sheet1!D6447,2)</f>
        <v>66</v>
      </c>
      <c r="E6447" t="str">
        <f>[1]Sheet1!E6447</f>
        <v>Current Operations - Protective Inspection and Regulation, NEC</v>
      </c>
      <c r="F6447">
        <f>[1]Sheet1!F6447</f>
        <v>420467</v>
      </c>
    </row>
    <row r="6448" spans="1:6">
      <c r="A6448" t="str">
        <f>[1]Sheet1!B6448</f>
        <v>New Jersey</v>
      </c>
      <c r="B6448" t="str">
        <f>[1]Sheet1!C6448</f>
        <v>NJ</v>
      </c>
      <c r="C6448" t="str">
        <f>LEFT([1]Sheet1!D6448,1)</f>
        <v>E</v>
      </c>
      <c r="D6448" t="str">
        <f>RIGHT([1]Sheet1!D6448,2)</f>
        <v>74</v>
      </c>
      <c r="E6448" t="str">
        <f>[1]Sheet1!E6448</f>
        <v>Current Operations - Public Welfare, Vendor Payments for Medical Care</v>
      </c>
      <c r="F6448">
        <f>[1]Sheet1!F6448</f>
        <v>11284063</v>
      </c>
    </row>
    <row r="6449" spans="1:6">
      <c r="A6449" t="str">
        <f>[1]Sheet1!B6449</f>
        <v>New Jersey</v>
      </c>
      <c r="B6449" t="str">
        <f>[1]Sheet1!C6449</f>
        <v>NJ</v>
      </c>
      <c r="C6449" t="str">
        <f>LEFT([1]Sheet1!D6449,1)</f>
        <v>E</v>
      </c>
      <c r="D6449" t="str">
        <f>RIGHT([1]Sheet1!D6449,2)</f>
        <v>75</v>
      </c>
      <c r="E6449" t="str">
        <f>[1]Sheet1!E6449</f>
        <v>Current Operations - Public Welfare, Vendor Payments for Other Purposes</v>
      </c>
      <c r="F6449">
        <f>[1]Sheet1!F6449</f>
        <v>1171221</v>
      </c>
    </row>
    <row r="6450" spans="1:6">
      <c r="A6450" t="str">
        <f>[1]Sheet1!B6450</f>
        <v>New Jersey</v>
      </c>
      <c r="B6450" t="str">
        <f>[1]Sheet1!C6450</f>
        <v>NJ</v>
      </c>
      <c r="C6450" t="str">
        <f>LEFT([1]Sheet1!D6450,1)</f>
        <v>E</v>
      </c>
      <c r="D6450" t="str">
        <f>RIGHT([1]Sheet1!D6450,2)</f>
        <v>77</v>
      </c>
      <c r="E6450" t="str">
        <f>[1]Sheet1!E6450</f>
        <v>Current Operations - Public Welfare Institutions</v>
      </c>
      <c r="F6450">
        <f>[1]Sheet1!F6450</f>
        <v>276426</v>
      </c>
    </row>
    <row r="6451" spans="1:6">
      <c r="A6451" t="str">
        <f>[1]Sheet1!B6451</f>
        <v>New Jersey</v>
      </c>
      <c r="B6451" t="str">
        <f>[1]Sheet1!C6451</f>
        <v>NJ</v>
      </c>
      <c r="C6451" t="str">
        <f>LEFT([1]Sheet1!D6451,1)</f>
        <v>E</v>
      </c>
      <c r="D6451" t="str">
        <f>RIGHT([1]Sheet1!D6451,2)</f>
        <v>79</v>
      </c>
      <c r="E6451" t="str">
        <f>[1]Sheet1!E6451</f>
        <v>Current Operations - Public Welfare - Other</v>
      </c>
      <c r="F6451">
        <f>[1]Sheet1!F6451</f>
        <v>1367779</v>
      </c>
    </row>
    <row r="6452" spans="1:6">
      <c r="A6452" t="str">
        <f>[1]Sheet1!B6452</f>
        <v>New Jersey</v>
      </c>
      <c r="B6452" t="str">
        <f>[1]Sheet1!C6452</f>
        <v>NJ</v>
      </c>
      <c r="C6452" t="str">
        <f>LEFT([1]Sheet1!D6452,1)</f>
        <v>E</v>
      </c>
      <c r="D6452" t="str">
        <f>RIGHT([1]Sheet1!D6452,2)</f>
        <v>80</v>
      </c>
      <c r="E6452" t="str">
        <f>[1]Sheet1!E6452</f>
        <v>Current Operations - Sewerage</v>
      </c>
      <c r="F6452">
        <f>[1]Sheet1!F6452</f>
        <v>1132032</v>
      </c>
    </row>
    <row r="6453" spans="1:6">
      <c r="A6453" t="str">
        <f>[1]Sheet1!B6453</f>
        <v>New Jersey</v>
      </c>
      <c r="B6453" t="str">
        <f>[1]Sheet1!C6453</f>
        <v>NJ</v>
      </c>
      <c r="C6453" t="str">
        <f>LEFT([1]Sheet1!D6453,1)</f>
        <v>E</v>
      </c>
      <c r="D6453" t="str">
        <f>RIGHT([1]Sheet1!D6453,2)</f>
        <v>81</v>
      </c>
      <c r="E6453" t="str">
        <f>[1]Sheet1!E6453</f>
        <v>Current Operations - Solid Waste Management</v>
      </c>
      <c r="F6453">
        <f>[1]Sheet1!F6453</f>
        <v>958818</v>
      </c>
    </row>
    <row r="6454" spans="1:6">
      <c r="A6454" t="str">
        <f>[1]Sheet1!B6454</f>
        <v>New Jersey</v>
      </c>
      <c r="B6454" t="str">
        <f>[1]Sheet1!C6454</f>
        <v>NJ</v>
      </c>
      <c r="C6454" t="str">
        <f>LEFT([1]Sheet1!D6454,1)</f>
        <v>E</v>
      </c>
      <c r="D6454" t="str">
        <f>RIGHT([1]Sheet1!D6454,2)</f>
        <v>85</v>
      </c>
      <c r="E6454" t="str">
        <f>[1]Sheet1!E6454</f>
        <v>Current Operations - State Veterans' Services</v>
      </c>
      <c r="F6454">
        <f>[1]Sheet1!F6454</f>
        <v>11142</v>
      </c>
    </row>
    <row r="6455" spans="1:6">
      <c r="A6455" t="str">
        <f>[1]Sheet1!B6455</f>
        <v>New Jersey</v>
      </c>
      <c r="B6455" t="str">
        <f>[1]Sheet1!C6455</f>
        <v>NJ</v>
      </c>
      <c r="C6455" t="str">
        <f>LEFT([1]Sheet1!D6455,1)</f>
        <v>E</v>
      </c>
      <c r="D6455" t="str">
        <f>RIGHT([1]Sheet1!D6455,2)</f>
        <v>87</v>
      </c>
      <c r="E6455" t="str">
        <f>[1]Sheet1!E6455</f>
        <v>Current Operations - Sea and Inland Port Facilities</v>
      </c>
      <c r="F6455">
        <f>[1]Sheet1!F6455</f>
        <v>15691</v>
      </c>
    </row>
    <row r="6456" spans="1:6">
      <c r="A6456" t="str">
        <f>[1]Sheet1!B6456</f>
        <v>New Jersey</v>
      </c>
      <c r="B6456" t="str">
        <f>[1]Sheet1!C6456</f>
        <v>NJ</v>
      </c>
      <c r="C6456" t="str">
        <f>LEFT([1]Sheet1!D6456,1)</f>
        <v>E</v>
      </c>
      <c r="D6456" t="str">
        <f>RIGHT([1]Sheet1!D6456,2)</f>
        <v>89</v>
      </c>
      <c r="E6456" t="str">
        <f>[1]Sheet1!E6456</f>
        <v>Current Operations - General - Other</v>
      </c>
      <c r="F6456">
        <f>[1]Sheet1!F6456</f>
        <v>7747556</v>
      </c>
    </row>
    <row r="6457" spans="1:6">
      <c r="A6457" t="str">
        <f>[1]Sheet1!B6457</f>
        <v>New Jersey</v>
      </c>
      <c r="B6457" t="str">
        <f>[1]Sheet1!C6457</f>
        <v>NJ</v>
      </c>
      <c r="C6457" t="str">
        <f>LEFT([1]Sheet1!D6457,1)</f>
        <v>E</v>
      </c>
      <c r="D6457" t="str">
        <f>RIGHT([1]Sheet1!D6457,2)</f>
        <v>91</v>
      </c>
      <c r="E6457" t="str">
        <f>[1]Sheet1!E6457</f>
        <v>Current Operations - Water Utilities</v>
      </c>
      <c r="F6457">
        <f>[1]Sheet1!F6457</f>
        <v>607193</v>
      </c>
    </row>
    <row r="6458" spans="1:6">
      <c r="A6458" t="str">
        <f>[1]Sheet1!B6458</f>
        <v>New Jersey</v>
      </c>
      <c r="B6458" t="str">
        <f>[1]Sheet1!C6458</f>
        <v>NJ</v>
      </c>
      <c r="C6458" t="str">
        <f>LEFT([1]Sheet1!D6458,1)</f>
        <v>E</v>
      </c>
      <c r="D6458" t="str">
        <f>RIGHT([1]Sheet1!D6458,2)</f>
        <v>92</v>
      </c>
      <c r="E6458" t="str">
        <f>[1]Sheet1!E6458</f>
        <v>Current Operations - Electric Utilities</v>
      </c>
      <c r="F6458">
        <f>[1]Sheet1!F6458</f>
        <v>163120</v>
      </c>
    </row>
    <row r="6459" spans="1:6">
      <c r="A6459" t="str">
        <f>[1]Sheet1!B6459</f>
        <v>New Jersey</v>
      </c>
      <c r="B6459" t="str">
        <f>[1]Sheet1!C6459</f>
        <v>NJ</v>
      </c>
      <c r="C6459" t="str">
        <f>LEFT([1]Sheet1!D6459,1)</f>
        <v>E</v>
      </c>
      <c r="D6459" t="str">
        <f>RIGHT([1]Sheet1!D6459,2)</f>
        <v>94</v>
      </c>
      <c r="E6459" t="str">
        <f>[1]Sheet1!E6459</f>
        <v>Current Operations - Transit Utilities</v>
      </c>
      <c r="F6459">
        <f>[1]Sheet1!F6459</f>
        <v>1973092</v>
      </c>
    </row>
    <row r="6460" spans="1:6">
      <c r="A6460" t="str">
        <f>[1]Sheet1!B6460</f>
        <v>New Jersey</v>
      </c>
      <c r="B6460" t="str">
        <f>[1]Sheet1!C6460</f>
        <v>NJ</v>
      </c>
      <c r="C6460" t="str">
        <f>LEFT([1]Sheet1!D6460,1)</f>
        <v>F</v>
      </c>
      <c r="D6460" t="str">
        <f>RIGHT([1]Sheet1!D6460,2)</f>
        <v>01</v>
      </c>
      <c r="E6460" t="str">
        <f>[1]Sheet1!E6460</f>
        <v>Construction - Air Transportation</v>
      </c>
      <c r="F6460">
        <f>[1]Sheet1!F6460</f>
        <v>40978</v>
      </c>
    </row>
    <row r="6461" spans="1:6">
      <c r="A6461" t="str">
        <f>[1]Sheet1!B6461</f>
        <v>New Jersey</v>
      </c>
      <c r="B6461" t="str">
        <f>[1]Sheet1!C6461</f>
        <v>NJ</v>
      </c>
      <c r="C6461" t="str">
        <f>LEFT([1]Sheet1!D6461,1)</f>
        <v>F</v>
      </c>
      <c r="D6461" t="str">
        <f>RIGHT([1]Sheet1!D6461,2)</f>
        <v>04</v>
      </c>
      <c r="E6461" t="str">
        <f>[1]Sheet1!E6461</f>
        <v>Construction - Correctional Institutions</v>
      </c>
      <c r="F6461">
        <f>[1]Sheet1!F6461</f>
        <v>37311</v>
      </c>
    </row>
    <row r="6462" spans="1:6">
      <c r="A6462" t="str">
        <f>[1]Sheet1!B6462</f>
        <v>New Jersey</v>
      </c>
      <c r="B6462" t="str">
        <f>[1]Sheet1!C6462</f>
        <v>NJ</v>
      </c>
      <c r="C6462" t="str">
        <f>LEFT([1]Sheet1!D6462,1)</f>
        <v>F</v>
      </c>
      <c r="D6462" t="str">
        <f>RIGHT([1]Sheet1!D6462,2)</f>
        <v>05</v>
      </c>
      <c r="E6462" t="str">
        <f>[1]Sheet1!E6462</f>
        <v>Construction - Corrections - Other</v>
      </c>
      <c r="F6462">
        <f>[1]Sheet1!F6462</f>
        <v>3983</v>
      </c>
    </row>
    <row r="6463" spans="1:6">
      <c r="A6463" t="str">
        <f>[1]Sheet1!B6463</f>
        <v>New Jersey</v>
      </c>
      <c r="B6463" t="str">
        <f>[1]Sheet1!C6463</f>
        <v>NJ</v>
      </c>
      <c r="C6463" t="str">
        <f>LEFT([1]Sheet1!D6463,1)</f>
        <v>F</v>
      </c>
      <c r="D6463" t="str">
        <f>RIGHT([1]Sheet1!D6463,2)</f>
        <v>12</v>
      </c>
      <c r="E6463" t="str">
        <f>[1]Sheet1!E6463</f>
        <v>Construction - Elementary and Secondary Education</v>
      </c>
      <c r="F6463">
        <f>[1]Sheet1!F6463</f>
        <v>894558</v>
      </c>
    </row>
    <row r="6464" spans="1:6">
      <c r="A6464" t="str">
        <f>[1]Sheet1!B6464</f>
        <v>New Jersey</v>
      </c>
      <c r="B6464" t="str">
        <f>[1]Sheet1!C6464</f>
        <v>NJ</v>
      </c>
      <c r="C6464" t="str">
        <f>LEFT([1]Sheet1!D6464,1)</f>
        <v>F</v>
      </c>
      <c r="D6464" t="str">
        <f>RIGHT([1]Sheet1!D6464,2)</f>
        <v>16</v>
      </c>
      <c r="E6464" t="str">
        <f>[1]Sheet1!E6464</f>
        <v>Construction - Higher Education - Auxiliary Enterprises</v>
      </c>
      <c r="F6464">
        <f>[1]Sheet1!F6464</f>
        <v>215540</v>
      </c>
    </row>
    <row r="6465" spans="1:6">
      <c r="A6465" t="str">
        <f>[1]Sheet1!B6465</f>
        <v>New Jersey</v>
      </c>
      <c r="B6465" t="str">
        <f>[1]Sheet1!C6465</f>
        <v>NJ</v>
      </c>
      <c r="C6465" t="str">
        <f>LEFT([1]Sheet1!D6465,1)</f>
        <v>F</v>
      </c>
      <c r="D6465" t="str">
        <f>RIGHT([1]Sheet1!D6465,2)</f>
        <v>18</v>
      </c>
      <c r="E6465" t="str">
        <f>[1]Sheet1!E6465</f>
        <v>Construction - Other Higher Education</v>
      </c>
      <c r="F6465">
        <f>[1]Sheet1!F6465</f>
        <v>410534</v>
      </c>
    </row>
    <row r="6466" spans="1:6">
      <c r="A6466" t="str">
        <f>[1]Sheet1!B6466</f>
        <v>New Jersey</v>
      </c>
      <c r="B6466" t="str">
        <f>[1]Sheet1!C6466</f>
        <v>NJ</v>
      </c>
      <c r="C6466" t="str">
        <f>LEFT([1]Sheet1!D6466,1)</f>
        <v>F</v>
      </c>
      <c r="D6466" t="str">
        <f>RIGHT([1]Sheet1!D6466,2)</f>
        <v>21</v>
      </c>
      <c r="E6466" t="str">
        <f>[1]Sheet1!E6466</f>
        <v>Construction - State Education - Other</v>
      </c>
      <c r="F6466">
        <f>[1]Sheet1!F6466</f>
        <v>1375</v>
      </c>
    </row>
    <row r="6467" spans="1:6">
      <c r="A6467" t="str">
        <f>[1]Sheet1!B6467</f>
        <v>New Jersey</v>
      </c>
      <c r="B6467" t="str">
        <f>[1]Sheet1!C6467</f>
        <v>NJ</v>
      </c>
      <c r="C6467" t="str">
        <f>LEFT([1]Sheet1!D6467,1)</f>
        <v>F</v>
      </c>
      <c r="D6467" t="str">
        <f>RIGHT([1]Sheet1!D6467,2)</f>
        <v>23</v>
      </c>
      <c r="E6467" t="str">
        <f>[1]Sheet1!E6467</f>
        <v>Construction - Financial Administration</v>
      </c>
      <c r="F6467">
        <f>[1]Sheet1!F6467</f>
        <v>9730</v>
      </c>
    </row>
    <row r="6468" spans="1:6">
      <c r="A6468" t="str">
        <f>[1]Sheet1!B6468</f>
        <v>New Jersey</v>
      </c>
      <c r="B6468" t="str">
        <f>[1]Sheet1!C6468</f>
        <v>NJ</v>
      </c>
      <c r="C6468" t="str">
        <f>LEFT([1]Sheet1!D6468,1)</f>
        <v>F</v>
      </c>
      <c r="D6468" t="str">
        <f>RIGHT([1]Sheet1!D6468,2)</f>
        <v>24</v>
      </c>
      <c r="E6468" t="str">
        <f>[1]Sheet1!E6468</f>
        <v>Construction - Local Fire Protection</v>
      </c>
      <c r="F6468">
        <f>[1]Sheet1!F6468</f>
        <v>12947</v>
      </c>
    </row>
    <row r="6469" spans="1:6">
      <c r="A6469" t="str">
        <f>[1]Sheet1!B6469</f>
        <v>New Jersey</v>
      </c>
      <c r="B6469" t="str">
        <f>[1]Sheet1!C6469</f>
        <v>NJ</v>
      </c>
      <c r="C6469" t="str">
        <f>LEFT([1]Sheet1!D6469,1)</f>
        <v>F</v>
      </c>
      <c r="D6469" t="str">
        <f>RIGHT([1]Sheet1!D6469,2)</f>
        <v>25</v>
      </c>
      <c r="E6469" t="str">
        <f>[1]Sheet1!E6469</f>
        <v>Construction - Judicial and Legal Services</v>
      </c>
      <c r="F6469">
        <f>[1]Sheet1!F6469</f>
        <v>1722</v>
      </c>
    </row>
    <row r="6470" spans="1:6">
      <c r="A6470" t="str">
        <f>[1]Sheet1!B6470</f>
        <v>New Jersey</v>
      </c>
      <c r="B6470" t="str">
        <f>[1]Sheet1!C6470</f>
        <v>NJ</v>
      </c>
      <c r="C6470" t="str">
        <f>LEFT([1]Sheet1!D6470,1)</f>
        <v>F</v>
      </c>
      <c r="D6470" t="str">
        <f>RIGHT([1]Sheet1!D6470,2)</f>
        <v>29</v>
      </c>
      <c r="E6470" t="str">
        <f>[1]Sheet1!E6470</f>
        <v>Construction - Central Staff Services</v>
      </c>
      <c r="F6470">
        <f>[1]Sheet1!F6470</f>
        <v>1029</v>
      </c>
    </row>
    <row r="6471" spans="1:6">
      <c r="A6471" t="str">
        <f>[1]Sheet1!B6471</f>
        <v>New Jersey</v>
      </c>
      <c r="B6471" t="str">
        <f>[1]Sheet1!C6471</f>
        <v>NJ</v>
      </c>
      <c r="C6471" t="str">
        <f>LEFT([1]Sheet1!D6471,1)</f>
        <v>F</v>
      </c>
      <c r="D6471" t="str">
        <f>RIGHT([1]Sheet1!D6471,2)</f>
        <v>31</v>
      </c>
      <c r="E6471" t="str">
        <f>[1]Sheet1!E6471</f>
        <v>Construction - General Public Buildings</v>
      </c>
      <c r="F6471">
        <f>[1]Sheet1!F6471</f>
        <v>101051</v>
      </c>
    </row>
    <row r="6472" spans="1:6">
      <c r="A6472" t="str">
        <f>[1]Sheet1!B6472</f>
        <v>New Jersey</v>
      </c>
      <c r="B6472" t="str">
        <f>[1]Sheet1!C6472</f>
        <v>NJ</v>
      </c>
      <c r="C6472" t="str">
        <f>LEFT([1]Sheet1!D6472,1)</f>
        <v>F</v>
      </c>
      <c r="D6472" t="str">
        <f>RIGHT([1]Sheet1!D6472,2)</f>
        <v>32</v>
      </c>
      <c r="E6472" t="str">
        <f>[1]Sheet1!E6472</f>
        <v>Construction - Health - Other</v>
      </c>
      <c r="F6472">
        <f>[1]Sheet1!F6472</f>
        <v>26539</v>
      </c>
    </row>
    <row r="6473" spans="1:6">
      <c r="A6473" t="str">
        <f>[1]Sheet1!B6473</f>
        <v>New Jersey</v>
      </c>
      <c r="B6473" t="str">
        <f>[1]Sheet1!C6473</f>
        <v>NJ</v>
      </c>
      <c r="C6473" t="str">
        <f>LEFT([1]Sheet1!D6473,1)</f>
        <v>F</v>
      </c>
      <c r="D6473" t="str">
        <f>RIGHT([1]Sheet1!D6473,2)</f>
        <v>36</v>
      </c>
      <c r="E6473" t="str">
        <f>[1]Sheet1!E6473</f>
        <v>Construction - Hospitals</v>
      </c>
      <c r="F6473">
        <f>[1]Sheet1!F6473</f>
        <v>2413</v>
      </c>
    </row>
    <row r="6474" spans="1:6">
      <c r="A6474" t="str">
        <f>[1]Sheet1!B6474</f>
        <v>New Jersey</v>
      </c>
      <c r="B6474" t="str">
        <f>[1]Sheet1!C6474</f>
        <v>NJ</v>
      </c>
      <c r="C6474" t="str">
        <f>LEFT([1]Sheet1!D6474,1)</f>
        <v>F</v>
      </c>
      <c r="D6474" t="str">
        <f>RIGHT([1]Sheet1!D6474,2)</f>
        <v>44</v>
      </c>
      <c r="E6474" t="str">
        <f>[1]Sheet1!E6474</f>
        <v>Construction - Regular Highways</v>
      </c>
      <c r="F6474">
        <f>[1]Sheet1!F6474</f>
        <v>1626380</v>
      </c>
    </row>
    <row r="6475" spans="1:6">
      <c r="A6475" t="str">
        <f>[1]Sheet1!B6475</f>
        <v>New Jersey</v>
      </c>
      <c r="B6475" t="str">
        <f>[1]Sheet1!C6475</f>
        <v>NJ</v>
      </c>
      <c r="C6475" t="str">
        <f>LEFT([1]Sheet1!D6475,1)</f>
        <v>F</v>
      </c>
      <c r="D6475" t="str">
        <f>RIGHT([1]Sheet1!D6475,2)</f>
        <v>45</v>
      </c>
      <c r="E6475" t="str">
        <f>[1]Sheet1!E6475</f>
        <v>Construction - Toll Highways</v>
      </c>
      <c r="F6475">
        <f>[1]Sheet1!F6475</f>
        <v>911791</v>
      </c>
    </row>
    <row r="6476" spans="1:6">
      <c r="A6476" t="str">
        <f>[1]Sheet1!B6476</f>
        <v>New Jersey</v>
      </c>
      <c r="B6476" t="str">
        <f>[1]Sheet1!C6476</f>
        <v>NJ</v>
      </c>
      <c r="C6476" t="str">
        <f>LEFT([1]Sheet1!D6476,1)</f>
        <v>F</v>
      </c>
      <c r="D6476" t="str">
        <f>RIGHT([1]Sheet1!D6476,2)</f>
        <v>50</v>
      </c>
      <c r="E6476" t="str">
        <f>[1]Sheet1!E6476</f>
        <v>Construction - Housing and Community Development</v>
      </c>
      <c r="F6476">
        <f>[1]Sheet1!F6476</f>
        <v>84634</v>
      </c>
    </row>
    <row r="6477" spans="1:6">
      <c r="A6477" t="str">
        <f>[1]Sheet1!B6477</f>
        <v>New Jersey</v>
      </c>
      <c r="B6477" t="str">
        <f>[1]Sheet1!C6477</f>
        <v>NJ</v>
      </c>
      <c r="C6477" t="str">
        <f>LEFT([1]Sheet1!D6477,1)</f>
        <v>F</v>
      </c>
      <c r="D6477" t="str">
        <f>RIGHT([1]Sheet1!D6477,2)</f>
        <v>52</v>
      </c>
      <c r="E6477" t="str">
        <f>[1]Sheet1!E6477</f>
        <v>Construction - Libraries</v>
      </c>
      <c r="F6477">
        <f>[1]Sheet1!F6477</f>
        <v>25047</v>
      </c>
    </row>
    <row r="6478" spans="1:6">
      <c r="A6478" t="str">
        <f>[1]Sheet1!B6478</f>
        <v>New Jersey</v>
      </c>
      <c r="B6478" t="str">
        <f>[1]Sheet1!C6478</f>
        <v>NJ</v>
      </c>
      <c r="C6478" t="str">
        <f>LEFT([1]Sheet1!D6478,1)</f>
        <v>F</v>
      </c>
      <c r="D6478" t="str">
        <f>RIGHT([1]Sheet1!D6478,2)</f>
        <v>59</v>
      </c>
      <c r="E6478" t="str">
        <f>[1]Sheet1!E6478</f>
        <v>Construction - Natural Resources - Other</v>
      </c>
      <c r="F6478">
        <f>[1]Sheet1!F6478</f>
        <v>49930</v>
      </c>
    </row>
    <row r="6479" spans="1:6">
      <c r="A6479" t="str">
        <f>[1]Sheet1!B6479</f>
        <v>New Jersey</v>
      </c>
      <c r="B6479" t="str">
        <f>[1]Sheet1!C6479</f>
        <v>NJ</v>
      </c>
      <c r="C6479" t="str">
        <f>LEFT([1]Sheet1!D6479,1)</f>
        <v>F</v>
      </c>
      <c r="D6479" t="str">
        <f>RIGHT([1]Sheet1!D6479,2)</f>
        <v>60</v>
      </c>
      <c r="E6479" t="str">
        <f>[1]Sheet1!E6479</f>
        <v>Construction - Parking Facilities</v>
      </c>
      <c r="F6479">
        <f>[1]Sheet1!F6479</f>
        <v>45046</v>
      </c>
    </row>
    <row r="6480" spans="1:6">
      <c r="A6480" t="str">
        <f>[1]Sheet1!B6480</f>
        <v>New Jersey</v>
      </c>
      <c r="B6480" t="str">
        <f>[1]Sheet1!C6480</f>
        <v>NJ</v>
      </c>
      <c r="C6480" t="str">
        <f>LEFT([1]Sheet1!D6480,1)</f>
        <v>F</v>
      </c>
      <c r="D6480" t="str">
        <f>RIGHT([1]Sheet1!D6480,2)</f>
        <v>61</v>
      </c>
      <c r="E6480" t="str">
        <f>[1]Sheet1!E6480</f>
        <v>Construction - Parks and Recreation</v>
      </c>
      <c r="F6480">
        <f>[1]Sheet1!F6480</f>
        <v>150315</v>
      </c>
    </row>
    <row r="6481" spans="1:6">
      <c r="A6481" t="str">
        <f>[1]Sheet1!B6481</f>
        <v>New Jersey</v>
      </c>
      <c r="B6481" t="str">
        <f>[1]Sheet1!C6481</f>
        <v>NJ</v>
      </c>
      <c r="C6481" t="str">
        <f>LEFT([1]Sheet1!D6481,1)</f>
        <v>F</v>
      </c>
      <c r="D6481" t="str">
        <f>RIGHT([1]Sheet1!D6481,2)</f>
        <v>62</v>
      </c>
      <c r="E6481" t="str">
        <f>[1]Sheet1!E6481</f>
        <v>Construction - Police Protection</v>
      </c>
      <c r="F6481">
        <f>[1]Sheet1!F6481</f>
        <v>19441</v>
      </c>
    </row>
    <row r="6482" spans="1:6">
      <c r="A6482" t="str">
        <f>[1]Sheet1!B6482</f>
        <v>New Jersey</v>
      </c>
      <c r="B6482" t="str">
        <f>[1]Sheet1!C6482</f>
        <v>NJ</v>
      </c>
      <c r="C6482" t="str">
        <f>LEFT([1]Sheet1!D6482,1)</f>
        <v>F</v>
      </c>
      <c r="D6482" t="str">
        <f>RIGHT([1]Sheet1!D6482,2)</f>
        <v>66</v>
      </c>
      <c r="E6482" t="str">
        <f>[1]Sheet1!E6482</f>
        <v>Construction - Protective Inspection and Regulation, NEC</v>
      </c>
      <c r="F6482">
        <f>[1]Sheet1!F6482</f>
        <v>790</v>
      </c>
    </row>
    <row r="6483" spans="1:6">
      <c r="A6483" t="str">
        <f>[1]Sheet1!B6483</f>
        <v>New Jersey</v>
      </c>
      <c r="B6483" t="str">
        <f>[1]Sheet1!C6483</f>
        <v>NJ</v>
      </c>
      <c r="C6483" t="str">
        <f>LEFT([1]Sheet1!D6483,1)</f>
        <v>F</v>
      </c>
      <c r="D6483" t="str">
        <f>RIGHT([1]Sheet1!D6483,2)</f>
        <v>77</v>
      </c>
      <c r="E6483" t="str">
        <f>[1]Sheet1!E6483</f>
        <v>Construction - Public Welfare Institutions</v>
      </c>
      <c r="F6483">
        <f>[1]Sheet1!F6483</f>
        <v>285</v>
      </c>
    </row>
    <row r="6484" spans="1:6">
      <c r="A6484" t="str">
        <f>[1]Sheet1!B6484</f>
        <v>New Jersey</v>
      </c>
      <c r="B6484" t="str">
        <f>[1]Sheet1!C6484</f>
        <v>NJ</v>
      </c>
      <c r="C6484" t="str">
        <f>LEFT([1]Sheet1!D6484,1)</f>
        <v>F</v>
      </c>
      <c r="D6484" t="str">
        <f>RIGHT([1]Sheet1!D6484,2)</f>
        <v>79</v>
      </c>
      <c r="E6484" t="str">
        <f>[1]Sheet1!E6484</f>
        <v>Construction - Public Welfare - Other</v>
      </c>
      <c r="F6484">
        <f>[1]Sheet1!F6484</f>
        <v>14104</v>
      </c>
    </row>
    <row r="6485" spans="1:6">
      <c r="A6485" t="str">
        <f>[1]Sheet1!B6485</f>
        <v>New Jersey</v>
      </c>
      <c r="B6485" t="str">
        <f>[1]Sheet1!C6485</f>
        <v>NJ</v>
      </c>
      <c r="C6485" t="str">
        <f>LEFT([1]Sheet1!D6485,1)</f>
        <v>F</v>
      </c>
      <c r="D6485" t="str">
        <f>RIGHT([1]Sheet1!D6485,2)</f>
        <v>80</v>
      </c>
      <c r="E6485" t="str">
        <f>[1]Sheet1!E6485</f>
        <v>Construction - Sewerage</v>
      </c>
      <c r="F6485">
        <f>[1]Sheet1!F6485</f>
        <v>327796</v>
      </c>
    </row>
    <row r="6486" spans="1:6">
      <c r="A6486" t="str">
        <f>[1]Sheet1!B6486</f>
        <v>New Jersey</v>
      </c>
      <c r="B6486" t="str">
        <f>[1]Sheet1!C6486</f>
        <v>NJ</v>
      </c>
      <c r="C6486" t="str">
        <f>LEFT([1]Sheet1!D6486,1)</f>
        <v>F</v>
      </c>
      <c r="D6486" t="str">
        <f>RIGHT([1]Sheet1!D6486,2)</f>
        <v>81</v>
      </c>
      <c r="E6486" t="str">
        <f>[1]Sheet1!E6486</f>
        <v>Construction - Solid Waste Management</v>
      </c>
      <c r="F6486">
        <f>[1]Sheet1!F6486</f>
        <v>27634</v>
      </c>
    </row>
    <row r="6487" spans="1:6">
      <c r="A6487" t="str">
        <f>[1]Sheet1!B6487</f>
        <v>New Jersey</v>
      </c>
      <c r="B6487" t="str">
        <f>[1]Sheet1!C6487</f>
        <v>NJ</v>
      </c>
      <c r="C6487" t="str">
        <f>LEFT([1]Sheet1!D6487,1)</f>
        <v>F</v>
      </c>
      <c r="D6487" t="str">
        <f>RIGHT([1]Sheet1!D6487,2)</f>
        <v>85</v>
      </c>
      <c r="E6487" t="str">
        <f>[1]Sheet1!E6487</f>
        <v>Construction - State Veterans' Services</v>
      </c>
      <c r="F6487">
        <f>[1]Sheet1!F6487</f>
        <v>489</v>
      </c>
    </row>
    <row r="6488" spans="1:6">
      <c r="A6488" t="str">
        <f>[1]Sheet1!B6488</f>
        <v>New Jersey</v>
      </c>
      <c r="B6488" t="str">
        <f>[1]Sheet1!C6488</f>
        <v>NJ</v>
      </c>
      <c r="C6488" t="str">
        <f>LEFT([1]Sheet1!D6488,1)</f>
        <v>F</v>
      </c>
      <c r="D6488" t="str">
        <f>RIGHT([1]Sheet1!D6488,2)</f>
        <v>89</v>
      </c>
      <c r="E6488" t="str">
        <f>[1]Sheet1!E6488</f>
        <v>Construction - General - Other</v>
      </c>
      <c r="F6488">
        <f>[1]Sheet1!F6488</f>
        <v>615387</v>
      </c>
    </row>
    <row r="6489" spans="1:6">
      <c r="A6489" t="str">
        <f>[1]Sheet1!B6489</f>
        <v>New Jersey</v>
      </c>
      <c r="B6489" t="str">
        <f>[1]Sheet1!C6489</f>
        <v>NJ</v>
      </c>
      <c r="C6489" t="str">
        <f>LEFT([1]Sheet1!D6489,1)</f>
        <v>F</v>
      </c>
      <c r="D6489" t="str">
        <f>RIGHT([1]Sheet1!D6489,2)</f>
        <v>91</v>
      </c>
      <c r="E6489" t="str">
        <f>[1]Sheet1!E6489</f>
        <v>Construction - Water Utilities</v>
      </c>
      <c r="F6489">
        <f>[1]Sheet1!F6489</f>
        <v>150059</v>
      </c>
    </row>
    <row r="6490" spans="1:6">
      <c r="A6490" t="str">
        <f>[1]Sheet1!B6490</f>
        <v>New Jersey</v>
      </c>
      <c r="B6490" t="str">
        <f>[1]Sheet1!C6490</f>
        <v>NJ</v>
      </c>
      <c r="C6490" t="str">
        <f>LEFT([1]Sheet1!D6490,1)</f>
        <v>F</v>
      </c>
      <c r="D6490" t="str">
        <f>RIGHT([1]Sheet1!D6490,2)</f>
        <v>92</v>
      </c>
      <c r="E6490" t="str">
        <f>[1]Sheet1!E6490</f>
        <v>Construction - Electric Utilities</v>
      </c>
      <c r="F6490">
        <f>[1]Sheet1!F6490</f>
        <v>33681</v>
      </c>
    </row>
    <row r="6491" spans="1:6">
      <c r="A6491" t="str">
        <f>[1]Sheet1!B6491</f>
        <v>New Jersey</v>
      </c>
      <c r="B6491" t="str">
        <f>[1]Sheet1!C6491</f>
        <v>NJ</v>
      </c>
      <c r="C6491" t="str">
        <f>LEFT([1]Sheet1!D6491,1)</f>
        <v>F</v>
      </c>
      <c r="D6491" t="str">
        <f>RIGHT([1]Sheet1!D6491,2)</f>
        <v>94</v>
      </c>
      <c r="E6491" t="str">
        <f>[1]Sheet1!E6491</f>
        <v>Construction - Transit Utilities</v>
      </c>
      <c r="F6491">
        <f>[1]Sheet1!F6491</f>
        <v>349600</v>
      </c>
    </row>
    <row r="6492" spans="1:6">
      <c r="A6492" t="str">
        <f>[1]Sheet1!B6492</f>
        <v>New Jersey</v>
      </c>
      <c r="B6492" t="str">
        <f>[1]Sheet1!C6492</f>
        <v>NJ</v>
      </c>
      <c r="C6492" t="str">
        <f>LEFT([1]Sheet1!D6492,1)</f>
        <v>G</v>
      </c>
      <c r="D6492" t="str">
        <f>RIGHT([1]Sheet1!D6492,2)</f>
        <v>01</v>
      </c>
      <c r="E6492" t="str">
        <f>[1]Sheet1!E6492</f>
        <v>Other Capital Outlay - Air Transportation</v>
      </c>
      <c r="F6492">
        <f>[1]Sheet1!F6492</f>
        <v>1789</v>
      </c>
    </row>
    <row r="6493" spans="1:6">
      <c r="A6493" t="str">
        <f>[1]Sheet1!B6493</f>
        <v>New Jersey</v>
      </c>
      <c r="B6493" t="str">
        <f>[1]Sheet1!C6493</f>
        <v>NJ</v>
      </c>
      <c r="C6493" t="str">
        <f>LEFT([1]Sheet1!D6493,1)</f>
        <v>G</v>
      </c>
      <c r="D6493" t="str">
        <f>RIGHT([1]Sheet1!D6493,2)</f>
        <v>03</v>
      </c>
      <c r="E6493" t="str">
        <f>[1]Sheet1!E6493</f>
        <v>Other Capital Outlay - Miscellaneous Commercial Activities, NEC</v>
      </c>
      <c r="F6493">
        <f>[1]Sheet1!F6493</f>
        <v>4</v>
      </c>
    </row>
    <row r="6494" spans="1:6">
      <c r="A6494" t="str">
        <f>[1]Sheet1!B6494</f>
        <v>New Jersey</v>
      </c>
      <c r="B6494" t="str">
        <f>[1]Sheet1!C6494</f>
        <v>NJ</v>
      </c>
      <c r="C6494" t="str">
        <f>LEFT([1]Sheet1!D6494,1)</f>
        <v>G</v>
      </c>
      <c r="D6494" t="str">
        <f>RIGHT([1]Sheet1!D6494,2)</f>
        <v>04</v>
      </c>
      <c r="E6494" t="str">
        <f>[1]Sheet1!E6494</f>
        <v>Other Capital Outlay - Correctional Institutions</v>
      </c>
      <c r="F6494">
        <f>[1]Sheet1!F6494</f>
        <v>3673</v>
      </c>
    </row>
    <row r="6495" spans="1:6">
      <c r="A6495" t="str">
        <f>[1]Sheet1!B6495</f>
        <v>New Jersey</v>
      </c>
      <c r="B6495" t="str">
        <f>[1]Sheet1!C6495</f>
        <v>NJ</v>
      </c>
      <c r="C6495" t="str">
        <f>LEFT([1]Sheet1!D6495,1)</f>
        <v>G</v>
      </c>
      <c r="D6495" t="str">
        <f>RIGHT([1]Sheet1!D6495,2)</f>
        <v>05</v>
      </c>
      <c r="E6495" t="str">
        <f>[1]Sheet1!E6495</f>
        <v>Other Capital Outlay - Corrections - Other</v>
      </c>
      <c r="F6495">
        <f>[1]Sheet1!F6495</f>
        <v>2302</v>
      </c>
    </row>
    <row r="6496" spans="1:6">
      <c r="A6496" t="str">
        <f>[1]Sheet1!B6496</f>
        <v>New Jersey</v>
      </c>
      <c r="B6496" t="str">
        <f>[1]Sheet1!C6496</f>
        <v>NJ</v>
      </c>
      <c r="C6496" t="str">
        <f>LEFT([1]Sheet1!D6496,1)</f>
        <v>G</v>
      </c>
      <c r="D6496" t="str">
        <f>RIGHT([1]Sheet1!D6496,2)</f>
        <v>12</v>
      </c>
      <c r="E6496" t="str">
        <f>[1]Sheet1!E6496</f>
        <v>Other Capital Outlay - Elementary and Secondary Education</v>
      </c>
      <c r="F6496">
        <f>[1]Sheet1!F6496</f>
        <v>225346</v>
      </c>
    </row>
    <row r="6497" spans="1:6">
      <c r="A6497" t="str">
        <f>[1]Sheet1!B6497</f>
        <v>New Jersey</v>
      </c>
      <c r="B6497" t="str">
        <f>[1]Sheet1!C6497</f>
        <v>NJ</v>
      </c>
      <c r="C6497" t="str">
        <f>LEFT([1]Sheet1!D6497,1)</f>
        <v>G</v>
      </c>
      <c r="D6497" t="str">
        <f>RIGHT([1]Sheet1!D6497,2)</f>
        <v>16</v>
      </c>
      <c r="E6497" t="str">
        <f>[1]Sheet1!E6497</f>
        <v>Other Capital Outlay - Higher Education - Auxiliary Enterprises</v>
      </c>
      <c r="F6497">
        <f>[1]Sheet1!F6497</f>
        <v>8449</v>
      </c>
    </row>
    <row r="6498" spans="1:6">
      <c r="A6498" t="str">
        <f>[1]Sheet1!B6498</f>
        <v>New Jersey</v>
      </c>
      <c r="B6498" t="str">
        <f>[1]Sheet1!C6498</f>
        <v>NJ</v>
      </c>
      <c r="C6498" t="str">
        <f>LEFT([1]Sheet1!D6498,1)</f>
        <v>G</v>
      </c>
      <c r="D6498" t="str">
        <f>RIGHT([1]Sheet1!D6498,2)</f>
        <v>18</v>
      </c>
      <c r="E6498" t="str">
        <f>[1]Sheet1!E6498</f>
        <v>Other Capital Outlay - Other Higher Education</v>
      </c>
      <c r="F6498">
        <f>[1]Sheet1!F6498</f>
        <v>171053</v>
      </c>
    </row>
    <row r="6499" spans="1:6">
      <c r="A6499" t="str">
        <f>[1]Sheet1!B6499</f>
        <v>New Jersey</v>
      </c>
      <c r="B6499" t="str">
        <f>[1]Sheet1!C6499</f>
        <v>NJ</v>
      </c>
      <c r="C6499" t="str">
        <f>LEFT([1]Sheet1!D6499,1)</f>
        <v>G</v>
      </c>
      <c r="D6499" t="str">
        <f>RIGHT([1]Sheet1!D6499,2)</f>
        <v>21</v>
      </c>
      <c r="E6499" t="str">
        <f>[1]Sheet1!E6499</f>
        <v>Other Capital Outlay - State Education - Other</v>
      </c>
      <c r="F6499">
        <f>[1]Sheet1!F6499</f>
        <v>1959</v>
      </c>
    </row>
    <row r="6500" spans="1:6">
      <c r="A6500" t="str">
        <f>[1]Sheet1!B6500</f>
        <v>New Jersey</v>
      </c>
      <c r="B6500" t="str">
        <f>[1]Sheet1!C6500</f>
        <v>NJ</v>
      </c>
      <c r="C6500" t="str">
        <f>LEFT([1]Sheet1!D6500,1)</f>
        <v>G</v>
      </c>
      <c r="D6500" t="str">
        <f>RIGHT([1]Sheet1!D6500,2)</f>
        <v>22</v>
      </c>
      <c r="E6500" t="str">
        <f>[1]Sheet1!E6500</f>
        <v>Other Capital Outlay - Social Insurance Administration</v>
      </c>
      <c r="F6500">
        <f>[1]Sheet1!F6500</f>
        <v>1979</v>
      </c>
    </row>
    <row r="6501" spans="1:6">
      <c r="A6501" t="str">
        <f>[1]Sheet1!B6501</f>
        <v>New Jersey</v>
      </c>
      <c r="B6501" t="str">
        <f>[1]Sheet1!C6501</f>
        <v>NJ</v>
      </c>
      <c r="C6501" t="str">
        <f>LEFT([1]Sheet1!D6501,1)</f>
        <v>G</v>
      </c>
      <c r="D6501" t="str">
        <f>RIGHT([1]Sheet1!D6501,2)</f>
        <v>23</v>
      </c>
      <c r="E6501" t="str">
        <f>[1]Sheet1!E6501</f>
        <v>Other Capital Outlay - Financial Administration</v>
      </c>
      <c r="F6501">
        <f>[1]Sheet1!F6501</f>
        <v>11383</v>
      </c>
    </row>
    <row r="6502" spans="1:6">
      <c r="A6502" t="str">
        <f>[1]Sheet1!B6502</f>
        <v>New Jersey</v>
      </c>
      <c r="B6502" t="str">
        <f>[1]Sheet1!C6502</f>
        <v>NJ</v>
      </c>
      <c r="C6502" t="str">
        <f>LEFT([1]Sheet1!D6502,1)</f>
        <v>G</v>
      </c>
      <c r="D6502" t="str">
        <f>RIGHT([1]Sheet1!D6502,2)</f>
        <v>24</v>
      </c>
      <c r="E6502" t="str">
        <f>[1]Sheet1!E6502</f>
        <v>Other Capital Outlay - Local Fire Protection</v>
      </c>
      <c r="F6502">
        <f>[1]Sheet1!F6502</f>
        <v>33722</v>
      </c>
    </row>
    <row r="6503" spans="1:6">
      <c r="A6503" t="str">
        <f>[1]Sheet1!B6503</f>
        <v>New Jersey</v>
      </c>
      <c r="B6503" t="str">
        <f>[1]Sheet1!C6503</f>
        <v>NJ</v>
      </c>
      <c r="C6503" t="str">
        <f>LEFT([1]Sheet1!D6503,1)</f>
        <v>G</v>
      </c>
      <c r="D6503" t="str">
        <f>RIGHT([1]Sheet1!D6503,2)</f>
        <v>25</v>
      </c>
      <c r="E6503" t="str">
        <f>[1]Sheet1!E6503</f>
        <v>Other Capital Outlay - Judicial and Legal Services</v>
      </c>
      <c r="F6503">
        <f>[1]Sheet1!F6503</f>
        <v>10153</v>
      </c>
    </row>
    <row r="6504" spans="1:6">
      <c r="A6504" t="str">
        <f>[1]Sheet1!B6504</f>
        <v>New Jersey</v>
      </c>
      <c r="B6504" t="str">
        <f>[1]Sheet1!C6504</f>
        <v>NJ</v>
      </c>
      <c r="C6504" t="str">
        <f>LEFT([1]Sheet1!D6504,1)</f>
        <v>G</v>
      </c>
      <c r="D6504" t="str">
        <f>RIGHT([1]Sheet1!D6504,2)</f>
        <v>29</v>
      </c>
      <c r="E6504" t="str">
        <f>[1]Sheet1!E6504</f>
        <v>Other Capital Outlay - Central Staff Services</v>
      </c>
      <c r="F6504">
        <f>[1]Sheet1!F6504</f>
        <v>1349</v>
      </c>
    </row>
    <row r="6505" spans="1:6">
      <c r="A6505" t="str">
        <f>[1]Sheet1!B6505</f>
        <v>New Jersey</v>
      </c>
      <c r="B6505" t="str">
        <f>[1]Sheet1!C6505</f>
        <v>NJ</v>
      </c>
      <c r="C6505" t="str">
        <f>LEFT([1]Sheet1!D6505,1)</f>
        <v>G</v>
      </c>
      <c r="D6505" t="str">
        <f>RIGHT([1]Sheet1!D6505,2)</f>
        <v>31</v>
      </c>
      <c r="E6505" t="str">
        <f>[1]Sheet1!E6505</f>
        <v>Other Capital Outlay - General Public Building</v>
      </c>
      <c r="F6505">
        <f>[1]Sheet1!F6505</f>
        <v>11067</v>
      </c>
    </row>
    <row r="6506" spans="1:6">
      <c r="A6506" t="str">
        <f>[1]Sheet1!B6506</f>
        <v>New Jersey</v>
      </c>
      <c r="B6506" t="str">
        <f>[1]Sheet1!C6506</f>
        <v>NJ</v>
      </c>
      <c r="C6506" t="str">
        <f>LEFT([1]Sheet1!D6506,1)</f>
        <v>G</v>
      </c>
      <c r="D6506" t="str">
        <f>RIGHT([1]Sheet1!D6506,2)</f>
        <v>32</v>
      </c>
      <c r="E6506" t="str">
        <f>[1]Sheet1!E6506</f>
        <v>Other Capital Outlay - Health - Other</v>
      </c>
      <c r="F6506">
        <f>[1]Sheet1!F6506</f>
        <v>10505</v>
      </c>
    </row>
    <row r="6507" spans="1:6">
      <c r="A6507" t="str">
        <f>[1]Sheet1!B6507</f>
        <v>New Jersey</v>
      </c>
      <c r="B6507" t="str">
        <f>[1]Sheet1!C6507</f>
        <v>NJ</v>
      </c>
      <c r="C6507" t="str">
        <f>LEFT([1]Sheet1!D6507,1)</f>
        <v>G</v>
      </c>
      <c r="D6507" t="str">
        <f>RIGHT([1]Sheet1!D6507,2)</f>
        <v>36</v>
      </c>
      <c r="E6507" t="str">
        <f>[1]Sheet1!E6507</f>
        <v>Other Capital Outlay - Hospitals</v>
      </c>
      <c r="F6507">
        <f>[1]Sheet1!F6507</f>
        <v>11365</v>
      </c>
    </row>
    <row r="6508" spans="1:6">
      <c r="A6508" t="str">
        <f>[1]Sheet1!B6508</f>
        <v>New Jersey</v>
      </c>
      <c r="B6508" t="str">
        <f>[1]Sheet1!C6508</f>
        <v>NJ</v>
      </c>
      <c r="C6508" t="str">
        <f>LEFT([1]Sheet1!D6508,1)</f>
        <v>G</v>
      </c>
      <c r="D6508" t="str">
        <f>RIGHT([1]Sheet1!D6508,2)</f>
        <v>44</v>
      </c>
      <c r="E6508" t="str">
        <f>[1]Sheet1!E6508</f>
        <v>Other Capital Outlay - Regular Highways</v>
      </c>
      <c r="F6508">
        <f>[1]Sheet1!F6508</f>
        <v>11423</v>
      </c>
    </row>
    <row r="6509" spans="1:6">
      <c r="A6509" t="str">
        <f>[1]Sheet1!B6509</f>
        <v>New Jersey</v>
      </c>
      <c r="B6509" t="str">
        <f>[1]Sheet1!C6509</f>
        <v>NJ</v>
      </c>
      <c r="C6509" t="str">
        <f>LEFT([1]Sheet1!D6509,1)</f>
        <v>G</v>
      </c>
      <c r="D6509" t="str">
        <f>RIGHT([1]Sheet1!D6509,2)</f>
        <v>45</v>
      </c>
      <c r="E6509" t="str">
        <f>[1]Sheet1!E6509</f>
        <v>Other Capital Outlay - Toll Highways</v>
      </c>
      <c r="F6509">
        <f>[1]Sheet1!F6509</f>
        <v>52357</v>
      </c>
    </row>
    <row r="6510" spans="1:6">
      <c r="A6510" t="str">
        <f>[1]Sheet1!B6510</f>
        <v>New Jersey</v>
      </c>
      <c r="B6510" t="str">
        <f>[1]Sheet1!C6510</f>
        <v>NJ</v>
      </c>
      <c r="C6510" t="str">
        <f>LEFT([1]Sheet1!D6510,1)</f>
        <v>G</v>
      </c>
      <c r="D6510" t="str">
        <f>RIGHT([1]Sheet1!D6510,2)</f>
        <v>50</v>
      </c>
      <c r="E6510" t="str">
        <f>[1]Sheet1!E6510</f>
        <v>Other Capital Outlay - Housing and Community Development</v>
      </c>
      <c r="F6510">
        <f>[1]Sheet1!F6510</f>
        <v>2412</v>
      </c>
    </row>
    <row r="6511" spans="1:6">
      <c r="A6511" t="str">
        <f>[1]Sheet1!B6511</f>
        <v>New Jersey</v>
      </c>
      <c r="B6511" t="str">
        <f>[1]Sheet1!C6511</f>
        <v>NJ</v>
      </c>
      <c r="C6511" t="str">
        <f>LEFT([1]Sheet1!D6511,1)</f>
        <v>G</v>
      </c>
      <c r="D6511" t="str">
        <f>RIGHT([1]Sheet1!D6511,2)</f>
        <v>52</v>
      </c>
      <c r="E6511" t="str">
        <f>[1]Sheet1!E6511</f>
        <v>Other Capital Outlay - Libraries</v>
      </c>
      <c r="F6511">
        <f>[1]Sheet1!F6511</f>
        <v>4726</v>
      </c>
    </row>
    <row r="6512" spans="1:6">
      <c r="A6512" t="str">
        <f>[1]Sheet1!B6512</f>
        <v>New Jersey</v>
      </c>
      <c r="B6512" t="str">
        <f>[1]Sheet1!C6512</f>
        <v>NJ</v>
      </c>
      <c r="C6512" t="str">
        <f>LEFT([1]Sheet1!D6512,1)</f>
        <v>G</v>
      </c>
      <c r="D6512" t="str">
        <f>RIGHT([1]Sheet1!D6512,2)</f>
        <v>59</v>
      </c>
      <c r="E6512" t="str">
        <f>[1]Sheet1!E6512</f>
        <v>Other Capital Outlay - Natural Resources - Other</v>
      </c>
      <c r="F6512">
        <f>[1]Sheet1!F6512</f>
        <v>57798</v>
      </c>
    </row>
    <row r="6513" spans="1:6">
      <c r="A6513" t="str">
        <f>[1]Sheet1!B6513</f>
        <v>New Jersey</v>
      </c>
      <c r="B6513" t="str">
        <f>[1]Sheet1!C6513</f>
        <v>NJ</v>
      </c>
      <c r="C6513" t="str">
        <f>LEFT([1]Sheet1!D6513,1)</f>
        <v>G</v>
      </c>
      <c r="D6513" t="str">
        <f>RIGHT([1]Sheet1!D6513,2)</f>
        <v>60</v>
      </c>
      <c r="E6513" t="str">
        <f>[1]Sheet1!E6513</f>
        <v>Other Capital Outlay - Parking Facilities</v>
      </c>
      <c r="F6513">
        <f>[1]Sheet1!F6513</f>
        <v>10254</v>
      </c>
    </row>
    <row r="6514" spans="1:6">
      <c r="A6514" t="str">
        <f>[1]Sheet1!B6514</f>
        <v>New Jersey</v>
      </c>
      <c r="B6514" t="str">
        <f>[1]Sheet1!C6514</f>
        <v>NJ</v>
      </c>
      <c r="C6514" t="str">
        <f>LEFT([1]Sheet1!D6514,1)</f>
        <v>G</v>
      </c>
      <c r="D6514" t="str">
        <f>RIGHT([1]Sheet1!D6514,2)</f>
        <v>61</v>
      </c>
      <c r="E6514" t="str">
        <f>[1]Sheet1!E6514</f>
        <v>Other Capital Outlay - Parks and Recreation</v>
      </c>
      <c r="F6514">
        <f>[1]Sheet1!F6514</f>
        <v>25968</v>
      </c>
    </row>
    <row r="6515" spans="1:6">
      <c r="A6515" t="str">
        <f>[1]Sheet1!B6515</f>
        <v>New Jersey</v>
      </c>
      <c r="B6515" t="str">
        <f>[1]Sheet1!C6515</f>
        <v>NJ</v>
      </c>
      <c r="C6515" t="str">
        <f>LEFT([1]Sheet1!D6515,1)</f>
        <v>G</v>
      </c>
      <c r="D6515" t="str">
        <f>RIGHT([1]Sheet1!D6515,2)</f>
        <v>62</v>
      </c>
      <c r="E6515" t="str">
        <f>[1]Sheet1!E6515</f>
        <v>Other Capital Outlay - Police Protection</v>
      </c>
      <c r="F6515">
        <f>[1]Sheet1!F6515</f>
        <v>36713</v>
      </c>
    </row>
    <row r="6516" spans="1:6">
      <c r="A6516" t="str">
        <f>[1]Sheet1!B6516</f>
        <v>New Jersey</v>
      </c>
      <c r="B6516" t="str">
        <f>[1]Sheet1!C6516</f>
        <v>NJ</v>
      </c>
      <c r="C6516" t="str">
        <f>LEFT([1]Sheet1!D6516,1)</f>
        <v>G</v>
      </c>
      <c r="D6516" t="str">
        <f>RIGHT([1]Sheet1!D6516,2)</f>
        <v>66</v>
      </c>
      <c r="E6516" t="str">
        <f>[1]Sheet1!E6516</f>
        <v>Other Capital Outlay - Protective Inspection and Regulation, NEC</v>
      </c>
      <c r="F6516">
        <f>[1]Sheet1!F6516</f>
        <v>5305</v>
      </c>
    </row>
    <row r="6517" spans="1:6">
      <c r="A6517" t="str">
        <f>[1]Sheet1!B6517</f>
        <v>New Jersey</v>
      </c>
      <c r="B6517" t="str">
        <f>[1]Sheet1!C6517</f>
        <v>NJ</v>
      </c>
      <c r="C6517" t="str">
        <f>LEFT([1]Sheet1!D6517,1)</f>
        <v>G</v>
      </c>
      <c r="D6517" t="str">
        <f>RIGHT([1]Sheet1!D6517,2)</f>
        <v>77</v>
      </c>
      <c r="E6517" t="str">
        <f>[1]Sheet1!E6517</f>
        <v>Other Capital Outlay - Public Welfare Institutions</v>
      </c>
      <c r="F6517">
        <f>[1]Sheet1!F6517</f>
        <v>1608</v>
      </c>
    </row>
    <row r="6518" spans="1:6">
      <c r="A6518" t="str">
        <f>[1]Sheet1!B6518</f>
        <v>New Jersey</v>
      </c>
      <c r="B6518" t="str">
        <f>[1]Sheet1!C6518</f>
        <v>NJ</v>
      </c>
      <c r="C6518" t="str">
        <f>LEFT([1]Sheet1!D6518,1)</f>
        <v>G</v>
      </c>
      <c r="D6518" t="str">
        <f>RIGHT([1]Sheet1!D6518,2)</f>
        <v>79</v>
      </c>
      <c r="E6518" t="str">
        <f>[1]Sheet1!E6518</f>
        <v>Other Capital Outlay - Public Welfare - Other</v>
      </c>
      <c r="F6518">
        <f>[1]Sheet1!F6518</f>
        <v>11064</v>
      </c>
    </row>
    <row r="6519" spans="1:6">
      <c r="A6519" t="str">
        <f>[1]Sheet1!B6519</f>
        <v>New Jersey</v>
      </c>
      <c r="B6519" t="str">
        <f>[1]Sheet1!C6519</f>
        <v>NJ</v>
      </c>
      <c r="C6519" t="str">
        <f>LEFT([1]Sheet1!D6519,1)</f>
        <v>G</v>
      </c>
      <c r="D6519" t="str">
        <f>RIGHT([1]Sheet1!D6519,2)</f>
        <v>80</v>
      </c>
      <c r="E6519" t="str">
        <f>[1]Sheet1!E6519</f>
        <v>Other Capital Outlay - Sewerage</v>
      </c>
      <c r="F6519">
        <f>[1]Sheet1!F6519</f>
        <v>24384</v>
      </c>
    </row>
    <row r="6520" spans="1:6">
      <c r="A6520" t="str">
        <f>[1]Sheet1!B6520</f>
        <v>New Jersey</v>
      </c>
      <c r="B6520" t="str">
        <f>[1]Sheet1!C6520</f>
        <v>NJ</v>
      </c>
      <c r="C6520" t="str">
        <f>LEFT([1]Sheet1!D6520,1)</f>
        <v>G</v>
      </c>
      <c r="D6520" t="str">
        <f>RIGHT([1]Sheet1!D6520,2)</f>
        <v>81</v>
      </c>
      <c r="E6520" t="str">
        <f>[1]Sheet1!E6520</f>
        <v>Other Capital Outlay - Solid Waste Management</v>
      </c>
      <c r="F6520">
        <f>[1]Sheet1!F6520</f>
        <v>15159</v>
      </c>
    </row>
    <row r="6521" spans="1:6">
      <c r="A6521" t="str">
        <f>[1]Sheet1!B6521</f>
        <v>New Jersey</v>
      </c>
      <c r="B6521" t="str">
        <f>[1]Sheet1!C6521</f>
        <v>NJ</v>
      </c>
      <c r="C6521" t="str">
        <f>LEFT([1]Sheet1!D6521,1)</f>
        <v>G</v>
      </c>
      <c r="D6521" t="str">
        <f>RIGHT([1]Sheet1!D6521,2)</f>
        <v>85</v>
      </c>
      <c r="E6521" t="str">
        <f>[1]Sheet1!E6521</f>
        <v>Other Capital Outlay - State Veterans' Services</v>
      </c>
      <c r="F6521">
        <f>[1]Sheet1!F6521</f>
        <v>261</v>
      </c>
    </row>
    <row r="6522" spans="1:6">
      <c r="A6522" t="str">
        <f>[1]Sheet1!B6522</f>
        <v>New Jersey</v>
      </c>
      <c r="B6522" t="str">
        <f>[1]Sheet1!C6522</f>
        <v>NJ</v>
      </c>
      <c r="C6522" t="str">
        <f>LEFT([1]Sheet1!D6522,1)</f>
        <v>G</v>
      </c>
      <c r="D6522" t="str">
        <f>RIGHT([1]Sheet1!D6522,2)</f>
        <v>87</v>
      </c>
      <c r="E6522" t="str">
        <f>[1]Sheet1!E6522</f>
        <v>Other Capital Outlay - Sea and Inland Port Facilities</v>
      </c>
      <c r="F6522">
        <f>[1]Sheet1!F6522</f>
        <v>62</v>
      </c>
    </row>
    <row r="6523" spans="1:6">
      <c r="A6523" t="str">
        <f>[1]Sheet1!B6523</f>
        <v>New Jersey</v>
      </c>
      <c r="B6523" t="str">
        <f>[1]Sheet1!C6523</f>
        <v>NJ</v>
      </c>
      <c r="C6523" t="str">
        <f>LEFT([1]Sheet1!D6523,1)</f>
        <v>G</v>
      </c>
      <c r="D6523" t="str">
        <f>RIGHT([1]Sheet1!D6523,2)</f>
        <v>89</v>
      </c>
      <c r="E6523" t="str">
        <f>[1]Sheet1!E6523</f>
        <v>Other Capital Outlay - General - Other</v>
      </c>
      <c r="F6523">
        <f>[1]Sheet1!F6523</f>
        <v>175467</v>
      </c>
    </row>
    <row r="6524" spans="1:6">
      <c r="A6524" t="str">
        <f>[1]Sheet1!B6524</f>
        <v>New Jersey</v>
      </c>
      <c r="B6524" t="str">
        <f>[1]Sheet1!C6524</f>
        <v>NJ</v>
      </c>
      <c r="C6524" t="str">
        <f>LEFT([1]Sheet1!D6524,1)</f>
        <v>G</v>
      </c>
      <c r="D6524" t="str">
        <f>RIGHT([1]Sheet1!D6524,2)</f>
        <v>91</v>
      </c>
      <c r="E6524" t="str">
        <f>[1]Sheet1!E6524</f>
        <v>Other Capital Outlay - Water Utilities</v>
      </c>
      <c r="F6524">
        <f>[1]Sheet1!F6524</f>
        <v>16946</v>
      </c>
    </row>
    <row r="6525" spans="1:6">
      <c r="A6525" t="str">
        <f>[1]Sheet1!B6525</f>
        <v>New Jersey</v>
      </c>
      <c r="B6525" t="str">
        <f>[1]Sheet1!C6525</f>
        <v>NJ</v>
      </c>
      <c r="C6525" t="str">
        <f>LEFT([1]Sheet1!D6525,1)</f>
        <v>G</v>
      </c>
      <c r="D6525" t="str">
        <f>RIGHT([1]Sheet1!D6525,2)</f>
        <v>92</v>
      </c>
      <c r="E6525" t="str">
        <f>[1]Sheet1!E6525</f>
        <v>Other Capital Outlay - Electric Utilities</v>
      </c>
      <c r="F6525">
        <f>[1]Sheet1!F6525</f>
        <v>358</v>
      </c>
    </row>
    <row r="6526" spans="1:6">
      <c r="A6526" t="str">
        <f>[1]Sheet1!B6526</f>
        <v>New Jersey</v>
      </c>
      <c r="B6526" t="str">
        <f>[1]Sheet1!C6526</f>
        <v>NJ</v>
      </c>
      <c r="C6526" t="str">
        <f>LEFT([1]Sheet1!D6526,1)</f>
        <v>G</v>
      </c>
      <c r="D6526" t="str">
        <f>RIGHT([1]Sheet1!D6526,2)</f>
        <v>94</v>
      </c>
      <c r="E6526" t="str">
        <f>[1]Sheet1!E6526</f>
        <v>Other Capital Outlay - Transit Utilities</v>
      </c>
      <c r="F6526">
        <f>[1]Sheet1!F6526</f>
        <v>78428</v>
      </c>
    </row>
    <row r="6527" spans="1:6">
      <c r="A6527" t="str">
        <f>[1]Sheet1!B6527</f>
        <v>New Jersey</v>
      </c>
      <c r="B6527" t="str">
        <f>[1]Sheet1!C6527</f>
        <v>NJ</v>
      </c>
      <c r="C6527" t="str">
        <f>LEFT([1]Sheet1!D6527,1)</f>
        <v>I</v>
      </c>
      <c r="D6527" t="str">
        <f>RIGHT([1]Sheet1!D6527,2)</f>
        <v>89</v>
      </c>
      <c r="E6527" t="str">
        <f>[1]Sheet1!E6527</f>
        <v>General - Interest on Debt</v>
      </c>
      <c r="F6527">
        <f>[1]Sheet1!F6527</f>
        <v>3500359</v>
      </c>
    </row>
    <row r="6528" spans="1:6">
      <c r="A6528" t="str">
        <f>[1]Sheet1!B6528</f>
        <v>New Jersey</v>
      </c>
      <c r="B6528" t="str">
        <f>[1]Sheet1!C6528</f>
        <v>NJ</v>
      </c>
      <c r="C6528" t="str">
        <f>LEFT([1]Sheet1!D6528,1)</f>
        <v>I</v>
      </c>
      <c r="D6528" t="str">
        <f>RIGHT([1]Sheet1!D6528,2)</f>
        <v>91</v>
      </c>
      <c r="E6528" t="str">
        <f>[1]Sheet1!E6528</f>
        <v>Water Utilities - Interest on Debt</v>
      </c>
      <c r="F6528">
        <f>[1]Sheet1!F6528</f>
        <v>83664</v>
      </c>
    </row>
    <row r="6529" spans="1:6">
      <c r="A6529" t="str">
        <f>[1]Sheet1!B6529</f>
        <v>New Jersey</v>
      </c>
      <c r="B6529" t="str">
        <f>[1]Sheet1!C6529</f>
        <v>NJ</v>
      </c>
      <c r="C6529" t="str">
        <f>LEFT([1]Sheet1!D6529,1)</f>
        <v>I</v>
      </c>
      <c r="D6529" t="str">
        <f>RIGHT([1]Sheet1!D6529,2)</f>
        <v>92</v>
      </c>
      <c r="E6529" t="str">
        <f>[1]Sheet1!E6529</f>
        <v>Electric Utilities - Interest on Debt</v>
      </c>
      <c r="F6529">
        <f>[1]Sheet1!F6529</f>
        <v>4299</v>
      </c>
    </row>
    <row r="6530" spans="1:6">
      <c r="A6530" t="str">
        <f>[1]Sheet1!B6530</f>
        <v>New Jersey</v>
      </c>
      <c r="B6530" t="str">
        <f>[1]Sheet1!C6530</f>
        <v>NJ</v>
      </c>
      <c r="C6530" t="str">
        <f>LEFT([1]Sheet1!D6530,1)</f>
        <v>I</v>
      </c>
      <c r="D6530" t="str">
        <f>RIGHT([1]Sheet1!D6530,2)</f>
        <v>94</v>
      </c>
      <c r="E6530" t="str">
        <f>[1]Sheet1!E6530</f>
        <v>Transit Utilities - Interest on Debt</v>
      </c>
      <c r="F6530">
        <f>[1]Sheet1!F6530</f>
        <v>99</v>
      </c>
    </row>
    <row r="6531" spans="1:6">
      <c r="A6531" t="str">
        <f>[1]Sheet1!B6531</f>
        <v>New Jersey</v>
      </c>
      <c r="B6531" t="str">
        <f>[1]Sheet1!C6531</f>
        <v>NJ</v>
      </c>
      <c r="C6531" t="str">
        <f>LEFT([1]Sheet1!D6531,1)</f>
        <v>J</v>
      </c>
      <c r="D6531" t="str">
        <f>RIGHT([1]Sheet1!D6531,2)</f>
        <v>19</v>
      </c>
      <c r="E6531" t="str">
        <f>[1]Sheet1!E6531</f>
        <v>Assistance and Subsidies - State Scholarships and Other Subsidies - Education</v>
      </c>
      <c r="F6531">
        <f>[1]Sheet1!F6531</f>
        <v>817705</v>
      </c>
    </row>
    <row r="6532" spans="1:6">
      <c r="A6532" t="str">
        <f>[1]Sheet1!B6532</f>
        <v>New Jersey</v>
      </c>
      <c r="B6532" t="str">
        <f>[1]Sheet1!C6532</f>
        <v>NJ</v>
      </c>
      <c r="C6532" t="str">
        <f>LEFT([1]Sheet1!D6532,1)</f>
        <v>J</v>
      </c>
      <c r="D6532" t="str">
        <f>RIGHT([1]Sheet1!D6532,2)</f>
        <v>67</v>
      </c>
      <c r="E6532" t="str">
        <f>[1]Sheet1!E6532</f>
        <v>Assistance and Subsidies - Public Welfare, Federal Categorical Assistance Programs</v>
      </c>
      <c r="F6532">
        <f>[1]Sheet1!F6532</f>
        <v>265320</v>
      </c>
    </row>
    <row r="6533" spans="1:6">
      <c r="A6533" t="str">
        <f>[1]Sheet1!B6533</f>
        <v>New Jersey</v>
      </c>
      <c r="B6533" t="str">
        <f>[1]Sheet1!C6533</f>
        <v>NJ</v>
      </c>
      <c r="C6533" t="str">
        <f>LEFT([1]Sheet1!D6533,1)</f>
        <v>J</v>
      </c>
      <c r="D6533" t="str">
        <f>RIGHT([1]Sheet1!D6533,2)</f>
        <v>68</v>
      </c>
      <c r="E6533" t="str">
        <f>[1]Sheet1!E6533</f>
        <v>Assistance and Subsidies - Public Welfare, Cash Assistance Programs - Other</v>
      </c>
      <c r="F6533">
        <f>[1]Sheet1!F6533</f>
        <v>541124</v>
      </c>
    </row>
    <row r="6534" spans="1:6">
      <c r="A6534" t="str">
        <f>[1]Sheet1!B6534</f>
        <v>New Jersey</v>
      </c>
      <c r="B6534" t="str">
        <f>[1]Sheet1!C6534</f>
        <v>NJ</v>
      </c>
      <c r="C6534" t="str">
        <f>LEFT([1]Sheet1!D6534,1)</f>
        <v>J</v>
      </c>
      <c r="D6534" t="str">
        <f>RIGHT([1]Sheet1!D6534,2)</f>
        <v>85</v>
      </c>
      <c r="E6534" t="str">
        <f>[1]Sheet1!E6534</f>
        <v>Assistance and Subsidies - State Other Veterans’ Services</v>
      </c>
      <c r="F6534">
        <f>[1]Sheet1!F6534</f>
        <v>234</v>
      </c>
    </row>
    <row r="6535" spans="1:6">
      <c r="A6535" t="str">
        <f>[1]Sheet1!B6535</f>
        <v>New Jersey</v>
      </c>
      <c r="B6535" t="str">
        <f>[1]Sheet1!C6535</f>
        <v>NJ</v>
      </c>
      <c r="C6535" t="str">
        <f>LEFT([1]Sheet1!D6535,1)</f>
        <v>S</v>
      </c>
      <c r="D6535" t="str">
        <f>RIGHT([1]Sheet1!D6535,2)</f>
        <v>89</v>
      </c>
      <c r="E6535" t="str">
        <f>[1]Sheet1!E6535</f>
        <v>Intergovernmental to Federal - General - Other</v>
      </c>
      <c r="F6535">
        <f>[1]Sheet1!F6535</f>
        <v>19000</v>
      </c>
    </row>
    <row r="6536" spans="1:6">
      <c r="A6536" t="str">
        <f>[1]Sheet1!B6536</f>
        <v>New Jersey</v>
      </c>
      <c r="B6536" t="str">
        <f>[1]Sheet1!C6536</f>
        <v>NJ</v>
      </c>
      <c r="C6536" t="str">
        <f>LEFT([1]Sheet1!D6536,1)</f>
        <v>T</v>
      </c>
      <c r="D6536" t="str">
        <f>RIGHT([1]Sheet1!D6536,2)</f>
        <v>01</v>
      </c>
      <c r="E6536" t="str">
        <f>[1]Sheet1!E6536</f>
        <v>Tax - Property</v>
      </c>
      <c r="F6536">
        <f>[1]Sheet1!F6536</f>
        <v>25927328</v>
      </c>
    </row>
    <row r="6537" spans="1:6">
      <c r="A6537" t="str">
        <f>[1]Sheet1!B6537</f>
        <v>New Jersey</v>
      </c>
      <c r="B6537" t="str">
        <f>[1]Sheet1!C6537</f>
        <v>NJ</v>
      </c>
      <c r="C6537" t="str">
        <f>LEFT([1]Sheet1!D6537,1)</f>
        <v>T</v>
      </c>
      <c r="D6537" t="str">
        <f>RIGHT([1]Sheet1!D6537,2)</f>
        <v>09</v>
      </c>
      <c r="E6537" t="str">
        <f>[1]Sheet1!E6537</f>
        <v>Tax - General Sales and Gross Receipts</v>
      </c>
      <c r="F6537">
        <f>[1]Sheet1!F6537</f>
        <v>8099549</v>
      </c>
    </row>
    <row r="6538" spans="1:6">
      <c r="A6538" t="str">
        <f>[1]Sheet1!B6538</f>
        <v>New Jersey</v>
      </c>
      <c r="B6538" t="str">
        <f>[1]Sheet1!C6538</f>
        <v>NJ</v>
      </c>
      <c r="C6538" t="str">
        <f>LEFT([1]Sheet1!D6538,1)</f>
        <v>T</v>
      </c>
      <c r="D6538" t="str">
        <f>RIGHT([1]Sheet1!D6538,2)</f>
        <v>10</v>
      </c>
      <c r="E6538" t="str">
        <f>[1]Sheet1!E6538</f>
        <v>Tax - Alcoholic Beverage Sales</v>
      </c>
      <c r="F6538">
        <f>[1]Sheet1!F6538</f>
        <v>135304</v>
      </c>
    </row>
    <row r="6539" spans="1:6">
      <c r="A6539" t="str">
        <f>[1]Sheet1!B6539</f>
        <v>New Jersey</v>
      </c>
      <c r="B6539" t="str">
        <f>[1]Sheet1!C6539</f>
        <v>NJ</v>
      </c>
      <c r="C6539" t="str">
        <f>LEFT([1]Sheet1!D6539,1)</f>
        <v>T</v>
      </c>
      <c r="D6539" t="str">
        <f>RIGHT([1]Sheet1!D6539,2)</f>
        <v>11</v>
      </c>
      <c r="E6539" t="str">
        <f>[1]Sheet1!E6539</f>
        <v>Tax - Amusements Sales</v>
      </c>
      <c r="F6539">
        <f>[1]Sheet1!F6539</f>
        <v>239324</v>
      </c>
    </row>
    <row r="6540" spans="1:6">
      <c r="A6540" t="str">
        <f>[1]Sheet1!B6540</f>
        <v>New Jersey</v>
      </c>
      <c r="B6540" t="str">
        <f>[1]Sheet1!C6540</f>
        <v>NJ</v>
      </c>
      <c r="C6540" t="str">
        <f>LEFT([1]Sheet1!D6540,1)</f>
        <v>T</v>
      </c>
      <c r="D6540" t="str">
        <f>RIGHT([1]Sheet1!D6540,2)</f>
        <v>12</v>
      </c>
      <c r="E6540" t="str">
        <f>[1]Sheet1!E6540</f>
        <v>Tax - Insurance Premiums Sales</v>
      </c>
      <c r="F6540">
        <f>[1]Sheet1!F6540</f>
        <v>532307</v>
      </c>
    </row>
    <row r="6541" spans="1:6">
      <c r="A6541" t="str">
        <f>[1]Sheet1!B6541</f>
        <v>New Jersey</v>
      </c>
      <c r="B6541" t="str">
        <f>[1]Sheet1!C6541</f>
        <v>NJ</v>
      </c>
      <c r="C6541" t="str">
        <f>LEFT([1]Sheet1!D6541,1)</f>
        <v>T</v>
      </c>
      <c r="D6541" t="str">
        <f>RIGHT([1]Sheet1!D6541,2)</f>
        <v>13</v>
      </c>
      <c r="E6541" t="str">
        <f>[1]Sheet1!E6541</f>
        <v>Tax - Motor Fuels Sales</v>
      </c>
      <c r="F6541">
        <f>[1]Sheet1!F6541</f>
        <v>539714</v>
      </c>
    </row>
    <row r="6542" spans="1:6">
      <c r="A6542" t="str">
        <f>[1]Sheet1!B6542</f>
        <v>New Jersey</v>
      </c>
      <c r="B6542" t="str">
        <f>[1]Sheet1!C6542</f>
        <v>NJ</v>
      </c>
      <c r="C6542" t="str">
        <f>LEFT([1]Sheet1!D6542,1)</f>
        <v>T</v>
      </c>
      <c r="D6542" t="str">
        <f>RIGHT([1]Sheet1!D6542,2)</f>
        <v>15</v>
      </c>
      <c r="E6542" t="str">
        <f>[1]Sheet1!E6542</f>
        <v>Tax - Public Utilities Sales</v>
      </c>
      <c r="F6542">
        <f>[1]Sheet1!F6542</f>
        <v>1013264</v>
      </c>
    </row>
    <row r="6543" spans="1:6">
      <c r="A6543" t="str">
        <f>[1]Sheet1!B6543</f>
        <v>New Jersey</v>
      </c>
      <c r="B6543" t="str">
        <f>[1]Sheet1!C6543</f>
        <v>NJ</v>
      </c>
      <c r="C6543" t="str">
        <f>LEFT([1]Sheet1!D6543,1)</f>
        <v>T</v>
      </c>
      <c r="D6543" t="str">
        <f>RIGHT([1]Sheet1!D6543,2)</f>
        <v>16</v>
      </c>
      <c r="E6543" t="str">
        <f>[1]Sheet1!E6543</f>
        <v>Tax - Tobacco Products Sales</v>
      </c>
      <c r="F6543">
        <f>[1]Sheet1!F6543</f>
        <v>792066</v>
      </c>
    </row>
    <row r="6544" spans="1:6">
      <c r="A6544" t="str">
        <f>[1]Sheet1!B6544</f>
        <v>New Jersey</v>
      </c>
      <c r="B6544" t="str">
        <f>[1]Sheet1!C6544</f>
        <v>NJ</v>
      </c>
      <c r="C6544" t="str">
        <f>LEFT([1]Sheet1!D6544,1)</f>
        <v>T</v>
      </c>
      <c r="D6544" t="str">
        <f>RIGHT([1]Sheet1!D6544,2)</f>
        <v>19</v>
      </c>
      <c r="E6544" t="str">
        <f>[1]Sheet1!E6544</f>
        <v>Tax - Other Selective Sales</v>
      </c>
      <c r="F6544">
        <f>[1]Sheet1!F6544</f>
        <v>818868</v>
      </c>
    </row>
    <row r="6545" spans="1:6">
      <c r="A6545" t="str">
        <f>[1]Sheet1!B6545</f>
        <v>New Jersey</v>
      </c>
      <c r="B6545" t="str">
        <f>[1]Sheet1!C6545</f>
        <v>NJ</v>
      </c>
      <c r="C6545" t="str">
        <f>LEFT([1]Sheet1!D6545,1)</f>
        <v>T</v>
      </c>
      <c r="D6545" t="str">
        <f>RIGHT([1]Sheet1!D6545,2)</f>
        <v>20</v>
      </c>
      <c r="E6545" t="str">
        <f>[1]Sheet1!E6545</f>
        <v>Tax - Alcoholic Beverage License</v>
      </c>
      <c r="F6545">
        <f>[1]Sheet1!F6545</f>
        <v>19569</v>
      </c>
    </row>
    <row r="6546" spans="1:6">
      <c r="A6546" t="str">
        <f>[1]Sheet1!B6546</f>
        <v>New Jersey</v>
      </c>
      <c r="B6546" t="str">
        <f>[1]Sheet1!C6546</f>
        <v>NJ</v>
      </c>
      <c r="C6546" t="str">
        <f>LEFT([1]Sheet1!D6546,1)</f>
        <v>T</v>
      </c>
      <c r="D6546" t="str">
        <f>RIGHT([1]Sheet1!D6546,2)</f>
        <v>21</v>
      </c>
      <c r="E6546" t="str">
        <f>[1]Sheet1!E6546</f>
        <v>Tax - Amusements License</v>
      </c>
      <c r="F6546">
        <f>[1]Sheet1!F6546</f>
        <v>55205</v>
      </c>
    </row>
    <row r="6547" spans="1:6">
      <c r="A6547" t="str">
        <f>[1]Sheet1!B6547</f>
        <v>New Jersey</v>
      </c>
      <c r="B6547" t="str">
        <f>[1]Sheet1!C6547</f>
        <v>NJ</v>
      </c>
      <c r="C6547" t="str">
        <f>LEFT([1]Sheet1!D6547,1)</f>
        <v>T</v>
      </c>
      <c r="D6547" t="str">
        <f>RIGHT([1]Sheet1!D6547,2)</f>
        <v>22</v>
      </c>
      <c r="E6547" t="str">
        <f>[1]Sheet1!E6547</f>
        <v>Tax - Corporation License</v>
      </c>
      <c r="F6547">
        <f>[1]Sheet1!F6547</f>
        <v>214348</v>
      </c>
    </row>
    <row r="6548" spans="1:6">
      <c r="A6548" t="str">
        <f>[1]Sheet1!B6548</f>
        <v>New Jersey</v>
      </c>
      <c r="B6548" t="str">
        <f>[1]Sheet1!C6548</f>
        <v>NJ</v>
      </c>
      <c r="C6548" t="str">
        <f>LEFT([1]Sheet1!D6548,1)</f>
        <v>T</v>
      </c>
      <c r="D6548" t="str">
        <f>RIGHT([1]Sheet1!D6548,2)</f>
        <v>23</v>
      </c>
      <c r="E6548" t="str">
        <f>[1]Sheet1!E6548</f>
        <v>Tax - Hunting and Fishing License</v>
      </c>
      <c r="F6548">
        <f>[1]Sheet1!F6548</f>
        <v>13238</v>
      </c>
    </row>
    <row r="6549" spans="1:6">
      <c r="A6549" t="str">
        <f>[1]Sheet1!B6549</f>
        <v>New Jersey</v>
      </c>
      <c r="B6549" t="str">
        <f>[1]Sheet1!C6549</f>
        <v>NJ</v>
      </c>
      <c r="C6549" t="str">
        <f>LEFT([1]Sheet1!D6549,1)</f>
        <v>T</v>
      </c>
      <c r="D6549" t="str">
        <f>RIGHT([1]Sheet1!D6549,2)</f>
        <v>24</v>
      </c>
      <c r="E6549" t="str">
        <f>[1]Sheet1!E6549</f>
        <v>Tax - Motor Vehicle License</v>
      </c>
      <c r="F6549">
        <f>[1]Sheet1!F6549</f>
        <v>605628</v>
      </c>
    </row>
    <row r="6550" spans="1:6">
      <c r="A6550" t="str">
        <f>[1]Sheet1!B6550</f>
        <v>New Jersey</v>
      </c>
      <c r="B6550" t="str">
        <f>[1]Sheet1!C6550</f>
        <v>NJ</v>
      </c>
      <c r="C6550" t="str">
        <f>LEFT([1]Sheet1!D6550,1)</f>
        <v>T</v>
      </c>
      <c r="D6550" t="str">
        <f>RIGHT([1]Sheet1!D6550,2)</f>
        <v>25</v>
      </c>
      <c r="E6550" t="str">
        <f>[1]Sheet1!E6550</f>
        <v>Tax - Motor Vehicle Operators License</v>
      </c>
      <c r="F6550">
        <f>[1]Sheet1!F6550</f>
        <v>52663</v>
      </c>
    </row>
    <row r="6551" spans="1:6">
      <c r="A6551" t="str">
        <f>[1]Sheet1!B6551</f>
        <v>New Jersey</v>
      </c>
      <c r="B6551" t="str">
        <f>[1]Sheet1!C6551</f>
        <v>NJ</v>
      </c>
      <c r="C6551" t="str">
        <f>LEFT([1]Sheet1!D6551,1)</f>
        <v>T</v>
      </c>
      <c r="D6551" t="str">
        <f>RIGHT([1]Sheet1!D6551,2)</f>
        <v>27</v>
      </c>
      <c r="E6551" t="str">
        <f>[1]Sheet1!E6551</f>
        <v>Tax - Public Utility License</v>
      </c>
      <c r="F6551">
        <f>[1]Sheet1!F6551</f>
        <v>8531</v>
      </c>
    </row>
    <row r="6552" spans="1:6">
      <c r="A6552" t="str">
        <f>[1]Sheet1!B6552</f>
        <v>New Jersey</v>
      </c>
      <c r="B6552" t="str">
        <f>[1]Sheet1!C6552</f>
        <v>NJ</v>
      </c>
      <c r="C6552" t="str">
        <f>LEFT([1]Sheet1!D6552,1)</f>
        <v>T</v>
      </c>
      <c r="D6552" t="str">
        <f>RIGHT([1]Sheet1!D6552,2)</f>
        <v>28</v>
      </c>
      <c r="E6552" t="str">
        <f>[1]Sheet1!E6552</f>
        <v>Tax - Occupation and Business License, NEC</v>
      </c>
      <c r="F6552">
        <f>[1]Sheet1!F6552</f>
        <v>476077</v>
      </c>
    </row>
    <row r="6553" spans="1:6">
      <c r="A6553" t="str">
        <f>[1]Sheet1!B6553</f>
        <v>New Jersey</v>
      </c>
      <c r="B6553" t="str">
        <f>[1]Sheet1!C6553</f>
        <v>NJ</v>
      </c>
      <c r="C6553" t="str">
        <f>LEFT([1]Sheet1!D6553,1)</f>
        <v>T</v>
      </c>
      <c r="D6553" t="str">
        <f>RIGHT([1]Sheet1!D6553,2)</f>
        <v>29</v>
      </c>
      <c r="E6553" t="str">
        <f>[1]Sheet1!E6553</f>
        <v>Tax - Other License</v>
      </c>
      <c r="F6553">
        <f>[1]Sheet1!F6553</f>
        <v>267056</v>
      </c>
    </row>
    <row r="6554" spans="1:6">
      <c r="A6554" t="str">
        <f>[1]Sheet1!B6554</f>
        <v>New Jersey</v>
      </c>
      <c r="B6554" t="str">
        <f>[1]Sheet1!C6554</f>
        <v>NJ</v>
      </c>
      <c r="C6554" t="str">
        <f>LEFT([1]Sheet1!D6554,1)</f>
        <v>T</v>
      </c>
      <c r="D6554" t="str">
        <f>RIGHT([1]Sheet1!D6554,2)</f>
        <v>40</v>
      </c>
      <c r="E6554" t="str">
        <f>[1]Sheet1!E6554</f>
        <v>Tax - Individual Income</v>
      </c>
      <c r="F6554">
        <f>[1]Sheet1!F6554</f>
        <v>11128418</v>
      </c>
    </row>
    <row r="6555" spans="1:6">
      <c r="A6555" t="str">
        <f>[1]Sheet1!B6555</f>
        <v>New Jersey</v>
      </c>
      <c r="B6555" t="str">
        <f>[1]Sheet1!C6555</f>
        <v>NJ</v>
      </c>
      <c r="C6555" t="str">
        <f>LEFT([1]Sheet1!D6555,1)</f>
        <v>T</v>
      </c>
      <c r="D6555" t="str">
        <f>RIGHT([1]Sheet1!D6555,2)</f>
        <v>41</v>
      </c>
      <c r="E6555" t="str">
        <f>[1]Sheet1!E6555</f>
        <v>Tax - Corporation Net Income</v>
      </c>
      <c r="F6555">
        <f>[1]Sheet1!F6555</f>
        <v>1929133</v>
      </c>
    </row>
    <row r="6556" spans="1:6">
      <c r="A6556" t="str">
        <f>[1]Sheet1!B6556</f>
        <v>New Jersey</v>
      </c>
      <c r="B6556" t="str">
        <f>[1]Sheet1!C6556</f>
        <v>NJ</v>
      </c>
      <c r="C6556" t="str">
        <f>LEFT([1]Sheet1!D6556,1)</f>
        <v>T</v>
      </c>
      <c r="D6556" t="str">
        <f>RIGHT([1]Sheet1!D6556,2)</f>
        <v>50</v>
      </c>
      <c r="E6556" t="str">
        <f>[1]Sheet1!E6556</f>
        <v>Tax - Death and Gift</v>
      </c>
      <c r="F6556">
        <f>[1]Sheet1!F6556</f>
        <v>641868</v>
      </c>
    </row>
    <row r="6557" spans="1:6">
      <c r="A6557" t="str">
        <f>[1]Sheet1!B6557</f>
        <v>New Jersey</v>
      </c>
      <c r="B6557" t="str">
        <f>[1]Sheet1!C6557</f>
        <v>NJ</v>
      </c>
      <c r="C6557" t="str">
        <f>LEFT([1]Sheet1!D6557,1)</f>
        <v>T</v>
      </c>
      <c r="D6557" t="str">
        <f>RIGHT([1]Sheet1!D6557,2)</f>
        <v>51</v>
      </c>
      <c r="E6557" t="str">
        <f>[1]Sheet1!E6557</f>
        <v>Tax - Documentary and Stock Transfer</v>
      </c>
      <c r="F6557">
        <f>[1]Sheet1!F6557</f>
        <v>325925</v>
      </c>
    </row>
    <row r="6558" spans="1:6">
      <c r="A6558" t="str">
        <f>[1]Sheet1!B6558</f>
        <v>New Jersey</v>
      </c>
      <c r="B6558" t="str">
        <f>[1]Sheet1!C6558</f>
        <v>NJ</v>
      </c>
      <c r="C6558" t="str">
        <f>LEFT([1]Sheet1!D6558,1)</f>
        <v>T</v>
      </c>
      <c r="D6558" t="str">
        <f>RIGHT([1]Sheet1!D6558,2)</f>
        <v>99</v>
      </c>
      <c r="E6558" t="str">
        <f>[1]Sheet1!E6558</f>
        <v>Tax - NEC</v>
      </c>
      <c r="F6558">
        <f>[1]Sheet1!F6558</f>
        <v>58514</v>
      </c>
    </row>
    <row r="6559" spans="1:6">
      <c r="A6559" t="str">
        <f>[1]Sheet1!B6559</f>
        <v>New Jersey</v>
      </c>
      <c r="B6559" t="str">
        <f>[1]Sheet1!C6559</f>
        <v>NJ</v>
      </c>
      <c r="C6559" t="str">
        <f>LEFT([1]Sheet1!D6559,1)</f>
        <v>U</v>
      </c>
      <c r="D6559" t="str">
        <f>RIGHT([1]Sheet1!D6559,2)</f>
        <v>01</v>
      </c>
      <c r="E6559" t="str">
        <f>[1]Sheet1!E6559</f>
        <v>Miscellaneous - Special Assessments</v>
      </c>
      <c r="F6559">
        <f>[1]Sheet1!F6559</f>
        <v>7776</v>
      </c>
    </row>
    <row r="6560" spans="1:6">
      <c r="A6560" t="str">
        <f>[1]Sheet1!B6560</f>
        <v>New Jersey</v>
      </c>
      <c r="B6560" t="str">
        <f>[1]Sheet1!C6560</f>
        <v>NJ</v>
      </c>
      <c r="C6560" t="str">
        <f>LEFT([1]Sheet1!D6560,1)</f>
        <v>U</v>
      </c>
      <c r="D6560" t="str">
        <f>RIGHT([1]Sheet1!D6560,2)</f>
        <v>11</v>
      </c>
      <c r="E6560" t="str">
        <f>[1]Sheet1!E6560</f>
        <v>Miscellaneous - Sale of Property</v>
      </c>
      <c r="F6560">
        <f>[1]Sheet1!F6560</f>
        <v>44397</v>
      </c>
    </row>
    <row r="6561" spans="1:6">
      <c r="A6561" t="str">
        <f>[1]Sheet1!B6561</f>
        <v>New Jersey</v>
      </c>
      <c r="B6561" t="str">
        <f>[1]Sheet1!C6561</f>
        <v>NJ</v>
      </c>
      <c r="C6561" t="str">
        <f>LEFT([1]Sheet1!D6561,1)</f>
        <v>U</v>
      </c>
      <c r="D6561" t="str">
        <f>RIGHT([1]Sheet1!D6561,2)</f>
        <v>20</v>
      </c>
      <c r="E6561" t="str">
        <f>[1]Sheet1!E6561</f>
        <v>Miscellaneous - Interest Earnings</v>
      </c>
      <c r="F6561">
        <f>[1]Sheet1!F6561</f>
        <v>1318956</v>
      </c>
    </row>
    <row r="6562" spans="1:6">
      <c r="A6562" t="str">
        <f>[1]Sheet1!B6562</f>
        <v>New Jersey</v>
      </c>
      <c r="B6562" t="str">
        <f>[1]Sheet1!C6562</f>
        <v>NJ</v>
      </c>
      <c r="C6562" t="str">
        <f>LEFT([1]Sheet1!D6562,1)</f>
        <v>U</v>
      </c>
      <c r="D6562" t="str">
        <f>RIGHT([1]Sheet1!D6562,2)</f>
        <v>30</v>
      </c>
      <c r="E6562" t="str">
        <f>[1]Sheet1!E6562</f>
        <v>Miscellaneous - Fines and Forfeits</v>
      </c>
      <c r="F6562">
        <f>[1]Sheet1!F6562</f>
        <v>425245</v>
      </c>
    </row>
    <row r="6563" spans="1:6">
      <c r="A6563" t="str">
        <f>[1]Sheet1!B6563</f>
        <v>New Jersey</v>
      </c>
      <c r="B6563" t="str">
        <f>[1]Sheet1!C6563</f>
        <v>NJ</v>
      </c>
      <c r="C6563" t="str">
        <f>LEFT([1]Sheet1!D6563,1)</f>
        <v>U</v>
      </c>
      <c r="D6563" t="str">
        <f>RIGHT([1]Sheet1!D6563,2)</f>
        <v>40</v>
      </c>
      <c r="E6563" t="str">
        <f>[1]Sheet1!E6563</f>
        <v>Miscellaneous - Rents</v>
      </c>
      <c r="F6563">
        <f>[1]Sheet1!F6563</f>
        <v>58848</v>
      </c>
    </row>
    <row r="6564" spans="1:6">
      <c r="A6564" t="str">
        <f>[1]Sheet1!B6564</f>
        <v>New Jersey</v>
      </c>
      <c r="B6564" t="str">
        <f>[1]Sheet1!C6564</f>
        <v>NJ</v>
      </c>
      <c r="C6564" t="str">
        <f>LEFT([1]Sheet1!D6564,1)</f>
        <v>U</v>
      </c>
      <c r="D6564" t="str">
        <f>RIGHT([1]Sheet1!D6564,2)</f>
        <v>41</v>
      </c>
      <c r="E6564" t="str">
        <f>[1]Sheet1!E6564</f>
        <v>Miscellaneous - Royalties</v>
      </c>
      <c r="F6564">
        <f>[1]Sheet1!F6564</f>
        <v>468</v>
      </c>
    </row>
    <row r="6565" spans="1:6">
      <c r="A6565" t="str">
        <f>[1]Sheet1!B6565</f>
        <v>New Jersey</v>
      </c>
      <c r="B6565" t="str">
        <f>[1]Sheet1!C6565</f>
        <v>NJ</v>
      </c>
      <c r="C6565" t="str">
        <f>LEFT([1]Sheet1!D6565,1)</f>
        <v>U</v>
      </c>
      <c r="D6565" t="str">
        <f>RIGHT([1]Sheet1!D6565,2)</f>
        <v>50</v>
      </c>
      <c r="E6565" t="str">
        <f>[1]Sheet1!E6565</f>
        <v>Miscellaneous - Donations From Private Sources</v>
      </c>
      <c r="F6565">
        <f>[1]Sheet1!F6565</f>
        <v>236070</v>
      </c>
    </row>
    <row r="6566" spans="1:6">
      <c r="A6566" t="str">
        <f>[1]Sheet1!B6566</f>
        <v>New Jersey</v>
      </c>
      <c r="B6566" t="str">
        <f>[1]Sheet1!C6566</f>
        <v>NJ</v>
      </c>
      <c r="C6566" t="str">
        <f>LEFT([1]Sheet1!D6566,1)</f>
        <v>U</v>
      </c>
      <c r="D6566" t="str">
        <f>RIGHT([1]Sheet1!D6566,2)</f>
        <v>95</v>
      </c>
      <c r="E6566" t="str">
        <f>[1]Sheet1!E6566</f>
        <v>Miscellaneous - Net Lottery Revenue</v>
      </c>
      <c r="F6566">
        <f>[1]Sheet1!F6566</f>
        <v>949689</v>
      </c>
    </row>
    <row r="6567" spans="1:6">
      <c r="A6567" t="str">
        <f>[1]Sheet1!B6567</f>
        <v>New Jersey</v>
      </c>
      <c r="B6567" t="str">
        <f>[1]Sheet1!C6567</f>
        <v>NJ</v>
      </c>
      <c r="C6567" t="str">
        <f>LEFT([1]Sheet1!D6567,1)</f>
        <v>U</v>
      </c>
      <c r="D6567" t="str">
        <f>RIGHT([1]Sheet1!D6567,2)</f>
        <v>99</v>
      </c>
      <c r="E6567" t="str">
        <f>[1]Sheet1!E6567</f>
        <v>Miscellaneous - General Revenue, NEC</v>
      </c>
      <c r="F6567">
        <f>[1]Sheet1!F6567</f>
        <v>2684191</v>
      </c>
    </row>
    <row r="6568" spans="1:6">
      <c r="A6568" t="str">
        <f>[1]Sheet1!B6568</f>
        <v>New Jersey</v>
      </c>
      <c r="B6568" t="str">
        <f>[1]Sheet1!C6568</f>
        <v>NJ</v>
      </c>
      <c r="C6568" t="str">
        <f>LEFT([1]Sheet1!D6568,1)</f>
        <v>W</v>
      </c>
      <c r="D6568" t="str">
        <f>RIGHT([1]Sheet1!D6568,2)</f>
        <v>01</v>
      </c>
      <c r="E6568" t="str">
        <f>[1]Sheet1!E6568</f>
        <v>Sinking Funds - Cash and Securities</v>
      </c>
      <c r="F6568">
        <f>[1]Sheet1!F6568</f>
        <v>24470205</v>
      </c>
    </row>
    <row r="6569" spans="1:6">
      <c r="A6569" t="str">
        <f>[1]Sheet1!B6569</f>
        <v>New Jersey</v>
      </c>
      <c r="B6569" t="str">
        <f>[1]Sheet1!C6569</f>
        <v>NJ</v>
      </c>
      <c r="C6569" t="str">
        <f>LEFT([1]Sheet1!D6569,1)</f>
        <v>W</v>
      </c>
      <c r="D6569" t="str">
        <f>RIGHT([1]Sheet1!D6569,2)</f>
        <v>31</v>
      </c>
      <c r="E6569" t="str">
        <f>[1]Sheet1!E6569</f>
        <v>Bond Funds - Cash and Securities</v>
      </c>
      <c r="F6569">
        <f>[1]Sheet1!F6569</f>
        <v>6040486</v>
      </c>
    </row>
    <row r="6570" spans="1:6">
      <c r="A6570" t="str">
        <f>[1]Sheet1!B6570</f>
        <v>New Jersey</v>
      </c>
      <c r="B6570" t="str">
        <f>[1]Sheet1!C6570</f>
        <v>NJ</v>
      </c>
      <c r="C6570" t="str">
        <f>LEFT([1]Sheet1!D6570,1)</f>
        <v>W</v>
      </c>
      <c r="D6570" t="str">
        <f>RIGHT([1]Sheet1!D6570,2)</f>
        <v>61</v>
      </c>
      <c r="E6570" t="str">
        <f>[1]Sheet1!E6570</f>
        <v>Other Funds - Cash and Securities</v>
      </c>
      <c r="F6570">
        <f>[1]Sheet1!F6570</f>
        <v>24518912</v>
      </c>
    </row>
    <row r="6571" spans="1:6">
      <c r="A6571" t="str">
        <f>[1]Sheet1!B6571</f>
        <v>New Jersey</v>
      </c>
      <c r="B6571" t="str">
        <f>[1]Sheet1!C6571</f>
        <v>NJ</v>
      </c>
      <c r="C6571" t="str">
        <f>LEFT([1]Sheet1!D6571,1)</f>
        <v>X</v>
      </c>
      <c r="D6571" t="str">
        <f>RIGHT([1]Sheet1!D6571,2)</f>
        <v>01</v>
      </c>
      <c r="E6571" t="str">
        <f>[1]Sheet1!E6571</f>
        <v>Employee Retirement - Local Employee Contribution</v>
      </c>
      <c r="F6571">
        <f>[1]Sheet1!F6571</f>
        <v>1401318</v>
      </c>
    </row>
    <row r="6572" spans="1:6">
      <c r="A6572" t="str">
        <f>[1]Sheet1!B6572</f>
        <v>New Jersey</v>
      </c>
      <c r="B6572" t="str">
        <f>[1]Sheet1!C6572</f>
        <v>NJ</v>
      </c>
      <c r="C6572" t="str">
        <f>LEFT([1]Sheet1!D6572,1)</f>
        <v>X</v>
      </c>
      <c r="D6572" t="str">
        <f>RIGHT([1]Sheet1!D6572,2)</f>
        <v>02</v>
      </c>
      <c r="E6572" t="str">
        <f>[1]Sheet1!E6572</f>
        <v>Employee Retirement - State Employee Contribution</v>
      </c>
      <c r="F6572">
        <f>[1]Sheet1!F6572</f>
        <v>424898</v>
      </c>
    </row>
    <row r="6573" spans="1:6">
      <c r="A6573" t="str">
        <f>[1]Sheet1!B6573</f>
        <v>New Jersey</v>
      </c>
      <c r="B6573" t="str">
        <f>[1]Sheet1!C6573</f>
        <v>NJ</v>
      </c>
      <c r="C6573" t="str">
        <f>LEFT([1]Sheet1!D6573,1)</f>
        <v>X</v>
      </c>
      <c r="D6573" t="str">
        <f>RIGHT([1]Sheet1!D6573,2)</f>
        <v>05</v>
      </c>
      <c r="E6573" t="str">
        <f>[1]Sheet1!E6573</f>
        <v>Employee Retirement - From Other Governments</v>
      </c>
      <c r="F6573">
        <f>[1]Sheet1!F6573</f>
        <v>8</v>
      </c>
    </row>
    <row r="6574" spans="1:6">
      <c r="A6574" t="str">
        <f>[1]Sheet1!B6574</f>
        <v>New Jersey</v>
      </c>
      <c r="B6574" t="str">
        <f>[1]Sheet1!C6574</f>
        <v>NJ</v>
      </c>
      <c r="C6574" t="str">
        <f>LEFT([1]Sheet1!D6574,1)</f>
        <v>X</v>
      </c>
      <c r="D6574" t="str">
        <f>RIGHT([1]Sheet1!D6574,2)</f>
        <v>08</v>
      </c>
      <c r="E6574" t="str">
        <f>[1]Sheet1!E6574</f>
        <v>Employee Retirement - Earnings on Investments (calculated)</v>
      </c>
      <c r="F6574">
        <f>[1]Sheet1!F6574</f>
        <v>-1030549</v>
      </c>
    </row>
    <row r="6575" spans="1:6">
      <c r="A6575" t="str">
        <f>[1]Sheet1!B6575</f>
        <v>New Jersey</v>
      </c>
      <c r="B6575" t="str">
        <f>[1]Sheet1!C6575</f>
        <v>NJ</v>
      </c>
      <c r="C6575" t="str">
        <f>LEFT([1]Sheet1!D6575,1)</f>
        <v>X</v>
      </c>
      <c r="D6575" t="str">
        <f>RIGHT([1]Sheet1!D6575,2)</f>
        <v>11</v>
      </c>
      <c r="E6575" t="str">
        <f>[1]Sheet1!E6575</f>
        <v>Employee Retirement - Benefit Payments</v>
      </c>
      <c r="F6575">
        <f>[1]Sheet1!F6575</f>
        <v>8454057</v>
      </c>
    </row>
    <row r="6576" spans="1:6">
      <c r="A6576" t="str">
        <f>[1]Sheet1!B6576</f>
        <v>New Jersey</v>
      </c>
      <c r="B6576" t="str">
        <f>[1]Sheet1!C6576</f>
        <v>NJ</v>
      </c>
      <c r="C6576" t="str">
        <f>LEFT([1]Sheet1!D6576,1)</f>
        <v>X</v>
      </c>
      <c r="D6576" t="str">
        <f>RIGHT([1]Sheet1!D6576,2)</f>
        <v>12</v>
      </c>
      <c r="E6576" t="str">
        <f>[1]Sheet1!E6576</f>
        <v>Employee Retirement - Withdrawals</v>
      </c>
      <c r="F6576">
        <f>[1]Sheet1!F6576</f>
        <v>158059</v>
      </c>
    </row>
    <row r="6577" spans="1:6">
      <c r="A6577" t="str">
        <f>[1]Sheet1!B6577</f>
        <v>New Jersey</v>
      </c>
      <c r="B6577" t="str">
        <f>[1]Sheet1!C6577</f>
        <v>NJ</v>
      </c>
      <c r="C6577" t="str">
        <f>LEFT([1]Sheet1!D6577,1)</f>
        <v>X</v>
      </c>
      <c r="D6577" t="str">
        <f>RIGHT([1]Sheet1!D6577,2)</f>
        <v>21</v>
      </c>
      <c r="E6577" t="str">
        <f>[1]Sheet1!E6577</f>
        <v>Employee Retirement - Total Cash and Deposits</v>
      </c>
      <c r="F6577">
        <f>[1]Sheet1!F6577</f>
        <v>101911</v>
      </c>
    </row>
    <row r="6578" spans="1:6">
      <c r="A6578" t="str">
        <f>[1]Sheet1!B6578</f>
        <v>New Jersey</v>
      </c>
      <c r="B6578" t="str">
        <f>[1]Sheet1!C6578</f>
        <v>NJ</v>
      </c>
      <c r="C6578" t="str">
        <f>LEFT([1]Sheet1!D6578,1)</f>
        <v>X</v>
      </c>
      <c r="D6578" t="str">
        <f>RIGHT([1]Sheet1!D6578,2)</f>
        <v>30</v>
      </c>
      <c r="E6578" t="str">
        <f>[1]Sheet1!E6578</f>
        <v>Employee Retirement - Total Federal Securities</v>
      </c>
      <c r="F6578">
        <f>[1]Sheet1!F6578</f>
        <v>6060</v>
      </c>
    </row>
    <row r="6579" spans="1:6">
      <c r="A6579" t="str">
        <f>[1]Sheet1!B6579</f>
        <v>New Jersey</v>
      </c>
      <c r="B6579" t="str">
        <f>[1]Sheet1!C6579</f>
        <v>NJ</v>
      </c>
      <c r="C6579" t="str">
        <f>LEFT([1]Sheet1!D6579,1)</f>
        <v>X</v>
      </c>
      <c r="D6579" t="str">
        <f>RIGHT([1]Sheet1!D6579,2)</f>
        <v>42</v>
      </c>
      <c r="E6579" t="str">
        <f>[1]Sheet1!E6579</f>
        <v>Employee Retirement - Securities - Mortgages</v>
      </c>
      <c r="F6579">
        <f>[1]Sheet1!F6579</f>
        <v>963899</v>
      </c>
    </row>
    <row r="6580" spans="1:6">
      <c r="A6580" t="str">
        <f>[1]Sheet1!B6580</f>
        <v>New Jersey</v>
      </c>
      <c r="B6580" t="str">
        <f>[1]Sheet1!C6580</f>
        <v>NJ</v>
      </c>
      <c r="C6580" t="str">
        <f>LEFT([1]Sheet1!D6580,1)</f>
        <v>X</v>
      </c>
      <c r="D6580" t="str">
        <f>RIGHT([1]Sheet1!D6580,2)</f>
        <v>44</v>
      </c>
      <c r="E6580" t="str">
        <f>[1]Sheet1!E6580</f>
        <v>Employee Retirement - Total Other Securities</v>
      </c>
      <c r="F6580">
        <f>[1]Sheet1!F6580</f>
        <v>14121114</v>
      </c>
    </row>
    <row r="6581" spans="1:6">
      <c r="A6581" t="str">
        <f>[1]Sheet1!B6581</f>
        <v>New Jersey</v>
      </c>
      <c r="B6581" t="str">
        <f>[1]Sheet1!C6581</f>
        <v>NJ</v>
      </c>
      <c r="C6581" t="str">
        <f>LEFT([1]Sheet1!D6581,1)</f>
        <v>X</v>
      </c>
      <c r="D6581" t="str">
        <f>RIGHT([1]Sheet1!D6581,2)</f>
        <v>47</v>
      </c>
      <c r="E6581" t="str">
        <f>[1]Sheet1!E6581</f>
        <v>Employee Retirement - Other Investments - Other</v>
      </c>
      <c r="F6581">
        <f>[1]Sheet1!F6581</f>
        <v>18838605</v>
      </c>
    </row>
    <row r="6582" spans="1:6">
      <c r="A6582" t="str">
        <f>[1]Sheet1!B6582</f>
        <v>New Jersey</v>
      </c>
      <c r="B6582" t="str">
        <f>[1]Sheet1!C6582</f>
        <v>NJ</v>
      </c>
      <c r="C6582" t="str">
        <f>LEFT([1]Sheet1!D6582,1)</f>
        <v>Y</v>
      </c>
      <c r="D6582" t="str">
        <f>RIGHT([1]Sheet1!D6582,2)</f>
        <v>01</v>
      </c>
      <c r="E6582" t="str">
        <f>[1]Sheet1!E6582</f>
        <v>Unemployment Compensation - Contribution</v>
      </c>
      <c r="F6582">
        <f>[1]Sheet1!F6582</f>
        <v>2950891</v>
      </c>
    </row>
    <row r="6583" spans="1:6">
      <c r="A6583" t="str">
        <f>[1]Sheet1!B6583</f>
        <v>New Jersey</v>
      </c>
      <c r="B6583" t="str">
        <f>[1]Sheet1!C6583</f>
        <v>NJ</v>
      </c>
      <c r="C6583" t="str">
        <f>LEFT([1]Sheet1!D6583,1)</f>
        <v>Y</v>
      </c>
      <c r="D6583" t="str">
        <f>RIGHT([1]Sheet1!D6583,2)</f>
        <v>04</v>
      </c>
      <c r="E6583" t="str">
        <f>[1]Sheet1!E6583</f>
        <v>Unemployment Compensation - Federal Advances</v>
      </c>
      <c r="F6583">
        <f>[1]Sheet1!F6583</f>
        <v>1052178</v>
      </c>
    </row>
    <row r="6584" spans="1:6">
      <c r="A6584" t="str">
        <f>[1]Sheet1!B6584</f>
        <v>New Jersey</v>
      </c>
      <c r="B6584" t="str">
        <f>[1]Sheet1!C6584</f>
        <v>NJ</v>
      </c>
      <c r="C6584" t="str">
        <f>LEFT([1]Sheet1!D6584,1)</f>
        <v>Y</v>
      </c>
      <c r="D6584" t="str">
        <f>RIGHT([1]Sheet1!D6584,2)</f>
        <v>05</v>
      </c>
      <c r="E6584" t="str">
        <f>[1]Sheet1!E6584</f>
        <v>Unemployment Compensation - Benefit Payments</v>
      </c>
      <c r="F6584">
        <f>[1]Sheet1!F6584</f>
        <v>2535545</v>
      </c>
    </row>
    <row r="6585" spans="1:6">
      <c r="A6585" t="str">
        <f>[1]Sheet1!B6585</f>
        <v>New Jersey</v>
      </c>
      <c r="B6585" t="str">
        <f>[1]Sheet1!C6585</f>
        <v>NJ</v>
      </c>
      <c r="C6585" t="str">
        <f>LEFT([1]Sheet1!D6585,1)</f>
        <v>Y</v>
      </c>
      <c r="D6585" t="str">
        <f>RIGHT([1]Sheet1!D6585,2)</f>
        <v>06</v>
      </c>
      <c r="E6585" t="str">
        <f>[1]Sheet1!E6585</f>
        <v>Unemployment Compensation - Extended and Special Payments</v>
      </c>
      <c r="F6585">
        <f>[1]Sheet1!F6585</f>
        <v>3493153</v>
      </c>
    </row>
    <row r="6586" spans="1:6">
      <c r="A6586" t="str">
        <f>[1]Sheet1!B6586</f>
        <v>New Jersey</v>
      </c>
      <c r="B6586" t="str">
        <f>[1]Sheet1!C6586</f>
        <v>NJ</v>
      </c>
      <c r="C6586" t="str">
        <f>LEFT([1]Sheet1!D6586,1)</f>
        <v>Y</v>
      </c>
      <c r="D6586" t="str">
        <f>RIGHT([1]Sheet1!D6586,2)</f>
        <v>07</v>
      </c>
      <c r="E6586" t="str">
        <f>[1]Sheet1!E6586</f>
        <v>Unemployment Compensation - Balance In US Treasury</v>
      </c>
      <c r="F6586">
        <f>[1]Sheet1!F6586</f>
        <v>32196</v>
      </c>
    </row>
    <row r="6587" spans="1:6">
      <c r="A6587" t="str">
        <f>[1]Sheet1!B6587</f>
        <v>New Jersey</v>
      </c>
      <c r="B6587" t="str">
        <f>[1]Sheet1!C6587</f>
        <v>NJ</v>
      </c>
      <c r="C6587" t="str">
        <f>LEFT([1]Sheet1!D6587,1)</f>
        <v>Y</v>
      </c>
      <c r="D6587" t="str">
        <f>RIGHT([1]Sheet1!D6587,2)</f>
        <v>08</v>
      </c>
      <c r="E6587" t="str">
        <f>[1]Sheet1!E6587</f>
        <v>Unemployment Compensation - Other Balance (+ or -)</v>
      </c>
      <c r="F6587">
        <f>[1]Sheet1!F6587</f>
        <v>-1019981</v>
      </c>
    </row>
    <row r="6588" spans="1:6">
      <c r="A6588" t="str">
        <f>[1]Sheet1!B6588</f>
        <v>New Jersey</v>
      </c>
      <c r="B6588" t="str">
        <f>[1]Sheet1!C6588</f>
        <v>NJ</v>
      </c>
      <c r="C6588" t="str">
        <f>LEFT([1]Sheet1!D6588,1)</f>
        <v>Y</v>
      </c>
      <c r="D6588" t="str">
        <f>RIGHT([1]Sheet1!D6588,2)</f>
        <v>11</v>
      </c>
      <c r="E6588" t="str">
        <f>[1]Sheet1!E6588</f>
        <v>Workers Compensation - Other Contributions</v>
      </c>
      <c r="F6588">
        <f>[1]Sheet1!F6588</f>
        <v>192123</v>
      </c>
    </row>
    <row r="6589" spans="1:6">
      <c r="A6589" t="str">
        <f>[1]Sheet1!B6589</f>
        <v>New Jersey</v>
      </c>
      <c r="B6589" t="str">
        <f>[1]Sheet1!C6589</f>
        <v>NJ</v>
      </c>
      <c r="C6589" t="str">
        <f>LEFT([1]Sheet1!D6589,1)</f>
        <v>Y</v>
      </c>
      <c r="D6589" t="str">
        <f>RIGHT([1]Sheet1!D6589,2)</f>
        <v>12</v>
      </c>
      <c r="E6589" t="str">
        <f>[1]Sheet1!E6589</f>
        <v>Workers Compensation - Interest Earnings</v>
      </c>
      <c r="F6589">
        <f>[1]Sheet1!F6589</f>
        <v>29575</v>
      </c>
    </row>
    <row r="6590" spans="1:6">
      <c r="A6590" t="str">
        <f>[1]Sheet1!B6590</f>
        <v>New Jersey</v>
      </c>
      <c r="B6590" t="str">
        <f>[1]Sheet1!C6590</f>
        <v>NJ</v>
      </c>
      <c r="C6590" t="str">
        <f>LEFT([1]Sheet1!D6590,1)</f>
        <v>Y</v>
      </c>
      <c r="D6590" t="str">
        <f>RIGHT([1]Sheet1!D6590,2)</f>
        <v>14</v>
      </c>
      <c r="E6590" t="str">
        <f>[1]Sheet1!E6590</f>
        <v>Workers Compensation - Benefit Payments</v>
      </c>
      <c r="F6590">
        <f>[1]Sheet1!F6590</f>
        <v>196400</v>
      </c>
    </row>
    <row r="6591" spans="1:6">
      <c r="A6591" t="str">
        <f>[1]Sheet1!B6591</f>
        <v>New Jersey</v>
      </c>
      <c r="B6591" t="str">
        <f>[1]Sheet1!C6591</f>
        <v>NJ</v>
      </c>
      <c r="C6591" t="str">
        <f>LEFT([1]Sheet1!D6591,1)</f>
        <v>Y</v>
      </c>
      <c r="D6591" t="str">
        <f>RIGHT([1]Sheet1!D6591,2)</f>
        <v>21</v>
      </c>
      <c r="E6591" t="str">
        <f>[1]Sheet1!E6591</f>
        <v>Workers Compensation - Cash and Assets</v>
      </c>
      <c r="F6591">
        <f>[1]Sheet1!F6591</f>
        <v>92640</v>
      </c>
    </row>
    <row r="6592" spans="1:6">
      <c r="A6592" t="str">
        <f>[1]Sheet1!B6592</f>
        <v>New Jersey</v>
      </c>
      <c r="B6592" t="str">
        <f>[1]Sheet1!C6592</f>
        <v>NJ</v>
      </c>
      <c r="C6592" t="str">
        <f>LEFT([1]Sheet1!D6592,1)</f>
        <v>Y</v>
      </c>
      <c r="D6592" t="str">
        <f>RIGHT([1]Sheet1!D6592,2)</f>
        <v>51</v>
      </c>
      <c r="E6592" t="str">
        <f>[1]Sheet1!E6592</f>
        <v>Other In Trust - Other Contributions</v>
      </c>
      <c r="F6592">
        <f>[1]Sheet1!F6592</f>
        <v>457524</v>
      </c>
    </row>
    <row r="6593" spans="1:6">
      <c r="A6593" t="str">
        <f>[1]Sheet1!B6593</f>
        <v>New Jersey</v>
      </c>
      <c r="B6593" t="str">
        <f>[1]Sheet1!C6593</f>
        <v>NJ</v>
      </c>
      <c r="C6593" t="str">
        <f>LEFT([1]Sheet1!D6593,1)</f>
        <v>Y</v>
      </c>
      <c r="D6593" t="str">
        <f>RIGHT([1]Sheet1!D6593,2)</f>
        <v>52</v>
      </c>
      <c r="E6593" t="str">
        <f>[1]Sheet1!E6593</f>
        <v>Other In Trust - Interest Revenue</v>
      </c>
      <c r="F6593">
        <f>[1]Sheet1!F6593</f>
        <v>260</v>
      </c>
    </row>
    <row r="6594" spans="1:6">
      <c r="A6594" t="str">
        <f>[1]Sheet1!B6594</f>
        <v>New Jersey</v>
      </c>
      <c r="B6594" t="str">
        <f>[1]Sheet1!C6594</f>
        <v>NJ</v>
      </c>
      <c r="C6594" t="str">
        <f>LEFT([1]Sheet1!D6594,1)</f>
        <v>Y</v>
      </c>
      <c r="D6594" t="str">
        <f>RIGHT([1]Sheet1!D6594,2)</f>
        <v>53</v>
      </c>
      <c r="E6594" t="str">
        <f>[1]Sheet1!E6594</f>
        <v>Other In Trust - Benefit Payment</v>
      </c>
      <c r="F6594">
        <f>[1]Sheet1!F6594</f>
        <v>516567</v>
      </c>
    </row>
    <row r="6595" spans="1:6">
      <c r="A6595" t="str">
        <f>[1]Sheet1!B6595</f>
        <v>New Jersey</v>
      </c>
      <c r="B6595" t="str">
        <f>[1]Sheet1!C6595</f>
        <v>NJ</v>
      </c>
      <c r="C6595" t="str">
        <f>LEFT([1]Sheet1!D6595,1)</f>
        <v>Y</v>
      </c>
      <c r="D6595" t="str">
        <f>RIGHT([1]Sheet1!D6595,2)</f>
        <v>61</v>
      </c>
      <c r="E6595" t="str">
        <f>[1]Sheet1!E6595</f>
        <v>Other In Trust - Cash and Deposits</v>
      </c>
      <c r="F6595">
        <f>[1]Sheet1!F6595</f>
        <v>115161</v>
      </c>
    </row>
    <row r="6596" spans="1:6">
      <c r="A6596" t="str">
        <f>[1]Sheet1!B6596</f>
        <v>New Jersey</v>
      </c>
      <c r="B6596" t="str">
        <f>[1]Sheet1!C6596</f>
        <v>NJ</v>
      </c>
      <c r="C6596" t="str">
        <f>LEFT([1]Sheet1!D6596,1)</f>
        <v>Z</v>
      </c>
      <c r="D6596" t="str">
        <f>RIGHT([1]Sheet1!D6596,2)</f>
        <v>00</v>
      </c>
      <c r="E6596" t="str">
        <f>[1]Sheet1!E6596</f>
        <v>Total Salaries and Wages</v>
      </c>
      <c r="F6596">
        <f>[1]Sheet1!F6596</f>
        <v>30969544</v>
      </c>
    </row>
    <row r="6597" spans="1:6">
      <c r="A6597" t="str">
        <f>[1]Sheet1!B6597</f>
        <v>New Jersey</v>
      </c>
      <c r="B6597" t="str">
        <f>[1]Sheet1!C6597</f>
        <v>NJ</v>
      </c>
      <c r="C6597" t="str">
        <f>LEFT([1]Sheet1!D6597,1)</f>
        <v>Z</v>
      </c>
      <c r="D6597" t="str">
        <f>RIGHT([1]Sheet1!D6597,2)</f>
        <v>77</v>
      </c>
      <c r="E6597" t="str">
        <f>[1]Sheet1!E6597</f>
        <v>Employee Retirement – Total Corporate Bonds</v>
      </c>
      <c r="F6597">
        <f>[1]Sheet1!F6597</f>
        <v>19869600</v>
      </c>
    </row>
    <row r="6598" spans="1:6">
      <c r="A6598" t="str">
        <f>[1]Sheet1!B6598</f>
        <v>New Jersey</v>
      </c>
      <c r="B6598" t="str">
        <f>[1]Sheet1!C6598</f>
        <v>NJ</v>
      </c>
      <c r="C6598" t="str">
        <f>LEFT([1]Sheet1!D6598,1)</f>
        <v>Z</v>
      </c>
      <c r="D6598" t="str">
        <f>RIGHT([1]Sheet1!D6598,2)</f>
        <v>78</v>
      </c>
      <c r="E6598" t="str">
        <f>[1]Sheet1!E6598</f>
        <v>Employee Retirement – Corporate Stocks</v>
      </c>
      <c r="F6598">
        <f>[1]Sheet1!F6598</f>
        <v>17416021</v>
      </c>
    </row>
    <row r="6599" spans="1:6">
      <c r="A6599" t="str">
        <f>[1]Sheet1!B6599</f>
        <v>New Mexico</v>
      </c>
      <c r="B6599" t="str">
        <f>[1]Sheet1!C6599</f>
        <v>NM</v>
      </c>
      <c r="C6599" t="str">
        <f>LEFT([1]Sheet1!D6599,1)</f>
        <v>1</v>
      </c>
      <c r="D6599" t="str">
        <f>RIGHT([1]Sheet1!D6599,2)</f>
        <v>9T</v>
      </c>
      <c r="E6599" t="str">
        <f>[1]Sheet1!E6599</f>
        <v>Long Term Debt Beginning Outstanding - Public Debt for Private Purpose</v>
      </c>
      <c r="F6599">
        <f>[1]Sheet1!F6599</f>
        <v>5275432</v>
      </c>
    </row>
    <row r="6600" spans="1:6">
      <c r="A6600" t="str">
        <f>[1]Sheet1!B6600</f>
        <v>New Mexico</v>
      </c>
      <c r="B6600" t="str">
        <f>[1]Sheet1!C6600</f>
        <v>NM</v>
      </c>
      <c r="C6600" t="str">
        <f>LEFT([1]Sheet1!D6600,1)</f>
        <v>1</v>
      </c>
      <c r="D6600" t="str">
        <f>RIGHT([1]Sheet1!D6600,2)</f>
        <v>9U</v>
      </c>
      <c r="E6600" t="str">
        <f>[1]Sheet1!E6600</f>
        <v>Long Term Debt Beginning Outstanding - Unspecified Public Purpose</v>
      </c>
      <c r="F6600">
        <f>[1]Sheet1!F6600</f>
        <v>11768077</v>
      </c>
    </row>
    <row r="6601" spans="1:6">
      <c r="A6601" t="str">
        <f>[1]Sheet1!B6601</f>
        <v>New Mexico</v>
      </c>
      <c r="B6601" t="str">
        <f>[1]Sheet1!C6601</f>
        <v>NM</v>
      </c>
      <c r="C6601" t="str">
        <f>LEFT([1]Sheet1!D6601,1)</f>
        <v>2</v>
      </c>
      <c r="D6601" t="str">
        <f>RIGHT([1]Sheet1!D6601,2)</f>
        <v>4T</v>
      </c>
      <c r="E6601" t="str">
        <f>[1]Sheet1!E6601</f>
        <v>Long Term Debt Issue, Nonguaranteed - Public Debt for Private Purpose</v>
      </c>
      <c r="F6601">
        <f>[1]Sheet1!F6601</f>
        <v>178253</v>
      </c>
    </row>
    <row r="6602" spans="1:6">
      <c r="A6602" t="str">
        <f>[1]Sheet1!B6602</f>
        <v>New Mexico</v>
      </c>
      <c r="B6602" t="str">
        <f>[1]Sheet1!C6602</f>
        <v>NM</v>
      </c>
      <c r="C6602" t="str">
        <f>LEFT([1]Sheet1!D6602,1)</f>
        <v>2</v>
      </c>
      <c r="D6602" t="str">
        <f>RIGHT([1]Sheet1!D6602,2)</f>
        <v>9U</v>
      </c>
      <c r="E6602" t="str">
        <f>[1]Sheet1!E6602</f>
        <v>Long Term Debt Issue, Unspecified Public Purpose</v>
      </c>
      <c r="F6602">
        <f>[1]Sheet1!F6602</f>
        <v>1580255</v>
      </c>
    </row>
    <row r="6603" spans="1:6">
      <c r="A6603" t="str">
        <f>[1]Sheet1!B6603</f>
        <v>New Mexico</v>
      </c>
      <c r="B6603" t="str">
        <f>[1]Sheet1!C6603</f>
        <v>NM</v>
      </c>
      <c r="C6603" t="str">
        <f>LEFT([1]Sheet1!D6603,1)</f>
        <v>3</v>
      </c>
      <c r="D6603" t="str">
        <f>RIGHT([1]Sheet1!D6603,2)</f>
        <v>4T</v>
      </c>
      <c r="E6603" t="str">
        <f>[1]Sheet1!E6603</f>
        <v>Long Term Debt Retired Nonguaranteed - Public Debt for Private Purpose</v>
      </c>
      <c r="F6603">
        <f>[1]Sheet1!F6603</f>
        <v>627022</v>
      </c>
    </row>
    <row r="6604" spans="1:6">
      <c r="A6604" t="str">
        <f>[1]Sheet1!B6604</f>
        <v>New Mexico</v>
      </c>
      <c r="B6604" t="str">
        <f>[1]Sheet1!C6604</f>
        <v>NM</v>
      </c>
      <c r="C6604" t="str">
        <f>LEFT([1]Sheet1!D6604,1)</f>
        <v>3</v>
      </c>
      <c r="D6604" t="str">
        <f>RIGHT([1]Sheet1!D6604,2)</f>
        <v>9U</v>
      </c>
      <c r="E6604" t="str">
        <f>[1]Sheet1!E6604</f>
        <v>Long Term Debt Retired Unspecified Public Purpose</v>
      </c>
      <c r="F6604">
        <f>[1]Sheet1!F6604</f>
        <v>1725499</v>
      </c>
    </row>
    <row r="6605" spans="1:6">
      <c r="A6605" t="str">
        <f>[1]Sheet1!B6605</f>
        <v>New Mexico</v>
      </c>
      <c r="B6605" t="str">
        <f>[1]Sheet1!C6605</f>
        <v>NM</v>
      </c>
      <c r="C6605" t="str">
        <f>LEFT([1]Sheet1!D6605,1)</f>
        <v>4</v>
      </c>
      <c r="D6605" t="str">
        <f>RIGHT([1]Sheet1!D6605,2)</f>
        <v>4T</v>
      </c>
      <c r="E6605" t="str">
        <f>[1]Sheet1!E6605</f>
        <v>Long Term Debt Outstanding Nonguaranteed - Public Debt for Private Purpose</v>
      </c>
      <c r="F6605">
        <f>[1]Sheet1!F6605</f>
        <v>4820238</v>
      </c>
    </row>
    <row r="6606" spans="1:6">
      <c r="A6606" t="str">
        <f>[1]Sheet1!B6606</f>
        <v>New Mexico</v>
      </c>
      <c r="B6606" t="str">
        <f>[1]Sheet1!C6606</f>
        <v>NM</v>
      </c>
      <c r="C6606" t="str">
        <f>LEFT([1]Sheet1!D6606,1)</f>
        <v>4</v>
      </c>
      <c r="D6606" t="str">
        <f>RIGHT([1]Sheet1!D6606,2)</f>
        <v>9U</v>
      </c>
      <c r="E6606" t="str">
        <f>[1]Sheet1!E6606</f>
        <v>Long Term Debt Outstanding Unspecified Public Purpose</v>
      </c>
      <c r="F6606">
        <f>[1]Sheet1!F6606</f>
        <v>11617285</v>
      </c>
    </row>
    <row r="6607" spans="1:6">
      <c r="A6607" t="str">
        <f>[1]Sheet1!B6607</f>
        <v>New Mexico</v>
      </c>
      <c r="B6607" t="str">
        <f>[1]Sheet1!C6607</f>
        <v>NM</v>
      </c>
      <c r="C6607" t="str">
        <f>LEFT([1]Sheet1!D6607,1)</f>
        <v>6</v>
      </c>
      <c r="D6607" t="str">
        <f>RIGHT([1]Sheet1!D6607,2)</f>
        <v>1V</v>
      </c>
      <c r="E6607" t="str">
        <f>[1]Sheet1!E6607</f>
        <v>Short Term Debt Outstanding - Beginning</v>
      </c>
      <c r="F6607">
        <f>[1]Sheet1!F6607</f>
        <v>87376</v>
      </c>
    </row>
    <row r="6608" spans="1:6">
      <c r="A6608" t="str">
        <f>[1]Sheet1!B6608</f>
        <v>New Mexico</v>
      </c>
      <c r="B6608" t="str">
        <f>[1]Sheet1!C6608</f>
        <v>NM</v>
      </c>
      <c r="C6608" t="str">
        <f>LEFT([1]Sheet1!D6608,1)</f>
        <v>6</v>
      </c>
      <c r="D6608" t="str">
        <f>RIGHT([1]Sheet1!D6608,2)</f>
        <v>4V</v>
      </c>
      <c r="E6608" t="str">
        <f>[1]Sheet1!E6608</f>
        <v>Short Term Debt Outstanding - End of Fiscal Year</v>
      </c>
      <c r="F6608">
        <f>[1]Sheet1!F6608</f>
        <v>68653</v>
      </c>
    </row>
    <row r="6609" spans="1:6">
      <c r="A6609" t="str">
        <f>[1]Sheet1!B6609</f>
        <v>New Mexico</v>
      </c>
      <c r="B6609" t="str">
        <f>[1]Sheet1!C6609</f>
        <v>NM</v>
      </c>
      <c r="C6609" t="str">
        <f>LEFT([1]Sheet1!D6609,1)</f>
        <v>A</v>
      </c>
      <c r="D6609" t="str">
        <f>RIGHT([1]Sheet1!D6609,2)</f>
        <v>01</v>
      </c>
      <c r="E6609" t="str">
        <f>[1]Sheet1!E6609</f>
        <v>Charges - Air Transportation</v>
      </c>
      <c r="F6609">
        <f>[1]Sheet1!F6609</f>
        <v>81959</v>
      </c>
    </row>
    <row r="6610" spans="1:6">
      <c r="A6610" t="str">
        <f>[1]Sheet1!B6610</f>
        <v>New Mexico</v>
      </c>
      <c r="B6610" t="str">
        <f>[1]Sheet1!C6610</f>
        <v>NM</v>
      </c>
      <c r="C6610" t="str">
        <f>LEFT([1]Sheet1!D6610,1)</f>
        <v>A</v>
      </c>
      <c r="D6610" t="str">
        <f>RIGHT([1]Sheet1!D6610,2)</f>
        <v>03</v>
      </c>
      <c r="E6610" t="str">
        <f>[1]Sheet1!E6610</f>
        <v>Charges - Miscellaneous Commercial Activities</v>
      </c>
      <c r="F6610">
        <f>[1]Sheet1!F6610</f>
        <v>2617</v>
      </c>
    </row>
    <row r="6611" spans="1:6">
      <c r="A6611" t="str">
        <f>[1]Sheet1!B6611</f>
        <v>New Mexico</v>
      </c>
      <c r="B6611" t="str">
        <f>[1]Sheet1!C6611</f>
        <v>NM</v>
      </c>
      <c r="C6611" t="str">
        <f>LEFT([1]Sheet1!D6611,1)</f>
        <v>A</v>
      </c>
      <c r="D6611" t="str">
        <f>RIGHT([1]Sheet1!D6611,2)</f>
        <v>09</v>
      </c>
      <c r="E6611" t="str">
        <f>[1]Sheet1!E6611</f>
        <v>Charges - Elementary and Secondary Education School Lunch</v>
      </c>
      <c r="F6611">
        <f>[1]Sheet1!F6611</f>
        <v>22568</v>
      </c>
    </row>
    <row r="6612" spans="1:6">
      <c r="A6612" t="str">
        <f>[1]Sheet1!B6612</f>
        <v>New Mexico</v>
      </c>
      <c r="B6612" t="str">
        <f>[1]Sheet1!C6612</f>
        <v>NM</v>
      </c>
      <c r="C6612" t="str">
        <f>LEFT([1]Sheet1!D6612,1)</f>
        <v>A</v>
      </c>
      <c r="D6612" t="str">
        <f>RIGHT([1]Sheet1!D6612,2)</f>
        <v>10</v>
      </c>
      <c r="E6612" t="str">
        <f>[1]Sheet1!E6612</f>
        <v>Charges - Elementary and Secondary Education School Tuition and Transportation</v>
      </c>
      <c r="F6612">
        <f>[1]Sheet1!F6612</f>
        <v>11</v>
      </c>
    </row>
    <row r="6613" spans="1:6">
      <c r="A6613" t="str">
        <f>[1]Sheet1!B6613</f>
        <v>New Mexico</v>
      </c>
      <c r="B6613" t="str">
        <f>[1]Sheet1!C6613</f>
        <v>NM</v>
      </c>
      <c r="C6613" t="str">
        <f>LEFT([1]Sheet1!D6613,1)</f>
        <v>A</v>
      </c>
      <c r="D6613" t="str">
        <f>RIGHT([1]Sheet1!D6613,2)</f>
        <v>12</v>
      </c>
      <c r="E6613" t="str">
        <f>[1]Sheet1!E6613</f>
        <v>Charges - Elementary and Secondary Education - Other</v>
      </c>
      <c r="F6613">
        <f>[1]Sheet1!F6613</f>
        <v>28540</v>
      </c>
    </row>
    <row r="6614" spans="1:6">
      <c r="A6614" t="str">
        <f>[1]Sheet1!B6614</f>
        <v>New Mexico</v>
      </c>
      <c r="B6614" t="str">
        <f>[1]Sheet1!C6614</f>
        <v>NM</v>
      </c>
      <c r="C6614" t="str">
        <f>LEFT([1]Sheet1!D6614,1)</f>
        <v>A</v>
      </c>
      <c r="D6614" t="str">
        <f>RIGHT([1]Sheet1!D6614,2)</f>
        <v>16</v>
      </c>
      <c r="E6614" t="str">
        <f>[1]Sheet1!E6614</f>
        <v xml:space="preserve"> Charges - Higher Education Auxiliary Enterprises</v>
      </c>
      <c r="F6614">
        <f>[1]Sheet1!F6614</f>
        <v>117911</v>
      </c>
    </row>
    <row r="6615" spans="1:6">
      <c r="A6615" t="str">
        <f>[1]Sheet1!B6615</f>
        <v>New Mexico</v>
      </c>
      <c r="B6615" t="str">
        <f>[1]Sheet1!C6615</f>
        <v>NM</v>
      </c>
      <c r="C6615" t="str">
        <f>LEFT([1]Sheet1!D6615,1)</f>
        <v>A</v>
      </c>
      <c r="D6615" t="str">
        <f>RIGHT([1]Sheet1!D6615,2)</f>
        <v>18</v>
      </c>
      <c r="E6615" t="str">
        <f>[1]Sheet1!E6615</f>
        <v>Charges - Higher Education - Other</v>
      </c>
      <c r="F6615">
        <f>[1]Sheet1!F6615</f>
        <v>484729</v>
      </c>
    </row>
    <row r="6616" spans="1:6">
      <c r="A6616" t="str">
        <f>[1]Sheet1!B6616</f>
        <v>New Mexico</v>
      </c>
      <c r="B6616" t="str">
        <f>[1]Sheet1!C6616</f>
        <v>NM</v>
      </c>
      <c r="C6616" t="str">
        <f>LEFT([1]Sheet1!D6616,1)</f>
        <v>A</v>
      </c>
      <c r="D6616" t="str">
        <f>RIGHT([1]Sheet1!D6616,2)</f>
        <v>21</v>
      </c>
      <c r="E6616" t="str">
        <f>[1]Sheet1!E6616</f>
        <v>Charges - Education - Other State Charges, NEC</v>
      </c>
      <c r="F6616">
        <f>[1]Sheet1!F6616</f>
        <v>5952</v>
      </c>
    </row>
    <row r="6617" spans="1:6">
      <c r="A6617" t="str">
        <f>[1]Sheet1!B6617</f>
        <v>New Mexico</v>
      </c>
      <c r="B6617" t="str">
        <f>[1]Sheet1!C6617</f>
        <v>NM</v>
      </c>
      <c r="C6617" t="str">
        <f>LEFT([1]Sheet1!D6617,1)</f>
        <v>A</v>
      </c>
      <c r="D6617" t="str">
        <f>RIGHT([1]Sheet1!D6617,2)</f>
        <v>36</v>
      </c>
      <c r="E6617" t="str">
        <f>[1]Sheet1!E6617</f>
        <v>Charges - Hospital Public</v>
      </c>
      <c r="F6617">
        <f>[1]Sheet1!F6617</f>
        <v>874046</v>
      </c>
    </row>
    <row r="6618" spans="1:6">
      <c r="A6618" t="str">
        <f>[1]Sheet1!B6618</f>
        <v>New Mexico</v>
      </c>
      <c r="B6618" t="str">
        <f>[1]Sheet1!C6618</f>
        <v>NM</v>
      </c>
      <c r="C6618" t="str">
        <f>LEFT([1]Sheet1!D6618,1)</f>
        <v>A</v>
      </c>
      <c r="D6618" t="str">
        <f>RIGHT([1]Sheet1!D6618,2)</f>
        <v>44</v>
      </c>
      <c r="E6618" t="str">
        <f>[1]Sheet1!E6618</f>
        <v>Charges - Regular Highways</v>
      </c>
      <c r="F6618">
        <f>[1]Sheet1!F6618</f>
        <v>12611</v>
      </c>
    </row>
    <row r="6619" spans="1:6">
      <c r="A6619" t="str">
        <f>[1]Sheet1!B6619</f>
        <v>New Mexico</v>
      </c>
      <c r="B6619" t="str">
        <f>[1]Sheet1!C6619</f>
        <v>NM</v>
      </c>
      <c r="C6619" t="str">
        <f>LEFT([1]Sheet1!D6619,1)</f>
        <v>A</v>
      </c>
      <c r="D6619" t="str">
        <f>RIGHT([1]Sheet1!D6619,2)</f>
        <v>50</v>
      </c>
      <c r="E6619" t="str">
        <f>[1]Sheet1!E6619</f>
        <v>Charges - Housing and Community Development</v>
      </c>
      <c r="F6619">
        <f>[1]Sheet1!F6619</f>
        <v>20897</v>
      </c>
    </row>
    <row r="6620" spans="1:6">
      <c r="A6620" t="str">
        <f>[1]Sheet1!B6620</f>
        <v>New Mexico</v>
      </c>
      <c r="B6620" t="str">
        <f>[1]Sheet1!C6620</f>
        <v>NM</v>
      </c>
      <c r="C6620" t="str">
        <f>LEFT([1]Sheet1!D6620,1)</f>
        <v>A</v>
      </c>
      <c r="D6620" t="str">
        <f>RIGHT([1]Sheet1!D6620,2)</f>
        <v>59</v>
      </c>
      <c r="E6620" t="str">
        <f>[1]Sheet1!E6620</f>
        <v>Charges - Natural Resources - Other</v>
      </c>
      <c r="F6620">
        <f>[1]Sheet1!F6620</f>
        <v>36739</v>
      </c>
    </row>
    <row r="6621" spans="1:6">
      <c r="A6621" t="str">
        <f>[1]Sheet1!B6621</f>
        <v>New Mexico</v>
      </c>
      <c r="B6621" t="str">
        <f>[1]Sheet1!C6621</f>
        <v>NM</v>
      </c>
      <c r="C6621" t="str">
        <f>LEFT([1]Sheet1!D6621,1)</f>
        <v>A</v>
      </c>
      <c r="D6621" t="str">
        <f>RIGHT([1]Sheet1!D6621,2)</f>
        <v>60</v>
      </c>
      <c r="E6621" t="str">
        <f>[1]Sheet1!E6621</f>
        <v>Charges - Parking Facilities</v>
      </c>
      <c r="F6621">
        <f>[1]Sheet1!F6621</f>
        <v>8049</v>
      </c>
    </row>
    <row r="6622" spans="1:6">
      <c r="A6622" t="str">
        <f>[1]Sheet1!B6622</f>
        <v>New Mexico</v>
      </c>
      <c r="B6622" t="str">
        <f>[1]Sheet1!C6622</f>
        <v>NM</v>
      </c>
      <c r="C6622" t="str">
        <f>LEFT([1]Sheet1!D6622,1)</f>
        <v>A</v>
      </c>
      <c r="D6622" t="str">
        <f>RIGHT([1]Sheet1!D6622,2)</f>
        <v>61</v>
      </c>
      <c r="E6622" t="str">
        <f>[1]Sheet1!E6622</f>
        <v>Charges - Parks and Recreation</v>
      </c>
      <c r="F6622">
        <f>[1]Sheet1!F6622</f>
        <v>37386</v>
      </c>
    </row>
    <row r="6623" spans="1:6">
      <c r="A6623" t="str">
        <f>[1]Sheet1!B6623</f>
        <v>New Mexico</v>
      </c>
      <c r="B6623" t="str">
        <f>[1]Sheet1!C6623</f>
        <v>NM</v>
      </c>
      <c r="C6623" t="str">
        <f>LEFT([1]Sheet1!D6623,1)</f>
        <v>A</v>
      </c>
      <c r="D6623" t="str">
        <f>RIGHT([1]Sheet1!D6623,2)</f>
        <v>80</v>
      </c>
      <c r="E6623" t="str">
        <f>[1]Sheet1!E6623</f>
        <v>Charges - Sewerage</v>
      </c>
      <c r="F6623">
        <f>[1]Sheet1!F6623</f>
        <v>179996</v>
      </c>
    </row>
    <row r="6624" spans="1:6">
      <c r="A6624" t="str">
        <f>[1]Sheet1!B6624</f>
        <v>New Mexico</v>
      </c>
      <c r="B6624" t="str">
        <f>[1]Sheet1!C6624</f>
        <v>NM</v>
      </c>
      <c r="C6624" t="str">
        <f>LEFT([1]Sheet1!D6624,1)</f>
        <v>A</v>
      </c>
      <c r="D6624" t="str">
        <f>RIGHT([1]Sheet1!D6624,2)</f>
        <v>81</v>
      </c>
      <c r="E6624" t="str">
        <f>[1]Sheet1!E6624</f>
        <v>Charges - Solid Waste Management</v>
      </c>
      <c r="F6624">
        <f>[1]Sheet1!F6624</f>
        <v>187857</v>
      </c>
    </row>
    <row r="6625" spans="1:6">
      <c r="A6625" t="str">
        <f>[1]Sheet1!B6625</f>
        <v>New Mexico</v>
      </c>
      <c r="B6625" t="str">
        <f>[1]Sheet1!C6625</f>
        <v>NM</v>
      </c>
      <c r="C6625" t="str">
        <f>LEFT([1]Sheet1!D6625,1)</f>
        <v>A</v>
      </c>
      <c r="D6625" t="str">
        <f>RIGHT([1]Sheet1!D6625,2)</f>
        <v>89</v>
      </c>
      <c r="E6625" t="str">
        <f>[1]Sheet1!E6625</f>
        <v>Charges - All Other</v>
      </c>
      <c r="F6625">
        <f>[1]Sheet1!F6625</f>
        <v>192310</v>
      </c>
    </row>
    <row r="6626" spans="1:6">
      <c r="A6626" t="str">
        <f>[1]Sheet1!B6626</f>
        <v>New Mexico</v>
      </c>
      <c r="B6626" t="str">
        <f>[1]Sheet1!C6626</f>
        <v>NM</v>
      </c>
      <c r="C6626" t="str">
        <f>LEFT([1]Sheet1!D6626,1)</f>
        <v>A</v>
      </c>
      <c r="D6626" t="str">
        <f>RIGHT([1]Sheet1!D6626,2)</f>
        <v>91</v>
      </c>
      <c r="E6626" t="str">
        <f>[1]Sheet1!E6626</f>
        <v>Revenue - Water Utilities</v>
      </c>
      <c r="F6626">
        <f>[1]Sheet1!F6626</f>
        <v>311752</v>
      </c>
    </row>
    <row r="6627" spans="1:6">
      <c r="A6627" t="str">
        <f>[1]Sheet1!B6627</f>
        <v>New Mexico</v>
      </c>
      <c r="B6627" t="str">
        <f>[1]Sheet1!C6627</f>
        <v>NM</v>
      </c>
      <c r="C6627" t="str">
        <f>LEFT([1]Sheet1!D6627,1)</f>
        <v>A</v>
      </c>
      <c r="D6627" t="str">
        <f>RIGHT([1]Sheet1!D6627,2)</f>
        <v>92</v>
      </c>
      <c r="E6627" t="str">
        <f>[1]Sheet1!E6627</f>
        <v>Revenue - Electric Utilities</v>
      </c>
      <c r="F6627">
        <f>[1]Sheet1!F6627</f>
        <v>187252</v>
      </c>
    </row>
    <row r="6628" spans="1:6">
      <c r="A6628" t="str">
        <f>[1]Sheet1!B6628</f>
        <v>New Mexico</v>
      </c>
      <c r="B6628" t="str">
        <f>[1]Sheet1!C6628</f>
        <v>NM</v>
      </c>
      <c r="C6628" t="str">
        <f>LEFT([1]Sheet1!D6628,1)</f>
        <v>A</v>
      </c>
      <c r="D6628" t="str">
        <f>RIGHT([1]Sheet1!D6628,2)</f>
        <v>93</v>
      </c>
      <c r="E6628" t="str">
        <f>[1]Sheet1!E6628</f>
        <v>Revenue - Gas Utilities</v>
      </c>
      <c r="F6628">
        <f>[1]Sheet1!F6628</f>
        <v>75958</v>
      </c>
    </row>
    <row r="6629" spans="1:6">
      <c r="A6629" t="str">
        <f>[1]Sheet1!B6629</f>
        <v>New Mexico</v>
      </c>
      <c r="B6629" t="str">
        <f>[1]Sheet1!C6629</f>
        <v>NM</v>
      </c>
      <c r="C6629" t="str">
        <f>LEFT([1]Sheet1!D6629,1)</f>
        <v>A</v>
      </c>
      <c r="D6629" t="str">
        <f>RIGHT([1]Sheet1!D6629,2)</f>
        <v>94</v>
      </c>
      <c r="E6629" t="str">
        <f>[1]Sheet1!E6629</f>
        <v>Revenue - Transit Utilities</v>
      </c>
      <c r="F6629">
        <f>[1]Sheet1!F6629</f>
        <v>14599</v>
      </c>
    </row>
    <row r="6630" spans="1:6">
      <c r="A6630" t="str">
        <f>[1]Sheet1!B6630</f>
        <v>New Mexico</v>
      </c>
      <c r="B6630" t="str">
        <f>[1]Sheet1!C6630</f>
        <v>NM</v>
      </c>
      <c r="C6630" t="str">
        <f>LEFT([1]Sheet1!D6630,1)</f>
        <v>B</v>
      </c>
      <c r="D6630" t="str">
        <f>RIGHT([1]Sheet1!D6630,2)</f>
        <v>01</v>
      </c>
      <c r="E6630" t="str">
        <f>[1]Sheet1!E6630</f>
        <v>Federal Intergovernmental - Air Transportation</v>
      </c>
      <c r="F6630">
        <f>[1]Sheet1!F6630</f>
        <v>24791</v>
      </c>
    </row>
    <row r="6631" spans="1:6">
      <c r="A6631" t="str">
        <f>[1]Sheet1!B6631</f>
        <v>New Mexico</v>
      </c>
      <c r="B6631" t="str">
        <f>[1]Sheet1!C6631</f>
        <v>NM</v>
      </c>
      <c r="C6631" t="str">
        <f>LEFT([1]Sheet1!D6631,1)</f>
        <v>B</v>
      </c>
      <c r="D6631" t="str">
        <f>RIGHT([1]Sheet1!D6631,2)</f>
        <v>21</v>
      </c>
      <c r="E6631" t="str">
        <f>[1]Sheet1!E6631</f>
        <v>Federal Intergovernmental - Education</v>
      </c>
      <c r="F6631">
        <f>[1]Sheet1!F6631</f>
        <v>937858</v>
      </c>
    </row>
    <row r="6632" spans="1:6">
      <c r="A6632" t="str">
        <f>[1]Sheet1!B6632</f>
        <v>New Mexico</v>
      </c>
      <c r="B6632" t="str">
        <f>[1]Sheet1!C6632</f>
        <v>NM</v>
      </c>
      <c r="C6632" t="str">
        <f>LEFT([1]Sheet1!D6632,1)</f>
        <v>B</v>
      </c>
      <c r="D6632" t="str">
        <f>RIGHT([1]Sheet1!D6632,2)</f>
        <v>22</v>
      </c>
      <c r="E6632" t="str">
        <f>[1]Sheet1!E6632</f>
        <v>Federal Intergovernmental - Employment Security Administration</v>
      </c>
      <c r="F6632">
        <f>[1]Sheet1!F6632</f>
        <v>10961</v>
      </c>
    </row>
    <row r="6633" spans="1:6">
      <c r="A6633" t="str">
        <f>[1]Sheet1!B6633</f>
        <v>New Mexico</v>
      </c>
      <c r="B6633" t="str">
        <f>[1]Sheet1!C6633</f>
        <v>NM</v>
      </c>
      <c r="C6633" t="str">
        <f>LEFT([1]Sheet1!D6633,1)</f>
        <v>B</v>
      </c>
      <c r="D6633" t="str">
        <f>RIGHT([1]Sheet1!D6633,2)</f>
        <v>30</v>
      </c>
      <c r="E6633" t="str">
        <f>[1]Sheet1!E6633</f>
        <v>Federal Intergovernmental - General Local Government Support</v>
      </c>
      <c r="F6633">
        <f>[1]Sheet1!F6633</f>
        <v>20895</v>
      </c>
    </row>
    <row r="6634" spans="1:6">
      <c r="A6634" t="str">
        <f>[1]Sheet1!B6634</f>
        <v>New Mexico</v>
      </c>
      <c r="B6634" t="str">
        <f>[1]Sheet1!C6634</f>
        <v>NM</v>
      </c>
      <c r="C6634" t="str">
        <f>LEFT([1]Sheet1!D6634,1)</f>
        <v>B</v>
      </c>
      <c r="D6634" t="str">
        <f>RIGHT([1]Sheet1!D6634,2)</f>
        <v>42</v>
      </c>
      <c r="E6634" t="str">
        <f>[1]Sheet1!E6634</f>
        <v>Federal Intergovernmental - Health and Hospitals</v>
      </c>
      <c r="F6634">
        <f>[1]Sheet1!F6634</f>
        <v>172158</v>
      </c>
    </row>
    <row r="6635" spans="1:6">
      <c r="A6635" t="str">
        <f>[1]Sheet1!B6635</f>
        <v>New Mexico</v>
      </c>
      <c r="B6635" t="str">
        <f>[1]Sheet1!C6635</f>
        <v>NM</v>
      </c>
      <c r="C6635" t="str">
        <f>LEFT([1]Sheet1!D6635,1)</f>
        <v>B</v>
      </c>
      <c r="D6635" t="str">
        <f>RIGHT([1]Sheet1!D6635,2)</f>
        <v>46</v>
      </c>
      <c r="E6635" t="str">
        <f>[1]Sheet1!E6635</f>
        <v>Federal Intergovernmental - Highways</v>
      </c>
      <c r="F6635">
        <f>[1]Sheet1!F6635</f>
        <v>449908</v>
      </c>
    </row>
    <row r="6636" spans="1:6">
      <c r="A6636" t="str">
        <f>[1]Sheet1!B6636</f>
        <v>New Mexico</v>
      </c>
      <c r="B6636" t="str">
        <f>[1]Sheet1!C6636</f>
        <v>NM</v>
      </c>
      <c r="C6636" t="str">
        <f>LEFT([1]Sheet1!D6636,1)</f>
        <v>B</v>
      </c>
      <c r="D6636" t="str">
        <f>RIGHT([1]Sheet1!D6636,2)</f>
        <v>50</v>
      </c>
      <c r="E6636" t="str">
        <f>[1]Sheet1!E6636</f>
        <v>Federal Intergovernmental - Housing and Community Development</v>
      </c>
      <c r="F6636">
        <f>[1]Sheet1!F6636</f>
        <v>165272</v>
      </c>
    </row>
    <row r="6637" spans="1:6">
      <c r="A6637" t="str">
        <f>[1]Sheet1!B6637</f>
        <v>New Mexico</v>
      </c>
      <c r="B6637" t="str">
        <f>[1]Sheet1!C6637</f>
        <v>NM</v>
      </c>
      <c r="C6637" t="str">
        <f>LEFT([1]Sheet1!D6637,1)</f>
        <v>B</v>
      </c>
      <c r="D6637" t="str">
        <f>RIGHT([1]Sheet1!D6637,2)</f>
        <v>59</v>
      </c>
      <c r="E6637" t="str">
        <f>[1]Sheet1!E6637</f>
        <v>Federal Intergovernmental - Natural Resources</v>
      </c>
      <c r="F6637">
        <f>[1]Sheet1!F6637</f>
        <v>73469</v>
      </c>
    </row>
    <row r="6638" spans="1:6">
      <c r="A6638" t="str">
        <f>[1]Sheet1!B6638</f>
        <v>New Mexico</v>
      </c>
      <c r="B6638" t="str">
        <f>[1]Sheet1!C6638</f>
        <v>NM</v>
      </c>
      <c r="C6638" t="str">
        <f>LEFT([1]Sheet1!D6638,1)</f>
        <v>B</v>
      </c>
      <c r="D6638" t="str">
        <f>RIGHT([1]Sheet1!D6638,2)</f>
        <v>79</v>
      </c>
      <c r="E6638" t="str">
        <f>[1]Sheet1!E6638</f>
        <v>Federal Intergovernmental - Public Welfare</v>
      </c>
      <c r="F6638">
        <f>[1]Sheet1!F6638</f>
        <v>3441202</v>
      </c>
    </row>
    <row r="6639" spans="1:6">
      <c r="A6639" t="str">
        <f>[1]Sheet1!B6639</f>
        <v>New Mexico</v>
      </c>
      <c r="B6639" t="str">
        <f>[1]Sheet1!C6639</f>
        <v>NM</v>
      </c>
      <c r="C6639" t="str">
        <f>LEFT([1]Sheet1!D6639,1)</f>
        <v>B</v>
      </c>
      <c r="D6639" t="str">
        <f>RIGHT([1]Sheet1!D6639,2)</f>
        <v>80</v>
      </c>
      <c r="E6639" t="str">
        <f>[1]Sheet1!E6639</f>
        <v>Federal Intergovernmental - Sewerage</v>
      </c>
      <c r="F6639">
        <f>[1]Sheet1!F6639</f>
        <v>29806</v>
      </c>
    </row>
    <row r="6640" spans="1:6">
      <c r="A6640" t="str">
        <f>[1]Sheet1!B6640</f>
        <v>New Mexico</v>
      </c>
      <c r="B6640" t="str">
        <f>[1]Sheet1!C6640</f>
        <v>NM</v>
      </c>
      <c r="C6640" t="str">
        <f>LEFT([1]Sheet1!D6640,1)</f>
        <v>B</v>
      </c>
      <c r="D6640" t="str">
        <f>RIGHT([1]Sheet1!D6640,2)</f>
        <v>89</v>
      </c>
      <c r="E6640" t="str">
        <f>[1]Sheet1!E6640</f>
        <v>Federal Intergovernmental - All Other</v>
      </c>
      <c r="F6640">
        <f>[1]Sheet1!F6640</f>
        <v>205248</v>
      </c>
    </row>
    <row r="6641" spans="1:6">
      <c r="A6641" t="str">
        <f>[1]Sheet1!B6641</f>
        <v>New Mexico</v>
      </c>
      <c r="B6641" t="str">
        <f>[1]Sheet1!C6641</f>
        <v>NM</v>
      </c>
      <c r="C6641" t="str">
        <f>LEFT([1]Sheet1!D6641,1)</f>
        <v>B</v>
      </c>
      <c r="D6641" t="str">
        <f>RIGHT([1]Sheet1!D6641,2)</f>
        <v>91</v>
      </c>
      <c r="E6641" t="str">
        <f>[1]Sheet1!E6641</f>
        <v>Federal Intergovernmental - Water Utilities</v>
      </c>
      <c r="F6641">
        <f>[1]Sheet1!F6641</f>
        <v>48752</v>
      </c>
    </row>
    <row r="6642" spans="1:6">
      <c r="A6642" t="str">
        <f>[1]Sheet1!B6642</f>
        <v>New Mexico</v>
      </c>
      <c r="B6642" t="str">
        <f>[1]Sheet1!C6642</f>
        <v>NM</v>
      </c>
      <c r="C6642" t="str">
        <f>LEFT([1]Sheet1!D6642,1)</f>
        <v>B</v>
      </c>
      <c r="D6642" t="str">
        <f>RIGHT([1]Sheet1!D6642,2)</f>
        <v>92</v>
      </c>
      <c r="E6642" t="str">
        <f>[1]Sheet1!E6642</f>
        <v>Federal Intergovernmental - Electric Utilities</v>
      </c>
      <c r="F6642">
        <f>[1]Sheet1!F6642</f>
        <v>186</v>
      </c>
    </row>
    <row r="6643" spans="1:6">
      <c r="A6643" t="str">
        <f>[1]Sheet1!B6643</f>
        <v>New Mexico</v>
      </c>
      <c r="B6643" t="str">
        <f>[1]Sheet1!C6643</f>
        <v>NM</v>
      </c>
      <c r="C6643" t="str">
        <f>LEFT([1]Sheet1!D6643,1)</f>
        <v>B</v>
      </c>
      <c r="D6643" t="str">
        <f>RIGHT([1]Sheet1!D6643,2)</f>
        <v>93</v>
      </c>
      <c r="E6643" t="str">
        <f>[1]Sheet1!E6643</f>
        <v>Federal Intergovernmental - Gas Utilities</v>
      </c>
      <c r="F6643">
        <f>[1]Sheet1!F6643</f>
        <v>28</v>
      </c>
    </row>
    <row r="6644" spans="1:6">
      <c r="A6644" t="str">
        <f>[1]Sheet1!B6644</f>
        <v>New Mexico</v>
      </c>
      <c r="B6644" t="str">
        <f>[1]Sheet1!C6644</f>
        <v>NM</v>
      </c>
      <c r="C6644" t="str">
        <f>LEFT([1]Sheet1!D6644,1)</f>
        <v>B</v>
      </c>
      <c r="D6644" t="str">
        <f>RIGHT([1]Sheet1!D6644,2)</f>
        <v>94</v>
      </c>
      <c r="E6644" t="str">
        <f>[1]Sheet1!E6644</f>
        <v>Federal Intergovernmental - Transit Utilities</v>
      </c>
      <c r="F6644">
        <f>[1]Sheet1!F6644</f>
        <v>27615</v>
      </c>
    </row>
    <row r="6645" spans="1:6">
      <c r="A6645" t="str">
        <f>[1]Sheet1!B6645</f>
        <v>New Mexico</v>
      </c>
      <c r="B6645" t="str">
        <f>[1]Sheet1!C6645</f>
        <v>NM</v>
      </c>
      <c r="C6645" t="str">
        <f>LEFT([1]Sheet1!D6645,1)</f>
        <v>E</v>
      </c>
      <c r="D6645" t="str">
        <f>RIGHT([1]Sheet1!D6645,2)</f>
        <v>01</v>
      </c>
      <c r="E6645" t="str">
        <f>[1]Sheet1!E6645</f>
        <v>Current Operations - Air Transportation</v>
      </c>
      <c r="F6645">
        <f>[1]Sheet1!F6645</f>
        <v>44450</v>
      </c>
    </row>
    <row r="6646" spans="1:6">
      <c r="A6646" t="str">
        <f>[1]Sheet1!B6646</f>
        <v>New Mexico</v>
      </c>
      <c r="B6646" t="str">
        <f>[1]Sheet1!C6646</f>
        <v>NM</v>
      </c>
      <c r="C6646" t="str">
        <f>LEFT([1]Sheet1!D6646,1)</f>
        <v>E</v>
      </c>
      <c r="D6646" t="str">
        <f>RIGHT([1]Sheet1!D6646,2)</f>
        <v>03</v>
      </c>
      <c r="E6646" t="str">
        <f>[1]Sheet1!E6646</f>
        <v>Current Operations - Miscellaneous Commercial Activities, NEC</v>
      </c>
      <c r="F6646">
        <f>[1]Sheet1!F6646</f>
        <v>3746</v>
      </c>
    </row>
    <row r="6647" spans="1:6">
      <c r="A6647" t="str">
        <f>[1]Sheet1!B6647</f>
        <v>New Mexico</v>
      </c>
      <c r="B6647" t="str">
        <f>[1]Sheet1!C6647</f>
        <v>NM</v>
      </c>
      <c r="C6647" t="str">
        <f>LEFT([1]Sheet1!D6647,1)</f>
        <v>E</v>
      </c>
      <c r="D6647" t="str">
        <f>RIGHT([1]Sheet1!D6647,2)</f>
        <v>04</v>
      </c>
      <c r="E6647" t="str">
        <f>[1]Sheet1!E6647</f>
        <v>Current Operations - Correctional Institutions</v>
      </c>
      <c r="F6647">
        <f>[1]Sheet1!F6647</f>
        <v>463465</v>
      </c>
    </row>
    <row r="6648" spans="1:6">
      <c r="A6648" t="str">
        <f>[1]Sheet1!B6648</f>
        <v>New Mexico</v>
      </c>
      <c r="B6648" t="str">
        <f>[1]Sheet1!C6648</f>
        <v>NM</v>
      </c>
      <c r="C6648" t="str">
        <f>LEFT([1]Sheet1!D6648,1)</f>
        <v>E</v>
      </c>
      <c r="D6648" t="str">
        <f>RIGHT([1]Sheet1!D6648,2)</f>
        <v>05</v>
      </c>
      <c r="E6648" t="str">
        <f>[1]Sheet1!E6648</f>
        <v>Current Operations - Corrections - Other</v>
      </c>
      <c r="F6648">
        <f>[1]Sheet1!F6648</f>
        <v>129894</v>
      </c>
    </row>
    <row r="6649" spans="1:6">
      <c r="A6649" t="str">
        <f>[1]Sheet1!B6649</f>
        <v>New Mexico</v>
      </c>
      <c r="B6649" t="str">
        <f>[1]Sheet1!C6649</f>
        <v>NM</v>
      </c>
      <c r="C6649" t="str">
        <f>LEFT([1]Sheet1!D6649,1)</f>
        <v>E</v>
      </c>
      <c r="D6649" t="str">
        <f>RIGHT([1]Sheet1!D6649,2)</f>
        <v>12</v>
      </c>
      <c r="E6649" t="str">
        <f>[1]Sheet1!E6649</f>
        <v>Current Operations - Elementary and Secondary Education</v>
      </c>
      <c r="F6649">
        <f>[1]Sheet1!F6649</f>
        <v>2928849</v>
      </c>
    </row>
    <row r="6650" spans="1:6">
      <c r="A6650" t="str">
        <f>[1]Sheet1!B6650</f>
        <v>New Mexico</v>
      </c>
      <c r="B6650" t="str">
        <f>[1]Sheet1!C6650</f>
        <v>NM</v>
      </c>
      <c r="C6650" t="str">
        <f>LEFT([1]Sheet1!D6650,1)</f>
        <v>E</v>
      </c>
      <c r="D6650" t="str">
        <f>RIGHT([1]Sheet1!D6650,2)</f>
        <v>16</v>
      </c>
      <c r="E6650" t="str">
        <f>[1]Sheet1!E6650</f>
        <v>Current Operations - Higher Education Auxiliary Enterprises</v>
      </c>
      <c r="F6650">
        <f>[1]Sheet1!F6650</f>
        <v>161774</v>
      </c>
    </row>
    <row r="6651" spans="1:6">
      <c r="A6651" t="str">
        <f>[1]Sheet1!B6651</f>
        <v>New Mexico</v>
      </c>
      <c r="B6651" t="str">
        <f>[1]Sheet1!C6651</f>
        <v>NM</v>
      </c>
      <c r="C6651" t="str">
        <f>LEFT([1]Sheet1!D6651,1)</f>
        <v>E</v>
      </c>
      <c r="D6651" t="str">
        <f>RIGHT([1]Sheet1!D6651,2)</f>
        <v>18</v>
      </c>
      <c r="E6651" t="str">
        <f>[1]Sheet1!E6651</f>
        <v>Current Operations - Other Higher Education</v>
      </c>
      <c r="F6651">
        <f>[1]Sheet1!F6651</f>
        <v>1814704</v>
      </c>
    </row>
    <row r="6652" spans="1:6">
      <c r="A6652" t="str">
        <f>[1]Sheet1!B6652</f>
        <v>New Mexico</v>
      </c>
      <c r="B6652" t="str">
        <f>[1]Sheet1!C6652</f>
        <v>NM</v>
      </c>
      <c r="C6652" t="str">
        <f>LEFT([1]Sheet1!D6652,1)</f>
        <v>E</v>
      </c>
      <c r="D6652" t="str">
        <f>RIGHT([1]Sheet1!D6652,2)</f>
        <v>21</v>
      </c>
      <c r="E6652" t="str">
        <f>[1]Sheet1!E6652</f>
        <v>Current Operations - State Education - Other</v>
      </c>
      <c r="F6652">
        <f>[1]Sheet1!F6652</f>
        <v>184090</v>
      </c>
    </row>
    <row r="6653" spans="1:6">
      <c r="A6653" t="str">
        <f>[1]Sheet1!B6653</f>
        <v>New Mexico</v>
      </c>
      <c r="B6653" t="str">
        <f>[1]Sheet1!C6653</f>
        <v>NM</v>
      </c>
      <c r="C6653" t="str">
        <f>LEFT([1]Sheet1!D6653,1)</f>
        <v>E</v>
      </c>
      <c r="D6653" t="str">
        <f>RIGHT([1]Sheet1!D6653,2)</f>
        <v>22</v>
      </c>
      <c r="E6653" t="str">
        <f>[1]Sheet1!E6653</f>
        <v>Current Operations - Social Insurance Administration</v>
      </c>
      <c r="F6653">
        <f>[1]Sheet1!F6653</f>
        <v>10665</v>
      </c>
    </row>
    <row r="6654" spans="1:6">
      <c r="A6654" t="str">
        <f>[1]Sheet1!B6654</f>
        <v>New Mexico</v>
      </c>
      <c r="B6654" t="str">
        <f>[1]Sheet1!C6654</f>
        <v>NM</v>
      </c>
      <c r="C6654" t="str">
        <f>LEFT([1]Sheet1!D6654,1)</f>
        <v>E</v>
      </c>
      <c r="D6654" t="str">
        <f>RIGHT([1]Sheet1!D6654,2)</f>
        <v>23</v>
      </c>
      <c r="E6654" t="str">
        <f>[1]Sheet1!E6654</f>
        <v>Current Operations - Financial Administration</v>
      </c>
      <c r="F6654">
        <f>[1]Sheet1!F6654</f>
        <v>342446</v>
      </c>
    </row>
    <row r="6655" spans="1:6">
      <c r="A6655" t="str">
        <f>[1]Sheet1!B6655</f>
        <v>New Mexico</v>
      </c>
      <c r="B6655" t="str">
        <f>[1]Sheet1!C6655</f>
        <v>NM</v>
      </c>
      <c r="C6655" t="str">
        <f>LEFT([1]Sheet1!D6655,1)</f>
        <v>E</v>
      </c>
      <c r="D6655" t="str">
        <f>RIGHT([1]Sheet1!D6655,2)</f>
        <v>24</v>
      </c>
      <c r="E6655" t="str">
        <f>[1]Sheet1!E6655</f>
        <v>Current Operations - Local Fire Protection</v>
      </c>
      <c r="F6655">
        <f>[1]Sheet1!F6655</f>
        <v>268588</v>
      </c>
    </row>
    <row r="6656" spans="1:6">
      <c r="A6656" t="str">
        <f>[1]Sheet1!B6656</f>
        <v>New Mexico</v>
      </c>
      <c r="B6656" t="str">
        <f>[1]Sheet1!C6656</f>
        <v>NM</v>
      </c>
      <c r="C6656" t="str">
        <f>LEFT([1]Sheet1!D6656,1)</f>
        <v>E</v>
      </c>
      <c r="D6656" t="str">
        <f>RIGHT([1]Sheet1!D6656,2)</f>
        <v>25</v>
      </c>
      <c r="E6656" t="str">
        <f>[1]Sheet1!E6656</f>
        <v>Current Operations - Judicial and Legal Services</v>
      </c>
      <c r="F6656">
        <f>[1]Sheet1!F6656</f>
        <v>294399</v>
      </c>
    </row>
    <row r="6657" spans="1:6">
      <c r="A6657" t="str">
        <f>[1]Sheet1!B6657</f>
        <v>New Mexico</v>
      </c>
      <c r="B6657" t="str">
        <f>[1]Sheet1!C6657</f>
        <v>NM</v>
      </c>
      <c r="C6657" t="str">
        <f>LEFT([1]Sheet1!D6657,1)</f>
        <v>E</v>
      </c>
      <c r="D6657" t="str">
        <f>RIGHT([1]Sheet1!D6657,2)</f>
        <v>29</v>
      </c>
      <c r="E6657" t="str">
        <f>[1]Sheet1!E6657</f>
        <v>Current Operations - Central Staff Services</v>
      </c>
      <c r="F6657">
        <f>[1]Sheet1!F6657</f>
        <v>227034</v>
      </c>
    </row>
    <row r="6658" spans="1:6">
      <c r="A6658" t="str">
        <f>[1]Sheet1!B6658</f>
        <v>New Mexico</v>
      </c>
      <c r="B6658" t="str">
        <f>[1]Sheet1!C6658</f>
        <v>NM</v>
      </c>
      <c r="C6658" t="str">
        <f>LEFT([1]Sheet1!D6658,1)</f>
        <v>E</v>
      </c>
      <c r="D6658" t="str">
        <f>RIGHT([1]Sheet1!D6658,2)</f>
        <v>31</v>
      </c>
      <c r="E6658" t="str">
        <f>[1]Sheet1!E6658</f>
        <v>Current Operations - General Public Buildings</v>
      </c>
      <c r="F6658">
        <f>[1]Sheet1!F6658</f>
        <v>84598</v>
      </c>
    </row>
    <row r="6659" spans="1:6">
      <c r="A6659" t="str">
        <f>[1]Sheet1!B6659</f>
        <v>New Mexico</v>
      </c>
      <c r="B6659" t="str">
        <f>[1]Sheet1!C6659</f>
        <v>NM</v>
      </c>
      <c r="C6659" t="str">
        <f>LEFT([1]Sheet1!D6659,1)</f>
        <v>E</v>
      </c>
      <c r="D6659" t="str">
        <f>RIGHT([1]Sheet1!D6659,2)</f>
        <v>32</v>
      </c>
      <c r="E6659" t="str">
        <f>[1]Sheet1!E6659</f>
        <v>Current Operations - Health - Other</v>
      </c>
      <c r="F6659">
        <f>[1]Sheet1!F6659</f>
        <v>540453</v>
      </c>
    </row>
    <row r="6660" spans="1:6">
      <c r="A6660" t="str">
        <f>[1]Sheet1!B6660</f>
        <v>New Mexico</v>
      </c>
      <c r="B6660" t="str">
        <f>[1]Sheet1!C6660</f>
        <v>NM</v>
      </c>
      <c r="C6660" t="str">
        <f>LEFT([1]Sheet1!D6660,1)</f>
        <v>E</v>
      </c>
      <c r="D6660" t="str">
        <f>RIGHT([1]Sheet1!D6660,2)</f>
        <v>36</v>
      </c>
      <c r="E6660" t="str">
        <f>[1]Sheet1!E6660</f>
        <v>Current Operations - Hospitals</v>
      </c>
      <c r="F6660">
        <f>[1]Sheet1!F6660</f>
        <v>1103853</v>
      </c>
    </row>
    <row r="6661" spans="1:6">
      <c r="A6661" t="str">
        <f>[1]Sheet1!B6661</f>
        <v>New Mexico</v>
      </c>
      <c r="B6661" t="str">
        <f>[1]Sheet1!C6661</f>
        <v>NM</v>
      </c>
      <c r="C6661" t="str">
        <f>LEFT([1]Sheet1!D6661,1)</f>
        <v>E</v>
      </c>
      <c r="D6661" t="str">
        <f>RIGHT([1]Sheet1!D6661,2)</f>
        <v>44</v>
      </c>
      <c r="E6661" t="str">
        <f>[1]Sheet1!E6661</f>
        <v>Current Operations - Regular Highways</v>
      </c>
      <c r="F6661">
        <f>[1]Sheet1!F6661</f>
        <v>420220</v>
      </c>
    </row>
    <row r="6662" spans="1:6">
      <c r="A6662" t="str">
        <f>[1]Sheet1!B6662</f>
        <v>New Mexico</v>
      </c>
      <c r="B6662" t="str">
        <f>[1]Sheet1!C6662</f>
        <v>NM</v>
      </c>
      <c r="C6662" t="str">
        <f>LEFT([1]Sheet1!D6662,1)</f>
        <v>E</v>
      </c>
      <c r="D6662" t="str">
        <f>RIGHT([1]Sheet1!D6662,2)</f>
        <v>50</v>
      </c>
      <c r="E6662" t="str">
        <f>[1]Sheet1!E6662</f>
        <v>Current Operations - Housing and Community Development</v>
      </c>
      <c r="F6662">
        <f>[1]Sheet1!F6662</f>
        <v>177926</v>
      </c>
    </row>
    <row r="6663" spans="1:6">
      <c r="A6663" t="str">
        <f>[1]Sheet1!B6663</f>
        <v>New Mexico</v>
      </c>
      <c r="B6663" t="str">
        <f>[1]Sheet1!C6663</f>
        <v>NM</v>
      </c>
      <c r="C6663" t="str">
        <f>LEFT([1]Sheet1!D6663,1)</f>
        <v>E</v>
      </c>
      <c r="D6663" t="str">
        <f>RIGHT([1]Sheet1!D6663,2)</f>
        <v>52</v>
      </c>
      <c r="E6663" t="str">
        <f>[1]Sheet1!E6663</f>
        <v>Current Operations - Libraries</v>
      </c>
      <c r="F6663">
        <f>[1]Sheet1!F6663</f>
        <v>36922</v>
      </c>
    </row>
    <row r="6664" spans="1:6">
      <c r="A6664" t="str">
        <f>[1]Sheet1!B6664</f>
        <v>New Mexico</v>
      </c>
      <c r="B6664" t="str">
        <f>[1]Sheet1!C6664</f>
        <v>NM</v>
      </c>
      <c r="C6664" t="str">
        <f>LEFT([1]Sheet1!D6664,1)</f>
        <v>E</v>
      </c>
      <c r="D6664" t="str">
        <f>RIGHT([1]Sheet1!D6664,2)</f>
        <v>59</v>
      </c>
      <c r="E6664" t="str">
        <f>[1]Sheet1!E6664</f>
        <v>Current Operations - Natural Resources - Other</v>
      </c>
      <c r="F6664">
        <f>[1]Sheet1!F6664</f>
        <v>247293</v>
      </c>
    </row>
    <row r="6665" spans="1:6">
      <c r="A6665" t="str">
        <f>[1]Sheet1!B6665</f>
        <v>New Mexico</v>
      </c>
      <c r="B6665" t="str">
        <f>[1]Sheet1!C6665</f>
        <v>NM</v>
      </c>
      <c r="C6665" t="str">
        <f>LEFT([1]Sheet1!D6665,1)</f>
        <v>E</v>
      </c>
      <c r="D6665" t="str">
        <f>RIGHT([1]Sheet1!D6665,2)</f>
        <v>60</v>
      </c>
      <c r="E6665" t="str">
        <f>[1]Sheet1!E6665</f>
        <v>Current Operations - Parking Facilities</v>
      </c>
      <c r="F6665">
        <f>[1]Sheet1!F6665</f>
        <v>9653</v>
      </c>
    </row>
    <row r="6666" spans="1:6">
      <c r="A6666" t="str">
        <f>[1]Sheet1!B6666</f>
        <v>New Mexico</v>
      </c>
      <c r="B6666" t="str">
        <f>[1]Sheet1!C6666</f>
        <v>NM</v>
      </c>
      <c r="C6666" t="str">
        <f>LEFT([1]Sheet1!D6666,1)</f>
        <v>E</v>
      </c>
      <c r="D6666" t="str">
        <f>RIGHT([1]Sheet1!D6666,2)</f>
        <v>61</v>
      </c>
      <c r="E6666" t="str">
        <f>[1]Sheet1!E6666</f>
        <v>Current Operations - Parks and Recreation</v>
      </c>
      <c r="F6666">
        <f>[1]Sheet1!F6666</f>
        <v>268036</v>
      </c>
    </row>
    <row r="6667" spans="1:6">
      <c r="A6667" t="str">
        <f>[1]Sheet1!B6667</f>
        <v>New Mexico</v>
      </c>
      <c r="B6667" t="str">
        <f>[1]Sheet1!C6667</f>
        <v>NM</v>
      </c>
      <c r="C6667" t="str">
        <f>LEFT([1]Sheet1!D6667,1)</f>
        <v>E</v>
      </c>
      <c r="D6667" t="str">
        <f>RIGHT([1]Sheet1!D6667,2)</f>
        <v>62</v>
      </c>
      <c r="E6667" t="str">
        <f>[1]Sheet1!E6667</f>
        <v>Current Operations - Police Protection</v>
      </c>
      <c r="F6667">
        <f>[1]Sheet1!F6667</f>
        <v>617353</v>
      </c>
    </row>
    <row r="6668" spans="1:6">
      <c r="A6668" t="str">
        <f>[1]Sheet1!B6668</f>
        <v>New Mexico</v>
      </c>
      <c r="B6668" t="str">
        <f>[1]Sheet1!C6668</f>
        <v>NM</v>
      </c>
      <c r="C6668" t="str">
        <f>LEFT([1]Sheet1!D6668,1)</f>
        <v>E</v>
      </c>
      <c r="D6668" t="str">
        <f>RIGHT([1]Sheet1!D6668,2)</f>
        <v>66</v>
      </c>
      <c r="E6668" t="str">
        <f>[1]Sheet1!E6668</f>
        <v>Current Operations - Protective Inspection and Regulation, NEC</v>
      </c>
      <c r="F6668">
        <f>[1]Sheet1!F6668</f>
        <v>77974</v>
      </c>
    </row>
    <row r="6669" spans="1:6">
      <c r="A6669" t="str">
        <f>[1]Sheet1!B6669</f>
        <v>New Mexico</v>
      </c>
      <c r="B6669" t="str">
        <f>[1]Sheet1!C6669</f>
        <v>NM</v>
      </c>
      <c r="C6669" t="str">
        <f>LEFT([1]Sheet1!D6669,1)</f>
        <v>E</v>
      </c>
      <c r="D6669" t="str">
        <f>RIGHT([1]Sheet1!D6669,2)</f>
        <v>74</v>
      </c>
      <c r="E6669" t="str">
        <f>[1]Sheet1!E6669</f>
        <v>Current Operations - Public Welfare, Vendor Payments for Medical Care</v>
      </c>
      <c r="F6669">
        <f>[1]Sheet1!F6669</f>
        <v>3542790</v>
      </c>
    </row>
    <row r="6670" spans="1:6">
      <c r="A6670" t="str">
        <f>[1]Sheet1!B6670</f>
        <v>New Mexico</v>
      </c>
      <c r="B6670" t="str">
        <f>[1]Sheet1!C6670</f>
        <v>NM</v>
      </c>
      <c r="C6670" t="str">
        <f>LEFT([1]Sheet1!D6670,1)</f>
        <v>E</v>
      </c>
      <c r="D6670" t="str">
        <f>RIGHT([1]Sheet1!D6670,2)</f>
        <v>75</v>
      </c>
      <c r="E6670" t="str">
        <f>[1]Sheet1!E6670</f>
        <v>Current Operations - Public Welfare, Vendor Payments for Other Purposes</v>
      </c>
      <c r="F6670">
        <f>[1]Sheet1!F6670</f>
        <v>131097</v>
      </c>
    </row>
    <row r="6671" spans="1:6">
      <c r="A6671" t="str">
        <f>[1]Sheet1!B6671</f>
        <v>New Mexico</v>
      </c>
      <c r="B6671" t="str">
        <f>[1]Sheet1!C6671</f>
        <v>NM</v>
      </c>
      <c r="C6671" t="str">
        <f>LEFT([1]Sheet1!D6671,1)</f>
        <v>E</v>
      </c>
      <c r="D6671" t="str">
        <f>RIGHT([1]Sheet1!D6671,2)</f>
        <v>77</v>
      </c>
      <c r="E6671" t="str">
        <f>[1]Sheet1!E6671</f>
        <v>Current Operations - Public Welfare Institutions</v>
      </c>
      <c r="F6671">
        <f>[1]Sheet1!F6671</f>
        <v>3161</v>
      </c>
    </row>
    <row r="6672" spans="1:6">
      <c r="A6672" t="str">
        <f>[1]Sheet1!B6672</f>
        <v>New Mexico</v>
      </c>
      <c r="B6672" t="str">
        <f>[1]Sheet1!C6672</f>
        <v>NM</v>
      </c>
      <c r="C6672" t="str">
        <f>LEFT([1]Sheet1!D6672,1)</f>
        <v>E</v>
      </c>
      <c r="D6672" t="str">
        <f>RIGHT([1]Sheet1!D6672,2)</f>
        <v>79</v>
      </c>
      <c r="E6672" t="str">
        <f>[1]Sheet1!E6672</f>
        <v>Current Operations - Public Welfare - Other</v>
      </c>
      <c r="F6672">
        <f>[1]Sheet1!F6672</f>
        <v>285622</v>
      </c>
    </row>
    <row r="6673" spans="1:6">
      <c r="A6673" t="str">
        <f>[1]Sheet1!B6673</f>
        <v>New Mexico</v>
      </c>
      <c r="B6673" t="str">
        <f>[1]Sheet1!C6673</f>
        <v>NM</v>
      </c>
      <c r="C6673" t="str">
        <f>LEFT([1]Sheet1!D6673,1)</f>
        <v>E</v>
      </c>
      <c r="D6673" t="str">
        <f>RIGHT([1]Sheet1!D6673,2)</f>
        <v>80</v>
      </c>
      <c r="E6673" t="str">
        <f>[1]Sheet1!E6673</f>
        <v>Current Operations - Sewerage</v>
      </c>
      <c r="F6673">
        <f>[1]Sheet1!F6673</f>
        <v>113713</v>
      </c>
    </row>
    <row r="6674" spans="1:6">
      <c r="A6674" t="str">
        <f>[1]Sheet1!B6674</f>
        <v>New Mexico</v>
      </c>
      <c r="B6674" t="str">
        <f>[1]Sheet1!C6674</f>
        <v>NM</v>
      </c>
      <c r="C6674" t="str">
        <f>LEFT([1]Sheet1!D6674,1)</f>
        <v>E</v>
      </c>
      <c r="D6674" t="str">
        <f>RIGHT([1]Sheet1!D6674,2)</f>
        <v>81</v>
      </c>
      <c r="E6674" t="str">
        <f>[1]Sheet1!E6674</f>
        <v>Current Operations - Solid Waste Management</v>
      </c>
      <c r="F6674">
        <f>[1]Sheet1!F6674</f>
        <v>175198</v>
      </c>
    </row>
    <row r="6675" spans="1:6">
      <c r="A6675" t="str">
        <f>[1]Sheet1!B6675</f>
        <v>New Mexico</v>
      </c>
      <c r="B6675" t="str">
        <f>[1]Sheet1!C6675</f>
        <v>NM</v>
      </c>
      <c r="C6675" t="str">
        <f>LEFT([1]Sheet1!D6675,1)</f>
        <v>E</v>
      </c>
      <c r="D6675" t="str">
        <f>RIGHT([1]Sheet1!D6675,2)</f>
        <v>85</v>
      </c>
      <c r="E6675" t="str">
        <f>[1]Sheet1!E6675</f>
        <v>Current Operations - State Veterans' Services</v>
      </c>
      <c r="F6675">
        <f>[1]Sheet1!F6675</f>
        <v>2829</v>
      </c>
    </row>
    <row r="6676" spans="1:6">
      <c r="A6676" t="str">
        <f>[1]Sheet1!B6676</f>
        <v>New Mexico</v>
      </c>
      <c r="B6676" t="str">
        <f>[1]Sheet1!C6676</f>
        <v>NM</v>
      </c>
      <c r="C6676" t="str">
        <f>LEFT([1]Sheet1!D6676,1)</f>
        <v>E</v>
      </c>
      <c r="D6676" t="str">
        <f>RIGHT([1]Sheet1!D6676,2)</f>
        <v>89</v>
      </c>
      <c r="E6676" t="str">
        <f>[1]Sheet1!E6676</f>
        <v>Current Operations - General - Other</v>
      </c>
      <c r="F6676">
        <f>[1]Sheet1!F6676</f>
        <v>387336</v>
      </c>
    </row>
    <row r="6677" spans="1:6">
      <c r="A6677" t="str">
        <f>[1]Sheet1!B6677</f>
        <v>New Mexico</v>
      </c>
      <c r="B6677" t="str">
        <f>[1]Sheet1!C6677</f>
        <v>NM</v>
      </c>
      <c r="C6677" t="str">
        <f>LEFT([1]Sheet1!D6677,1)</f>
        <v>E</v>
      </c>
      <c r="D6677" t="str">
        <f>RIGHT([1]Sheet1!D6677,2)</f>
        <v>91</v>
      </c>
      <c r="E6677" t="str">
        <f>[1]Sheet1!E6677</f>
        <v>Current Operations - Water Utilities</v>
      </c>
      <c r="F6677">
        <f>[1]Sheet1!F6677</f>
        <v>210349</v>
      </c>
    </row>
    <row r="6678" spans="1:6">
      <c r="A6678" t="str">
        <f>[1]Sheet1!B6678</f>
        <v>New Mexico</v>
      </c>
      <c r="B6678" t="str">
        <f>[1]Sheet1!C6678</f>
        <v>NM</v>
      </c>
      <c r="C6678" t="str">
        <f>LEFT([1]Sheet1!D6678,1)</f>
        <v>E</v>
      </c>
      <c r="D6678" t="str">
        <f>RIGHT([1]Sheet1!D6678,2)</f>
        <v>92</v>
      </c>
      <c r="E6678" t="str">
        <f>[1]Sheet1!E6678</f>
        <v>Current Operations - Electric Utilities</v>
      </c>
      <c r="F6678">
        <f>[1]Sheet1!F6678</f>
        <v>142697</v>
      </c>
    </row>
    <row r="6679" spans="1:6">
      <c r="A6679" t="str">
        <f>[1]Sheet1!B6679</f>
        <v>New Mexico</v>
      </c>
      <c r="B6679" t="str">
        <f>[1]Sheet1!C6679</f>
        <v>NM</v>
      </c>
      <c r="C6679" t="str">
        <f>LEFT([1]Sheet1!D6679,1)</f>
        <v>E</v>
      </c>
      <c r="D6679" t="str">
        <f>RIGHT([1]Sheet1!D6679,2)</f>
        <v>93</v>
      </c>
      <c r="E6679" t="str">
        <f>[1]Sheet1!E6679</f>
        <v>Current Operations - Gas Utilities</v>
      </c>
      <c r="F6679">
        <f>[1]Sheet1!F6679</f>
        <v>66696</v>
      </c>
    </row>
    <row r="6680" spans="1:6">
      <c r="A6680" t="str">
        <f>[1]Sheet1!B6680</f>
        <v>New Mexico</v>
      </c>
      <c r="B6680" t="str">
        <f>[1]Sheet1!C6680</f>
        <v>NM</v>
      </c>
      <c r="C6680" t="str">
        <f>LEFT([1]Sheet1!D6680,1)</f>
        <v>E</v>
      </c>
      <c r="D6680" t="str">
        <f>RIGHT([1]Sheet1!D6680,2)</f>
        <v>94</v>
      </c>
      <c r="E6680" t="str">
        <f>[1]Sheet1!E6680</f>
        <v>Current Operations - Transit Utilities</v>
      </c>
      <c r="F6680">
        <f>[1]Sheet1!F6680</f>
        <v>107868</v>
      </c>
    </row>
    <row r="6681" spans="1:6">
      <c r="A6681" t="str">
        <f>[1]Sheet1!B6681</f>
        <v>New Mexico</v>
      </c>
      <c r="B6681" t="str">
        <f>[1]Sheet1!C6681</f>
        <v>NM</v>
      </c>
      <c r="C6681" t="str">
        <f>LEFT([1]Sheet1!D6681,1)</f>
        <v>F</v>
      </c>
      <c r="D6681" t="str">
        <f>RIGHT([1]Sheet1!D6681,2)</f>
        <v>01</v>
      </c>
      <c r="E6681" t="str">
        <f>[1]Sheet1!E6681</f>
        <v>Construction - Air Transportation</v>
      </c>
      <c r="F6681">
        <f>[1]Sheet1!F6681</f>
        <v>34814</v>
      </c>
    </row>
    <row r="6682" spans="1:6">
      <c r="A6682" t="str">
        <f>[1]Sheet1!B6682</f>
        <v>New Mexico</v>
      </c>
      <c r="B6682" t="str">
        <f>[1]Sheet1!C6682</f>
        <v>NM</v>
      </c>
      <c r="C6682" t="str">
        <f>LEFT([1]Sheet1!D6682,1)</f>
        <v>F</v>
      </c>
      <c r="D6682" t="str">
        <f>RIGHT([1]Sheet1!D6682,2)</f>
        <v>03</v>
      </c>
      <c r="E6682" t="str">
        <f>[1]Sheet1!E6682</f>
        <v>Construction - Miscellaneous Commercial Activities, NEC</v>
      </c>
      <c r="F6682">
        <f>[1]Sheet1!F6682</f>
        <v>57</v>
      </c>
    </row>
    <row r="6683" spans="1:6">
      <c r="A6683" t="str">
        <f>[1]Sheet1!B6683</f>
        <v>New Mexico</v>
      </c>
      <c r="B6683" t="str">
        <f>[1]Sheet1!C6683</f>
        <v>NM</v>
      </c>
      <c r="C6683" t="str">
        <f>LEFT([1]Sheet1!D6683,1)</f>
        <v>F</v>
      </c>
      <c r="D6683" t="str">
        <f>RIGHT([1]Sheet1!D6683,2)</f>
        <v>04</v>
      </c>
      <c r="E6683" t="str">
        <f>[1]Sheet1!E6683</f>
        <v>Construction - Correctional Institutions</v>
      </c>
      <c r="F6683">
        <f>[1]Sheet1!F6683</f>
        <v>7488</v>
      </c>
    </row>
    <row r="6684" spans="1:6">
      <c r="A6684" t="str">
        <f>[1]Sheet1!B6684</f>
        <v>New Mexico</v>
      </c>
      <c r="B6684" t="str">
        <f>[1]Sheet1!C6684</f>
        <v>NM</v>
      </c>
      <c r="C6684" t="str">
        <f>LEFT([1]Sheet1!D6684,1)</f>
        <v>F</v>
      </c>
      <c r="D6684" t="str">
        <f>RIGHT([1]Sheet1!D6684,2)</f>
        <v>12</v>
      </c>
      <c r="E6684" t="str">
        <f>[1]Sheet1!E6684</f>
        <v>Construction - Elementary and Secondary Education</v>
      </c>
      <c r="F6684">
        <f>[1]Sheet1!F6684</f>
        <v>401829</v>
      </c>
    </row>
    <row r="6685" spans="1:6">
      <c r="A6685" t="str">
        <f>[1]Sheet1!B6685</f>
        <v>New Mexico</v>
      </c>
      <c r="B6685" t="str">
        <f>[1]Sheet1!C6685</f>
        <v>NM</v>
      </c>
      <c r="C6685" t="str">
        <f>LEFT([1]Sheet1!D6685,1)</f>
        <v>F</v>
      </c>
      <c r="D6685" t="str">
        <f>RIGHT([1]Sheet1!D6685,2)</f>
        <v>16</v>
      </c>
      <c r="E6685" t="str">
        <f>[1]Sheet1!E6685</f>
        <v>Construction - Higher Education - Auxiliary Enterprises</v>
      </c>
      <c r="F6685">
        <f>[1]Sheet1!F6685</f>
        <v>11401</v>
      </c>
    </row>
    <row r="6686" spans="1:6">
      <c r="A6686" t="str">
        <f>[1]Sheet1!B6686</f>
        <v>New Mexico</v>
      </c>
      <c r="B6686" t="str">
        <f>[1]Sheet1!C6686</f>
        <v>NM</v>
      </c>
      <c r="C6686" t="str">
        <f>LEFT([1]Sheet1!D6686,1)</f>
        <v>F</v>
      </c>
      <c r="D6686" t="str">
        <f>RIGHT([1]Sheet1!D6686,2)</f>
        <v>18</v>
      </c>
      <c r="E6686" t="str">
        <f>[1]Sheet1!E6686</f>
        <v>Construction - Other Higher Education</v>
      </c>
      <c r="F6686">
        <f>[1]Sheet1!F6686</f>
        <v>347784</v>
      </c>
    </row>
    <row r="6687" spans="1:6">
      <c r="A6687" t="str">
        <f>[1]Sheet1!B6687</f>
        <v>New Mexico</v>
      </c>
      <c r="B6687" t="str">
        <f>[1]Sheet1!C6687</f>
        <v>NM</v>
      </c>
      <c r="C6687" t="str">
        <f>LEFT([1]Sheet1!D6687,1)</f>
        <v>F</v>
      </c>
      <c r="D6687" t="str">
        <f>RIGHT([1]Sheet1!D6687,2)</f>
        <v>21</v>
      </c>
      <c r="E6687" t="str">
        <f>[1]Sheet1!E6687</f>
        <v>Construction - State Education - Other</v>
      </c>
      <c r="F6687">
        <f>[1]Sheet1!F6687</f>
        <v>7012</v>
      </c>
    </row>
    <row r="6688" spans="1:6">
      <c r="A6688" t="str">
        <f>[1]Sheet1!B6688</f>
        <v>New Mexico</v>
      </c>
      <c r="B6688" t="str">
        <f>[1]Sheet1!C6688</f>
        <v>NM</v>
      </c>
      <c r="C6688" t="str">
        <f>LEFT([1]Sheet1!D6688,1)</f>
        <v>F</v>
      </c>
      <c r="D6688" t="str">
        <f>RIGHT([1]Sheet1!D6688,2)</f>
        <v>23</v>
      </c>
      <c r="E6688" t="str">
        <f>[1]Sheet1!E6688</f>
        <v>Construction - Financial Administration</v>
      </c>
      <c r="F6688">
        <f>[1]Sheet1!F6688</f>
        <v>1764</v>
      </c>
    </row>
    <row r="6689" spans="1:6">
      <c r="A6689" t="str">
        <f>[1]Sheet1!B6689</f>
        <v>New Mexico</v>
      </c>
      <c r="B6689" t="str">
        <f>[1]Sheet1!C6689</f>
        <v>NM</v>
      </c>
      <c r="C6689" t="str">
        <f>LEFT([1]Sheet1!D6689,1)</f>
        <v>F</v>
      </c>
      <c r="D6689" t="str">
        <f>RIGHT([1]Sheet1!D6689,2)</f>
        <v>24</v>
      </c>
      <c r="E6689" t="str">
        <f>[1]Sheet1!E6689</f>
        <v>Construction - Local Fire Protection</v>
      </c>
      <c r="F6689">
        <f>[1]Sheet1!F6689</f>
        <v>13029</v>
      </c>
    </row>
    <row r="6690" spans="1:6">
      <c r="A6690" t="str">
        <f>[1]Sheet1!B6690</f>
        <v>New Mexico</v>
      </c>
      <c r="B6690" t="str">
        <f>[1]Sheet1!C6690</f>
        <v>NM</v>
      </c>
      <c r="C6690" t="str">
        <f>LEFT([1]Sheet1!D6690,1)</f>
        <v>F</v>
      </c>
      <c r="D6690" t="str">
        <f>RIGHT([1]Sheet1!D6690,2)</f>
        <v>25</v>
      </c>
      <c r="E6690" t="str">
        <f>[1]Sheet1!E6690</f>
        <v>Construction - Judicial and Legal Services</v>
      </c>
      <c r="F6690">
        <f>[1]Sheet1!F6690</f>
        <v>19386</v>
      </c>
    </row>
    <row r="6691" spans="1:6">
      <c r="A6691" t="str">
        <f>[1]Sheet1!B6691</f>
        <v>New Mexico</v>
      </c>
      <c r="B6691" t="str">
        <f>[1]Sheet1!C6691</f>
        <v>NM</v>
      </c>
      <c r="C6691" t="str">
        <f>LEFT([1]Sheet1!D6691,1)</f>
        <v>F</v>
      </c>
      <c r="D6691" t="str">
        <f>RIGHT([1]Sheet1!D6691,2)</f>
        <v>29</v>
      </c>
      <c r="E6691" t="str">
        <f>[1]Sheet1!E6691</f>
        <v>Construction - Central Staff Services</v>
      </c>
      <c r="F6691">
        <f>[1]Sheet1!F6691</f>
        <v>5846</v>
      </c>
    </row>
    <row r="6692" spans="1:6">
      <c r="A6692" t="str">
        <f>[1]Sheet1!B6692</f>
        <v>New Mexico</v>
      </c>
      <c r="B6692" t="str">
        <f>[1]Sheet1!C6692</f>
        <v>NM</v>
      </c>
      <c r="C6692" t="str">
        <f>LEFT([1]Sheet1!D6692,1)</f>
        <v>F</v>
      </c>
      <c r="D6692" t="str">
        <f>RIGHT([1]Sheet1!D6692,2)</f>
        <v>31</v>
      </c>
      <c r="E6692" t="str">
        <f>[1]Sheet1!E6692</f>
        <v>Construction - General Public Buildings</v>
      </c>
      <c r="F6692">
        <f>[1]Sheet1!F6692</f>
        <v>62084</v>
      </c>
    </row>
    <row r="6693" spans="1:6">
      <c r="A6693" t="str">
        <f>[1]Sheet1!B6693</f>
        <v>New Mexico</v>
      </c>
      <c r="B6693" t="str">
        <f>[1]Sheet1!C6693</f>
        <v>NM</v>
      </c>
      <c r="C6693" t="str">
        <f>LEFT([1]Sheet1!D6693,1)</f>
        <v>F</v>
      </c>
      <c r="D6693" t="str">
        <f>RIGHT([1]Sheet1!D6693,2)</f>
        <v>32</v>
      </c>
      <c r="E6693" t="str">
        <f>[1]Sheet1!E6693</f>
        <v>Construction - Health - Other</v>
      </c>
      <c r="F6693">
        <f>[1]Sheet1!F6693</f>
        <v>3707</v>
      </c>
    </row>
    <row r="6694" spans="1:6">
      <c r="A6694" t="str">
        <f>[1]Sheet1!B6694</f>
        <v>New Mexico</v>
      </c>
      <c r="B6694" t="str">
        <f>[1]Sheet1!C6694</f>
        <v>NM</v>
      </c>
      <c r="C6694" t="str">
        <f>LEFT([1]Sheet1!D6694,1)</f>
        <v>F</v>
      </c>
      <c r="D6694" t="str">
        <f>RIGHT([1]Sheet1!D6694,2)</f>
        <v>36</v>
      </c>
      <c r="E6694" t="str">
        <f>[1]Sheet1!E6694</f>
        <v>Construction - Hospitals</v>
      </c>
      <c r="F6694">
        <f>[1]Sheet1!F6694</f>
        <v>22041</v>
      </c>
    </row>
    <row r="6695" spans="1:6">
      <c r="A6695" t="str">
        <f>[1]Sheet1!B6695</f>
        <v>New Mexico</v>
      </c>
      <c r="B6695" t="str">
        <f>[1]Sheet1!C6695</f>
        <v>NM</v>
      </c>
      <c r="C6695" t="str">
        <f>LEFT([1]Sheet1!D6695,1)</f>
        <v>F</v>
      </c>
      <c r="D6695" t="str">
        <f>RIGHT([1]Sheet1!D6695,2)</f>
        <v>44</v>
      </c>
      <c r="E6695" t="str">
        <f>[1]Sheet1!E6695</f>
        <v>Construction - Regular Highways</v>
      </c>
      <c r="F6695">
        <f>[1]Sheet1!F6695</f>
        <v>570560</v>
      </c>
    </row>
    <row r="6696" spans="1:6">
      <c r="A6696" t="str">
        <f>[1]Sheet1!B6696</f>
        <v>New Mexico</v>
      </c>
      <c r="B6696" t="str">
        <f>[1]Sheet1!C6696</f>
        <v>NM</v>
      </c>
      <c r="C6696" t="str">
        <f>LEFT([1]Sheet1!D6696,1)</f>
        <v>F</v>
      </c>
      <c r="D6696" t="str">
        <f>RIGHT([1]Sheet1!D6696,2)</f>
        <v>50</v>
      </c>
      <c r="E6696" t="str">
        <f>[1]Sheet1!E6696</f>
        <v>Construction - Housing and Community Development</v>
      </c>
      <c r="F6696">
        <f>[1]Sheet1!F6696</f>
        <v>7506</v>
      </c>
    </row>
    <row r="6697" spans="1:6">
      <c r="A6697" t="str">
        <f>[1]Sheet1!B6697</f>
        <v>New Mexico</v>
      </c>
      <c r="B6697" t="str">
        <f>[1]Sheet1!C6697</f>
        <v>NM</v>
      </c>
      <c r="C6697" t="str">
        <f>LEFT([1]Sheet1!D6697,1)</f>
        <v>F</v>
      </c>
      <c r="D6697" t="str">
        <f>RIGHT([1]Sheet1!D6697,2)</f>
        <v>52</v>
      </c>
      <c r="E6697" t="str">
        <f>[1]Sheet1!E6697</f>
        <v>Construction - Libraries</v>
      </c>
      <c r="F6697">
        <f>[1]Sheet1!F6697</f>
        <v>3968</v>
      </c>
    </row>
    <row r="6698" spans="1:6">
      <c r="A6698" t="str">
        <f>[1]Sheet1!B6698</f>
        <v>New Mexico</v>
      </c>
      <c r="B6698" t="str">
        <f>[1]Sheet1!C6698</f>
        <v>NM</v>
      </c>
      <c r="C6698" t="str">
        <f>LEFT([1]Sheet1!D6698,1)</f>
        <v>F</v>
      </c>
      <c r="D6698" t="str">
        <f>RIGHT([1]Sheet1!D6698,2)</f>
        <v>59</v>
      </c>
      <c r="E6698" t="str">
        <f>[1]Sheet1!E6698</f>
        <v>Construction - Natural Resources - Other</v>
      </c>
      <c r="F6698">
        <f>[1]Sheet1!F6698</f>
        <v>27690</v>
      </c>
    </row>
    <row r="6699" spans="1:6">
      <c r="A6699" t="str">
        <f>[1]Sheet1!B6699</f>
        <v>New Mexico</v>
      </c>
      <c r="B6699" t="str">
        <f>[1]Sheet1!C6699</f>
        <v>NM</v>
      </c>
      <c r="C6699" t="str">
        <f>LEFT([1]Sheet1!D6699,1)</f>
        <v>F</v>
      </c>
      <c r="D6699" t="str">
        <f>RIGHT([1]Sheet1!D6699,2)</f>
        <v>60</v>
      </c>
      <c r="E6699" t="str">
        <f>[1]Sheet1!E6699</f>
        <v>Construction - Parking Facilities</v>
      </c>
      <c r="F6699">
        <f>[1]Sheet1!F6699</f>
        <v>1</v>
      </c>
    </row>
    <row r="6700" spans="1:6">
      <c r="A6700" t="str">
        <f>[1]Sheet1!B6700</f>
        <v>New Mexico</v>
      </c>
      <c r="B6700" t="str">
        <f>[1]Sheet1!C6700</f>
        <v>NM</v>
      </c>
      <c r="C6700" t="str">
        <f>LEFT([1]Sheet1!D6700,1)</f>
        <v>F</v>
      </c>
      <c r="D6700" t="str">
        <f>RIGHT([1]Sheet1!D6700,2)</f>
        <v>61</v>
      </c>
      <c r="E6700" t="str">
        <f>[1]Sheet1!E6700</f>
        <v>Construction - Parks and Recreation</v>
      </c>
      <c r="F6700">
        <f>[1]Sheet1!F6700</f>
        <v>53798</v>
      </c>
    </row>
    <row r="6701" spans="1:6">
      <c r="A6701" t="str">
        <f>[1]Sheet1!B6701</f>
        <v>New Mexico</v>
      </c>
      <c r="B6701" t="str">
        <f>[1]Sheet1!C6701</f>
        <v>NM</v>
      </c>
      <c r="C6701" t="str">
        <f>LEFT([1]Sheet1!D6701,1)</f>
        <v>F</v>
      </c>
      <c r="D6701" t="str">
        <f>RIGHT([1]Sheet1!D6701,2)</f>
        <v>62</v>
      </c>
      <c r="E6701" t="str">
        <f>[1]Sheet1!E6701</f>
        <v>Construction - Police Protection</v>
      </c>
      <c r="F6701">
        <f>[1]Sheet1!F6701</f>
        <v>10583</v>
      </c>
    </row>
    <row r="6702" spans="1:6">
      <c r="A6702" t="str">
        <f>[1]Sheet1!B6702</f>
        <v>New Mexico</v>
      </c>
      <c r="B6702" t="str">
        <f>[1]Sheet1!C6702</f>
        <v>NM</v>
      </c>
      <c r="C6702" t="str">
        <f>LEFT([1]Sheet1!D6702,1)</f>
        <v>F</v>
      </c>
      <c r="D6702" t="str">
        <f>RIGHT([1]Sheet1!D6702,2)</f>
        <v>66</v>
      </c>
      <c r="E6702" t="str">
        <f>[1]Sheet1!E6702</f>
        <v>Construction - Protective Inspection and Regulation, NEC</v>
      </c>
      <c r="F6702">
        <f>[1]Sheet1!F6702</f>
        <v>238</v>
      </c>
    </row>
    <row r="6703" spans="1:6">
      <c r="A6703" t="str">
        <f>[1]Sheet1!B6703</f>
        <v>New Mexico</v>
      </c>
      <c r="B6703" t="str">
        <f>[1]Sheet1!C6703</f>
        <v>NM</v>
      </c>
      <c r="C6703" t="str">
        <f>LEFT([1]Sheet1!D6703,1)</f>
        <v>F</v>
      </c>
      <c r="D6703" t="str">
        <f>RIGHT([1]Sheet1!D6703,2)</f>
        <v>77</v>
      </c>
      <c r="E6703" t="str">
        <f>[1]Sheet1!E6703</f>
        <v>Construction - Public Welfare Institutions</v>
      </c>
      <c r="F6703">
        <f>[1]Sheet1!F6703</f>
        <v>18</v>
      </c>
    </row>
    <row r="6704" spans="1:6">
      <c r="A6704" t="str">
        <f>[1]Sheet1!B6704</f>
        <v>New Mexico</v>
      </c>
      <c r="B6704" t="str">
        <f>[1]Sheet1!C6704</f>
        <v>NM</v>
      </c>
      <c r="C6704" t="str">
        <f>LEFT([1]Sheet1!D6704,1)</f>
        <v>F</v>
      </c>
      <c r="D6704" t="str">
        <f>RIGHT([1]Sheet1!D6704,2)</f>
        <v>79</v>
      </c>
      <c r="E6704" t="str">
        <f>[1]Sheet1!E6704</f>
        <v>Construction - Public Welfare - Other</v>
      </c>
      <c r="F6704">
        <f>[1]Sheet1!F6704</f>
        <v>1948</v>
      </c>
    </row>
    <row r="6705" spans="1:6">
      <c r="A6705" t="str">
        <f>[1]Sheet1!B6705</f>
        <v>New Mexico</v>
      </c>
      <c r="B6705" t="str">
        <f>[1]Sheet1!C6705</f>
        <v>NM</v>
      </c>
      <c r="C6705" t="str">
        <f>LEFT([1]Sheet1!D6705,1)</f>
        <v>F</v>
      </c>
      <c r="D6705" t="str">
        <f>RIGHT([1]Sheet1!D6705,2)</f>
        <v>80</v>
      </c>
      <c r="E6705" t="str">
        <f>[1]Sheet1!E6705</f>
        <v>Construction - Sewerage</v>
      </c>
      <c r="F6705">
        <f>[1]Sheet1!F6705</f>
        <v>41666</v>
      </c>
    </row>
    <row r="6706" spans="1:6">
      <c r="A6706" t="str">
        <f>[1]Sheet1!B6706</f>
        <v>New Mexico</v>
      </c>
      <c r="B6706" t="str">
        <f>[1]Sheet1!C6706</f>
        <v>NM</v>
      </c>
      <c r="C6706" t="str">
        <f>LEFT([1]Sheet1!D6706,1)</f>
        <v>F</v>
      </c>
      <c r="D6706" t="str">
        <f>RIGHT([1]Sheet1!D6706,2)</f>
        <v>81</v>
      </c>
      <c r="E6706" t="str">
        <f>[1]Sheet1!E6706</f>
        <v>Construction - Solid Waste Management</v>
      </c>
      <c r="F6706">
        <f>[1]Sheet1!F6706</f>
        <v>9170</v>
      </c>
    </row>
    <row r="6707" spans="1:6">
      <c r="A6707" t="str">
        <f>[1]Sheet1!B6707</f>
        <v>New Mexico</v>
      </c>
      <c r="B6707" t="str">
        <f>[1]Sheet1!C6707</f>
        <v>NM</v>
      </c>
      <c r="C6707" t="str">
        <f>LEFT([1]Sheet1!D6707,1)</f>
        <v>F</v>
      </c>
      <c r="D6707" t="str">
        <f>RIGHT([1]Sheet1!D6707,2)</f>
        <v>89</v>
      </c>
      <c r="E6707" t="str">
        <f>[1]Sheet1!E6707</f>
        <v>Construction - General - Other</v>
      </c>
      <c r="F6707">
        <f>[1]Sheet1!F6707</f>
        <v>95994</v>
      </c>
    </row>
    <row r="6708" spans="1:6">
      <c r="A6708" t="str">
        <f>[1]Sheet1!B6708</f>
        <v>New Mexico</v>
      </c>
      <c r="B6708" t="str">
        <f>[1]Sheet1!C6708</f>
        <v>NM</v>
      </c>
      <c r="C6708" t="str">
        <f>LEFT([1]Sheet1!D6708,1)</f>
        <v>F</v>
      </c>
      <c r="D6708" t="str">
        <f>RIGHT([1]Sheet1!D6708,2)</f>
        <v>91</v>
      </c>
      <c r="E6708" t="str">
        <f>[1]Sheet1!E6708</f>
        <v>Construction - Water Utilities</v>
      </c>
      <c r="F6708">
        <f>[1]Sheet1!F6708</f>
        <v>85768</v>
      </c>
    </row>
    <row r="6709" spans="1:6">
      <c r="A6709" t="str">
        <f>[1]Sheet1!B6709</f>
        <v>New Mexico</v>
      </c>
      <c r="B6709" t="str">
        <f>[1]Sheet1!C6709</f>
        <v>NM</v>
      </c>
      <c r="C6709" t="str">
        <f>LEFT([1]Sheet1!D6709,1)</f>
        <v>F</v>
      </c>
      <c r="D6709" t="str">
        <f>RIGHT([1]Sheet1!D6709,2)</f>
        <v>92</v>
      </c>
      <c r="E6709" t="str">
        <f>[1]Sheet1!E6709</f>
        <v>Construction - Electric Utilities</v>
      </c>
      <c r="F6709">
        <f>[1]Sheet1!F6709</f>
        <v>13423</v>
      </c>
    </row>
    <row r="6710" spans="1:6">
      <c r="A6710" t="str">
        <f>[1]Sheet1!B6710</f>
        <v>New Mexico</v>
      </c>
      <c r="B6710" t="str">
        <f>[1]Sheet1!C6710</f>
        <v>NM</v>
      </c>
      <c r="C6710" t="str">
        <f>LEFT([1]Sheet1!D6710,1)</f>
        <v>F</v>
      </c>
      <c r="D6710" t="str">
        <f>RIGHT([1]Sheet1!D6710,2)</f>
        <v>93</v>
      </c>
      <c r="E6710" t="str">
        <f>[1]Sheet1!E6710</f>
        <v>Construction - Gas Utilities</v>
      </c>
      <c r="F6710">
        <f>[1]Sheet1!F6710</f>
        <v>1095</v>
      </c>
    </row>
    <row r="6711" spans="1:6">
      <c r="A6711" t="str">
        <f>[1]Sheet1!B6711</f>
        <v>New Mexico</v>
      </c>
      <c r="B6711" t="str">
        <f>[1]Sheet1!C6711</f>
        <v>NM</v>
      </c>
      <c r="C6711" t="str">
        <f>LEFT([1]Sheet1!D6711,1)</f>
        <v>F</v>
      </c>
      <c r="D6711" t="str">
        <f>RIGHT([1]Sheet1!D6711,2)</f>
        <v>94</v>
      </c>
      <c r="E6711" t="str">
        <f>[1]Sheet1!E6711</f>
        <v>Construction - Transit Utilities</v>
      </c>
      <c r="F6711">
        <f>[1]Sheet1!F6711</f>
        <v>22246</v>
      </c>
    </row>
    <row r="6712" spans="1:6">
      <c r="A6712" t="str">
        <f>[1]Sheet1!B6712</f>
        <v>New Mexico</v>
      </c>
      <c r="B6712" t="str">
        <f>[1]Sheet1!C6712</f>
        <v>NM</v>
      </c>
      <c r="C6712" t="str">
        <f>LEFT([1]Sheet1!D6712,1)</f>
        <v>G</v>
      </c>
      <c r="D6712" t="str">
        <f>RIGHT([1]Sheet1!D6712,2)</f>
        <v>01</v>
      </c>
      <c r="E6712" t="str">
        <f>[1]Sheet1!E6712</f>
        <v>Other Capital Outlay - Air Transportation</v>
      </c>
      <c r="F6712">
        <f>[1]Sheet1!F6712</f>
        <v>7648</v>
      </c>
    </row>
    <row r="6713" spans="1:6">
      <c r="A6713" t="str">
        <f>[1]Sheet1!B6713</f>
        <v>New Mexico</v>
      </c>
      <c r="B6713" t="str">
        <f>[1]Sheet1!C6713</f>
        <v>NM</v>
      </c>
      <c r="C6713" t="str">
        <f>LEFT([1]Sheet1!D6713,1)</f>
        <v>G</v>
      </c>
      <c r="D6713" t="str">
        <f>RIGHT([1]Sheet1!D6713,2)</f>
        <v>03</v>
      </c>
      <c r="E6713" t="str">
        <f>[1]Sheet1!E6713</f>
        <v>Other Capital Outlay - Miscellaneous Commercial Activities, NEC</v>
      </c>
      <c r="F6713">
        <f>[1]Sheet1!F6713</f>
        <v>142</v>
      </c>
    </row>
    <row r="6714" spans="1:6">
      <c r="A6714" t="str">
        <f>[1]Sheet1!B6714</f>
        <v>New Mexico</v>
      </c>
      <c r="B6714" t="str">
        <f>[1]Sheet1!C6714</f>
        <v>NM</v>
      </c>
      <c r="C6714" t="str">
        <f>LEFT([1]Sheet1!D6714,1)</f>
        <v>G</v>
      </c>
      <c r="D6714" t="str">
        <f>RIGHT([1]Sheet1!D6714,2)</f>
        <v>04</v>
      </c>
      <c r="E6714" t="str">
        <f>[1]Sheet1!E6714</f>
        <v>Other Capital Outlay - Correctional Institutions</v>
      </c>
      <c r="F6714">
        <f>[1]Sheet1!F6714</f>
        <v>1130</v>
      </c>
    </row>
    <row r="6715" spans="1:6">
      <c r="A6715" t="str">
        <f>[1]Sheet1!B6715</f>
        <v>New Mexico</v>
      </c>
      <c r="B6715" t="str">
        <f>[1]Sheet1!C6715</f>
        <v>NM</v>
      </c>
      <c r="C6715" t="str">
        <f>LEFT([1]Sheet1!D6715,1)</f>
        <v>G</v>
      </c>
      <c r="D6715" t="str">
        <f>RIGHT([1]Sheet1!D6715,2)</f>
        <v>05</v>
      </c>
      <c r="E6715" t="str">
        <f>[1]Sheet1!E6715</f>
        <v>Other Capital Outlay - Corrections - Other</v>
      </c>
      <c r="F6715">
        <f>[1]Sheet1!F6715</f>
        <v>87</v>
      </c>
    </row>
    <row r="6716" spans="1:6">
      <c r="A6716" t="str">
        <f>[1]Sheet1!B6716</f>
        <v>New Mexico</v>
      </c>
      <c r="B6716" t="str">
        <f>[1]Sheet1!C6716</f>
        <v>NM</v>
      </c>
      <c r="C6716" t="str">
        <f>LEFT([1]Sheet1!D6716,1)</f>
        <v>G</v>
      </c>
      <c r="D6716" t="str">
        <f>RIGHT([1]Sheet1!D6716,2)</f>
        <v>12</v>
      </c>
      <c r="E6716" t="str">
        <f>[1]Sheet1!E6716</f>
        <v>Other Capital Outlay - Elementary and Secondary Education</v>
      </c>
      <c r="F6716">
        <f>[1]Sheet1!F6716</f>
        <v>213598</v>
      </c>
    </row>
    <row r="6717" spans="1:6">
      <c r="A6717" t="str">
        <f>[1]Sheet1!B6717</f>
        <v>New Mexico</v>
      </c>
      <c r="B6717" t="str">
        <f>[1]Sheet1!C6717</f>
        <v>NM</v>
      </c>
      <c r="C6717" t="str">
        <f>LEFT([1]Sheet1!D6717,1)</f>
        <v>G</v>
      </c>
      <c r="D6717" t="str">
        <f>RIGHT([1]Sheet1!D6717,2)</f>
        <v>16</v>
      </c>
      <c r="E6717" t="str">
        <f>[1]Sheet1!E6717</f>
        <v>Other Capital Outlay - Higher Education - Auxiliary Enterprises</v>
      </c>
      <c r="F6717">
        <f>[1]Sheet1!F6717</f>
        <v>624</v>
      </c>
    </row>
    <row r="6718" spans="1:6">
      <c r="A6718" t="str">
        <f>[1]Sheet1!B6718</f>
        <v>New Mexico</v>
      </c>
      <c r="B6718" t="str">
        <f>[1]Sheet1!C6718</f>
        <v>NM</v>
      </c>
      <c r="C6718" t="str">
        <f>LEFT([1]Sheet1!D6718,1)</f>
        <v>G</v>
      </c>
      <c r="D6718" t="str">
        <f>RIGHT([1]Sheet1!D6718,2)</f>
        <v>18</v>
      </c>
      <c r="E6718" t="str">
        <f>[1]Sheet1!E6718</f>
        <v>Other Capital Outlay - Other Higher Education</v>
      </c>
      <c r="F6718">
        <f>[1]Sheet1!F6718</f>
        <v>31131</v>
      </c>
    </row>
    <row r="6719" spans="1:6">
      <c r="A6719" t="str">
        <f>[1]Sheet1!B6719</f>
        <v>New Mexico</v>
      </c>
      <c r="B6719" t="str">
        <f>[1]Sheet1!C6719</f>
        <v>NM</v>
      </c>
      <c r="C6719" t="str">
        <f>LEFT([1]Sheet1!D6719,1)</f>
        <v>G</v>
      </c>
      <c r="D6719" t="str">
        <f>RIGHT([1]Sheet1!D6719,2)</f>
        <v>21</v>
      </c>
      <c r="E6719" t="str">
        <f>[1]Sheet1!E6719</f>
        <v>Other Capital Outlay - State Education - Other</v>
      </c>
      <c r="F6719">
        <f>[1]Sheet1!F6719</f>
        <v>881</v>
      </c>
    </row>
    <row r="6720" spans="1:6">
      <c r="A6720" t="str">
        <f>[1]Sheet1!B6720</f>
        <v>New Mexico</v>
      </c>
      <c r="B6720" t="str">
        <f>[1]Sheet1!C6720</f>
        <v>NM</v>
      </c>
      <c r="C6720" t="str">
        <f>LEFT([1]Sheet1!D6720,1)</f>
        <v>G</v>
      </c>
      <c r="D6720" t="str">
        <f>RIGHT([1]Sheet1!D6720,2)</f>
        <v>23</v>
      </c>
      <c r="E6720" t="str">
        <f>[1]Sheet1!E6720</f>
        <v>Other Capital Outlay - Financial Administration</v>
      </c>
      <c r="F6720">
        <f>[1]Sheet1!F6720</f>
        <v>2112</v>
      </c>
    </row>
    <row r="6721" spans="1:6">
      <c r="A6721" t="str">
        <f>[1]Sheet1!B6721</f>
        <v>New Mexico</v>
      </c>
      <c r="B6721" t="str">
        <f>[1]Sheet1!C6721</f>
        <v>NM</v>
      </c>
      <c r="C6721" t="str">
        <f>LEFT([1]Sheet1!D6721,1)</f>
        <v>G</v>
      </c>
      <c r="D6721" t="str">
        <f>RIGHT([1]Sheet1!D6721,2)</f>
        <v>24</v>
      </c>
      <c r="E6721" t="str">
        <f>[1]Sheet1!E6721</f>
        <v>Other Capital Outlay - Local Fire Protection</v>
      </c>
      <c r="F6721">
        <f>[1]Sheet1!F6721</f>
        <v>24713</v>
      </c>
    </row>
    <row r="6722" spans="1:6">
      <c r="A6722" t="str">
        <f>[1]Sheet1!B6722</f>
        <v>New Mexico</v>
      </c>
      <c r="B6722" t="str">
        <f>[1]Sheet1!C6722</f>
        <v>NM</v>
      </c>
      <c r="C6722" t="str">
        <f>LEFT([1]Sheet1!D6722,1)</f>
        <v>G</v>
      </c>
      <c r="D6722" t="str">
        <f>RIGHT([1]Sheet1!D6722,2)</f>
        <v>25</v>
      </c>
      <c r="E6722" t="str">
        <f>[1]Sheet1!E6722</f>
        <v>Other Capital Outlay - Judicial and Legal Services</v>
      </c>
      <c r="F6722">
        <f>[1]Sheet1!F6722</f>
        <v>1905</v>
      </c>
    </row>
    <row r="6723" spans="1:6">
      <c r="A6723" t="str">
        <f>[1]Sheet1!B6723</f>
        <v>New Mexico</v>
      </c>
      <c r="B6723" t="str">
        <f>[1]Sheet1!C6723</f>
        <v>NM</v>
      </c>
      <c r="C6723" t="str">
        <f>LEFT([1]Sheet1!D6723,1)</f>
        <v>G</v>
      </c>
      <c r="D6723" t="str">
        <f>RIGHT([1]Sheet1!D6723,2)</f>
        <v>29</v>
      </c>
      <c r="E6723" t="str">
        <f>[1]Sheet1!E6723</f>
        <v>Other Capital Outlay - Central Staff Services</v>
      </c>
      <c r="F6723">
        <f>[1]Sheet1!F6723</f>
        <v>16661</v>
      </c>
    </row>
    <row r="6724" spans="1:6">
      <c r="A6724" t="str">
        <f>[1]Sheet1!B6724</f>
        <v>New Mexico</v>
      </c>
      <c r="B6724" t="str">
        <f>[1]Sheet1!C6724</f>
        <v>NM</v>
      </c>
      <c r="C6724" t="str">
        <f>LEFT([1]Sheet1!D6724,1)</f>
        <v>G</v>
      </c>
      <c r="D6724" t="str">
        <f>RIGHT([1]Sheet1!D6724,2)</f>
        <v>31</v>
      </c>
      <c r="E6724" t="str">
        <f>[1]Sheet1!E6724</f>
        <v>Other Capital Outlay - General Public Building</v>
      </c>
      <c r="F6724">
        <f>[1]Sheet1!F6724</f>
        <v>11316</v>
      </c>
    </row>
    <row r="6725" spans="1:6">
      <c r="A6725" t="str">
        <f>[1]Sheet1!B6725</f>
        <v>New Mexico</v>
      </c>
      <c r="B6725" t="str">
        <f>[1]Sheet1!C6725</f>
        <v>NM</v>
      </c>
      <c r="C6725" t="str">
        <f>LEFT([1]Sheet1!D6725,1)</f>
        <v>G</v>
      </c>
      <c r="D6725" t="str">
        <f>RIGHT([1]Sheet1!D6725,2)</f>
        <v>32</v>
      </c>
      <c r="E6725" t="str">
        <f>[1]Sheet1!E6725</f>
        <v>Other Capital Outlay - Health - Other</v>
      </c>
      <c r="F6725">
        <f>[1]Sheet1!F6725</f>
        <v>886</v>
      </c>
    </row>
    <row r="6726" spans="1:6">
      <c r="A6726" t="str">
        <f>[1]Sheet1!B6726</f>
        <v>New Mexico</v>
      </c>
      <c r="B6726" t="str">
        <f>[1]Sheet1!C6726</f>
        <v>NM</v>
      </c>
      <c r="C6726" t="str">
        <f>LEFT([1]Sheet1!D6726,1)</f>
        <v>G</v>
      </c>
      <c r="D6726" t="str">
        <f>RIGHT([1]Sheet1!D6726,2)</f>
        <v>36</v>
      </c>
      <c r="E6726" t="str">
        <f>[1]Sheet1!E6726</f>
        <v>Other Capital Outlay - Hospitals</v>
      </c>
      <c r="F6726">
        <f>[1]Sheet1!F6726</f>
        <v>13766</v>
      </c>
    </row>
    <row r="6727" spans="1:6">
      <c r="A6727" t="str">
        <f>[1]Sheet1!B6727</f>
        <v>New Mexico</v>
      </c>
      <c r="B6727" t="str">
        <f>[1]Sheet1!C6727</f>
        <v>NM</v>
      </c>
      <c r="C6727" t="str">
        <f>LEFT([1]Sheet1!D6727,1)</f>
        <v>G</v>
      </c>
      <c r="D6727" t="str">
        <f>RIGHT([1]Sheet1!D6727,2)</f>
        <v>44</v>
      </c>
      <c r="E6727" t="str">
        <f>[1]Sheet1!E6727</f>
        <v>Other Capital Outlay - Regular Highways</v>
      </c>
      <c r="F6727">
        <f>[1]Sheet1!F6727</f>
        <v>43981</v>
      </c>
    </row>
    <row r="6728" spans="1:6">
      <c r="A6728" t="str">
        <f>[1]Sheet1!B6728</f>
        <v>New Mexico</v>
      </c>
      <c r="B6728" t="str">
        <f>[1]Sheet1!C6728</f>
        <v>NM</v>
      </c>
      <c r="C6728" t="str">
        <f>LEFT([1]Sheet1!D6728,1)</f>
        <v>G</v>
      </c>
      <c r="D6728" t="str">
        <f>RIGHT([1]Sheet1!D6728,2)</f>
        <v>50</v>
      </c>
      <c r="E6728" t="str">
        <f>[1]Sheet1!E6728</f>
        <v>Other Capital Outlay - Housing and Community Development</v>
      </c>
      <c r="F6728">
        <f>[1]Sheet1!F6728</f>
        <v>4480</v>
      </c>
    </row>
    <row r="6729" spans="1:6">
      <c r="A6729" t="str">
        <f>[1]Sheet1!B6729</f>
        <v>New Mexico</v>
      </c>
      <c r="B6729" t="str">
        <f>[1]Sheet1!C6729</f>
        <v>NM</v>
      </c>
      <c r="C6729" t="str">
        <f>LEFT([1]Sheet1!D6729,1)</f>
        <v>G</v>
      </c>
      <c r="D6729" t="str">
        <f>RIGHT([1]Sheet1!D6729,2)</f>
        <v>52</v>
      </c>
      <c r="E6729" t="str">
        <f>[1]Sheet1!E6729</f>
        <v>Other Capital Outlay - Libraries</v>
      </c>
      <c r="F6729">
        <f>[1]Sheet1!F6729</f>
        <v>610</v>
      </c>
    </row>
    <row r="6730" spans="1:6">
      <c r="A6730" t="str">
        <f>[1]Sheet1!B6730</f>
        <v>New Mexico</v>
      </c>
      <c r="B6730" t="str">
        <f>[1]Sheet1!C6730</f>
        <v>NM</v>
      </c>
      <c r="C6730" t="str">
        <f>LEFT([1]Sheet1!D6730,1)</f>
        <v>G</v>
      </c>
      <c r="D6730" t="str">
        <f>RIGHT([1]Sheet1!D6730,2)</f>
        <v>59</v>
      </c>
      <c r="E6730" t="str">
        <f>[1]Sheet1!E6730</f>
        <v>Other Capital Outlay - Natural Resources - Other</v>
      </c>
      <c r="F6730">
        <f>[1]Sheet1!F6730</f>
        <v>6793</v>
      </c>
    </row>
    <row r="6731" spans="1:6">
      <c r="A6731" t="str">
        <f>[1]Sheet1!B6731</f>
        <v>New Mexico</v>
      </c>
      <c r="B6731" t="str">
        <f>[1]Sheet1!C6731</f>
        <v>NM</v>
      </c>
      <c r="C6731" t="str">
        <f>LEFT([1]Sheet1!D6731,1)</f>
        <v>G</v>
      </c>
      <c r="D6731" t="str">
        <f>RIGHT([1]Sheet1!D6731,2)</f>
        <v>60</v>
      </c>
      <c r="E6731" t="str">
        <f>[1]Sheet1!E6731</f>
        <v>Other Capital Outlay - Parking Facilities</v>
      </c>
      <c r="F6731">
        <f>[1]Sheet1!F6731</f>
        <v>20</v>
      </c>
    </row>
    <row r="6732" spans="1:6">
      <c r="A6732" t="str">
        <f>[1]Sheet1!B6732</f>
        <v>New Mexico</v>
      </c>
      <c r="B6732" t="str">
        <f>[1]Sheet1!C6732</f>
        <v>NM</v>
      </c>
      <c r="C6732" t="str">
        <f>LEFT([1]Sheet1!D6732,1)</f>
        <v>G</v>
      </c>
      <c r="D6732" t="str">
        <f>RIGHT([1]Sheet1!D6732,2)</f>
        <v>61</v>
      </c>
      <c r="E6732" t="str">
        <f>[1]Sheet1!E6732</f>
        <v>Other Capital Outlay - Parks and Recreation</v>
      </c>
      <c r="F6732">
        <f>[1]Sheet1!F6732</f>
        <v>15053</v>
      </c>
    </row>
    <row r="6733" spans="1:6">
      <c r="A6733" t="str">
        <f>[1]Sheet1!B6733</f>
        <v>New Mexico</v>
      </c>
      <c r="B6733" t="str">
        <f>[1]Sheet1!C6733</f>
        <v>NM</v>
      </c>
      <c r="C6733" t="str">
        <f>LEFT([1]Sheet1!D6733,1)</f>
        <v>G</v>
      </c>
      <c r="D6733" t="str">
        <f>RIGHT([1]Sheet1!D6733,2)</f>
        <v>62</v>
      </c>
      <c r="E6733" t="str">
        <f>[1]Sheet1!E6733</f>
        <v>Other Capital Outlay - Police Protection</v>
      </c>
      <c r="F6733">
        <f>[1]Sheet1!F6733</f>
        <v>19718</v>
      </c>
    </row>
    <row r="6734" spans="1:6">
      <c r="A6734" t="str">
        <f>[1]Sheet1!B6734</f>
        <v>New Mexico</v>
      </c>
      <c r="B6734" t="str">
        <f>[1]Sheet1!C6734</f>
        <v>NM</v>
      </c>
      <c r="C6734" t="str">
        <f>LEFT([1]Sheet1!D6734,1)</f>
        <v>G</v>
      </c>
      <c r="D6734" t="str">
        <f>RIGHT([1]Sheet1!D6734,2)</f>
        <v>66</v>
      </c>
      <c r="E6734" t="str">
        <f>[1]Sheet1!E6734</f>
        <v>Other Capital Outlay - Protective Inspection and Regulation, NEC</v>
      </c>
      <c r="F6734">
        <f>[1]Sheet1!F6734</f>
        <v>1235</v>
      </c>
    </row>
    <row r="6735" spans="1:6">
      <c r="A6735" t="str">
        <f>[1]Sheet1!B6735</f>
        <v>New Mexico</v>
      </c>
      <c r="B6735" t="str">
        <f>[1]Sheet1!C6735</f>
        <v>NM</v>
      </c>
      <c r="C6735" t="str">
        <f>LEFT([1]Sheet1!D6735,1)</f>
        <v>G</v>
      </c>
      <c r="D6735" t="str">
        <f>RIGHT([1]Sheet1!D6735,2)</f>
        <v>77</v>
      </c>
      <c r="E6735" t="str">
        <f>[1]Sheet1!E6735</f>
        <v>Other Capital Outlay - Public Welfare Institutions</v>
      </c>
      <c r="F6735">
        <f>[1]Sheet1!F6735</f>
        <v>5</v>
      </c>
    </row>
    <row r="6736" spans="1:6">
      <c r="A6736" t="str">
        <f>[1]Sheet1!B6736</f>
        <v>New Mexico</v>
      </c>
      <c r="B6736" t="str">
        <f>[1]Sheet1!C6736</f>
        <v>NM</v>
      </c>
      <c r="C6736" t="str">
        <f>LEFT([1]Sheet1!D6736,1)</f>
        <v>G</v>
      </c>
      <c r="D6736" t="str">
        <f>RIGHT([1]Sheet1!D6736,2)</f>
        <v>79</v>
      </c>
      <c r="E6736" t="str">
        <f>[1]Sheet1!E6736</f>
        <v>Other Capital Outlay - Public Welfare - Other</v>
      </c>
      <c r="F6736">
        <f>[1]Sheet1!F6736</f>
        <v>1791</v>
      </c>
    </row>
    <row r="6737" spans="1:6">
      <c r="A6737" t="str">
        <f>[1]Sheet1!B6737</f>
        <v>New Mexico</v>
      </c>
      <c r="B6737" t="str">
        <f>[1]Sheet1!C6737</f>
        <v>NM</v>
      </c>
      <c r="C6737" t="str">
        <f>LEFT([1]Sheet1!D6737,1)</f>
        <v>G</v>
      </c>
      <c r="D6737" t="str">
        <f>RIGHT([1]Sheet1!D6737,2)</f>
        <v>80</v>
      </c>
      <c r="E6737" t="str">
        <f>[1]Sheet1!E6737</f>
        <v>Other Capital Outlay - Sewerage</v>
      </c>
      <c r="F6737">
        <f>[1]Sheet1!F6737</f>
        <v>19410</v>
      </c>
    </row>
    <row r="6738" spans="1:6">
      <c r="A6738" t="str">
        <f>[1]Sheet1!B6738</f>
        <v>New Mexico</v>
      </c>
      <c r="B6738" t="str">
        <f>[1]Sheet1!C6738</f>
        <v>NM</v>
      </c>
      <c r="C6738" t="str">
        <f>LEFT([1]Sheet1!D6738,1)</f>
        <v>G</v>
      </c>
      <c r="D6738" t="str">
        <f>RIGHT([1]Sheet1!D6738,2)</f>
        <v>81</v>
      </c>
      <c r="E6738" t="str">
        <f>[1]Sheet1!E6738</f>
        <v>Other Capital Outlay - Solid Waste Management</v>
      </c>
      <c r="F6738">
        <f>[1]Sheet1!F6738</f>
        <v>7165</v>
      </c>
    </row>
    <row r="6739" spans="1:6">
      <c r="A6739" t="str">
        <f>[1]Sheet1!B6739</f>
        <v>New Mexico</v>
      </c>
      <c r="B6739" t="str">
        <f>[1]Sheet1!C6739</f>
        <v>NM</v>
      </c>
      <c r="C6739" t="str">
        <f>LEFT([1]Sheet1!D6739,1)</f>
        <v>G</v>
      </c>
      <c r="D6739" t="str">
        <f>RIGHT([1]Sheet1!D6739,2)</f>
        <v>89</v>
      </c>
      <c r="E6739" t="str">
        <f>[1]Sheet1!E6739</f>
        <v>Other Capital Outlay - General - Other</v>
      </c>
      <c r="F6739">
        <f>[1]Sheet1!F6739</f>
        <v>54717</v>
      </c>
    </row>
    <row r="6740" spans="1:6">
      <c r="A6740" t="str">
        <f>[1]Sheet1!B6740</f>
        <v>New Mexico</v>
      </c>
      <c r="B6740" t="str">
        <f>[1]Sheet1!C6740</f>
        <v>NM</v>
      </c>
      <c r="C6740" t="str">
        <f>LEFT([1]Sheet1!D6740,1)</f>
        <v>G</v>
      </c>
      <c r="D6740" t="str">
        <f>RIGHT([1]Sheet1!D6740,2)</f>
        <v>91</v>
      </c>
      <c r="E6740" t="str">
        <f>[1]Sheet1!E6740</f>
        <v>Other Capital Outlay - Water Utilities</v>
      </c>
      <c r="F6740">
        <f>[1]Sheet1!F6740</f>
        <v>20226</v>
      </c>
    </row>
    <row r="6741" spans="1:6">
      <c r="A6741" t="str">
        <f>[1]Sheet1!B6741</f>
        <v>New Mexico</v>
      </c>
      <c r="B6741" t="str">
        <f>[1]Sheet1!C6741</f>
        <v>NM</v>
      </c>
      <c r="C6741" t="str">
        <f>LEFT([1]Sheet1!D6741,1)</f>
        <v>G</v>
      </c>
      <c r="D6741" t="str">
        <f>RIGHT([1]Sheet1!D6741,2)</f>
        <v>92</v>
      </c>
      <c r="E6741" t="str">
        <f>[1]Sheet1!E6741</f>
        <v>Other Capital Outlay - Electric Utilities</v>
      </c>
      <c r="F6741">
        <f>[1]Sheet1!F6741</f>
        <v>1981</v>
      </c>
    </row>
    <row r="6742" spans="1:6">
      <c r="A6742" t="str">
        <f>[1]Sheet1!B6742</f>
        <v>New Mexico</v>
      </c>
      <c r="B6742" t="str">
        <f>[1]Sheet1!C6742</f>
        <v>NM</v>
      </c>
      <c r="C6742" t="str">
        <f>LEFT([1]Sheet1!D6742,1)</f>
        <v>G</v>
      </c>
      <c r="D6742" t="str">
        <f>RIGHT([1]Sheet1!D6742,2)</f>
        <v>93</v>
      </c>
      <c r="E6742" t="str">
        <f>[1]Sheet1!E6742</f>
        <v>Other Capital Outlay - Gas Utilities</v>
      </c>
      <c r="F6742">
        <f>[1]Sheet1!F6742</f>
        <v>100</v>
      </c>
    </row>
    <row r="6743" spans="1:6">
      <c r="A6743" t="str">
        <f>[1]Sheet1!B6743</f>
        <v>New Mexico</v>
      </c>
      <c r="B6743" t="str">
        <f>[1]Sheet1!C6743</f>
        <v>NM</v>
      </c>
      <c r="C6743" t="str">
        <f>LEFT([1]Sheet1!D6743,1)</f>
        <v>G</v>
      </c>
      <c r="D6743" t="str">
        <f>RIGHT([1]Sheet1!D6743,2)</f>
        <v>94</v>
      </c>
      <c r="E6743" t="str">
        <f>[1]Sheet1!E6743</f>
        <v>Other Capital Outlay - Transit Utilities</v>
      </c>
      <c r="F6743">
        <f>[1]Sheet1!F6743</f>
        <v>4579</v>
      </c>
    </row>
    <row r="6744" spans="1:6">
      <c r="A6744" t="str">
        <f>[1]Sheet1!B6744</f>
        <v>New Mexico</v>
      </c>
      <c r="B6744" t="str">
        <f>[1]Sheet1!C6744</f>
        <v>NM</v>
      </c>
      <c r="C6744" t="str">
        <f>LEFT([1]Sheet1!D6744,1)</f>
        <v>I</v>
      </c>
      <c r="D6744" t="str">
        <f>RIGHT([1]Sheet1!D6744,2)</f>
        <v>89</v>
      </c>
      <c r="E6744" t="str">
        <f>[1]Sheet1!E6744</f>
        <v>General - Interest on Debt</v>
      </c>
      <c r="F6744">
        <f>[1]Sheet1!F6744</f>
        <v>498627</v>
      </c>
    </row>
    <row r="6745" spans="1:6">
      <c r="A6745" t="str">
        <f>[1]Sheet1!B6745</f>
        <v>New Mexico</v>
      </c>
      <c r="B6745" t="str">
        <f>[1]Sheet1!C6745</f>
        <v>NM</v>
      </c>
      <c r="C6745" t="str">
        <f>LEFT([1]Sheet1!D6745,1)</f>
        <v>I</v>
      </c>
      <c r="D6745" t="str">
        <f>RIGHT([1]Sheet1!D6745,2)</f>
        <v>91</v>
      </c>
      <c r="E6745" t="str">
        <f>[1]Sheet1!E6745</f>
        <v>Water Utilities - Interest on Debt</v>
      </c>
      <c r="F6745">
        <f>[1]Sheet1!F6745</f>
        <v>46982</v>
      </c>
    </row>
    <row r="6746" spans="1:6">
      <c r="A6746" t="str">
        <f>[1]Sheet1!B6746</f>
        <v>New Mexico</v>
      </c>
      <c r="B6746" t="str">
        <f>[1]Sheet1!C6746</f>
        <v>NM</v>
      </c>
      <c r="C6746" t="str">
        <f>LEFT([1]Sheet1!D6746,1)</f>
        <v>I</v>
      </c>
      <c r="D6746" t="str">
        <f>RIGHT([1]Sheet1!D6746,2)</f>
        <v>92</v>
      </c>
      <c r="E6746" t="str">
        <f>[1]Sheet1!E6746</f>
        <v>Electric Utilities - Interest on Debt</v>
      </c>
      <c r="F6746">
        <f>[1]Sheet1!F6746</f>
        <v>3193</v>
      </c>
    </row>
    <row r="6747" spans="1:6">
      <c r="A6747" t="str">
        <f>[1]Sheet1!B6747</f>
        <v>New Mexico</v>
      </c>
      <c r="B6747" t="str">
        <f>[1]Sheet1!C6747</f>
        <v>NM</v>
      </c>
      <c r="C6747" t="str">
        <f>LEFT([1]Sheet1!D6747,1)</f>
        <v>I</v>
      </c>
      <c r="D6747" t="str">
        <f>RIGHT([1]Sheet1!D6747,2)</f>
        <v>93</v>
      </c>
      <c r="E6747" t="str">
        <f>[1]Sheet1!E6747</f>
        <v>Gas Utilities - Interest on Debt</v>
      </c>
      <c r="F6747">
        <f>[1]Sheet1!F6747</f>
        <v>25995</v>
      </c>
    </row>
    <row r="6748" spans="1:6">
      <c r="A6748" t="str">
        <f>[1]Sheet1!B6748</f>
        <v>New Mexico</v>
      </c>
      <c r="B6748" t="str">
        <f>[1]Sheet1!C6748</f>
        <v>NM</v>
      </c>
      <c r="C6748" t="str">
        <f>LEFT([1]Sheet1!D6748,1)</f>
        <v>I</v>
      </c>
      <c r="D6748" t="str">
        <f>RIGHT([1]Sheet1!D6748,2)</f>
        <v>94</v>
      </c>
      <c r="E6748" t="str">
        <f>[1]Sheet1!E6748</f>
        <v>Transit Utilities - Interest on Debt</v>
      </c>
      <c r="F6748">
        <f>[1]Sheet1!F6748</f>
        <v>279</v>
      </c>
    </row>
    <row r="6749" spans="1:6">
      <c r="A6749" t="str">
        <f>[1]Sheet1!B6749</f>
        <v>New Mexico</v>
      </c>
      <c r="B6749" t="str">
        <f>[1]Sheet1!C6749</f>
        <v>NM</v>
      </c>
      <c r="C6749" t="str">
        <f>LEFT([1]Sheet1!D6749,1)</f>
        <v>J</v>
      </c>
      <c r="D6749" t="str">
        <f>RIGHT([1]Sheet1!D6749,2)</f>
        <v>19</v>
      </c>
      <c r="E6749" t="str">
        <f>[1]Sheet1!E6749</f>
        <v>Assistance and Subsidies - State Scholarships and Other Subsidies - Education</v>
      </c>
      <c r="F6749">
        <f>[1]Sheet1!F6749</f>
        <v>185988</v>
      </c>
    </row>
    <row r="6750" spans="1:6">
      <c r="A6750" t="str">
        <f>[1]Sheet1!B6750</f>
        <v>New Mexico</v>
      </c>
      <c r="B6750" t="str">
        <f>[1]Sheet1!C6750</f>
        <v>NM</v>
      </c>
      <c r="C6750" t="str">
        <f>LEFT([1]Sheet1!D6750,1)</f>
        <v>J</v>
      </c>
      <c r="D6750" t="str">
        <f>RIGHT([1]Sheet1!D6750,2)</f>
        <v>67</v>
      </c>
      <c r="E6750" t="str">
        <f>[1]Sheet1!E6750</f>
        <v>Assistance and Subsidies - Public Welfare, Federal Categorical Assistance Programs</v>
      </c>
      <c r="F6750">
        <f>[1]Sheet1!F6750</f>
        <v>67171</v>
      </c>
    </row>
    <row r="6751" spans="1:6">
      <c r="A6751" t="str">
        <f>[1]Sheet1!B6751</f>
        <v>New Mexico</v>
      </c>
      <c r="B6751" t="str">
        <f>[1]Sheet1!C6751</f>
        <v>NM</v>
      </c>
      <c r="C6751" t="str">
        <f>LEFT([1]Sheet1!D6751,1)</f>
        <v>J</v>
      </c>
      <c r="D6751" t="str">
        <f>RIGHT([1]Sheet1!D6751,2)</f>
        <v>68</v>
      </c>
      <c r="E6751" t="str">
        <f>[1]Sheet1!E6751</f>
        <v>Assistance and Subsidies - Public Welfare, Cash Assistance Programs - Other</v>
      </c>
      <c r="F6751">
        <f>[1]Sheet1!F6751</f>
        <v>10317</v>
      </c>
    </row>
    <row r="6752" spans="1:6">
      <c r="A6752" t="str">
        <f>[1]Sheet1!B6752</f>
        <v>New Mexico</v>
      </c>
      <c r="B6752" t="str">
        <f>[1]Sheet1!C6752</f>
        <v>NM</v>
      </c>
      <c r="C6752" t="str">
        <f>LEFT([1]Sheet1!D6752,1)</f>
        <v>T</v>
      </c>
      <c r="D6752" t="str">
        <f>RIGHT([1]Sheet1!D6752,2)</f>
        <v>01</v>
      </c>
      <c r="E6752" t="str">
        <f>[1]Sheet1!E6752</f>
        <v>Tax - Property</v>
      </c>
      <c r="F6752">
        <f>[1]Sheet1!F6752</f>
        <v>1424963</v>
      </c>
    </row>
    <row r="6753" spans="1:6">
      <c r="A6753" t="str">
        <f>[1]Sheet1!B6753</f>
        <v>New Mexico</v>
      </c>
      <c r="B6753" t="str">
        <f>[1]Sheet1!C6753</f>
        <v>NM</v>
      </c>
      <c r="C6753" t="str">
        <f>LEFT([1]Sheet1!D6753,1)</f>
        <v>T</v>
      </c>
      <c r="D6753" t="str">
        <f>RIGHT([1]Sheet1!D6753,2)</f>
        <v>09</v>
      </c>
      <c r="E6753" t="str">
        <f>[1]Sheet1!E6753</f>
        <v>Tax - General Sales and Gross Receipts</v>
      </c>
      <c r="F6753">
        <f>[1]Sheet1!F6753</f>
        <v>2928135</v>
      </c>
    </row>
    <row r="6754" spans="1:6">
      <c r="A6754" t="str">
        <f>[1]Sheet1!B6754</f>
        <v>New Mexico</v>
      </c>
      <c r="B6754" t="str">
        <f>[1]Sheet1!C6754</f>
        <v>NM</v>
      </c>
      <c r="C6754" t="str">
        <f>LEFT([1]Sheet1!D6754,1)</f>
        <v>T</v>
      </c>
      <c r="D6754" t="str">
        <f>RIGHT([1]Sheet1!D6754,2)</f>
        <v>10</v>
      </c>
      <c r="E6754" t="str">
        <f>[1]Sheet1!E6754</f>
        <v>Tax - Alcoholic Beverage Sales</v>
      </c>
      <c r="F6754">
        <f>[1]Sheet1!F6754</f>
        <v>42163</v>
      </c>
    </row>
    <row r="6755" spans="1:6">
      <c r="A6755" t="str">
        <f>[1]Sheet1!B6755</f>
        <v>New Mexico</v>
      </c>
      <c r="B6755" t="str">
        <f>[1]Sheet1!C6755</f>
        <v>NM</v>
      </c>
      <c r="C6755" t="str">
        <f>LEFT([1]Sheet1!D6755,1)</f>
        <v>T</v>
      </c>
      <c r="D6755" t="str">
        <f>RIGHT([1]Sheet1!D6755,2)</f>
        <v>11</v>
      </c>
      <c r="E6755" t="str">
        <f>[1]Sheet1!E6755</f>
        <v>Tax - Amusements Sales</v>
      </c>
      <c r="F6755">
        <f>[1]Sheet1!F6755</f>
        <v>59905</v>
      </c>
    </row>
    <row r="6756" spans="1:6">
      <c r="A6756" t="str">
        <f>[1]Sheet1!B6756</f>
        <v>New Mexico</v>
      </c>
      <c r="B6756" t="str">
        <f>[1]Sheet1!C6756</f>
        <v>NM</v>
      </c>
      <c r="C6756" t="str">
        <f>LEFT([1]Sheet1!D6756,1)</f>
        <v>T</v>
      </c>
      <c r="D6756" t="str">
        <f>RIGHT([1]Sheet1!D6756,2)</f>
        <v>12</v>
      </c>
      <c r="E6756" t="str">
        <f>[1]Sheet1!E6756</f>
        <v>Tax - Insurance Premiums Sales</v>
      </c>
      <c r="F6756">
        <f>[1]Sheet1!F6756</f>
        <v>118452</v>
      </c>
    </row>
    <row r="6757" spans="1:6">
      <c r="A6757" t="str">
        <f>[1]Sheet1!B6757</f>
        <v>New Mexico</v>
      </c>
      <c r="B6757" t="str">
        <f>[1]Sheet1!C6757</f>
        <v>NM</v>
      </c>
      <c r="C6757" t="str">
        <f>LEFT([1]Sheet1!D6757,1)</f>
        <v>T</v>
      </c>
      <c r="D6757" t="str">
        <f>RIGHT([1]Sheet1!D6757,2)</f>
        <v>13</v>
      </c>
      <c r="E6757" t="str">
        <f>[1]Sheet1!E6757</f>
        <v>Tax - Motor Fuels Sales</v>
      </c>
      <c r="F6757">
        <f>[1]Sheet1!F6757</f>
        <v>236015</v>
      </c>
    </row>
    <row r="6758" spans="1:6">
      <c r="A6758" t="str">
        <f>[1]Sheet1!B6758</f>
        <v>New Mexico</v>
      </c>
      <c r="B6758" t="str">
        <f>[1]Sheet1!C6758</f>
        <v>NM</v>
      </c>
      <c r="C6758" t="str">
        <f>LEFT([1]Sheet1!D6758,1)</f>
        <v>T</v>
      </c>
      <c r="D6758" t="str">
        <f>RIGHT([1]Sheet1!D6758,2)</f>
        <v>14</v>
      </c>
      <c r="E6758" t="str">
        <f>[1]Sheet1!E6758</f>
        <v>Tax - Pari-mutuels Sales</v>
      </c>
      <c r="F6758">
        <f>[1]Sheet1!F6758</f>
        <v>852</v>
      </c>
    </row>
    <row r="6759" spans="1:6">
      <c r="A6759" t="str">
        <f>[1]Sheet1!B6759</f>
        <v>New Mexico</v>
      </c>
      <c r="B6759" t="str">
        <f>[1]Sheet1!C6759</f>
        <v>NM</v>
      </c>
      <c r="C6759" t="str">
        <f>LEFT([1]Sheet1!D6759,1)</f>
        <v>T</v>
      </c>
      <c r="D6759" t="str">
        <f>RIGHT([1]Sheet1!D6759,2)</f>
        <v>15</v>
      </c>
      <c r="E6759" t="str">
        <f>[1]Sheet1!E6759</f>
        <v>Tax - Public Utilities Sales</v>
      </c>
      <c r="F6759">
        <f>[1]Sheet1!F6759</f>
        <v>84051</v>
      </c>
    </row>
    <row r="6760" spans="1:6">
      <c r="A6760" t="str">
        <f>[1]Sheet1!B6760</f>
        <v>New Mexico</v>
      </c>
      <c r="B6760" t="str">
        <f>[1]Sheet1!C6760</f>
        <v>NM</v>
      </c>
      <c r="C6760" t="str">
        <f>LEFT([1]Sheet1!D6760,1)</f>
        <v>T</v>
      </c>
      <c r="D6760" t="str">
        <f>RIGHT([1]Sheet1!D6760,2)</f>
        <v>16</v>
      </c>
      <c r="E6760" t="str">
        <f>[1]Sheet1!E6760</f>
        <v>Tax - Tobacco Products Sales</v>
      </c>
      <c r="F6760">
        <f>[1]Sheet1!F6760</f>
        <v>74987</v>
      </c>
    </row>
    <row r="6761" spans="1:6">
      <c r="A6761" t="str">
        <f>[1]Sheet1!B6761</f>
        <v>New Mexico</v>
      </c>
      <c r="B6761" t="str">
        <f>[1]Sheet1!C6761</f>
        <v>NM</v>
      </c>
      <c r="C6761" t="str">
        <f>LEFT([1]Sheet1!D6761,1)</f>
        <v>T</v>
      </c>
      <c r="D6761" t="str">
        <f>RIGHT([1]Sheet1!D6761,2)</f>
        <v>19</v>
      </c>
      <c r="E6761" t="str">
        <f>[1]Sheet1!E6761</f>
        <v>Tax - Other Selective Sales</v>
      </c>
      <c r="F6761">
        <f>[1]Sheet1!F6761</f>
        <v>144096</v>
      </c>
    </row>
    <row r="6762" spans="1:6">
      <c r="A6762" t="str">
        <f>[1]Sheet1!B6762</f>
        <v>New Mexico</v>
      </c>
      <c r="B6762" t="str">
        <f>[1]Sheet1!C6762</f>
        <v>NM</v>
      </c>
      <c r="C6762" t="str">
        <f>LEFT([1]Sheet1!D6762,1)</f>
        <v>T</v>
      </c>
      <c r="D6762" t="str">
        <f>RIGHT([1]Sheet1!D6762,2)</f>
        <v>20</v>
      </c>
      <c r="E6762" t="str">
        <f>[1]Sheet1!E6762</f>
        <v>Tax - Alcoholic Beverage License</v>
      </c>
      <c r="F6762">
        <f>[1]Sheet1!F6762</f>
        <v>2247</v>
      </c>
    </row>
    <row r="6763" spans="1:6">
      <c r="A6763" t="str">
        <f>[1]Sheet1!B6763</f>
        <v>New Mexico</v>
      </c>
      <c r="B6763" t="str">
        <f>[1]Sheet1!C6763</f>
        <v>NM</v>
      </c>
      <c r="C6763" t="str">
        <f>LEFT([1]Sheet1!D6763,1)</f>
        <v>T</v>
      </c>
      <c r="D6763" t="str">
        <f>RIGHT([1]Sheet1!D6763,2)</f>
        <v>21</v>
      </c>
      <c r="E6763" t="str">
        <f>[1]Sheet1!E6763</f>
        <v>Tax - Amusements License</v>
      </c>
      <c r="F6763">
        <f>[1]Sheet1!F6763</f>
        <v>392</v>
      </c>
    </row>
    <row r="6764" spans="1:6">
      <c r="A6764" t="str">
        <f>[1]Sheet1!B6764</f>
        <v>New Mexico</v>
      </c>
      <c r="B6764" t="str">
        <f>[1]Sheet1!C6764</f>
        <v>NM</v>
      </c>
      <c r="C6764" t="str">
        <f>LEFT([1]Sheet1!D6764,1)</f>
        <v>T</v>
      </c>
      <c r="D6764" t="str">
        <f>RIGHT([1]Sheet1!D6764,2)</f>
        <v>22</v>
      </c>
      <c r="E6764" t="str">
        <f>[1]Sheet1!E6764</f>
        <v>Tax - Corporation License</v>
      </c>
      <c r="F6764">
        <f>[1]Sheet1!F6764</f>
        <v>21700</v>
      </c>
    </row>
    <row r="6765" spans="1:6">
      <c r="A6765" t="str">
        <f>[1]Sheet1!B6765</f>
        <v>New Mexico</v>
      </c>
      <c r="B6765" t="str">
        <f>[1]Sheet1!C6765</f>
        <v>NM</v>
      </c>
      <c r="C6765" t="str">
        <f>LEFT([1]Sheet1!D6765,1)</f>
        <v>T</v>
      </c>
      <c r="D6765" t="str">
        <f>RIGHT([1]Sheet1!D6765,2)</f>
        <v>23</v>
      </c>
      <c r="E6765" t="str">
        <f>[1]Sheet1!E6765</f>
        <v>Tax - Hunting and Fishing License</v>
      </c>
      <c r="F6765">
        <f>[1]Sheet1!F6765</f>
        <v>25827</v>
      </c>
    </row>
    <row r="6766" spans="1:6">
      <c r="A6766" t="str">
        <f>[1]Sheet1!B6766</f>
        <v>New Mexico</v>
      </c>
      <c r="B6766" t="str">
        <f>[1]Sheet1!C6766</f>
        <v>NM</v>
      </c>
      <c r="C6766" t="str">
        <f>LEFT([1]Sheet1!D6766,1)</f>
        <v>T</v>
      </c>
      <c r="D6766" t="str">
        <f>RIGHT([1]Sheet1!D6766,2)</f>
        <v>24</v>
      </c>
      <c r="E6766" t="str">
        <f>[1]Sheet1!E6766</f>
        <v>Tax - Motor Vehicle License</v>
      </c>
      <c r="F6766">
        <f>[1]Sheet1!F6766</f>
        <v>184325</v>
      </c>
    </row>
    <row r="6767" spans="1:6">
      <c r="A6767" t="str">
        <f>[1]Sheet1!B6767</f>
        <v>New Mexico</v>
      </c>
      <c r="B6767" t="str">
        <f>[1]Sheet1!C6767</f>
        <v>NM</v>
      </c>
      <c r="C6767" t="str">
        <f>LEFT([1]Sheet1!D6767,1)</f>
        <v>T</v>
      </c>
      <c r="D6767" t="str">
        <f>RIGHT([1]Sheet1!D6767,2)</f>
        <v>25</v>
      </c>
      <c r="E6767" t="str">
        <f>[1]Sheet1!E6767</f>
        <v>Tax - Motor Vehicle Operators License</v>
      </c>
      <c r="F6767">
        <f>[1]Sheet1!F6767</f>
        <v>3701</v>
      </c>
    </row>
    <row r="6768" spans="1:6">
      <c r="A6768" t="str">
        <f>[1]Sheet1!B6768</f>
        <v>New Mexico</v>
      </c>
      <c r="B6768" t="str">
        <f>[1]Sheet1!C6768</f>
        <v>NM</v>
      </c>
      <c r="C6768" t="str">
        <f>LEFT([1]Sheet1!D6768,1)</f>
        <v>T</v>
      </c>
      <c r="D6768" t="str">
        <f>RIGHT([1]Sheet1!D6768,2)</f>
        <v>27</v>
      </c>
      <c r="E6768" t="str">
        <f>[1]Sheet1!E6768</f>
        <v>Tax - Public Utility License</v>
      </c>
      <c r="F6768">
        <f>[1]Sheet1!F6768</f>
        <v>2347</v>
      </c>
    </row>
    <row r="6769" spans="1:6">
      <c r="A6769" t="str">
        <f>[1]Sheet1!B6769</f>
        <v>New Mexico</v>
      </c>
      <c r="B6769" t="str">
        <f>[1]Sheet1!C6769</f>
        <v>NM</v>
      </c>
      <c r="C6769" t="str">
        <f>LEFT([1]Sheet1!D6769,1)</f>
        <v>T</v>
      </c>
      <c r="D6769" t="str">
        <f>RIGHT([1]Sheet1!D6769,2)</f>
        <v>28</v>
      </c>
      <c r="E6769" t="str">
        <f>[1]Sheet1!E6769</f>
        <v>Tax - Occupation and Business License, NEC</v>
      </c>
      <c r="F6769">
        <f>[1]Sheet1!F6769</f>
        <v>34643</v>
      </c>
    </row>
    <row r="6770" spans="1:6">
      <c r="A6770" t="str">
        <f>[1]Sheet1!B6770</f>
        <v>New Mexico</v>
      </c>
      <c r="B6770" t="str">
        <f>[1]Sheet1!C6770</f>
        <v>NM</v>
      </c>
      <c r="C6770" t="str">
        <f>LEFT([1]Sheet1!D6770,1)</f>
        <v>T</v>
      </c>
      <c r="D6770" t="str">
        <f>RIGHT([1]Sheet1!D6770,2)</f>
        <v>29</v>
      </c>
      <c r="E6770" t="str">
        <f>[1]Sheet1!E6770</f>
        <v>Tax - Other License</v>
      </c>
      <c r="F6770">
        <f>[1]Sheet1!F6770</f>
        <v>29258</v>
      </c>
    </row>
    <row r="6771" spans="1:6">
      <c r="A6771" t="str">
        <f>[1]Sheet1!B6771</f>
        <v>New Mexico</v>
      </c>
      <c r="B6771" t="str">
        <f>[1]Sheet1!C6771</f>
        <v>NM</v>
      </c>
      <c r="C6771" t="str">
        <f>LEFT([1]Sheet1!D6771,1)</f>
        <v>T</v>
      </c>
      <c r="D6771" t="str">
        <f>RIGHT([1]Sheet1!D6771,2)</f>
        <v>40</v>
      </c>
      <c r="E6771" t="str">
        <f>[1]Sheet1!E6771</f>
        <v>Tax - Individual Income</v>
      </c>
      <c r="F6771">
        <f>[1]Sheet1!F6771</f>
        <v>1150468</v>
      </c>
    </row>
    <row r="6772" spans="1:6">
      <c r="A6772" t="str">
        <f>[1]Sheet1!B6772</f>
        <v>New Mexico</v>
      </c>
      <c r="B6772" t="str">
        <f>[1]Sheet1!C6772</f>
        <v>NM</v>
      </c>
      <c r="C6772" t="str">
        <f>LEFT([1]Sheet1!D6772,1)</f>
        <v>T</v>
      </c>
      <c r="D6772" t="str">
        <f>RIGHT([1]Sheet1!D6772,2)</f>
        <v>41</v>
      </c>
      <c r="E6772" t="str">
        <f>[1]Sheet1!E6772</f>
        <v>Tax - Corporation Net Income</v>
      </c>
      <c r="F6772">
        <f>[1]Sheet1!F6772</f>
        <v>281047</v>
      </c>
    </row>
    <row r="6773" spans="1:6">
      <c r="A6773" t="str">
        <f>[1]Sheet1!B6773</f>
        <v>New Mexico</v>
      </c>
      <c r="B6773" t="str">
        <f>[1]Sheet1!C6773</f>
        <v>NM</v>
      </c>
      <c r="C6773" t="str">
        <f>LEFT([1]Sheet1!D6773,1)</f>
        <v>T</v>
      </c>
      <c r="D6773" t="str">
        <f>RIGHT([1]Sheet1!D6773,2)</f>
        <v>53</v>
      </c>
      <c r="E6773" t="str">
        <f>[1]Sheet1!E6773</f>
        <v>Tax - Severance</v>
      </c>
      <c r="F6773">
        <f>[1]Sheet1!F6773</f>
        <v>767736</v>
      </c>
    </row>
    <row r="6774" spans="1:6">
      <c r="A6774" t="str">
        <f>[1]Sheet1!B6774</f>
        <v>New Mexico</v>
      </c>
      <c r="B6774" t="str">
        <f>[1]Sheet1!C6774</f>
        <v>NM</v>
      </c>
      <c r="C6774" t="str">
        <f>LEFT([1]Sheet1!D6774,1)</f>
        <v>T</v>
      </c>
      <c r="D6774" t="str">
        <f>RIGHT([1]Sheet1!D6774,2)</f>
        <v>99</v>
      </c>
      <c r="E6774" t="str">
        <f>[1]Sheet1!E6774</f>
        <v>Tax - NEC</v>
      </c>
      <c r="F6774">
        <f>[1]Sheet1!F6774</f>
        <v>4681</v>
      </c>
    </row>
    <row r="6775" spans="1:6">
      <c r="A6775" t="str">
        <f>[1]Sheet1!B6775</f>
        <v>New Mexico</v>
      </c>
      <c r="B6775" t="str">
        <f>[1]Sheet1!C6775</f>
        <v>NM</v>
      </c>
      <c r="C6775" t="str">
        <f>LEFT([1]Sheet1!D6775,1)</f>
        <v>U</v>
      </c>
      <c r="D6775" t="str">
        <f>RIGHT([1]Sheet1!D6775,2)</f>
        <v>01</v>
      </c>
      <c r="E6775" t="str">
        <f>[1]Sheet1!E6775</f>
        <v>Miscellaneous - Special Assessments</v>
      </c>
      <c r="F6775">
        <f>[1]Sheet1!F6775</f>
        <v>13414</v>
      </c>
    </row>
    <row r="6776" spans="1:6">
      <c r="A6776" t="str">
        <f>[1]Sheet1!B6776</f>
        <v>New Mexico</v>
      </c>
      <c r="B6776" t="str">
        <f>[1]Sheet1!C6776</f>
        <v>NM</v>
      </c>
      <c r="C6776" t="str">
        <f>LEFT([1]Sheet1!D6776,1)</f>
        <v>U</v>
      </c>
      <c r="D6776" t="str">
        <f>RIGHT([1]Sheet1!D6776,2)</f>
        <v>11</v>
      </c>
      <c r="E6776" t="str">
        <f>[1]Sheet1!E6776</f>
        <v>Miscellaneous - Sale of Property</v>
      </c>
      <c r="F6776">
        <f>[1]Sheet1!F6776</f>
        <v>11937</v>
      </c>
    </row>
    <row r="6777" spans="1:6">
      <c r="A6777" t="str">
        <f>[1]Sheet1!B6777</f>
        <v>New Mexico</v>
      </c>
      <c r="B6777" t="str">
        <f>[1]Sheet1!C6777</f>
        <v>NM</v>
      </c>
      <c r="C6777" t="str">
        <f>LEFT([1]Sheet1!D6777,1)</f>
        <v>U</v>
      </c>
      <c r="D6777" t="str">
        <f>RIGHT([1]Sheet1!D6777,2)</f>
        <v>20</v>
      </c>
      <c r="E6777" t="str">
        <f>[1]Sheet1!E6777</f>
        <v>Miscellaneous - Interest Earnings</v>
      </c>
      <c r="F6777">
        <f>[1]Sheet1!F6777</f>
        <v>639934</v>
      </c>
    </row>
    <row r="6778" spans="1:6">
      <c r="A6778" t="str">
        <f>[1]Sheet1!B6778</f>
        <v>New Mexico</v>
      </c>
      <c r="B6778" t="str">
        <f>[1]Sheet1!C6778</f>
        <v>NM</v>
      </c>
      <c r="C6778" t="str">
        <f>LEFT([1]Sheet1!D6778,1)</f>
        <v>U</v>
      </c>
      <c r="D6778" t="str">
        <f>RIGHT([1]Sheet1!D6778,2)</f>
        <v>30</v>
      </c>
      <c r="E6778" t="str">
        <f>[1]Sheet1!E6778</f>
        <v>Miscellaneous - Fines and Forfeits</v>
      </c>
      <c r="F6778">
        <f>[1]Sheet1!F6778</f>
        <v>34782</v>
      </c>
    </row>
    <row r="6779" spans="1:6">
      <c r="A6779" t="str">
        <f>[1]Sheet1!B6779</f>
        <v>New Mexico</v>
      </c>
      <c r="B6779" t="str">
        <f>[1]Sheet1!C6779</f>
        <v>NM</v>
      </c>
      <c r="C6779" t="str">
        <f>LEFT([1]Sheet1!D6779,1)</f>
        <v>U</v>
      </c>
      <c r="D6779" t="str">
        <f>RIGHT([1]Sheet1!D6779,2)</f>
        <v>40</v>
      </c>
      <c r="E6779" t="str">
        <f>[1]Sheet1!E6779</f>
        <v>Miscellaneous - Rents</v>
      </c>
      <c r="F6779">
        <f>[1]Sheet1!F6779</f>
        <v>155751</v>
      </c>
    </row>
    <row r="6780" spans="1:6">
      <c r="A6780" t="str">
        <f>[1]Sheet1!B6780</f>
        <v>New Mexico</v>
      </c>
      <c r="B6780" t="str">
        <f>[1]Sheet1!C6780</f>
        <v>NM</v>
      </c>
      <c r="C6780" t="str">
        <f>LEFT([1]Sheet1!D6780,1)</f>
        <v>U</v>
      </c>
      <c r="D6780" t="str">
        <f>RIGHT([1]Sheet1!D6780,2)</f>
        <v>41</v>
      </c>
      <c r="E6780" t="str">
        <f>[1]Sheet1!E6780</f>
        <v>Miscellaneous - Royalties</v>
      </c>
      <c r="F6780">
        <f>[1]Sheet1!F6780</f>
        <v>1033928</v>
      </c>
    </row>
    <row r="6781" spans="1:6">
      <c r="A6781" t="str">
        <f>[1]Sheet1!B6781</f>
        <v>New Mexico</v>
      </c>
      <c r="B6781" t="str">
        <f>[1]Sheet1!C6781</f>
        <v>NM</v>
      </c>
      <c r="C6781" t="str">
        <f>LEFT([1]Sheet1!D6781,1)</f>
        <v>U</v>
      </c>
      <c r="D6781" t="str">
        <f>RIGHT([1]Sheet1!D6781,2)</f>
        <v>50</v>
      </c>
      <c r="E6781" t="str">
        <f>[1]Sheet1!E6781</f>
        <v>Miscellaneous - Donations From Private Sources</v>
      </c>
      <c r="F6781">
        <f>[1]Sheet1!F6781</f>
        <v>114098</v>
      </c>
    </row>
    <row r="6782" spans="1:6">
      <c r="A6782" t="str">
        <f>[1]Sheet1!B6782</f>
        <v>New Mexico</v>
      </c>
      <c r="B6782" t="str">
        <f>[1]Sheet1!C6782</f>
        <v>NM</v>
      </c>
      <c r="C6782" t="str">
        <f>LEFT([1]Sheet1!D6782,1)</f>
        <v>U</v>
      </c>
      <c r="D6782" t="str">
        <f>RIGHT([1]Sheet1!D6782,2)</f>
        <v>95</v>
      </c>
      <c r="E6782" t="str">
        <f>[1]Sheet1!E6782</f>
        <v>Miscellaneous - Net Lottery Revenue</v>
      </c>
      <c r="F6782">
        <f>[1]Sheet1!F6782</f>
        <v>39733</v>
      </c>
    </row>
    <row r="6783" spans="1:6">
      <c r="A6783" t="str">
        <f>[1]Sheet1!B6783</f>
        <v>New Mexico</v>
      </c>
      <c r="B6783" t="str">
        <f>[1]Sheet1!C6783</f>
        <v>NM</v>
      </c>
      <c r="C6783" t="str">
        <f>LEFT([1]Sheet1!D6783,1)</f>
        <v>U</v>
      </c>
      <c r="D6783" t="str">
        <f>RIGHT([1]Sheet1!D6783,2)</f>
        <v>99</v>
      </c>
      <c r="E6783" t="str">
        <f>[1]Sheet1!E6783</f>
        <v>Miscellaneous - General Revenue, NEC</v>
      </c>
      <c r="F6783">
        <f>[1]Sheet1!F6783</f>
        <v>557970</v>
      </c>
    </row>
    <row r="6784" spans="1:6">
      <c r="A6784" t="str">
        <f>[1]Sheet1!B6784</f>
        <v>New Mexico</v>
      </c>
      <c r="B6784" t="str">
        <f>[1]Sheet1!C6784</f>
        <v>NM</v>
      </c>
      <c r="C6784" t="str">
        <f>LEFT([1]Sheet1!D6784,1)</f>
        <v>W</v>
      </c>
      <c r="D6784" t="str">
        <f>RIGHT([1]Sheet1!D6784,2)</f>
        <v>01</v>
      </c>
      <c r="E6784" t="str">
        <f>[1]Sheet1!E6784</f>
        <v>Sinking Funds - Cash and Securities</v>
      </c>
      <c r="F6784">
        <f>[1]Sheet1!F6784</f>
        <v>6077857</v>
      </c>
    </row>
    <row r="6785" spans="1:6">
      <c r="A6785" t="str">
        <f>[1]Sheet1!B6785</f>
        <v>New Mexico</v>
      </c>
      <c r="B6785" t="str">
        <f>[1]Sheet1!C6785</f>
        <v>NM</v>
      </c>
      <c r="C6785" t="str">
        <f>LEFT([1]Sheet1!D6785,1)</f>
        <v>W</v>
      </c>
      <c r="D6785" t="str">
        <f>RIGHT([1]Sheet1!D6785,2)</f>
        <v>31</v>
      </c>
      <c r="E6785" t="str">
        <f>[1]Sheet1!E6785</f>
        <v>Bond Funds - Cash and Securities</v>
      </c>
      <c r="F6785">
        <f>[1]Sheet1!F6785</f>
        <v>1711764</v>
      </c>
    </row>
    <row r="6786" spans="1:6">
      <c r="A6786" t="str">
        <f>[1]Sheet1!B6786</f>
        <v>New Mexico</v>
      </c>
      <c r="B6786" t="str">
        <f>[1]Sheet1!C6786</f>
        <v>NM</v>
      </c>
      <c r="C6786" t="str">
        <f>LEFT([1]Sheet1!D6786,1)</f>
        <v>W</v>
      </c>
      <c r="D6786" t="str">
        <f>RIGHT([1]Sheet1!D6786,2)</f>
        <v>61</v>
      </c>
      <c r="E6786" t="str">
        <f>[1]Sheet1!E6786</f>
        <v>Other Funds - Cash and Securities</v>
      </c>
      <c r="F6786">
        <f>[1]Sheet1!F6786</f>
        <v>21951461</v>
      </c>
    </row>
    <row r="6787" spans="1:6">
      <c r="A6787" t="str">
        <f>[1]Sheet1!B6787</f>
        <v>New Mexico</v>
      </c>
      <c r="B6787" t="str">
        <f>[1]Sheet1!C6787</f>
        <v>NM</v>
      </c>
      <c r="C6787" t="str">
        <f>LEFT([1]Sheet1!D6787,1)</f>
        <v>X</v>
      </c>
      <c r="D6787" t="str">
        <f>RIGHT([1]Sheet1!D6787,2)</f>
        <v>01</v>
      </c>
      <c r="E6787" t="str">
        <f>[1]Sheet1!E6787</f>
        <v>Employee Retirement - Local Employee Contribution</v>
      </c>
      <c r="F6787">
        <f>[1]Sheet1!F6787</f>
        <v>381605</v>
      </c>
    </row>
    <row r="6788" spans="1:6">
      <c r="A6788" t="str">
        <f>[1]Sheet1!B6788</f>
        <v>New Mexico</v>
      </c>
      <c r="B6788" t="str">
        <f>[1]Sheet1!C6788</f>
        <v>NM</v>
      </c>
      <c r="C6788" t="str">
        <f>LEFT([1]Sheet1!D6788,1)</f>
        <v>X</v>
      </c>
      <c r="D6788" t="str">
        <f>RIGHT([1]Sheet1!D6788,2)</f>
        <v>02</v>
      </c>
      <c r="E6788" t="str">
        <f>[1]Sheet1!E6788</f>
        <v>Employee Retirement - State Employee Contribution</v>
      </c>
      <c r="F6788">
        <f>[1]Sheet1!F6788</f>
        <v>159930</v>
      </c>
    </row>
    <row r="6789" spans="1:6">
      <c r="A6789" t="str">
        <f>[1]Sheet1!B6789</f>
        <v>New Mexico</v>
      </c>
      <c r="B6789" t="str">
        <f>[1]Sheet1!C6789</f>
        <v>NM</v>
      </c>
      <c r="C6789" t="str">
        <f>LEFT([1]Sheet1!D6789,1)</f>
        <v>X</v>
      </c>
      <c r="D6789" t="str">
        <f>RIGHT([1]Sheet1!D6789,2)</f>
        <v>05</v>
      </c>
      <c r="E6789" t="str">
        <f>[1]Sheet1!E6789</f>
        <v>Employee Retirement - From Other Governments</v>
      </c>
      <c r="F6789">
        <f>[1]Sheet1!F6789</f>
        <v>202530</v>
      </c>
    </row>
    <row r="6790" spans="1:6">
      <c r="A6790" t="str">
        <f>[1]Sheet1!B6790</f>
        <v>New Mexico</v>
      </c>
      <c r="B6790" t="str">
        <f>[1]Sheet1!C6790</f>
        <v>NM</v>
      </c>
      <c r="C6790" t="str">
        <f>LEFT([1]Sheet1!D6790,1)</f>
        <v>X</v>
      </c>
      <c r="D6790" t="str">
        <f>RIGHT([1]Sheet1!D6790,2)</f>
        <v>08</v>
      </c>
      <c r="E6790" t="str">
        <f>[1]Sheet1!E6790</f>
        <v>Employee Retirement - Earnings on Investments (calculated)</v>
      </c>
      <c r="F6790">
        <f>[1]Sheet1!F6790</f>
        <v>76025</v>
      </c>
    </row>
    <row r="6791" spans="1:6">
      <c r="A6791" t="str">
        <f>[1]Sheet1!B6791</f>
        <v>New Mexico</v>
      </c>
      <c r="B6791" t="str">
        <f>[1]Sheet1!C6791</f>
        <v>NM</v>
      </c>
      <c r="C6791" t="str">
        <f>LEFT([1]Sheet1!D6791,1)</f>
        <v>X</v>
      </c>
      <c r="D6791" t="str">
        <f>RIGHT([1]Sheet1!D6791,2)</f>
        <v>11</v>
      </c>
      <c r="E6791" t="str">
        <f>[1]Sheet1!E6791</f>
        <v>Employee Retirement - Benefit Payments</v>
      </c>
      <c r="F6791">
        <f>[1]Sheet1!F6791</f>
        <v>1560017</v>
      </c>
    </row>
    <row r="6792" spans="1:6">
      <c r="A6792" t="str">
        <f>[1]Sheet1!B6792</f>
        <v>New Mexico</v>
      </c>
      <c r="B6792" t="str">
        <f>[1]Sheet1!C6792</f>
        <v>NM</v>
      </c>
      <c r="C6792" t="str">
        <f>LEFT([1]Sheet1!D6792,1)</f>
        <v>X</v>
      </c>
      <c r="D6792" t="str">
        <f>RIGHT([1]Sheet1!D6792,2)</f>
        <v>12</v>
      </c>
      <c r="E6792" t="str">
        <f>[1]Sheet1!E6792</f>
        <v>Employee Retirement - Withdrawals</v>
      </c>
      <c r="F6792">
        <f>[1]Sheet1!F6792</f>
        <v>86362</v>
      </c>
    </row>
    <row r="6793" spans="1:6">
      <c r="A6793" t="str">
        <f>[1]Sheet1!B6793</f>
        <v>New Mexico</v>
      </c>
      <c r="B6793" t="str">
        <f>[1]Sheet1!C6793</f>
        <v>NM</v>
      </c>
      <c r="C6793" t="str">
        <f>LEFT([1]Sheet1!D6793,1)</f>
        <v>X</v>
      </c>
      <c r="D6793" t="str">
        <f>RIGHT([1]Sheet1!D6793,2)</f>
        <v>21</v>
      </c>
      <c r="E6793" t="str">
        <f>[1]Sheet1!E6793</f>
        <v>Employee Retirement - Total Cash and Deposits</v>
      </c>
      <c r="F6793">
        <f>[1]Sheet1!F6793</f>
        <v>781033</v>
      </c>
    </row>
    <row r="6794" spans="1:6">
      <c r="A6794" t="str">
        <f>[1]Sheet1!B6794</f>
        <v>New Mexico</v>
      </c>
      <c r="B6794" t="str">
        <f>[1]Sheet1!C6794</f>
        <v>NM</v>
      </c>
      <c r="C6794" t="str">
        <f>LEFT([1]Sheet1!D6794,1)</f>
        <v>X</v>
      </c>
      <c r="D6794" t="str">
        <f>RIGHT([1]Sheet1!D6794,2)</f>
        <v>30</v>
      </c>
      <c r="E6794" t="str">
        <f>[1]Sheet1!E6794</f>
        <v>Employee Retirement - Total Federal Securities</v>
      </c>
      <c r="F6794">
        <f>[1]Sheet1!F6794</f>
        <v>1912251</v>
      </c>
    </row>
    <row r="6795" spans="1:6">
      <c r="A6795" t="str">
        <f>[1]Sheet1!B6795</f>
        <v>New Mexico</v>
      </c>
      <c r="B6795" t="str">
        <f>[1]Sheet1!C6795</f>
        <v>NM</v>
      </c>
      <c r="C6795" t="str">
        <f>LEFT([1]Sheet1!D6795,1)</f>
        <v>X</v>
      </c>
      <c r="D6795" t="str">
        <f>RIGHT([1]Sheet1!D6795,2)</f>
        <v>42</v>
      </c>
      <c r="E6795" t="str">
        <f>[1]Sheet1!E6795</f>
        <v>Employee Retirement - Securities - Mortgages</v>
      </c>
      <c r="F6795">
        <f>[1]Sheet1!F6795</f>
        <v>0</v>
      </c>
    </row>
    <row r="6796" spans="1:6">
      <c r="A6796" t="str">
        <f>[1]Sheet1!B6796</f>
        <v>New Mexico</v>
      </c>
      <c r="B6796" t="str">
        <f>[1]Sheet1!C6796</f>
        <v>NM</v>
      </c>
      <c r="C6796" t="str">
        <f>LEFT([1]Sheet1!D6796,1)</f>
        <v>X</v>
      </c>
      <c r="D6796" t="str">
        <f>RIGHT([1]Sheet1!D6796,2)</f>
        <v>44</v>
      </c>
      <c r="E6796" t="str">
        <f>[1]Sheet1!E6796</f>
        <v>Employee Retirement - Total Other Securities</v>
      </c>
      <c r="F6796">
        <f>[1]Sheet1!F6796</f>
        <v>4367422</v>
      </c>
    </row>
    <row r="6797" spans="1:6">
      <c r="A6797" t="str">
        <f>[1]Sheet1!B6797</f>
        <v>New Mexico</v>
      </c>
      <c r="B6797" t="str">
        <f>[1]Sheet1!C6797</f>
        <v>NM</v>
      </c>
      <c r="C6797" t="str">
        <f>LEFT([1]Sheet1!D6797,1)</f>
        <v>X</v>
      </c>
      <c r="D6797" t="str">
        <f>RIGHT([1]Sheet1!D6797,2)</f>
        <v>47</v>
      </c>
      <c r="E6797" t="str">
        <f>[1]Sheet1!E6797</f>
        <v>Employee Retirement - Other Investments - Other</v>
      </c>
      <c r="F6797">
        <f>[1]Sheet1!F6797</f>
        <v>5370691</v>
      </c>
    </row>
    <row r="6798" spans="1:6">
      <c r="A6798" t="str">
        <f>[1]Sheet1!B6798</f>
        <v>New Mexico</v>
      </c>
      <c r="B6798" t="str">
        <f>[1]Sheet1!C6798</f>
        <v>NM</v>
      </c>
      <c r="C6798" t="str">
        <f>LEFT([1]Sheet1!D6798,1)</f>
        <v>Y</v>
      </c>
      <c r="D6798" t="str">
        <f>RIGHT([1]Sheet1!D6798,2)</f>
        <v>01</v>
      </c>
      <c r="E6798" t="str">
        <f>[1]Sheet1!E6798</f>
        <v>Unemployment Compensation - Contribution</v>
      </c>
      <c r="F6798">
        <f>[1]Sheet1!F6798</f>
        <v>215433</v>
      </c>
    </row>
    <row r="6799" spans="1:6">
      <c r="A6799" t="str">
        <f>[1]Sheet1!B6799</f>
        <v>New Mexico</v>
      </c>
      <c r="B6799" t="str">
        <f>[1]Sheet1!C6799</f>
        <v>NM</v>
      </c>
      <c r="C6799" t="str">
        <f>LEFT([1]Sheet1!D6799,1)</f>
        <v>Y</v>
      </c>
      <c r="D6799" t="str">
        <f>RIGHT([1]Sheet1!D6799,2)</f>
        <v>02</v>
      </c>
      <c r="E6799" t="str">
        <f>[1]Sheet1!E6799</f>
        <v>Unemployment Compensation - Interest Revenue</v>
      </c>
      <c r="F6799">
        <f>[1]Sheet1!F6799</f>
        <v>3542</v>
      </c>
    </row>
    <row r="6800" spans="1:6">
      <c r="A6800" t="str">
        <f>[1]Sheet1!B6800</f>
        <v>New Mexico</v>
      </c>
      <c r="B6800" t="str">
        <f>[1]Sheet1!C6800</f>
        <v>NM</v>
      </c>
      <c r="C6800" t="str">
        <f>LEFT([1]Sheet1!D6800,1)</f>
        <v>Y</v>
      </c>
      <c r="D6800" t="str">
        <f>RIGHT([1]Sheet1!D6800,2)</f>
        <v>05</v>
      </c>
      <c r="E6800" t="str">
        <f>[1]Sheet1!E6800</f>
        <v>Unemployment Compensation - Benefit Payments</v>
      </c>
      <c r="F6800">
        <f>[1]Sheet1!F6800</f>
        <v>289260</v>
      </c>
    </row>
    <row r="6801" spans="1:6">
      <c r="A6801" t="str">
        <f>[1]Sheet1!B6801</f>
        <v>New Mexico</v>
      </c>
      <c r="B6801" t="str">
        <f>[1]Sheet1!C6801</f>
        <v>NM</v>
      </c>
      <c r="C6801" t="str">
        <f>LEFT([1]Sheet1!D6801,1)</f>
        <v>Y</v>
      </c>
      <c r="D6801" t="str">
        <f>RIGHT([1]Sheet1!D6801,2)</f>
        <v>06</v>
      </c>
      <c r="E6801" t="str">
        <f>[1]Sheet1!E6801</f>
        <v>Unemployment Compensation - Extended and Special Payments</v>
      </c>
      <c r="F6801">
        <f>[1]Sheet1!F6801</f>
        <v>274889</v>
      </c>
    </row>
    <row r="6802" spans="1:6">
      <c r="A6802" t="str">
        <f>[1]Sheet1!B6802</f>
        <v>New Mexico</v>
      </c>
      <c r="B6802" t="str">
        <f>[1]Sheet1!C6802</f>
        <v>NM</v>
      </c>
      <c r="C6802" t="str">
        <f>LEFT([1]Sheet1!D6802,1)</f>
        <v>Y</v>
      </c>
      <c r="D6802" t="str">
        <f>RIGHT([1]Sheet1!D6802,2)</f>
        <v>07</v>
      </c>
      <c r="E6802" t="str">
        <f>[1]Sheet1!E6802</f>
        <v>Unemployment Compensation - Balance In US Treasury</v>
      </c>
      <c r="F6802">
        <f>[1]Sheet1!F6802</f>
        <v>87916</v>
      </c>
    </row>
    <row r="6803" spans="1:6">
      <c r="A6803" t="str">
        <f>[1]Sheet1!B6803</f>
        <v>New Mexico</v>
      </c>
      <c r="B6803" t="str">
        <f>[1]Sheet1!C6803</f>
        <v>NM</v>
      </c>
      <c r="C6803" t="str">
        <f>LEFT([1]Sheet1!D6803,1)</f>
        <v>Y</v>
      </c>
      <c r="D6803" t="str">
        <f>RIGHT([1]Sheet1!D6803,2)</f>
        <v>11</v>
      </c>
      <c r="E6803" t="str">
        <f>[1]Sheet1!E6803</f>
        <v>Workers Compensation - Other Contributions</v>
      </c>
      <c r="F6803">
        <f>[1]Sheet1!F6803</f>
        <v>30413</v>
      </c>
    </row>
    <row r="6804" spans="1:6">
      <c r="A6804" t="str">
        <f>[1]Sheet1!B6804</f>
        <v>New Mexico</v>
      </c>
      <c r="B6804" t="str">
        <f>[1]Sheet1!C6804</f>
        <v>NM</v>
      </c>
      <c r="C6804" t="str">
        <f>LEFT([1]Sheet1!D6804,1)</f>
        <v>Y</v>
      </c>
      <c r="D6804" t="str">
        <f>RIGHT([1]Sheet1!D6804,2)</f>
        <v>14</v>
      </c>
      <c r="E6804" t="str">
        <f>[1]Sheet1!E6804</f>
        <v>Workers Compensation - Benefit Payments</v>
      </c>
      <c r="F6804">
        <f>[1]Sheet1!F6804</f>
        <v>17348</v>
      </c>
    </row>
    <row r="6805" spans="1:6">
      <c r="A6805" t="str">
        <f>[1]Sheet1!B6805</f>
        <v>New Mexico</v>
      </c>
      <c r="B6805" t="str">
        <f>[1]Sheet1!C6805</f>
        <v>NM</v>
      </c>
      <c r="C6805" t="str">
        <f>LEFT([1]Sheet1!D6805,1)</f>
        <v>Y</v>
      </c>
      <c r="D6805" t="str">
        <f>RIGHT([1]Sheet1!D6805,2)</f>
        <v>21</v>
      </c>
      <c r="E6805" t="str">
        <f>[1]Sheet1!E6805</f>
        <v>Workers Compensation - Cash and Assets</v>
      </c>
      <c r="F6805">
        <f>[1]Sheet1!F6805</f>
        <v>42285</v>
      </c>
    </row>
    <row r="6806" spans="1:6">
      <c r="A6806" t="str">
        <f>[1]Sheet1!B6806</f>
        <v>New Mexico</v>
      </c>
      <c r="B6806" t="str">
        <f>[1]Sheet1!C6806</f>
        <v>NM</v>
      </c>
      <c r="C6806" t="str">
        <f>LEFT([1]Sheet1!D6806,1)</f>
        <v>Y</v>
      </c>
      <c r="D6806" t="str">
        <f>RIGHT([1]Sheet1!D6806,2)</f>
        <v>51</v>
      </c>
      <c r="E6806" t="str">
        <f>[1]Sheet1!E6806</f>
        <v>Other In Trust - Other Contributions</v>
      </c>
      <c r="F6806">
        <f>[1]Sheet1!F6806</f>
        <v>1273</v>
      </c>
    </row>
    <row r="6807" spans="1:6">
      <c r="A6807" t="str">
        <f>[1]Sheet1!B6807</f>
        <v>New Mexico</v>
      </c>
      <c r="B6807" t="str">
        <f>[1]Sheet1!C6807</f>
        <v>NM</v>
      </c>
      <c r="C6807" t="str">
        <f>LEFT([1]Sheet1!D6807,1)</f>
        <v>Y</v>
      </c>
      <c r="D6807" t="str">
        <f>RIGHT([1]Sheet1!D6807,2)</f>
        <v>53</v>
      </c>
      <c r="E6807" t="str">
        <f>[1]Sheet1!E6807</f>
        <v>Other In Trust - Benefit Payment</v>
      </c>
      <c r="F6807">
        <f>[1]Sheet1!F6807</f>
        <v>14887</v>
      </c>
    </row>
    <row r="6808" spans="1:6">
      <c r="A6808" t="str">
        <f>[1]Sheet1!B6808</f>
        <v>New Mexico</v>
      </c>
      <c r="B6808" t="str">
        <f>[1]Sheet1!C6808</f>
        <v>NM</v>
      </c>
      <c r="C6808" t="str">
        <f>LEFT([1]Sheet1!D6808,1)</f>
        <v>Y</v>
      </c>
      <c r="D6808" t="str">
        <f>RIGHT([1]Sheet1!D6808,2)</f>
        <v>61</v>
      </c>
      <c r="E6808" t="str">
        <f>[1]Sheet1!E6808</f>
        <v>Other In Trust - Cash and Deposits</v>
      </c>
      <c r="F6808">
        <f>[1]Sheet1!F6808</f>
        <v>442</v>
      </c>
    </row>
    <row r="6809" spans="1:6">
      <c r="A6809" t="str">
        <f>[1]Sheet1!B6809</f>
        <v>New Mexico</v>
      </c>
      <c r="B6809" t="str">
        <f>[1]Sheet1!C6809</f>
        <v>NM</v>
      </c>
      <c r="C6809" t="str">
        <f>LEFT([1]Sheet1!D6809,1)</f>
        <v>Z</v>
      </c>
      <c r="D6809" t="str">
        <f>RIGHT([1]Sheet1!D6809,2)</f>
        <v>00</v>
      </c>
      <c r="E6809" t="str">
        <f>[1]Sheet1!E6809</f>
        <v>Total Salaries and Wages</v>
      </c>
      <c r="F6809">
        <f>[1]Sheet1!F6809</f>
        <v>5935256</v>
      </c>
    </row>
    <row r="6810" spans="1:6">
      <c r="A6810" t="str">
        <f>[1]Sheet1!B6810</f>
        <v>New Mexico</v>
      </c>
      <c r="B6810" t="str">
        <f>[1]Sheet1!C6810</f>
        <v>NM</v>
      </c>
      <c r="C6810" t="str">
        <f>LEFT([1]Sheet1!D6810,1)</f>
        <v>Z</v>
      </c>
      <c r="D6810" t="str">
        <f>RIGHT([1]Sheet1!D6810,2)</f>
        <v>77</v>
      </c>
      <c r="E6810" t="str">
        <f>[1]Sheet1!E6810</f>
        <v>Employee Retirement – Total Corporate Bonds</v>
      </c>
      <c r="F6810">
        <f>[1]Sheet1!F6810</f>
        <v>2314158</v>
      </c>
    </row>
    <row r="6811" spans="1:6">
      <c r="A6811" t="str">
        <f>[1]Sheet1!B6811</f>
        <v>New Mexico</v>
      </c>
      <c r="B6811" t="str">
        <f>[1]Sheet1!C6811</f>
        <v>NM</v>
      </c>
      <c r="C6811" t="str">
        <f>LEFT([1]Sheet1!D6811,1)</f>
        <v>Z</v>
      </c>
      <c r="D6811" t="str">
        <f>RIGHT([1]Sheet1!D6811,2)</f>
        <v>78</v>
      </c>
      <c r="E6811" t="str">
        <f>[1]Sheet1!E6811</f>
        <v>Employee Retirement – Corporate Stocks</v>
      </c>
      <c r="F6811">
        <f>[1]Sheet1!F6811</f>
        <v>6237127</v>
      </c>
    </row>
    <row r="6812" spans="1:6">
      <c r="A6812" t="str">
        <f>[1]Sheet1!B6812</f>
        <v>New York</v>
      </c>
      <c r="B6812" t="str">
        <f>[1]Sheet1!C6812</f>
        <v>NY</v>
      </c>
      <c r="C6812" t="str">
        <f>LEFT([1]Sheet1!D6812,1)</f>
        <v>1</v>
      </c>
      <c r="D6812" t="str">
        <f>RIGHT([1]Sheet1!D6812,2)</f>
        <v>9T</v>
      </c>
      <c r="E6812" t="str">
        <f>[1]Sheet1!E6812</f>
        <v>Long Term Debt Beginning Outstanding - Public Debt for Private Purpose</v>
      </c>
      <c r="F6812">
        <f>[1]Sheet1!F6812</f>
        <v>69838542</v>
      </c>
    </row>
    <row r="6813" spans="1:6">
      <c r="A6813" t="str">
        <f>[1]Sheet1!B6813</f>
        <v>New York</v>
      </c>
      <c r="B6813" t="str">
        <f>[1]Sheet1!C6813</f>
        <v>NY</v>
      </c>
      <c r="C6813" t="str">
        <f>LEFT([1]Sheet1!D6813,1)</f>
        <v>1</v>
      </c>
      <c r="D6813" t="str">
        <f>RIGHT([1]Sheet1!D6813,2)</f>
        <v>9U</v>
      </c>
      <c r="E6813" t="str">
        <f>[1]Sheet1!E6813</f>
        <v>Long Term Debt Beginning Outstanding - Unspecified Public Purpose</v>
      </c>
      <c r="F6813">
        <f>[1]Sheet1!F6813</f>
        <v>256966933</v>
      </c>
    </row>
    <row r="6814" spans="1:6">
      <c r="A6814" t="str">
        <f>[1]Sheet1!B6814</f>
        <v>New York</v>
      </c>
      <c r="B6814" t="str">
        <f>[1]Sheet1!C6814</f>
        <v>NY</v>
      </c>
      <c r="C6814" t="str">
        <f>LEFT([1]Sheet1!D6814,1)</f>
        <v>2</v>
      </c>
      <c r="D6814" t="str">
        <f>RIGHT([1]Sheet1!D6814,2)</f>
        <v>4T</v>
      </c>
      <c r="E6814" t="str">
        <f>[1]Sheet1!E6814</f>
        <v>Long Term Debt Issue, Nonguaranteed - Public Debt for Private Purpose</v>
      </c>
      <c r="F6814">
        <f>[1]Sheet1!F6814</f>
        <v>3846446</v>
      </c>
    </row>
    <row r="6815" spans="1:6">
      <c r="A6815" t="str">
        <f>[1]Sheet1!B6815</f>
        <v>New York</v>
      </c>
      <c r="B6815" t="str">
        <f>[1]Sheet1!C6815</f>
        <v>NY</v>
      </c>
      <c r="C6815" t="str">
        <f>LEFT([1]Sheet1!D6815,1)</f>
        <v>2</v>
      </c>
      <c r="D6815" t="str">
        <f>RIGHT([1]Sheet1!D6815,2)</f>
        <v>9U</v>
      </c>
      <c r="E6815" t="str">
        <f>[1]Sheet1!E6815</f>
        <v>Long Term Debt Issue, Unspecified Public Purpose</v>
      </c>
      <c r="F6815">
        <f>[1]Sheet1!F6815</f>
        <v>34276540</v>
      </c>
    </row>
    <row r="6816" spans="1:6">
      <c r="A6816" t="str">
        <f>[1]Sheet1!B6816</f>
        <v>New York</v>
      </c>
      <c r="B6816" t="str">
        <f>[1]Sheet1!C6816</f>
        <v>NY</v>
      </c>
      <c r="C6816" t="str">
        <f>LEFT([1]Sheet1!D6816,1)</f>
        <v>3</v>
      </c>
      <c r="D6816" t="str">
        <f>RIGHT([1]Sheet1!D6816,2)</f>
        <v>4T</v>
      </c>
      <c r="E6816" t="str">
        <f>[1]Sheet1!E6816</f>
        <v>Long Term Debt Retired Nonguaranteed - Public Debt for Private Purpose</v>
      </c>
      <c r="F6816">
        <f>[1]Sheet1!F6816</f>
        <v>6152342</v>
      </c>
    </row>
    <row r="6817" spans="1:6">
      <c r="A6817" t="str">
        <f>[1]Sheet1!B6817</f>
        <v>New York</v>
      </c>
      <c r="B6817" t="str">
        <f>[1]Sheet1!C6817</f>
        <v>NY</v>
      </c>
      <c r="C6817" t="str">
        <f>LEFT([1]Sheet1!D6817,1)</f>
        <v>3</v>
      </c>
      <c r="D6817" t="str">
        <f>RIGHT([1]Sheet1!D6817,2)</f>
        <v>9U</v>
      </c>
      <c r="E6817" t="str">
        <f>[1]Sheet1!E6817</f>
        <v>Long Term Debt Retired Unspecified Public Purpose</v>
      </c>
      <c r="F6817">
        <f>[1]Sheet1!F6817</f>
        <v>25525764</v>
      </c>
    </row>
    <row r="6818" spans="1:6">
      <c r="A6818" t="str">
        <f>[1]Sheet1!B6818</f>
        <v>New York</v>
      </c>
      <c r="B6818" t="str">
        <f>[1]Sheet1!C6818</f>
        <v>NY</v>
      </c>
      <c r="C6818" t="str">
        <f>LEFT([1]Sheet1!D6818,1)</f>
        <v>4</v>
      </c>
      <c r="D6818" t="str">
        <f>RIGHT([1]Sheet1!D6818,2)</f>
        <v>4T</v>
      </c>
      <c r="E6818" t="str">
        <f>[1]Sheet1!E6818</f>
        <v>Long Term Debt Outstanding Nonguaranteed - Public Debt for Private Purpose</v>
      </c>
      <c r="F6818">
        <f>[1]Sheet1!F6818</f>
        <v>67520336</v>
      </c>
    </row>
    <row r="6819" spans="1:6">
      <c r="A6819" t="str">
        <f>[1]Sheet1!B6819</f>
        <v>New York</v>
      </c>
      <c r="B6819" t="str">
        <f>[1]Sheet1!C6819</f>
        <v>NY</v>
      </c>
      <c r="C6819" t="str">
        <f>LEFT([1]Sheet1!D6819,1)</f>
        <v>4</v>
      </c>
      <c r="D6819" t="str">
        <f>RIGHT([1]Sheet1!D6819,2)</f>
        <v>9U</v>
      </c>
      <c r="E6819" t="str">
        <f>[1]Sheet1!E6819</f>
        <v>Long Term Debt Outstanding Unspecified Public Purpose</v>
      </c>
      <c r="F6819">
        <f>[1]Sheet1!F6819</f>
        <v>265520051</v>
      </c>
    </row>
    <row r="6820" spans="1:6">
      <c r="A6820" t="str">
        <f>[1]Sheet1!B6820</f>
        <v>New York</v>
      </c>
      <c r="B6820" t="str">
        <f>[1]Sheet1!C6820</f>
        <v>NY</v>
      </c>
      <c r="C6820" t="str">
        <f>LEFT([1]Sheet1!D6820,1)</f>
        <v>6</v>
      </c>
      <c r="D6820" t="str">
        <f>RIGHT([1]Sheet1!D6820,2)</f>
        <v>1V</v>
      </c>
      <c r="E6820" t="str">
        <f>[1]Sheet1!E6820</f>
        <v>Short Term Debt Outstanding - Beginning</v>
      </c>
      <c r="F6820">
        <f>[1]Sheet1!F6820</f>
        <v>7766401</v>
      </c>
    </row>
    <row r="6821" spans="1:6">
      <c r="A6821" t="str">
        <f>[1]Sheet1!B6821</f>
        <v>New York</v>
      </c>
      <c r="B6821" t="str">
        <f>[1]Sheet1!C6821</f>
        <v>NY</v>
      </c>
      <c r="C6821" t="str">
        <f>LEFT([1]Sheet1!D6821,1)</f>
        <v>6</v>
      </c>
      <c r="D6821" t="str">
        <f>RIGHT([1]Sheet1!D6821,2)</f>
        <v>4V</v>
      </c>
      <c r="E6821" t="str">
        <f>[1]Sheet1!E6821</f>
        <v>Short Term Debt Outstanding - End of Fiscal Year</v>
      </c>
      <c r="F6821">
        <f>[1]Sheet1!F6821</f>
        <v>7312461</v>
      </c>
    </row>
    <row r="6822" spans="1:6">
      <c r="A6822" t="str">
        <f>[1]Sheet1!B6822</f>
        <v>New York</v>
      </c>
      <c r="B6822" t="str">
        <f>[1]Sheet1!C6822</f>
        <v>NY</v>
      </c>
      <c r="C6822" t="str">
        <f>LEFT([1]Sheet1!D6822,1)</f>
        <v>A</v>
      </c>
      <c r="D6822" t="str">
        <f>RIGHT([1]Sheet1!D6822,2)</f>
        <v>01</v>
      </c>
      <c r="E6822" t="str">
        <f>[1]Sheet1!E6822</f>
        <v>Charges - Air Transportation</v>
      </c>
      <c r="F6822">
        <f>[1]Sheet1!F6822</f>
        <v>2689805</v>
      </c>
    </row>
    <row r="6823" spans="1:6">
      <c r="A6823" t="str">
        <f>[1]Sheet1!B6823</f>
        <v>New York</v>
      </c>
      <c r="B6823" t="str">
        <f>[1]Sheet1!C6823</f>
        <v>NY</v>
      </c>
      <c r="C6823" t="str">
        <f>LEFT([1]Sheet1!D6823,1)</f>
        <v>A</v>
      </c>
      <c r="D6823" t="str">
        <f>RIGHT([1]Sheet1!D6823,2)</f>
        <v>03</v>
      </c>
      <c r="E6823" t="str">
        <f>[1]Sheet1!E6823</f>
        <v>Charges - Miscellaneous Commercial Activities</v>
      </c>
      <c r="F6823">
        <f>[1]Sheet1!F6823</f>
        <v>51214</v>
      </c>
    </row>
    <row r="6824" spans="1:6">
      <c r="A6824" t="str">
        <f>[1]Sheet1!B6824</f>
        <v>New York</v>
      </c>
      <c r="B6824" t="str">
        <f>[1]Sheet1!C6824</f>
        <v>NY</v>
      </c>
      <c r="C6824" t="str">
        <f>LEFT([1]Sheet1!D6824,1)</f>
        <v>A</v>
      </c>
      <c r="D6824" t="str">
        <f>RIGHT([1]Sheet1!D6824,2)</f>
        <v>09</v>
      </c>
      <c r="E6824" t="str">
        <f>[1]Sheet1!E6824</f>
        <v>Charges - Elementary and Secondary Education School Lunch</v>
      </c>
      <c r="F6824">
        <f>[1]Sheet1!F6824</f>
        <v>295916</v>
      </c>
    </row>
    <row r="6825" spans="1:6">
      <c r="A6825" t="str">
        <f>[1]Sheet1!B6825</f>
        <v>New York</v>
      </c>
      <c r="B6825" t="str">
        <f>[1]Sheet1!C6825</f>
        <v>NY</v>
      </c>
      <c r="C6825" t="str">
        <f>LEFT([1]Sheet1!D6825,1)</f>
        <v>A</v>
      </c>
      <c r="D6825" t="str">
        <f>RIGHT([1]Sheet1!D6825,2)</f>
        <v>10</v>
      </c>
      <c r="E6825" t="str">
        <f>[1]Sheet1!E6825</f>
        <v>Charges - Elementary and Secondary Education School Tuition and Transportation</v>
      </c>
      <c r="F6825">
        <f>[1]Sheet1!F6825</f>
        <v>83404</v>
      </c>
    </row>
    <row r="6826" spans="1:6">
      <c r="A6826" t="str">
        <f>[1]Sheet1!B6826</f>
        <v>New York</v>
      </c>
      <c r="B6826" t="str">
        <f>[1]Sheet1!C6826</f>
        <v>NY</v>
      </c>
      <c r="C6826" t="str">
        <f>LEFT([1]Sheet1!D6826,1)</f>
        <v>A</v>
      </c>
      <c r="D6826" t="str">
        <f>RIGHT([1]Sheet1!D6826,2)</f>
        <v>12</v>
      </c>
      <c r="E6826" t="str">
        <f>[1]Sheet1!E6826</f>
        <v>Charges - Elementary and Secondary Education - Other</v>
      </c>
      <c r="F6826">
        <f>[1]Sheet1!F6826</f>
        <v>80769</v>
      </c>
    </row>
    <row r="6827" spans="1:6">
      <c r="A6827" t="str">
        <f>[1]Sheet1!B6827</f>
        <v>New York</v>
      </c>
      <c r="B6827" t="str">
        <f>[1]Sheet1!C6827</f>
        <v>NY</v>
      </c>
      <c r="C6827" t="str">
        <f>LEFT([1]Sheet1!D6827,1)</f>
        <v>A</v>
      </c>
      <c r="D6827" t="str">
        <f>RIGHT([1]Sheet1!D6827,2)</f>
        <v>16</v>
      </c>
      <c r="E6827" t="str">
        <f>[1]Sheet1!E6827</f>
        <v xml:space="preserve"> Charges - Higher Education Auxiliary Enterprises</v>
      </c>
      <c r="F6827">
        <f>[1]Sheet1!F6827</f>
        <v>931660</v>
      </c>
    </row>
    <row r="6828" spans="1:6">
      <c r="A6828" t="str">
        <f>[1]Sheet1!B6828</f>
        <v>New York</v>
      </c>
      <c r="B6828" t="str">
        <f>[1]Sheet1!C6828</f>
        <v>NY</v>
      </c>
      <c r="C6828" t="str">
        <f>LEFT([1]Sheet1!D6828,1)</f>
        <v>A</v>
      </c>
      <c r="D6828" t="str">
        <f>RIGHT([1]Sheet1!D6828,2)</f>
        <v>18</v>
      </c>
      <c r="E6828" t="str">
        <f>[1]Sheet1!E6828</f>
        <v>Charges - Higher Education - Other</v>
      </c>
      <c r="F6828">
        <f>[1]Sheet1!F6828</f>
        <v>2624410</v>
      </c>
    </row>
    <row r="6829" spans="1:6">
      <c r="A6829" t="str">
        <f>[1]Sheet1!B6829</f>
        <v>New York</v>
      </c>
      <c r="B6829" t="str">
        <f>[1]Sheet1!C6829</f>
        <v>NY</v>
      </c>
      <c r="C6829" t="str">
        <f>LEFT([1]Sheet1!D6829,1)</f>
        <v>A</v>
      </c>
      <c r="D6829" t="str">
        <f>RIGHT([1]Sheet1!D6829,2)</f>
        <v>21</v>
      </c>
      <c r="E6829" t="str">
        <f>[1]Sheet1!E6829</f>
        <v>Charges - Education - Other State Charges, NEC</v>
      </c>
      <c r="F6829">
        <f>[1]Sheet1!F6829</f>
        <v>70483</v>
      </c>
    </row>
    <row r="6830" spans="1:6">
      <c r="A6830" t="str">
        <f>[1]Sheet1!B6830</f>
        <v>New York</v>
      </c>
      <c r="B6830" t="str">
        <f>[1]Sheet1!C6830</f>
        <v>NY</v>
      </c>
      <c r="C6830" t="str">
        <f>LEFT([1]Sheet1!D6830,1)</f>
        <v>A</v>
      </c>
      <c r="D6830" t="str">
        <f>RIGHT([1]Sheet1!D6830,2)</f>
        <v>36</v>
      </c>
      <c r="E6830" t="str">
        <f>[1]Sheet1!E6830</f>
        <v>Charges - Hospital Public</v>
      </c>
      <c r="F6830">
        <f>[1]Sheet1!F6830</f>
        <v>8059373</v>
      </c>
    </row>
    <row r="6831" spans="1:6">
      <c r="A6831" t="str">
        <f>[1]Sheet1!B6831</f>
        <v>New York</v>
      </c>
      <c r="B6831" t="str">
        <f>[1]Sheet1!C6831</f>
        <v>NY</v>
      </c>
      <c r="C6831" t="str">
        <f>LEFT([1]Sheet1!D6831,1)</f>
        <v>A</v>
      </c>
      <c r="D6831" t="str">
        <f>RIGHT([1]Sheet1!D6831,2)</f>
        <v>44</v>
      </c>
      <c r="E6831" t="str">
        <f>[1]Sheet1!E6831</f>
        <v>Charges - Regular Highways</v>
      </c>
      <c r="F6831">
        <f>[1]Sheet1!F6831</f>
        <v>7344</v>
      </c>
    </row>
    <row r="6832" spans="1:6">
      <c r="A6832" t="str">
        <f>[1]Sheet1!B6832</f>
        <v>New York</v>
      </c>
      <c r="B6832" t="str">
        <f>[1]Sheet1!C6832</f>
        <v>NY</v>
      </c>
      <c r="C6832" t="str">
        <f>LEFT([1]Sheet1!D6832,1)</f>
        <v>A</v>
      </c>
      <c r="D6832" t="str">
        <f>RIGHT([1]Sheet1!D6832,2)</f>
        <v>45</v>
      </c>
      <c r="E6832" t="str">
        <f>[1]Sheet1!E6832</f>
        <v>Charges - Toll Highways</v>
      </c>
      <c r="F6832">
        <f>[1]Sheet1!F6832</f>
        <v>3333069</v>
      </c>
    </row>
    <row r="6833" spans="1:6">
      <c r="A6833" t="str">
        <f>[1]Sheet1!B6833</f>
        <v>New York</v>
      </c>
      <c r="B6833" t="str">
        <f>[1]Sheet1!C6833</f>
        <v>NY</v>
      </c>
      <c r="C6833" t="str">
        <f>LEFT([1]Sheet1!D6833,1)</f>
        <v>A</v>
      </c>
      <c r="D6833" t="str">
        <f>RIGHT([1]Sheet1!D6833,2)</f>
        <v>50</v>
      </c>
      <c r="E6833" t="str">
        <f>[1]Sheet1!E6833</f>
        <v>Charges - Housing and Community Development</v>
      </c>
      <c r="F6833">
        <f>[1]Sheet1!F6833</f>
        <v>1151180</v>
      </c>
    </row>
    <row r="6834" spans="1:6">
      <c r="A6834" t="str">
        <f>[1]Sheet1!B6834</f>
        <v>New York</v>
      </c>
      <c r="B6834" t="str">
        <f>[1]Sheet1!C6834</f>
        <v>NY</v>
      </c>
      <c r="C6834" t="str">
        <f>LEFT([1]Sheet1!D6834,1)</f>
        <v>A</v>
      </c>
      <c r="D6834" t="str">
        <f>RIGHT([1]Sheet1!D6834,2)</f>
        <v>59</v>
      </c>
      <c r="E6834" t="str">
        <f>[1]Sheet1!E6834</f>
        <v>Charges - Natural Resources - Other</v>
      </c>
      <c r="F6834">
        <f>[1]Sheet1!F6834</f>
        <v>52885</v>
      </c>
    </row>
    <row r="6835" spans="1:6">
      <c r="A6835" t="str">
        <f>[1]Sheet1!B6835</f>
        <v>New York</v>
      </c>
      <c r="B6835" t="str">
        <f>[1]Sheet1!C6835</f>
        <v>NY</v>
      </c>
      <c r="C6835" t="str">
        <f>LEFT([1]Sheet1!D6835,1)</f>
        <v>A</v>
      </c>
      <c r="D6835" t="str">
        <f>RIGHT([1]Sheet1!D6835,2)</f>
        <v>60</v>
      </c>
      <c r="E6835" t="str">
        <f>[1]Sheet1!E6835</f>
        <v>Charges - Parking Facilities</v>
      </c>
      <c r="F6835">
        <f>[1]Sheet1!F6835</f>
        <v>288621</v>
      </c>
    </row>
    <row r="6836" spans="1:6">
      <c r="A6836" t="str">
        <f>[1]Sheet1!B6836</f>
        <v>New York</v>
      </c>
      <c r="B6836" t="str">
        <f>[1]Sheet1!C6836</f>
        <v>NY</v>
      </c>
      <c r="C6836" t="str">
        <f>LEFT([1]Sheet1!D6836,1)</f>
        <v>A</v>
      </c>
      <c r="D6836" t="str">
        <f>RIGHT([1]Sheet1!D6836,2)</f>
        <v>61</v>
      </c>
      <c r="E6836" t="str">
        <f>[1]Sheet1!E6836</f>
        <v>Charges - Parks and Recreation</v>
      </c>
      <c r="F6836">
        <f>[1]Sheet1!F6836</f>
        <v>624845</v>
      </c>
    </row>
    <row r="6837" spans="1:6">
      <c r="A6837" t="str">
        <f>[1]Sheet1!B6837</f>
        <v>New York</v>
      </c>
      <c r="B6837" t="str">
        <f>[1]Sheet1!C6837</f>
        <v>NY</v>
      </c>
      <c r="C6837" t="str">
        <f>LEFT([1]Sheet1!D6837,1)</f>
        <v>A</v>
      </c>
      <c r="D6837" t="str">
        <f>RIGHT([1]Sheet1!D6837,2)</f>
        <v>80</v>
      </c>
      <c r="E6837" t="str">
        <f>[1]Sheet1!E6837</f>
        <v>Charges - Sewerage</v>
      </c>
      <c r="F6837">
        <f>[1]Sheet1!F6837</f>
        <v>2484762</v>
      </c>
    </row>
    <row r="6838" spans="1:6">
      <c r="A6838" t="str">
        <f>[1]Sheet1!B6838</f>
        <v>New York</v>
      </c>
      <c r="B6838" t="str">
        <f>[1]Sheet1!C6838</f>
        <v>NY</v>
      </c>
      <c r="C6838" t="str">
        <f>LEFT([1]Sheet1!D6838,1)</f>
        <v>A</v>
      </c>
      <c r="D6838" t="str">
        <f>RIGHT([1]Sheet1!D6838,2)</f>
        <v>81</v>
      </c>
      <c r="E6838" t="str">
        <f>[1]Sheet1!E6838</f>
        <v>Charges - Solid Waste Management</v>
      </c>
      <c r="F6838">
        <f>[1]Sheet1!F6838</f>
        <v>671161</v>
      </c>
    </row>
    <row r="6839" spans="1:6">
      <c r="A6839" t="str">
        <f>[1]Sheet1!B6839</f>
        <v>New York</v>
      </c>
      <c r="B6839" t="str">
        <f>[1]Sheet1!C6839</f>
        <v>NY</v>
      </c>
      <c r="C6839" t="str">
        <f>LEFT([1]Sheet1!D6839,1)</f>
        <v>A</v>
      </c>
      <c r="D6839" t="str">
        <f>RIGHT([1]Sheet1!D6839,2)</f>
        <v>87</v>
      </c>
      <c r="E6839" t="str">
        <f>[1]Sheet1!E6839</f>
        <v>Charges - Sea and Inland Port Facilities</v>
      </c>
      <c r="F6839">
        <f>[1]Sheet1!F6839</f>
        <v>286741</v>
      </c>
    </row>
    <row r="6840" spans="1:6">
      <c r="A6840" t="str">
        <f>[1]Sheet1!B6840</f>
        <v>New York</v>
      </c>
      <c r="B6840" t="str">
        <f>[1]Sheet1!C6840</f>
        <v>NY</v>
      </c>
      <c r="C6840" t="str">
        <f>LEFT([1]Sheet1!D6840,1)</f>
        <v>A</v>
      </c>
      <c r="D6840" t="str">
        <f>RIGHT([1]Sheet1!D6840,2)</f>
        <v>89</v>
      </c>
      <c r="E6840" t="str">
        <f>[1]Sheet1!E6840</f>
        <v>Charges - All Other</v>
      </c>
      <c r="F6840">
        <f>[1]Sheet1!F6840</f>
        <v>3640987</v>
      </c>
    </row>
    <row r="6841" spans="1:6">
      <c r="A6841" t="str">
        <f>[1]Sheet1!B6841</f>
        <v>New York</v>
      </c>
      <c r="B6841" t="str">
        <f>[1]Sheet1!C6841</f>
        <v>NY</v>
      </c>
      <c r="C6841" t="str">
        <f>LEFT([1]Sheet1!D6841,1)</f>
        <v>A</v>
      </c>
      <c r="D6841" t="str">
        <f>RIGHT([1]Sheet1!D6841,2)</f>
        <v>91</v>
      </c>
      <c r="E6841" t="str">
        <f>[1]Sheet1!E6841</f>
        <v>Revenue - Water Utilities</v>
      </c>
      <c r="F6841">
        <f>[1]Sheet1!F6841</f>
        <v>2386759</v>
      </c>
    </row>
    <row r="6842" spans="1:6">
      <c r="A6842" t="str">
        <f>[1]Sheet1!B6842</f>
        <v>New York</v>
      </c>
      <c r="B6842" t="str">
        <f>[1]Sheet1!C6842</f>
        <v>NY</v>
      </c>
      <c r="C6842" t="str">
        <f>LEFT([1]Sheet1!D6842,1)</f>
        <v>A</v>
      </c>
      <c r="D6842" t="str">
        <f>RIGHT([1]Sheet1!D6842,2)</f>
        <v>92</v>
      </c>
      <c r="E6842" t="str">
        <f>[1]Sheet1!E6842</f>
        <v>Revenue - Electric Utilities</v>
      </c>
      <c r="F6842">
        <f>[1]Sheet1!F6842</f>
        <v>6645715</v>
      </c>
    </row>
    <row r="6843" spans="1:6">
      <c r="A6843" t="str">
        <f>[1]Sheet1!B6843</f>
        <v>New York</v>
      </c>
      <c r="B6843" t="str">
        <f>[1]Sheet1!C6843</f>
        <v>NY</v>
      </c>
      <c r="C6843" t="str">
        <f>LEFT([1]Sheet1!D6843,1)</f>
        <v>A</v>
      </c>
      <c r="D6843" t="str">
        <f>RIGHT([1]Sheet1!D6843,2)</f>
        <v>93</v>
      </c>
      <c r="E6843" t="str">
        <f>[1]Sheet1!E6843</f>
        <v>Revenue - Gas Utilities</v>
      </c>
      <c r="F6843">
        <f>[1]Sheet1!F6843</f>
        <v>11756</v>
      </c>
    </row>
    <row r="6844" spans="1:6">
      <c r="A6844" t="str">
        <f>[1]Sheet1!B6844</f>
        <v>New York</v>
      </c>
      <c r="B6844" t="str">
        <f>[1]Sheet1!C6844</f>
        <v>NY</v>
      </c>
      <c r="C6844" t="str">
        <f>LEFT([1]Sheet1!D6844,1)</f>
        <v>A</v>
      </c>
      <c r="D6844" t="str">
        <f>RIGHT([1]Sheet1!D6844,2)</f>
        <v>94</v>
      </c>
      <c r="E6844" t="str">
        <f>[1]Sheet1!E6844</f>
        <v>Revenue - Transit Utilities</v>
      </c>
      <c r="F6844">
        <f>[1]Sheet1!F6844</f>
        <v>5639808</v>
      </c>
    </row>
    <row r="6845" spans="1:6">
      <c r="A6845" t="str">
        <f>[1]Sheet1!B6845</f>
        <v>New York</v>
      </c>
      <c r="B6845" t="str">
        <f>[1]Sheet1!C6845</f>
        <v>NY</v>
      </c>
      <c r="C6845" t="str">
        <f>LEFT([1]Sheet1!D6845,1)</f>
        <v>B</v>
      </c>
      <c r="D6845" t="str">
        <f>RIGHT([1]Sheet1!D6845,2)</f>
        <v>01</v>
      </c>
      <c r="E6845" t="str">
        <f>[1]Sheet1!E6845</f>
        <v>Federal Intergovernmental - Air Transportation</v>
      </c>
      <c r="F6845">
        <f>[1]Sheet1!F6845</f>
        <v>86153</v>
      </c>
    </row>
    <row r="6846" spans="1:6">
      <c r="A6846" t="str">
        <f>[1]Sheet1!B6846</f>
        <v>New York</v>
      </c>
      <c r="B6846" t="str">
        <f>[1]Sheet1!C6846</f>
        <v>NY</v>
      </c>
      <c r="C6846" t="str">
        <f>LEFT([1]Sheet1!D6846,1)</f>
        <v>B</v>
      </c>
      <c r="D6846" t="str">
        <f>RIGHT([1]Sheet1!D6846,2)</f>
        <v>21</v>
      </c>
      <c r="E6846" t="str">
        <f>[1]Sheet1!E6846</f>
        <v>Federal Intergovernmental - Education</v>
      </c>
      <c r="F6846">
        <f>[1]Sheet1!F6846</f>
        <v>7097724</v>
      </c>
    </row>
    <row r="6847" spans="1:6">
      <c r="A6847" t="str">
        <f>[1]Sheet1!B6847</f>
        <v>New York</v>
      </c>
      <c r="B6847" t="str">
        <f>[1]Sheet1!C6847</f>
        <v>NY</v>
      </c>
      <c r="C6847" t="str">
        <f>LEFT([1]Sheet1!D6847,1)</f>
        <v>B</v>
      </c>
      <c r="D6847" t="str">
        <f>RIGHT([1]Sheet1!D6847,2)</f>
        <v>22</v>
      </c>
      <c r="E6847" t="str">
        <f>[1]Sheet1!E6847</f>
        <v>Federal Intergovernmental - Employment Security Administration</v>
      </c>
      <c r="F6847">
        <f>[1]Sheet1!F6847</f>
        <v>312922</v>
      </c>
    </row>
    <row r="6848" spans="1:6">
      <c r="A6848" t="str">
        <f>[1]Sheet1!B6848</f>
        <v>New York</v>
      </c>
      <c r="B6848" t="str">
        <f>[1]Sheet1!C6848</f>
        <v>NY</v>
      </c>
      <c r="C6848" t="str">
        <f>LEFT([1]Sheet1!D6848,1)</f>
        <v>B</v>
      </c>
      <c r="D6848" t="str">
        <f>RIGHT([1]Sheet1!D6848,2)</f>
        <v>42</v>
      </c>
      <c r="E6848" t="str">
        <f>[1]Sheet1!E6848</f>
        <v>Federal Intergovernmental - Health and Hospitals</v>
      </c>
      <c r="F6848">
        <f>[1]Sheet1!F6848</f>
        <v>1412005</v>
      </c>
    </row>
    <row r="6849" spans="1:6">
      <c r="A6849" t="str">
        <f>[1]Sheet1!B6849</f>
        <v>New York</v>
      </c>
      <c r="B6849" t="str">
        <f>[1]Sheet1!C6849</f>
        <v>NY</v>
      </c>
      <c r="C6849" t="str">
        <f>LEFT([1]Sheet1!D6849,1)</f>
        <v>B</v>
      </c>
      <c r="D6849" t="str">
        <f>RIGHT([1]Sheet1!D6849,2)</f>
        <v>46</v>
      </c>
      <c r="E6849" t="str">
        <f>[1]Sheet1!E6849</f>
        <v>Federal Intergovernmental - Highways</v>
      </c>
      <c r="F6849">
        <f>[1]Sheet1!F6849</f>
        <v>2028092</v>
      </c>
    </row>
    <row r="6850" spans="1:6">
      <c r="A6850" t="str">
        <f>[1]Sheet1!B6850</f>
        <v>New York</v>
      </c>
      <c r="B6850" t="str">
        <f>[1]Sheet1!C6850</f>
        <v>NY</v>
      </c>
      <c r="C6850" t="str">
        <f>LEFT([1]Sheet1!D6850,1)</f>
        <v>B</v>
      </c>
      <c r="D6850" t="str">
        <f>RIGHT([1]Sheet1!D6850,2)</f>
        <v>50</v>
      </c>
      <c r="E6850" t="str">
        <f>[1]Sheet1!E6850</f>
        <v>Federal Intergovernmental - Housing and Community Development</v>
      </c>
      <c r="F6850">
        <f>[1]Sheet1!F6850</f>
        <v>5460345</v>
      </c>
    </row>
    <row r="6851" spans="1:6">
      <c r="A6851" t="str">
        <f>[1]Sheet1!B6851</f>
        <v>New York</v>
      </c>
      <c r="B6851" t="str">
        <f>[1]Sheet1!C6851</f>
        <v>NY</v>
      </c>
      <c r="C6851" t="str">
        <f>LEFT([1]Sheet1!D6851,1)</f>
        <v>B</v>
      </c>
      <c r="D6851" t="str">
        <f>RIGHT([1]Sheet1!D6851,2)</f>
        <v>59</v>
      </c>
      <c r="E6851" t="str">
        <f>[1]Sheet1!E6851</f>
        <v>Federal Intergovernmental - Natural Resources</v>
      </c>
      <c r="F6851">
        <f>[1]Sheet1!F6851</f>
        <v>60387</v>
      </c>
    </row>
    <row r="6852" spans="1:6">
      <c r="A6852" t="str">
        <f>[1]Sheet1!B6852</f>
        <v>New York</v>
      </c>
      <c r="B6852" t="str">
        <f>[1]Sheet1!C6852</f>
        <v>NY</v>
      </c>
      <c r="C6852" t="str">
        <f>LEFT([1]Sheet1!D6852,1)</f>
        <v>B</v>
      </c>
      <c r="D6852" t="str">
        <f>RIGHT([1]Sheet1!D6852,2)</f>
        <v>79</v>
      </c>
      <c r="E6852" t="str">
        <f>[1]Sheet1!E6852</f>
        <v>Federal Intergovernmental - Public Welfare</v>
      </c>
      <c r="F6852">
        <f>[1]Sheet1!F6852</f>
        <v>33875072</v>
      </c>
    </row>
    <row r="6853" spans="1:6">
      <c r="A6853" t="str">
        <f>[1]Sheet1!B6853</f>
        <v>New York</v>
      </c>
      <c r="B6853" t="str">
        <f>[1]Sheet1!C6853</f>
        <v>NY</v>
      </c>
      <c r="C6853" t="str">
        <f>LEFT([1]Sheet1!D6853,1)</f>
        <v>B</v>
      </c>
      <c r="D6853" t="str">
        <f>RIGHT([1]Sheet1!D6853,2)</f>
        <v>80</v>
      </c>
      <c r="E6853" t="str">
        <f>[1]Sheet1!E6853</f>
        <v>Federal Intergovernmental - Sewerage</v>
      </c>
      <c r="F6853">
        <f>[1]Sheet1!F6853</f>
        <v>290831</v>
      </c>
    </row>
    <row r="6854" spans="1:6">
      <c r="A6854" t="str">
        <f>[1]Sheet1!B6854</f>
        <v>New York</v>
      </c>
      <c r="B6854" t="str">
        <f>[1]Sheet1!C6854</f>
        <v>NY</v>
      </c>
      <c r="C6854" t="str">
        <f>LEFT([1]Sheet1!D6854,1)</f>
        <v>B</v>
      </c>
      <c r="D6854" t="str">
        <f>RIGHT([1]Sheet1!D6854,2)</f>
        <v>89</v>
      </c>
      <c r="E6854" t="str">
        <f>[1]Sheet1!E6854</f>
        <v>Federal Intergovernmental - All Other</v>
      </c>
      <c r="F6854">
        <f>[1]Sheet1!F6854</f>
        <v>2461148</v>
      </c>
    </row>
    <row r="6855" spans="1:6">
      <c r="A6855" t="str">
        <f>[1]Sheet1!B6855</f>
        <v>New York</v>
      </c>
      <c r="B6855" t="str">
        <f>[1]Sheet1!C6855</f>
        <v>NY</v>
      </c>
      <c r="C6855" t="str">
        <f>LEFT([1]Sheet1!D6855,1)</f>
        <v>B</v>
      </c>
      <c r="D6855" t="str">
        <f>RIGHT([1]Sheet1!D6855,2)</f>
        <v>91</v>
      </c>
      <c r="E6855" t="str">
        <f>[1]Sheet1!E6855</f>
        <v>Federal Intergovernmental - Water Utilities</v>
      </c>
      <c r="F6855">
        <f>[1]Sheet1!F6855</f>
        <v>63038</v>
      </c>
    </row>
    <row r="6856" spans="1:6">
      <c r="A6856" t="str">
        <f>[1]Sheet1!B6856</f>
        <v>New York</v>
      </c>
      <c r="B6856" t="str">
        <f>[1]Sheet1!C6856</f>
        <v>NY</v>
      </c>
      <c r="C6856" t="str">
        <f>LEFT([1]Sheet1!D6856,1)</f>
        <v>B</v>
      </c>
      <c r="D6856" t="str">
        <f>RIGHT([1]Sheet1!D6856,2)</f>
        <v>92</v>
      </c>
      <c r="E6856" t="str">
        <f>[1]Sheet1!E6856</f>
        <v>Federal Intergovernmental - Electric Utilities</v>
      </c>
      <c r="F6856">
        <f>[1]Sheet1!F6856</f>
        <v>134656</v>
      </c>
    </row>
    <row r="6857" spans="1:6">
      <c r="A6857" t="str">
        <f>[1]Sheet1!B6857</f>
        <v>New York</v>
      </c>
      <c r="B6857" t="str">
        <f>[1]Sheet1!C6857</f>
        <v>NY</v>
      </c>
      <c r="C6857" t="str">
        <f>LEFT([1]Sheet1!D6857,1)</f>
        <v>B</v>
      </c>
      <c r="D6857" t="str">
        <f>RIGHT([1]Sheet1!D6857,2)</f>
        <v>94</v>
      </c>
      <c r="E6857" t="str">
        <f>[1]Sheet1!E6857</f>
        <v>Federal Intergovernmental - Transit Utilities</v>
      </c>
      <c r="F6857">
        <f>[1]Sheet1!F6857</f>
        <v>2018326</v>
      </c>
    </row>
    <row r="6858" spans="1:6">
      <c r="A6858" t="str">
        <f>[1]Sheet1!B6858</f>
        <v>New York</v>
      </c>
      <c r="B6858" t="str">
        <f>[1]Sheet1!C6858</f>
        <v>NY</v>
      </c>
      <c r="C6858" t="str">
        <f>LEFT([1]Sheet1!D6858,1)</f>
        <v>E</v>
      </c>
      <c r="D6858" t="str">
        <f>RIGHT([1]Sheet1!D6858,2)</f>
        <v>01</v>
      </c>
      <c r="E6858" t="str">
        <f>[1]Sheet1!E6858</f>
        <v>Current Operations - Air Transportation</v>
      </c>
      <c r="F6858">
        <f>[1]Sheet1!F6858</f>
        <v>1417462</v>
      </c>
    </row>
    <row r="6859" spans="1:6">
      <c r="A6859" t="str">
        <f>[1]Sheet1!B6859</f>
        <v>New York</v>
      </c>
      <c r="B6859" t="str">
        <f>[1]Sheet1!C6859</f>
        <v>NY</v>
      </c>
      <c r="C6859" t="str">
        <f>LEFT([1]Sheet1!D6859,1)</f>
        <v>E</v>
      </c>
      <c r="D6859" t="str">
        <f>RIGHT([1]Sheet1!D6859,2)</f>
        <v>03</v>
      </c>
      <c r="E6859" t="str">
        <f>[1]Sheet1!E6859</f>
        <v>Current Operations - Miscellaneous Commercial Activities, NEC</v>
      </c>
      <c r="F6859">
        <f>[1]Sheet1!F6859</f>
        <v>27576</v>
      </c>
    </row>
    <row r="6860" spans="1:6">
      <c r="A6860" t="str">
        <f>[1]Sheet1!B6860</f>
        <v>New York</v>
      </c>
      <c r="B6860" t="str">
        <f>[1]Sheet1!C6860</f>
        <v>NY</v>
      </c>
      <c r="C6860" t="str">
        <f>LEFT([1]Sheet1!D6860,1)</f>
        <v>E</v>
      </c>
      <c r="D6860" t="str">
        <f>RIGHT([1]Sheet1!D6860,2)</f>
        <v>04</v>
      </c>
      <c r="E6860" t="str">
        <f>[1]Sheet1!E6860</f>
        <v>Current Operations - Correctional Institutions</v>
      </c>
      <c r="F6860">
        <f>[1]Sheet1!F6860</f>
        <v>4735756</v>
      </c>
    </row>
    <row r="6861" spans="1:6">
      <c r="A6861" t="str">
        <f>[1]Sheet1!B6861</f>
        <v>New York</v>
      </c>
      <c r="B6861" t="str">
        <f>[1]Sheet1!C6861</f>
        <v>NY</v>
      </c>
      <c r="C6861" t="str">
        <f>LEFT([1]Sheet1!D6861,1)</f>
        <v>E</v>
      </c>
      <c r="D6861" t="str">
        <f>RIGHT([1]Sheet1!D6861,2)</f>
        <v>05</v>
      </c>
      <c r="E6861" t="str">
        <f>[1]Sheet1!E6861</f>
        <v>Current Operations - Corrections - Other</v>
      </c>
      <c r="F6861">
        <f>[1]Sheet1!F6861</f>
        <v>722978</v>
      </c>
    </row>
    <row r="6862" spans="1:6">
      <c r="A6862" t="str">
        <f>[1]Sheet1!B6862</f>
        <v>New York</v>
      </c>
      <c r="B6862" t="str">
        <f>[1]Sheet1!C6862</f>
        <v>NY</v>
      </c>
      <c r="C6862" t="str">
        <f>LEFT([1]Sheet1!D6862,1)</f>
        <v>E</v>
      </c>
      <c r="D6862" t="str">
        <f>RIGHT([1]Sheet1!D6862,2)</f>
        <v>12</v>
      </c>
      <c r="E6862" t="str">
        <f>[1]Sheet1!E6862</f>
        <v>Current Operations - Elementary and Secondary Education</v>
      </c>
      <c r="F6862">
        <f>[1]Sheet1!F6862</f>
        <v>51399718</v>
      </c>
    </row>
    <row r="6863" spans="1:6">
      <c r="A6863" t="str">
        <f>[1]Sheet1!B6863</f>
        <v>New York</v>
      </c>
      <c r="B6863" t="str">
        <f>[1]Sheet1!C6863</f>
        <v>NY</v>
      </c>
      <c r="C6863" t="str">
        <f>LEFT([1]Sheet1!D6863,1)</f>
        <v>E</v>
      </c>
      <c r="D6863" t="str">
        <f>RIGHT([1]Sheet1!D6863,2)</f>
        <v>16</v>
      </c>
      <c r="E6863" t="str">
        <f>[1]Sheet1!E6863</f>
        <v>Current Operations - Higher Education Auxiliary Enterprises</v>
      </c>
      <c r="F6863">
        <f>[1]Sheet1!F6863</f>
        <v>930245</v>
      </c>
    </row>
    <row r="6864" spans="1:6">
      <c r="A6864" t="str">
        <f>[1]Sheet1!B6864</f>
        <v>New York</v>
      </c>
      <c r="B6864" t="str">
        <f>[1]Sheet1!C6864</f>
        <v>NY</v>
      </c>
      <c r="C6864" t="str">
        <f>LEFT([1]Sheet1!D6864,1)</f>
        <v>E</v>
      </c>
      <c r="D6864" t="str">
        <f>RIGHT([1]Sheet1!D6864,2)</f>
        <v>18</v>
      </c>
      <c r="E6864" t="str">
        <f>[1]Sheet1!E6864</f>
        <v>Current Operations - Other Higher Education</v>
      </c>
      <c r="F6864">
        <f>[1]Sheet1!F6864</f>
        <v>10368534</v>
      </c>
    </row>
    <row r="6865" spans="1:6">
      <c r="A6865" t="str">
        <f>[1]Sheet1!B6865</f>
        <v>New York</v>
      </c>
      <c r="B6865" t="str">
        <f>[1]Sheet1!C6865</f>
        <v>NY</v>
      </c>
      <c r="C6865" t="str">
        <f>LEFT([1]Sheet1!D6865,1)</f>
        <v>E</v>
      </c>
      <c r="D6865" t="str">
        <f>RIGHT([1]Sheet1!D6865,2)</f>
        <v>21</v>
      </c>
      <c r="E6865" t="str">
        <f>[1]Sheet1!E6865</f>
        <v>Current Operations - State Education - Other</v>
      </c>
      <c r="F6865">
        <f>[1]Sheet1!F6865</f>
        <v>393511</v>
      </c>
    </row>
    <row r="6866" spans="1:6">
      <c r="A6866" t="str">
        <f>[1]Sheet1!B6866</f>
        <v>New York</v>
      </c>
      <c r="B6866" t="str">
        <f>[1]Sheet1!C6866</f>
        <v>NY</v>
      </c>
      <c r="C6866" t="str">
        <f>LEFT([1]Sheet1!D6866,1)</f>
        <v>E</v>
      </c>
      <c r="D6866" t="str">
        <f>RIGHT([1]Sheet1!D6866,2)</f>
        <v>22</v>
      </c>
      <c r="E6866" t="str">
        <f>[1]Sheet1!E6866</f>
        <v>Current Operations - Social Insurance Administration</v>
      </c>
      <c r="F6866">
        <f>[1]Sheet1!F6866</f>
        <v>376894</v>
      </c>
    </row>
    <row r="6867" spans="1:6">
      <c r="A6867" t="str">
        <f>[1]Sheet1!B6867</f>
        <v>New York</v>
      </c>
      <c r="B6867" t="str">
        <f>[1]Sheet1!C6867</f>
        <v>NY</v>
      </c>
      <c r="C6867" t="str">
        <f>LEFT([1]Sheet1!D6867,1)</f>
        <v>E</v>
      </c>
      <c r="D6867" t="str">
        <f>RIGHT([1]Sheet1!D6867,2)</f>
        <v>23</v>
      </c>
      <c r="E6867" t="str">
        <f>[1]Sheet1!E6867</f>
        <v>Current Operations - Financial Administration</v>
      </c>
      <c r="F6867">
        <f>[1]Sheet1!F6867</f>
        <v>2987460</v>
      </c>
    </row>
    <row r="6868" spans="1:6">
      <c r="A6868" t="str">
        <f>[1]Sheet1!B6868</f>
        <v>New York</v>
      </c>
      <c r="B6868" t="str">
        <f>[1]Sheet1!C6868</f>
        <v>NY</v>
      </c>
      <c r="C6868" t="str">
        <f>LEFT([1]Sheet1!D6868,1)</f>
        <v>E</v>
      </c>
      <c r="D6868" t="str">
        <f>RIGHT([1]Sheet1!D6868,2)</f>
        <v>24</v>
      </c>
      <c r="E6868" t="str">
        <f>[1]Sheet1!E6868</f>
        <v>Current Operations - Local Fire Protection</v>
      </c>
      <c r="F6868">
        <f>[1]Sheet1!F6868</f>
        <v>3072270</v>
      </c>
    </row>
    <row r="6869" spans="1:6">
      <c r="A6869" t="str">
        <f>[1]Sheet1!B6869</f>
        <v>New York</v>
      </c>
      <c r="B6869" t="str">
        <f>[1]Sheet1!C6869</f>
        <v>NY</v>
      </c>
      <c r="C6869" t="str">
        <f>LEFT([1]Sheet1!D6869,1)</f>
        <v>E</v>
      </c>
      <c r="D6869" t="str">
        <f>RIGHT([1]Sheet1!D6869,2)</f>
        <v>25</v>
      </c>
      <c r="E6869" t="str">
        <f>[1]Sheet1!E6869</f>
        <v>Current Operations - Judicial and Legal Services</v>
      </c>
      <c r="F6869">
        <f>[1]Sheet1!F6869</f>
        <v>4146475</v>
      </c>
    </row>
    <row r="6870" spans="1:6">
      <c r="A6870" t="str">
        <f>[1]Sheet1!B6870</f>
        <v>New York</v>
      </c>
      <c r="B6870" t="str">
        <f>[1]Sheet1!C6870</f>
        <v>NY</v>
      </c>
      <c r="C6870" t="str">
        <f>LEFT([1]Sheet1!D6870,1)</f>
        <v>E</v>
      </c>
      <c r="D6870" t="str">
        <f>RIGHT([1]Sheet1!D6870,2)</f>
        <v>29</v>
      </c>
      <c r="E6870" t="str">
        <f>[1]Sheet1!E6870</f>
        <v>Current Operations - Central Staff Services</v>
      </c>
      <c r="F6870">
        <f>[1]Sheet1!F6870</f>
        <v>1214364</v>
      </c>
    </row>
    <row r="6871" spans="1:6">
      <c r="A6871" t="str">
        <f>[1]Sheet1!B6871</f>
        <v>New York</v>
      </c>
      <c r="B6871" t="str">
        <f>[1]Sheet1!C6871</f>
        <v>NY</v>
      </c>
      <c r="C6871" t="str">
        <f>LEFT([1]Sheet1!D6871,1)</f>
        <v>E</v>
      </c>
      <c r="D6871" t="str">
        <f>RIGHT([1]Sheet1!D6871,2)</f>
        <v>31</v>
      </c>
      <c r="E6871" t="str">
        <f>[1]Sheet1!E6871</f>
        <v>Current Operations - General Public Buildings</v>
      </c>
      <c r="F6871">
        <f>[1]Sheet1!F6871</f>
        <v>732264</v>
      </c>
    </row>
    <row r="6872" spans="1:6">
      <c r="A6872" t="str">
        <f>[1]Sheet1!B6872</f>
        <v>New York</v>
      </c>
      <c r="B6872" t="str">
        <f>[1]Sheet1!C6872</f>
        <v>NY</v>
      </c>
      <c r="C6872" t="str">
        <f>LEFT([1]Sheet1!D6872,1)</f>
        <v>E</v>
      </c>
      <c r="D6872" t="str">
        <f>RIGHT([1]Sheet1!D6872,2)</f>
        <v>32</v>
      </c>
      <c r="E6872" t="str">
        <f>[1]Sheet1!E6872</f>
        <v>Current Operations - Health - Other</v>
      </c>
      <c r="F6872">
        <f>[1]Sheet1!F6872</f>
        <v>5910833</v>
      </c>
    </row>
    <row r="6873" spans="1:6">
      <c r="A6873" t="str">
        <f>[1]Sheet1!B6873</f>
        <v>New York</v>
      </c>
      <c r="B6873" t="str">
        <f>[1]Sheet1!C6873</f>
        <v>NY</v>
      </c>
      <c r="C6873" t="str">
        <f>LEFT([1]Sheet1!D6873,1)</f>
        <v>E</v>
      </c>
      <c r="D6873" t="str">
        <f>RIGHT([1]Sheet1!D6873,2)</f>
        <v>36</v>
      </c>
      <c r="E6873" t="str">
        <f>[1]Sheet1!E6873</f>
        <v>Current Operations - Hospitals</v>
      </c>
      <c r="F6873">
        <f>[1]Sheet1!F6873</f>
        <v>15022855</v>
      </c>
    </row>
    <row r="6874" spans="1:6">
      <c r="A6874" t="str">
        <f>[1]Sheet1!B6874</f>
        <v>New York</v>
      </c>
      <c r="B6874" t="str">
        <f>[1]Sheet1!C6874</f>
        <v>NY</v>
      </c>
      <c r="C6874" t="str">
        <f>LEFT([1]Sheet1!D6874,1)</f>
        <v>E</v>
      </c>
      <c r="D6874" t="str">
        <f>RIGHT([1]Sheet1!D6874,2)</f>
        <v>44</v>
      </c>
      <c r="E6874" t="str">
        <f>[1]Sheet1!E6874</f>
        <v>Current Operations - Regular Highways</v>
      </c>
      <c r="F6874">
        <f>[1]Sheet1!F6874</f>
        <v>3271308</v>
      </c>
    </row>
    <row r="6875" spans="1:6">
      <c r="A6875" t="str">
        <f>[1]Sheet1!B6875</f>
        <v>New York</v>
      </c>
      <c r="B6875" t="str">
        <f>[1]Sheet1!C6875</f>
        <v>NY</v>
      </c>
      <c r="C6875" t="str">
        <f>LEFT([1]Sheet1!D6875,1)</f>
        <v>E</v>
      </c>
      <c r="D6875" t="str">
        <f>RIGHT([1]Sheet1!D6875,2)</f>
        <v>45</v>
      </c>
      <c r="E6875" t="str">
        <f>[1]Sheet1!E6875</f>
        <v>Current Operations - Toll Highways</v>
      </c>
      <c r="F6875">
        <f>[1]Sheet1!F6875</f>
        <v>1258024</v>
      </c>
    </row>
    <row r="6876" spans="1:6">
      <c r="A6876" t="str">
        <f>[1]Sheet1!B6876</f>
        <v>New York</v>
      </c>
      <c r="B6876" t="str">
        <f>[1]Sheet1!C6876</f>
        <v>NY</v>
      </c>
      <c r="C6876" t="str">
        <f>LEFT([1]Sheet1!D6876,1)</f>
        <v>E</v>
      </c>
      <c r="D6876" t="str">
        <f>RIGHT([1]Sheet1!D6876,2)</f>
        <v>50</v>
      </c>
      <c r="E6876" t="str">
        <f>[1]Sheet1!E6876</f>
        <v>Current Operations - Housing and Community Development</v>
      </c>
      <c r="F6876">
        <f>[1]Sheet1!F6876</f>
        <v>4800244</v>
      </c>
    </row>
    <row r="6877" spans="1:6">
      <c r="A6877" t="str">
        <f>[1]Sheet1!B6877</f>
        <v>New York</v>
      </c>
      <c r="B6877" t="str">
        <f>[1]Sheet1!C6877</f>
        <v>NY</v>
      </c>
      <c r="C6877" t="str">
        <f>LEFT([1]Sheet1!D6877,1)</f>
        <v>E</v>
      </c>
      <c r="D6877" t="str">
        <f>RIGHT([1]Sheet1!D6877,2)</f>
        <v>52</v>
      </c>
      <c r="E6877" t="str">
        <f>[1]Sheet1!E6877</f>
        <v>Current Operations - Libraries</v>
      </c>
      <c r="F6877">
        <f>[1]Sheet1!F6877</f>
        <v>951998</v>
      </c>
    </row>
    <row r="6878" spans="1:6">
      <c r="A6878" t="str">
        <f>[1]Sheet1!B6878</f>
        <v>New York</v>
      </c>
      <c r="B6878" t="str">
        <f>[1]Sheet1!C6878</f>
        <v>NY</v>
      </c>
      <c r="C6878" t="str">
        <f>LEFT([1]Sheet1!D6878,1)</f>
        <v>E</v>
      </c>
      <c r="D6878" t="str">
        <f>RIGHT([1]Sheet1!D6878,2)</f>
        <v>59</v>
      </c>
      <c r="E6878" t="str">
        <f>[1]Sheet1!E6878</f>
        <v>Current Operations - Natural Resources - Other</v>
      </c>
      <c r="F6878">
        <f>[1]Sheet1!F6878</f>
        <v>487834</v>
      </c>
    </row>
    <row r="6879" spans="1:6">
      <c r="A6879" t="str">
        <f>[1]Sheet1!B6879</f>
        <v>New York</v>
      </c>
      <c r="B6879" t="str">
        <f>[1]Sheet1!C6879</f>
        <v>NY</v>
      </c>
      <c r="C6879" t="str">
        <f>LEFT([1]Sheet1!D6879,1)</f>
        <v>E</v>
      </c>
      <c r="D6879" t="str">
        <f>RIGHT([1]Sheet1!D6879,2)</f>
        <v>60</v>
      </c>
      <c r="E6879" t="str">
        <f>[1]Sheet1!E6879</f>
        <v>Current Operations - Parking Facilities</v>
      </c>
      <c r="F6879">
        <f>[1]Sheet1!F6879</f>
        <v>81148</v>
      </c>
    </row>
    <row r="6880" spans="1:6">
      <c r="A6880" t="str">
        <f>[1]Sheet1!B6880</f>
        <v>New York</v>
      </c>
      <c r="B6880" t="str">
        <f>[1]Sheet1!C6880</f>
        <v>NY</v>
      </c>
      <c r="C6880" t="str">
        <f>LEFT([1]Sheet1!D6880,1)</f>
        <v>E</v>
      </c>
      <c r="D6880" t="str">
        <f>RIGHT([1]Sheet1!D6880,2)</f>
        <v>61</v>
      </c>
      <c r="E6880" t="str">
        <f>[1]Sheet1!E6880</f>
        <v>Current Operations - Parks and Recreation</v>
      </c>
      <c r="F6880">
        <f>[1]Sheet1!F6880</f>
        <v>1868324</v>
      </c>
    </row>
    <row r="6881" spans="1:6">
      <c r="A6881" t="str">
        <f>[1]Sheet1!B6881</f>
        <v>New York</v>
      </c>
      <c r="B6881" t="str">
        <f>[1]Sheet1!C6881</f>
        <v>NY</v>
      </c>
      <c r="C6881" t="str">
        <f>LEFT([1]Sheet1!D6881,1)</f>
        <v>E</v>
      </c>
      <c r="D6881" t="str">
        <f>RIGHT([1]Sheet1!D6881,2)</f>
        <v>62</v>
      </c>
      <c r="E6881" t="str">
        <f>[1]Sheet1!E6881</f>
        <v>Current Operations - Police Protection</v>
      </c>
      <c r="F6881">
        <f>[1]Sheet1!F6881</f>
        <v>8785013</v>
      </c>
    </row>
    <row r="6882" spans="1:6">
      <c r="A6882" t="str">
        <f>[1]Sheet1!B6882</f>
        <v>New York</v>
      </c>
      <c r="B6882" t="str">
        <f>[1]Sheet1!C6882</f>
        <v>NY</v>
      </c>
      <c r="C6882" t="str">
        <f>LEFT([1]Sheet1!D6882,1)</f>
        <v>E</v>
      </c>
      <c r="D6882" t="str">
        <f>RIGHT([1]Sheet1!D6882,2)</f>
        <v>66</v>
      </c>
      <c r="E6882" t="str">
        <f>[1]Sheet1!E6882</f>
        <v>Current Operations - Protective Inspection and Regulation, NEC</v>
      </c>
      <c r="F6882">
        <f>[1]Sheet1!F6882</f>
        <v>970498</v>
      </c>
    </row>
    <row r="6883" spans="1:6">
      <c r="A6883" t="str">
        <f>[1]Sheet1!B6883</f>
        <v>New York</v>
      </c>
      <c r="B6883" t="str">
        <f>[1]Sheet1!C6883</f>
        <v>NY</v>
      </c>
      <c r="C6883" t="str">
        <f>LEFT([1]Sheet1!D6883,1)</f>
        <v>E</v>
      </c>
      <c r="D6883" t="str">
        <f>RIGHT([1]Sheet1!D6883,2)</f>
        <v>74</v>
      </c>
      <c r="E6883" t="str">
        <f>[1]Sheet1!E6883</f>
        <v>Current Operations - Public Welfare, Vendor Payments for Medical Care</v>
      </c>
      <c r="F6883">
        <f>[1]Sheet1!F6883</f>
        <v>38660449</v>
      </c>
    </row>
    <row r="6884" spans="1:6">
      <c r="A6884" t="str">
        <f>[1]Sheet1!B6884</f>
        <v>New York</v>
      </c>
      <c r="B6884" t="str">
        <f>[1]Sheet1!C6884</f>
        <v>NY</v>
      </c>
      <c r="C6884" t="str">
        <f>LEFT([1]Sheet1!D6884,1)</f>
        <v>E</v>
      </c>
      <c r="D6884" t="str">
        <f>RIGHT([1]Sheet1!D6884,2)</f>
        <v>75</v>
      </c>
      <c r="E6884" t="str">
        <f>[1]Sheet1!E6884</f>
        <v>Current Operations - Public Welfare, Vendor Payments for Other Purposes</v>
      </c>
      <c r="F6884">
        <f>[1]Sheet1!F6884</f>
        <v>474691</v>
      </c>
    </row>
    <row r="6885" spans="1:6">
      <c r="A6885" t="str">
        <f>[1]Sheet1!B6885</f>
        <v>New York</v>
      </c>
      <c r="B6885" t="str">
        <f>[1]Sheet1!C6885</f>
        <v>NY</v>
      </c>
      <c r="C6885" t="str">
        <f>LEFT([1]Sheet1!D6885,1)</f>
        <v>E</v>
      </c>
      <c r="D6885" t="str">
        <f>RIGHT([1]Sheet1!D6885,2)</f>
        <v>77</v>
      </c>
      <c r="E6885" t="str">
        <f>[1]Sheet1!E6885</f>
        <v>Current Operations - Public Welfare Institutions</v>
      </c>
      <c r="F6885">
        <f>[1]Sheet1!F6885</f>
        <v>653498</v>
      </c>
    </row>
    <row r="6886" spans="1:6">
      <c r="A6886" t="str">
        <f>[1]Sheet1!B6886</f>
        <v>New York</v>
      </c>
      <c r="B6886" t="str">
        <f>[1]Sheet1!C6886</f>
        <v>NY</v>
      </c>
      <c r="C6886" t="str">
        <f>LEFT([1]Sheet1!D6886,1)</f>
        <v>E</v>
      </c>
      <c r="D6886" t="str">
        <f>RIGHT([1]Sheet1!D6886,2)</f>
        <v>79</v>
      </c>
      <c r="E6886" t="str">
        <f>[1]Sheet1!E6886</f>
        <v>Current Operations - Public Welfare - Other</v>
      </c>
      <c r="F6886">
        <f>[1]Sheet1!F6886</f>
        <v>8676346</v>
      </c>
    </row>
    <row r="6887" spans="1:6">
      <c r="A6887" t="str">
        <f>[1]Sheet1!B6887</f>
        <v>New York</v>
      </c>
      <c r="B6887" t="str">
        <f>[1]Sheet1!C6887</f>
        <v>NY</v>
      </c>
      <c r="C6887" t="str">
        <f>LEFT([1]Sheet1!D6887,1)</f>
        <v>E</v>
      </c>
      <c r="D6887" t="str">
        <f>RIGHT([1]Sheet1!D6887,2)</f>
        <v>80</v>
      </c>
      <c r="E6887" t="str">
        <f>[1]Sheet1!E6887</f>
        <v>Current Operations - Sewerage</v>
      </c>
      <c r="F6887">
        <f>[1]Sheet1!F6887</f>
        <v>1279660</v>
      </c>
    </row>
    <row r="6888" spans="1:6">
      <c r="A6888" t="str">
        <f>[1]Sheet1!B6888</f>
        <v>New York</v>
      </c>
      <c r="B6888" t="str">
        <f>[1]Sheet1!C6888</f>
        <v>NY</v>
      </c>
      <c r="C6888" t="str">
        <f>LEFT([1]Sheet1!D6888,1)</f>
        <v>E</v>
      </c>
      <c r="D6888" t="str">
        <f>RIGHT([1]Sheet1!D6888,2)</f>
        <v>81</v>
      </c>
      <c r="E6888" t="str">
        <f>[1]Sheet1!E6888</f>
        <v>Current Operations - Solid Waste Management</v>
      </c>
      <c r="F6888">
        <f>[1]Sheet1!F6888</f>
        <v>2509796</v>
      </c>
    </row>
    <row r="6889" spans="1:6">
      <c r="A6889" t="str">
        <f>[1]Sheet1!B6889</f>
        <v>New York</v>
      </c>
      <c r="B6889" t="str">
        <f>[1]Sheet1!C6889</f>
        <v>NY</v>
      </c>
      <c r="C6889" t="str">
        <f>LEFT([1]Sheet1!D6889,1)</f>
        <v>E</v>
      </c>
      <c r="D6889" t="str">
        <f>RIGHT([1]Sheet1!D6889,2)</f>
        <v>85</v>
      </c>
      <c r="E6889" t="str">
        <f>[1]Sheet1!E6889</f>
        <v>Current Operations - State Veterans' Services</v>
      </c>
      <c r="F6889">
        <f>[1]Sheet1!F6889</f>
        <v>6044</v>
      </c>
    </row>
    <row r="6890" spans="1:6">
      <c r="A6890" t="str">
        <f>[1]Sheet1!B6890</f>
        <v>New York</v>
      </c>
      <c r="B6890" t="str">
        <f>[1]Sheet1!C6890</f>
        <v>NY</v>
      </c>
      <c r="C6890" t="str">
        <f>LEFT([1]Sheet1!D6890,1)</f>
        <v>E</v>
      </c>
      <c r="D6890" t="str">
        <f>RIGHT([1]Sheet1!D6890,2)</f>
        <v>87</v>
      </c>
      <c r="E6890" t="str">
        <f>[1]Sheet1!E6890</f>
        <v>Current Operations - Sea and Inland Port Facilities</v>
      </c>
      <c r="F6890">
        <f>[1]Sheet1!F6890</f>
        <v>180927</v>
      </c>
    </row>
    <row r="6891" spans="1:6">
      <c r="A6891" t="str">
        <f>[1]Sheet1!B6891</f>
        <v>New York</v>
      </c>
      <c r="B6891" t="str">
        <f>[1]Sheet1!C6891</f>
        <v>NY</v>
      </c>
      <c r="C6891" t="str">
        <f>LEFT([1]Sheet1!D6891,1)</f>
        <v>E</v>
      </c>
      <c r="D6891" t="str">
        <f>RIGHT([1]Sheet1!D6891,2)</f>
        <v>89</v>
      </c>
      <c r="E6891" t="str">
        <f>[1]Sheet1!E6891</f>
        <v>Current Operations - General - Other</v>
      </c>
      <c r="F6891">
        <f>[1]Sheet1!F6891</f>
        <v>17452580</v>
      </c>
    </row>
    <row r="6892" spans="1:6">
      <c r="A6892" t="str">
        <f>[1]Sheet1!B6892</f>
        <v>New York</v>
      </c>
      <c r="B6892" t="str">
        <f>[1]Sheet1!C6892</f>
        <v>NY</v>
      </c>
      <c r="C6892" t="str">
        <f>LEFT([1]Sheet1!D6892,1)</f>
        <v>E</v>
      </c>
      <c r="D6892" t="str">
        <f>RIGHT([1]Sheet1!D6892,2)</f>
        <v>91</v>
      </c>
      <c r="E6892" t="str">
        <f>[1]Sheet1!E6892</f>
        <v>Current Operations - Water Utilities</v>
      </c>
      <c r="F6892">
        <f>[1]Sheet1!F6892</f>
        <v>1275271</v>
      </c>
    </row>
    <row r="6893" spans="1:6">
      <c r="A6893" t="str">
        <f>[1]Sheet1!B6893</f>
        <v>New York</v>
      </c>
      <c r="B6893" t="str">
        <f>[1]Sheet1!C6893</f>
        <v>NY</v>
      </c>
      <c r="C6893" t="str">
        <f>LEFT([1]Sheet1!D6893,1)</f>
        <v>E</v>
      </c>
      <c r="D6893" t="str">
        <f>RIGHT([1]Sheet1!D6893,2)</f>
        <v>92</v>
      </c>
      <c r="E6893" t="str">
        <f>[1]Sheet1!E6893</f>
        <v>Current Operations - Electric Utilities</v>
      </c>
      <c r="F6893">
        <f>[1]Sheet1!F6893</f>
        <v>5328234</v>
      </c>
    </row>
    <row r="6894" spans="1:6">
      <c r="A6894" t="str">
        <f>[1]Sheet1!B6894</f>
        <v>New York</v>
      </c>
      <c r="B6894" t="str">
        <f>[1]Sheet1!C6894</f>
        <v>NY</v>
      </c>
      <c r="C6894" t="str">
        <f>LEFT([1]Sheet1!D6894,1)</f>
        <v>E</v>
      </c>
      <c r="D6894" t="str">
        <f>RIGHT([1]Sheet1!D6894,2)</f>
        <v>93</v>
      </c>
      <c r="E6894" t="str">
        <f>[1]Sheet1!E6894</f>
        <v>Current Operations - Gas Utilities</v>
      </c>
      <c r="F6894">
        <f>[1]Sheet1!F6894</f>
        <v>16797</v>
      </c>
    </row>
    <row r="6895" spans="1:6">
      <c r="A6895" t="str">
        <f>[1]Sheet1!B6895</f>
        <v>New York</v>
      </c>
      <c r="B6895" t="str">
        <f>[1]Sheet1!C6895</f>
        <v>NY</v>
      </c>
      <c r="C6895" t="str">
        <f>LEFT([1]Sheet1!D6895,1)</f>
        <v>E</v>
      </c>
      <c r="D6895" t="str">
        <f>RIGHT([1]Sheet1!D6895,2)</f>
        <v>94</v>
      </c>
      <c r="E6895" t="str">
        <f>[1]Sheet1!E6895</f>
        <v>Current Operations - Transit Utilities</v>
      </c>
      <c r="F6895">
        <f>[1]Sheet1!F6895</f>
        <v>11141134</v>
      </c>
    </row>
    <row r="6896" spans="1:6">
      <c r="A6896" t="str">
        <f>[1]Sheet1!B6896</f>
        <v>New York</v>
      </c>
      <c r="B6896" t="str">
        <f>[1]Sheet1!C6896</f>
        <v>NY</v>
      </c>
      <c r="C6896" t="str">
        <f>LEFT([1]Sheet1!D6896,1)</f>
        <v>F</v>
      </c>
      <c r="D6896" t="str">
        <f>RIGHT([1]Sheet1!D6896,2)</f>
        <v>01</v>
      </c>
      <c r="E6896" t="str">
        <f>[1]Sheet1!E6896</f>
        <v>Construction - Air Transportation</v>
      </c>
      <c r="F6896">
        <f>[1]Sheet1!F6896</f>
        <v>343427</v>
      </c>
    </row>
    <row r="6897" spans="1:6">
      <c r="A6897" t="str">
        <f>[1]Sheet1!B6897</f>
        <v>New York</v>
      </c>
      <c r="B6897" t="str">
        <f>[1]Sheet1!C6897</f>
        <v>NY</v>
      </c>
      <c r="C6897" t="str">
        <f>LEFT([1]Sheet1!D6897,1)</f>
        <v>F</v>
      </c>
      <c r="D6897" t="str">
        <f>RIGHT([1]Sheet1!D6897,2)</f>
        <v>03</v>
      </c>
      <c r="E6897" t="str">
        <f>[1]Sheet1!E6897</f>
        <v>Construction - Miscellaneous Commercial Activities, NEC</v>
      </c>
      <c r="F6897">
        <f>[1]Sheet1!F6897</f>
        <v>5176</v>
      </c>
    </row>
    <row r="6898" spans="1:6">
      <c r="A6898" t="str">
        <f>[1]Sheet1!B6898</f>
        <v>New York</v>
      </c>
      <c r="B6898" t="str">
        <f>[1]Sheet1!C6898</f>
        <v>NY</v>
      </c>
      <c r="C6898" t="str">
        <f>LEFT([1]Sheet1!D6898,1)</f>
        <v>F</v>
      </c>
      <c r="D6898" t="str">
        <f>RIGHT([1]Sheet1!D6898,2)</f>
        <v>04</v>
      </c>
      <c r="E6898" t="str">
        <f>[1]Sheet1!E6898</f>
        <v>Construction - Correctional Institutions</v>
      </c>
      <c r="F6898">
        <f>[1]Sheet1!F6898</f>
        <v>281647</v>
      </c>
    </row>
    <row r="6899" spans="1:6">
      <c r="A6899" t="str">
        <f>[1]Sheet1!B6899</f>
        <v>New York</v>
      </c>
      <c r="B6899" t="str">
        <f>[1]Sheet1!C6899</f>
        <v>NY</v>
      </c>
      <c r="C6899" t="str">
        <f>LEFT([1]Sheet1!D6899,1)</f>
        <v>F</v>
      </c>
      <c r="D6899" t="str">
        <f>RIGHT([1]Sheet1!D6899,2)</f>
        <v>05</v>
      </c>
      <c r="E6899" t="str">
        <f>[1]Sheet1!E6899</f>
        <v>Construction - Corrections - Other</v>
      </c>
      <c r="F6899">
        <f>[1]Sheet1!F6899</f>
        <v>2701</v>
      </c>
    </row>
    <row r="6900" spans="1:6">
      <c r="A6900" t="str">
        <f>[1]Sheet1!B6900</f>
        <v>New York</v>
      </c>
      <c r="B6900" t="str">
        <f>[1]Sheet1!C6900</f>
        <v>NY</v>
      </c>
      <c r="C6900" t="str">
        <f>LEFT([1]Sheet1!D6900,1)</f>
        <v>F</v>
      </c>
      <c r="D6900" t="str">
        <f>RIGHT([1]Sheet1!D6900,2)</f>
        <v>12</v>
      </c>
      <c r="E6900" t="str">
        <f>[1]Sheet1!E6900</f>
        <v>Construction - Elementary and Secondary Education</v>
      </c>
      <c r="F6900">
        <f>[1]Sheet1!F6900</f>
        <v>3573940</v>
      </c>
    </row>
    <row r="6901" spans="1:6">
      <c r="A6901" t="str">
        <f>[1]Sheet1!B6901</f>
        <v>New York</v>
      </c>
      <c r="B6901" t="str">
        <f>[1]Sheet1!C6901</f>
        <v>NY</v>
      </c>
      <c r="C6901" t="str">
        <f>LEFT([1]Sheet1!D6901,1)</f>
        <v>F</v>
      </c>
      <c r="D6901" t="str">
        <f>RIGHT([1]Sheet1!D6901,2)</f>
        <v>16</v>
      </c>
      <c r="E6901" t="str">
        <f>[1]Sheet1!E6901</f>
        <v>Construction - Higher Education - Auxiliary Enterprises</v>
      </c>
      <c r="F6901">
        <f>[1]Sheet1!F6901</f>
        <v>225682</v>
      </c>
    </row>
    <row r="6902" spans="1:6">
      <c r="A6902" t="str">
        <f>[1]Sheet1!B6902</f>
        <v>New York</v>
      </c>
      <c r="B6902" t="str">
        <f>[1]Sheet1!C6902</f>
        <v>NY</v>
      </c>
      <c r="C6902" t="str">
        <f>LEFT([1]Sheet1!D6902,1)</f>
        <v>F</v>
      </c>
      <c r="D6902" t="str">
        <f>RIGHT([1]Sheet1!D6902,2)</f>
        <v>18</v>
      </c>
      <c r="E6902" t="str">
        <f>[1]Sheet1!E6902</f>
        <v>Construction - Other Higher Education</v>
      </c>
      <c r="F6902">
        <f>[1]Sheet1!F6902</f>
        <v>2108896</v>
      </c>
    </row>
    <row r="6903" spans="1:6">
      <c r="A6903" t="str">
        <f>[1]Sheet1!B6903</f>
        <v>New York</v>
      </c>
      <c r="B6903" t="str">
        <f>[1]Sheet1!C6903</f>
        <v>NY</v>
      </c>
      <c r="C6903" t="str">
        <f>LEFT([1]Sheet1!D6903,1)</f>
        <v>F</v>
      </c>
      <c r="D6903" t="str">
        <f>RIGHT([1]Sheet1!D6903,2)</f>
        <v>21</v>
      </c>
      <c r="E6903" t="str">
        <f>[1]Sheet1!E6903</f>
        <v>Construction - State Education - Other</v>
      </c>
      <c r="F6903">
        <f>[1]Sheet1!F6903</f>
        <v>20587</v>
      </c>
    </row>
    <row r="6904" spans="1:6">
      <c r="A6904" t="str">
        <f>[1]Sheet1!B6904</f>
        <v>New York</v>
      </c>
      <c r="B6904" t="str">
        <f>[1]Sheet1!C6904</f>
        <v>NY</v>
      </c>
      <c r="C6904" t="str">
        <f>LEFT([1]Sheet1!D6904,1)</f>
        <v>F</v>
      </c>
      <c r="D6904" t="str">
        <f>RIGHT([1]Sheet1!D6904,2)</f>
        <v>23</v>
      </c>
      <c r="E6904" t="str">
        <f>[1]Sheet1!E6904</f>
        <v>Construction - Financial Administration</v>
      </c>
      <c r="F6904">
        <f>[1]Sheet1!F6904</f>
        <v>2059</v>
      </c>
    </row>
    <row r="6905" spans="1:6">
      <c r="A6905" t="str">
        <f>[1]Sheet1!B6905</f>
        <v>New York</v>
      </c>
      <c r="B6905" t="str">
        <f>[1]Sheet1!C6905</f>
        <v>NY</v>
      </c>
      <c r="C6905" t="str">
        <f>LEFT([1]Sheet1!D6905,1)</f>
        <v>F</v>
      </c>
      <c r="D6905" t="str">
        <f>RIGHT([1]Sheet1!D6905,2)</f>
        <v>24</v>
      </c>
      <c r="E6905" t="str">
        <f>[1]Sheet1!E6905</f>
        <v>Construction - Local Fire Protection</v>
      </c>
      <c r="F6905">
        <f>[1]Sheet1!F6905</f>
        <v>147648</v>
      </c>
    </row>
    <row r="6906" spans="1:6">
      <c r="A6906" t="str">
        <f>[1]Sheet1!B6906</f>
        <v>New York</v>
      </c>
      <c r="B6906" t="str">
        <f>[1]Sheet1!C6906</f>
        <v>NY</v>
      </c>
      <c r="C6906" t="str">
        <f>LEFT([1]Sheet1!D6906,1)</f>
        <v>F</v>
      </c>
      <c r="D6906" t="str">
        <f>RIGHT([1]Sheet1!D6906,2)</f>
        <v>25</v>
      </c>
      <c r="E6906" t="str">
        <f>[1]Sheet1!E6906</f>
        <v>Construction - Judicial and Legal Services</v>
      </c>
      <c r="F6906">
        <f>[1]Sheet1!F6906</f>
        <v>167358</v>
      </c>
    </row>
    <row r="6907" spans="1:6">
      <c r="A6907" t="str">
        <f>[1]Sheet1!B6907</f>
        <v>New York</v>
      </c>
      <c r="B6907" t="str">
        <f>[1]Sheet1!C6907</f>
        <v>NY</v>
      </c>
      <c r="C6907" t="str">
        <f>LEFT([1]Sheet1!D6907,1)</f>
        <v>F</v>
      </c>
      <c r="D6907" t="str">
        <f>RIGHT([1]Sheet1!D6907,2)</f>
        <v>31</v>
      </c>
      <c r="E6907" t="str">
        <f>[1]Sheet1!E6907</f>
        <v>Construction - General Public Buildings</v>
      </c>
      <c r="F6907">
        <f>[1]Sheet1!F6907</f>
        <v>448395</v>
      </c>
    </row>
    <row r="6908" spans="1:6">
      <c r="A6908" t="str">
        <f>[1]Sheet1!B6908</f>
        <v>New York</v>
      </c>
      <c r="B6908" t="str">
        <f>[1]Sheet1!C6908</f>
        <v>NY</v>
      </c>
      <c r="C6908" t="str">
        <f>LEFT([1]Sheet1!D6908,1)</f>
        <v>F</v>
      </c>
      <c r="D6908" t="str">
        <f>RIGHT([1]Sheet1!D6908,2)</f>
        <v>32</v>
      </c>
      <c r="E6908" t="str">
        <f>[1]Sheet1!E6908</f>
        <v>Construction - Health - Other</v>
      </c>
      <c r="F6908">
        <f>[1]Sheet1!F6908</f>
        <v>709823</v>
      </c>
    </row>
    <row r="6909" spans="1:6">
      <c r="A6909" t="str">
        <f>[1]Sheet1!B6909</f>
        <v>New York</v>
      </c>
      <c r="B6909" t="str">
        <f>[1]Sheet1!C6909</f>
        <v>NY</v>
      </c>
      <c r="C6909" t="str">
        <f>LEFT([1]Sheet1!D6909,1)</f>
        <v>F</v>
      </c>
      <c r="D6909" t="str">
        <f>RIGHT([1]Sheet1!D6909,2)</f>
        <v>36</v>
      </c>
      <c r="E6909" t="str">
        <f>[1]Sheet1!E6909</f>
        <v>Construction - Hospitals</v>
      </c>
      <c r="F6909">
        <f>[1]Sheet1!F6909</f>
        <v>273742</v>
      </c>
    </row>
    <row r="6910" spans="1:6">
      <c r="A6910" t="str">
        <f>[1]Sheet1!B6910</f>
        <v>New York</v>
      </c>
      <c r="B6910" t="str">
        <f>[1]Sheet1!C6910</f>
        <v>NY</v>
      </c>
      <c r="C6910" t="str">
        <f>LEFT([1]Sheet1!D6910,1)</f>
        <v>F</v>
      </c>
      <c r="D6910" t="str">
        <f>RIGHT([1]Sheet1!D6910,2)</f>
        <v>44</v>
      </c>
      <c r="E6910" t="str">
        <f>[1]Sheet1!E6910</f>
        <v>Construction - Regular Highways</v>
      </c>
      <c r="F6910">
        <f>[1]Sheet1!F6910</f>
        <v>4568405</v>
      </c>
    </row>
    <row r="6911" spans="1:6">
      <c r="A6911" t="str">
        <f>[1]Sheet1!B6911</f>
        <v>New York</v>
      </c>
      <c r="B6911" t="str">
        <f>[1]Sheet1!C6911</f>
        <v>NY</v>
      </c>
      <c r="C6911" t="str">
        <f>LEFT([1]Sheet1!D6911,1)</f>
        <v>F</v>
      </c>
      <c r="D6911" t="str">
        <f>RIGHT([1]Sheet1!D6911,2)</f>
        <v>45</v>
      </c>
      <c r="E6911" t="str">
        <f>[1]Sheet1!E6911</f>
        <v>Construction - Toll Highways</v>
      </c>
      <c r="F6911">
        <f>[1]Sheet1!F6911</f>
        <v>734509</v>
      </c>
    </row>
    <row r="6912" spans="1:6">
      <c r="A6912" t="str">
        <f>[1]Sheet1!B6912</f>
        <v>New York</v>
      </c>
      <c r="B6912" t="str">
        <f>[1]Sheet1!C6912</f>
        <v>NY</v>
      </c>
      <c r="C6912" t="str">
        <f>LEFT([1]Sheet1!D6912,1)</f>
        <v>F</v>
      </c>
      <c r="D6912" t="str">
        <f>RIGHT([1]Sheet1!D6912,2)</f>
        <v>50</v>
      </c>
      <c r="E6912" t="str">
        <f>[1]Sheet1!E6912</f>
        <v>Construction - Housing and Community Development</v>
      </c>
      <c r="F6912">
        <f>[1]Sheet1!F6912</f>
        <v>994055</v>
      </c>
    </row>
    <row r="6913" spans="1:6">
      <c r="A6913" t="str">
        <f>[1]Sheet1!B6913</f>
        <v>New York</v>
      </c>
      <c r="B6913" t="str">
        <f>[1]Sheet1!C6913</f>
        <v>NY</v>
      </c>
      <c r="C6913" t="str">
        <f>LEFT([1]Sheet1!D6913,1)</f>
        <v>F</v>
      </c>
      <c r="D6913" t="str">
        <f>RIGHT([1]Sheet1!D6913,2)</f>
        <v>52</v>
      </c>
      <c r="E6913" t="str">
        <f>[1]Sheet1!E6913</f>
        <v>Construction - Libraries</v>
      </c>
      <c r="F6913">
        <f>[1]Sheet1!F6913</f>
        <v>79456</v>
      </c>
    </row>
    <row r="6914" spans="1:6">
      <c r="A6914" t="str">
        <f>[1]Sheet1!B6914</f>
        <v>New York</v>
      </c>
      <c r="B6914" t="str">
        <f>[1]Sheet1!C6914</f>
        <v>NY</v>
      </c>
      <c r="C6914" t="str">
        <f>LEFT([1]Sheet1!D6914,1)</f>
        <v>F</v>
      </c>
      <c r="D6914" t="str">
        <f>RIGHT([1]Sheet1!D6914,2)</f>
        <v>59</v>
      </c>
      <c r="E6914" t="str">
        <f>[1]Sheet1!E6914</f>
        <v>Construction - Natural Resources - Other</v>
      </c>
      <c r="F6914">
        <f>[1]Sheet1!F6914</f>
        <v>136686</v>
      </c>
    </row>
    <row r="6915" spans="1:6">
      <c r="A6915" t="str">
        <f>[1]Sheet1!B6915</f>
        <v>New York</v>
      </c>
      <c r="B6915" t="str">
        <f>[1]Sheet1!C6915</f>
        <v>NY</v>
      </c>
      <c r="C6915" t="str">
        <f>LEFT([1]Sheet1!D6915,1)</f>
        <v>F</v>
      </c>
      <c r="D6915" t="str">
        <f>RIGHT([1]Sheet1!D6915,2)</f>
        <v>60</v>
      </c>
      <c r="E6915" t="str">
        <f>[1]Sheet1!E6915</f>
        <v>Construction - Parking Facilities</v>
      </c>
      <c r="F6915">
        <f>[1]Sheet1!F6915</f>
        <v>16166</v>
      </c>
    </row>
    <row r="6916" spans="1:6">
      <c r="A6916" t="str">
        <f>[1]Sheet1!B6916</f>
        <v>New York</v>
      </c>
      <c r="B6916" t="str">
        <f>[1]Sheet1!C6916</f>
        <v>NY</v>
      </c>
      <c r="C6916" t="str">
        <f>LEFT([1]Sheet1!D6916,1)</f>
        <v>F</v>
      </c>
      <c r="D6916" t="str">
        <f>RIGHT([1]Sheet1!D6916,2)</f>
        <v>61</v>
      </c>
      <c r="E6916" t="str">
        <f>[1]Sheet1!E6916</f>
        <v>Construction - Parks and Recreation</v>
      </c>
      <c r="F6916">
        <f>[1]Sheet1!F6916</f>
        <v>734327</v>
      </c>
    </row>
    <row r="6917" spans="1:6">
      <c r="A6917" t="str">
        <f>[1]Sheet1!B6917</f>
        <v>New York</v>
      </c>
      <c r="B6917" t="str">
        <f>[1]Sheet1!C6917</f>
        <v>NY</v>
      </c>
      <c r="C6917" t="str">
        <f>LEFT([1]Sheet1!D6917,1)</f>
        <v>F</v>
      </c>
      <c r="D6917" t="str">
        <f>RIGHT([1]Sheet1!D6917,2)</f>
        <v>62</v>
      </c>
      <c r="E6917" t="str">
        <f>[1]Sheet1!E6917</f>
        <v>Construction - Police Protection</v>
      </c>
      <c r="F6917">
        <f>[1]Sheet1!F6917</f>
        <v>306819</v>
      </c>
    </row>
    <row r="6918" spans="1:6">
      <c r="A6918" t="str">
        <f>[1]Sheet1!B6918</f>
        <v>New York</v>
      </c>
      <c r="B6918" t="str">
        <f>[1]Sheet1!C6918</f>
        <v>NY</v>
      </c>
      <c r="C6918" t="str">
        <f>LEFT([1]Sheet1!D6918,1)</f>
        <v>F</v>
      </c>
      <c r="D6918" t="str">
        <f>RIGHT([1]Sheet1!D6918,2)</f>
        <v>79</v>
      </c>
      <c r="E6918" t="str">
        <f>[1]Sheet1!E6918</f>
        <v>Construction - Public Welfare - Other</v>
      </c>
      <c r="F6918">
        <f>[1]Sheet1!F6918</f>
        <v>76508</v>
      </c>
    </row>
    <row r="6919" spans="1:6">
      <c r="A6919" t="str">
        <f>[1]Sheet1!B6919</f>
        <v>New York</v>
      </c>
      <c r="B6919" t="str">
        <f>[1]Sheet1!C6919</f>
        <v>NY</v>
      </c>
      <c r="C6919" t="str">
        <f>LEFT([1]Sheet1!D6919,1)</f>
        <v>F</v>
      </c>
      <c r="D6919" t="str">
        <f>RIGHT([1]Sheet1!D6919,2)</f>
        <v>80</v>
      </c>
      <c r="E6919" t="str">
        <f>[1]Sheet1!E6919</f>
        <v>Construction - Sewerage</v>
      </c>
      <c r="F6919">
        <f>[1]Sheet1!F6919</f>
        <v>2711288</v>
      </c>
    </row>
    <row r="6920" spans="1:6">
      <c r="A6920" t="str">
        <f>[1]Sheet1!B6920</f>
        <v>New York</v>
      </c>
      <c r="B6920" t="str">
        <f>[1]Sheet1!C6920</f>
        <v>NY</v>
      </c>
      <c r="C6920" t="str">
        <f>LEFT([1]Sheet1!D6920,1)</f>
        <v>F</v>
      </c>
      <c r="D6920" t="str">
        <f>RIGHT([1]Sheet1!D6920,2)</f>
        <v>81</v>
      </c>
      <c r="E6920" t="str">
        <f>[1]Sheet1!E6920</f>
        <v>Construction - Solid Waste Management</v>
      </c>
      <c r="F6920">
        <f>[1]Sheet1!F6920</f>
        <v>394148</v>
      </c>
    </row>
    <row r="6921" spans="1:6">
      <c r="A6921" t="str">
        <f>[1]Sheet1!B6921</f>
        <v>New York</v>
      </c>
      <c r="B6921" t="str">
        <f>[1]Sheet1!C6921</f>
        <v>NY</v>
      </c>
      <c r="C6921" t="str">
        <f>LEFT([1]Sheet1!D6921,1)</f>
        <v>F</v>
      </c>
      <c r="D6921" t="str">
        <f>RIGHT([1]Sheet1!D6921,2)</f>
        <v>87</v>
      </c>
      <c r="E6921" t="str">
        <f>[1]Sheet1!E6921</f>
        <v>Construction - Sea and Inland Port Facilities</v>
      </c>
      <c r="F6921">
        <f>[1]Sheet1!F6921</f>
        <v>228884</v>
      </c>
    </row>
    <row r="6922" spans="1:6">
      <c r="A6922" t="str">
        <f>[1]Sheet1!B6922</f>
        <v>New York</v>
      </c>
      <c r="B6922" t="str">
        <f>[1]Sheet1!C6922</f>
        <v>NY</v>
      </c>
      <c r="C6922" t="str">
        <f>LEFT([1]Sheet1!D6922,1)</f>
        <v>F</v>
      </c>
      <c r="D6922" t="str">
        <f>RIGHT([1]Sheet1!D6922,2)</f>
        <v>89</v>
      </c>
      <c r="E6922" t="str">
        <f>[1]Sheet1!E6922</f>
        <v>Construction - General - Other</v>
      </c>
      <c r="F6922">
        <f>[1]Sheet1!F6922</f>
        <v>3529771</v>
      </c>
    </row>
    <row r="6923" spans="1:6">
      <c r="A6923" t="str">
        <f>[1]Sheet1!B6923</f>
        <v>New York</v>
      </c>
      <c r="B6923" t="str">
        <f>[1]Sheet1!C6923</f>
        <v>NY</v>
      </c>
      <c r="C6923" t="str">
        <f>LEFT([1]Sheet1!D6923,1)</f>
        <v>F</v>
      </c>
      <c r="D6923" t="str">
        <f>RIGHT([1]Sheet1!D6923,2)</f>
        <v>91</v>
      </c>
      <c r="E6923" t="str">
        <f>[1]Sheet1!E6923</f>
        <v>Construction - Water Utilities</v>
      </c>
      <c r="F6923">
        <f>[1]Sheet1!F6923</f>
        <v>368936</v>
      </c>
    </row>
    <row r="6924" spans="1:6">
      <c r="A6924" t="str">
        <f>[1]Sheet1!B6924</f>
        <v>New York</v>
      </c>
      <c r="B6924" t="str">
        <f>[1]Sheet1!C6924</f>
        <v>NY</v>
      </c>
      <c r="C6924" t="str">
        <f>LEFT([1]Sheet1!D6924,1)</f>
        <v>F</v>
      </c>
      <c r="D6924" t="str">
        <f>RIGHT([1]Sheet1!D6924,2)</f>
        <v>92</v>
      </c>
      <c r="E6924" t="str">
        <f>[1]Sheet1!E6924</f>
        <v>Construction - Electric Utilities</v>
      </c>
      <c r="F6924">
        <f>[1]Sheet1!F6924</f>
        <v>372988</v>
      </c>
    </row>
    <row r="6925" spans="1:6">
      <c r="A6925" t="str">
        <f>[1]Sheet1!B6925</f>
        <v>New York</v>
      </c>
      <c r="B6925" t="str">
        <f>[1]Sheet1!C6925</f>
        <v>NY</v>
      </c>
      <c r="C6925" t="str">
        <f>LEFT([1]Sheet1!D6925,1)</f>
        <v>F</v>
      </c>
      <c r="D6925" t="str">
        <f>RIGHT([1]Sheet1!D6925,2)</f>
        <v>94</v>
      </c>
      <c r="E6925" t="str">
        <f>[1]Sheet1!E6925</f>
        <v>Construction - Transit Utilities</v>
      </c>
      <c r="F6925">
        <f>[1]Sheet1!F6925</f>
        <v>3798335</v>
      </c>
    </row>
    <row r="6926" spans="1:6">
      <c r="A6926" t="str">
        <f>[1]Sheet1!B6926</f>
        <v>New York</v>
      </c>
      <c r="B6926" t="str">
        <f>[1]Sheet1!C6926</f>
        <v>NY</v>
      </c>
      <c r="C6926" t="str">
        <f>LEFT([1]Sheet1!D6926,1)</f>
        <v>G</v>
      </c>
      <c r="D6926" t="str">
        <f>RIGHT([1]Sheet1!D6926,2)</f>
        <v>01</v>
      </c>
      <c r="E6926" t="str">
        <f>[1]Sheet1!E6926</f>
        <v>Other Capital Outlay - Air Transportation</v>
      </c>
      <c r="F6926">
        <f>[1]Sheet1!F6926</f>
        <v>6253</v>
      </c>
    </row>
    <row r="6927" spans="1:6">
      <c r="A6927" t="str">
        <f>[1]Sheet1!B6927</f>
        <v>New York</v>
      </c>
      <c r="B6927" t="str">
        <f>[1]Sheet1!C6927</f>
        <v>NY</v>
      </c>
      <c r="C6927" t="str">
        <f>LEFT([1]Sheet1!D6927,1)</f>
        <v>G</v>
      </c>
      <c r="D6927" t="str">
        <f>RIGHT([1]Sheet1!D6927,2)</f>
        <v>03</v>
      </c>
      <c r="E6927" t="str">
        <f>[1]Sheet1!E6927</f>
        <v>Other Capital Outlay - Miscellaneous Commercial Activities, NEC</v>
      </c>
      <c r="F6927">
        <f>[1]Sheet1!F6927</f>
        <v>300</v>
      </c>
    </row>
    <row r="6928" spans="1:6">
      <c r="A6928" t="str">
        <f>[1]Sheet1!B6928</f>
        <v>New York</v>
      </c>
      <c r="B6928" t="str">
        <f>[1]Sheet1!C6928</f>
        <v>NY</v>
      </c>
      <c r="C6928" t="str">
        <f>LEFT([1]Sheet1!D6928,1)</f>
        <v>G</v>
      </c>
      <c r="D6928" t="str">
        <f>RIGHT([1]Sheet1!D6928,2)</f>
        <v>04</v>
      </c>
      <c r="E6928" t="str">
        <f>[1]Sheet1!E6928</f>
        <v>Other Capital Outlay - Correctional Institutions</v>
      </c>
      <c r="F6928">
        <f>[1]Sheet1!F6928</f>
        <v>16678</v>
      </c>
    </row>
    <row r="6929" spans="1:6">
      <c r="A6929" t="str">
        <f>[1]Sheet1!B6929</f>
        <v>New York</v>
      </c>
      <c r="B6929" t="str">
        <f>[1]Sheet1!C6929</f>
        <v>NY</v>
      </c>
      <c r="C6929" t="str">
        <f>LEFT([1]Sheet1!D6929,1)</f>
        <v>G</v>
      </c>
      <c r="D6929" t="str">
        <f>RIGHT([1]Sheet1!D6929,2)</f>
        <v>05</v>
      </c>
      <c r="E6929" t="str">
        <f>[1]Sheet1!E6929</f>
        <v>Other Capital Outlay - Corrections - Other</v>
      </c>
      <c r="F6929">
        <f>[1]Sheet1!F6929</f>
        <v>11981</v>
      </c>
    </row>
    <row r="6930" spans="1:6">
      <c r="A6930" t="str">
        <f>[1]Sheet1!B6930</f>
        <v>New York</v>
      </c>
      <c r="B6930" t="str">
        <f>[1]Sheet1!C6930</f>
        <v>NY</v>
      </c>
      <c r="C6930" t="str">
        <f>LEFT([1]Sheet1!D6930,1)</f>
        <v>G</v>
      </c>
      <c r="D6930" t="str">
        <f>RIGHT([1]Sheet1!D6930,2)</f>
        <v>12</v>
      </c>
      <c r="E6930" t="str">
        <f>[1]Sheet1!E6930</f>
        <v>Other Capital Outlay - Elementary and Secondary Education</v>
      </c>
      <c r="F6930">
        <f>[1]Sheet1!F6930</f>
        <v>499461</v>
      </c>
    </row>
    <row r="6931" spans="1:6">
      <c r="A6931" t="str">
        <f>[1]Sheet1!B6931</f>
        <v>New York</v>
      </c>
      <c r="B6931" t="str">
        <f>[1]Sheet1!C6931</f>
        <v>NY</v>
      </c>
      <c r="C6931" t="str">
        <f>LEFT([1]Sheet1!D6931,1)</f>
        <v>G</v>
      </c>
      <c r="D6931" t="str">
        <f>RIGHT([1]Sheet1!D6931,2)</f>
        <v>16</v>
      </c>
      <c r="E6931" t="str">
        <f>[1]Sheet1!E6931</f>
        <v>Other Capital Outlay - Higher Education - Auxiliary Enterprises</v>
      </c>
      <c r="F6931">
        <f>[1]Sheet1!F6931</f>
        <v>7668</v>
      </c>
    </row>
    <row r="6932" spans="1:6">
      <c r="A6932" t="str">
        <f>[1]Sheet1!B6932</f>
        <v>New York</v>
      </c>
      <c r="B6932" t="str">
        <f>[1]Sheet1!C6932</f>
        <v>NY</v>
      </c>
      <c r="C6932" t="str">
        <f>LEFT([1]Sheet1!D6932,1)</f>
        <v>G</v>
      </c>
      <c r="D6932" t="str">
        <f>RIGHT([1]Sheet1!D6932,2)</f>
        <v>18</v>
      </c>
      <c r="E6932" t="str">
        <f>[1]Sheet1!E6932</f>
        <v>Other Capital Outlay - Other Higher Education</v>
      </c>
      <c r="F6932">
        <f>[1]Sheet1!F6932</f>
        <v>345124</v>
      </c>
    </row>
    <row r="6933" spans="1:6">
      <c r="A6933" t="str">
        <f>[1]Sheet1!B6933</f>
        <v>New York</v>
      </c>
      <c r="B6933" t="str">
        <f>[1]Sheet1!C6933</f>
        <v>NY</v>
      </c>
      <c r="C6933" t="str">
        <f>LEFT([1]Sheet1!D6933,1)</f>
        <v>G</v>
      </c>
      <c r="D6933" t="str">
        <f>RIGHT([1]Sheet1!D6933,2)</f>
        <v>21</v>
      </c>
      <c r="E6933" t="str">
        <f>[1]Sheet1!E6933</f>
        <v>Other Capital Outlay - State Education - Other</v>
      </c>
      <c r="F6933">
        <f>[1]Sheet1!F6933</f>
        <v>2052</v>
      </c>
    </row>
    <row r="6934" spans="1:6">
      <c r="A6934" t="str">
        <f>[1]Sheet1!B6934</f>
        <v>New York</v>
      </c>
      <c r="B6934" t="str">
        <f>[1]Sheet1!C6934</f>
        <v>NY</v>
      </c>
      <c r="C6934" t="str">
        <f>LEFT([1]Sheet1!D6934,1)</f>
        <v>G</v>
      </c>
      <c r="D6934" t="str">
        <f>RIGHT([1]Sheet1!D6934,2)</f>
        <v>22</v>
      </c>
      <c r="E6934" t="str">
        <f>[1]Sheet1!E6934</f>
        <v>Other Capital Outlay - Social Insurance Administration</v>
      </c>
      <c r="F6934">
        <f>[1]Sheet1!F6934</f>
        <v>3284</v>
      </c>
    </row>
    <row r="6935" spans="1:6">
      <c r="A6935" t="str">
        <f>[1]Sheet1!B6935</f>
        <v>New York</v>
      </c>
      <c r="B6935" t="str">
        <f>[1]Sheet1!C6935</f>
        <v>NY</v>
      </c>
      <c r="C6935" t="str">
        <f>LEFT([1]Sheet1!D6935,1)</f>
        <v>G</v>
      </c>
      <c r="D6935" t="str">
        <f>RIGHT([1]Sheet1!D6935,2)</f>
        <v>23</v>
      </c>
      <c r="E6935" t="str">
        <f>[1]Sheet1!E6935</f>
        <v>Other Capital Outlay - Financial Administration</v>
      </c>
      <c r="F6935">
        <f>[1]Sheet1!F6935</f>
        <v>109438</v>
      </c>
    </row>
    <row r="6936" spans="1:6">
      <c r="A6936" t="str">
        <f>[1]Sheet1!B6936</f>
        <v>New York</v>
      </c>
      <c r="B6936" t="str">
        <f>[1]Sheet1!C6936</f>
        <v>NY</v>
      </c>
      <c r="C6936" t="str">
        <f>LEFT([1]Sheet1!D6936,1)</f>
        <v>G</v>
      </c>
      <c r="D6936" t="str">
        <f>RIGHT([1]Sheet1!D6936,2)</f>
        <v>24</v>
      </c>
      <c r="E6936" t="str">
        <f>[1]Sheet1!E6936</f>
        <v>Other Capital Outlay - Local Fire Protection</v>
      </c>
      <c r="F6936">
        <f>[1]Sheet1!F6936</f>
        <v>197097</v>
      </c>
    </row>
    <row r="6937" spans="1:6">
      <c r="A6937" t="str">
        <f>[1]Sheet1!B6937</f>
        <v>New York</v>
      </c>
      <c r="B6937" t="str">
        <f>[1]Sheet1!C6937</f>
        <v>NY</v>
      </c>
      <c r="C6937" t="str">
        <f>LEFT([1]Sheet1!D6937,1)</f>
        <v>G</v>
      </c>
      <c r="D6937" t="str">
        <f>RIGHT([1]Sheet1!D6937,2)</f>
        <v>25</v>
      </c>
      <c r="E6937" t="str">
        <f>[1]Sheet1!E6937</f>
        <v>Other Capital Outlay - Judicial and Legal Services</v>
      </c>
      <c r="F6937">
        <f>[1]Sheet1!F6937</f>
        <v>21234</v>
      </c>
    </row>
    <row r="6938" spans="1:6">
      <c r="A6938" t="str">
        <f>[1]Sheet1!B6938</f>
        <v>New York</v>
      </c>
      <c r="B6938" t="str">
        <f>[1]Sheet1!C6938</f>
        <v>NY</v>
      </c>
      <c r="C6938" t="str">
        <f>LEFT([1]Sheet1!D6938,1)</f>
        <v>G</v>
      </c>
      <c r="D6938" t="str">
        <f>RIGHT([1]Sheet1!D6938,2)</f>
        <v>29</v>
      </c>
      <c r="E6938" t="str">
        <f>[1]Sheet1!E6938</f>
        <v>Other Capital Outlay - Central Staff Services</v>
      </c>
      <c r="F6938">
        <f>[1]Sheet1!F6938</f>
        <v>11835</v>
      </c>
    </row>
    <row r="6939" spans="1:6">
      <c r="A6939" t="str">
        <f>[1]Sheet1!B6939</f>
        <v>New York</v>
      </c>
      <c r="B6939" t="str">
        <f>[1]Sheet1!C6939</f>
        <v>NY</v>
      </c>
      <c r="C6939" t="str">
        <f>LEFT([1]Sheet1!D6939,1)</f>
        <v>G</v>
      </c>
      <c r="D6939" t="str">
        <f>RIGHT([1]Sheet1!D6939,2)</f>
        <v>31</v>
      </c>
      <c r="E6939" t="str">
        <f>[1]Sheet1!E6939</f>
        <v>Other Capital Outlay - General Public Building</v>
      </c>
      <c r="F6939">
        <f>[1]Sheet1!F6939</f>
        <v>337511</v>
      </c>
    </row>
    <row r="6940" spans="1:6">
      <c r="A6940" t="str">
        <f>[1]Sheet1!B6940</f>
        <v>New York</v>
      </c>
      <c r="B6940" t="str">
        <f>[1]Sheet1!C6940</f>
        <v>NY</v>
      </c>
      <c r="C6940" t="str">
        <f>LEFT([1]Sheet1!D6940,1)</f>
        <v>G</v>
      </c>
      <c r="D6940" t="str">
        <f>RIGHT([1]Sheet1!D6940,2)</f>
        <v>32</v>
      </c>
      <c r="E6940" t="str">
        <f>[1]Sheet1!E6940</f>
        <v>Other Capital Outlay - Health - Other</v>
      </c>
      <c r="F6940">
        <f>[1]Sheet1!F6940</f>
        <v>62282</v>
      </c>
    </row>
    <row r="6941" spans="1:6">
      <c r="A6941" t="str">
        <f>[1]Sheet1!B6941</f>
        <v>New York</v>
      </c>
      <c r="B6941" t="str">
        <f>[1]Sheet1!C6941</f>
        <v>NY</v>
      </c>
      <c r="C6941" t="str">
        <f>LEFT([1]Sheet1!D6941,1)</f>
        <v>G</v>
      </c>
      <c r="D6941" t="str">
        <f>RIGHT([1]Sheet1!D6941,2)</f>
        <v>36</v>
      </c>
      <c r="E6941" t="str">
        <f>[1]Sheet1!E6941</f>
        <v>Other Capital Outlay - Hospitals</v>
      </c>
      <c r="F6941">
        <f>[1]Sheet1!F6941</f>
        <v>287858</v>
      </c>
    </row>
    <row r="6942" spans="1:6">
      <c r="A6942" t="str">
        <f>[1]Sheet1!B6942</f>
        <v>New York</v>
      </c>
      <c r="B6942" t="str">
        <f>[1]Sheet1!C6942</f>
        <v>NY</v>
      </c>
      <c r="C6942" t="str">
        <f>LEFT([1]Sheet1!D6942,1)</f>
        <v>G</v>
      </c>
      <c r="D6942" t="str">
        <f>RIGHT([1]Sheet1!D6942,2)</f>
        <v>44</v>
      </c>
      <c r="E6942" t="str">
        <f>[1]Sheet1!E6942</f>
        <v>Other Capital Outlay - Regular Highways</v>
      </c>
      <c r="F6942">
        <f>[1]Sheet1!F6942</f>
        <v>382830</v>
      </c>
    </row>
    <row r="6943" spans="1:6">
      <c r="A6943" t="str">
        <f>[1]Sheet1!B6943</f>
        <v>New York</v>
      </c>
      <c r="B6943" t="str">
        <f>[1]Sheet1!C6943</f>
        <v>NY</v>
      </c>
      <c r="C6943" t="str">
        <f>LEFT([1]Sheet1!D6943,1)</f>
        <v>G</v>
      </c>
      <c r="D6943" t="str">
        <f>RIGHT([1]Sheet1!D6943,2)</f>
        <v>45</v>
      </c>
      <c r="E6943" t="str">
        <f>[1]Sheet1!E6943</f>
        <v>Other Capital Outlay - Toll Highways</v>
      </c>
      <c r="F6943">
        <f>[1]Sheet1!F6943</f>
        <v>51313</v>
      </c>
    </row>
    <row r="6944" spans="1:6">
      <c r="A6944" t="str">
        <f>[1]Sheet1!B6944</f>
        <v>New York</v>
      </c>
      <c r="B6944" t="str">
        <f>[1]Sheet1!C6944</f>
        <v>NY</v>
      </c>
      <c r="C6944" t="str">
        <f>LEFT([1]Sheet1!D6944,1)</f>
        <v>G</v>
      </c>
      <c r="D6944" t="str">
        <f>RIGHT([1]Sheet1!D6944,2)</f>
        <v>50</v>
      </c>
      <c r="E6944" t="str">
        <f>[1]Sheet1!E6944</f>
        <v>Other Capital Outlay - Housing and Community Development</v>
      </c>
      <c r="F6944">
        <f>[1]Sheet1!F6944</f>
        <v>119585</v>
      </c>
    </row>
    <row r="6945" spans="1:6">
      <c r="A6945" t="str">
        <f>[1]Sheet1!B6945</f>
        <v>New York</v>
      </c>
      <c r="B6945" t="str">
        <f>[1]Sheet1!C6945</f>
        <v>NY</v>
      </c>
      <c r="C6945" t="str">
        <f>LEFT([1]Sheet1!D6945,1)</f>
        <v>G</v>
      </c>
      <c r="D6945" t="str">
        <f>RIGHT([1]Sheet1!D6945,2)</f>
        <v>52</v>
      </c>
      <c r="E6945" t="str">
        <f>[1]Sheet1!E6945</f>
        <v>Other Capital Outlay - Libraries</v>
      </c>
      <c r="F6945">
        <f>[1]Sheet1!F6945</f>
        <v>28552</v>
      </c>
    </row>
    <row r="6946" spans="1:6">
      <c r="A6946" t="str">
        <f>[1]Sheet1!B6946</f>
        <v>New York</v>
      </c>
      <c r="B6946" t="str">
        <f>[1]Sheet1!C6946</f>
        <v>NY</v>
      </c>
      <c r="C6946" t="str">
        <f>LEFT([1]Sheet1!D6946,1)</f>
        <v>G</v>
      </c>
      <c r="D6946" t="str">
        <f>RIGHT([1]Sheet1!D6946,2)</f>
        <v>59</v>
      </c>
      <c r="E6946" t="str">
        <f>[1]Sheet1!E6946</f>
        <v>Other Capital Outlay - Natural Resources - Other</v>
      </c>
      <c r="F6946">
        <f>[1]Sheet1!F6946</f>
        <v>94565</v>
      </c>
    </row>
    <row r="6947" spans="1:6">
      <c r="A6947" t="str">
        <f>[1]Sheet1!B6947</f>
        <v>New York</v>
      </c>
      <c r="B6947" t="str">
        <f>[1]Sheet1!C6947</f>
        <v>NY</v>
      </c>
      <c r="C6947" t="str">
        <f>LEFT([1]Sheet1!D6947,1)</f>
        <v>G</v>
      </c>
      <c r="D6947" t="str">
        <f>RIGHT([1]Sheet1!D6947,2)</f>
        <v>60</v>
      </c>
      <c r="E6947" t="str">
        <f>[1]Sheet1!E6947</f>
        <v>Other Capital Outlay - Parking Facilities</v>
      </c>
      <c r="F6947">
        <f>[1]Sheet1!F6947</f>
        <v>4599</v>
      </c>
    </row>
    <row r="6948" spans="1:6">
      <c r="A6948" t="str">
        <f>[1]Sheet1!B6948</f>
        <v>New York</v>
      </c>
      <c r="B6948" t="str">
        <f>[1]Sheet1!C6948</f>
        <v>NY</v>
      </c>
      <c r="C6948" t="str">
        <f>LEFT([1]Sheet1!D6948,1)</f>
        <v>G</v>
      </c>
      <c r="D6948" t="str">
        <f>RIGHT([1]Sheet1!D6948,2)</f>
        <v>61</v>
      </c>
      <c r="E6948" t="str">
        <f>[1]Sheet1!E6948</f>
        <v>Other Capital Outlay - Parks and Recreation</v>
      </c>
      <c r="F6948">
        <f>[1]Sheet1!F6948</f>
        <v>60028</v>
      </c>
    </row>
    <row r="6949" spans="1:6">
      <c r="A6949" t="str">
        <f>[1]Sheet1!B6949</f>
        <v>New York</v>
      </c>
      <c r="B6949" t="str">
        <f>[1]Sheet1!C6949</f>
        <v>NY</v>
      </c>
      <c r="C6949" t="str">
        <f>LEFT([1]Sheet1!D6949,1)</f>
        <v>G</v>
      </c>
      <c r="D6949" t="str">
        <f>RIGHT([1]Sheet1!D6949,2)</f>
        <v>62</v>
      </c>
      <c r="E6949" t="str">
        <f>[1]Sheet1!E6949</f>
        <v>Other Capital Outlay - Police Protection</v>
      </c>
      <c r="F6949">
        <f>[1]Sheet1!F6949</f>
        <v>192225</v>
      </c>
    </row>
    <row r="6950" spans="1:6">
      <c r="A6950" t="str">
        <f>[1]Sheet1!B6950</f>
        <v>New York</v>
      </c>
      <c r="B6950" t="str">
        <f>[1]Sheet1!C6950</f>
        <v>NY</v>
      </c>
      <c r="C6950" t="str">
        <f>LEFT([1]Sheet1!D6950,1)</f>
        <v>G</v>
      </c>
      <c r="D6950" t="str">
        <f>RIGHT([1]Sheet1!D6950,2)</f>
        <v>66</v>
      </c>
      <c r="E6950" t="str">
        <f>[1]Sheet1!E6950</f>
        <v>Other Capital Outlay - Protective Inspection and Regulation, NEC</v>
      </c>
      <c r="F6950">
        <f>[1]Sheet1!F6950</f>
        <v>9236</v>
      </c>
    </row>
    <row r="6951" spans="1:6">
      <c r="A6951" t="str">
        <f>[1]Sheet1!B6951</f>
        <v>New York</v>
      </c>
      <c r="B6951" t="str">
        <f>[1]Sheet1!C6951</f>
        <v>NY</v>
      </c>
      <c r="C6951" t="str">
        <f>LEFT([1]Sheet1!D6951,1)</f>
        <v>G</v>
      </c>
      <c r="D6951" t="str">
        <f>RIGHT([1]Sheet1!D6951,2)</f>
        <v>77</v>
      </c>
      <c r="E6951" t="str">
        <f>[1]Sheet1!E6951</f>
        <v>Other Capital Outlay - Public Welfare Institutions</v>
      </c>
      <c r="F6951">
        <f>[1]Sheet1!F6951</f>
        <v>1133</v>
      </c>
    </row>
    <row r="6952" spans="1:6">
      <c r="A6952" t="str">
        <f>[1]Sheet1!B6952</f>
        <v>New York</v>
      </c>
      <c r="B6952" t="str">
        <f>[1]Sheet1!C6952</f>
        <v>NY</v>
      </c>
      <c r="C6952" t="str">
        <f>LEFT([1]Sheet1!D6952,1)</f>
        <v>G</v>
      </c>
      <c r="D6952" t="str">
        <f>RIGHT([1]Sheet1!D6952,2)</f>
        <v>79</v>
      </c>
      <c r="E6952" t="str">
        <f>[1]Sheet1!E6952</f>
        <v>Other Capital Outlay - Public Welfare - Other</v>
      </c>
      <c r="F6952">
        <f>[1]Sheet1!F6952</f>
        <v>37026</v>
      </c>
    </row>
    <row r="6953" spans="1:6">
      <c r="A6953" t="str">
        <f>[1]Sheet1!B6953</f>
        <v>New York</v>
      </c>
      <c r="B6953" t="str">
        <f>[1]Sheet1!C6953</f>
        <v>NY</v>
      </c>
      <c r="C6953" t="str">
        <f>LEFT([1]Sheet1!D6953,1)</f>
        <v>G</v>
      </c>
      <c r="D6953" t="str">
        <f>RIGHT([1]Sheet1!D6953,2)</f>
        <v>80</v>
      </c>
      <c r="E6953" t="str">
        <f>[1]Sheet1!E6953</f>
        <v>Other Capital Outlay - Sewerage</v>
      </c>
      <c r="F6953">
        <f>[1]Sheet1!F6953</f>
        <v>321730</v>
      </c>
    </row>
    <row r="6954" spans="1:6">
      <c r="A6954" t="str">
        <f>[1]Sheet1!B6954</f>
        <v>New York</v>
      </c>
      <c r="B6954" t="str">
        <f>[1]Sheet1!C6954</f>
        <v>NY</v>
      </c>
      <c r="C6954" t="str">
        <f>LEFT([1]Sheet1!D6954,1)</f>
        <v>G</v>
      </c>
      <c r="D6954" t="str">
        <f>RIGHT([1]Sheet1!D6954,2)</f>
        <v>81</v>
      </c>
      <c r="E6954" t="str">
        <f>[1]Sheet1!E6954</f>
        <v>Other Capital Outlay - Solid Waste Management</v>
      </c>
      <c r="F6954">
        <f>[1]Sheet1!F6954</f>
        <v>126385</v>
      </c>
    </row>
    <row r="6955" spans="1:6">
      <c r="A6955" t="str">
        <f>[1]Sheet1!B6955</f>
        <v>New York</v>
      </c>
      <c r="B6955" t="str">
        <f>[1]Sheet1!C6955</f>
        <v>NY</v>
      </c>
      <c r="C6955" t="str">
        <f>LEFT([1]Sheet1!D6955,1)</f>
        <v>G</v>
      </c>
      <c r="D6955" t="str">
        <f>RIGHT([1]Sheet1!D6955,2)</f>
        <v>85</v>
      </c>
      <c r="E6955" t="str">
        <f>[1]Sheet1!E6955</f>
        <v>Other Capital Outlay - State Veterans' Services</v>
      </c>
      <c r="F6955">
        <f>[1]Sheet1!F6955</f>
        <v>54</v>
      </c>
    </row>
    <row r="6956" spans="1:6">
      <c r="A6956" t="str">
        <f>[1]Sheet1!B6956</f>
        <v>New York</v>
      </c>
      <c r="B6956" t="str">
        <f>[1]Sheet1!C6956</f>
        <v>NY</v>
      </c>
      <c r="C6956" t="str">
        <f>LEFT([1]Sheet1!D6956,1)</f>
        <v>G</v>
      </c>
      <c r="D6956" t="str">
        <f>RIGHT([1]Sheet1!D6956,2)</f>
        <v>87</v>
      </c>
      <c r="E6956" t="str">
        <f>[1]Sheet1!E6956</f>
        <v>Other Capital Outlay - Sea and Inland Port Facilities</v>
      </c>
      <c r="F6956">
        <f>[1]Sheet1!F6956</f>
        <v>3124</v>
      </c>
    </row>
    <row r="6957" spans="1:6">
      <c r="A6957" t="str">
        <f>[1]Sheet1!B6957</f>
        <v>New York</v>
      </c>
      <c r="B6957" t="str">
        <f>[1]Sheet1!C6957</f>
        <v>NY</v>
      </c>
      <c r="C6957" t="str">
        <f>LEFT([1]Sheet1!D6957,1)</f>
        <v>G</v>
      </c>
      <c r="D6957" t="str">
        <f>RIGHT([1]Sheet1!D6957,2)</f>
        <v>89</v>
      </c>
      <c r="E6957" t="str">
        <f>[1]Sheet1!E6957</f>
        <v>Other Capital Outlay - General - Other</v>
      </c>
      <c r="F6957">
        <f>[1]Sheet1!F6957</f>
        <v>264313</v>
      </c>
    </row>
    <row r="6958" spans="1:6">
      <c r="A6958" t="str">
        <f>[1]Sheet1!B6958</f>
        <v>New York</v>
      </c>
      <c r="B6958" t="str">
        <f>[1]Sheet1!C6958</f>
        <v>NY</v>
      </c>
      <c r="C6958" t="str">
        <f>LEFT([1]Sheet1!D6958,1)</f>
        <v>G</v>
      </c>
      <c r="D6958" t="str">
        <f>RIGHT([1]Sheet1!D6958,2)</f>
        <v>91</v>
      </c>
      <c r="E6958" t="str">
        <f>[1]Sheet1!E6958</f>
        <v>Other Capital Outlay - Water Utilities</v>
      </c>
      <c r="F6958">
        <f>[1]Sheet1!F6958</f>
        <v>48582</v>
      </c>
    </row>
    <row r="6959" spans="1:6">
      <c r="A6959" t="str">
        <f>[1]Sheet1!B6959</f>
        <v>New York</v>
      </c>
      <c r="B6959" t="str">
        <f>[1]Sheet1!C6959</f>
        <v>NY</v>
      </c>
      <c r="C6959" t="str">
        <f>LEFT([1]Sheet1!D6959,1)</f>
        <v>G</v>
      </c>
      <c r="D6959" t="str">
        <f>RIGHT([1]Sheet1!D6959,2)</f>
        <v>92</v>
      </c>
      <c r="E6959" t="str">
        <f>[1]Sheet1!E6959</f>
        <v>Other Capital Outlay - Electric Utilities</v>
      </c>
      <c r="F6959">
        <f>[1]Sheet1!F6959</f>
        <v>351319</v>
      </c>
    </row>
    <row r="6960" spans="1:6">
      <c r="A6960" t="str">
        <f>[1]Sheet1!B6960</f>
        <v>New York</v>
      </c>
      <c r="B6960" t="str">
        <f>[1]Sheet1!C6960</f>
        <v>NY</v>
      </c>
      <c r="C6960" t="str">
        <f>LEFT([1]Sheet1!D6960,1)</f>
        <v>G</v>
      </c>
      <c r="D6960" t="str">
        <f>RIGHT([1]Sheet1!D6960,2)</f>
        <v>94</v>
      </c>
      <c r="E6960" t="str">
        <f>[1]Sheet1!E6960</f>
        <v>Other Capital Outlay - Transit Utilities</v>
      </c>
      <c r="F6960">
        <f>[1]Sheet1!F6960</f>
        <v>3772005</v>
      </c>
    </row>
    <row r="6961" spans="1:6">
      <c r="A6961" t="str">
        <f>[1]Sheet1!B6961</f>
        <v>New York</v>
      </c>
      <c r="B6961" t="str">
        <f>[1]Sheet1!C6961</f>
        <v>NY</v>
      </c>
      <c r="C6961" t="str">
        <f>LEFT([1]Sheet1!D6961,1)</f>
        <v>I</v>
      </c>
      <c r="D6961" t="str">
        <f>RIGHT([1]Sheet1!D6961,2)</f>
        <v>89</v>
      </c>
      <c r="E6961" t="str">
        <f>[1]Sheet1!E6961</f>
        <v>General - Interest on Debt</v>
      </c>
      <c r="F6961">
        <f>[1]Sheet1!F6961</f>
        <v>11510858</v>
      </c>
    </row>
    <row r="6962" spans="1:6">
      <c r="A6962" t="str">
        <f>[1]Sheet1!B6962</f>
        <v>New York</v>
      </c>
      <c r="B6962" t="str">
        <f>[1]Sheet1!C6962</f>
        <v>NY</v>
      </c>
      <c r="C6962" t="str">
        <f>LEFT([1]Sheet1!D6962,1)</f>
        <v>I</v>
      </c>
      <c r="D6962" t="str">
        <f>RIGHT([1]Sheet1!D6962,2)</f>
        <v>91</v>
      </c>
      <c r="E6962" t="str">
        <f>[1]Sheet1!E6962</f>
        <v>Water Utilities - Interest on Debt</v>
      </c>
      <c r="F6962">
        <f>[1]Sheet1!F6962</f>
        <v>1253547</v>
      </c>
    </row>
    <row r="6963" spans="1:6">
      <c r="A6963" t="str">
        <f>[1]Sheet1!B6963</f>
        <v>New York</v>
      </c>
      <c r="B6963" t="str">
        <f>[1]Sheet1!C6963</f>
        <v>NY</v>
      </c>
      <c r="C6963" t="str">
        <f>LEFT([1]Sheet1!D6963,1)</f>
        <v>I</v>
      </c>
      <c r="D6963" t="str">
        <f>RIGHT([1]Sheet1!D6963,2)</f>
        <v>92</v>
      </c>
      <c r="E6963" t="str">
        <f>[1]Sheet1!E6963</f>
        <v>Electric Utilities - Interest on Debt</v>
      </c>
      <c r="F6963">
        <f>[1]Sheet1!F6963</f>
        <v>477657</v>
      </c>
    </row>
    <row r="6964" spans="1:6">
      <c r="A6964" t="str">
        <f>[1]Sheet1!B6964</f>
        <v>New York</v>
      </c>
      <c r="B6964" t="str">
        <f>[1]Sheet1!C6964</f>
        <v>NY</v>
      </c>
      <c r="C6964" t="str">
        <f>LEFT([1]Sheet1!D6964,1)</f>
        <v>I</v>
      </c>
      <c r="D6964" t="str">
        <f>RIGHT([1]Sheet1!D6964,2)</f>
        <v>94</v>
      </c>
      <c r="E6964" t="str">
        <f>[1]Sheet1!E6964</f>
        <v>Transit Utilities - Interest on Debt</v>
      </c>
      <c r="F6964">
        <f>[1]Sheet1!F6964</f>
        <v>1050113</v>
      </c>
    </row>
    <row r="6965" spans="1:6">
      <c r="A6965" t="str">
        <f>[1]Sheet1!B6965</f>
        <v>New York</v>
      </c>
      <c r="B6965" t="str">
        <f>[1]Sheet1!C6965</f>
        <v>NY</v>
      </c>
      <c r="C6965" t="str">
        <f>LEFT([1]Sheet1!D6965,1)</f>
        <v>J</v>
      </c>
      <c r="D6965" t="str">
        <f>RIGHT([1]Sheet1!D6965,2)</f>
        <v>19</v>
      </c>
      <c r="E6965" t="str">
        <f>[1]Sheet1!E6965</f>
        <v>Assistance and Subsidies - State Scholarships and Other Subsidies - Education</v>
      </c>
      <c r="F6965">
        <f>[1]Sheet1!F6965</f>
        <v>1614436</v>
      </c>
    </row>
    <row r="6966" spans="1:6">
      <c r="A6966" t="str">
        <f>[1]Sheet1!B6966</f>
        <v>New York</v>
      </c>
      <c r="B6966" t="str">
        <f>[1]Sheet1!C6966</f>
        <v>NY</v>
      </c>
      <c r="C6966" t="str">
        <f>LEFT([1]Sheet1!D6966,1)</f>
        <v>J</v>
      </c>
      <c r="D6966" t="str">
        <f>RIGHT([1]Sheet1!D6966,2)</f>
        <v>67</v>
      </c>
      <c r="E6966" t="str">
        <f>[1]Sheet1!E6966</f>
        <v>Assistance and Subsidies - Public Welfare, Federal Categorical Assistance Programs</v>
      </c>
      <c r="F6966">
        <f>[1]Sheet1!F6966</f>
        <v>1348640</v>
      </c>
    </row>
    <row r="6967" spans="1:6">
      <c r="A6967" t="str">
        <f>[1]Sheet1!B6967</f>
        <v>New York</v>
      </c>
      <c r="B6967" t="str">
        <f>[1]Sheet1!C6967</f>
        <v>NY</v>
      </c>
      <c r="C6967" t="str">
        <f>LEFT([1]Sheet1!D6967,1)</f>
        <v>J</v>
      </c>
      <c r="D6967" t="str">
        <f>RIGHT([1]Sheet1!D6967,2)</f>
        <v>68</v>
      </c>
      <c r="E6967" t="str">
        <f>[1]Sheet1!E6967</f>
        <v>Assistance and Subsidies - Public Welfare, Cash Assistance Programs - Other</v>
      </c>
      <c r="F6967">
        <f>[1]Sheet1!F6967</f>
        <v>1018835</v>
      </c>
    </row>
    <row r="6968" spans="1:6">
      <c r="A6968" t="str">
        <f>[1]Sheet1!B6968</f>
        <v>New York</v>
      </c>
      <c r="B6968" t="str">
        <f>[1]Sheet1!C6968</f>
        <v>NY</v>
      </c>
      <c r="C6968" t="str">
        <f>LEFT([1]Sheet1!D6968,1)</f>
        <v>J</v>
      </c>
      <c r="D6968" t="str">
        <f>RIGHT([1]Sheet1!D6968,2)</f>
        <v>85</v>
      </c>
      <c r="E6968" t="str">
        <f>[1]Sheet1!E6968</f>
        <v>Assistance and Subsidies - State Other Veterans’ Services</v>
      </c>
      <c r="F6968">
        <f>[1]Sheet1!F6968</f>
        <v>7507</v>
      </c>
    </row>
    <row r="6969" spans="1:6">
      <c r="A6969" t="str">
        <f>[1]Sheet1!B6969</f>
        <v>New York</v>
      </c>
      <c r="B6969" t="str">
        <f>[1]Sheet1!C6969</f>
        <v>NY</v>
      </c>
      <c r="C6969" t="str">
        <f>LEFT([1]Sheet1!D6969,1)</f>
        <v>S</v>
      </c>
      <c r="D6969" t="str">
        <f>RIGHT([1]Sheet1!D6969,2)</f>
        <v>67</v>
      </c>
      <c r="E6969" t="str">
        <f>[1]Sheet1!E6969</f>
        <v>Intergovernmental to Federal - Welfare - Categorical Assistance Programs</v>
      </c>
      <c r="F6969">
        <f>[1]Sheet1!F6969</f>
        <v>730324</v>
      </c>
    </row>
    <row r="6970" spans="1:6">
      <c r="A6970" t="str">
        <f>[1]Sheet1!B6970</f>
        <v>New York</v>
      </c>
      <c r="B6970" t="str">
        <f>[1]Sheet1!C6970</f>
        <v>NY</v>
      </c>
      <c r="C6970" t="str">
        <f>LEFT([1]Sheet1!D6970,1)</f>
        <v>T</v>
      </c>
      <c r="D6970" t="str">
        <f>RIGHT([1]Sheet1!D6970,2)</f>
        <v>01</v>
      </c>
      <c r="E6970" t="str">
        <f>[1]Sheet1!E6970</f>
        <v>Tax - Property</v>
      </c>
      <c r="F6970">
        <f>[1]Sheet1!F6970</f>
        <v>47576758</v>
      </c>
    </row>
    <row r="6971" spans="1:6">
      <c r="A6971" t="str">
        <f>[1]Sheet1!B6971</f>
        <v>New York</v>
      </c>
      <c r="B6971" t="str">
        <f>[1]Sheet1!C6971</f>
        <v>NY</v>
      </c>
      <c r="C6971" t="str">
        <f>LEFT([1]Sheet1!D6971,1)</f>
        <v>T</v>
      </c>
      <c r="D6971" t="str">
        <f>RIGHT([1]Sheet1!D6971,2)</f>
        <v>09</v>
      </c>
      <c r="E6971" t="str">
        <f>[1]Sheet1!E6971</f>
        <v>Tax - General Sales and Gross Receipts</v>
      </c>
      <c r="F6971">
        <f>[1]Sheet1!F6971</f>
        <v>24934555</v>
      </c>
    </row>
    <row r="6972" spans="1:6">
      <c r="A6972" t="str">
        <f>[1]Sheet1!B6972</f>
        <v>New York</v>
      </c>
      <c r="B6972" t="str">
        <f>[1]Sheet1!C6972</f>
        <v>NY</v>
      </c>
      <c r="C6972" t="str">
        <f>LEFT([1]Sheet1!D6972,1)</f>
        <v>T</v>
      </c>
      <c r="D6972" t="str">
        <f>RIGHT([1]Sheet1!D6972,2)</f>
        <v>10</v>
      </c>
      <c r="E6972" t="str">
        <f>[1]Sheet1!E6972</f>
        <v>Tax - Alcoholic Beverage Sales</v>
      </c>
      <c r="F6972">
        <f>[1]Sheet1!F6972</f>
        <v>261666</v>
      </c>
    </row>
    <row r="6973" spans="1:6">
      <c r="A6973" t="str">
        <f>[1]Sheet1!B6973</f>
        <v>New York</v>
      </c>
      <c r="B6973" t="str">
        <f>[1]Sheet1!C6973</f>
        <v>NY</v>
      </c>
      <c r="C6973" t="str">
        <f>LEFT([1]Sheet1!D6973,1)</f>
        <v>T</v>
      </c>
      <c r="D6973" t="str">
        <f>RIGHT([1]Sheet1!D6973,2)</f>
        <v>11</v>
      </c>
      <c r="E6973" t="str">
        <f>[1]Sheet1!E6973</f>
        <v>Tax - Amusements Sales</v>
      </c>
      <c r="F6973">
        <f>[1]Sheet1!F6973</f>
        <v>899</v>
      </c>
    </row>
    <row r="6974" spans="1:6">
      <c r="A6974" t="str">
        <f>[1]Sheet1!B6974</f>
        <v>New York</v>
      </c>
      <c r="B6974" t="str">
        <f>[1]Sheet1!C6974</f>
        <v>NY</v>
      </c>
      <c r="C6974" t="str">
        <f>LEFT([1]Sheet1!D6974,1)</f>
        <v>T</v>
      </c>
      <c r="D6974" t="str">
        <f>RIGHT([1]Sheet1!D6974,2)</f>
        <v>12</v>
      </c>
      <c r="E6974" t="str">
        <f>[1]Sheet1!E6974</f>
        <v>Tax - Insurance Premiums Sales</v>
      </c>
      <c r="F6974">
        <f>[1]Sheet1!F6974</f>
        <v>1339033</v>
      </c>
    </row>
    <row r="6975" spans="1:6">
      <c r="A6975" t="str">
        <f>[1]Sheet1!B6975</f>
        <v>New York</v>
      </c>
      <c r="B6975" t="str">
        <f>[1]Sheet1!C6975</f>
        <v>NY</v>
      </c>
      <c r="C6975" t="str">
        <f>LEFT([1]Sheet1!D6975,1)</f>
        <v>T</v>
      </c>
      <c r="D6975" t="str">
        <f>RIGHT([1]Sheet1!D6975,2)</f>
        <v>13</v>
      </c>
      <c r="E6975" t="str">
        <f>[1]Sheet1!E6975</f>
        <v>Tax - Motor Fuels Sales</v>
      </c>
      <c r="F6975">
        <f>[1]Sheet1!F6975</f>
        <v>1604727</v>
      </c>
    </row>
    <row r="6976" spans="1:6">
      <c r="A6976" t="str">
        <f>[1]Sheet1!B6976</f>
        <v>New York</v>
      </c>
      <c r="B6976" t="str">
        <f>[1]Sheet1!C6976</f>
        <v>NY</v>
      </c>
      <c r="C6976" t="str">
        <f>LEFT([1]Sheet1!D6976,1)</f>
        <v>T</v>
      </c>
      <c r="D6976" t="str">
        <f>RIGHT([1]Sheet1!D6976,2)</f>
        <v>14</v>
      </c>
      <c r="E6976" t="str">
        <f>[1]Sheet1!E6976</f>
        <v>Tax - Pari-mutuels Sales</v>
      </c>
      <c r="F6976">
        <f>[1]Sheet1!F6976</f>
        <v>31704</v>
      </c>
    </row>
    <row r="6977" spans="1:6">
      <c r="A6977" t="str">
        <f>[1]Sheet1!B6977</f>
        <v>New York</v>
      </c>
      <c r="B6977" t="str">
        <f>[1]Sheet1!C6977</f>
        <v>NY</v>
      </c>
      <c r="C6977" t="str">
        <f>LEFT([1]Sheet1!D6977,1)</f>
        <v>T</v>
      </c>
      <c r="D6977" t="str">
        <f>RIGHT([1]Sheet1!D6977,2)</f>
        <v>15</v>
      </c>
      <c r="E6977" t="str">
        <f>[1]Sheet1!E6977</f>
        <v>Tax - Public Utilities Sales</v>
      </c>
      <c r="F6977">
        <f>[1]Sheet1!F6977</f>
        <v>1786857</v>
      </c>
    </row>
    <row r="6978" spans="1:6">
      <c r="A6978" t="str">
        <f>[1]Sheet1!B6978</f>
        <v>New York</v>
      </c>
      <c r="B6978" t="str">
        <f>[1]Sheet1!C6978</f>
        <v>NY</v>
      </c>
      <c r="C6978" t="str">
        <f>LEFT([1]Sheet1!D6978,1)</f>
        <v>T</v>
      </c>
      <c r="D6978" t="str">
        <f>RIGHT([1]Sheet1!D6978,2)</f>
        <v>16</v>
      </c>
      <c r="E6978" t="str">
        <f>[1]Sheet1!E6978</f>
        <v>Tax - Tobacco Products Sales</v>
      </c>
      <c r="F6978">
        <f>[1]Sheet1!F6978</f>
        <v>1699556</v>
      </c>
    </row>
    <row r="6979" spans="1:6">
      <c r="A6979" t="str">
        <f>[1]Sheet1!B6979</f>
        <v>New York</v>
      </c>
      <c r="B6979" t="str">
        <f>[1]Sheet1!C6979</f>
        <v>NY</v>
      </c>
      <c r="C6979" t="str">
        <f>LEFT([1]Sheet1!D6979,1)</f>
        <v>T</v>
      </c>
      <c r="D6979" t="str">
        <f>RIGHT([1]Sheet1!D6979,2)</f>
        <v>19</v>
      </c>
      <c r="E6979" t="str">
        <f>[1]Sheet1!E6979</f>
        <v>Tax - Other Selective Sales</v>
      </c>
      <c r="F6979">
        <f>[1]Sheet1!F6979</f>
        <v>6444695</v>
      </c>
    </row>
    <row r="6980" spans="1:6">
      <c r="A6980" t="str">
        <f>[1]Sheet1!B6980</f>
        <v>New York</v>
      </c>
      <c r="B6980" t="str">
        <f>[1]Sheet1!C6980</f>
        <v>NY</v>
      </c>
      <c r="C6980" t="str">
        <f>LEFT([1]Sheet1!D6980,1)</f>
        <v>T</v>
      </c>
      <c r="D6980" t="str">
        <f>RIGHT([1]Sheet1!D6980,2)</f>
        <v>20</v>
      </c>
      <c r="E6980" t="str">
        <f>[1]Sheet1!E6980</f>
        <v>Tax - Alcoholic Beverage License</v>
      </c>
      <c r="F6980">
        <f>[1]Sheet1!F6980</f>
        <v>64838</v>
      </c>
    </row>
    <row r="6981" spans="1:6">
      <c r="A6981" t="str">
        <f>[1]Sheet1!B6981</f>
        <v>New York</v>
      </c>
      <c r="B6981" t="str">
        <f>[1]Sheet1!C6981</f>
        <v>NY</v>
      </c>
      <c r="C6981" t="str">
        <f>LEFT([1]Sheet1!D6981,1)</f>
        <v>T</v>
      </c>
      <c r="D6981" t="str">
        <f>RIGHT([1]Sheet1!D6981,2)</f>
        <v>21</v>
      </c>
      <c r="E6981" t="str">
        <f>[1]Sheet1!E6981</f>
        <v>Tax - Amusements License</v>
      </c>
      <c r="F6981">
        <f>[1]Sheet1!F6981</f>
        <v>682</v>
      </c>
    </row>
    <row r="6982" spans="1:6">
      <c r="A6982" t="str">
        <f>[1]Sheet1!B6982</f>
        <v>New York</v>
      </c>
      <c r="B6982" t="str">
        <f>[1]Sheet1!C6982</f>
        <v>NY</v>
      </c>
      <c r="C6982" t="str">
        <f>LEFT([1]Sheet1!D6982,1)</f>
        <v>T</v>
      </c>
      <c r="D6982" t="str">
        <f>RIGHT([1]Sheet1!D6982,2)</f>
        <v>22</v>
      </c>
      <c r="E6982" t="str">
        <f>[1]Sheet1!E6982</f>
        <v>Tax - Corporation License</v>
      </c>
      <c r="F6982">
        <f>[1]Sheet1!F6982</f>
        <v>52469</v>
      </c>
    </row>
    <row r="6983" spans="1:6">
      <c r="A6983" t="str">
        <f>[1]Sheet1!B6983</f>
        <v>New York</v>
      </c>
      <c r="B6983" t="str">
        <f>[1]Sheet1!C6983</f>
        <v>NY</v>
      </c>
      <c r="C6983" t="str">
        <f>LEFT([1]Sheet1!D6983,1)</f>
        <v>T</v>
      </c>
      <c r="D6983" t="str">
        <f>RIGHT([1]Sheet1!D6983,2)</f>
        <v>23</v>
      </c>
      <c r="E6983" t="str">
        <f>[1]Sheet1!E6983</f>
        <v>Tax - Hunting and Fishing License</v>
      </c>
      <c r="F6983">
        <f>[1]Sheet1!F6983</f>
        <v>56286</v>
      </c>
    </row>
    <row r="6984" spans="1:6">
      <c r="A6984" t="str">
        <f>[1]Sheet1!B6984</f>
        <v>New York</v>
      </c>
      <c r="B6984" t="str">
        <f>[1]Sheet1!C6984</f>
        <v>NY</v>
      </c>
      <c r="C6984" t="str">
        <f>LEFT([1]Sheet1!D6984,1)</f>
        <v>T</v>
      </c>
      <c r="D6984" t="str">
        <f>RIGHT([1]Sheet1!D6984,2)</f>
        <v>24</v>
      </c>
      <c r="E6984" t="str">
        <f>[1]Sheet1!E6984</f>
        <v>Tax - Motor Vehicle License</v>
      </c>
      <c r="F6984">
        <f>[1]Sheet1!F6984</f>
        <v>1565104</v>
      </c>
    </row>
    <row r="6985" spans="1:6">
      <c r="A6985" t="str">
        <f>[1]Sheet1!B6985</f>
        <v>New York</v>
      </c>
      <c r="B6985" t="str">
        <f>[1]Sheet1!C6985</f>
        <v>NY</v>
      </c>
      <c r="C6985" t="str">
        <f>LEFT([1]Sheet1!D6985,1)</f>
        <v>T</v>
      </c>
      <c r="D6985" t="str">
        <f>RIGHT([1]Sheet1!D6985,2)</f>
        <v>25</v>
      </c>
      <c r="E6985" t="str">
        <f>[1]Sheet1!E6985</f>
        <v>Tax - Motor Vehicle Operators License</v>
      </c>
      <c r="F6985">
        <f>[1]Sheet1!F6985</f>
        <v>132129</v>
      </c>
    </row>
    <row r="6986" spans="1:6">
      <c r="A6986" t="str">
        <f>[1]Sheet1!B6986</f>
        <v>New York</v>
      </c>
      <c r="B6986" t="str">
        <f>[1]Sheet1!C6986</f>
        <v>NY</v>
      </c>
      <c r="C6986" t="str">
        <f>LEFT([1]Sheet1!D6986,1)</f>
        <v>T</v>
      </c>
      <c r="D6986" t="str">
        <f>RIGHT([1]Sheet1!D6986,2)</f>
        <v>27</v>
      </c>
      <c r="E6986" t="str">
        <f>[1]Sheet1!E6986</f>
        <v>Tax - Public Utility License</v>
      </c>
      <c r="F6986">
        <f>[1]Sheet1!F6986</f>
        <v>20347</v>
      </c>
    </row>
    <row r="6987" spans="1:6">
      <c r="A6987" t="str">
        <f>[1]Sheet1!B6987</f>
        <v>New York</v>
      </c>
      <c r="B6987" t="str">
        <f>[1]Sheet1!C6987</f>
        <v>NY</v>
      </c>
      <c r="C6987" t="str">
        <f>LEFT([1]Sheet1!D6987,1)</f>
        <v>T</v>
      </c>
      <c r="D6987" t="str">
        <f>RIGHT([1]Sheet1!D6987,2)</f>
        <v>28</v>
      </c>
      <c r="E6987" t="str">
        <f>[1]Sheet1!E6987</f>
        <v>Tax - Occupation and Business License, NEC</v>
      </c>
      <c r="F6987">
        <f>[1]Sheet1!F6987</f>
        <v>224620</v>
      </c>
    </row>
    <row r="6988" spans="1:6">
      <c r="A6988" t="str">
        <f>[1]Sheet1!B6988</f>
        <v>New York</v>
      </c>
      <c r="B6988" t="str">
        <f>[1]Sheet1!C6988</f>
        <v>NY</v>
      </c>
      <c r="C6988" t="str">
        <f>LEFT([1]Sheet1!D6988,1)</f>
        <v>T</v>
      </c>
      <c r="D6988" t="str">
        <f>RIGHT([1]Sheet1!D6988,2)</f>
        <v>29</v>
      </c>
      <c r="E6988" t="str">
        <f>[1]Sheet1!E6988</f>
        <v>Tax - Other License</v>
      </c>
      <c r="F6988">
        <f>[1]Sheet1!F6988</f>
        <v>813760</v>
      </c>
    </row>
    <row r="6989" spans="1:6">
      <c r="A6989" t="str">
        <f>[1]Sheet1!B6989</f>
        <v>New York</v>
      </c>
      <c r="B6989" t="str">
        <f>[1]Sheet1!C6989</f>
        <v>NY</v>
      </c>
      <c r="C6989" t="str">
        <f>LEFT([1]Sheet1!D6989,1)</f>
        <v>T</v>
      </c>
      <c r="D6989" t="str">
        <f>RIGHT([1]Sheet1!D6989,2)</f>
        <v>40</v>
      </c>
      <c r="E6989" t="str">
        <f>[1]Sheet1!E6989</f>
        <v>Tax - Individual Income</v>
      </c>
      <c r="F6989">
        <f>[1]Sheet1!F6989</f>
        <v>47492336</v>
      </c>
    </row>
    <row r="6990" spans="1:6">
      <c r="A6990" t="str">
        <f>[1]Sheet1!B6990</f>
        <v>New York</v>
      </c>
      <c r="B6990" t="str">
        <f>[1]Sheet1!C6990</f>
        <v>NY</v>
      </c>
      <c r="C6990" t="str">
        <f>LEFT([1]Sheet1!D6990,1)</f>
        <v>T</v>
      </c>
      <c r="D6990" t="str">
        <f>RIGHT([1]Sheet1!D6990,2)</f>
        <v>41</v>
      </c>
      <c r="E6990" t="str">
        <f>[1]Sheet1!E6990</f>
        <v>Tax - Corporation Net Income</v>
      </c>
      <c r="F6990">
        <f>[1]Sheet1!F6990</f>
        <v>10523402</v>
      </c>
    </row>
    <row r="6991" spans="1:6">
      <c r="A6991" t="str">
        <f>[1]Sheet1!B6991</f>
        <v>New York</v>
      </c>
      <c r="B6991" t="str">
        <f>[1]Sheet1!C6991</f>
        <v>NY</v>
      </c>
      <c r="C6991" t="str">
        <f>LEFT([1]Sheet1!D6991,1)</f>
        <v>T</v>
      </c>
      <c r="D6991" t="str">
        <f>RIGHT([1]Sheet1!D6991,2)</f>
        <v>50</v>
      </c>
      <c r="E6991" t="str">
        <f>[1]Sheet1!E6991</f>
        <v>Tax - Death and Gift</v>
      </c>
      <c r="F6991">
        <f>[1]Sheet1!F6991</f>
        <v>1078516</v>
      </c>
    </row>
    <row r="6992" spans="1:6">
      <c r="A6992" t="str">
        <f>[1]Sheet1!B6992</f>
        <v>New York</v>
      </c>
      <c r="B6992" t="str">
        <f>[1]Sheet1!C6992</f>
        <v>NY</v>
      </c>
      <c r="C6992" t="str">
        <f>LEFT([1]Sheet1!D6992,1)</f>
        <v>T</v>
      </c>
      <c r="D6992" t="str">
        <f>RIGHT([1]Sheet1!D6992,2)</f>
        <v>51</v>
      </c>
      <c r="E6992" t="str">
        <f>[1]Sheet1!E6992</f>
        <v>Tax - Documentary and Stock Transfer</v>
      </c>
      <c r="F6992">
        <f>[1]Sheet1!F6992</f>
        <v>2285376</v>
      </c>
    </row>
    <row r="6993" spans="1:6">
      <c r="A6993" t="str">
        <f>[1]Sheet1!B6993</f>
        <v>New York</v>
      </c>
      <c r="B6993" t="str">
        <f>[1]Sheet1!C6993</f>
        <v>NY</v>
      </c>
      <c r="C6993" t="str">
        <f>LEFT([1]Sheet1!D6993,1)</f>
        <v>T</v>
      </c>
      <c r="D6993" t="str">
        <f>RIGHT([1]Sheet1!D6993,2)</f>
        <v>99</v>
      </c>
      <c r="E6993" t="str">
        <f>[1]Sheet1!E6993</f>
        <v>Tax - NEC</v>
      </c>
      <c r="F6993">
        <f>[1]Sheet1!F6993</f>
        <v>1742777</v>
      </c>
    </row>
    <row r="6994" spans="1:6">
      <c r="A6994" t="str">
        <f>[1]Sheet1!B6994</f>
        <v>New York</v>
      </c>
      <c r="B6994" t="str">
        <f>[1]Sheet1!C6994</f>
        <v>NY</v>
      </c>
      <c r="C6994" t="str">
        <f>LEFT([1]Sheet1!D6994,1)</f>
        <v>U</v>
      </c>
      <c r="D6994" t="str">
        <f>RIGHT([1]Sheet1!D6994,2)</f>
        <v>01</v>
      </c>
      <c r="E6994" t="str">
        <f>[1]Sheet1!E6994</f>
        <v>Miscellaneous - Special Assessments</v>
      </c>
      <c r="F6994">
        <f>[1]Sheet1!F6994</f>
        <v>126748</v>
      </c>
    </row>
    <row r="6995" spans="1:6">
      <c r="A6995" t="str">
        <f>[1]Sheet1!B6995</f>
        <v>New York</v>
      </c>
      <c r="B6995" t="str">
        <f>[1]Sheet1!C6995</f>
        <v>NY</v>
      </c>
      <c r="C6995" t="str">
        <f>LEFT([1]Sheet1!D6995,1)</f>
        <v>U</v>
      </c>
      <c r="D6995" t="str">
        <f>RIGHT([1]Sheet1!D6995,2)</f>
        <v>11</v>
      </c>
      <c r="E6995" t="str">
        <f>[1]Sheet1!E6995</f>
        <v>Miscellaneous - Sale of Property</v>
      </c>
      <c r="F6995">
        <f>[1]Sheet1!F6995</f>
        <v>96367</v>
      </c>
    </row>
    <row r="6996" spans="1:6">
      <c r="A6996" t="str">
        <f>[1]Sheet1!B6996</f>
        <v>New York</v>
      </c>
      <c r="B6996" t="str">
        <f>[1]Sheet1!C6996</f>
        <v>NY</v>
      </c>
      <c r="C6996" t="str">
        <f>LEFT([1]Sheet1!D6996,1)</f>
        <v>U</v>
      </c>
      <c r="D6996" t="str">
        <f>RIGHT([1]Sheet1!D6996,2)</f>
        <v>20</v>
      </c>
      <c r="E6996" t="str">
        <f>[1]Sheet1!E6996</f>
        <v>Miscellaneous - Interest Earnings</v>
      </c>
      <c r="F6996">
        <f>[1]Sheet1!F6996</f>
        <v>5109962</v>
      </c>
    </row>
    <row r="6997" spans="1:6">
      <c r="A6997" t="str">
        <f>[1]Sheet1!B6997</f>
        <v>New York</v>
      </c>
      <c r="B6997" t="str">
        <f>[1]Sheet1!C6997</f>
        <v>NY</v>
      </c>
      <c r="C6997" t="str">
        <f>LEFT([1]Sheet1!D6997,1)</f>
        <v>U</v>
      </c>
      <c r="D6997" t="str">
        <f>RIGHT([1]Sheet1!D6997,2)</f>
        <v>30</v>
      </c>
      <c r="E6997" t="str">
        <f>[1]Sheet1!E6997</f>
        <v>Miscellaneous - Fines and Forfeits</v>
      </c>
      <c r="F6997">
        <f>[1]Sheet1!F6997</f>
        <v>1435692</v>
      </c>
    </row>
    <row r="6998" spans="1:6">
      <c r="A6998" t="str">
        <f>[1]Sheet1!B6998</f>
        <v>New York</v>
      </c>
      <c r="B6998" t="str">
        <f>[1]Sheet1!C6998</f>
        <v>NY</v>
      </c>
      <c r="C6998" t="str">
        <f>LEFT([1]Sheet1!D6998,1)</f>
        <v>U</v>
      </c>
      <c r="D6998" t="str">
        <f>RIGHT([1]Sheet1!D6998,2)</f>
        <v>40</v>
      </c>
      <c r="E6998" t="str">
        <f>[1]Sheet1!E6998</f>
        <v>Miscellaneous - Rents</v>
      </c>
      <c r="F6998">
        <f>[1]Sheet1!F6998</f>
        <v>260805</v>
      </c>
    </row>
    <row r="6999" spans="1:6">
      <c r="A6999" t="str">
        <f>[1]Sheet1!B6999</f>
        <v>New York</v>
      </c>
      <c r="B6999" t="str">
        <f>[1]Sheet1!C6999</f>
        <v>NY</v>
      </c>
      <c r="C6999" t="str">
        <f>LEFT([1]Sheet1!D6999,1)</f>
        <v>U</v>
      </c>
      <c r="D6999" t="str">
        <f>RIGHT([1]Sheet1!D6999,2)</f>
        <v>50</v>
      </c>
      <c r="E6999" t="str">
        <f>[1]Sheet1!E6999</f>
        <v>Miscellaneous - Donations From Private Sources</v>
      </c>
      <c r="F6999">
        <f>[1]Sheet1!F6999</f>
        <v>626685</v>
      </c>
    </row>
    <row r="7000" spans="1:6">
      <c r="A7000" t="str">
        <f>[1]Sheet1!B7000</f>
        <v>New York</v>
      </c>
      <c r="B7000" t="str">
        <f>[1]Sheet1!C7000</f>
        <v>NY</v>
      </c>
      <c r="C7000" t="str">
        <f>LEFT([1]Sheet1!D7000,1)</f>
        <v>U</v>
      </c>
      <c r="D7000" t="str">
        <f>RIGHT([1]Sheet1!D7000,2)</f>
        <v>95</v>
      </c>
      <c r="E7000" t="str">
        <f>[1]Sheet1!E7000</f>
        <v>Miscellaneous - Net Lottery Revenue</v>
      </c>
      <c r="F7000">
        <f>[1]Sheet1!F7000</f>
        <v>3272109</v>
      </c>
    </row>
    <row r="7001" spans="1:6">
      <c r="A7001" t="str">
        <f>[1]Sheet1!B7001</f>
        <v>New York</v>
      </c>
      <c r="B7001" t="str">
        <f>[1]Sheet1!C7001</f>
        <v>NY</v>
      </c>
      <c r="C7001" t="str">
        <f>LEFT([1]Sheet1!D7001,1)</f>
        <v>U</v>
      </c>
      <c r="D7001" t="str">
        <f>RIGHT([1]Sheet1!D7001,2)</f>
        <v>99</v>
      </c>
      <c r="E7001" t="str">
        <f>[1]Sheet1!E7001</f>
        <v>Miscellaneous - General Revenue, NEC</v>
      </c>
      <c r="F7001">
        <f>[1]Sheet1!F7001</f>
        <v>9159392</v>
      </c>
    </row>
    <row r="7002" spans="1:6">
      <c r="A7002" t="str">
        <f>[1]Sheet1!B7002</f>
        <v>New York</v>
      </c>
      <c r="B7002" t="str">
        <f>[1]Sheet1!C7002</f>
        <v>NY</v>
      </c>
      <c r="C7002" t="str">
        <f>LEFT([1]Sheet1!D7002,1)</f>
        <v>W</v>
      </c>
      <c r="D7002" t="str">
        <f>RIGHT([1]Sheet1!D7002,2)</f>
        <v>01</v>
      </c>
      <c r="E7002" t="str">
        <f>[1]Sheet1!E7002</f>
        <v>Sinking Funds - Cash and Securities</v>
      </c>
      <c r="F7002">
        <f>[1]Sheet1!F7002</f>
        <v>99223544</v>
      </c>
    </row>
    <row r="7003" spans="1:6">
      <c r="A7003" t="str">
        <f>[1]Sheet1!B7003</f>
        <v>New York</v>
      </c>
      <c r="B7003" t="str">
        <f>[1]Sheet1!C7003</f>
        <v>NY</v>
      </c>
      <c r="C7003" t="str">
        <f>LEFT([1]Sheet1!D7003,1)</f>
        <v>W</v>
      </c>
      <c r="D7003" t="str">
        <f>RIGHT([1]Sheet1!D7003,2)</f>
        <v>31</v>
      </c>
      <c r="E7003" t="str">
        <f>[1]Sheet1!E7003</f>
        <v>Bond Funds - Cash and Securities</v>
      </c>
      <c r="F7003">
        <f>[1]Sheet1!F7003</f>
        <v>10322319</v>
      </c>
    </row>
    <row r="7004" spans="1:6">
      <c r="A7004" t="str">
        <f>[1]Sheet1!B7004</f>
        <v>New York</v>
      </c>
      <c r="B7004" t="str">
        <f>[1]Sheet1!C7004</f>
        <v>NY</v>
      </c>
      <c r="C7004" t="str">
        <f>LEFT([1]Sheet1!D7004,1)</f>
        <v>W</v>
      </c>
      <c r="D7004" t="str">
        <f>RIGHT([1]Sheet1!D7004,2)</f>
        <v>61</v>
      </c>
      <c r="E7004" t="str">
        <f>[1]Sheet1!E7004</f>
        <v>Other Funds - Cash and Securities</v>
      </c>
      <c r="F7004">
        <f>[1]Sheet1!F7004</f>
        <v>55341229</v>
      </c>
    </row>
    <row r="7005" spans="1:6">
      <c r="A7005" t="str">
        <f>[1]Sheet1!B7005</f>
        <v>New York</v>
      </c>
      <c r="B7005" t="str">
        <f>[1]Sheet1!C7005</f>
        <v>NY</v>
      </c>
      <c r="C7005" t="str">
        <f>LEFT([1]Sheet1!D7005,1)</f>
        <v>X</v>
      </c>
      <c r="D7005" t="str">
        <f>RIGHT([1]Sheet1!D7005,2)</f>
        <v>01</v>
      </c>
      <c r="E7005" t="str">
        <f>[1]Sheet1!E7005</f>
        <v>Employee Retirement - Local Employee Contribution</v>
      </c>
      <c r="F7005">
        <f>[1]Sheet1!F7005</f>
        <v>1306580</v>
      </c>
    </row>
    <row r="7006" spans="1:6">
      <c r="A7006" t="str">
        <f>[1]Sheet1!B7006</f>
        <v>New York</v>
      </c>
      <c r="B7006" t="str">
        <f>[1]Sheet1!C7006</f>
        <v>NY</v>
      </c>
      <c r="C7006" t="str">
        <f>LEFT([1]Sheet1!D7006,1)</f>
        <v>X</v>
      </c>
      <c r="D7006" t="str">
        <f>RIGHT([1]Sheet1!D7006,2)</f>
        <v>02</v>
      </c>
      <c r="E7006" t="str">
        <f>[1]Sheet1!E7006</f>
        <v>Employee Retirement - State Employee Contribution</v>
      </c>
      <c r="F7006">
        <f>[1]Sheet1!F7006</f>
        <v>97597</v>
      </c>
    </row>
    <row r="7007" spans="1:6">
      <c r="A7007" t="str">
        <f>[1]Sheet1!B7007</f>
        <v>New York</v>
      </c>
      <c r="B7007" t="str">
        <f>[1]Sheet1!C7007</f>
        <v>NY</v>
      </c>
      <c r="C7007" t="str">
        <f>LEFT([1]Sheet1!D7007,1)</f>
        <v>X</v>
      </c>
      <c r="D7007" t="str">
        <f>RIGHT([1]Sheet1!D7007,2)</f>
        <v>05</v>
      </c>
      <c r="E7007" t="str">
        <f>[1]Sheet1!E7007</f>
        <v>Employee Retirement - From Other Governments</v>
      </c>
      <c r="F7007">
        <f>[1]Sheet1!F7007</f>
        <v>3060117</v>
      </c>
    </row>
    <row r="7008" spans="1:6">
      <c r="A7008" t="str">
        <f>[1]Sheet1!B7008</f>
        <v>New York</v>
      </c>
      <c r="B7008" t="str">
        <f>[1]Sheet1!C7008</f>
        <v>NY</v>
      </c>
      <c r="C7008" t="str">
        <f>LEFT([1]Sheet1!D7008,1)</f>
        <v>X</v>
      </c>
      <c r="D7008" t="str">
        <f>RIGHT([1]Sheet1!D7008,2)</f>
        <v>08</v>
      </c>
      <c r="E7008" t="str">
        <f>[1]Sheet1!E7008</f>
        <v>Employee Retirement - Earnings on Investments (calculated)</v>
      </c>
      <c r="F7008">
        <f>[1]Sheet1!F7008</f>
        <v>12463276</v>
      </c>
    </row>
    <row r="7009" spans="1:6">
      <c r="A7009" t="str">
        <f>[1]Sheet1!B7009</f>
        <v>New York</v>
      </c>
      <c r="B7009" t="str">
        <f>[1]Sheet1!C7009</f>
        <v>NY</v>
      </c>
      <c r="C7009" t="str">
        <f>LEFT([1]Sheet1!D7009,1)</f>
        <v>X</v>
      </c>
      <c r="D7009" t="str">
        <f>RIGHT([1]Sheet1!D7009,2)</f>
        <v>11</v>
      </c>
      <c r="E7009" t="str">
        <f>[1]Sheet1!E7009</f>
        <v>Employee Retirement - Benefit Payments</v>
      </c>
      <c r="F7009">
        <f>[1]Sheet1!F7009</f>
        <v>24551155</v>
      </c>
    </row>
    <row r="7010" spans="1:6">
      <c r="A7010" t="str">
        <f>[1]Sheet1!B7010</f>
        <v>New York</v>
      </c>
      <c r="B7010" t="str">
        <f>[1]Sheet1!C7010</f>
        <v>NY</v>
      </c>
      <c r="C7010" t="str">
        <f>LEFT([1]Sheet1!D7010,1)</f>
        <v>X</v>
      </c>
      <c r="D7010" t="str">
        <f>RIGHT([1]Sheet1!D7010,2)</f>
        <v>12</v>
      </c>
      <c r="E7010" t="str">
        <f>[1]Sheet1!E7010</f>
        <v>Employee Retirement - Withdrawals</v>
      </c>
      <c r="F7010">
        <f>[1]Sheet1!F7010</f>
        <v>125253</v>
      </c>
    </row>
    <row r="7011" spans="1:6">
      <c r="A7011" t="str">
        <f>[1]Sheet1!B7011</f>
        <v>New York</v>
      </c>
      <c r="B7011" t="str">
        <f>[1]Sheet1!C7011</f>
        <v>NY</v>
      </c>
      <c r="C7011" t="str">
        <f>LEFT([1]Sheet1!D7011,1)</f>
        <v>X</v>
      </c>
      <c r="D7011" t="str">
        <f>RIGHT([1]Sheet1!D7011,2)</f>
        <v>21</v>
      </c>
      <c r="E7011" t="str">
        <f>[1]Sheet1!E7011</f>
        <v>Employee Retirement - Total Cash and Deposits</v>
      </c>
      <c r="F7011">
        <f>[1]Sheet1!F7011</f>
        <v>15816941</v>
      </c>
    </row>
    <row r="7012" spans="1:6">
      <c r="A7012" t="str">
        <f>[1]Sheet1!B7012</f>
        <v>New York</v>
      </c>
      <c r="B7012" t="str">
        <f>[1]Sheet1!C7012</f>
        <v>NY</v>
      </c>
      <c r="C7012" t="str">
        <f>LEFT([1]Sheet1!D7012,1)</f>
        <v>X</v>
      </c>
      <c r="D7012" t="str">
        <f>RIGHT([1]Sheet1!D7012,2)</f>
        <v>30</v>
      </c>
      <c r="E7012" t="str">
        <f>[1]Sheet1!E7012</f>
        <v>Employee Retirement - Total Federal Securities</v>
      </c>
      <c r="F7012">
        <f>[1]Sheet1!F7012</f>
        <v>42625090</v>
      </c>
    </row>
    <row r="7013" spans="1:6">
      <c r="A7013" t="str">
        <f>[1]Sheet1!B7013</f>
        <v>New York</v>
      </c>
      <c r="B7013" t="str">
        <f>[1]Sheet1!C7013</f>
        <v>NY</v>
      </c>
      <c r="C7013" t="str">
        <f>LEFT([1]Sheet1!D7013,1)</f>
        <v>X</v>
      </c>
      <c r="D7013" t="str">
        <f>RIGHT([1]Sheet1!D7013,2)</f>
        <v>42</v>
      </c>
      <c r="E7013" t="str">
        <f>[1]Sheet1!E7013</f>
        <v>Employee Retirement - Securities - Mortgages</v>
      </c>
      <c r="F7013">
        <f>[1]Sheet1!F7013</f>
        <v>4871864</v>
      </c>
    </row>
    <row r="7014" spans="1:6">
      <c r="A7014" t="str">
        <f>[1]Sheet1!B7014</f>
        <v>New York</v>
      </c>
      <c r="B7014" t="str">
        <f>[1]Sheet1!C7014</f>
        <v>NY</v>
      </c>
      <c r="C7014" t="str">
        <f>LEFT([1]Sheet1!D7014,1)</f>
        <v>X</v>
      </c>
      <c r="D7014" t="str">
        <f>RIGHT([1]Sheet1!D7014,2)</f>
        <v>44</v>
      </c>
      <c r="E7014" t="str">
        <f>[1]Sheet1!E7014</f>
        <v>Employee Retirement - Total Other Securities</v>
      </c>
      <c r="F7014">
        <f>[1]Sheet1!F7014</f>
        <v>52151387</v>
      </c>
    </row>
    <row r="7015" spans="1:6">
      <c r="A7015" t="str">
        <f>[1]Sheet1!B7015</f>
        <v>New York</v>
      </c>
      <c r="B7015" t="str">
        <f>[1]Sheet1!C7015</f>
        <v>NY</v>
      </c>
      <c r="C7015" t="str">
        <f>LEFT([1]Sheet1!D7015,1)</f>
        <v>X</v>
      </c>
      <c r="D7015" t="str">
        <f>RIGHT([1]Sheet1!D7015,2)</f>
        <v>47</v>
      </c>
      <c r="E7015" t="str">
        <f>[1]Sheet1!E7015</f>
        <v>Employee Retirement - Other Investments - Other</v>
      </c>
      <c r="F7015">
        <f>[1]Sheet1!F7015</f>
        <v>15174600</v>
      </c>
    </row>
    <row r="7016" spans="1:6">
      <c r="A7016" t="str">
        <f>[1]Sheet1!B7016</f>
        <v>New York</v>
      </c>
      <c r="B7016" t="str">
        <f>[1]Sheet1!C7016</f>
        <v>NY</v>
      </c>
      <c r="C7016" t="str">
        <f>LEFT([1]Sheet1!D7016,1)</f>
        <v>Y</v>
      </c>
      <c r="D7016" t="str">
        <f>RIGHT([1]Sheet1!D7016,2)</f>
        <v>01</v>
      </c>
      <c r="E7016" t="str">
        <f>[1]Sheet1!E7016</f>
        <v>Unemployment Compensation - Contribution</v>
      </c>
      <c r="F7016">
        <f>[1]Sheet1!F7016</f>
        <v>3269588</v>
      </c>
    </row>
    <row r="7017" spans="1:6">
      <c r="A7017" t="str">
        <f>[1]Sheet1!B7017</f>
        <v>New York</v>
      </c>
      <c r="B7017" t="str">
        <f>[1]Sheet1!C7017</f>
        <v>NY</v>
      </c>
      <c r="C7017" t="str">
        <f>LEFT([1]Sheet1!D7017,1)</f>
        <v>Y</v>
      </c>
      <c r="D7017" t="str">
        <f>RIGHT([1]Sheet1!D7017,2)</f>
        <v>04</v>
      </c>
      <c r="E7017" t="str">
        <f>[1]Sheet1!E7017</f>
        <v>Unemployment Compensation - Federal Advances</v>
      </c>
      <c r="F7017">
        <f>[1]Sheet1!F7017</f>
        <v>2860486</v>
      </c>
    </row>
    <row r="7018" spans="1:6">
      <c r="A7018" t="str">
        <f>[1]Sheet1!B7018</f>
        <v>New York</v>
      </c>
      <c r="B7018" t="str">
        <f>[1]Sheet1!C7018</f>
        <v>NY</v>
      </c>
      <c r="C7018" t="str">
        <f>LEFT([1]Sheet1!D7018,1)</f>
        <v>Y</v>
      </c>
      <c r="D7018" t="str">
        <f>RIGHT([1]Sheet1!D7018,2)</f>
        <v>05</v>
      </c>
      <c r="E7018" t="str">
        <f>[1]Sheet1!E7018</f>
        <v>Unemployment Compensation - Benefit Payments</v>
      </c>
      <c r="F7018">
        <f>[1]Sheet1!F7018</f>
        <v>3494157</v>
      </c>
    </row>
    <row r="7019" spans="1:6">
      <c r="A7019" t="str">
        <f>[1]Sheet1!B7019</f>
        <v>New York</v>
      </c>
      <c r="B7019" t="str">
        <f>[1]Sheet1!C7019</f>
        <v>NY</v>
      </c>
      <c r="C7019" t="str">
        <f>LEFT([1]Sheet1!D7019,1)</f>
        <v>Y</v>
      </c>
      <c r="D7019" t="str">
        <f>RIGHT([1]Sheet1!D7019,2)</f>
        <v>06</v>
      </c>
      <c r="E7019" t="str">
        <f>[1]Sheet1!E7019</f>
        <v>Unemployment Compensation - Extended and Special Payments</v>
      </c>
      <c r="F7019">
        <f>[1]Sheet1!F7019</f>
        <v>3784520</v>
      </c>
    </row>
    <row r="7020" spans="1:6">
      <c r="A7020" t="str">
        <f>[1]Sheet1!B7020</f>
        <v>New York</v>
      </c>
      <c r="B7020" t="str">
        <f>[1]Sheet1!C7020</f>
        <v>NY</v>
      </c>
      <c r="C7020" t="str">
        <f>LEFT([1]Sheet1!D7020,1)</f>
        <v>Y</v>
      </c>
      <c r="D7020" t="str">
        <f>RIGHT([1]Sheet1!D7020,2)</f>
        <v>07</v>
      </c>
      <c r="E7020" t="str">
        <f>[1]Sheet1!E7020</f>
        <v>Unemployment Compensation - Balance In US Treasury</v>
      </c>
      <c r="F7020">
        <f>[1]Sheet1!F7020</f>
        <v>27613</v>
      </c>
    </row>
    <row r="7021" spans="1:6">
      <c r="A7021" t="str">
        <f>[1]Sheet1!B7021</f>
        <v>New York</v>
      </c>
      <c r="B7021" t="str">
        <f>[1]Sheet1!C7021</f>
        <v>NY</v>
      </c>
      <c r="C7021" t="str">
        <f>LEFT([1]Sheet1!D7021,1)</f>
        <v>Y</v>
      </c>
      <c r="D7021" t="str">
        <f>RIGHT([1]Sheet1!D7021,2)</f>
        <v>08</v>
      </c>
      <c r="E7021" t="str">
        <f>[1]Sheet1!E7021</f>
        <v>Unemployment Compensation - Other Balance (+ or -)</v>
      </c>
      <c r="F7021">
        <f>[1]Sheet1!F7021</f>
        <v>-2832873</v>
      </c>
    </row>
    <row r="7022" spans="1:6">
      <c r="A7022" t="str">
        <f>[1]Sheet1!B7022</f>
        <v>New York</v>
      </c>
      <c r="B7022" t="str">
        <f>[1]Sheet1!C7022</f>
        <v>NY</v>
      </c>
      <c r="C7022" t="str">
        <f>LEFT([1]Sheet1!D7022,1)</f>
        <v>Y</v>
      </c>
      <c r="D7022" t="str">
        <f>RIGHT([1]Sheet1!D7022,2)</f>
        <v>11</v>
      </c>
      <c r="E7022" t="str">
        <f>[1]Sheet1!E7022</f>
        <v>Workers Compensation - Other Contributions</v>
      </c>
      <c r="F7022">
        <f>[1]Sheet1!F7022</f>
        <v>2055161</v>
      </c>
    </row>
    <row r="7023" spans="1:6">
      <c r="A7023" t="str">
        <f>[1]Sheet1!B7023</f>
        <v>New York</v>
      </c>
      <c r="B7023" t="str">
        <f>[1]Sheet1!C7023</f>
        <v>NY</v>
      </c>
      <c r="C7023" t="str">
        <f>LEFT([1]Sheet1!D7023,1)</f>
        <v>Y</v>
      </c>
      <c r="D7023" t="str">
        <f>RIGHT([1]Sheet1!D7023,2)</f>
        <v>12</v>
      </c>
      <c r="E7023" t="str">
        <f>[1]Sheet1!E7023</f>
        <v>Workers Compensation - Interest Earnings</v>
      </c>
      <c r="F7023">
        <f>[1]Sheet1!F7023</f>
        <v>552558</v>
      </c>
    </row>
    <row r="7024" spans="1:6">
      <c r="A7024" t="str">
        <f>[1]Sheet1!B7024</f>
        <v>New York</v>
      </c>
      <c r="B7024" t="str">
        <f>[1]Sheet1!C7024</f>
        <v>NY</v>
      </c>
      <c r="C7024" t="str">
        <f>LEFT([1]Sheet1!D7024,1)</f>
        <v>Y</v>
      </c>
      <c r="D7024" t="str">
        <f>RIGHT([1]Sheet1!D7024,2)</f>
        <v>14</v>
      </c>
      <c r="E7024" t="str">
        <f>[1]Sheet1!E7024</f>
        <v>Workers Compensation - Benefit Payments</v>
      </c>
      <c r="F7024">
        <f>[1]Sheet1!F7024</f>
        <v>2313466</v>
      </c>
    </row>
    <row r="7025" spans="1:6">
      <c r="A7025" t="str">
        <f>[1]Sheet1!B7025</f>
        <v>New York</v>
      </c>
      <c r="B7025" t="str">
        <f>[1]Sheet1!C7025</f>
        <v>NY</v>
      </c>
      <c r="C7025" t="str">
        <f>LEFT([1]Sheet1!D7025,1)</f>
        <v>Y</v>
      </c>
      <c r="D7025" t="str">
        <f>RIGHT([1]Sheet1!D7025,2)</f>
        <v>21</v>
      </c>
      <c r="E7025" t="str">
        <f>[1]Sheet1!E7025</f>
        <v>Workers Compensation - Cash and Assets</v>
      </c>
      <c r="F7025">
        <f>[1]Sheet1!F7025</f>
        <v>14775506</v>
      </c>
    </row>
    <row r="7026" spans="1:6">
      <c r="A7026" t="str">
        <f>[1]Sheet1!B7026</f>
        <v>New York</v>
      </c>
      <c r="B7026" t="str">
        <f>[1]Sheet1!C7026</f>
        <v>NY</v>
      </c>
      <c r="C7026" t="str">
        <f>LEFT([1]Sheet1!D7026,1)</f>
        <v>Z</v>
      </c>
      <c r="D7026" t="str">
        <f>RIGHT([1]Sheet1!D7026,2)</f>
        <v>00</v>
      </c>
      <c r="E7026" t="str">
        <f>[1]Sheet1!E7026</f>
        <v>Total Salaries and Wages</v>
      </c>
      <c r="F7026">
        <f>[1]Sheet1!F7026</f>
        <v>79468047</v>
      </c>
    </row>
    <row r="7027" spans="1:6">
      <c r="A7027" t="str">
        <f>[1]Sheet1!B7027</f>
        <v>New York</v>
      </c>
      <c r="B7027" t="str">
        <f>[1]Sheet1!C7027</f>
        <v>NY</v>
      </c>
      <c r="C7027" t="str">
        <f>LEFT([1]Sheet1!D7027,1)</f>
        <v>Z</v>
      </c>
      <c r="D7027" t="str">
        <f>RIGHT([1]Sheet1!D7027,2)</f>
        <v>77</v>
      </c>
      <c r="E7027" t="str">
        <f>[1]Sheet1!E7027</f>
        <v>Employee Retirement – Total Corporate Bonds</v>
      </c>
      <c r="F7027">
        <f>[1]Sheet1!F7027</f>
        <v>28613181</v>
      </c>
    </row>
    <row r="7028" spans="1:6">
      <c r="A7028" t="str">
        <f>[1]Sheet1!B7028</f>
        <v>New York</v>
      </c>
      <c r="B7028" t="str">
        <f>[1]Sheet1!C7028</f>
        <v>NY</v>
      </c>
      <c r="C7028" t="str">
        <f>LEFT([1]Sheet1!D7028,1)</f>
        <v>Z</v>
      </c>
      <c r="D7028" t="str">
        <f>RIGHT([1]Sheet1!D7028,2)</f>
        <v>78</v>
      </c>
      <c r="E7028" t="str">
        <f>[1]Sheet1!E7028</f>
        <v>Employee Retirement – Corporate Stocks</v>
      </c>
      <c r="F7028">
        <f>[1]Sheet1!F7028</f>
        <v>158460010</v>
      </c>
    </row>
    <row r="7029" spans="1:6">
      <c r="A7029" t="str">
        <f>[1]Sheet1!B7029</f>
        <v>North Carolina</v>
      </c>
      <c r="B7029" t="str">
        <f>[1]Sheet1!C7029</f>
        <v>NC</v>
      </c>
      <c r="C7029" t="str">
        <f>LEFT([1]Sheet1!D7029,1)</f>
        <v>1</v>
      </c>
      <c r="D7029" t="str">
        <f>RIGHT([1]Sheet1!D7029,2)</f>
        <v>9T</v>
      </c>
      <c r="E7029" t="str">
        <f>[1]Sheet1!E7029</f>
        <v>Long Term Debt Beginning Outstanding - Public Debt for Private Purpose</v>
      </c>
      <c r="F7029">
        <f>[1]Sheet1!F7029</f>
        <v>12126703</v>
      </c>
    </row>
    <row r="7030" spans="1:6">
      <c r="A7030" t="str">
        <f>[1]Sheet1!B7030</f>
        <v>North Carolina</v>
      </c>
      <c r="B7030" t="str">
        <f>[1]Sheet1!C7030</f>
        <v>NC</v>
      </c>
      <c r="C7030" t="str">
        <f>LEFT([1]Sheet1!D7030,1)</f>
        <v>1</v>
      </c>
      <c r="D7030" t="str">
        <f>RIGHT([1]Sheet1!D7030,2)</f>
        <v>9U</v>
      </c>
      <c r="E7030" t="str">
        <f>[1]Sheet1!E7030</f>
        <v>Long Term Debt Beginning Outstanding - Unspecified Public Purpose</v>
      </c>
      <c r="F7030">
        <f>[1]Sheet1!F7030</f>
        <v>39205462</v>
      </c>
    </row>
    <row r="7031" spans="1:6">
      <c r="A7031" t="str">
        <f>[1]Sheet1!B7031</f>
        <v>North Carolina</v>
      </c>
      <c r="B7031" t="str">
        <f>[1]Sheet1!C7031</f>
        <v>NC</v>
      </c>
      <c r="C7031" t="str">
        <f>LEFT([1]Sheet1!D7031,1)</f>
        <v>2</v>
      </c>
      <c r="D7031" t="str">
        <f>RIGHT([1]Sheet1!D7031,2)</f>
        <v>4T</v>
      </c>
      <c r="E7031" t="str">
        <f>[1]Sheet1!E7031</f>
        <v>Long Term Debt Issue, Nonguaranteed - Public Debt for Private Purpose</v>
      </c>
      <c r="F7031">
        <f>[1]Sheet1!F7031</f>
        <v>2131063</v>
      </c>
    </row>
    <row r="7032" spans="1:6">
      <c r="A7032" t="str">
        <f>[1]Sheet1!B7032</f>
        <v>North Carolina</v>
      </c>
      <c r="B7032" t="str">
        <f>[1]Sheet1!C7032</f>
        <v>NC</v>
      </c>
      <c r="C7032" t="str">
        <f>LEFT([1]Sheet1!D7032,1)</f>
        <v>2</v>
      </c>
      <c r="D7032" t="str">
        <f>RIGHT([1]Sheet1!D7032,2)</f>
        <v>9U</v>
      </c>
      <c r="E7032" t="str">
        <f>[1]Sheet1!E7032</f>
        <v>Long Term Debt Issue, Unspecified Public Purpose</v>
      </c>
      <c r="F7032">
        <f>[1]Sheet1!F7032</f>
        <v>4232391</v>
      </c>
    </row>
    <row r="7033" spans="1:6">
      <c r="A7033" t="str">
        <f>[1]Sheet1!B7033</f>
        <v>North Carolina</v>
      </c>
      <c r="B7033" t="str">
        <f>[1]Sheet1!C7033</f>
        <v>NC</v>
      </c>
      <c r="C7033" t="str">
        <f>LEFT([1]Sheet1!D7033,1)</f>
        <v>3</v>
      </c>
      <c r="D7033" t="str">
        <f>RIGHT([1]Sheet1!D7033,2)</f>
        <v>4T</v>
      </c>
      <c r="E7033" t="str">
        <f>[1]Sheet1!E7033</f>
        <v>Long Term Debt Retired Nonguaranteed - Public Debt for Private Purpose</v>
      </c>
      <c r="F7033">
        <f>[1]Sheet1!F7033</f>
        <v>2374602</v>
      </c>
    </row>
    <row r="7034" spans="1:6">
      <c r="A7034" t="str">
        <f>[1]Sheet1!B7034</f>
        <v>North Carolina</v>
      </c>
      <c r="B7034" t="str">
        <f>[1]Sheet1!C7034</f>
        <v>NC</v>
      </c>
      <c r="C7034" t="str">
        <f>LEFT([1]Sheet1!D7034,1)</f>
        <v>3</v>
      </c>
      <c r="D7034" t="str">
        <f>RIGHT([1]Sheet1!D7034,2)</f>
        <v>9U</v>
      </c>
      <c r="E7034" t="str">
        <f>[1]Sheet1!E7034</f>
        <v>Long Term Debt Retired Unspecified Public Purpose</v>
      </c>
      <c r="F7034">
        <f>[1]Sheet1!F7034</f>
        <v>4737915</v>
      </c>
    </row>
    <row r="7035" spans="1:6">
      <c r="A7035" t="str">
        <f>[1]Sheet1!B7035</f>
        <v>North Carolina</v>
      </c>
      <c r="B7035" t="str">
        <f>[1]Sheet1!C7035</f>
        <v>NC</v>
      </c>
      <c r="C7035" t="str">
        <f>LEFT([1]Sheet1!D7035,1)</f>
        <v>4</v>
      </c>
      <c r="D7035" t="str">
        <f>RIGHT([1]Sheet1!D7035,2)</f>
        <v>4T</v>
      </c>
      <c r="E7035" t="str">
        <f>[1]Sheet1!E7035</f>
        <v>Long Term Debt Outstanding Nonguaranteed - Public Debt for Private Purpose</v>
      </c>
      <c r="F7035">
        <f>[1]Sheet1!F7035</f>
        <v>11883164</v>
      </c>
    </row>
    <row r="7036" spans="1:6">
      <c r="A7036" t="str">
        <f>[1]Sheet1!B7036</f>
        <v>North Carolina</v>
      </c>
      <c r="B7036" t="str">
        <f>[1]Sheet1!C7036</f>
        <v>NC</v>
      </c>
      <c r="C7036" t="str">
        <f>LEFT([1]Sheet1!D7036,1)</f>
        <v>4</v>
      </c>
      <c r="D7036" t="str">
        <f>RIGHT([1]Sheet1!D7036,2)</f>
        <v>9U</v>
      </c>
      <c r="E7036" t="str">
        <f>[1]Sheet1!E7036</f>
        <v>Long Term Debt Outstanding Unspecified Public Purpose</v>
      </c>
      <c r="F7036">
        <f>[1]Sheet1!F7036</f>
        <v>38698036</v>
      </c>
    </row>
    <row r="7037" spans="1:6">
      <c r="A7037" t="str">
        <f>[1]Sheet1!B7037</f>
        <v>North Carolina</v>
      </c>
      <c r="B7037" t="str">
        <f>[1]Sheet1!C7037</f>
        <v>NC</v>
      </c>
      <c r="C7037" t="str">
        <f>LEFT([1]Sheet1!D7037,1)</f>
        <v>6</v>
      </c>
      <c r="D7037" t="str">
        <f>RIGHT([1]Sheet1!D7037,2)</f>
        <v>1V</v>
      </c>
      <c r="E7037" t="str">
        <f>[1]Sheet1!E7037</f>
        <v>Short Term Debt Outstanding - Beginning</v>
      </c>
      <c r="F7037">
        <f>[1]Sheet1!F7037</f>
        <v>104237</v>
      </c>
    </row>
    <row r="7038" spans="1:6">
      <c r="A7038" t="str">
        <f>[1]Sheet1!B7038</f>
        <v>North Carolina</v>
      </c>
      <c r="B7038" t="str">
        <f>[1]Sheet1!C7038</f>
        <v>NC</v>
      </c>
      <c r="C7038" t="str">
        <f>LEFT([1]Sheet1!D7038,1)</f>
        <v>6</v>
      </c>
      <c r="D7038" t="str">
        <f>RIGHT([1]Sheet1!D7038,2)</f>
        <v>4V</v>
      </c>
      <c r="E7038" t="str">
        <f>[1]Sheet1!E7038</f>
        <v>Short Term Debt Outstanding - End of Fiscal Year</v>
      </c>
      <c r="F7038">
        <f>[1]Sheet1!F7038</f>
        <v>198159</v>
      </c>
    </row>
    <row r="7039" spans="1:6">
      <c r="A7039" t="str">
        <f>[1]Sheet1!B7039</f>
        <v>North Carolina</v>
      </c>
      <c r="B7039" t="str">
        <f>[1]Sheet1!C7039</f>
        <v>NC</v>
      </c>
      <c r="C7039" t="str">
        <f>LEFT([1]Sheet1!D7039,1)</f>
        <v>A</v>
      </c>
      <c r="D7039" t="str">
        <f>RIGHT([1]Sheet1!D7039,2)</f>
        <v>01</v>
      </c>
      <c r="E7039" t="str">
        <f>[1]Sheet1!E7039</f>
        <v>Charges - Air Transportation</v>
      </c>
      <c r="F7039">
        <f>[1]Sheet1!F7039</f>
        <v>407563</v>
      </c>
    </row>
    <row r="7040" spans="1:6">
      <c r="A7040" t="str">
        <f>[1]Sheet1!B7040</f>
        <v>North Carolina</v>
      </c>
      <c r="B7040" t="str">
        <f>[1]Sheet1!C7040</f>
        <v>NC</v>
      </c>
      <c r="C7040" t="str">
        <f>LEFT([1]Sheet1!D7040,1)</f>
        <v>A</v>
      </c>
      <c r="D7040" t="str">
        <f>RIGHT([1]Sheet1!D7040,2)</f>
        <v>03</v>
      </c>
      <c r="E7040" t="str">
        <f>[1]Sheet1!E7040</f>
        <v>Charges - Miscellaneous Commercial Activities</v>
      </c>
      <c r="F7040">
        <f>[1]Sheet1!F7040</f>
        <v>26356</v>
      </c>
    </row>
    <row r="7041" spans="1:6">
      <c r="A7041" t="str">
        <f>[1]Sheet1!B7041</f>
        <v>North Carolina</v>
      </c>
      <c r="B7041" t="str">
        <f>[1]Sheet1!C7041</f>
        <v>NC</v>
      </c>
      <c r="C7041" t="str">
        <f>LEFT([1]Sheet1!D7041,1)</f>
        <v>A</v>
      </c>
      <c r="D7041" t="str">
        <f>RIGHT([1]Sheet1!D7041,2)</f>
        <v>09</v>
      </c>
      <c r="E7041" t="str">
        <f>[1]Sheet1!E7041</f>
        <v>Charges - Elementary and Secondary Education School Lunch</v>
      </c>
      <c r="F7041">
        <f>[1]Sheet1!F7041</f>
        <v>216239</v>
      </c>
    </row>
    <row r="7042" spans="1:6">
      <c r="A7042" t="str">
        <f>[1]Sheet1!B7042</f>
        <v>North Carolina</v>
      </c>
      <c r="B7042" t="str">
        <f>[1]Sheet1!C7042</f>
        <v>NC</v>
      </c>
      <c r="C7042" t="str">
        <f>LEFT([1]Sheet1!D7042,1)</f>
        <v>A</v>
      </c>
      <c r="D7042" t="str">
        <f>RIGHT([1]Sheet1!D7042,2)</f>
        <v>10</v>
      </c>
      <c r="E7042" t="str">
        <f>[1]Sheet1!E7042</f>
        <v>Charges - Elementary and Secondary Education School Tuition and Transportation</v>
      </c>
      <c r="F7042">
        <f>[1]Sheet1!F7042</f>
        <v>74475</v>
      </c>
    </row>
    <row r="7043" spans="1:6">
      <c r="A7043" t="str">
        <f>[1]Sheet1!B7043</f>
        <v>North Carolina</v>
      </c>
      <c r="B7043" t="str">
        <f>[1]Sheet1!C7043</f>
        <v>NC</v>
      </c>
      <c r="C7043" t="str">
        <f>LEFT([1]Sheet1!D7043,1)</f>
        <v>A</v>
      </c>
      <c r="D7043" t="str">
        <f>RIGHT([1]Sheet1!D7043,2)</f>
        <v>12</v>
      </c>
      <c r="E7043" t="str">
        <f>[1]Sheet1!E7043</f>
        <v>Charges - Elementary and Secondary Education - Other</v>
      </c>
      <c r="F7043">
        <f>[1]Sheet1!F7043</f>
        <v>12512</v>
      </c>
    </row>
    <row r="7044" spans="1:6">
      <c r="A7044" t="str">
        <f>[1]Sheet1!B7044</f>
        <v>North Carolina</v>
      </c>
      <c r="B7044" t="str">
        <f>[1]Sheet1!C7044</f>
        <v>NC</v>
      </c>
      <c r="C7044" t="str">
        <f>LEFT([1]Sheet1!D7044,1)</f>
        <v>A</v>
      </c>
      <c r="D7044" t="str">
        <f>RIGHT([1]Sheet1!D7044,2)</f>
        <v>16</v>
      </c>
      <c r="E7044" t="str">
        <f>[1]Sheet1!E7044</f>
        <v xml:space="preserve"> Charges - Higher Education Auxiliary Enterprises</v>
      </c>
      <c r="F7044">
        <f>[1]Sheet1!F7044</f>
        <v>1491035</v>
      </c>
    </row>
    <row r="7045" spans="1:6">
      <c r="A7045" t="str">
        <f>[1]Sheet1!B7045</f>
        <v>North Carolina</v>
      </c>
      <c r="B7045" t="str">
        <f>[1]Sheet1!C7045</f>
        <v>NC</v>
      </c>
      <c r="C7045" t="str">
        <f>LEFT([1]Sheet1!D7045,1)</f>
        <v>A</v>
      </c>
      <c r="D7045" t="str">
        <f>RIGHT([1]Sheet1!D7045,2)</f>
        <v>18</v>
      </c>
      <c r="E7045" t="str">
        <f>[1]Sheet1!E7045</f>
        <v>Charges - Higher Education - Other</v>
      </c>
      <c r="F7045">
        <f>[1]Sheet1!F7045</f>
        <v>1611624</v>
      </c>
    </row>
    <row r="7046" spans="1:6">
      <c r="A7046" t="str">
        <f>[1]Sheet1!B7046</f>
        <v>North Carolina</v>
      </c>
      <c r="B7046" t="str">
        <f>[1]Sheet1!C7046</f>
        <v>NC</v>
      </c>
      <c r="C7046" t="str">
        <f>LEFT([1]Sheet1!D7046,1)</f>
        <v>A</v>
      </c>
      <c r="D7046" t="str">
        <f>RIGHT([1]Sheet1!D7046,2)</f>
        <v>21</v>
      </c>
      <c r="E7046" t="str">
        <f>[1]Sheet1!E7046</f>
        <v>Charges - Education - Other State Charges, NEC</v>
      </c>
      <c r="F7046">
        <f>[1]Sheet1!F7046</f>
        <v>4930</v>
      </c>
    </row>
    <row r="7047" spans="1:6">
      <c r="A7047" t="str">
        <f>[1]Sheet1!B7047</f>
        <v>North Carolina</v>
      </c>
      <c r="B7047" t="str">
        <f>[1]Sheet1!C7047</f>
        <v>NC</v>
      </c>
      <c r="C7047" t="str">
        <f>LEFT([1]Sheet1!D7047,1)</f>
        <v>A</v>
      </c>
      <c r="D7047" t="str">
        <f>RIGHT([1]Sheet1!D7047,2)</f>
        <v>36</v>
      </c>
      <c r="E7047" t="str">
        <f>[1]Sheet1!E7047</f>
        <v>Charges - Hospital Public</v>
      </c>
      <c r="F7047">
        <f>[1]Sheet1!F7047</f>
        <v>7845237</v>
      </c>
    </row>
    <row r="7048" spans="1:6">
      <c r="A7048" t="str">
        <f>[1]Sheet1!B7048</f>
        <v>North Carolina</v>
      </c>
      <c r="B7048" t="str">
        <f>[1]Sheet1!C7048</f>
        <v>NC</v>
      </c>
      <c r="C7048" t="str">
        <f>LEFT([1]Sheet1!D7048,1)</f>
        <v>A</v>
      </c>
      <c r="D7048" t="str">
        <f>RIGHT([1]Sheet1!D7048,2)</f>
        <v>44</v>
      </c>
      <c r="E7048" t="str">
        <f>[1]Sheet1!E7048</f>
        <v>Charges - Regular Highways</v>
      </c>
      <c r="F7048">
        <f>[1]Sheet1!F7048</f>
        <v>14633</v>
      </c>
    </row>
    <row r="7049" spans="1:6">
      <c r="A7049" t="str">
        <f>[1]Sheet1!B7049</f>
        <v>North Carolina</v>
      </c>
      <c r="B7049" t="str">
        <f>[1]Sheet1!C7049</f>
        <v>NC</v>
      </c>
      <c r="C7049" t="str">
        <f>LEFT([1]Sheet1!D7049,1)</f>
        <v>A</v>
      </c>
      <c r="D7049" t="str">
        <f>RIGHT([1]Sheet1!D7049,2)</f>
        <v>45</v>
      </c>
      <c r="E7049" t="str">
        <f>[1]Sheet1!E7049</f>
        <v>Charges - Toll Highways</v>
      </c>
      <c r="F7049">
        <f>[1]Sheet1!F7049</f>
        <v>2129</v>
      </c>
    </row>
    <row r="7050" spans="1:6">
      <c r="A7050" t="str">
        <f>[1]Sheet1!B7050</f>
        <v>North Carolina</v>
      </c>
      <c r="B7050" t="str">
        <f>[1]Sheet1!C7050</f>
        <v>NC</v>
      </c>
      <c r="C7050" t="str">
        <f>LEFT([1]Sheet1!D7050,1)</f>
        <v>A</v>
      </c>
      <c r="D7050" t="str">
        <f>RIGHT([1]Sheet1!D7050,2)</f>
        <v>50</v>
      </c>
      <c r="E7050" t="str">
        <f>[1]Sheet1!E7050</f>
        <v>Charges - Housing and Community Development</v>
      </c>
      <c r="F7050">
        <f>[1]Sheet1!F7050</f>
        <v>116378</v>
      </c>
    </row>
    <row r="7051" spans="1:6">
      <c r="A7051" t="str">
        <f>[1]Sheet1!B7051</f>
        <v>North Carolina</v>
      </c>
      <c r="B7051" t="str">
        <f>[1]Sheet1!C7051</f>
        <v>NC</v>
      </c>
      <c r="C7051" t="str">
        <f>LEFT([1]Sheet1!D7051,1)</f>
        <v>A</v>
      </c>
      <c r="D7051" t="str">
        <f>RIGHT([1]Sheet1!D7051,2)</f>
        <v>59</v>
      </c>
      <c r="E7051" t="str">
        <f>[1]Sheet1!E7051</f>
        <v>Charges - Natural Resources - Other</v>
      </c>
      <c r="F7051">
        <f>[1]Sheet1!F7051</f>
        <v>48449</v>
      </c>
    </row>
    <row r="7052" spans="1:6">
      <c r="A7052" t="str">
        <f>[1]Sheet1!B7052</f>
        <v>North Carolina</v>
      </c>
      <c r="B7052" t="str">
        <f>[1]Sheet1!C7052</f>
        <v>NC</v>
      </c>
      <c r="C7052" t="str">
        <f>LEFT([1]Sheet1!D7052,1)</f>
        <v>A</v>
      </c>
      <c r="D7052" t="str">
        <f>RIGHT([1]Sheet1!D7052,2)</f>
        <v>60</v>
      </c>
      <c r="E7052" t="str">
        <f>[1]Sheet1!E7052</f>
        <v>Charges - Parking Facilities</v>
      </c>
      <c r="F7052">
        <f>[1]Sheet1!F7052</f>
        <v>37621</v>
      </c>
    </row>
    <row r="7053" spans="1:6">
      <c r="A7053" t="str">
        <f>[1]Sheet1!B7053</f>
        <v>North Carolina</v>
      </c>
      <c r="B7053" t="str">
        <f>[1]Sheet1!C7053</f>
        <v>NC</v>
      </c>
      <c r="C7053" t="str">
        <f>LEFT([1]Sheet1!D7053,1)</f>
        <v>A</v>
      </c>
      <c r="D7053" t="str">
        <f>RIGHT([1]Sheet1!D7053,2)</f>
        <v>61</v>
      </c>
      <c r="E7053" t="str">
        <f>[1]Sheet1!E7053</f>
        <v>Charges - Parks and Recreation</v>
      </c>
      <c r="F7053">
        <f>[1]Sheet1!F7053</f>
        <v>160407</v>
      </c>
    </row>
    <row r="7054" spans="1:6">
      <c r="A7054" t="str">
        <f>[1]Sheet1!B7054</f>
        <v>North Carolina</v>
      </c>
      <c r="B7054" t="str">
        <f>[1]Sheet1!C7054</f>
        <v>NC</v>
      </c>
      <c r="C7054" t="str">
        <f>LEFT([1]Sheet1!D7054,1)</f>
        <v>A</v>
      </c>
      <c r="D7054" t="str">
        <f>RIGHT([1]Sheet1!D7054,2)</f>
        <v>80</v>
      </c>
      <c r="E7054" t="str">
        <f>[1]Sheet1!E7054</f>
        <v>Charges - Sewerage</v>
      </c>
      <c r="F7054">
        <f>[1]Sheet1!F7054</f>
        <v>1364684</v>
      </c>
    </row>
    <row r="7055" spans="1:6">
      <c r="A7055" t="str">
        <f>[1]Sheet1!B7055</f>
        <v>North Carolina</v>
      </c>
      <c r="B7055" t="str">
        <f>[1]Sheet1!C7055</f>
        <v>NC</v>
      </c>
      <c r="C7055" t="str">
        <f>LEFT([1]Sheet1!D7055,1)</f>
        <v>A</v>
      </c>
      <c r="D7055" t="str">
        <f>RIGHT([1]Sheet1!D7055,2)</f>
        <v>81</v>
      </c>
      <c r="E7055" t="str">
        <f>[1]Sheet1!E7055</f>
        <v>Charges - Solid Waste Management</v>
      </c>
      <c r="F7055">
        <f>[1]Sheet1!F7055</f>
        <v>525545</v>
      </c>
    </row>
    <row r="7056" spans="1:6">
      <c r="A7056" t="str">
        <f>[1]Sheet1!B7056</f>
        <v>North Carolina</v>
      </c>
      <c r="B7056" t="str">
        <f>[1]Sheet1!C7056</f>
        <v>NC</v>
      </c>
      <c r="C7056" t="str">
        <f>LEFT([1]Sheet1!D7056,1)</f>
        <v>A</v>
      </c>
      <c r="D7056" t="str">
        <f>RIGHT([1]Sheet1!D7056,2)</f>
        <v>87</v>
      </c>
      <c r="E7056" t="str">
        <f>[1]Sheet1!E7056</f>
        <v>Charges - Sea and Inland Port Facilities</v>
      </c>
      <c r="F7056">
        <f>[1]Sheet1!F7056</f>
        <v>31554</v>
      </c>
    </row>
    <row r="7057" spans="1:6">
      <c r="A7057" t="str">
        <f>[1]Sheet1!B7057</f>
        <v>North Carolina</v>
      </c>
      <c r="B7057" t="str">
        <f>[1]Sheet1!C7057</f>
        <v>NC</v>
      </c>
      <c r="C7057" t="str">
        <f>LEFT([1]Sheet1!D7057,1)</f>
        <v>A</v>
      </c>
      <c r="D7057" t="str">
        <f>RIGHT([1]Sheet1!D7057,2)</f>
        <v>89</v>
      </c>
      <c r="E7057" t="str">
        <f>[1]Sheet1!E7057</f>
        <v>Charges - All Other</v>
      </c>
      <c r="F7057">
        <f>[1]Sheet1!F7057</f>
        <v>1232894</v>
      </c>
    </row>
    <row r="7058" spans="1:6">
      <c r="A7058" t="str">
        <f>[1]Sheet1!B7058</f>
        <v>North Carolina</v>
      </c>
      <c r="B7058" t="str">
        <f>[1]Sheet1!C7058</f>
        <v>NC</v>
      </c>
      <c r="C7058" t="str">
        <f>LEFT([1]Sheet1!D7058,1)</f>
        <v>A</v>
      </c>
      <c r="D7058" t="str">
        <f>RIGHT([1]Sheet1!D7058,2)</f>
        <v>90</v>
      </c>
      <c r="E7058" t="str">
        <f>[1]Sheet1!E7058</f>
        <v>Revenue - Liquor Stores</v>
      </c>
      <c r="F7058">
        <f>[1]Sheet1!F7058</f>
        <v>622698</v>
      </c>
    </row>
    <row r="7059" spans="1:6">
      <c r="A7059" t="str">
        <f>[1]Sheet1!B7059</f>
        <v>North Carolina</v>
      </c>
      <c r="B7059" t="str">
        <f>[1]Sheet1!C7059</f>
        <v>NC</v>
      </c>
      <c r="C7059" t="str">
        <f>LEFT([1]Sheet1!D7059,1)</f>
        <v>A</v>
      </c>
      <c r="D7059" t="str">
        <f>RIGHT([1]Sheet1!D7059,2)</f>
        <v>91</v>
      </c>
      <c r="E7059" t="str">
        <f>[1]Sheet1!E7059</f>
        <v>Revenue - Water Utilities</v>
      </c>
      <c r="F7059">
        <f>[1]Sheet1!F7059</f>
        <v>1220228</v>
      </c>
    </row>
    <row r="7060" spans="1:6">
      <c r="A7060" t="str">
        <f>[1]Sheet1!B7060</f>
        <v>North Carolina</v>
      </c>
      <c r="B7060" t="str">
        <f>[1]Sheet1!C7060</f>
        <v>NC</v>
      </c>
      <c r="C7060" t="str">
        <f>LEFT([1]Sheet1!D7060,1)</f>
        <v>A</v>
      </c>
      <c r="D7060" t="str">
        <f>RIGHT([1]Sheet1!D7060,2)</f>
        <v>92</v>
      </c>
      <c r="E7060" t="str">
        <f>[1]Sheet1!E7060</f>
        <v>Revenue - Electric Utilities</v>
      </c>
      <c r="F7060">
        <f>[1]Sheet1!F7060</f>
        <v>2875639</v>
      </c>
    </row>
    <row r="7061" spans="1:6">
      <c r="A7061" t="str">
        <f>[1]Sheet1!B7061</f>
        <v>North Carolina</v>
      </c>
      <c r="B7061" t="str">
        <f>[1]Sheet1!C7061</f>
        <v>NC</v>
      </c>
      <c r="C7061" t="str">
        <f>LEFT([1]Sheet1!D7061,1)</f>
        <v>A</v>
      </c>
      <c r="D7061" t="str">
        <f>RIGHT([1]Sheet1!D7061,2)</f>
        <v>93</v>
      </c>
      <c r="E7061" t="str">
        <f>[1]Sheet1!E7061</f>
        <v>Revenue - Gas Utilities</v>
      </c>
      <c r="F7061">
        <f>[1]Sheet1!F7061</f>
        <v>102556</v>
      </c>
    </row>
    <row r="7062" spans="1:6">
      <c r="A7062" t="str">
        <f>[1]Sheet1!B7062</f>
        <v>North Carolina</v>
      </c>
      <c r="B7062" t="str">
        <f>[1]Sheet1!C7062</f>
        <v>NC</v>
      </c>
      <c r="C7062" t="str">
        <f>LEFT([1]Sheet1!D7062,1)</f>
        <v>A</v>
      </c>
      <c r="D7062" t="str">
        <f>RIGHT([1]Sheet1!D7062,2)</f>
        <v>94</v>
      </c>
      <c r="E7062" t="str">
        <f>[1]Sheet1!E7062</f>
        <v>Revenue - Transit Utilities</v>
      </c>
      <c r="F7062">
        <f>[1]Sheet1!F7062</f>
        <v>74470</v>
      </c>
    </row>
    <row r="7063" spans="1:6">
      <c r="A7063" t="str">
        <f>[1]Sheet1!B7063</f>
        <v>North Carolina</v>
      </c>
      <c r="B7063" t="str">
        <f>[1]Sheet1!C7063</f>
        <v>NC</v>
      </c>
      <c r="C7063" t="str">
        <f>LEFT([1]Sheet1!D7063,1)</f>
        <v>B</v>
      </c>
      <c r="D7063" t="str">
        <f>RIGHT([1]Sheet1!D7063,2)</f>
        <v>01</v>
      </c>
      <c r="E7063" t="str">
        <f>[1]Sheet1!E7063</f>
        <v>Federal Intergovernmental - Air Transportation</v>
      </c>
      <c r="F7063">
        <f>[1]Sheet1!F7063</f>
        <v>66773</v>
      </c>
    </row>
    <row r="7064" spans="1:6">
      <c r="A7064" t="str">
        <f>[1]Sheet1!B7064</f>
        <v>North Carolina</v>
      </c>
      <c r="B7064" t="str">
        <f>[1]Sheet1!C7064</f>
        <v>NC</v>
      </c>
      <c r="C7064" t="str">
        <f>LEFT([1]Sheet1!D7064,1)</f>
        <v>B</v>
      </c>
      <c r="D7064" t="str">
        <f>RIGHT([1]Sheet1!D7064,2)</f>
        <v>21</v>
      </c>
      <c r="E7064" t="str">
        <f>[1]Sheet1!E7064</f>
        <v>Federal Intergovernmental - Education</v>
      </c>
      <c r="F7064">
        <f>[1]Sheet1!F7064</f>
        <v>2836313</v>
      </c>
    </row>
    <row r="7065" spans="1:6">
      <c r="A7065" t="str">
        <f>[1]Sheet1!B7065</f>
        <v>North Carolina</v>
      </c>
      <c r="B7065" t="str">
        <f>[1]Sheet1!C7065</f>
        <v>NC</v>
      </c>
      <c r="C7065" t="str">
        <f>LEFT([1]Sheet1!D7065,1)</f>
        <v>B</v>
      </c>
      <c r="D7065" t="str">
        <f>RIGHT([1]Sheet1!D7065,2)</f>
        <v>22</v>
      </c>
      <c r="E7065" t="str">
        <f>[1]Sheet1!E7065</f>
        <v>Federal Intergovernmental - Employment Security Administration</v>
      </c>
      <c r="F7065">
        <f>[1]Sheet1!F7065</f>
        <v>143121</v>
      </c>
    </row>
    <row r="7066" spans="1:6">
      <c r="A7066" t="str">
        <f>[1]Sheet1!B7066</f>
        <v>North Carolina</v>
      </c>
      <c r="B7066" t="str">
        <f>[1]Sheet1!C7066</f>
        <v>NC</v>
      </c>
      <c r="C7066" t="str">
        <f>LEFT([1]Sheet1!D7066,1)</f>
        <v>B</v>
      </c>
      <c r="D7066" t="str">
        <f>RIGHT([1]Sheet1!D7066,2)</f>
        <v>30</v>
      </c>
      <c r="E7066" t="str">
        <f>[1]Sheet1!E7066</f>
        <v>Federal Intergovernmental - General Local Government Support</v>
      </c>
      <c r="F7066">
        <f>[1]Sheet1!F7066</f>
        <v>52343</v>
      </c>
    </row>
    <row r="7067" spans="1:6">
      <c r="A7067" t="str">
        <f>[1]Sheet1!B7067</f>
        <v>North Carolina</v>
      </c>
      <c r="B7067" t="str">
        <f>[1]Sheet1!C7067</f>
        <v>NC</v>
      </c>
      <c r="C7067" t="str">
        <f>LEFT([1]Sheet1!D7067,1)</f>
        <v>B</v>
      </c>
      <c r="D7067" t="str">
        <f>RIGHT([1]Sheet1!D7067,2)</f>
        <v>42</v>
      </c>
      <c r="E7067" t="str">
        <f>[1]Sheet1!E7067</f>
        <v>Federal Intergovernmental - Health and Hospitals</v>
      </c>
      <c r="F7067">
        <f>[1]Sheet1!F7067</f>
        <v>1100055</v>
      </c>
    </row>
    <row r="7068" spans="1:6">
      <c r="A7068" t="str">
        <f>[1]Sheet1!B7068</f>
        <v>North Carolina</v>
      </c>
      <c r="B7068" t="str">
        <f>[1]Sheet1!C7068</f>
        <v>NC</v>
      </c>
      <c r="C7068" t="str">
        <f>LEFT([1]Sheet1!D7068,1)</f>
        <v>B</v>
      </c>
      <c r="D7068" t="str">
        <f>RIGHT([1]Sheet1!D7068,2)</f>
        <v>46</v>
      </c>
      <c r="E7068" t="str">
        <f>[1]Sheet1!E7068</f>
        <v>Federal Intergovernmental - Highways</v>
      </c>
      <c r="F7068">
        <f>[1]Sheet1!F7068</f>
        <v>1186763</v>
      </c>
    </row>
    <row r="7069" spans="1:6">
      <c r="A7069" t="str">
        <f>[1]Sheet1!B7069</f>
        <v>North Carolina</v>
      </c>
      <c r="B7069" t="str">
        <f>[1]Sheet1!C7069</f>
        <v>NC</v>
      </c>
      <c r="C7069" t="str">
        <f>LEFT([1]Sheet1!D7069,1)</f>
        <v>B</v>
      </c>
      <c r="D7069" t="str">
        <f>RIGHT([1]Sheet1!D7069,2)</f>
        <v>50</v>
      </c>
      <c r="E7069" t="str">
        <f>[1]Sheet1!E7069</f>
        <v>Federal Intergovernmental - Housing and Community Development</v>
      </c>
      <c r="F7069">
        <f>[1]Sheet1!F7069</f>
        <v>923835</v>
      </c>
    </row>
    <row r="7070" spans="1:6">
      <c r="A7070" t="str">
        <f>[1]Sheet1!B7070</f>
        <v>North Carolina</v>
      </c>
      <c r="B7070" t="str">
        <f>[1]Sheet1!C7070</f>
        <v>NC</v>
      </c>
      <c r="C7070" t="str">
        <f>LEFT([1]Sheet1!D7070,1)</f>
        <v>B</v>
      </c>
      <c r="D7070" t="str">
        <f>RIGHT([1]Sheet1!D7070,2)</f>
        <v>59</v>
      </c>
      <c r="E7070" t="str">
        <f>[1]Sheet1!E7070</f>
        <v>Federal Intergovernmental - Natural Resources</v>
      </c>
      <c r="F7070">
        <f>[1]Sheet1!F7070</f>
        <v>56078</v>
      </c>
    </row>
    <row r="7071" spans="1:6">
      <c r="A7071" t="str">
        <f>[1]Sheet1!B7071</f>
        <v>North Carolina</v>
      </c>
      <c r="B7071" t="str">
        <f>[1]Sheet1!C7071</f>
        <v>NC</v>
      </c>
      <c r="C7071" t="str">
        <f>LEFT([1]Sheet1!D7071,1)</f>
        <v>B</v>
      </c>
      <c r="D7071" t="str">
        <f>RIGHT([1]Sheet1!D7071,2)</f>
        <v>79</v>
      </c>
      <c r="E7071" t="str">
        <f>[1]Sheet1!E7071</f>
        <v>Federal Intergovernmental - Public Welfare</v>
      </c>
      <c r="F7071">
        <f>[1]Sheet1!F7071</f>
        <v>10255550</v>
      </c>
    </row>
    <row r="7072" spans="1:6">
      <c r="A7072" t="str">
        <f>[1]Sheet1!B7072</f>
        <v>North Carolina</v>
      </c>
      <c r="B7072" t="str">
        <f>[1]Sheet1!C7072</f>
        <v>NC</v>
      </c>
      <c r="C7072" t="str">
        <f>LEFT([1]Sheet1!D7072,1)</f>
        <v>B</v>
      </c>
      <c r="D7072" t="str">
        <f>RIGHT([1]Sheet1!D7072,2)</f>
        <v>80</v>
      </c>
      <c r="E7072" t="str">
        <f>[1]Sheet1!E7072</f>
        <v>Federal Intergovernmental - Sewerage</v>
      </c>
      <c r="F7072">
        <f>[1]Sheet1!F7072</f>
        <v>27166</v>
      </c>
    </row>
    <row r="7073" spans="1:6">
      <c r="A7073" t="str">
        <f>[1]Sheet1!B7073</f>
        <v>North Carolina</v>
      </c>
      <c r="B7073" t="str">
        <f>[1]Sheet1!C7073</f>
        <v>NC</v>
      </c>
      <c r="C7073" t="str">
        <f>LEFT([1]Sheet1!D7073,1)</f>
        <v>B</v>
      </c>
      <c r="D7073" t="str">
        <f>RIGHT([1]Sheet1!D7073,2)</f>
        <v>89</v>
      </c>
      <c r="E7073" t="str">
        <f>[1]Sheet1!E7073</f>
        <v>Federal Intergovernmental - All Other</v>
      </c>
      <c r="F7073">
        <f>[1]Sheet1!F7073</f>
        <v>763230</v>
      </c>
    </row>
    <row r="7074" spans="1:6">
      <c r="A7074" t="str">
        <f>[1]Sheet1!B7074</f>
        <v>North Carolina</v>
      </c>
      <c r="B7074" t="str">
        <f>[1]Sheet1!C7074</f>
        <v>NC</v>
      </c>
      <c r="C7074" t="str">
        <f>LEFT([1]Sheet1!D7074,1)</f>
        <v>B</v>
      </c>
      <c r="D7074" t="str">
        <f>RIGHT([1]Sheet1!D7074,2)</f>
        <v>91</v>
      </c>
      <c r="E7074" t="str">
        <f>[1]Sheet1!E7074</f>
        <v>Federal Intergovernmental - Water Utilities</v>
      </c>
      <c r="F7074">
        <f>[1]Sheet1!F7074</f>
        <v>32993</v>
      </c>
    </row>
    <row r="7075" spans="1:6">
      <c r="A7075" t="str">
        <f>[1]Sheet1!B7075</f>
        <v>North Carolina</v>
      </c>
      <c r="B7075" t="str">
        <f>[1]Sheet1!C7075</f>
        <v>NC</v>
      </c>
      <c r="C7075" t="str">
        <f>LEFT([1]Sheet1!D7075,1)</f>
        <v>B</v>
      </c>
      <c r="D7075" t="str">
        <f>RIGHT([1]Sheet1!D7075,2)</f>
        <v>92</v>
      </c>
      <c r="E7075" t="str">
        <f>[1]Sheet1!E7075</f>
        <v>Federal Intergovernmental - Electric Utilities</v>
      </c>
      <c r="F7075">
        <f>[1]Sheet1!F7075</f>
        <v>133</v>
      </c>
    </row>
    <row r="7076" spans="1:6">
      <c r="A7076" t="str">
        <f>[1]Sheet1!B7076</f>
        <v>North Carolina</v>
      </c>
      <c r="B7076" t="str">
        <f>[1]Sheet1!C7076</f>
        <v>NC</v>
      </c>
      <c r="C7076" t="str">
        <f>LEFT([1]Sheet1!D7076,1)</f>
        <v>B</v>
      </c>
      <c r="D7076" t="str">
        <f>RIGHT([1]Sheet1!D7076,2)</f>
        <v>94</v>
      </c>
      <c r="E7076" t="str">
        <f>[1]Sheet1!E7076</f>
        <v>Federal Intergovernmental - Transit Utilities</v>
      </c>
      <c r="F7076">
        <f>[1]Sheet1!F7076</f>
        <v>151908</v>
      </c>
    </row>
    <row r="7077" spans="1:6">
      <c r="A7077" t="str">
        <f>[1]Sheet1!B7077</f>
        <v>North Carolina</v>
      </c>
      <c r="B7077" t="str">
        <f>[1]Sheet1!C7077</f>
        <v>NC</v>
      </c>
      <c r="C7077" t="str">
        <f>LEFT([1]Sheet1!D7077,1)</f>
        <v>E</v>
      </c>
      <c r="D7077" t="str">
        <f>RIGHT([1]Sheet1!D7077,2)</f>
        <v>01</v>
      </c>
      <c r="E7077" t="str">
        <f>[1]Sheet1!E7077</f>
        <v>Current Operations - Air Transportation</v>
      </c>
      <c r="F7077">
        <f>[1]Sheet1!F7077</f>
        <v>215991</v>
      </c>
    </row>
    <row r="7078" spans="1:6">
      <c r="A7078" t="str">
        <f>[1]Sheet1!B7078</f>
        <v>North Carolina</v>
      </c>
      <c r="B7078" t="str">
        <f>[1]Sheet1!C7078</f>
        <v>NC</v>
      </c>
      <c r="C7078" t="str">
        <f>LEFT([1]Sheet1!D7078,1)</f>
        <v>E</v>
      </c>
      <c r="D7078" t="str">
        <f>RIGHT([1]Sheet1!D7078,2)</f>
        <v>03</v>
      </c>
      <c r="E7078" t="str">
        <f>[1]Sheet1!E7078</f>
        <v>Current Operations - Miscellaneous Commercial Activities, NEC</v>
      </c>
      <c r="F7078">
        <f>[1]Sheet1!F7078</f>
        <v>22719</v>
      </c>
    </row>
    <row r="7079" spans="1:6">
      <c r="A7079" t="str">
        <f>[1]Sheet1!B7079</f>
        <v>North Carolina</v>
      </c>
      <c r="B7079" t="str">
        <f>[1]Sheet1!C7079</f>
        <v>NC</v>
      </c>
      <c r="C7079" t="str">
        <f>LEFT([1]Sheet1!D7079,1)</f>
        <v>E</v>
      </c>
      <c r="D7079" t="str">
        <f>RIGHT([1]Sheet1!D7079,2)</f>
        <v>04</v>
      </c>
      <c r="E7079" t="str">
        <f>[1]Sheet1!E7079</f>
        <v>Current Operations - Correctional Institutions</v>
      </c>
      <c r="F7079">
        <f>[1]Sheet1!F7079</f>
        <v>1556282</v>
      </c>
    </row>
    <row r="7080" spans="1:6">
      <c r="A7080" t="str">
        <f>[1]Sheet1!B7080</f>
        <v>North Carolina</v>
      </c>
      <c r="B7080" t="str">
        <f>[1]Sheet1!C7080</f>
        <v>NC</v>
      </c>
      <c r="C7080" t="str">
        <f>LEFT([1]Sheet1!D7080,1)</f>
        <v>E</v>
      </c>
      <c r="D7080" t="str">
        <f>RIGHT([1]Sheet1!D7080,2)</f>
        <v>05</v>
      </c>
      <c r="E7080" t="str">
        <f>[1]Sheet1!E7080</f>
        <v>Current Operations - Corrections - Other</v>
      </c>
      <c r="F7080">
        <f>[1]Sheet1!F7080</f>
        <v>192515</v>
      </c>
    </row>
    <row r="7081" spans="1:6">
      <c r="A7081" t="str">
        <f>[1]Sheet1!B7081</f>
        <v>North Carolina</v>
      </c>
      <c r="B7081" t="str">
        <f>[1]Sheet1!C7081</f>
        <v>NC</v>
      </c>
      <c r="C7081" t="str">
        <f>LEFT([1]Sheet1!D7081,1)</f>
        <v>E</v>
      </c>
      <c r="D7081" t="str">
        <f>RIGHT([1]Sheet1!D7081,2)</f>
        <v>12</v>
      </c>
      <c r="E7081" t="str">
        <f>[1]Sheet1!E7081</f>
        <v>Current Operations - Elementary and Secondary Education</v>
      </c>
      <c r="F7081">
        <f>[1]Sheet1!F7081</f>
        <v>12082843</v>
      </c>
    </row>
    <row r="7082" spans="1:6">
      <c r="A7082" t="str">
        <f>[1]Sheet1!B7082</f>
        <v>North Carolina</v>
      </c>
      <c r="B7082" t="str">
        <f>[1]Sheet1!C7082</f>
        <v>NC</v>
      </c>
      <c r="C7082" t="str">
        <f>LEFT([1]Sheet1!D7082,1)</f>
        <v>E</v>
      </c>
      <c r="D7082" t="str">
        <f>RIGHT([1]Sheet1!D7082,2)</f>
        <v>16</v>
      </c>
      <c r="E7082" t="str">
        <f>[1]Sheet1!E7082</f>
        <v>Current Operations - Higher Education Auxiliary Enterprises</v>
      </c>
      <c r="F7082">
        <f>[1]Sheet1!F7082</f>
        <v>1729067</v>
      </c>
    </row>
    <row r="7083" spans="1:6">
      <c r="A7083" t="str">
        <f>[1]Sheet1!B7083</f>
        <v>North Carolina</v>
      </c>
      <c r="B7083" t="str">
        <f>[1]Sheet1!C7083</f>
        <v>NC</v>
      </c>
      <c r="C7083" t="str">
        <f>LEFT([1]Sheet1!D7083,1)</f>
        <v>E</v>
      </c>
      <c r="D7083" t="str">
        <f>RIGHT([1]Sheet1!D7083,2)</f>
        <v>18</v>
      </c>
      <c r="E7083" t="str">
        <f>[1]Sheet1!E7083</f>
        <v>Current Operations - Other Higher Education</v>
      </c>
      <c r="F7083">
        <f>[1]Sheet1!F7083</f>
        <v>6736683</v>
      </c>
    </row>
    <row r="7084" spans="1:6">
      <c r="A7084" t="str">
        <f>[1]Sheet1!B7084</f>
        <v>North Carolina</v>
      </c>
      <c r="B7084" t="str">
        <f>[1]Sheet1!C7084</f>
        <v>NC</v>
      </c>
      <c r="C7084" t="str">
        <f>LEFT([1]Sheet1!D7084,1)</f>
        <v>E</v>
      </c>
      <c r="D7084" t="str">
        <f>RIGHT([1]Sheet1!D7084,2)</f>
        <v>21</v>
      </c>
      <c r="E7084" t="str">
        <f>[1]Sheet1!E7084</f>
        <v>Current Operations - State Education - Other</v>
      </c>
      <c r="F7084">
        <f>[1]Sheet1!F7084</f>
        <v>722163</v>
      </c>
    </row>
    <row r="7085" spans="1:6">
      <c r="A7085" t="str">
        <f>[1]Sheet1!B7085</f>
        <v>North Carolina</v>
      </c>
      <c r="B7085" t="str">
        <f>[1]Sheet1!C7085</f>
        <v>NC</v>
      </c>
      <c r="C7085" t="str">
        <f>LEFT([1]Sheet1!D7085,1)</f>
        <v>E</v>
      </c>
      <c r="D7085" t="str">
        <f>RIGHT([1]Sheet1!D7085,2)</f>
        <v>22</v>
      </c>
      <c r="E7085" t="str">
        <f>[1]Sheet1!E7085</f>
        <v>Current Operations - Social Insurance Administration</v>
      </c>
      <c r="F7085">
        <f>[1]Sheet1!F7085</f>
        <v>178881</v>
      </c>
    </row>
    <row r="7086" spans="1:6">
      <c r="A7086" t="str">
        <f>[1]Sheet1!B7086</f>
        <v>North Carolina</v>
      </c>
      <c r="B7086" t="str">
        <f>[1]Sheet1!C7086</f>
        <v>NC</v>
      </c>
      <c r="C7086" t="str">
        <f>LEFT([1]Sheet1!D7086,1)</f>
        <v>E</v>
      </c>
      <c r="D7086" t="str">
        <f>RIGHT([1]Sheet1!D7086,2)</f>
        <v>23</v>
      </c>
      <c r="E7086" t="str">
        <f>[1]Sheet1!E7086</f>
        <v>Current Operations - Financial Administration</v>
      </c>
      <c r="F7086">
        <f>[1]Sheet1!F7086</f>
        <v>750231</v>
      </c>
    </row>
    <row r="7087" spans="1:6">
      <c r="A7087" t="str">
        <f>[1]Sheet1!B7087</f>
        <v>North Carolina</v>
      </c>
      <c r="B7087" t="str">
        <f>[1]Sheet1!C7087</f>
        <v>NC</v>
      </c>
      <c r="C7087" t="str">
        <f>LEFT([1]Sheet1!D7087,1)</f>
        <v>E</v>
      </c>
      <c r="D7087" t="str">
        <f>RIGHT([1]Sheet1!D7087,2)</f>
        <v>24</v>
      </c>
      <c r="E7087" t="str">
        <f>[1]Sheet1!E7087</f>
        <v>Current Operations - Local Fire Protection</v>
      </c>
      <c r="F7087">
        <f>[1]Sheet1!F7087</f>
        <v>864957</v>
      </c>
    </row>
    <row r="7088" spans="1:6">
      <c r="A7088" t="str">
        <f>[1]Sheet1!B7088</f>
        <v>North Carolina</v>
      </c>
      <c r="B7088" t="str">
        <f>[1]Sheet1!C7088</f>
        <v>NC</v>
      </c>
      <c r="C7088" t="str">
        <f>LEFT([1]Sheet1!D7088,1)</f>
        <v>E</v>
      </c>
      <c r="D7088" t="str">
        <f>RIGHT([1]Sheet1!D7088,2)</f>
        <v>25</v>
      </c>
      <c r="E7088" t="str">
        <f>[1]Sheet1!E7088</f>
        <v>Current Operations - Judicial and Legal Services</v>
      </c>
      <c r="F7088">
        <f>[1]Sheet1!F7088</f>
        <v>709751</v>
      </c>
    </row>
    <row r="7089" spans="1:6">
      <c r="A7089" t="str">
        <f>[1]Sheet1!B7089</f>
        <v>North Carolina</v>
      </c>
      <c r="B7089" t="str">
        <f>[1]Sheet1!C7089</f>
        <v>NC</v>
      </c>
      <c r="C7089" t="str">
        <f>LEFT([1]Sheet1!D7089,1)</f>
        <v>E</v>
      </c>
      <c r="D7089" t="str">
        <f>RIGHT([1]Sheet1!D7089,2)</f>
        <v>29</v>
      </c>
      <c r="E7089" t="str">
        <f>[1]Sheet1!E7089</f>
        <v>Current Operations - Central Staff Services</v>
      </c>
      <c r="F7089">
        <f>[1]Sheet1!F7089</f>
        <v>646446</v>
      </c>
    </row>
    <row r="7090" spans="1:6">
      <c r="A7090" t="str">
        <f>[1]Sheet1!B7090</f>
        <v>North Carolina</v>
      </c>
      <c r="B7090" t="str">
        <f>[1]Sheet1!C7090</f>
        <v>NC</v>
      </c>
      <c r="C7090" t="str">
        <f>LEFT([1]Sheet1!D7090,1)</f>
        <v>E</v>
      </c>
      <c r="D7090" t="str">
        <f>RIGHT([1]Sheet1!D7090,2)</f>
        <v>31</v>
      </c>
      <c r="E7090" t="str">
        <f>[1]Sheet1!E7090</f>
        <v>Current Operations - General Public Buildings</v>
      </c>
      <c r="F7090">
        <f>[1]Sheet1!F7090</f>
        <v>259950</v>
      </c>
    </row>
    <row r="7091" spans="1:6">
      <c r="A7091" t="str">
        <f>[1]Sheet1!B7091</f>
        <v>North Carolina</v>
      </c>
      <c r="B7091" t="str">
        <f>[1]Sheet1!C7091</f>
        <v>NC</v>
      </c>
      <c r="C7091" t="str">
        <f>LEFT([1]Sheet1!D7091,1)</f>
        <v>E</v>
      </c>
      <c r="D7091" t="str">
        <f>RIGHT([1]Sheet1!D7091,2)</f>
        <v>32</v>
      </c>
      <c r="E7091" t="str">
        <f>[1]Sheet1!E7091</f>
        <v>Current Operations - Health - Other</v>
      </c>
      <c r="F7091">
        <f>[1]Sheet1!F7091</f>
        <v>3201032</v>
      </c>
    </row>
    <row r="7092" spans="1:6">
      <c r="A7092" t="str">
        <f>[1]Sheet1!B7092</f>
        <v>North Carolina</v>
      </c>
      <c r="B7092" t="str">
        <f>[1]Sheet1!C7092</f>
        <v>NC</v>
      </c>
      <c r="C7092" t="str">
        <f>LEFT([1]Sheet1!D7092,1)</f>
        <v>E</v>
      </c>
      <c r="D7092" t="str">
        <f>RIGHT([1]Sheet1!D7092,2)</f>
        <v>36</v>
      </c>
      <c r="E7092" t="str">
        <f>[1]Sheet1!E7092</f>
        <v>Current Operations - Hospitals</v>
      </c>
      <c r="F7092">
        <f>[1]Sheet1!F7092</f>
        <v>7875786</v>
      </c>
    </row>
    <row r="7093" spans="1:6">
      <c r="A7093" t="str">
        <f>[1]Sheet1!B7093</f>
        <v>North Carolina</v>
      </c>
      <c r="B7093" t="str">
        <f>[1]Sheet1!C7093</f>
        <v>NC</v>
      </c>
      <c r="C7093" t="str">
        <f>LEFT([1]Sheet1!D7093,1)</f>
        <v>E</v>
      </c>
      <c r="D7093" t="str">
        <f>RIGHT([1]Sheet1!D7093,2)</f>
        <v>44</v>
      </c>
      <c r="E7093" t="str">
        <f>[1]Sheet1!E7093</f>
        <v>Current Operations - Regular Highways</v>
      </c>
      <c r="F7093">
        <f>[1]Sheet1!F7093</f>
        <v>1462819</v>
      </c>
    </row>
    <row r="7094" spans="1:6">
      <c r="A7094" t="str">
        <f>[1]Sheet1!B7094</f>
        <v>North Carolina</v>
      </c>
      <c r="B7094" t="str">
        <f>[1]Sheet1!C7094</f>
        <v>NC</v>
      </c>
      <c r="C7094" t="str">
        <f>LEFT([1]Sheet1!D7094,1)</f>
        <v>E</v>
      </c>
      <c r="D7094" t="str">
        <f>RIGHT([1]Sheet1!D7094,2)</f>
        <v>45</v>
      </c>
      <c r="E7094" t="str">
        <f>[1]Sheet1!E7094</f>
        <v>Current Operations - Toll Highways</v>
      </c>
      <c r="F7094">
        <f>[1]Sheet1!F7094</f>
        <v>41997</v>
      </c>
    </row>
    <row r="7095" spans="1:6">
      <c r="A7095" t="str">
        <f>[1]Sheet1!B7095</f>
        <v>North Carolina</v>
      </c>
      <c r="B7095" t="str">
        <f>[1]Sheet1!C7095</f>
        <v>NC</v>
      </c>
      <c r="C7095" t="str">
        <f>LEFT([1]Sheet1!D7095,1)</f>
        <v>E</v>
      </c>
      <c r="D7095" t="str">
        <f>RIGHT([1]Sheet1!D7095,2)</f>
        <v>50</v>
      </c>
      <c r="E7095" t="str">
        <f>[1]Sheet1!E7095</f>
        <v>Current Operations - Housing and Community Development</v>
      </c>
      <c r="F7095">
        <f>[1]Sheet1!F7095</f>
        <v>1269232</v>
      </c>
    </row>
    <row r="7096" spans="1:6">
      <c r="A7096" t="str">
        <f>[1]Sheet1!B7096</f>
        <v>North Carolina</v>
      </c>
      <c r="B7096" t="str">
        <f>[1]Sheet1!C7096</f>
        <v>NC</v>
      </c>
      <c r="C7096" t="str">
        <f>LEFT([1]Sheet1!D7096,1)</f>
        <v>E</v>
      </c>
      <c r="D7096" t="str">
        <f>RIGHT([1]Sheet1!D7096,2)</f>
        <v>52</v>
      </c>
      <c r="E7096" t="str">
        <f>[1]Sheet1!E7096</f>
        <v>Current Operations - Libraries</v>
      </c>
      <c r="F7096">
        <f>[1]Sheet1!F7096</f>
        <v>214209</v>
      </c>
    </row>
    <row r="7097" spans="1:6">
      <c r="A7097" t="str">
        <f>[1]Sheet1!B7097</f>
        <v>North Carolina</v>
      </c>
      <c r="B7097" t="str">
        <f>[1]Sheet1!C7097</f>
        <v>NC</v>
      </c>
      <c r="C7097" t="str">
        <f>LEFT([1]Sheet1!D7097,1)</f>
        <v>E</v>
      </c>
      <c r="D7097" t="str">
        <f>RIGHT([1]Sheet1!D7097,2)</f>
        <v>59</v>
      </c>
      <c r="E7097" t="str">
        <f>[1]Sheet1!E7097</f>
        <v>Current Operations - Natural Resources - Other</v>
      </c>
      <c r="F7097">
        <f>[1]Sheet1!F7097</f>
        <v>634502</v>
      </c>
    </row>
    <row r="7098" spans="1:6">
      <c r="A7098" t="str">
        <f>[1]Sheet1!B7098</f>
        <v>North Carolina</v>
      </c>
      <c r="B7098" t="str">
        <f>[1]Sheet1!C7098</f>
        <v>NC</v>
      </c>
      <c r="C7098" t="str">
        <f>LEFT([1]Sheet1!D7098,1)</f>
        <v>E</v>
      </c>
      <c r="D7098" t="str">
        <f>RIGHT([1]Sheet1!D7098,2)</f>
        <v>60</v>
      </c>
      <c r="E7098" t="str">
        <f>[1]Sheet1!E7098</f>
        <v>Current Operations - Parking Facilities</v>
      </c>
      <c r="F7098">
        <f>[1]Sheet1!F7098</f>
        <v>25590</v>
      </c>
    </row>
    <row r="7099" spans="1:6">
      <c r="A7099" t="str">
        <f>[1]Sheet1!B7099</f>
        <v>North Carolina</v>
      </c>
      <c r="B7099" t="str">
        <f>[1]Sheet1!C7099</f>
        <v>NC</v>
      </c>
      <c r="C7099" t="str">
        <f>LEFT([1]Sheet1!D7099,1)</f>
        <v>E</v>
      </c>
      <c r="D7099" t="str">
        <f>RIGHT([1]Sheet1!D7099,2)</f>
        <v>61</v>
      </c>
      <c r="E7099" t="str">
        <f>[1]Sheet1!E7099</f>
        <v>Current Operations - Parks and Recreation</v>
      </c>
      <c r="F7099">
        <f>[1]Sheet1!F7099</f>
        <v>682698</v>
      </c>
    </row>
    <row r="7100" spans="1:6">
      <c r="A7100" t="str">
        <f>[1]Sheet1!B7100</f>
        <v>North Carolina</v>
      </c>
      <c r="B7100" t="str">
        <f>[1]Sheet1!C7100</f>
        <v>NC</v>
      </c>
      <c r="C7100" t="str">
        <f>LEFT([1]Sheet1!D7100,1)</f>
        <v>E</v>
      </c>
      <c r="D7100" t="str">
        <f>RIGHT([1]Sheet1!D7100,2)</f>
        <v>62</v>
      </c>
      <c r="E7100" t="str">
        <f>[1]Sheet1!E7100</f>
        <v>Current Operations - Police Protection</v>
      </c>
      <c r="F7100">
        <f>[1]Sheet1!F7100</f>
        <v>2603194</v>
      </c>
    </row>
    <row r="7101" spans="1:6">
      <c r="A7101" t="str">
        <f>[1]Sheet1!B7101</f>
        <v>North Carolina</v>
      </c>
      <c r="B7101" t="str">
        <f>[1]Sheet1!C7101</f>
        <v>NC</v>
      </c>
      <c r="C7101" t="str">
        <f>LEFT([1]Sheet1!D7101,1)</f>
        <v>E</v>
      </c>
      <c r="D7101" t="str">
        <f>RIGHT([1]Sheet1!D7101,2)</f>
        <v>66</v>
      </c>
      <c r="E7101" t="str">
        <f>[1]Sheet1!E7101</f>
        <v>Current Operations - Protective Inspection and Regulation, NEC</v>
      </c>
      <c r="F7101">
        <f>[1]Sheet1!F7101</f>
        <v>180797</v>
      </c>
    </row>
    <row r="7102" spans="1:6">
      <c r="A7102" t="str">
        <f>[1]Sheet1!B7102</f>
        <v>North Carolina</v>
      </c>
      <c r="B7102" t="str">
        <f>[1]Sheet1!C7102</f>
        <v>NC</v>
      </c>
      <c r="C7102" t="str">
        <f>LEFT([1]Sheet1!D7102,1)</f>
        <v>E</v>
      </c>
      <c r="D7102" t="str">
        <f>RIGHT([1]Sheet1!D7102,2)</f>
        <v>74</v>
      </c>
      <c r="E7102" t="str">
        <f>[1]Sheet1!E7102</f>
        <v>Current Operations - Public Welfare, Vendor Payments for Medical Care</v>
      </c>
      <c r="F7102">
        <f>[1]Sheet1!F7102</f>
        <v>10522139</v>
      </c>
    </row>
    <row r="7103" spans="1:6">
      <c r="A7103" t="str">
        <f>[1]Sheet1!B7103</f>
        <v>North Carolina</v>
      </c>
      <c r="B7103" t="str">
        <f>[1]Sheet1!C7103</f>
        <v>NC</v>
      </c>
      <c r="C7103" t="str">
        <f>LEFT([1]Sheet1!D7103,1)</f>
        <v>E</v>
      </c>
      <c r="D7103" t="str">
        <f>RIGHT([1]Sheet1!D7103,2)</f>
        <v>75</v>
      </c>
      <c r="E7103" t="str">
        <f>[1]Sheet1!E7103</f>
        <v>Current Operations - Public Welfare, Vendor Payments for Other Purposes</v>
      </c>
      <c r="F7103">
        <f>[1]Sheet1!F7103</f>
        <v>193386</v>
      </c>
    </row>
    <row r="7104" spans="1:6">
      <c r="A7104" t="str">
        <f>[1]Sheet1!B7104</f>
        <v>North Carolina</v>
      </c>
      <c r="B7104" t="str">
        <f>[1]Sheet1!C7104</f>
        <v>NC</v>
      </c>
      <c r="C7104" t="str">
        <f>LEFT([1]Sheet1!D7104,1)</f>
        <v>E</v>
      </c>
      <c r="D7104" t="str">
        <f>RIGHT([1]Sheet1!D7104,2)</f>
        <v>77</v>
      </c>
      <c r="E7104" t="str">
        <f>[1]Sheet1!E7104</f>
        <v>Current Operations - Public Welfare Institutions</v>
      </c>
      <c r="F7104">
        <f>[1]Sheet1!F7104</f>
        <v>17370</v>
      </c>
    </row>
    <row r="7105" spans="1:6">
      <c r="A7105" t="str">
        <f>[1]Sheet1!B7105</f>
        <v>North Carolina</v>
      </c>
      <c r="B7105" t="str">
        <f>[1]Sheet1!C7105</f>
        <v>NC</v>
      </c>
      <c r="C7105" t="str">
        <f>LEFT([1]Sheet1!D7105,1)</f>
        <v>E</v>
      </c>
      <c r="D7105" t="str">
        <f>RIGHT([1]Sheet1!D7105,2)</f>
        <v>79</v>
      </c>
      <c r="E7105" t="str">
        <f>[1]Sheet1!E7105</f>
        <v>Current Operations - Public Welfare - Other</v>
      </c>
      <c r="F7105">
        <f>[1]Sheet1!F7105</f>
        <v>1422149</v>
      </c>
    </row>
    <row r="7106" spans="1:6">
      <c r="A7106" t="str">
        <f>[1]Sheet1!B7106</f>
        <v>North Carolina</v>
      </c>
      <c r="B7106" t="str">
        <f>[1]Sheet1!C7106</f>
        <v>NC</v>
      </c>
      <c r="C7106" t="str">
        <f>LEFT([1]Sheet1!D7106,1)</f>
        <v>E</v>
      </c>
      <c r="D7106" t="str">
        <f>RIGHT([1]Sheet1!D7106,2)</f>
        <v>80</v>
      </c>
      <c r="E7106" t="str">
        <f>[1]Sheet1!E7106</f>
        <v>Current Operations - Sewerage</v>
      </c>
      <c r="F7106">
        <f>[1]Sheet1!F7106</f>
        <v>887713</v>
      </c>
    </row>
    <row r="7107" spans="1:6">
      <c r="A7107" t="str">
        <f>[1]Sheet1!B7107</f>
        <v>North Carolina</v>
      </c>
      <c r="B7107" t="str">
        <f>[1]Sheet1!C7107</f>
        <v>NC</v>
      </c>
      <c r="C7107" t="str">
        <f>LEFT([1]Sheet1!D7107,1)</f>
        <v>E</v>
      </c>
      <c r="D7107" t="str">
        <f>RIGHT([1]Sheet1!D7107,2)</f>
        <v>81</v>
      </c>
      <c r="E7107" t="str">
        <f>[1]Sheet1!E7107</f>
        <v>Current Operations - Solid Waste Management</v>
      </c>
      <c r="F7107">
        <f>[1]Sheet1!F7107</f>
        <v>733722</v>
      </c>
    </row>
    <row r="7108" spans="1:6">
      <c r="A7108" t="str">
        <f>[1]Sheet1!B7108</f>
        <v>North Carolina</v>
      </c>
      <c r="B7108" t="str">
        <f>[1]Sheet1!C7108</f>
        <v>NC</v>
      </c>
      <c r="C7108" t="str">
        <f>LEFT([1]Sheet1!D7108,1)</f>
        <v>E</v>
      </c>
      <c r="D7108" t="str">
        <f>RIGHT([1]Sheet1!D7108,2)</f>
        <v>85</v>
      </c>
      <c r="E7108" t="str">
        <f>[1]Sheet1!E7108</f>
        <v>Current Operations - State Veterans' Services</v>
      </c>
      <c r="F7108">
        <f>[1]Sheet1!F7108</f>
        <v>4153</v>
      </c>
    </row>
    <row r="7109" spans="1:6">
      <c r="A7109" t="str">
        <f>[1]Sheet1!B7109</f>
        <v>North Carolina</v>
      </c>
      <c r="B7109" t="str">
        <f>[1]Sheet1!C7109</f>
        <v>NC</v>
      </c>
      <c r="C7109" t="str">
        <f>LEFT([1]Sheet1!D7109,1)</f>
        <v>E</v>
      </c>
      <c r="D7109" t="str">
        <f>RIGHT([1]Sheet1!D7109,2)</f>
        <v>87</v>
      </c>
      <c r="E7109" t="str">
        <f>[1]Sheet1!E7109</f>
        <v>Current Operations - Sea and Inland Port Facilities</v>
      </c>
      <c r="F7109">
        <f>[1]Sheet1!F7109</f>
        <v>25674</v>
      </c>
    </row>
    <row r="7110" spans="1:6">
      <c r="A7110" t="str">
        <f>[1]Sheet1!B7110</f>
        <v>North Carolina</v>
      </c>
      <c r="B7110" t="str">
        <f>[1]Sheet1!C7110</f>
        <v>NC</v>
      </c>
      <c r="C7110" t="str">
        <f>LEFT([1]Sheet1!D7110,1)</f>
        <v>E</v>
      </c>
      <c r="D7110" t="str">
        <f>RIGHT([1]Sheet1!D7110,2)</f>
        <v>89</v>
      </c>
      <c r="E7110" t="str">
        <f>[1]Sheet1!E7110</f>
        <v>Current Operations - General - Other</v>
      </c>
      <c r="F7110">
        <f>[1]Sheet1!F7110</f>
        <v>1859412</v>
      </c>
    </row>
    <row r="7111" spans="1:6">
      <c r="A7111" t="str">
        <f>[1]Sheet1!B7111</f>
        <v>North Carolina</v>
      </c>
      <c r="B7111" t="str">
        <f>[1]Sheet1!C7111</f>
        <v>NC</v>
      </c>
      <c r="C7111" t="str">
        <f>LEFT([1]Sheet1!D7111,1)</f>
        <v>E</v>
      </c>
      <c r="D7111" t="str">
        <f>RIGHT([1]Sheet1!D7111,2)</f>
        <v>90</v>
      </c>
      <c r="E7111" t="str">
        <f>[1]Sheet1!E7111</f>
        <v>Current Operations - Liquor Stores</v>
      </c>
      <c r="F7111">
        <f>[1]Sheet1!F7111</f>
        <v>534815</v>
      </c>
    </row>
    <row r="7112" spans="1:6">
      <c r="A7112" t="str">
        <f>[1]Sheet1!B7112</f>
        <v>North Carolina</v>
      </c>
      <c r="B7112" t="str">
        <f>[1]Sheet1!C7112</f>
        <v>NC</v>
      </c>
      <c r="C7112" t="str">
        <f>LEFT([1]Sheet1!D7112,1)</f>
        <v>E</v>
      </c>
      <c r="D7112" t="str">
        <f>RIGHT([1]Sheet1!D7112,2)</f>
        <v>91</v>
      </c>
      <c r="E7112" t="str">
        <f>[1]Sheet1!E7112</f>
        <v>Current Operations - Water Utilities</v>
      </c>
      <c r="F7112">
        <f>[1]Sheet1!F7112</f>
        <v>909951</v>
      </c>
    </row>
    <row r="7113" spans="1:6">
      <c r="A7113" t="str">
        <f>[1]Sheet1!B7113</f>
        <v>North Carolina</v>
      </c>
      <c r="B7113" t="str">
        <f>[1]Sheet1!C7113</f>
        <v>NC</v>
      </c>
      <c r="C7113" t="str">
        <f>LEFT([1]Sheet1!D7113,1)</f>
        <v>E</v>
      </c>
      <c r="D7113" t="str">
        <f>RIGHT([1]Sheet1!D7113,2)</f>
        <v>92</v>
      </c>
      <c r="E7113" t="str">
        <f>[1]Sheet1!E7113</f>
        <v>Current Operations - Electric Utilities</v>
      </c>
      <c r="F7113">
        <f>[1]Sheet1!F7113</f>
        <v>2243009</v>
      </c>
    </row>
    <row r="7114" spans="1:6">
      <c r="A7114" t="str">
        <f>[1]Sheet1!B7114</f>
        <v>North Carolina</v>
      </c>
      <c r="B7114" t="str">
        <f>[1]Sheet1!C7114</f>
        <v>NC</v>
      </c>
      <c r="C7114" t="str">
        <f>LEFT([1]Sheet1!D7114,1)</f>
        <v>E</v>
      </c>
      <c r="D7114" t="str">
        <f>RIGHT([1]Sheet1!D7114,2)</f>
        <v>93</v>
      </c>
      <c r="E7114" t="str">
        <f>[1]Sheet1!E7114</f>
        <v>Current Operations - Gas Utilities</v>
      </c>
      <c r="F7114">
        <f>[1]Sheet1!F7114</f>
        <v>87226</v>
      </c>
    </row>
    <row r="7115" spans="1:6">
      <c r="A7115" t="str">
        <f>[1]Sheet1!B7115</f>
        <v>North Carolina</v>
      </c>
      <c r="B7115" t="str">
        <f>[1]Sheet1!C7115</f>
        <v>NC</v>
      </c>
      <c r="C7115" t="str">
        <f>LEFT([1]Sheet1!D7115,1)</f>
        <v>E</v>
      </c>
      <c r="D7115" t="str">
        <f>RIGHT([1]Sheet1!D7115,2)</f>
        <v>94</v>
      </c>
      <c r="E7115" t="str">
        <f>[1]Sheet1!E7115</f>
        <v>Current Operations - Transit Utilities</v>
      </c>
      <c r="F7115">
        <f>[1]Sheet1!F7115</f>
        <v>448109</v>
      </c>
    </row>
    <row r="7116" spans="1:6">
      <c r="A7116" t="str">
        <f>[1]Sheet1!B7116</f>
        <v>North Carolina</v>
      </c>
      <c r="B7116" t="str">
        <f>[1]Sheet1!C7116</f>
        <v>NC</v>
      </c>
      <c r="C7116" t="str">
        <f>LEFT([1]Sheet1!D7116,1)</f>
        <v>F</v>
      </c>
      <c r="D7116" t="str">
        <f>RIGHT([1]Sheet1!D7116,2)</f>
        <v>01</v>
      </c>
      <c r="E7116" t="str">
        <f>[1]Sheet1!E7116</f>
        <v>Construction - Air Transportation</v>
      </c>
      <c r="F7116">
        <f>[1]Sheet1!F7116</f>
        <v>141261</v>
      </c>
    </row>
    <row r="7117" spans="1:6">
      <c r="A7117" t="str">
        <f>[1]Sheet1!B7117</f>
        <v>North Carolina</v>
      </c>
      <c r="B7117" t="str">
        <f>[1]Sheet1!C7117</f>
        <v>NC</v>
      </c>
      <c r="C7117" t="str">
        <f>LEFT([1]Sheet1!D7117,1)</f>
        <v>F</v>
      </c>
      <c r="D7117" t="str">
        <f>RIGHT([1]Sheet1!D7117,2)</f>
        <v>03</v>
      </c>
      <c r="E7117" t="str">
        <f>[1]Sheet1!E7117</f>
        <v>Construction - Miscellaneous Commercial Activities, NEC</v>
      </c>
      <c r="F7117">
        <f>[1]Sheet1!F7117</f>
        <v>1615</v>
      </c>
    </row>
    <row r="7118" spans="1:6">
      <c r="A7118" t="str">
        <f>[1]Sheet1!B7118</f>
        <v>North Carolina</v>
      </c>
      <c r="B7118" t="str">
        <f>[1]Sheet1!C7118</f>
        <v>NC</v>
      </c>
      <c r="C7118" t="str">
        <f>LEFT([1]Sheet1!D7118,1)</f>
        <v>F</v>
      </c>
      <c r="D7118" t="str">
        <f>RIGHT([1]Sheet1!D7118,2)</f>
        <v>04</v>
      </c>
      <c r="E7118" t="str">
        <f>[1]Sheet1!E7118</f>
        <v>Construction - Correctional Institutions</v>
      </c>
      <c r="F7118">
        <f>[1]Sheet1!F7118</f>
        <v>119526</v>
      </c>
    </row>
    <row r="7119" spans="1:6">
      <c r="A7119" t="str">
        <f>[1]Sheet1!B7119</f>
        <v>North Carolina</v>
      </c>
      <c r="B7119" t="str">
        <f>[1]Sheet1!C7119</f>
        <v>NC</v>
      </c>
      <c r="C7119" t="str">
        <f>LEFT([1]Sheet1!D7119,1)</f>
        <v>F</v>
      </c>
      <c r="D7119" t="str">
        <f>RIGHT([1]Sheet1!D7119,2)</f>
        <v>05</v>
      </c>
      <c r="E7119" t="str">
        <f>[1]Sheet1!E7119</f>
        <v>Construction - Corrections - Other</v>
      </c>
      <c r="F7119">
        <f>[1]Sheet1!F7119</f>
        <v>65</v>
      </c>
    </row>
    <row r="7120" spans="1:6">
      <c r="A7120" t="str">
        <f>[1]Sheet1!B7120</f>
        <v>North Carolina</v>
      </c>
      <c r="B7120" t="str">
        <f>[1]Sheet1!C7120</f>
        <v>NC</v>
      </c>
      <c r="C7120" t="str">
        <f>LEFT([1]Sheet1!D7120,1)</f>
        <v>F</v>
      </c>
      <c r="D7120" t="str">
        <f>RIGHT([1]Sheet1!D7120,2)</f>
        <v>12</v>
      </c>
      <c r="E7120" t="str">
        <f>[1]Sheet1!E7120</f>
        <v>Construction - Elementary and Secondary Education</v>
      </c>
      <c r="F7120">
        <f>[1]Sheet1!F7120</f>
        <v>580918</v>
      </c>
    </row>
    <row r="7121" spans="1:6">
      <c r="A7121" t="str">
        <f>[1]Sheet1!B7121</f>
        <v>North Carolina</v>
      </c>
      <c r="B7121" t="str">
        <f>[1]Sheet1!C7121</f>
        <v>NC</v>
      </c>
      <c r="C7121" t="str">
        <f>LEFT([1]Sheet1!D7121,1)</f>
        <v>F</v>
      </c>
      <c r="D7121" t="str">
        <f>RIGHT([1]Sheet1!D7121,2)</f>
        <v>16</v>
      </c>
      <c r="E7121" t="str">
        <f>[1]Sheet1!E7121</f>
        <v>Construction - Higher Education - Auxiliary Enterprises</v>
      </c>
      <c r="F7121">
        <f>[1]Sheet1!F7121</f>
        <v>187585</v>
      </c>
    </row>
    <row r="7122" spans="1:6">
      <c r="A7122" t="str">
        <f>[1]Sheet1!B7122</f>
        <v>North Carolina</v>
      </c>
      <c r="B7122" t="str">
        <f>[1]Sheet1!C7122</f>
        <v>NC</v>
      </c>
      <c r="C7122" t="str">
        <f>LEFT([1]Sheet1!D7122,1)</f>
        <v>F</v>
      </c>
      <c r="D7122" t="str">
        <f>RIGHT([1]Sheet1!D7122,2)</f>
        <v>18</v>
      </c>
      <c r="E7122" t="str">
        <f>[1]Sheet1!E7122</f>
        <v>Construction - Other Higher Education</v>
      </c>
      <c r="F7122">
        <f>[1]Sheet1!F7122</f>
        <v>676626</v>
      </c>
    </row>
    <row r="7123" spans="1:6">
      <c r="A7123" t="str">
        <f>[1]Sheet1!B7123</f>
        <v>North Carolina</v>
      </c>
      <c r="B7123" t="str">
        <f>[1]Sheet1!C7123</f>
        <v>NC</v>
      </c>
      <c r="C7123" t="str">
        <f>LEFT([1]Sheet1!D7123,1)</f>
        <v>F</v>
      </c>
      <c r="D7123" t="str">
        <f>RIGHT([1]Sheet1!D7123,2)</f>
        <v>21</v>
      </c>
      <c r="E7123" t="str">
        <f>[1]Sheet1!E7123</f>
        <v>Construction - State Education - Other</v>
      </c>
      <c r="F7123">
        <f>[1]Sheet1!F7123</f>
        <v>1560</v>
      </c>
    </row>
    <row r="7124" spans="1:6">
      <c r="A7124" t="str">
        <f>[1]Sheet1!B7124</f>
        <v>North Carolina</v>
      </c>
      <c r="B7124" t="str">
        <f>[1]Sheet1!C7124</f>
        <v>NC</v>
      </c>
      <c r="C7124" t="str">
        <f>LEFT([1]Sheet1!D7124,1)</f>
        <v>F</v>
      </c>
      <c r="D7124" t="str">
        <f>RIGHT([1]Sheet1!D7124,2)</f>
        <v>22</v>
      </c>
      <c r="E7124" t="str">
        <f>[1]Sheet1!E7124</f>
        <v>Construction - Social Insurance Administration</v>
      </c>
      <c r="F7124">
        <f>[1]Sheet1!F7124</f>
        <v>29</v>
      </c>
    </row>
    <row r="7125" spans="1:6">
      <c r="A7125" t="str">
        <f>[1]Sheet1!B7125</f>
        <v>North Carolina</v>
      </c>
      <c r="B7125" t="str">
        <f>[1]Sheet1!C7125</f>
        <v>NC</v>
      </c>
      <c r="C7125" t="str">
        <f>LEFT([1]Sheet1!D7125,1)</f>
        <v>F</v>
      </c>
      <c r="D7125" t="str">
        <f>RIGHT([1]Sheet1!D7125,2)</f>
        <v>23</v>
      </c>
      <c r="E7125" t="str">
        <f>[1]Sheet1!E7125</f>
        <v>Construction - Financial Administration</v>
      </c>
      <c r="F7125">
        <f>[1]Sheet1!F7125</f>
        <v>3200</v>
      </c>
    </row>
    <row r="7126" spans="1:6">
      <c r="A7126" t="str">
        <f>[1]Sheet1!B7126</f>
        <v>North Carolina</v>
      </c>
      <c r="B7126" t="str">
        <f>[1]Sheet1!C7126</f>
        <v>NC</v>
      </c>
      <c r="C7126" t="str">
        <f>LEFT([1]Sheet1!D7126,1)</f>
        <v>F</v>
      </c>
      <c r="D7126" t="str">
        <f>RIGHT([1]Sheet1!D7126,2)</f>
        <v>24</v>
      </c>
      <c r="E7126" t="str">
        <f>[1]Sheet1!E7126</f>
        <v>Construction - Local Fire Protection</v>
      </c>
      <c r="F7126">
        <f>[1]Sheet1!F7126</f>
        <v>38130</v>
      </c>
    </row>
    <row r="7127" spans="1:6">
      <c r="A7127" t="str">
        <f>[1]Sheet1!B7127</f>
        <v>North Carolina</v>
      </c>
      <c r="B7127" t="str">
        <f>[1]Sheet1!C7127</f>
        <v>NC</v>
      </c>
      <c r="C7127" t="str">
        <f>LEFT([1]Sheet1!D7127,1)</f>
        <v>F</v>
      </c>
      <c r="D7127" t="str">
        <f>RIGHT([1]Sheet1!D7127,2)</f>
        <v>25</v>
      </c>
      <c r="E7127" t="str">
        <f>[1]Sheet1!E7127</f>
        <v>Construction - Judicial and Legal Services</v>
      </c>
      <c r="F7127">
        <f>[1]Sheet1!F7127</f>
        <v>48893</v>
      </c>
    </row>
    <row r="7128" spans="1:6">
      <c r="A7128" t="str">
        <f>[1]Sheet1!B7128</f>
        <v>North Carolina</v>
      </c>
      <c r="B7128" t="str">
        <f>[1]Sheet1!C7128</f>
        <v>NC</v>
      </c>
      <c r="C7128" t="str">
        <f>LEFT([1]Sheet1!D7128,1)</f>
        <v>F</v>
      </c>
      <c r="D7128" t="str">
        <f>RIGHT([1]Sheet1!D7128,2)</f>
        <v>29</v>
      </c>
      <c r="E7128" t="str">
        <f>[1]Sheet1!E7128</f>
        <v>Construction - Central Staff Services</v>
      </c>
      <c r="F7128">
        <f>[1]Sheet1!F7128</f>
        <v>12867</v>
      </c>
    </row>
    <row r="7129" spans="1:6">
      <c r="A7129" t="str">
        <f>[1]Sheet1!B7129</f>
        <v>North Carolina</v>
      </c>
      <c r="B7129" t="str">
        <f>[1]Sheet1!C7129</f>
        <v>NC</v>
      </c>
      <c r="C7129" t="str">
        <f>LEFT([1]Sheet1!D7129,1)</f>
        <v>F</v>
      </c>
      <c r="D7129" t="str">
        <f>RIGHT([1]Sheet1!D7129,2)</f>
        <v>31</v>
      </c>
      <c r="E7129" t="str">
        <f>[1]Sheet1!E7129</f>
        <v>Construction - General Public Buildings</v>
      </c>
      <c r="F7129">
        <f>[1]Sheet1!F7129</f>
        <v>127364</v>
      </c>
    </row>
    <row r="7130" spans="1:6">
      <c r="A7130" t="str">
        <f>[1]Sheet1!B7130</f>
        <v>North Carolina</v>
      </c>
      <c r="B7130" t="str">
        <f>[1]Sheet1!C7130</f>
        <v>NC</v>
      </c>
      <c r="C7130" t="str">
        <f>LEFT([1]Sheet1!D7130,1)</f>
        <v>F</v>
      </c>
      <c r="D7130" t="str">
        <f>RIGHT([1]Sheet1!D7130,2)</f>
        <v>32</v>
      </c>
      <c r="E7130" t="str">
        <f>[1]Sheet1!E7130</f>
        <v>Construction - Health - Other</v>
      </c>
      <c r="F7130">
        <f>[1]Sheet1!F7130</f>
        <v>20117</v>
      </c>
    </row>
    <row r="7131" spans="1:6">
      <c r="A7131" t="str">
        <f>[1]Sheet1!B7131</f>
        <v>North Carolina</v>
      </c>
      <c r="B7131" t="str">
        <f>[1]Sheet1!C7131</f>
        <v>NC</v>
      </c>
      <c r="C7131" t="str">
        <f>LEFT([1]Sheet1!D7131,1)</f>
        <v>F</v>
      </c>
      <c r="D7131" t="str">
        <f>RIGHT([1]Sheet1!D7131,2)</f>
        <v>36</v>
      </c>
      <c r="E7131" t="str">
        <f>[1]Sheet1!E7131</f>
        <v>Construction - Hospitals</v>
      </c>
      <c r="F7131">
        <f>[1]Sheet1!F7131</f>
        <v>109815</v>
      </c>
    </row>
    <row r="7132" spans="1:6">
      <c r="A7132" t="str">
        <f>[1]Sheet1!B7132</f>
        <v>North Carolina</v>
      </c>
      <c r="B7132" t="str">
        <f>[1]Sheet1!C7132</f>
        <v>NC</v>
      </c>
      <c r="C7132" t="str">
        <f>LEFT([1]Sheet1!D7132,1)</f>
        <v>F</v>
      </c>
      <c r="D7132" t="str">
        <f>RIGHT([1]Sheet1!D7132,2)</f>
        <v>44</v>
      </c>
      <c r="E7132" t="str">
        <f>[1]Sheet1!E7132</f>
        <v>Construction - Regular Highways</v>
      </c>
      <c r="F7132">
        <f>[1]Sheet1!F7132</f>
        <v>1976110</v>
      </c>
    </row>
    <row r="7133" spans="1:6">
      <c r="A7133" t="str">
        <f>[1]Sheet1!B7133</f>
        <v>North Carolina</v>
      </c>
      <c r="B7133" t="str">
        <f>[1]Sheet1!C7133</f>
        <v>NC</v>
      </c>
      <c r="C7133" t="str">
        <f>LEFT([1]Sheet1!D7133,1)</f>
        <v>F</v>
      </c>
      <c r="D7133" t="str">
        <f>RIGHT([1]Sheet1!D7133,2)</f>
        <v>45</v>
      </c>
      <c r="E7133" t="str">
        <f>[1]Sheet1!E7133</f>
        <v>Construction - Toll Highways</v>
      </c>
      <c r="F7133">
        <f>[1]Sheet1!F7133</f>
        <v>3684</v>
      </c>
    </row>
    <row r="7134" spans="1:6">
      <c r="A7134" t="str">
        <f>[1]Sheet1!B7134</f>
        <v>North Carolina</v>
      </c>
      <c r="B7134" t="str">
        <f>[1]Sheet1!C7134</f>
        <v>NC</v>
      </c>
      <c r="C7134" t="str">
        <f>LEFT([1]Sheet1!D7134,1)</f>
        <v>F</v>
      </c>
      <c r="D7134" t="str">
        <f>RIGHT([1]Sheet1!D7134,2)</f>
        <v>50</v>
      </c>
      <c r="E7134" t="str">
        <f>[1]Sheet1!E7134</f>
        <v>Construction - Housing and Community Development</v>
      </c>
      <c r="F7134">
        <f>[1]Sheet1!F7134</f>
        <v>145824</v>
      </c>
    </row>
    <row r="7135" spans="1:6">
      <c r="A7135" t="str">
        <f>[1]Sheet1!B7135</f>
        <v>North Carolina</v>
      </c>
      <c r="B7135" t="str">
        <f>[1]Sheet1!C7135</f>
        <v>NC</v>
      </c>
      <c r="C7135" t="str">
        <f>LEFT([1]Sheet1!D7135,1)</f>
        <v>F</v>
      </c>
      <c r="D7135" t="str">
        <f>RIGHT([1]Sheet1!D7135,2)</f>
        <v>52</v>
      </c>
      <c r="E7135" t="str">
        <f>[1]Sheet1!E7135</f>
        <v>Construction - Libraries</v>
      </c>
      <c r="F7135">
        <f>[1]Sheet1!F7135</f>
        <v>10852</v>
      </c>
    </row>
    <row r="7136" spans="1:6">
      <c r="A7136" t="str">
        <f>[1]Sheet1!B7136</f>
        <v>North Carolina</v>
      </c>
      <c r="B7136" t="str">
        <f>[1]Sheet1!C7136</f>
        <v>NC</v>
      </c>
      <c r="C7136" t="str">
        <f>LEFT([1]Sheet1!D7136,1)</f>
        <v>F</v>
      </c>
      <c r="D7136" t="str">
        <f>RIGHT([1]Sheet1!D7136,2)</f>
        <v>59</v>
      </c>
      <c r="E7136" t="str">
        <f>[1]Sheet1!E7136</f>
        <v>Construction - Natural Resources - Other</v>
      </c>
      <c r="F7136">
        <f>[1]Sheet1!F7136</f>
        <v>103574</v>
      </c>
    </row>
    <row r="7137" spans="1:6">
      <c r="A7137" t="str">
        <f>[1]Sheet1!B7137</f>
        <v>North Carolina</v>
      </c>
      <c r="B7137" t="str">
        <f>[1]Sheet1!C7137</f>
        <v>NC</v>
      </c>
      <c r="C7137" t="str">
        <f>LEFT([1]Sheet1!D7137,1)</f>
        <v>F</v>
      </c>
      <c r="D7137" t="str">
        <f>RIGHT([1]Sheet1!D7137,2)</f>
        <v>60</v>
      </c>
      <c r="E7137" t="str">
        <f>[1]Sheet1!E7137</f>
        <v>Construction - Parking Facilities</v>
      </c>
      <c r="F7137">
        <f>[1]Sheet1!F7137</f>
        <v>10517</v>
      </c>
    </row>
    <row r="7138" spans="1:6">
      <c r="A7138" t="str">
        <f>[1]Sheet1!B7138</f>
        <v>North Carolina</v>
      </c>
      <c r="B7138" t="str">
        <f>[1]Sheet1!C7138</f>
        <v>NC</v>
      </c>
      <c r="C7138" t="str">
        <f>LEFT([1]Sheet1!D7138,1)</f>
        <v>F</v>
      </c>
      <c r="D7138" t="str">
        <f>RIGHT([1]Sheet1!D7138,2)</f>
        <v>61</v>
      </c>
      <c r="E7138" t="str">
        <f>[1]Sheet1!E7138</f>
        <v>Construction - Parks and Recreation</v>
      </c>
      <c r="F7138">
        <f>[1]Sheet1!F7138</f>
        <v>197162</v>
      </c>
    </row>
    <row r="7139" spans="1:6">
      <c r="A7139" t="str">
        <f>[1]Sheet1!B7139</f>
        <v>North Carolina</v>
      </c>
      <c r="B7139" t="str">
        <f>[1]Sheet1!C7139</f>
        <v>NC</v>
      </c>
      <c r="C7139" t="str">
        <f>LEFT([1]Sheet1!D7139,1)</f>
        <v>F</v>
      </c>
      <c r="D7139" t="str">
        <f>RIGHT([1]Sheet1!D7139,2)</f>
        <v>62</v>
      </c>
      <c r="E7139" t="str">
        <f>[1]Sheet1!E7139</f>
        <v>Construction - Police Protection</v>
      </c>
      <c r="F7139">
        <f>[1]Sheet1!F7139</f>
        <v>111706</v>
      </c>
    </row>
    <row r="7140" spans="1:6">
      <c r="A7140" t="str">
        <f>[1]Sheet1!B7140</f>
        <v>North Carolina</v>
      </c>
      <c r="B7140" t="str">
        <f>[1]Sheet1!C7140</f>
        <v>NC</v>
      </c>
      <c r="C7140" t="str">
        <f>LEFT([1]Sheet1!D7140,1)</f>
        <v>F</v>
      </c>
      <c r="D7140" t="str">
        <f>RIGHT([1]Sheet1!D7140,2)</f>
        <v>66</v>
      </c>
      <c r="E7140" t="str">
        <f>[1]Sheet1!E7140</f>
        <v>Construction - Protective Inspection and Regulation, NEC</v>
      </c>
      <c r="F7140">
        <f>[1]Sheet1!F7140</f>
        <v>622</v>
      </c>
    </row>
    <row r="7141" spans="1:6">
      <c r="A7141" t="str">
        <f>[1]Sheet1!B7141</f>
        <v>North Carolina</v>
      </c>
      <c r="B7141" t="str">
        <f>[1]Sheet1!C7141</f>
        <v>NC</v>
      </c>
      <c r="C7141" t="str">
        <f>LEFT([1]Sheet1!D7141,1)</f>
        <v>F</v>
      </c>
      <c r="D7141" t="str">
        <f>RIGHT([1]Sheet1!D7141,2)</f>
        <v>79</v>
      </c>
      <c r="E7141" t="str">
        <f>[1]Sheet1!E7141</f>
        <v>Construction - Public Welfare - Other</v>
      </c>
      <c r="F7141">
        <f>[1]Sheet1!F7141</f>
        <v>20123</v>
      </c>
    </row>
    <row r="7142" spans="1:6">
      <c r="A7142" t="str">
        <f>[1]Sheet1!B7142</f>
        <v>North Carolina</v>
      </c>
      <c r="B7142" t="str">
        <f>[1]Sheet1!C7142</f>
        <v>NC</v>
      </c>
      <c r="C7142" t="str">
        <f>LEFT([1]Sheet1!D7142,1)</f>
        <v>F</v>
      </c>
      <c r="D7142" t="str">
        <f>RIGHT([1]Sheet1!D7142,2)</f>
        <v>80</v>
      </c>
      <c r="E7142" t="str">
        <f>[1]Sheet1!E7142</f>
        <v>Construction - Sewerage</v>
      </c>
      <c r="F7142">
        <f>[1]Sheet1!F7142</f>
        <v>444641</v>
      </c>
    </row>
    <row r="7143" spans="1:6">
      <c r="A7143" t="str">
        <f>[1]Sheet1!B7143</f>
        <v>North Carolina</v>
      </c>
      <c r="B7143" t="str">
        <f>[1]Sheet1!C7143</f>
        <v>NC</v>
      </c>
      <c r="C7143" t="str">
        <f>LEFT([1]Sheet1!D7143,1)</f>
        <v>F</v>
      </c>
      <c r="D7143" t="str">
        <f>RIGHT([1]Sheet1!D7143,2)</f>
        <v>81</v>
      </c>
      <c r="E7143" t="str">
        <f>[1]Sheet1!E7143</f>
        <v>Construction - Solid Waste Management</v>
      </c>
      <c r="F7143">
        <f>[1]Sheet1!F7143</f>
        <v>33614</v>
      </c>
    </row>
    <row r="7144" spans="1:6">
      <c r="A7144" t="str">
        <f>[1]Sheet1!B7144</f>
        <v>North Carolina</v>
      </c>
      <c r="B7144" t="str">
        <f>[1]Sheet1!C7144</f>
        <v>NC</v>
      </c>
      <c r="C7144" t="str">
        <f>LEFT([1]Sheet1!D7144,1)</f>
        <v>F</v>
      </c>
      <c r="D7144" t="str">
        <f>RIGHT([1]Sheet1!D7144,2)</f>
        <v>85</v>
      </c>
      <c r="E7144" t="str">
        <f>[1]Sheet1!E7144</f>
        <v>Construction - State Veterans' Services</v>
      </c>
      <c r="F7144">
        <f>[1]Sheet1!F7144</f>
        <v>14872</v>
      </c>
    </row>
    <row r="7145" spans="1:6">
      <c r="A7145" t="str">
        <f>[1]Sheet1!B7145</f>
        <v>North Carolina</v>
      </c>
      <c r="B7145" t="str">
        <f>[1]Sheet1!C7145</f>
        <v>NC</v>
      </c>
      <c r="C7145" t="str">
        <f>LEFT([1]Sheet1!D7145,1)</f>
        <v>F</v>
      </c>
      <c r="D7145" t="str">
        <f>RIGHT([1]Sheet1!D7145,2)</f>
        <v>87</v>
      </c>
      <c r="E7145" t="str">
        <f>[1]Sheet1!E7145</f>
        <v>Construction - Sea and Inland Port Facilities</v>
      </c>
      <c r="F7145">
        <f>[1]Sheet1!F7145</f>
        <v>15</v>
      </c>
    </row>
    <row r="7146" spans="1:6">
      <c r="A7146" t="str">
        <f>[1]Sheet1!B7146</f>
        <v>North Carolina</v>
      </c>
      <c r="B7146" t="str">
        <f>[1]Sheet1!C7146</f>
        <v>NC</v>
      </c>
      <c r="C7146" t="str">
        <f>LEFT([1]Sheet1!D7146,1)</f>
        <v>F</v>
      </c>
      <c r="D7146" t="str">
        <f>RIGHT([1]Sheet1!D7146,2)</f>
        <v>89</v>
      </c>
      <c r="E7146" t="str">
        <f>[1]Sheet1!E7146</f>
        <v>Construction - General - Other</v>
      </c>
      <c r="F7146">
        <f>[1]Sheet1!F7146</f>
        <v>65661</v>
      </c>
    </row>
    <row r="7147" spans="1:6">
      <c r="A7147" t="str">
        <f>[1]Sheet1!B7147</f>
        <v>North Carolina</v>
      </c>
      <c r="B7147" t="str">
        <f>[1]Sheet1!C7147</f>
        <v>NC</v>
      </c>
      <c r="C7147" t="str">
        <f>LEFT([1]Sheet1!D7147,1)</f>
        <v>F</v>
      </c>
      <c r="D7147" t="str">
        <f>RIGHT([1]Sheet1!D7147,2)</f>
        <v>91</v>
      </c>
      <c r="E7147" t="str">
        <f>[1]Sheet1!E7147</f>
        <v>Construction - Water Utilities</v>
      </c>
      <c r="F7147">
        <f>[1]Sheet1!F7147</f>
        <v>356610</v>
      </c>
    </row>
    <row r="7148" spans="1:6">
      <c r="A7148" t="str">
        <f>[1]Sheet1!B7148</f>
        <v>North Carolina</v>
      </c>
      <c r="B7148" t="str">
        <f>[1]Sheet1!C7148</f>
        <v>NC</v>
      </c>
      <c r="C7148" t="str">
        <f>LEFT([1]Sheet1!D7148,1)</f>
        <v>F</v>
      </c>
      <c r="D7148" t="str">
        <f>RIGHT([1]Sheet1!D7148,2)</f>
        <v>92</v>
      </c>
      <c r="E7148" t="str">
        <f>[1]Sheet1!E7148</f>
        <v>Construction - Electric Utilities</v>
      </c>
      <c r="F7148">
        <f>[1]Sheet1!F7148</f>
        <v>150992</v>
      </c>
    </row>
    <row r="7149" spans="1:6">
      <c r="A7149" t="str">
        <f>[1]Sheet1!B7149</f>
        <v>North Carolina</v>
      </c>
      <c r="B7149" t="str">
        <f>[1]Sheet1!C7149</f>
        <v>NC</v>
      </c>
      <c r="C7149" t="str">
        <f>LEFT([1]Sheet1!D7149,1)</f>
        <v>F</v>
      </c>
      <c r="D7149" t="str">
        <f>RIGHT([1]Sheet1!D7149,2)</f>
        <v>93</v>
      </c>
      <c r="E7149" t="str">
        <f>[1]Sheet1!E7149</f>
        <v>Construction - Gas Utilities</v>
      </c>
      <c r="F7149">
        <f>[1]Sheet1!F7149</f>
        <v>918</v>
      </c>
    </row>
    <row r="7150" spans="1:6">
      <c r="A7150" t="str">
        <f>[1]Sheet1!B7150</f>
        <v>North Carolina</v>
      </c>
      <c r="B7150" t="str">
        <f>[1]Sheet1!C7150</f>
        <v>NC</v>
      </c>
      <c r="C7150" t="str">
        <f>LEFT([1]Sheet1!D7150,1)</f>
        <v>F</v>
      </c>
      <c r="D7150" t="str">
        <f>RIGHT([1]Sheet1!D7150,2)</f>
        <v>94</v>
      </c>
      <c r="E7150" t="str">
        <f>[1]Sheet1!E7150</f>
        <v>Construction - Transit Utilities</v>
      </c>
      <c r="F7150">
        <f>[1]Sheet1!F7150</f>
        <v>67004</v>
      </c>
    </row>
    <row r="7151" spans="1:6">
      <c r="A7151" t="str">
        <f>[1]Sheet1!B7151</f>
        <v>North Carolina</v>
      </c>
      <c r="B7151" t="str">
        <f>[1]Sheet1!C7151</f>
        <v>NC</v>
      </c>
      <c r="C7151" t="str">
        <f>LEFT([1]Sheet1!D7151,1)</f>
        <v>G</v>
      </c>
      <c r="D7151" t="str">
        <f>RIGHT([1]Sheet1!D7151,2)</f>
        <v>01</v>
      </c>
      <c r="E7151" t="str">
        <f>[1]Sheet1!E7151</f>
        <v>Other Capital Outlay - Air Transportation</v>
      </c>
      <c r="F7151">
        <f>[1]Sheet1!F7151</f>
        <v>14346</v>
      </c>
    </row>
    <row r="7152" spans="1:6">
      <c r="A7152" t="str">
        <f>[1]Sheet1!B7152</f>
        <v>North Carolina</v>
      </c>
      <c r="B7152" t="str">
        <f>[1]Sheet1!C7152</f>
        <v>NC</v>
      </c>
      <c r="C7152" t="str">
        <f>LEFT([1]Sheet1!D7152,1)</f>
        <v>G</v>
      </c>
      <c r="D7152" t="str">
        <f>RIGHT([1]Sheet1!D7152,2)</f>
        <v>03</v>
      </c>
      <c r="E7152" t="str">
        <f>[1]Sheet1!E7152</f>
        <v>Other Capital Outlay - Miscellaneous Commercial Activities, NEC</v>
      </c>
      <c r="F7152">
        <f>[1]Sheet1!F7152</f>
        <v>2147</v>
      </c>
    </row>
    <row r="7153" spans="1:6">
      <c r="A7153" t="str">
        <f>[1]Sheet1!B7153</f>
        <v>North Carolina</v>
      </c>
      <c r="B7153" t="str">
        <f>[1]Sheet1!C7153</f>
        <v>NC</v>
      </c>
      <c r="C7153" t="str">
        <f>LEFT([1]Sheet1!D7153,1)</f>
        <v>G</v>
      </c>
      <c r="D7153" t="str">
        <f>RIGHT([1]Sheet1!D7153,2)</f>
        <v>04</v>
      </c>
      <c r="E7153" t="str">
        <f>[1]Sheet1!E7153</f>
        <v>Other Capital Outlay - Correctional Institutions</v>
      </c>
      <c r="F7153">
        <f>[1]Sheet1!F7153</f>
        <v>20730</v>
      </c>
    </row>
    <row r="7154" spans="1:6">
      <c r="A7154" t="str">
        <f>[1]Sheet1!B7154</f>
        <v>North Carolina</v>
      </c>
      <c r="B7154" t="str">
        <f>[1]Sheet1!C7154</f>
        <v>NC</v>
      </c>
      <c r="C7154" t="str">
        <f>LEFT([1]Sheet1!D7154,1)</f>
        <v>G</v>
      </c>
      <c r="D7154" t="str">
        <f>RIGHT([1]Sheet1!D7154,2)</f>
        <v>05</v>
      </c>
      <c r="E7154" t="str">
        <f>[1]Sheet1!E7154</f>
        <v>Other Capital Outlay - Corrections - Other</v>
      </c>
      <c r="F7154">
        <f>[1]Sheet1!F7154</f>
        <v>2989</v>
      </c>
    </row>
    <row r="7155" spans="1:6">
      <c r="A7155" t="str">
        <f>[1]Sheet1!B7155</f>
        <v>North Carolina</v>
      </c>
      <c r="B7155" t="str">
        <f>[1]Sheet1!C7155</f>
        <v>NC</v>
      </c>
      <c r="C7155" t="str">
        <f>LEFT([1]Sheet1!D7155,1)</f>
        <v>G</v>
      </c>
      <c r="D7155" t="str">
        <f>RIGHT([1]Sheet1!D7155,2)</f>
        <v>12</v>
      </c>
      <c r="E7155" t="str">
        <f>[1]Sheet1!E7155</f>
        <v>Other Capital Outlay - Elementary and Secondary Education</v>
      </c>
      <c r="F7155">
        <f>[1]Sheet1!F7155</f>
        <v>173042</v>
      </c>
    </row>
    <row r="7156" spans="1:6">
      <c r="A7156" t="str">
        <f>[1]Sheet1!B7156</f>
        <v>North Carolina</v>
      </c>
      <c r="B7156" t="str">
        <f>[1]Sheet1!C7156</f>
        <v>NC</v>
      </c>
      <c r="C7156" t="str">
        <f>LEFT([1]Sheet1!D7156,1)</f>
        <v>G</v>
      </c>
      <c r="D7156" t="str">
        <f>RIGHT([1]Sheet1!D7156,2)</f>
        <v>16</v>
      </c>
      <c r="E7156" t="str">
        <f>[1]Sheet1!E7156</f>
        <v>Other Capital Outlay - Higher Education - Auxiliary Enterprises</v>
      </c>
      <c r="F7156">
        <f>[1]Sheet1!F7156</f>
        <v>18469</v>
      </c>
    </row>
    <row r="7157" spans="1:6">
      <c r="A7157" t="str">
        <f>[1]Sheet1!B7157</f>
        <v>North Carolina</v>
      </c>
      <c r="B7157" t="str">
        <f>[1]Sheet1!C7157</f>
        <v>NC</v>
      </c>
      <c r="C7157" t="str">
        <f>LEFT([1]Sheet1!D7157,1)</f>
        <v>G</v>
      </c>
      <c r="D7157" t="str">
        <f>RIGHT([1]Sheet1!D7157,2)</f>
        <v>18</v>
      </c>
      <c r="E7157" t="str">
        <f>[1]Sheet1!E7157</f>
        <v>Other Capital Outlay - Other Higher Education</v>
      </c>
      <c r="F7157">
        <f>[1]Sheet1!F7157</f>
        <v>196164</v>
      </c>
    </row>
    <row r="7158" spans="1:6">
      <c r="A7158" t="str">
        <f>[1]Sheet1!B7158</f>
        <v>North Carolina</v>
      </c>
      <c r="B7158" t="str">
        <f>[1]Sheet1!C7158</f>
        <v>NC</v>
      </c>
      <c r="C7158" t="str">
        <f>LEFT([1]Sheet1!D7158,1)</f>
        <v>G</v>
      </c>
      <c r="D7158" t="str">
        <f>RIGHT([1]Sheet1!D7158,2)</f>
        <v>21</v>
      </c>
      <c r="E7158" t="str">
        <f>[1]Sheet1!E7158</f>
        <v>Other Capital Outlay - State Education - Other</v>
      </c>
      <c r="F7158">
        <f>[1]Sheet1!F7158</f>
        <v>2813</v>
      </c>
    </row>
    <row r="7159" spans="1:6">
      <c r="A7159" t="str">
        <f>[1]Sheet1!B7159</f>
        <v>North Carolina</v>
      </c>
      <c r="B7159" t="str">
        <f>[1]Sheet1!C7159</f>
        <v>NC</v>
      </c>
      <c r="C7159" t="str">
        <f>LEFT([1]Sheet1!D7159,1)</f>
        <v>G</v>
      </c>
      <c r="D7159" t="str">
        <f>RIGHT([1]Sheet1!D7159,2)</f>
        <v>22</v>
      </c>
      <c r="E7159" t="str">
        <f>[1]Sheet1!E7159</f>
        <v>Other Capital Outlay - Social Insurance Administration</v>
      </c>
      <c r="F7159">
        <f>[1]Sheet1!F7159</f>
        <v>4089</v>
      </c>
    </row>
    <row r="7160" spans="1:6">
      <c r="A7160" t="str">
        <f>[1]Sheet1!B7160</f>
        <v>North Carolina</v>
      </c>
      <c r="B7160" t="str">
        <f>[1]Sheet1!C7160</f>
        <v>NC</v>
      </c>
      <c r="C7160" t="str">
        <f>LEFT([1]Sheet1!D7160,1)</f>
        <v>G</v>
      </c>
      <c r="D7160" t="str">
        <f>RIGHT([1]Sheet1!D7160,2)</f>
        <v>23</v>
      </c>
      <c r="E7160" t="str">
        <f>[1]Sheet1!E7160</f>
        <v>Other Capital Outlay - Financial Administration</v>
      </c>
      <c r="F7160">
        <f>[1]Sheet1!F7160</f>
        <v>9346</v>
      </c>
    </row>
    <row r="7161" spans="1:6">
      <c r="A7161" t="str">
        <f>[1]Sheet1!B7161</f>
        <v>North Carolina</v>
      </c>
      <c r="B7161" t="str">
        <f>[1]Sheet1!C7161</f>
        <v>NC</v>
      </c>
      <c r="C7161" t="str">
        <f>LEFT([1]Sheet1!D7161,1)</f>
        <v>G</v>
      </c>
      <c r="D7161" t="str">
        <f>RIGHT([1]Sheet1!D7161,2)</f>
        <v>24</v>
      </c>
      <c r="E7161" t="str">
        <f>[1]Sheet1!E7161</f>
        <v>Other Capital Outlay - Local Fire Protection</v>
      </c>
      <c r="F7161">
        <f>[1]Sheet1!F7161</f>
        <v>32222</v>
      </c>
    </row>
    <row r="7162" spans="1:6">
      <c r="A7162" t="str">
        <f>[1]Sheet1!B7162</f>
        <v>North Carolina</v>
      </c>
      <c r="B7162" t="str">
        <f>[1]Sheet1!C7162</f>
        <v>NC</v>
      </c>
      <c r="C7162" t="str">
        <f>LEFT([1]Sheet1!D7162,1)</f>
        <v>G</v>
      </c>
      <c r="D7162" t="str">
        <f>RIGHT([1]Sheet1!D7162,2)</f>
        <v>25</v>
      </c>
      <c r="E7162" t="str">
        <f>[1]Sheet1!E7162</f>
        <v>Other Capital Outlay - Judicial and Legal Services</v>
      </c>
      <c r="F7162">
        <f>[1]Sheet1!F7162</f>
        <v>10620</v>
      </c>
    </row>
    <row r="7163" spans="1:6">
      <c r="A7163" t="str">
        <f>[1]Sheet1!B7163</f>
        <v>North Carolina</v>
      </c>
      <c r="B7163" t="str">
        <f>[1]Sheet1!C7163</f>
        <v>NC</v>
      </c>
      <c r="C7163" t="str">
        <f>LEFT([1]Sheet1!D7163,1)</f>
        <v>G</v>
      </c>
      <c r="D7163" t="str">
        <f>RIGHT([1]Sheet1!D7163,2)</f>
        <v>29</v>
      </c>
      <c r="E7163" t="str">
        <f>[1]Sheet1!E7163</f>
        <v>Other Capital Outlay - Central Staff Services</v>
      </c>
      <c r="F7163">
        <f>[1]Sheet1!F7163</f>
        <v>18723</v>
      </c>
    </row>
    <row r="7164" spans="1:6">
      <c r="A7164" t="str">
        <f>[1]Sheet1!B7164</f>
        <v>North Carolina</v>
      </c>
      <c r="B7164" t="str">
        <f>[1]Sheet1!C7164</f>
        <v>NC</v>
      </c>
      <c r="C7164" t="str">
        <f>LEFT([1]Sheet1!D7164,1)</f>
        <v>G</v>
      </c>
      <c r="D7164" t="str">
        <f>RIGHT([1]Sheet1!D7164,2)</f>
        <v>31</v>
      </c>
      <c r="E7164" t="str">
        <f>[1]Sheet1!E7164</f>
        <v>Other Capital Outlay - General Public Building</v>
      </c>
      <c r="F7164">
        <f>[1]Sheet1!F7164</f>
        <v>23192</v>
      </c>
    </row>
    <row r="7165" spans="1:6">
      <c r="A7165" t="str">
        <f>[1]Sheet1!B7165</f>
        <v>North Carolina</v>
      </c>
      <c r="B7165" t="str">
        <f>[1]Sheet1!C7165</f>
        <v>NC</v>
      </c>
      <c r="C7165" t="str">
        <f>LEFT([1]Sheet1!D7165,1)</f>
        <v>G</v>
      </c>
      <c r="D7165" t="str">
        <f>RIGHT([1]Sheet1!D7165,2)</f>
        <v>32</v>
      </c>
      <c r="E7165" t="str">
        <f>[1]Sheet1!E7165</f>
        <v>Other Capital Outlay - Health - Other</v>
      </c>
      <c r="F7165">
        <f>[1]Sheet1!F7165</f>
        <v>28037</v>
      </c>
    </row>
    <row r="7166" spans="1:6">
      <c r="A7166" t="str">
        <f>[1]Sheet1!B7166</f>
        <v>North Carolina</v>
      </c>
      <c r="B7166" t="str">
        <f>[1]Sheet1!C7166</f>
        <v>NC</v>
      </c>
      <c r="C7166" t="str">
        <f>LEFT([1]Sheet1!D7166,1)</f>
        <v>G</v>
      </c>
      <c r="D7166" t="str">
        <f>RIGHT([1]Sheet1!D7166,2)</f>
        <v>36</v>
      </c>
      <c r="E7166" t="str">
        <f>[1]Sheet1!E7166</f>
        <v>Other Capital Outlay - Hospitals</v>
      </c>
      <c r="F7166">
        <f>[1]Sheet1!F7166</f>
        <v>488865</v>
      </c>
    </row>
    <row r="7167" spans="1:6">
      <c r="A7167" t="str">
        <f>[1]Sheet1!B7167</f>
        <v>North Carolina</v>
      </c>
      <c r="B7167" t="str">
        <f>[1]Sheet1!C7167</f>
        <v>NC</v>
      </c>
      <c r="C7167" t="str">
        <f>LEFT([1]Sheet1!D7167,1)</f>
        <v>G</v>
      </c>
      <c r="D7167" t="str">
        <f>RIGHT([1]Sheet1!D7167,2)</f>
        <v>44</v>
      </c>
      <c r="E7167" t="str">
        <f>[1]Sheet1!E7167</f>
        <v>Other Capital Outlay - Regular Highways</v>
      </c>
      <c r="F7167">
        <f>[1]Sheet1!F7167</f>
        <v>430538</v>
      </c>
    </row>
    <row r="7168" spans="1:6">
      <c r="A7168" t="str">
        <f>[1]Sheet1!B7168</f>
        <v>North Carolina</v>
      </c>
      <c r="B7168" t="str">
        <f>[1]Sheet1!C7168</f>
        <v>NC</v>
      </c>
      <c r="C7168" t="str">
        <f>LEFT([1]Sheet1!D7168,1)</f>
        <v>G</v>
      </c>
      <c r="D7168" t="str">
        <f>RIGHT([1]Sheet1!D7168,2)</f>
        <v>45</v>
      </c>
      <c r="E7168" t="str">
        <f>[1]Sheet1!E7168</f>
        <v>Other Capital Outlay - Toll Highways</v>
      </c>
      <c r="F7168">
        <f>[1]Sheet1!F7168</f>
        <v>422</v>
      </c>
    </row>
    <row r="7169" spans="1:6">
      <c r="A7169" t="str">
        <f>[1]Sheet1!B7169</f>
        <v>North Carolina</v>
      </c>
      <c r="B7169" t="str">
        <f>[1]Sheet1!C7169</f>
        <v>NC</v>
      </c>
      <c r="C7169" t="str">
        <f>LEFT([1]Sheet1!D7169,1)</f>
        <v>G</v>
      </c>
      <c r="D7169" t="str">
        <f>RIGHT([1]Sheet1!D7169,2)</f>
        <v>50</v>
      </c>
      <c r="E7169" t="str">
        <f>[1]Sheet1!E7169</f>
        <v>Other Capital Outlay - Housing and Community Development</v>
      </c>
      <c r="F7169">
        <f>[1]Sheet1!F7169</f>
        <v>34269</v>
      </c>
    </row>
    <row r="7170" spans="1:6">
      <c r="A7170" t="str">
        <f>[1]Sheet1!B7170</f>
        <v>North Carolina</v>
      </c>
      <c r="B7170" t="str">
        <f>[1]Sheet1!C7170</f>
        <v>NC</v>
      </c>
      <c r="C7170" t="str">
        <f>LEFT([1]Sheet1!D7170,1)</f>
        <v>G</v>
      </c>
      <c r="D7170" t="str">
        <f>RIGHT([1]Sheet1!D7170,2)</f>
        <v>52</v>
      </c>
      <c r="E7170" t="str">
        <f>[1]Sheet1!E7170</f>
        <v>Other Capital Outlay - Libraries</v>
      </c>
      <c r="F7170">
        <f>[1]Sheet1!F7170</f>
        <v>2957</v>
      </c>
    </row>
    <row r="7171" spans="1:6">
      <c r="A7171" t="str">
        <f>[1]Sheet1!B7171</f>
        <v>North Carolina</v>
      </c>
      <c r="B7171" t="str">
        <f>[1]Sheet1!C7171</f>
        <v>NC</v>
      </c>
      <c r="C7171" t="str">
        <f>LEFT([1]Sheet1!D7171,1)</f>
        <v>G</v>
      </c>
      <c r="D7171" t="str">
        <f>RIGHT([1]Sheet1!D7171,2)</f>
        <v>59</v>
      </c>
      <c r="E7171" t="str">
        <f>[1]Sheet1!E7171</f>
        <v>Other Capital Outlay - Natural Resources - Other</v>
      </c>
      <c r="F7171">
        <f>[1]Sheet1!F7171</f>
        <v>28277</v>
      </c>
    </row>
    <row r="7172" spans="1:6">
      <c r="A7172" t="str">
        <f>[1]Sheet1!B7172</f>
        <v>North Carolina</v>
      </c>
      <c r="B7172" t="str">
        <f>[1]Sheet1!C7172</f>
        <v>NC</v>
      </c>
      <c r="C7172" t="str">
        <f>LEFT([1]Sheet1!D7172,1)</f>
        <v>G</v>
      </c>
      <c r="D7172" t="str">
        <f>RIGHT([1]Sheet1!D7172,2)</f>
        <v>60</v>
      </c>
      <c r="E7172" t="str">
        <f>[1]Sheet1!E7172</f>
        <v>Other Capital Outlay - Parking Facilities</v>
      </c>
      <c r="F7172">
        <f>[1]Sheet1!F7172</f>
        <v>2978</v>
      </c>
    </row>
    <row r="7173" spans="1:6">
      <c r="A7173" t="str">
        <f>[1]Sheet1!B7173</f>
        <v>North Carolina</v>
      </c>
      <c r="B7173" t="str">
        <f>[1]Sheet1!C7173</f>
        <v>NC</v>
      </c>
      <c r="C7173" t="str">
        <f>LEFT([1]Sheet1!D7173,1)</f>
        <v>G</v>
      </c>
      <c r="D7173" t="str">
        <f>RIGHT([1]Sheet1!D7173,2)</f>
        <v>61</v>
      </c>
      <c r="E7173" t="str">
        <f>[1]Sheet1!E7173</f>
        <v>Other Capital Outlay - Parks and Recreation</v>
      </c>
      <c r="F7173">
        <f>[1]Sheet1!F7173</f>
        <v>40096</v>
      </c>
    </row>
    <row r="7174" spans="1:6">
      <c r="A7174" t="str">
        <f>[1]Sheet1!B7174</f>
        <v>North Carolina</v>
      </c>
      <c r="B7174" t="str">
        <f>[1]Sheet1!C7174</f>
        <v>NC</v>
      </c>
      <c r="C7174" t="str">
        <f>LEFT([1]Sheet1!D7174,1)</f>
        <v>G</v>
      </c>
      <c r="D7174" t="str">
        <f>RIGHT([1]Sheet1!D7174,2)</f>
        <v>62</v>
      </c>
      <c r="E7174" t="str">
        <f>[1]Sheet1!E7174</f>
        <v>Other Capital Outlay - Police Protection</v>
      </c>
      <c r="F7174">
        <f>[1]Sheet1!F7174</f>
        <v>137158</v>
      </c>
    </row>
    <row r="7175" spans="1:6">
      <c r="A7175" t="str">
        <f>[1]Sheet1!B7175</f>
        <v>North Carolina</v>
      </c>
      <c r="B7175" t="str">
        <f>[1]Sheet1!C7175</f>
        <v>NC</v>
      </c>
      <c r="C7175" t="str">
        <f>LEFT([1]Sheet1!D7175,1)</f>
        <v>G</v>
      </c>
      <c r="D7175" t="str">
        <f>RIGHT([1]Sheet1!D7175,2)</f>
        <v>66</v>
      </c>
      <c r="E7175" t="str">
        <f>[1]Sheet1!E7175</f>
        <v>Other Capital Outlay - Protective Inspection and Regulation, NEC</v>
      </c>
      <c r="F7175">
        <f>[1]Sheet1!F7175</f>
        <v>5044</v>
      </c>
    </row>
    <row r="7176" spans="1:6">
      <c r="A7176" t="str">
        <f>[1]Sheet1!B7176</f>
        <v>North Carolina</v>
      </c>
      <c r="B7176" t="str">
        <f>[1]Sheet1!C7176</f>
        <v>NC</v>
      </c>
      <c r="C7176" t="str">
        <f>LEFT([1]Sheet1!D7176,1)</f>
        <v>G</v>
      </c>
      <c r="D7176" t="str">
        <f>RIGHT([1]Sheet1!D7176,2)</f>
        <v>77</v>
      </c>
      <c r="E7176" t="str">
        <f>[1]Sheet1!E7176</f>
        <v>Other Capital Outlay - Public Welfare Institutions</v>
      </c>
      <c r="F7176">
        <f>[1]Sheet1!F7176</f>
        <v>69</v>
      </c>
    </row>
    <row r="7177" spans="1:6">
      <c r="A7177" t="str">
        <f>[1]Sheet1!B7177</f>
        <v>North Carolina</v>
      </c>
      <c r="B7177" t="str">
        <f>[1]Sheet1!C7177</f>
        <v>NC</v>
      </c>
      <c r="C7177" t="str">
        <f>LEFT([1]Sheet1!D7177,1)</f>
        <v>G</v>
      </c>
      <c r="D7177" t="str">
        <f>RIGHT([1]Sheet1!D7177,2)</f>
        <v>79</v>
      </c>
      <c r="E7177" t="str">
        <f>[1]Sheet1!E7177</f>
        <v>Other Capital Outlay - Public Welfare - Other</v>
      </c>
      <c r="F7177">
        <f>[1]Sheet1!F7177</f>
        <v>10107</v>
      </c>
    </row>
    <row r="7178" spans="1:6">
      <c r="A7178" t="str">
        <f>[1]Sheet1!B7178</f>
        <v>North Carolina</v>
      </c>
      <c r="B7178" t="str">
        <f>[1]Sheet1!C7178</f>
        <v>NC</v>
      </c>
      <c r="C7178" t="str">
        <f>LEFT([1]Sheet1!D7178,1)</f>
        <v>G</v>
      </c>
      <c r="D7178" t="str">
        <f>RIGHT([1]Sheet1!D7178,2)</f>
        <v>80</v>
      </c>
      <c r="E7178" t="str">
        <f>[1]Sheet1!E7178</f>
        <v>Other Capital Outlay - Sewerage</v>
      </c>
      <c r="F7178">
        <f>[1]Sheet1!F7178</f>
        <v>73076</v>
      </c>
    </row>
    <row r="7179" spans="1:6">
      <c r="A7179" t="str">
        <f>[1]Sheet1!B7179</f>
        <v>North Carolina</v>
      </c>
      <c r="B7179" t="str">
        <f>[1]Sheet1!C7179</f>
        <v>NC</v>
      </c>
      <c r="C7179" t="str">
        <f>LEFT([1]Sheet1!D7179,1)</f>
        <v>G</v>
      </c>
      <c r="D7179" t="str">
        <f>RIGHT([1]Sheet1!D7179,2)</f>
        <v>81</v>
      </c>
      <c r="E7179" t="str">
        <f>[1]Sheet1!E7179</f>
        <v>Other Capital Outlay - Solid Waste Management</v>
      </c>
      <c r="F7179">
        <f>[1]Sheet1!F7179</f>
        <v>25692</v>
      </c>
    </row>
    <row r="7180" spans="1:6">
      <c r="A7180" t="str">
        <f>[1]Sheet1!B7180</f>
        <v>North Carolina</v>
      </c>
      <c r="B7180" t="str">
        <f>[1]Sheet1!C7180</f>
        <v>NC</v>
      </c>
      <c r="C7180" t="str">
        <f>LEFT([1]Sheet1!D7180,1)</f>
        <v>G</v>
      </c>
      <c r="D7180" t="str">
        <f>RIGHT([1]Sheet1!D7180,2)</f>
        <v>85</v>
      </c>
      <c r="E7180" t="str">
        <f>[1]Sheet1!E7180</f>
        <v>Other Capital Outlay - State Veterans' Services</v>
      </c>
      <c r="F7180">
        <f>[1]Sheet1!F7180</f>
        <v>6</v>
      </c>
    </row>
    <row r="7181" spans="1:6">
      <c r="A7181" t="str">
        <f>[1]Sheet1!B7181</f>
        <v>North Carolina</v>
      </c>
      <c r="B7181" t="str">
        <f>[1]Sheet1!C7181</f>
        <v>NC</v>
      </c>
      <c r="C7181" t="str">
        <f>LEFT([1]Sheet1!D7181,1)</f>
        <v>G</v>
      </c>
      <c r="D7181" t="str">
        <f>RIGHT([1]Sheet1!D7181,2)</f>
        <v>87</v>
      </c>
      <c r="E7181" t="str">
        <f>[1]Sheet1!E7181</f>
        <v>Other Capital Outlay - Sea and Inland Port Facilities</v>
      </c>
      <c r="F7181">
        <f>[1]Sheet1!F7181</f>
        <v>5281</v>
      </c>
    </row>
    <row r="7182" spans="1:6">
      <c r="A7182" t="str">
        <f>[1]Sheet1!B7182</f>
        <v>North Carolina</v>
      </c>
      <c r="B7182" t="str">
        <f>[1]Sheet1!C7182</f>
        <v>NC</v>
      </c>
      <c r="C7182" t="str">
        <f>LEFT([1]Sheet1!D7182,1)</f>
        <v>G</v>
      </c>
      <c r="D7182" t="str">
        <f>RIGHT([1]Sheet1!D7182,2)</f>
        <v>89</v>
      </c>
      <c r="E7182" t="str">
        <f>[1]Sheet1!E7182</f>
        <v>Other Capital Outlay - General - Other</v>
      </c>
      <c r="F7182">
        <f>[1]Sheet1!F7182</f>
        <v>129914</v>
      </c>
    </row>
    <row r="7183" spans="1:6">
      <c r="A7183" t="str">
        <f>[1]Sheet1!B7183</f>
        <v>North Carolina</v>
      </c>
      <c r="B7183" t="str">
        <f>[1]Sheet1!C7183</f>
        <v>NC</v>
      </c>
      <c r="C7183" t="str">
        <f>LEFT([1]Sheet1!D7183,1)</f>
        <v>G</v>
      </c>
      <c r="D7183" t="str">
        <f>RIGHT([1]Sheet1!D7183,2)</f>
        <v>91</v>
      </c>
      <c r="E7183" t="str">
        <f>[1]Sheet1!E7183</f>
        <v>Other Capital Outlay - Water Utilities</v>
      </c>
      <c r="F7183">
        <f>[1]Sheet1!F7183</f>
        <v>86895</v>
      </c>
    </row>
    <row r="7184" spans="1:6">
      <c r="A7184" t="str">
        <f>[1]Sheet1!B7184</f>
        <v>North Carolina</v>
      </c>
      <c r="B7184" t="str">
        <f>[1]Sheet1!C7184</f>
        <v>NC</v>
      </c>
      <c r="C7184" t="str">
        <f>LEFT([1]Sheet1!D7184,1)</f>
        <v>G</v>
      </c>
      <c r="D7184" t="str">
        <f>RIGHT([1]Sheet1!D7184,2)</f>
        <v>92</v>
      </c>
      <c r="E7184" t="str">
        <f>[1]Sheet1!E7184</f>
        <v>Other Capital Outlay - Electric Utilities</v>
      </c>
      <c r="F7184">
        <f>[1]Sheet1!F7184</f>
        <v>12034</v>
      </c>
    </row>
    <row r="7185" spans="1:6">
      <c r="A7185" t="str">
        <f>[1]Sheet1!B7185</f>
        <v>North Carolina</v>
      </c>
      <c r="B7185" t="str">
        <f>[1]Sheet1!C7185</f>
        <v>NC</v>
      </c>
      <c r="C7185" t="str">
        <f>LEFT([1]Sheet1!D7185,1)</f>
        <v>G</v>
      </c>
      <c r="D7185" t="str">
        <f>RIGHT([1]Sheet1!D7185,2)</f>
        <v>93</v>
      </c>
      <c r="E7185" t="str">
        <f>[1]Sheet1!E7185</f>
        <v>Other Capital Outlay - Gas Utilities</v>
      </c>
      <c r="F7185">
        <f>[1]Sheet1!F7185</f>
        <v>54</v>
      </c>
    </row>
    <row r="7186" spans="1:6">
      <c r="A7186" t="str">
        <f>[1]Sheet1!B7186</f>
        <v>North Carolina</v>
      </c>
      <c r="B7186" t="str">
        <f>[1]Sheet1!C7186</f>
        <v>NC</v>
      </c>
      <c r="C7186" t="str">
        <f>LEFT([1]Sheet1!D7186,1)</f>
        <v>G</v>
      </c>
      <c r="D7186" t="str">
        <f>RIGHT([1]Sheet1!D7186,2)</f>
        <v>94</v>
      </c>
      <c r="E7186" t="str">
        <f>[1]Sheet1!E7186</f>
        <v>Other Capital Outlay - Transit Utilities</v>
      </c>
      <c r="F7186">
        <f>[1]Sheet1!F7186</f>
        <v>46972</v>
      </c>
    </row>
    <row r="7187" spans="1:6">
      <c r="A7187" t="str">
        <f>[1]Sheet1!B7187</f>
        <v>North Carolina</v>
      </c>
      <c r="B7187" t="str">
        <f>[1]Sheet1!C7187</f>
        <v>NC</v>
      </c>
      <c r="C7187" t="str">
        <f>LEFT([1]Sheet1!D7187,1)</f>
        <v>I</v>
      </c>
      <c r="D7187" t="str">
        <f>RIGHT([1]Sheet1!D7187,2)</f>
        <v>89</v>
      </c>
      <c r="E7187" t="str">
        <f>[1]Sheet1!E7187</f>
        <v>General - Interest on Debt</v>
      </c>
      <c r="F7187">
        <f>[1]Sheet1!F7187</f>
        <v>2260861</v>
      </c>
    </row>
    <row r="7188" spans="1:6">
      <c r="A7188" t="str">
        <f>[1]Sheet1!B7188</f>
        <v>North Carolina</v>
      </c>
      <c r="B7188" t="str">
        <f>[1]Sheet1!C7188</f>
        <v>NC</v>
      </c>
      <c r="C7188" t="str">
        <f>LEFT([1]Sheet1!D7188,1)</f>
        <v>I</v>
      </c>
      <c r="D7188" t="str">
        <f>RIGHT([1]Sheet1!D7188,2)</f>
        <v>91</v>
      </c>
      <c r="E7188" t="str">
        <f>[1]Sheet1!E7188</f>
        <v>Water Utilities - Interest on Debt</v>
      </c>
      <c r="F7188">
        <f>[1]Sheet1!F7188</f>
        <v>135010</v>
      </c>
    </row>
    <row r="7189" spans="1:6">
      <c r="A7189" t="str">
        <f>[1]Sheet1!B7189</f>
        <v>North Carolina</v>
      </c>
      <c r="B7189" t="str">
        <f>[1]Sheet1!C7189</f>
        <v>NC</v>
      </c>
      <c r="C7189" t="str">
        <f>LEFT([1]Sheet1!D7189,1)</f>
        <v>I</v>
      </c>
      <c r="D7189" t="str">
        <f>RIGHT([1]Sheet1!D7189,2)</f>
        <v>92</v>
      </c>
      <c r="E7189" t="str">
        <f>[1]Sheet1!E7189</f>
        <v>Electric Utilities - Interest on Debt</v>
      </c>
      <c r="F7189">
        <f>[1]Sheet1!F7189</f>
        <v>206459</v>
      </c>
    </row>
    <row r="7190" spans="1:6">
      <c r="A7190" t="str">
        <f>[1]Sheet1!B7190</f>
        <v>North Carolina</v>
      </c>
      <c r="B7190" t="str">
        <f>[1]Sheet1!C7190</f>
        <v>NC</v>
      </c>
      <c r="C7190" t="str">
        <f>LEFT([1]Sheet1!D7190,1)</f>
        <v>I</v>
      </c>
      <c r="D7190" t="str">
        <f>RIGHT([1]Sheet1!D7190,2)</f>
        <v>93</v>
      </c>
      <c r="E7190" t="str">
        <f>[1]Sheet1!E7190</f>
        <v>Gas Utilities - Interest on Debt</v>
      </c>
      <c r="F7190">
        <f>[1]Sheet1!F7190</f>
        <v>3117</v>
      </c>
    </row>
    <row r="7191" spans="1:6">
      <c r="A7191" t="str">
        <f>[1]Sheet1!B7191</f>
        <v>North Carolina</v>
      </c>
      <c r="B7191" t="str">
        <f>[1]Sheet1!C7191</f>
        <v>NC</v>
      </c>
      <c r="C7191" t="str">
        <f>LEFT([1]Sheet1!D7191,1)</f>
        <v>I</v>
      </c>
      <c r="D7191" t="str">
        <f>RIGHT([1]Sheet1!D7191,2)</f>
        <v>94</v>
      </c>
      <c r="E7191" t="str">
        <f>[1]Sheet1!E7191</f>
        <v>Transit Utilities - Interest on Debt</v>
      </c>
      <c r="F7191">
        <f>[1]Sheet1!F7191</f>
        <v>9</v>
      </c>
    </row>
    <row r="7192" spans="1:6">
      <c r="A7192" t="str">
        <f>[1]Sheet1!B7192</f>
        <v>North Carolina</v>
      </c>
      <c r="B7192" t="str">
        <f>[1]Sheet1!C7192</f>
        <v>NC</v>
      </c>
      <c r="C7192" t="str">
        <f>LEFT([1]Sheet1!D7192,1)</f>
        <v>J</v>
      </c>
      <c r="D7192" t="str">
        <f>RIGHT([1]Sheet1!D7192,2)</f>
        <v>19</v>
      </c>
      <c r="E7192" t="str">
        <f>[1]Sheet1!E7192</f>
        <v>Assistance and Subsidies - State Scholarships and Other Subsidies - Education</v>
      </c>
      <c r="F7192">
        <f>[1]Sheet1!F7192</f>
        <v>584221</v>
      </c>
    </row>
    <row r="7193" spans="1:6">
      <c r="A7193" t="str">
        <f>[1]Sheet1!B7193</f>
        <v>North Carolina</v>
      </c>
      <c r="B7193" t="str">
        <f>[1]Sheet1!C7193</f>
        <v>NC</v>
      </c>
      <c r="C7193" t="str">
        <f>LEFT([1]Sheet1!D7193,1)</f>
        <v>J</v>
      </c>
      <c r="D7193" t="str">
        <f>RIGHT([1]Sheet1!D7193,2)</f>
        <v>68</v>
      </c>
      <c r="E7193" t="str">
        <f>[1]Sheet1!E7193</f>
        <v>Assistance and Subsidies - Public Welfare, Cash Assistance Programs - Other</v>
      </c>
      <c r="F7193">
        <f>[1]Sheet1!F7193</f>
        <v>495501</v>
      </c>
    </row>
    <row r="7194" spans="1:6">
      <c r="A7194" t="str">
        <f>[1]Sheet1!B7194</f>
        <v>North Carolina</v>
      </c>
      <c r="B7194" t="str">
        <f>[1]Sheet1!C7194</f>
        <v>NC</v>
      </c>
      <c r="C7194" t="str">
        <f>LEFT([1]Sheet1!D7194,1)</f>
        <v>T</v>
      </c>
      <c r="D7194" t="str">
        <f>RIGHT([1]Sheet1!D7194,2)</f>
        <v>01</v>
      </c>
      <c r="E7194" t="str">
        <f>[1]Sheet1!E7194</f>
        <v>Tax - Property</v>
      </c>
      <c r="F7194">
        <f>[1]Sheet1!F7194</f>
        <v>8892757</v>
      </c>
    </row>
    <row r="7195" spans="1:6">
      <c r="A7195" t="str">
        <f>[1]Sheet1!B7195</f>
        <v>North Carolina</v>
      </c>
      <c r="B7195" t="str">
        <f>[1]Sheet1!C7195</f>
        <v>NC</v>
      </c>
      <c r="C7195" t="str">
        <f>LEFT([1]Sheet1!D7195,1)</f>
        <v>T</v>
      </c>
      <c r="D7195" t="str">
        <f>RIGHT([1]Sheet1!D7195,2)</f>
        <v>09</v>
      </c>
      <c r="E7195" t="str">
        <f>[1]Sheet1!E7195</f>
        <v>Tax - General Sales and Gross Receipts</v>
      </c>
      <c r="F7195">
        <f>[1]Sheet1!F7195</f>
        <v>7821242</v>
      </c>
    </row>
    <row r="7196" spans="1:6">
      <c r="A7196" t="str">
        <f>[1]Sheet1!B7196</f>
        <v>North Carolina</v>
      </c>
      <c r="B7196" t="str">
        <f>[1]Sheet1!C7196</f>
        <v>NC</v>
      </c>
      <c r="C7196" t="str">
        <f>LEFT([1]Sheet1!D7196,1)</f>
        <v>T</v>
      </c>
      <c r="D7196" t="str">
        <f>RIGHT([1]Sheet1!D7196,2)</f>
        <v>10</v>
      </c>
      <c r="E7196" t="str">
        <f>[1]Sheet1!E7196</f>
        <v>Tax - Alcoholic Beverage Sales</v>
      </c>
      <c r="F7196">
        <f>[1]Sheet1!F7196</f>
        <v>377910</v>
      </c>
    </row>
    <row r="7197" spans="1:6">
      <c r="A7197" t="str">
        <f>[1]Sheet1!B7197</f>
        <v>North Carolina</v>
      </c>
      <c r="B7197" t="str">
        <f>[1]Sheet1!C7197</f>
        <v>NC</v>
      </c>
      <c r="C7197" t="str">
        <f>LEFT([1]Sheet1!D7197,1)</f>
        <v>T</v>
      </c>
      <c r="D7197" t="str">
        <f>RIGHT([1]Sheet1!D7197,2)</f>
        <v>11</v>
      </c>
      <c r="E7197" t="str">
        <f>[1]Sheet1!E7197</f>
        <v>Tax - Amusements Sales</v>
      </c>
      <c r="F7197">
        <f>[1]Sheet1!F7197</f>
        <v>13975</v>
      </c>
    </row>
    <row r="7198" spans="1:6">
      <c r="A7198" t="str">
        <f>[1]Sheet1!B7198</f>
        <v>North Carolina</v>
      </c>
      <c r="B7198" t="str">
        <f>[1]Sheet1!C7198</f>
        <v>NC</v>
      </c>
      <c r="C7198" t="str">
        <f>LEFT([1]Sheet1!D7198,1)</f>
        <v>T</v>
      </c>
      <c r="D7198" t="str">
        <f>RIGHT([1]Sheet1!D7198,2)</f>
        <v>12</v>
      </c>
      <c r="E7198" t="str">
        <f>[1]Sheet1!E7198</f>
        <v>Tax - Insurance Premiums Sales</v>
      </c>
      <c r="F7198">
        <f>[1]Sheet1!F7198</f>
        <v>479756</v>
      </c>
    </row>
    <row r="7199" spans="1:6">
      <c r="A7199" t="str">
        <f>[1]Sheet1!B7199</f>
        <v>North Carolina</v>
      </c>
      <c r="B7199" t="str">
        <f>[1]Sheet1!C7199</f>
        <v>NC</v>
      </c>
      <c r="C7199" t="str">
        <f>LEFT([1]Sheet1!D7199,1)</f>
        <v>T</v>
      </c>
      <c r="D7199" t="str">
        <f>RIGHT([1]Sheet1!D7199,2)</f>
        <v>13</v>
      </c>
      <c r="E7199" t="str">
        <f>[1]Sheet1!E7199</f>
        <v>Tax - Motor Fuels Sales</v>
      </c>
      <c r="F7199">
        <f>[1]Sheet1!F7199</f>
        <v>1861838</v>
      </c>
    </row>
    <row r="7200" spans="1:6">
      <c r="A7200" t="str">
        <f>[1]Sheet1!B7200</f>
        <v>North Carolina</v>
      </c>
      <c r="B7200" t="str">
        <f>[1]Sheet1!C7200</f>
        <v>NC</v>
      </c>
      <c r="C7200" t="str">
        <f>LEFT([1]Sheet1!D7200,1)</f>
        <v>T</v>
      </c>
      <c r="D7200" t="str">
        <f>RIGHT([1]Sheet1!D7200,2)</f>
        <v>15</v>
      </c>
      <c r="E7200" t="str">
        <f>[1]Sheet1!E7200</f>
        <v>Tax - Public Utilities Sales</v>
      </c>
      <c r="F7200">
        <f>[1]Sheet1!F7200</f>
        <v>381937</v>
      </c>
    </row>
    <row r="7201" spans="1:6">
      <c r="A7201" t="str">
        <f>[1]Sheet1!B7201</f>
        <v>North Carolina</v>
      </c>
      <c r="B7201" t="str">
        <f>[1]Sheet1!C7201</f>
        <v>NC</v>
      </c>
      <c r="C7201" t="str">
        <f>LEFT([1]Sheet1!D7201,1)</f>
        <v>T</v>
      </c>
      <c r="D7201" t="str">
        <f>RIGHT([1]Sheet1!D7201,2)</f>
        <v>16</v>
      </c>
      <c r="E7201" t="str">
        <f>[1]Sheet1!E7201</f>
        <v>Tax - Tobacco Products Sales</v>
      </c>
      <c r="F7201">
        <f>[1]Sheet1!F7201</f>
        <v>294754</v>
      </c>
    </row>
    <row r="7202" spans="1:6">
      <c r="A7202" t="str">
        <f>[1]Sheet1!B7202</f>
        <v>North Carolina</v>
      </c>
      <c r="B7202" t="str">
        <f>[1]Sheet1!C7202</f>
        <v>NC</v>
      </c>
      <c r="C7202" t="str">
        <f>LEFT([1]Sheet1!D7202,1)</f>
        <v>T</v>
      </c>
      <c r="D7202" t="str">
        <f>RIGHT([1]Sheet1!D7202,2)</f>
        <v>19</v>
      </c>
      <c r="E7202" t="str">
        <f>[1]Sheet1!E7202</f>
        <v>Tax - Other Selective Sales</v>
      </c>
      <c r="F7202">
        <f>[1]Sheet1!F7202</f>
        <v>833750</v>
      </c>
    </row>
    <row r="7203" spans="1:6">
      <c r="A7203" t="str">
        <f>[1]Sheet1!B7203</f>
        <v>North Carolina</v>
      </c>
      <c r="B7203" t="str">
        <f>[1]Sheet1!C7203</f>
        <v>NC</v>
      </c>
      <c r="C7203" t="str">
        <f>LEFT([1]Sheet1!D7203,1)</f>
        <v>T</v>
      </c>
      <c r="D7203" t="str">
        <f>RIGHT([1]Sheet1!D7203,2)</f>
        <v>20</v>
      </c>
      <c r="E7203" t="str">
        <f>[1]Sheet1!E7203</f>
        <v>Tax - Alcoholic Beverage License</v>
      </c>
      <c r="F7203">
        <f>[1]Sheet1!F7203</f>
        <v>16026</v>
      </c>
    </row>
    <row r="7204" spans="1:6">
      <c r="A7204" t="str">
        <f>[1]Sheet1!B7204</f>
        <v>North Carolina</v>
      </c>
      <c r="B7204" t="str">
        <f>[1]Sheet1!C7204</f>
        <v>NC</v>
      </c>
      <c r="C7204" t="str">
        <f>LEFT([1]Sheet1!D7204,1)</f>
        <v>T</v>
      </c>
      <c r="D7204" t="str">
        <f>RIGHT([1]Sheet1!D7204,2)</f>
        <v>22</v>
      </c>
      <c r="E7204" t="str">
        <f>[1]Sheet1!E7204</f>
        <v>Tax - Corporation License</v>
      </c>
      <c r="F7204">
        <f>[1]Sheet1!F7204</f>
        <v>523262</v>
      </c>
    </row>
    <row r="7205" spans="1:6">
      <c r="A7205" t="str">
        <f>[1]Sheet1!B7205</f>
        <v>North Carolina</v>
      </c>
      <c r="B7205" t="str">
        <f>[1]Sheet1!C7205</f>
        <v>NC</v>
      </c>
      <c r="C7205" t="str">
        <f>LEFT([1]Sheet1!D7205,1)</f>
        <v>T</v>
      </c>
      <c r="D7205" t="str">
        <f>RIGHT([1]Sheet1!D7205,2)</f>
        <v>23</v>
      </c>
      <c r="E7205" t="str">
        <f>[1]Sheet1!E7205</f>
        <v>Tax - Hunting and Fishing License</v>
      </c>
      <c r="F7205">
        <f>[1]Sheet1!F7205</f>
        <v>17065</v>
      </c>
    </row>
    <row r="7206" spans="1:6">
      <c r="A7206" t="str">
        <f>[1]Sheet1!B7206</f>
        <v>North Carolina</v>
      </c>
      <c r="B7206" t="str">
        <f>[1]Sheet1!C7206</f>
        <v>NC</v>
      </c>
      <c r="C7206" t="str">
        <f>LEFT([1]Sheet1!D7206,1)</f>
        <v>T</v>
      </c>
      <c r="D7206" t="str">
        <f>RIGHT([1]Sheet1!D7206,2)</f>
        <v>24</v>
      </c>
      <c r="E7206" t="str">
        <f>[1]Sheet1!E7206</f>
        <v>Tax - Motor Vehicle License</v>
      </c>
      <c r="F7206">
        <f>[1]Sheet1!F7206</f>
        <v>627054</v>
      </c>
    </row>
    <row r="7207" spans="1:6">
      <c r="A7207" t="str">
        <f>[1]Sheet1!B7207</f>
        <v>North Carolina</v>
      </c>
      <c r="B7207" t="str">
        <f>[1]Sheet1!C7207</f>
        <v>NC</v>
      </c>
      <c r="C7207" t="str">
        <f>LEFT([1]Sheet1!D7207,1)</f>
        <v>T</v>
      </c>
      <c r="D7207" t="str">
        <f>RIGHT([1]Sheet1!D7207,2)</f>
        <v>25</v>
      </c>
      <c r="E7207" t="str">
        <f>[1]Sheet1!E7207</f>
        <v>Tax - Motor Vehicle Operators License</v>
      </c>
      <c r="F7207">
        <f>[1]Sheet1!F7207</f>
        <v>123344</v>
      </c>
    </row>
    <row r="7208" spans="1:6">
      <c r="A7208" t="str">
        <f>[1]Sheet1!B7208</f>
        <v>North Carolina</v>
      </c>
      <c r="B7208" t="str">
        <f>[1]Sheet1!C7208</f>
        <v>NC</v>
      </c>
      <c r="C7208" t="str">
        <f>LEFT([1]Sheet1!D7208,1)</f>
        <v>T</v>
      </c>
      <c r="D7208" t="str">
        <f>RIGHT([1]Sheet1!D7208,2)</f>
        <v>28</v>
      </c>
      <c r="E7208" t="str">
        <f>[1]Sheet1!E7208</f>
        <v>Tax - Occupation and Business License, NEC</v>
      </c>
      <c r="F7208">
        <f>[1]Sheet1!F7208</f>
        <v>287179</v>
      </c>
    </row>
    <row r="7209" spans="1:6">
      <c r="A7209" t="str">
        <f>[1]Sheet1!B7209</f>
        <v>North Carolina</v>
      </c>
      <c r="B7209" t="str">
        <f>[1]Sheet1!C7209</f>
        <v>NC</v>
      </c>
      <c r="C7209" t="str">
        <f>LEFT([1]Sheet1!D7209,1)</f>
        <v>T</v>
      </c>
      <c r="D7209" t="str">
        <f>RIGHT([1]Sheet1!D7209,2)</f>
        <v>29</v>
      </c>
      <c r="E7209" t="str">
        <f>[1]Sheet1!E7209</f>
        <v>Tax - Other License</v>
      </c>
      <c r="F7209">
        <f>[1]Sheet1!F7209</f>
        <v>148544</v>
      </c>
    </row>
    <row r="7210" spans="1:6">
      <c r="A7210" t="str">
        <f>[1]Sheet1!B7210</f>
        <v>North Carolina</v>
      </c>
      <c r="B7210" t="str">
        <f>[1]Sheet1!C7210</f>
        <v>NC</v>
      </c>
      <c r="C7210" t="str">
        <f>LEFT([1]Sheet1!D7210,1)</f>
        <v>T</v>
      </c>
      <c r="D7210" t="str">
        <f>RIGHT([1]Sheet1!D7210,2)</f>
        <v>40</v>
      </c>
      <c r="E7210" t="str">
        <f>[1]Sheet1!E7210</f>
        <v>Tax - Individual Income</v>
      </c>
      <c r="F7210">
        <f>[1]Sheet1!F7210</f>
        <v>10383796</v>
      </c>
    </row>
    <row r="7211" spans="1:6">
      <c r="A7211" t="str">
        <f>[1]Sheet1!B7211</f>
        <v>North Carolina</v>
      </c>
      <c r="B7211" t="str">
        <f>[1]Sheet1!C7211</f>
        <v>NC</v>
      </c>
      <c r="C7211" t="str">
        <f>LEFT([1]Sheet1!D7211,1)</f>
        <v>T</v>
      </c>
      <c r="D7211" t="str">
        <f>RIGHT([1]Sheet1!D7211,2)</f>
        <v>41</v>
      </c>
      <c r="E7211" t="str">
        <f>[1]Sheet1!E7211</f>
        <v>Tax - Corporation Net Income</v>
      </c>
      <c r="F7211">
        <f>[1]Sheet1!F7211</f>
        <v>1220072</v>
      </c>
    </row>
    <row r="7212" spans="1:6">
      <c r="A7212" t="str">
        <f>[1]Sheet1!B7212</f>
        <v>North Carolina</v>
      </c>
      <c r="B7212" t="str">
        <f>[1]Sheet1!C7212</f>
        <v>NC</v>
      </c>
      <c r="C7212" t="str">
        <f>LEFT([1]Sheet1!D7212,1)</f>
        <v>T</v>
      </c>
      <c r="D7212" t="str">
        <f>RIGHT([1]Sheet1!D7212,2)</f>
        <v>50</v>
      </c>
      <c r="E7212" t="str">
        <f>[1]Sheet1!E7212</f>
        <v>Tax - Death and Gift</v>
      </c>
      <c r="F7212">
        <f>[1]Sheet1!F7212</f>
        <v>58323</v>
      </c>
    </row>
    <row r="7213" spans="1:6">
      <c r="A7213" t="str">
        <f>[1]Sheet1!B7213</f>
        <v>North Carolina</v>
      </c>
      <c r="B7213" t="str">
        <f>[1]Sheet1!C7213</f>
        <v>NC</v>
      </c>
      <c r="C7213" t="str">
        <f>LEFT([1]Sheet1!D7213,1)</f>
        <v>T</v>
      </c>
      <c r="D7213" t="str">
        <f>RIGHT([1]Sheet1!D7213,2)</f>
        <v>51</v>
      </c>
      <c r="E7213" t="str">
        <f>[1]Sheet1!E7213</f>
        <v>Tax - Documentary and Stock Transfer</v>
      </c>
      <c r="F7213">
        <f>[1]Sheet1!F7213</f>
        <v>73897</v>
      </c>
    </row>
    <row r="7214" spans="1:6">
      <c r="A7214" t="str">
        <f>[1]Sheet1!B7214</f>
        <v>North Carolina</v>
      </c>
      <c r="B7214" t="str">
        <f>[1]Sheet1!C7214</f>
        <v>NC</v>
      </c>
      <c r="C7214" t="str">
        <f>LEFT([1]Sheet1!D7214,1)</f>
        <v>T</v>
      </c>
      <c r="D7214" t="str">
        <f>RIGHT([1]Sheet1!D7214,2)</f>
        <v>53</v>
      </c>
      <c r="E7214" t="str">
        <f>[1]Sheet1!E7214</f>
        <v>Tax - Severance</v>
      </c>
      <c r="F7214">
        <f>[1]Sheet1!F7214</f>
        <v>1562</v>
      </c>
    </row>
    <row r="7215" spans="1:6">
      <c r="A7215" t="str">
        <f>[1]Sheet1!B7215</f>
        <v>North Carolina</v>
      </c>
      <c r="B7215" t="str">
        <f>[1]Sheet1!C7215</f>
        <v>NC</v>
      </c>
      <c r="C7215" t="str">
        <f>LEFT([1]Sheet1!D7215,1)</f>
        <v>T</v>
      </c>
      <c r="D7215" t="str">
        <f>RIGHT([1]Sheet1!D7215,2)</f>
        <v>99</v>
      </c>
      <c r="E7215" t="str">
        <f>[1]Sheet1!E7215</f>
        <v>Tax - NEC</v>
      </c>
      <c r="F7215">
        <f>[1]Sheet1!F7215</f>
        <v>12245</v>
      </c>
    </row>
    <row r="7216" spans="1:6">
      <c r="A7216" t="str">
        <f>[1]Sheet1!B7216</f>
        <v>North Carolina</v>
      </c>
      <c r="B7216" t="str">
        <f>[1]Sheet1!C7216</f>
        <v>NC</v>
      </c>
      <c r="C7216" t="str">
        <f>LEFT([1]Sheet1!D7216,1)</f>
        <v>U</v>
      </c>
      <c r="D7216" t="str">
        <f>RIGHT([1]Sheet1!D7216,2)</f>
        <v>01</v>
      </c>
      <c r="E7216" t="str">
        <f>[1]Sheet1!E7216</f>
        <v>Miscellaneous - Special Assessments</v>
      </c>
      <c r="F7216">
        <f>[1]Sheet1!F7216</f>
        <v>25267</v>
      </c>
    </row>
    <row r="7217" spans="1:6">
      <c r="A7217" t="str">
        <f>[1]Sheet1!B7217</f>
        <v>North Carolina</v>
      </c>
      <c r="B7217" t="str">
        <f>[1]Sheet1!C7217</f>
        <v>NC</v>
      </c>
      <c r="C7217" t="str">
        <f>LEFT([1]Sheet1!D7217,1)</f>
        <v>U</v>
      </c>
      <c r="D7217" t="str">
        <f>RIGHT([1]Sheet1!D7217,2)</f>
        <v>11</v>
      </c>
      <c r="E7217" t="str">
        <f>[1]Sheet1!E7217</f>
        <v>Miscellaneous - Sale of Property</v>
      </c>
      <c r="F7217">
        <f>[1]Sheet1!F7217</f>
        <v>99385</v>
      </c>
    </row>
    <row r="7218" spans="1:6">
      <c r="A7218" t="str">
        <f>[1]Sheet1!B7218</f>
        <v>North Carolina</v>
      </c>
      <c r="B7218" t="str">
        <f>[1]Sheet1!C7218</f>
        <v>NC</v>
      </c>
      <c r="C7218" t="str">
        <f>LEFT([1]Sheet1!D7218,1)</f>
        <v>U</v>
      </c>
      <c r="D7218" t="str">
        <f>RIGHT([1]Sheet1!D7218,2)</f>
        <v>20</v>
      </c>
      <c r="E7218" t="str">
        <f>[1]Sheet1!E7218</f>
        <v>Miscellaneous - Interest Earnings</v>
      </c>
      <c r="F7218">
        <f>[1]Sheet1!F7218</f>
        <v>899558</v>
      </c>
    </row>
    <row r="7219" spans="1:6">
      <c r="A7219" t="str">
        <f>[1]Sheet1!B7219</f>
        <v>North Carolina</v>
      </c>
      <c r="B7219" t="str">
        <f>[1]Sheet1!C7219</f>
        <v>NC</v>
      </c>
      <c r="C7219" t="str">
        <f>LEFT([1]Sheet1!D7219,1)</f>
        <v>U</v>
      </c>
      <c r="D7219" t="str">
        <f>RIGHT([1]Sheet1!D7219,2)</f>
        <v>30</v>
      </c>
      <c r="E7219" t="str">
        <f>[1]Sheet1!E7219</f>
        <v>Miscellaneous - Fines and Forfeits</v>
      </c>
      <c r="F7219">
        <f>[1]Sheet1!F7219</f>
        <v>405150</v>
      </c>
    </row>
    <row r="7220" spans="1:6">
      <c r="A7220" t="str">
        <f>[1]Sheet1!B7220</f>
        <v>North Carolina</v>
      </c>
      <c r="B7220" t="str">
        <f>[1]Sheet1!C7220</f>
        <v>NC</v>
      </c>
      <c r="C7220" t="str">
        <f>LEFT([1]Sheet1!D7220,1)</f>
        <v>U</v>
      </c>
      <c r="D7220" t="str">
        <f>RIGHT([1]Sheet1!D7220,2)</f>
        <v>40</v>
      </c>
      <c r="E7220" t="str">
        <f>[1]Sheet1!E7220</f>
        <v>Miscellaneous - Rents</v>
      </c>
      <c r="F7220">
        <f>[1]Sheet1!F7220</f>
        <v>100524</v>
      </c>
    </row>
    <row r="7221" spans="1:6">
      <c r="A7221" t="str">
        <f>[1]Sheet1!B7221</f>
        <v>North Carolina</v>
      </c>
      <c r="B7221" t="str">
        <f>[1]Sheet1!C7221</f>
        <v>NC</v>
      </c>
      <c r="C7221" t="str">
        <f>LEFT([1]Sheet1!D7221,1)</f>
        <v>U</v>
      </c>
      <c r="D7221" t="str">
        <f>RIGHT([1]Sheet1!D7221,2)</f>
        <v>41</v>
      </c>
      <c r="E7221" t="str">
        <f>[1]Sheet1!E7221</f>
        <v>Miscellaneous - Royalties</v>
      </c>
      <c r="F7221">
        <f>[1]Sheet1!F7221</f>
        <v>149</v>
      </c>
    </row>
    <row r="7222" spans="1:6">
      <c r="A7222" t="str">
        <f>[1]Sheet1!B7222</f>
        <v>North Carolina</v>
      </c>
      <c r="B7222" t="str">
        <f>[1]Sheet1!C7222</f>
        <v>NC</v>
      </c>
      <c r="C7222" t="str">
        <f>LEFT([1]Sheet1!D7222,1)</f>
        <v>U</v>
      </c>
      <c r="D7222" t="str">
        <f>RIGHT([1]Sheet1!D7222,2)</f>
        <v>50</v>
      </c>
      <c r="E7222" t="str">
        <f>[1]Sheet1!E7222</f>
        <v>Miscellaneous - Donations From Private Sources</v>
      </c>
      <c r="F7222">
        <f>[1]Sheet1!F7222</f>
        <v>682071</v>
      </c>
    </row>
    <row r="7223" spans="1:6">
      <c r="A7223" t="str">
        <f>[1]Sheet1!B7223</f>
        <v>North Carolina</v>
      </c>
      <c r="B7223" t="str">
        <f>[1]Sheet1!C7223</f>
        <v>NC</v>
      </c>
      <c r="C7223" t="str">
        <f>LEFT([1]Sheet1!D7223,1)</f>
        <v>U</v>
      </c>
      <c r="D7223" t="str">
        <f>RIGHT([1]Sheet1!D7223,2)</f>
        <v>95</v>
      </c>
      <c r="E7223" t="str">
        <f>[1]Sheet1!E7223</f>
        <v>Miscellaneous - Net Lottery Revenue</v>
      </c>
      <c r="F7223">
        <f>[1]Sheet1!F7223</f>
        <v>523140</v>
      </c>
    </row>
    <row r="7224" spans="1:6">
      <c r="A7224" t="str">
        <f>[1]Sheet1!B7224</f>
        <v>North Carolina</v>
      </c>
      <c r="B7224" t="str">
        <f>[1]Sheet1!C7224</f>
        <v>NC</v>
      </c>
      <c r="C7224" t="str">
        <f>LEFT([1]Sheet1!D7224,1)</f>
        <v>U</v>
      </c>
      <c r="D7224" t="str">
        <f>RIGHT([1]Sheet1!D7224,2)</f>
        <v>99</v>
      </c>
      <c r="E7224" t="str">
        <f>[1]Sheet1!E7224</f>
        <v>Miscellaneous - General Revenue, NEC</v>
      </c>
      <c r="F7224">
        <f>[1]Sheet1!F7224</f>
        <v>1618863</v>
      </c>
    </row>
    <row r="7225" spans="1:6">
      <c r="A7225" t="str">
        <f>[1]Sheet1!B7225</f>
        <v>North Carolina</v>
      </c>
      <c r="B7225" t="str">
        <f>[1]Sheet1!C7225</f>
        <v>NC</v>
      </c>
      <c r="C7225" t="str">
        <f>LEFT([1]Sheet1!D7225,1)</f>
        <v>W</v>
      </c>
      <c r="D7225" t="str">
        <f>RIGHT([1]Sheet1!D7225,2)</f>
        <v>01</v>
      </c>
      <c r="E7225" t="str">
        <f>[1]Sheet1!E7225</f>
        <v>Sinking Funds - Cash and Securities</v>
      </c>
      <c r="F7225">
        <f>[1]Sheet1!F7225</f>
        <v>14009280</v>
      </c>
    </row>
    <row r="7226" spans="1:6">
      <c r="A7226" t="str">
        <f>[1]Sheet1!B7226</f>
        <v>North Carolina</v>
      </c>
      <c r="B7226" t="str">
        <f>[1]Sheet1!C7226</f>
        <v>NC</v>
      </c>
      <c r="C7226" t="str">
        <f>LEFT([1]Sheet1!D7226,1)</f>
        <v>W</v>
      </c>
      <c r="D7226" t="str">
        <f>RIGHT([1]Sheet1!D7226,2)</f>
        <v>31</v>
      </c>
      <c r="E7226" t="str">
        <f>[1]Sheet1!E7226</f>
        <v>Bond Funds - Cash and Securities</v>
      </c>
      <c r="F7226">
        <f>[1]Sheet1!F7226</f>
        <v>2376812</v>
      </c>
    </row>
    <row r="7227" spans="1:6">
      <c r="A7227" t="str">
        <f>[1]Sheet1!B7227</f>
        <v>North Carolina</v>
      </c>
      <c r="B7227" t="str">
        <f>[1]Sheet1!C7227</f>
        <v>NC</v>
      </c>
      <c r="C7227" t="str">
        <f>LEFT([1]Sheet1!D7227,1)</f>
        <v>W</v>
      </c>
      <c r="D7227" t="str">
        <f>RIGHT([1]Sheet1!D7227,2)</f>
        <v>61</v>
      </c>
      <c r="E7227" t="str">
        <f>[1]Sheet1!E7227</f>
        <v>Other Funds - Cash and Securities</v>
      </c>
      <c r="F7227">
        <f>[1]Sheet1!F7227</f>
        <v>24773111</v>
      </c>
    </row>
    <row r="7228" spans="1:6">
      <c r="A7228" t="str">
        <f>[1]Sheet1!B7228</f>
        <v>North Carolina</v>
      </c>
      <c r="B7228" t="str">
        <f>[1]Sheet1!C7228</f>
        <v>NC</v>
      </c>
      <c r="C7228" t="str">
        <f>LEFT([1]Sheet1!D7228,1)</f>
        <v>X</v>
      </c>
      <c r="D7228" t="str">
        <f>RIGHT([1]Sheet1!D7228,2)</f>
        <v>01</v>
      </c>
      <c r="E7228" t="str">
        <f>[1]Sheet1!E7228</f>
        <v>Employee Retirement - Local Employee Contribution</v>
      </c>
      <c r="F7228">
        <f>[1]Sheet1!F7228</f>
        <v>352447</v>
      </c>
    </row>
    <row r="7229" spans="1:6">
      <c r="A7229" t="str">
        <f>[1]Sheet1!B7229</f>
        <v>North Carolina</v>
      </c>
      <c r="B7229" t="str">
        <f>[1]Sheet1!C7229</f>
        <v>NC</v>
      </c>
      <c r="C7229" t="str">
        <f>LEFT([1]Sheet1!D7229,1)</f>
        <v>X</v>
      </c>
      <c r="D7229" t="str">
        <f>RIGHT([1]Sheet1!D7229,2)</f>
        <v>02</v>
      </c>
      <c r="E7229" t="str">
        <f>[1]Sheet1!E7229</f>
        <v>Employee Retirement - State Employee Contribution</v>
      </c>
      <c r="F7229">
        <f>[1]Sheet1!F7229</f>
        <v>869726</v>
      </c>
    </row>
    <row r="7230" spans="1:6">
      <c r="A7230" t="str">
        <f>[1]Sheet1!B7230</f>
        <v>North Carolina</v>
      </c>
      <c r="B7230" t="str">
        <f>[1]Sheet1!C7230</f>
        <v>NC</v>
      </c>
      <c r="C7230" t="str">
        <f>LEFT([1]Sheet1!D7230,1)</f>
        <v>X</v>
      </c>
      <c r="D7230" t="str">
        <f>RIGHT([1]Sheet1!D7230,2)</f>
        <v>05</v>
      </c>
      <c r="E7230" t="str">
        <f>[1]Sheet1!E7230</f>
        <v>Employee Retirement - From Other Governments</v>
      </c>
      <c r="F7230">
        <f>[1]Sheet1!F7230</f>
        <v>389016</v>
      </c>
    </row>
    <row r="7231" spans="1:6">
      <c r="A7231" t="str">
        <f>[1]Sheet1!B7231</f>
        <v>North Carolina</v>
      </c>
      <c r="B7231" t="str">
        <f>[1]Sheet1!C7231</f>
        <v>NC</v>
      </c>
      <c r="C7231" t="str">
        <f>LEFT([1]Sheet1!D7231,1)</f>
        <v>X</v>
      </c>
      <c r="D7231" t="str">
        <f>RIGHT([1]Sheet1!D7231,2)</f>
        <v>08</v>
      </c>
      <c r="E7231" t="str">
        <f>[1]Sheet1!E7231</f>
        <v>Employee Retirement - Earnings on Investments (calculated)</v>
      </c>
      <c r="F7231">
        <f>[1]Sheet1!F7231</f>
        <v>5587274</v>
      </c>
    </row>
    <row r="7232" spans="1:6">
      <c r="A7232" t="str">
        <f>[1]Sheet1!B7232</f>
        <v>North Carolina</v>
      </c>
      <c r="B7232" t="str">
        <f>[1]Sheet1!C7232</f>
        <v>NC</v>
      </c>
      <c r="C7232" t="str">
        <f>LEFT([1]Sheet1!D7232,1)</f>
        <v>X</v>
      </c>
      <c r="D7232" t="str">
        <f>RIGHT([1]Sheet1!D7232,2)</f>
        <v>11</v>
      </c>
      <c r="E7232" t="str">
        <f>[1]Sheet1!E7232</f>
        <v>Employee Retirement - Benefit Payments</v>
      </c>
      <c r="F7232">
        <f>[1]Sheet1!F7232</f>
        <v>4370193</v>
      </c>
    </row>
    <row r="7233" spans="1:6">
      <c r="A7233" t="str">
        <f>[1]Sheet1!B7233</f>
        <v>North Carolina</v>
      </c>
      <c r="B7233" t="str">
        <f>[1]Sheet1!C7233</f>
        <v>NC</v>
      </c>
      <c r="C7233" t="str">
        <f>LEFT([1]Sheet1!D7233,1)</f>
        <v>X</v>
      </c>
      <c r="D7233" t="str">
        <f>RIGHT([1]Sheet1!D7233,2)</f>
        <v>12</v>
      </c>
      <c r="E7233" t="str">
        <f>[1]Sheet1!E7233</f>
        <v>Employee Retirement - Withdrawals</v>
      </c>
      <c r="F7233">
        <f>[1]Sheet1!F7233</f>
        <v>137143</v>
      </c>
    </row>
    <row r="7234" spans="1:6">
      <c r="A7234" t="str">
        <f>[1]Sheet1!B7234</f>
        <v>North Carolina</v>
      </c>
      <c r="B7234" t="str">
        <f>[1]Sheet1!C7234</f>
        <v>NC</v>
      </c>
      <c r="C7234" t="str">
        <f>LEFT([1]Sheet1!D7234,1)</f>
        <v>X</v>
      </c>
      <c r="D7234" t="str">
        <f>RIGHT([1]Sheet1!D7234,2)</f>
        <v>21</v>
      </c>
      <c r="E7234" t="str">
        <f>[1]Sheet1!E7234</f>
        <v>Employee Retirement - Total Cash and Deposits</v>
      </c>
      <c r="F7234">
        <f>[1]Sheet1!F7234</f>
        <v>161353</v>
      </c>
    </row>
    <row r="7235" spans="1:6">
      <c r="A7235" t="str">
        <f>[1]Sheet1!B7235</f>
        <v>North Carolina</v>
      </c>
      <c r="B7235" t="str">
        <f>[1]Sheet1!C7235</f>
        <v>NC</v>
      </c>
      <c r="C7235" t="str">
        <f>LEFT([1]Sheet1!D7235,1)</f>
        <v>X</v>
      </c>
      <c r="D7235" t="str">
        <f>RIGHT([1]Sheet1!D7235,2)</f>
        <v>30</v>
      </c>
      <c r="E7235" t="str">
        <f>[1]Sheet1!E7235</f>
        <v>Employee Retirement - Total Federal Securities</v>
      </c>
      <c r="F7235">
        <f>[1]Sheet1!F7235</f>
        <v>18209023</v>
      </c>
    </row>
    <row r="7236" spans="1:6">
      <c r="A7236" t="str">
        <f>[1]Sheet1!B7236</f>
        <v>North Carolina</v>
      </c>
      <c r="B7236" t="str">
        <f>[1]Sheet1!C7236</f>
        <v>NC</v>
      </c>
      <c r="C7236" t="str">
        <f>LEFT([1]Sheet1!D7236,1)</f>
        <v>X</v>
      </c>
      <c r="D7236" t="str">
        <f>RIGHT([1]Sheet1!D7236,2)</f>
        <v>42</v>
      </c>
      <c r="E7236" t="str">
        <f>[1]Sheet1!E7236</f>
        <v>Employee Retirement - Securities - Mortgages</v>
      </c>
      <c r="F7236">
        <f>[1]Sheet1!F7236</f>
        <v>0</v>
      </c>
    </row>
    <row r="7237" spans="1:6">
      <c r="A7237" t="str">
        <f>[1]Sheet1!B7237</f>
        <v>North Carolina</v>
      </c>
      <c r="B7237" t="str">
        <f>[1]Sheet1!C7237</f>
        <v>NC</v>
      </c>
      <c r="C7237" t="str">
        <f>LEFT([1]Sheet1!D7237,1)</f>
        <v>X</v>
      </c>
      <c r="D7237" t="str">
        <f>RIGHT([1]Sheet1!D7237,2)</f>
        <v>44</v>
      </c>
      <c r="E7237" t="str">
        <f>[1]Sheet1!E7237</f>
        <v>Employee Retirement - Total Other Securities</v>
      </c>
      <c r="F7237">
        <f>[1]Sheet1!F7237</f>
        <v>13319992</v>
      </c>
    </row>
    <row r="7238" spans="1:6">
      <c r="A7238" t="str">
        <f>[1]Sheet1!B7238</f>
        <v>North Carolina</v>
      </c>
      <c r="B7238" t="str">
        <f>[1]Sheet1!C7238</f>
        <v>NC</v>
      </c>
      <c r="C7238" t="str">
        <f>LEFT([1]Sheet1!D7238,1)</f>
        <v>X</v>
      </c>
      <c r="D7238" t="str">
        <f>RIGHT([1]Sheet1!D7238,2)</f>
        <v>47</v>
      </c>
      <c r="E7238" t="str">
        <f>[1]Sheet1!E7238</f>
        <v>Employee Retirement - Other Investments - Other</v>
      </c>
      <c r="F7238">
        <f>[1]Sheet1!F7238</f>
        <v>9197891</v>
      </c>
    </row>
    <row r="7239" spans="1:6">
      <c r="A7239" t="str">
        <f>[1]Sheet1!B7239</f>
        <v>North Carolina</v>
      </c>
      <c r="B7239" t="str">
        <f>[1]Sheet1!C7239</f>
        <v>NC</v>
      </c>
      <c r="C7239" t="str">
        <f>LEFT([1]Sheet1!D7239,1)</f>
        <v>Y</v>
      </c>
      <c r="D7239" t="str">
        <f>RIGHT([1]Sheet1!D7239,2)</f>
        <v>01</v>
      </c>
      <c r="E7239" t="str">
        <f>[1]Sheet1!E7239</f>
        <v>Unemployment Compensation - Contribution</v>
      </c>
      <c r="F7239">
        <f>[1]Sheet1!F7239</f>
        <v>1018852</v>
      </c>
    </row>
    <row r="7240" spans="1:6">
      <c r="A7240" t="str">
        <f>[1]Sheet1!B7240</f>
        <v>North Carolina</v>
      </c>
      <c r="B7240" t="str">
        <f>[1]Sheet1!C7240</f>
        <v>NC</v>
      </c>
      <c r="C7240" t="str">
        <f>LEFT([1]Sheet1!D7240,1)</f>
        <v>Y</v>
      </c>
      <c r="D7240" t="str">
        <f>RIGHT([1]Sheet1!D7240,2)</f>
        <v>04</v>
      </c>
      <c r="E7240" t="str">
        <f>[1]Sheet1!E7240</f>
        <v>Unemployment Compensation - Federal Advances</v>
      </c>
      <c r="F7240">
        <f>[1]Sheet1!F7240</f>
        <v>2567222</v>
      </c>
    </row>
    <row r="7241" spans="1:6">
      <c r="A7241" t="str">
        <f>[1]Sheet1!B7241</f>
        <v>North Carolina</v>
      </c>
      <c r="B7241" t="str">
        <f>[1]Sheet1!C7241</f>
        <v>NC</v>
      </c>
      <c r="C7241" t="str">
        <f>LEFT([1]Sheet1!D7241,1)</f>
        <v>Y</v>
      </c>
      <c r="D7241" t="str">
        <f>RIGHT([1]Sheet1!D7241,2)</f>
        <v>05</v>
      </c>
      <c r="E7241" t="str">
        <f>[1]Sheet1!E7241</f>
        <v>Unemployment Compensation - Benefit Payments</v>
      </c>
      <c r="F7241">
        <f>[1]Sheet1!F7241</f>
        <v>1409159</v>
      </c>
    </row>
    <row r="7242" spans="1:6">
      <c r="A7242" t="str">
        <f>[1]Sheet1!B7242</f>
        <v>North Carolina</v>
      </c>
      <c r="B7242" t="str">
        <f>[1]Sheet1!C7242</f>
        <v>NC</v>
      </c>
      <c r="C7242" t="str">
        <f>LEFT([1]Sheet1!D7242,1)</f>
        <v>Y</v>
      </c>
      <c r="D7242" t="str">
        <f>RIGHT([1]Sheet1!D7242,2)</f>
        <v>06</v>
      </c>
      <c r="E7242" t="str">
        <f>[1]Sheet1!E7242</f>
        <v>Unemployment Compensation - Extended and Special Payments</v>
      </c>
      <c r="F7242">
        <f>[1]Sheet1!F7242</f>
        <v>1866728</v>
      </c>
    </row>
    <row r="7243" spans="1:6">
      <c r="A7243" t="str">
        <f>[1]Sheet1!B7243</f>
        <v>North Carolina</v>
      </c>
      <c r="B7243" t="str">
        <f>[1]Sheet1!C7243</f>
        <v>NC</v>
      </c>
      <c r="C7243" t="str">
        <f>LEFT([1]Sheet1!D7243,1)</f>
        <v>Y</v>
      </c>
      <c r="D7243" t="str">
        <f>RIGHT([1]Sheet1!D7243,2)</f>
        <v>07</v>
      </c>
      <c r="E7243" t="str">
        <f>[1]Sheet1!E7243</f>
        <v>Unemployment Compensation - Balance In US Treasury</v>
      </c>
      <c r="F7243">
        <f>[1]Sheet1!F7243</f>
        <v>225692</v>
      </c>
    </row>
    <row r="7244" spans="1:6">
      <c r="A7244" t="str">
        <f>[1]Sheet1!B7244</f>
        <v>North Carolina</v>
      </c>
      <c r="B7244" t="str">
        <f>[1]Sheet1!C7244</f>
        <v>NC</v>
      </c>
      <c r="C7244" t="str">
        <f>LEFT([1]Sheet1!D7244,1)</f>
        <v>Y</v>
      </c>
      <c r="D7244" t="str">
        <f>RIGHT([1]Sheet1!D7244,2)</f>
        <v>08</v>
      </c>
      <c r="E7244" t="str">
        <f>[1]Sheet1!E7244</f>
        <v>Unemployment Compensation - Other Balance (+ or -)</v>
      </c>
      <c r="F7244">
        <f>[1]Sheet1!F7244</f>
        <v>-2341530</v>
      </c>
    </row>
    <row r="7245" spans="1:6">
      <c r="A7245" t="str">
        <f>[1]Sheet1!B7245</f>
        <v>North Carolina</v>
      </c>
      <c r="B7245" t="str">
        <f>[1]Sheet1!C7245</f>
        <v>NC</v>
      </c>
      <c r="C7245" t="str">
        <f>LEFT([1]Sheet1!D7245,1)</f>
        <v>Z</v>
      </c>
      <c r="D7245" t="str">
        <f>RIGHT([1]Sheet1!D7245,2)</f>
        <v>00</v>
      </c>
      <c r="E7245" t="str">
        <f>[1]Sheet1!E7245</f>
        <v>Total Salaries and Wages</v>
      </c>
      <c r="F7245">
        <f>[1]Sheet1!F7245</f>
        <v>23194316</v>
      </c>
    </row>
    <row r="7246" spans="1:6">
      <c r="A7246" t="str">
        <f>[1]Sheet1!B7246</f>
        <v>North Carolina</v>
      </c>
      <c r="B7246" t="str">
        <f>[1]Sheet1!C7246</f>
        <v>NC</v>
      </c>
      <c r="C7246" t="str">
        <f>LEFT([1]Sheet1!D7246,1)</f>
        <v>Z</v>
      </c>
      <c r="D7246" t="str">
        <f>RIGHT([1]Sheet1!D7246,2)</f>
        <v>77</v>
      </c>
      <c r="E7246" t="str">
        <f>[1]Sheet1!E7246</f>
        <v>Employee Retirement – Total Corporate Bonds</v>
      </c>
      <c r="F7246">
        <f>[1]Sheet1!F7246</f>
        <v>13633687</v>
      </c>
    </row>
    <row r="7247" spans="1:6">
      <c r="A7247" t="str">
        <f>[1]Sheet1!B7247</f>
        <v>North Carolina</v>
      </c>
      <c r="B7247" t="str">
        <f>[1]Sheet1!C7247</f>
        <v>NC</v>
      </c>
      <c r="C7247" t="str">
        <f>LEFT([1]Sheet1!D7247,1)</f>
        <v>Z</v>
      </c>
      <c r="D7247" t="str">
        <f>RIGHT([1]Sheet1!D7247,2)</f>
        <v>78</v>
      </c>
      <c r="E7247" t="str">
        <f>[1]Sheet1!E7247</f>
        <v>Employee Retirement – Corporate Stocks</v>
      </c>
      <c r="F7247">
        <f>[1]Sheet1!F7247</f>
        <v>22338471</v>
      </c>
    </row>
    <row r="7248" spans="1:6">
      <c r="A7248" t="str">
        <f>[1]Sheet1!B7248</f>
        <v>North Dakota</v>
      </c>
      <c r="B7248" t="str">
        <f>[1]Sheet1!C7248</f>
        <v>ND</v>
      </c>
      <c r="C7248" t="str">
        <f>LEFT([1]Sheet1!D7248,1)</f>
        <v>1</v>
      </c>
      <c r="D7248" t="str">
        <f>RIGHT([1]Sheet1!D7248,2)</f>
        <v>9T</v>
      </c>
      <c r="E7248" t="str">
        <f>[1]Sheet1!E7248</f>
        <v>Long Term Debt Beginning Outstanding - Public Debt for Private Purpose</v>
      </c>
      <c r="F7248">
        <f>[1]Sheet1!F7248</f>
        <v>1737266</v>
      </c>
    </row>
    <row r="7249" spans="1:6">
      <c r="A7249" t="str">
        <f>[1]Sheet1!B7249</f>
        <v>North Dakota</v>
      </c>
      <c r="B7249" t="str">
        <f>[1]Sheet1!C7249</f>
        <v>ND</v>
      </c>
      <c r="C7249" t="str">
        <f>LEFT([1]Sheet1!D7249,1)</f>
        <v>1</v>
      </c>
      <c r="D7249" t="str">
        <f>RIGHT([1]Sheet1!D7249,2)</f>
        <v>9U</v>
      </c>
      <c r="E7249" t="str">
        <f>[1]Sheet1!E7249</f>
        <v>Long Term Debt Beginning Outstanding - Unspecified Public Purpose</v>
      </c>
      <c r="F7249">
        <f>[1]Sheet1!F7249</f>
        <v>3002399</v>
      </c>
    </row>
    <row r="7250" spans="1:6">
      <c r="A7250" t="str">
        <f>[1]Sheet1!B7250</f>
        <v>North Dakota</v>
      </c>
      <c r="B7250" t="str">
        <f>[1]Sheet1!C7250</f>
        <v>ND</v>
      </c>
      <c r="C7250" t="str">
        <f>LEFT([1]Sheet1!D7250,1)</f>
        <v>2</v>
      </c>
      <c r="D7250" t="str">
        <f>RIGHT([1]Sheet1!D7250,2)</f>
        <v>4T</v>
      </c>
      <c r="E7250" t="str">
        <f>[1]Sheet1!E7250</f>
        <v>Long Term Debt Issue, Nonguaranteed - Public Debt for Private Purpose</v>
      </c>
      <c r="F7250">
        <f>[1]Sheet1!F7250</f>
        <v>196143</v>
      </c>
    </row>
    <row r="7251" spans="1:6">
      <c r="A7251" t="str">
        <f>[1]Sheet1!B7251</f>
        <v>North Dakota</v>
      </c>
      <c r="B7251" t="str">
        <f>[1]Sheet1!C7251</f>
        <v>ND</v>
      </c>
      <c r="C7251" t="str">
        <f>LEFT([1]Sheet1!D7251,1)</f>
        <v>2</v>
      </c>
      <c r="D7251" t="str">
        <f>RIGHT([1]Sheet1!D7251,2)</f>
        <v>9U</v>
      </c>
      <c r="E7251" t="str">
        <f>[1]Sheet1!E7251</f>
        <v>Long Term Debt Issue, Unspecified Public Purpose</v>
      </c>
      <c r="F7251">
        <f>[1]Sheet1!F7251</f>
        <v>650595</v>
      </c>
    </row>
    <row r="7252" spans="1:6">
      <c r="A7252" t="str">
        <f>[1]Sheet1!B7252</f>
        <v>North Dakota</v>
      </c>
      <c r="B7252" t="str">
        <f>[1]Sheet1!C7252</f>
        <v>ND</v>
      </c>
      <c r="C7252" t="str">
        <f>LEFT([1]Sheet1!D7252,1)</f>
        <v>3</v>
      </c>
      <c r="D7252" t="str">
        <f>RIGHT([1]Sheet1!D7252,2)</f>
        <v>4T</v>
      </c>
      <c r="E7252" t="str">
        <f>[1]Sheet1!E7252</f>
        <v>Long Term Debt Retired Nonguaranteed - Public Debt for Private Purpose</v>
      </c>
      <c r="F7252">
        <f>[1]Sheet1!F7252</f>
        <v>287994</v>
      </c>
    </row>
    <row r="7253" spans="1:6">
      <c r="A7253" t="str">
        <f>[1]Sheet1!B7253</f>
        <v>North Dakota</v>
      </c>
      <c r="B7253" t="str">
        <f>[1]Sheet1!C7253</f>
        <v>ND</v>
      </c>
      <c r="C7253" t="str">
        <f>LEFT([1]Sheet1!D7253,1)</f>
        <v>3</v>
      </c>
      <c r="D7253" t="str">
        <f>RIGHT([1]Sheet1!D7253,2)</f>
        <v>9U</v>
      </c>
      <c r="E7253" t="str">
        <f>[1]Sheet1!E7253</f>
        <v>Long Term Debt Retired Unspecified Public Purpose</v>
      </c>
      <c r="F7253">
        <f>[1]Sheet1!F7253</f>
        <v>353938</v>
      </c>
    </row>
    <row r="7254" spans="1:6">
      <c r="A7254" t="str">
        <f>[1]Sheet1!B7254</f>
        <v>North Dakota</v>
      </c>
      <c r="B7254" t="str">
        <f>[1]Sheet1!C7254</f>
        <v>ND</v>
      </c>
      <c r="C7254" t="str">
        <f>LEFT([1]Sheet1!D7254,1)</f>
        <v>4</v>
      </c>
      <c r="D7254" t="str">
        <f>RIGHT([1]Sheet1!D7254,2)</f>
        <v>4T</v>
      </c>
      <c r="E7254" t="str">
        <f>[1]Sheet1!E7254</f>
        <v>Long Term Debt Outstanding Nonguaranteed - Public Debt for Private Purpose</v>
      </c>
      <c r="F7254">
        <f>[1]Sheet1!F7254</f>
        <v>1645416</v>
      </c>
    </row>
    <row r="7255" spans="1:6">
      <c r="A7255" t="str">
        <f>[1]Sheet1!B7255</f>
        <v>North Dakota</v>
      </c>
      <c r="B7255" t="str">
        <f>[1]Sheet1!C7255</f>
        <v>ND</v>
      </c>
      <c r="C7255" t="str">
        <f>LEFT([1]Sheet1!D7255,1)</f>
        <v>4</v>
      </c>
      <c r="D7255" t="str">
        <f>RIGHT([1]Sheet1!D7255,2)</f>
        <v>9U</v>
      </c>
      <c r="E7255" t="str">
        <f>[1]Sheet1!E7255</f>
        <v>Long Term Debt Outstanding Unspecified Public Purpose</v>
      </c>
      <c r="F7255">
        <f>[1]Sheet1!F7255</f>
        <v>3285804</v>
      </c>
    </row>
    <row r="7256" spans="1:6">
      <c r="A7256" t="str">
        <f>[1]Sheet1!B7256</f>
        <v>North Dakota</v>
      </c>
      <c r="B7256" t="str">
        <f>[1]Sheet1!C7256</f>
        <v>ND</v>
      </c>
      <c r="C7256" t="str">
        <f>LEFT([1]Sheet1!D7256,1)</f>
        <v>6</v>
      </c>
      <c r="D7256" t="str">
        <f>RIGHT([1]Sheet1!D7256,2)</f>
        <v>1V</v>
      </c>
      <c r="E7256" t="str">
        <f>[1]Sheet1!E7256</f>
        <v>Short Term Debt Outstanding - Beginning</v>
      </c>
      <c r="F7256">
        <f>[1]Sheet1!F7256</f>
        <v>31998</v>
      </c>
    </row>
    <row r="7257" spans="1:6">
      <c r="A7257" t="str">
        <f>[1]Sheet1!B7257</f>
        <v>North Dakota</v>
      </c>
      <c r="B7257" t="str">
        <f>[1]Sheet1!C7257</f>
        <v>ND</v>
      </c>
      <c r="C7257" t="str">
        <f>LEFT([1]Sheet1!D7257,1)</f>
        <v>6</v>
      </c>
      <c r="D7257" t="str">
        <f>RIGHT([1]Sheet1!D7257,2)</f>
        <v>4V</v>
      </c>
      <c r="E7257" t="str">
        <f>[1]Sheet1!E7257</f>
        <v>Short Term Debt Outstanding - End of Fiscal Year</v>
      </c>
      <c r="F7257">
        <f>[1]Sheet1!F7257</f>
        <v>16961</v>
      </c>
    </row>
    <row r="7258" spans="1:6">
      <c r="A7258" t="str">
        <f>[1]Sheet1!B7258</f>
        <v>North Dakota</v>
      </c>
      <c r="B7258" t="str">
        <f>[1]Sheet1!C7258</f>
        <v>ND</v>
      </c>
      <c r="C7258" t="str">
        <f>LEFT([1]Sheet1!D7258,1)</f>
        <v>A</v>
      </c>
      <c r="D7258" t="str">
        <f>RIGHT([1]Sheet1!D7258,2)</f>
        <v>01</v>
      </c>
      <c r="E7258" t="str">
        <f>[1]Sheet1!E7258</f>
        <v>Charges - Air Transportation</v>
      </c>
      <c r="F7258">
        <f>[1]Sheet1!F7258</f>
        <v>19067</v>
      </c>
    </row>
    <row r="7259" spans="1:6">
      <c r="A7259" t="str">
        <f>[1]Sheet1!B7259</f>
        <v>North Dakota</v>
      </c>
      <c r="B7259" t="str">
        <f>[1]Sheet1!C7259</f>
        <v>ND</v>
      </c>
      <c r="C7259" t="str">
        <f>LEFT([1]Sheet1!D7259,1)</f>
        <v>A</v>
      </c>
      <c r="D7259" t="str">
        <f>RIGHT([1]Sheet1!D7259,2)</f>
        <v>03</v>
      </c>
      <c r="E7259" t="str">
        <f>[1]Sheet1!E7259</f>
        <v>Charges - Miscellaneous Commercial Activities</v>
      </c>
      <c r="F7259">
        <f>[1]Sheet1!F7259</f>
        <v>270443</v>
      </c>
    </row>
    <row r="7260" spans="1:6">
      <c r="A7260" t="str">
        <f>[1]Sheet1!B7260</f>
        <v>North Dakota</v>
      </c>
      <c r="B7260" t="str">
        <f>[1]Sheet1!C7260</f>
        <v>ND</v>
      </c>
      <c r="C7260" t="str">
        <f>LEFT([1]Sheet1!D7260,1)</f>
        <v>A</v>
      </c>
      <c r="D7260" t="str">
        <f>RIGHT([1]Sheet1!D7260,2)</f>
        <v>09</v>
      </c>
      <c r="E7260" t="str">
        <f>[1]Sheet1!E7260</f>
        <v>Charges - Elementary and Secondary Education School Lunch</v>
      </c>
      <c r="F7260">
        <f>[1]Sheet1!F7260</f>
        <v>26477</v>
      </c>
    </row>
    <row r="7261" spans="1:6">
      <c r="A7261" t="str">
        <f>[1]Sheet1!B7261</f>
        <v>North Dakota</v>
      </c>
      <c r="B7261" t="str">
        <f>[1]Sheet1!C7261</f>
        <v>ND</v>
      </c>
      <c r="C7261" t="str">
        <f>LEFT([1]Sheet1!D7261,1)</f>
        <v>A</v>
      </c>
      <c r="D7261" t="str">
        <f>RIGHT([1]Sheet1!D7261,2)</f>
        <v>10</v>
      </c>
      <c r="E7261" t="str">
        <f>[1]Sheet1!E7261</f>
        <v>Charges - Elementary and Secondary Education School Tuition and Transportation</v>
      </c>
      <c r="F7261">
        <f>[1]Sheet1!F7261</f>
        <v>1102</v>
      </c>
    </row>
    <row r="7262" spans="1:6">
      <c r="A7262" t="str">
        <f>[1]Sheet1!B7262</f>
        <v>North Dakota</v>
      </c>
      <c r="B7262" t="str">
        <f>[1]Sheet1!C7262</f>
        <v>ND</v>
      </c>
      <c r="C7262" t="str">
        <f>LEFT([1]Sheet1!D7262,1)</f>
        <v>A</v>
      </c>
      <c r="D7262" t="str">
        <f>RIGHT([1]Sheet1!D7262,2)</f>
        <v>12</v>
      </c>
      <c r="E7262" t="str">
        <f>[1]Sheet1!E7262</f>
        <v>Charges - Elementary and Secondary Education - Other</v>
      </c>
      <c r="F7262">
        <f>[1]Sheet1!F7262</f>
        <v>26491</v>
      </c>
    </row>
    <row r="7263" spans="1:6">
      <c r="A7263" t="str">
        <f>[1]Sheet1!B7263</f>
        <v>North Dakota</v>
      </c>
      <c r="B7263" t="str">
        <f>[1]Sheet1!C7263</f>
        <v>ND</v>
      </c>
      <c r="C7263" t="str">
        <f>LEFT([1]Sheet1!D7263,1)</f>
        <v>A</v>
      </c>
      <c r="D7263" t="str">
        <f>RIGHT([1]Sheet1!D7263,2)</f>
        <v>16</v>
      </c>
      <c r="E7263" t="str">
        <f>[1]Sheet1!E7263</f>
        <v xml:space="preserve"> Charges - Higher Education Auxiliary Enterprises</v>
      </c>
      <c r="F7263">
        <f>[1]Sheet1!F7263</f>
        <v>112107</v>
      </c>
    </row>
    <row r="7264" spans="1:6">
      <c r="A7264" t="str">
        <f>[1]Sheet1!B7264</f>
        <v>North Dakota</v>
      </c>
      <c r="B7264" t="str">
        <f>[1]Sheet1!C7264</f>
        <v>ND</v>
      </c>
      <c r="C7264" t="str">
        <f>LEFT([1]Sheet1!D7264,1)</f>
        <v>A</v>
      </c>
      <c r="D7264" t="str">
        <f>RIGHT([1]Sheet1!D7264,2)</f>
        <v>18</v>
      </c>
      <c r="E7264" t="str">
        <f>[1]Sheet1!E7264</f>
        <v>Charges - Higher Education - Other</v>
      </c>
      <c r="F7264">
        <f>[1]Sheet1!F7264</f>
        <v>259620</v>
      </c>
    </row>
    <row r="7265" spans="1:6">
      <c r="A7265" t="str">
        <f>[1]Sheet1!B7265</f>
        <v>North Dakota</v>
      </c>
      <c r="B7265" t="str">
        <f>[1]Sheet1!C7265</f>
        <v>ND</v>
      </c>
      <c r="C7265" t="str">
        <f>LEFT([1]Sheet1!D7265,1)</f>
        <v>A</v>
      </c>
      <c r="D7265" t="str">
        <f>RIGHT([1]Sheet1!D7265,2)</f>
        <v>21</v>
      </c>
      <c r="E7265" t="str">
        <f>[1]Sheet1!E7265</f>
        <v>Charges - Education - Other State Charges, NEC</v>
      </c>
      <c r="F7265">
        <f>[1]Sheet1!F7265</f>
        <v>4445</v>
      </c>
    </row>
    <row r="7266" spans="1:6">
      <c r="A7266" t="str">
        <f>[1]Sheet1!B7266</f>
        <v>North Dakota</v>
      </c>
      <c r="B7266" t="str">
        <f>[1]Sheet1!C7266</f>
        <v>ND</v>
      </c>
      <c r="C7266" t="str">
        <f>LEFT([1]Sheet1!D7266,1)</f>
        <v>A</v>
      </c>
      <c r="D7266" t="str">
        <f>RIGHT([1]Sheet1!D7266,2)</f>
        <v>36</v>
      </c>
      <c r="E7266" t="str">
        <f>[1]Sheet1!E7266</f>
        <v>Charges - Hospital Public</v>
      </c>
      <c r="F7266">
        <f>[1]Sheet1!F7266</f>
        <v>6101</v>
      </c>
    </row>
    <row r="7267" spans="1:6">
      <c r="A7267" t="str">
        <f>[1]Sheet1!B7267</f>
        <v>North Dakota</v>
      </c>
      <c r="B7267" t="str">
        <f>[1]Sheet1!C7267</f>
        <v>ND</v>
      </c>
      <c r="C7267" t="str">
        <f>LEFT([1]Sheet1!D7267,1)</f>
        <v>A</v>
      </c>
      <c r="D7267" t="str">
        <f>RIGHT([1]Sheet1!D7267,2)</f>
        <v>44</v>
      </c>
      <c r="E7267" t="str">
        <f>[1]Sheet1!E7267</f>
        <v>Charges - Regular Highways</v>
      </c>
      <c r="F7267">
        <f>[1]Sheet1!F7267</f>
        <v>25455</v>
      </c>
    </row>
    <row r="7268" spans="1:6">
      <c r="A7268" t="str">
        <f>[1]Sheet1!B7268</f>
        <v>North Dakota</v>
      </c>
      <c r="B7268" t="str">
        <f>[1]Sheet1!C7268</f>
        <v>ND</v>
      </c>
      <c r="C7268" t="str">
        <f>LEFT([1]Sheet1!D7268,1)</f>
        <v>A</v>
      </c>
      <c r="D7268" t="str">
        <f>RIGHT([1]Sheet1!D7268,2)</f>
        <v>50</v>
      </c>
      <c r="E7268" t="str">
        <f>[1]Sheet1!E7268</f>
        <v>Charges - Housing and Community Development</v>
      </c>
      <c r="F7268">
        <f>[1]Sheet1!F7268</f>
        <v>13807</v>
      </c>
    </row>
    <row r="7269" spans="1:6">
      <c r="A7269" t="str">
        <f>[1]Sheet1!B7269</f>
        <v>North Dakota</v>
      </c>
      <c r="B7269" t="str">
        <f>[1]Sheet1!C7269</f>
        <v>ND</v>
      </c>
      <c r="C7269" t="str">
        <f>LEFT([1]Sheet1!D7269,1)</f>
        <v>A</v>
      </c>
      <c r="D7269" t="str">
        <f>RIGHT([1]Sheet1!D7269,2)</f>
        <v>59</v>
      </c>
      <c r="E7269" t="str">
        <f>[1]Sheet1!E7269</f>
        <v>Charges - Natural Resources - Other</v>
      </c>
      <c r="F7269">
        <f>[1]Sheet1!F7269</f>
        <v>48351</v>
      </c>
    </row>
    <row r="7270" spans="1:6">
      <c r="A7270" t="str">
        <f>[1]Sheet1!B7270</f>
        <v>North Dakota</v>
      </c>
      <c r="B7270" t="str">
        <f>[1]Sheet1!C7270</f>
        <v>ND</v>
      </c>
      <c r="C7270" t="str">
        <f>LEFT([1]Sheet1!D7270,1)</f>
        <v>A</v>
      </c>
      <c r="D7270" t="str">
        <f>RIGHT([1]Sheet1!D7270,2)</f>
        <v>60</v>
      </c>
      <c r="E7270" t="str">
        <f>[1]Sheet1!E7270</f>
        <v>Charges - Parking Facilities</v>
      </c>
      <c r="F7270">
        <f>[1]Sheet1!F7270</f>
        <v>2729</v>
      </c>
    </row>
    <row r="7271" spans="1:6">
      <c r="A7271" t="str">
        <f>[1]Sheet1!B7271</f>
        <v>North Dakota</v>
      </c>
      <c r="B7271" t="str">
        <f>[1]Sheet1!C7271</f>
        <v>ND</v>
      </c>
      <c r="C7271" t="str">
        <f>LEFT([1]Sheet1!D7271,1)</f>
        <v>A</v>
      </c>
      <c r="D7271" t="str">
        <f>RIGHT([1]Sheet1!D7271,2)</f>
        <v>61</v>
      </c>
      <c r="E7271" t="str">
        <f>[1]Sheet1!E7271</f>
        <v>Charges - Parks and Recreation</v>
      </c>
      <c r="F7271">
        <f>[1]Sheet1!F7271</f>
        <v>61109</v>
      </c>
    </row>
    <row r="7272" spans="1:6">
      <c r="A7272" t="str">
        <f>[1]Sheet1!B7272</f>
        <v>North Dakota</v>
      </c>
      <c r="B7272" t="str">
        <f>[1]Sheet1!C7272</f>
        <v>ND</v>
      </c>
      <c r="C7272" t="str">
        <f>LEFT([1]Sheet1!D7272,1)</f>
        <v>A</v>
      </c>
      <c r="D7272" t="str">
        <f>RIGHT([1]Sheet1!D7272,2)</f>
        <v>80</v>
      </c>
      <c r="E7272" t="str">
        <f>[1]Sheet1!E7272</f>
        <v>Charges - Sewerage</v>
      </c>
      <c r="F7272">
        <f>[1]Sheet1!F7272</f>
        <v>50188</v>
      </c>
    </row>
    <row r="7273" spans="1:6">
      <c r="A7273" t="str">
        <f>[1]Sheet1!B7273</f>
        <v>North Dakota</v>
      </c>
      <c r="B7273" t="str">
        <f>[1]Sheet1!C7273</f>
        <v>ND</v>
      </c>
      <c r="C7273" t="str">
        <f>LEFT([1]Sheet1!D7273,1)</f>
        <v>A</v>
      </c>
      <c r="D7273" t="str">
        <f>RIGHT([1]Sheet1!D7273,2)</f>
        <v>81</v>
      </c>
      <c r="E7273" t="str">
        <f>[1]Sheet1!E7273</f>
        <v>Charges - Solid Waste Management</v>
      </c>
      <c r="F7273">
        <f>[1]Sheet1!F7273</f>
        <v>59845</v>
      </c>
    </row>
    <row r="7274" spans="1:6">
      <c r="A7274" t="str">
        <f>[1]Sheet1!B7274</f>
        <v>North Dakota</v>
      </c>
      <c r="B7274" t="str">
        <f>[1]Sheet1!C7274</f>
        <v>ND</v>
      </c>
      <c r="C7274" t="str">
        <f>LEFT([1]Sheet1!D7274,1)</f>
        <v>A</v>
      </c>
      <c r="D7274" t="str">
        <f>RIGHT([1]Sheet1!D7274,2)</f>
        <v>89</v>
      </c>
      <c r="E7274" t="str">
        <f>[1]Sheet1!E7274</f>
        <v>Charges - All Other</v>
      </c>
      <c r="F7274">
        <f>[1]Sheet1!F7274</f>
        <v>122259</v>
      </c>
    </row>
    <row r="7275" spans="1:6">
      <c r="A7275" t="str">
        <f>[1]Sheet1!B7275</f>
        <v>North Dakota</v>
      </c>
      <c r="B7275" t="str">
        <f>[1]Sheet1!C7275</f>
        <v>ND</v>
      </c>
      <c r="C7275" t="str">
        <f>LEFT([1]Sheet1!D7275,1)</f>
        <v>A</v>
      </c>
      <c r="D7275" t="str">
        <f>RIGHT([1]Sheet1!D7275,2)</f>
        <v>91</v>
      </c>
      <c r="E7275" t="str">
        <f>[1]Sheet1!E7275</f>
        <v>Revenue - Water Utilities</v>
      </c>
      <c r="F7275">
        <f>[1]Sheet1!F7275</f>
        <v>137703</v>
      </c>
    </row>
    <row r="7276" spans="1:6">
      <c r="A7276" t="str">
        <f>[1]Sheet1!B7276</f>
        <v>North Dakota</v>
      </c>
      <c r="B7276" t="str">
        <f>[1]Sheet1!C7276</f>
        <v>ND</v>
      </c>
      <c r="C7276" t="str">
        <f>LEFT([1]Sheet1!D7276,1)</f>
        <v>A</v>
      </c>
      <c r="D7276" t="str">
        <f>RIGHT([1]Sheet1!D7276,2)</f>
        <v>92</v>
      </c>
      <c r="E7276" t="str">
        <f>[1]Sheet1!E7276</f>
        <v>Revenue - Electric Utilities</v>
      </c>
      <c r="F7276">
        <f>[1]Sheet1!F7276</f>
        <v>20846</v>
      </c>
    </row>
    <row r="7277" spans="1:6">
      <c r="A7277" t="str">
        <f>[1]Sheet1!B7277</f>
        <v>North Dakota</v>
      </c>
      <c r="B7277" t="str">
        <f>[1]Sheet1!C7277</f>
        <v>ND</v>
      </c>
      <c r="C7277" t="str">
        <f>LEFT([1]Sheet1!D7277,1)</f>
        <v>A</v>
      </c>
      <c r="D7277" t="str">
        <f>RIGHT([1]Sheet1!D7277,2)</f>
        <v>93</v>
      </c>
      <c r="E7277" t="str">
        <f>[1]Sheet1!E7277</f>
        <v>Revenue - Gas Utilities</v>
      </c>
      <c r="F7277">
        <f>[1]Sheet1!F7277</f>
        <v>435</v>
      </c>
    </row>
    <row r="7278" spans="1:6">
      <c r="A7278" t="str">
        <f>[1]Sheet1!B7278</f>
        <v>North Dakota</v>
      </c>
      <c r="B7278" t="str">
        <f>[1]Sheet1!C7278</f>
        <v>ND</v>
      </c>
      <c r="C7278" t="str">
        <f>LEFT([1]Sheet1!D7278,1)</f>
        <v>A</v>
      </c>
      <c r="D7278" t="str">
        <f>RIGHT([1]Sheet1!D7278,2)</f>
        <v>94</v>
      </c>
      <c r="E7278" t="str">
        <f>[1]Sheet1!E7278</f>
        <v>Revenue - Transit Utilities</v>
      </c>
      <c r="F7278">
        <f>[1]Sheet1!F7278</f>
        <v>3755</v>
      </c>
    </row>
    <row r="7279" spans="1:6">
      <c r="A7279" t="str">
        <f>[1]Sheet1!B7279</f>
        <v>North Dakota</v>
      </c>
      <c r="B7279" t="str">
        <f>[1]Sheet1!C7279</f>
        <v>ND</v>
      </c>
      <c r="C7279" t="str">
        <f>LEFT([1]Sheet1!D7279,1)</f>
        <v>B</v>
      </c>
      <c r="D7279" t="str">
        <f>RIGHT([1]Sheet1!D7279,2)</f>
        <v>01</v>
      </c>
      <c r="E7279" t="str">
        <f>[1]Sheet1!E7279</f>
        <v>Federal Intergovernmental - Air Transportation</v>
      </c>
      <c r="F7279">
        <f>[1]Sheet1!F7279</f>
        <v>23854</v>
      </c>
    </row>
    <row r="7280" spans="1:6">
      <c r="A7280" t="str">
        <f>[1]Sheet1!B7280</f>
        <v>North Dakota</v>
      </c>
      <c r="B7280" t="str">
        <f>[1]Sheet1!C7280</f>
        <v>ND</v>
      </c>
      <c r="C7280" t="str">
        <f>LEFT([1]Sheet1!D7280,1)</f>
        <v>B</v>
      </c>
      <c r="D7280" t="str">
        <f>RIGHT([1]Sheet1!D7280,2)</f>
        <v>21</v>
      </c>
      <c r="E7280" t="str">
        <f>[1]Sheet1!E7280</f>
        <v>Federal Intergovernmental - Education</v>
      </c>
      <c r="F7280">
        <f>[1]Sheet1!F7280</f>
        <v>344345</v>
      </c>
    </row>
    <row r="7281" spans="1:6">
      <c r="A7281" t="str">
        <f>[1]Sheet1!B7281</f>
        <v>North Dakota</v>
      </c>
      <c r="B7281" t="str">
        <f>[1]Sheet1!C7281</f>
        <v>ND</v>
      </c>
      <c r="C7281" t="str">
        <f>LEFT([1]Sheet1!D7281,1)</f>
        <v>B</v>
      </c>
      <c r="D7281" t="str">
        <f>RIGHT([1]Sheet1!D7281,2)</f>
        <v>22</v>
      </c>
      <c r="E7281" t="str">
        <f>[1]Sheet1!E7281</f>
        <v>Federal Intergovernmental - Employment Security Administration</v>
      </c>
      <c r="F7281">
        <f>[1]Sheet1!F7281</f>
        <v>13421</v>
      </c>
    </row>
    <row r="7282" spans="1:6">
      <c r="A7282" t="str">
        <f>[1]Sheet1!B7282</f>
        <v>North Dakota</v>
      </c>
      <c r="B7282" t="str">
        <f>[1]Sheet1!C7282</f>
        <v>ND</v>
      </c>
      <c r="C7282" t="str">
        <f>LEFT([1]Sheet1!D7282,1)</f>
        <v>B</v>
      </c>
      <c r="D7282" t="str">
        <f>RIGHT([1]Sheet1!D7282,2)</f>
        <v>30</v>
      </c>
      <c r="E7282" t="str">
        <f>[1]Sheet1!E7282</f>
        <v>Federal Intergovernmental - General Local Government Support</v>
      </c>
      <c r="F7282">
        <f>[1]Sheet1!F7282</f>
        <v>22986</v>
      </c>
    </row>
    <row r="7283" spans="1:6">
      <c r="A7283" t="str">
        <f>[1]Sheet1!B7283</f>
        <v>North Dakota</v>
      </c>
      <c r="B7283" t="str">
        <f>[1]Sheet1!C7283</f>
        <v>ND</v>
      </c>
      <c r="C7283" t="str">
        <f>LEFT([1]Sheet1!D7283,1)</f>
        <v>B</v>
      </c>
      <c r="D7283" t="str">
        <f>RIGHT([1]Sheet1!D7283,2)</f>
        <v>42</v>
      </c>
      <c r="E7283" t="str">
        <f>[1]Sheet1!E7283</f>
        <v>Federal Intergovernmental - Health and Hospitals</v>
      </c>
      <c r="F7283">
        <f>[1]Sheet1!F7283</f>
        <v>23776</v>
      </c>
    </row>
    <row r="7284" spans="1:6">
      <c r="A7284" t="str">
        <f>[1]Sheet1!B7284</f>
        <v>North Dakota</v>
      </c>
      <c r="B7284" t="str">
        <f>[1]Sheet1!C7284</f>
        <v>ND</v>
      </c>
      <c r="C7284" t="str">
        <f>LEFT([1]Sheet1!D7284,1)</f>
        <v>B</v>
      </c>
      <c r="D7284" t="str">
        <f>RIGHT([1]Sheet1!D7284,2)</f>
        <v>46</v>
      </c>
      <c r="E7284" t="str">
        <f>[1]Sheet1!E7284</f>
        <v>Federal Intergovernmental - Highways</v>
      </c>
      <c r="F7284">
        <f>[1]Sheet1!F7284</f>
        <v>506722</v>
      </c>
    </row>
    <row r="7285" spans="1:6">
      <c r="A7285" t="str">
        <f>[1]Sheet1!B7285</f>
        <v>North Dakota</v>
      </c>
      <c r="B7285" t="str">
        <f>[1]Sheet1!C7285</f>
        <v>ND</v>
      </c>
      <c r="C7285" t="str">
        <f>LEFT([1]Sheet1!D7285,1)</f>
        <v>B</v>
      </c>
      <c r="D7285" t="str">
        <f>RIGHT([1]Sheet1!D7285,2)</f>
        <v>50</v>
      </c>
      <c r="E7285" t="str">
        <f>[1]Sheet1!E7285</f>
        <v>Federal Intergovernmental - Housing and Community Development</v>
      </c>
      <c r="F7285">
        <f>[1]Sheet1!F7285</f>
        <v>68491</v>
      </c>
    </row>
    <row r="7286" spans="1:6">
      <c r="A7286" t="str">
        <f>[1]Sheet1!B7286</f>
        <v>North Dakota</v>
      </c>
      <c r="B7286" t="str">
        <f>[1]Sheet1!C7286</f>
        <v>ND</v>
      </c>
      <c r="C7286" t="str">
        <f>LEFT([1]Sheet1!D7286,1)</f>
        <v>B</v>
      </c>
      <c r="D7286" t="str">
        <f>RIGHT([1]Sheet1!D7286,2)</f>
        <v>59</v>
      </c>
      <c r="E7286" t="str">
        <f>[1]Sheet1!E7286</f>
        <v>Federal Intergovernmental - Natural Resources</v>
      </c>
      <c r="F7286">
        <f>[1]Sheet1!F7286</f>
        <v>57653</v>
      </c>
    </row>
    <row r="7287" spans="1:6">
      <c r="A7287" t="str">
        <f>[1]Sheet1!B7287</f>
        <v>North Dakota</v>
      </c>
      <c r="B7287" t="str">
        <f>[1]Sheet1!C7287</f>
        <v>ND</v>
      </c>
      <c r="C7287" t="str">
        <f>LEFT([1]Sheet1!D7287,1)</f>
        <v>B</v>
      </c>
      <c r="D7287" t="str">
        <f>RIGHT([1]Sheet1!D7287,2)</f>
        <v>79</v>
      </c>
      <c r="E7287" t="str">
        <f>[1]Sheet1!E7287</f>
        <v>Federal Intergovernmental - Public Welfare</v>
      </c>
      <c r="F7287">
        <f>[1]Sheet1!F7287</f>
        <v>575237</v>
      </c>
    </row>
    <row r="7288" spans="1:6">
      <c r="A7288" t="str">
        <f>[1]Sheet1!B7288</f>
        <v>North Dakota</v>
      </c>
      <c r="B7288" t="str">
        <f>[1]Sheet1!C7288</f>
        <v>ND</v>
      </c>
      <c r="C7288" t="str">
        <f>LEFT([1]Sheet1!D7288,1)</f>
        <v>B</v>
      </c>
      <c r="D7288" t="str">
        <f>RIGHT([1]Sheet1!D7288,2)</f>
        <v>80</v>
      </c>
      <c r="E7288" t="str">
        <f>[1]Sheet1!E7288</f>
        <v>Federal Intergovernmental - Sewerage</v>
      </c>
      <c r="F7288">
        <f>[1]Sheet1!F7288</f>
        <v>7389</v>
      </c>
    </row>
    <row r="7289" spans="1:6">
      <c r="A7289" t="str">
        <f>[1]Sheet1!B7289</f>
        <v>North Dakota</v>
      </c>
      <c r="B7289" t="str">
        <f>[1]Sheet1!C7289</f>
        <v>ND</v>
      </c>
      <c r="C7289" t="str">
        <f>LEFT([1]Sheet1!D7289,1)</f>
        <v>B</v>
      </c>
      <c r="D7289" t="str">
        <f>RIGHT([1]Sheet1!D7289,2)</f>
        <v>89</v>
      </c>
      <c r="E7289" t="str">
        <f>[1]Sheet1!E7289</f>
        <v>Federal Intergovernmental - All Other</v>
      </c>
      <c r="F7289">
        <f>[1]Sheet1!F7289</f>
        <v>247889</v>
      </c>
    </row>
    <row r="7290" spans="1:6">
      <c r="A7290" t="str">
        <f>[1]Sheet1!B7290</f>
        <v>North Dakota</v>
      </c>
      <c r="B7290" t="str">
        <f>[1]Sheet1!C7290</f>
        <v>ND</v>
      </c>
      <c r="C7290" t="str">
        <f>LEFT([1]Sheet1!D7290,1)</f>
        <v>B</v>
      </c>
      <c r="D7290" t="str">
        <f>RIGHT([1]Sheet1!D7290,2)</f>
        <v>91</v>
      </c>
      <c r="E7290" t="str">
        <f>[1]Sheet1!E7290</f>
        <v>Federal Intergovernmental - Water Utilities</v>
      </c>
      <c r="F7290">
        <f>[1]Sheet1!F7290</f>
        <v>81962</v>
      </c>
    </row>
    <row r="7291" spans="1:6">
      <c r="A7291" t="str">
        <f>[1]Sheet1!B7291</f>
        <v>North Dakota</v>
      </c>
      <c r="B7291" t="str">
        <f>[1]Sheet1!C7291</f>
        <v>ND</v>
      </c>
      <c r="C7291" t="str">
        <f>LEFT([1]Sheet1!D7291,1)</f>
        <v>B</v>
      </c>
      <c r="D7291" t="str">
        <f>RIGHT([1]Sheet1!D7291,2)</f>
        <v>92</v>
      </c>
      <c r="E7291" t="str">
        <f>[1]Sheet1!E7291</f>
        <v>Federal Intergovernmental - Electric Utilities</v>
      </c>
      <c r="F7291">
        <f>[1]Sheet1!F7291</f>
        <v>203</v>
      </c>
    </row>
    <row r="7292" spans="1:6">
      <c r="A7292" t="str">
        <f>[1]Sheet1!B7292</f>
        <v>North Dakota</v>
      </c>
      <c r="B7292" t="str">
        <f>[1]Sheet1!C7292</f>
        <v>ND</v>
      </c>
      <c r="C7292" t="str">
        <f>LEFT([1]Sheet1!D7292,1)</f>
        <v>B</v>
      </c>
      <c r="D7292" t="str">
        <f>RIGHT([1]Sheet1!D7292,2)</f>
        <v>94</v>
      </c>
      <c r="E7292" t="str">
        <f>[1]Sheet1!E7292</f>
        <v>Federal Intergovernmental - Transit Utilities</v>
      </c>
      <c r="F7292">
        <f>[1]Sheet1!F7292</f>
        <v>4513</v>
      </c>
    </row>
    <row r="7293" spans="1:6">
      <c r="A7293" t="str">
        <f>[1]Sheet1!B7293</f>
        <v>North Dakota</v>
      </c>
      <c r="B7293" t="str">
        <f>[1]Sheet1!C7293</f>
        <v>ND</v>
      </c>
      <c r="C7293" t="str">
        <f>LEFT([1]Sheet1!D7293,1)</f>
        <v>E</v>
      </c>
      <c r="D7293" t="str">
        <f>RIGHT([1]Sheet1!D7293,2)</f>
        <v>01</v>
      </c>
      <c r="E7293" t="str">
        <f>[1]Sheet1!E7293</f>
        <v>Current Operations - Air Transportation</v>
      </c>
      <c r="F7293">
        <f>[1]Sheet1!F7293</f>
        <v>26582</v>
      </c>
    </row>
    <row r="7294" spans="1:6">
      <c r="A7294" t="str">
        <f>[1]Sheet1!B7294</f>
        <v>North Dakota</v>
      </c>
      <c r="B7294" t="str">
        <f>[1]Sheet1!C7294</f>
        <v>ND</v>
      </c>
      <c r="C7294" t="str">
        <f>LEFT([1]Sheet1!D7294,1)</f>
        <v>E</v>
      </c>
      <c r="D7294" t="str">
        <f>RIGHT([1]Sheet1!D7294,2)</f>
        <v>03</v>
      </c>
      <c r="E7294" t="str">
        <f>[1]Sheet1!E7294</f>
        <v>Current Operations - Miscellaneous Commercial Activities, NEC</v>
      </c>
      <c r="F7294">
        <f>[1]Sheet1!F7294</f>
        <v>273452</v>
      </c>
    </row>
    <row r="7295" spans="1:6">
      <c r="A7295" t="str">
        <f>[1]Sheet1!B7295</f>
        <v>North Dakota</v>
      </c>
      <c r="B7295" t="str">
        <f>[1]Sheet1!C7295</f>
        <v>ND</v>
      </c>
      <c r="C7295" t="str">
        <f>LEFT([1]Sheet1!D7295,1)</f>
        <v>E</v>
      </c>
      <c r="D7295" t="str">
        <f>RIGHT([1]Sheet1!D7295,2)</f>
        <v>04</v>
      </c>
      <c r="E7295" t="str">
        <f>[1]Sheet1!E7295</f>
        <v>Current Operations - Correctional Institutions</v>
      </c>
      <c r="F7295">
        <f>[1]Sheet1!F7295</f>
        <v>107124</v>
      </c>
    </row>
    <row r="7296" spans="1:6">
      <c r="A7296" t="str">
        <f>[1]Sheet1!B7296</f>
        <v>North Dakota</v>
      </c>
      <c r="B7296" t="str">
        <f>[1]Sheet1!C7296</f>
        <v>ND</v>
      </c>
      <c r="C7296" t="str">
        <f>LEFT([1]Sheet1!D7296,1)</f>
        <v>E</v>
      </c>
      <c r="D7296" t="str">
        <f>RIGHT([1]Sheet1!D7296,2)</f>
        <v>05</v>
      </c>
      <c r="E7296" t="str">
        <f>[1]Sheet1!E7296</f>
        <v>Current Operations - Corrections - Other</v>
      </c>
      <c r="F7296">
        <f>[1]Sheet1!F7296</f>
        <v>3066</v>
      </c>
    </row>
    <row r="7297" spans="1:6">
      <c r="A7297" t="str">
        <f>[1]Sheet1!B7297</f>
        <v>North Dakota</v>
      </c>
      <c r="B7297" t="str">
        <f>[1]Sheet1!C7297</f>
        <v>ND</v>
      </c>
      <c r="C7297" t="str">
        <f>LEFT([1]Sheet1!D7297,1)</f>
        <v>E</v>
      </c>
      <c r="D7297" t="str">
        <f>RIGHT([1]Sheet1!D7297,2)</f>
        <v>12</v>
      </c>
      <c r="E7297" t="str">
        <f>[1]Sheet1!E7297</f>
        <v>Current Operations - Elementary and Secondary Education</v>
      </c>
      <c r="F7297">
        <f>[1]Sheet1!F7297</f>
        <v>1148601</v>
      </c>
    </row>
    <row r="7298" spans="1:6">
      <c r="A7298" t="str">
        <f>[1]Sheet1!B7298</f>
        <v>North Dakota</v>
      </c>
      <c r="B7298" t="str">
        <f>[1]Sheet1!C7298</f>
        <v>ND</v>
      </c>
      <c r="C7298" t="str">
        <f>LEFT([1]Sheet1!D7298,1)</f>
        <v>E</v>
      </c>
      <c r="D7298" t="str">
        <f>RIGHT([1]Sheet1!D7298,2)</f>
        <v>16</v>
      </c>
      <c r="E7298" t="str">
        <f>[1]Sheet1!E7298</f>
        <v>Current Operations - Higher Education Auxiliary Enterprises</v>
      </c>
      <c r="F7298">
        <f>[1]Sheet1!F7298</f>
        <v>127978</v>
      </c>
    </row>
    <row r="7299" spans="1:6">
      <c r="A7299" t="str">
        <f>[1]Sheet1!B7299</f>
        <v>North Dakota</v>
      </c>
      <c r="B7299" t="str">
        <f>[1]Sheet1!C7299</f>
        <v>ND</v>
      </c>
      <c r="C7299" t="str">
        <f>LEFT([1]Sheet1!D7299,1)</f>
        <v>E</v>
      </c>
      <c r="D7299" t="str">
        <f>RIGHT([1]Sheet1!D7299,2)</f>
        <v>18</v>
      </c>
      <c r="E7299" t="str">
        <f>[1]Sheet1!E7299</f>
        <v>Current Operations - Other Higher Education</v>
      </c>
      <c r="F7299">
        <f>[1]Sheet1!F7299</f>
        <v>722881</v>
      </c>
    </row>
    <row r="7300" spans="1:6">
      <c r="A7300" t="str">
        <f>[1]Sheet1!B7300</f>
        <v>North Dakota</v>
      </c>
      <c r="B7300" t="str">
        <f>[1]Sheet1!C7300</f>
        <v>ND</v>
      </c>
      <c r="C7300" t="str">
        <f>LEFT([1]Sheet1!D7300,1)</f>
        <v>E</v>
      </c>
      <c r="D7300" t="str">
        <f>RIGHT([1]Sheet1!D7300,2)</f>
        <v>21</v>
      </c>
      <c r="E7300" t="str">
        <f>[1]Sheet1!E7300</f>
        <v>Current Operations - State Education - Other</v>
      </c>
      <c r="F7300">
        <f>[1]Sheet1!F7300</f>
        <v>59641</v>
      </c>
    </row>
    <row r="7301" spans="1:6">
      <c r="A7301" t="str">
        <f>[1]Sheet1!B7301</f>
        <v>North Dakota</v>
      </c>
      <c r="B7301" t="str">
        <f>[1]Sheet1!C7301</f>
        <v>ND</v>
      </c>
      <c r="C7301" t="str">
        <f>LEFT([1]Sheet1!D7301,1)</f>
        <v>E</v>
      </c>
      <c r="D7301" t="str">
        <f>RIGHT([1]Sheet1!D7301,2)</f>
        <v>22</v>
      </c>
      <c r="E7301" t="str">
        <f>[1]Sheet1!E7301</f>
        <v>Current Operations - Social Insurance Administration</v>
      </c>
      <c r="F7301">
        <f>[1]Sheet1!F7301</f>
        <v>8155</v>
      </c>
    </row>
    <row r="7302" spans="1:6">
      <c r="A7302" t="str">
        <f>[1]Sheet1!B7302</f>
        <v>North Dakota</v>
      </c>
      <c r="B7302" t="str">
        <f>[1]Sheet1!C7302</f>
        <v>ND</v>
      </c>
      <c r="C7302" t="str">
        <f>LEFT([1]Sheet1!D7302,1)</f>
        <v>E</v>
      </c>
      <c r="D7302" t="str">
        <f>RIGHT([1]Sheet1!D7302,2)</f>
        <v>23</v>
      </c>
      <c r="E7302" t="str">
        <f>[1]Sheet1!E7302</f>
        <v>Current Operations - Financial Administration</v>
      </c>
      <c r="F7302">
        <f>[1]Sheet1!F7302</f>
        <v>101233</v>
      </c>
    </row>
    <row r="7303" spans="1:6">
      <c r="A7303" t="str">
        <f>[1]Sheet1!B7303</f>
        <v>North Dakota</v>
      </c>
      <c r="B7303" t="str">
        <f>[1]Sheet1!C7303</f>
        <v>ND</v>
      </c>
      <c r="C7303" t="str">
        <f>LEFT([1]Sheet1!D7303,1)</f>
        <v>E</v>
      </c>
      <c r="D7303" t="str">
        <f>RIGHT([1]Sheet1!D7303,2)</f>
        <v>24</v>
      </c>
      <c r="E7303" t="str">
        <f>[1]Sheet1!E7303</f>
        <v>Current Operations - Local Fire Protection</v>
      </c>
      <c r="F7303">
        <f>[1]Sheet1!F7303</f>
        <v>39504</v>
      </c>
    </row>
    <row r="7304" spans="1:6">
      <c r="A7304" t="str">
        <f>[1]Sheet1!B7304</f>
        <v>North Dakota</v>
      </c>
      <c r="B7304" t="str">
        <f>[1]Sheet1!C7304</f>
        <v>ND</v>
      </c>
      <c r="C7304" t="str">
        <f>LEFT([1]Sheet1!D7304,1)</f>
        <v>E</v>
      </c>
      <c r="D7304" t="str">
        <f>RIGHT([1]Sheet1!D7304,2)</f>
        <v>25</v>
      </c>
      <c r="E7304" t="str">
        <f>[1]Sheet1!E7304</f>
        <v>Current Operations - Judicial and Legal Services</v>
      </c>
      <c r="F7304">
        <f>[1]Sheet1!F7304</f>
        <v>81285</v>
      </c>
    </row>
    <row r="7305" spans="1:6">
      <c r="A7305" t="str">
        <f>[1]Sheet1!B7305</f>
        <v>North Dakota</v>
      </c>
      <c r="B7305" t="str">
        <f>[1]Sheet1!C7305</f>
        <v>ND</v>
      </c>
      <c r="C7305" t="str">
        <f>LEFT([1]Sheet1!D7305,1)</f>
        <v>E</v>
      </c>
      <c r="D7305" t="str">
        <f>RIGHT([1]Sheet1!D7305,2)</f>
        <v>29</v>
      </c>
      <c r="E7305" t="str">
        <f>[1]Sheet1!E7305</f>
        <v>Current Operations - Central Staff Services</v>
      </c>
      <c r="F7305">
        <f>[1]Sheet1!F7305</f>
        <v>64064</v>
      </c>
    </row>
    <row r="7306" spans="1:6">
      <c r="A7306" t="str">
        <f>[1]Sheet1!B7306</f>
        <v>North Dakota</v>
      </c>
      <c r="B7306" t="str">
        <f>[1]Sheet1!C7306</f>
        <v>ND</v>
      </c>
      <c r="C7306" t="str">
        <f>LEFT([1]Sheet1!D7306,1)</f>
        <v>E</v>
      </c>
      <c r="D7306" t="str">
        <f>RIGHT([1]Sheet1!D7306,2)</f>
        <v>31</v>
      </c>
      <c r="E7306" t="str">
        <f>[1]Sheet1!E7306</f>
        <v>Current Operations - General Public Buildings</v>
      </c>
      <c r="F7306">
        <f>[1]Sheet1!F7306</f>
        <v>20321</v>
      </c>
    </row>
    <row r="7307" spans="1:6">
      <c r="A7307" t="str">
        <f>[1]Sheet1!B7307</f>
        <v>North Dakota</v>
      </c>
      <c r="B7307" t="str">
        <f>[1]Sheet1!C7307</f>
        <v>ND</v>
      </c>
      <c r="C7307" t="str">
        <f>LEFT([1]Sheet1!D7307,1)</f>
        <v>E</v>
      </c>
      <c r="D7307" t="str">
        <f>RIGHT([1]Sheet1!D7307,2)</f>
        <v>32</v>
      </c>
      <c r="E7307" t="str">
        <f>[1]Sheet1!E7307</f>
        <v>Current Operations - Health - Other</v>
      </c>
      <c r="F7307">
        <f>[1]Sheet1!F7307</f>
        <v>164418</v>
      </c>
    </row>
    <row r="7308" spans="1:6">
      <c r="A7308" t="str">
        <f>[1]Sheet1!B7308</f>
        <v>North Dakota</v>
      </c>
      <c r="B7308" t="str">
        <f>[1]Sheet1!C7308</f>
        <v>ND</v>
      </c>
      <c r="C7308" t="str">
        <f>LEFT([1]Sheet1!D7308,1)</f>
        <v>E</v>
      </c>
      <c r="D7308" t="str">
        <f>RIGHT([1]Sheet1!D7308,2)</f>
        <v>36</v>
      </c>
      <c r="E7308" t="str">
        <f>[1]Sheet1!E7308</f>
        <v>Current Operations - Hospitals</v>
      </c>
      <c r="F7308">
        <f>[1]Sheet1!F7308</f>
        <v>51967</v>
      </c>
    </row>
    <row r="7309" spans="1:6">
      <c r="A7309" t="str">
        <f>[1]Sheet1!B7309</f>
        <v>North Dakota</v>
      </c>
      <c r="B7309" t="str">
        <f>[1]Sheet1!C7309</f>
        <v>ND</v>
      </c>
      <c r="C7309" t="str">
        <f>LEFT([1]Sheet1!D7309,1)</f>
        <v>E</v>
      </c>
      <c r="D7309" t="str">
        <f>RIGHT([1]Sheet1!D7309,2)</f>
        <v>44</v>
      </c>
      <c r="E7309" t="str">
        <f>[1]Sheet1!E7309</f>
        <v>Current Operations - Regular Highways</v>
      </c>
      <c r="F7309">
        <f>[1]Sheet1!F7309</f>
        <v>411228</v>
      </c>
    </row>
    <row r="7310" spans="1:6">
      <c r="A7310" t="str">
        <f>[1]Sheet1!B7310</f>
        <v>North Dakota</v>
      </c>
      <c r="B7310" t="str">
        <f>[1]Sheet1!C7310</f>
        <v>ND</v>
      </c>
      <c r="C7310" t="str">
        <f>LEFT([1]Sheet1!D7310,1)</f>
        <v>E</v>
      </c>
      <c r="D7310" t="str">
        <f>RIGHT([1]Sheet1!D7310,2)</f>
        <v>50</v>
      </c>
      <c r="E7310" t="str">
        <f>[1]Sheet1!E7310</f>
        <v>Current Operations - Housing and Community Development</v>
      </c>
      <c r="F7310">
        <f>[1]Sheet1!F7310</f>
        <v>81293</v>
      </c>
    </row>
    <row r="7311" spans="1:6">
      <c r="A7311" t="str">
        <f>[1]Sheet1!B7311</f>
        <v>North Dakota</v>
      </c>
      <c r="B7311" t="str">
        <f>[1]Sheet1!C7311</f>
        <v>ND</v>
      </c>
      <c r="C7311" t="str">
        <f>LEFT([1]Sheet1!D7311,1)</f>
        <v>E</v>
      </c>
      <c r="D7311" t="str">
        <f>RIGHT([1]Sheet1!D7311,2)</f>
        <v>52</v>
      </c>
      <c r="E7311" t="str">
        <f>[1]Sheet1!E7311</f>
        <v>Current Operations - Libraries</v>
      </c>
      <c r="F7311">
        <f>[1]Sheet1!F7311</f>
        <v>13388</v>
      </c>
    </row>
    <row r="7312" spans="1:6">
      <c r="A7312" t="str">
        <f>[1]Sheet1!B7312</f>
        <v>North Dakota</v>
      </c>
      <c r="B7312" t="str">
        <f>[1]Sheet1!C7312</f>
        <v>ND</v>
      </c>
      <c r="C7312" t="str">
        <f>LEFT([1]Sheet1!D7312,1)</f>
        <v>E</v>
      </c>
      <c r="D7312" t="str">
        <f>RIGHT([1]Sheet1!D7312,2)</f>
        <v>59</v>
      </c>
      <c r="E7312" t="str">
        <f>[1]Sheet1!E7312</f>
        <v>Current Operations - Natural Resources - Other</v>
      </c>
      <c r="F7312">
        <f>[1]Sheet1!F7312</f>
        <v>258300</v>
      </c>
    </row>
    <row r="7313" spans="1:6">
      <c r="A7313" t="str">
        <f>[1]Sheet1!B7313</f>
        <v>North Dakota</v>
      </c>
      <c r="B7313" t="str">
        <f>[1]Sheet1!C7313</f>
        <v>ND</v>
      </c>
      <c r="C7313" t="str">
        <f>LEFT([1]Sheet1!D7313,1)</f>
        <v>E</v>
      </c>
      <c r="D7313" t="str">
        <f>RIGHT([1]Sheet1!D7313,2)</f>
        <v>60</v>
      </c>
      <c r="E7313" t="str">
        <f>[1]Sheet1!E7313</f>
        <v>Current Operations - Parking Facilities</v>
      </c>
      <c r="F7313">
        <f>[1]Sheet1!F7313</f>
        <v>2215</v>
      </c>
    </row>
    <row r="7314" spans="1:6">
      <c r="A7314" t="str">
        <f>[1]Sheet1!B7314</f>
        <v>North Dakota</v>
      </c>
      <c r="B7314" t="str">
        <f>[1]Sheet1!C7314</f>
        <v>ND</v>
      </c>
      <c r="C7314" t="str">
        <f>LEFT([1]Sheet1!D7314,1)</f>
        <v>E</v>
      </c>
      <c r="D7314" t="str">
        <f>RIGHT([1]Sheet1!D7314,2)</f>
        <v>61</v>
      </c>
      <c r="E7314" t="str">
        <f>[1]Sheet1!E7314</f>
        <v>Current Operations - Parks and Recreation</v>
      </c>
      <c r="F7314">
        <f>[1]Sheet1!F7314</f>
        <v>144308</v>
      </c>
    </row>
    <row r="7315" spans="1:6">
      <c r="A7315" t="str">
        <f>[1]Sheet1!B7315</f>
        <v>North Dakota</v>
      </c>
      <c r="B7315" t="str">
        <f>[1]Sheet1!C7315</f>
        <v>ND</v>
      </c>
      <c r="C7315" t="str">
        <f>LEFT([1]Sheet1!D7315,1)</f>
        <v>E</v>
      </c>
      <c r="D7315" t="str">
        <f>RIGHT([1]Sheet1!D7315,2)</f>
        <v>62</v>
      </c>
      <c r="E7315" t="str">
        <f>[1]Sheet1!E7315</f>
        <v>Current Operations - Police Protection</v>
      </c>
      <c r="F7315">
        <f>[1]Sheet1!F7315</f>
        <v>167147</v>
      </c>
    </row>
    <row r="7316" spans="1:6">
      <c r="A7316" t="str">
        <f>[1]Sheet1!B7316</f>
        <v>North Dakota</v>
      </c>
      <c r="B7316" t="str">
        <f>[1]Sheet1!C7316</f>
        <v>ND</v>
      </c>
      <c r="C7316" t="str">
        <f>LEFT([1]Sheet1!D7316,1)</f>
        <v>E</v>
      </c>
      <c r="D7316" t="str">
        <f>RIGHT([1]Sheet1!D7316,2)</f>
        <v>66</v>
      </c>
      <c r="E7316" t="str">
        <f>[1]Sheet1!E7316</f>
        <v>Current Operations - Protective Inspection and Regulation, NEC</v>
      </c>
      <c r="F7316">
        <f>[1]Sheet1!F7316</f>
        <v>25156</v>
      </c>
    </row>
    <row r="7317" spans="1:6">
      <c r="A7317" t="str">
        <f>[1]Sheet1!B7317</f>
        <v>North Dakota</v>
      </c>
      <c r="B7317" t="str">
        <f>[1]Sheet1!C7317</f>
        <v>ND</v>
      </c>
      <c r="C7317" t="str">
        <f>LEFT([1]Sheet1!D7317,1)</f>
        <v>E</v>
      </c>
      <c r="D7317" t="str">
        <f>RIGHT([1]Sheet1!D7317,2)</f>
        <v>74</v>
      </c>
      <c r="E7317" t="str">
        <f>[1]Sheet1!E7317</f>
        <v>Current Operations - Public Welfare, Vendor Payments for Medical Care</v>
      </c>
      <c r="F7317">
        <f>[1]Sheet1!F7317</f>
        <v>684844</v>
      </c>
    </row>
    <row r="7318" spans="1:6">
      <c r="A7318" t="str">
        <f>[1]Sheet1!B7318</f>
        <v>North Dakota</v>
      </c>
      <c r="B7318" t="str">
        <f>[1]Sheet1!C7318</f>
        <v>ND</v>
      </c>
      <c r="C7318" t="str">
        <f>LEFT([1]Sheet1!D7318,1)</f>
        <v>E</v>
      </c>
      <c r="D7318" t="str">
        <f>RIGHT([1]Sheet1!D7318,2)</f>
        <v>75</v>
      </c>
      <c r="E7318" t="str">
        <f>[1]Sheet1!E7318</f>
        <v>Current Operations - Public Welfare, Vendor Payments for Other Purposes</v>
      </c>
      <c r="F7318">
        <f>[1]Sheet1!F7318</f>
        <v>8361</v>
      </c>
    </row>
    <row r="7319" spans="1:6">
      <c r="A7319" t="str">
        <f>[1]Sheet1!B7319</f>
        <v>North Dakota</v>
      </c>
      <c r="B7319" t="str">
        <f>[1]Sheet1!C7319</f>
        <v>ND</v>
      </c>
      <c r="C7319" t="str">
        <f>LEFT([1]Sheet1!D7319,1)</f>
        <v>E</v>
      </c>
      <c r="D7319" t="str">
        <f>RIGHT([1]Sheet1!D7319,2)</f>
        <v>77</v>
      </c>
      <c r="E7319" t="str">
        <f>[1]Sheet1!E7319</f>
        <v>Current Operations - Public Welfare Institutions</v>
      </c>
      <c r="F7319">
        <f>[1]Sheet1!F7319</f>
        <v>8580</v>
      </c>
    </row>
    <row r="7320" spans="1:6">
      <c r="A7320" t="str">
        <f>[1]Sheet1!B7320</f>
        <v>North Dakota</v>
      </c>
      <c r="B7320" t="str">
        <f>[1]Sheet1!C7320</f>
        <v>ND</v>
      </c>
      <c r="C7320" t="str">
        <f>LEFT([1]Sheet1!D7320,1)</f>
        <v>E</v>
      </c>
      <c r="D7320" t="str">
        <f>RIGHT([1]Sheet1!D7320,2)</f>
        <v>79</v>
      </c>
      <c r="E7320" t="str">
        <f>[1]Sheet1!E7320</f>
        <v>Current Operations - Public Welfare - Other</v>
      </c>
      <c r="F7320">
        <f>[1]Sheet1!F7320</f>
        <v>137041</v>
      </c>
    </row>
    <row r="7321" spans="1:6">
      <c r="A7321" t="str">
        <f>[1]Sheet1!B7321</f>
        <v>North Dakota</v>
      </c>
      <c r="B7321" t="str">
        <f>[1]Sheet1!C7321</f>
        <v>ND</v>
      </c>
      <c r="C7321" t="str">
        <f>LEFT([1]Sheet1!D7321,1)</f>
        <v>E</v>
      </c>
      <c r="D7321" t="str">
        <f>RIGHT([1]Sheet1!D7321,2)</f>
        <v>80</v>
      </c>
      <c r="E7321" t="str">
        <f>[1]Sheet1!E7321</f>
        <v>Current Operations - Sewerage</v>
      </c>
      <c r="F7321">
        <f>[1]Sheet1!F7321</f>
        <v>43085</v>
      </c>
    </row>
    <row r="7322" spans="1:6">
      <c r="A7322" t="str">
        <f>[1]Sheet1!B7322</f>
        <v>North Dakota</v>
      </c>
      <c r="B7322" t="str">
        <f>[1]Sheet1!C7322</f>
        <v>ND</v>
      </c>
      <c r="C7322" t="str">
        <f>LEFT([1]Sheet1!D7322,1)</f>
        <v>E</v>
      </c>
      <c r="D7322" t="str">
        <f>RIGHT([1]Sheet1!D7322,2)</f>
        <v>81</v>
      </c>
      <c r="E7322" t="str">
        <f>[1]Sheet1!E7322</f>
        <v>Current Operations - Solid Waste Management</v>
      </c>
      <c r="F7322">
        <f>[1]Sheet1!F7322</f>
        <v>46130</v>
      </c>
    </row>
    <row r="7323" spans="1:6">
      <c r="A7323" t="str">
        <f>[1]Sheet1!B7323</f>
        <v>North Dakota</v>
      </c>
      <c r="B7323" t="str">
        <f>[1]Sheet1!C7323</f>
        <v>ND</v>
      </c>
      <c r="C7323" t="str">
        <f>LEFT([1]Sheet1!D7323,1)</f>
        <v>E</v>
      </c>
      <c r="D7323" t="str">
        <f>RIGHT([1]Sheet1!D7323,2)</f>
        <v>85</v>
      </c>
      <c r="E7323" t="str">
        <f>[1]Sheet1!E7323</f>
        <v>Current Operations - State Veterans' Services</v>
      </c>
      <c r="F7323">
        <f>[1]Sheet1!F7323</f>
        <v>580</v>
      </c>
    </row>
    <row r="7324" spans="1:6">
      <c r="A7324" t="str">
        <f>[1]Sheet1!B7324</f>
        <v>North Dakota</v>
      </c>
      <c r="B7324" t="str">
        <f>[1]Sheet1!C7324</f>
        <v>ND</v>
      </c>
      <c r="C7324" t="str">
        <f>LEFT([1]Sheet1!D7324,1)</f>
        <v>E</v>
      </c>
      <c r="D7324" t="str">
        <f>RIGHT([1]Sheet1!D7324,2)</f>
        <v>89</v>
      </c>
      <c r="E7324" t="str">
        <f>[1]Sheet1!E7324</f>
        <v>Current Operations - General - Other</v>
      </c>
      <c r="F7324">
        <f>[1]Sheet1!F7324</f>
        <v>299339</v>
      </c>
    </row>
    <row r="7325" spans="1:6">
      <c r="A7325" t="str">
        <f>[1]Sheet1!B7325</f>
        <v>North Dakota</v>
      </c>
      <c r="B7325" t="str">
        <f>[1]Sheet1!C7325</f>
        <v>ND</v>
      </c>
      <c r="C7325" t="str">
        <f>LEFT([1]Sheet1!D7325,1)</f>
        <v>E</v>
      </c>
      <c r="D7325" t="str">
        <f>RIGHT([1]Sheet1!D7325,2)</f>
        <v>91</v>
      </c>
      <c r="E7325" t="str">
        <f>[1]Sheet1!E7325</f>
        <v>Current Operations - Water Utilities</v>
      </c>
      <c r="F7325">
        <f>[1]Sheet1!F7325</f>
        <v>131767</v>
      </c>
    </row>
    <row r="7326" spans="1:6">
      <c r="A7326" t="str">
        <f>[1]Sheet1!B7326</f>
        <v>North Dakota</v>
      </c>
      <c r="B7326" t="str">
        <f>[1]Sheet1!C7326</f>
        <v>ND</v>
      </c>
      <c r="C7326" t="str">
        <f>LEFT([1]Sheet1!D7326,1)</f>
        <v>E</v>
      </c>
      <c r="D7326" t="str">
        <f>RIGHT([1]Sheet1!D7326,2)</f>
        <v>92</v>
      </c>
      <c r="E7326" t="str">
        <f>[1]Sheet1!E7326</f>
        <v>Current Operations - Electric Utilities</v>
      </c>
      <c r="F7326">
        <f>[1]Sheet1!F7326</f>
        <v>18634</v>
      </c>
    </row>
    <row r="7327" spans="1:6">
      <c r="A7327" t="str">
        <f>[1]Sheet1!B7327</f>
        <v>North Dakota</v>
      </c>
      <c r="B7327" t="str">
        <f>[1]Sheet1!C7327</f>
        <v>ND</v>
      </c>
      <c r="C7327" t="str">
        <f>LEFT([1]Sheet1!D7327,1)</f>
        <v>E</v>
      </c>
      <c r="D7327" t="str">
        <f>RIGHT([1]Sheet1!D7327,2)</f>
        <v>93</v>
      </c>
      <c r="E7327" t="str">
        <f>[1]Sheet1!E7327</f>
        <v>Current Operations - Gas Utilities</v>
      </c>
      <c r="F7327">
        <f>[1]Sheet1!F7327</f>
        <v>405</v>
      </c>
    </row>
    <row r="7328" spans="1:6">
      <c r="A7328" t="str">
        <f>[1]Sheet1!B7328</f>
        <v>North Dakota</v>
      </c>
      <c r="B7328" t="str">
        <f>[1]Sheet1!C7328</f>
        <v>ND</v>
      </c>
      <c r="C7328" t="str">
        <f>LEFT([1]Sheet1!D7328,1)</f>
        <v>E</v>
      </c>
      <c r="D7328" t="str">
        <f>RIGHT([1]Sheet1!D7328,2)</f>
        <v>94</v>
      </c>
      <c r="E7328" t="str">
        <f>[1]Sheet1!E7328</f>
        <v>Current Operations - Transit Utilities</v>
      </c>
      <c r="F7328">
        <f>[1]Sheet1!F7328</f>
        <v>12453</v>
      </c>
    </row>
    <row r="7329" spans="1:6">
      <c r="A7329" t="str">
        <f>[1]Sheet1!B7329</f>
        <v>North Dakota</v>
      </c>
      <c r="B7329" t="str">
        <f>[1]Sheet1!C7329</f>
        <v>ND</v>
      </c>
      <c r="C7329" t="str">
        <f>LEFT([1]Sheet1!D7329,1)</f>
        <v>F</v>
      </c>
      <c r="D7329" t="str">
        <f>RIGHT([1]Sheet1!D7329,2)</f>
        <v>01</v>
      </c>
      <c r="E7329" t="str">
        <f>[1]Sheet1!E7329</f>
        <v>Construction - Air Transportation</v>
      </c>
      <c r="F7329">
        <f>[1]Sheet1!F7329</f>
        <v>19645</v>
      </c>
    </row>
    <row r="7330" spans="1:6">
      <c r="A7330" t="str">
        <f>[1]Sheet1!B7330</f>
        <v>North Dakota</v>
      </c>
      <c r="B7330" t="str">
        <f>[1]Sheet1!C7330</f>
        <v>ND</v>
      </c>
      <c r="C7330" t="str">
        <f>LEFT([1]Sheet1!D7330,1)</f>
        <v>F</v>
      </c>
      <c r="D7330" t="str">
        <f>RIGHT([1]Sheet1!D7330,2)</f>
        <v>04</v>
      </c>
      <c r="E7330" t="str">
        <f>[1]Sheet1!E7330</f>
        <v>Construction - Correctional Institutions</v>
      </c>
      <c r="F7330">
        <f>[1]Sheet1!F7330</f>
        <v>28968</v>
      </c>
    </row>
    <row r="7331" spans="1:6">
      <c r="A7331" t="str">
        <f>[1]Sheet1!B7331</f>
        <v>North Dakota</v>
      </c>
      <c r="B7331" t="str">
        <f>[1]Sheet1!C7331</f>
        <v>ND</v>
      </c>
      <c r="C7331" t="str">
        <f>LEFT([1]Sheet1!D7331,1)</f>
        <v>F</v>
      </c>
      <c r="D7331" t="str">
        <f>RIGHT([1]Sheet1!D7331,2)</f>
        <v>12</v>
      </c>
      <c r="E7331" t="str">
        <f>[1]Sheet1!E7331</f>
        <v>Construction - Elementary and Secondary Education</v>
      </c>
      <c r="F7331">
        <f>[1]Sheet1!F7331</f>
        <v>112523</v>
      </c>
    </row>
    <row r="7332" spans="1:6">
      <c r="A7332" t="str">
        <f>[1]Sheet1!B7332</f>
        <v>North Dakota</v>
      </c>
      <c r="B7332" t="str">
        <f>[1]Sheet1!C7332</f>
        <v>ND</v>
      </c>
      <c r="C7332" t="str">
        <f>LEFT([1]Sheet1!D7332,1)</f>
        <v>F</v>
      </c>
      <c r="D7332" t="str">
        <f>RIGHT([1]Sheet1!D7332,2)</f>
        <v>16</v>
      </c>
      <c r="E7332" t="str">
        <f>[1]Sheet1!E7332</f>
        <v>Construction - Higher Education - Auxiliary Enterprises</v>
      </c>
      <c r="F7332">
        <f>[1]Sheet1!F7332</f>
        <v>8147</v>
      </c>
    </row>
    <row r="7333" spans="1:6">
      <c r="A7333" t="str">
        <f>[1]Sheet1!B7333</f>
        <v>North Dakota</v>
      </c>
      <c r="B7333" t="str">
        <f>[1]Sheet1!C7333</f>
        <v>ND</v>
      </c>
      <c r="C7333" t="str">
        <f>LEFT([1]Sheet1!D7333,1)</f>
        <v>F</v>
      </c>
      <c r="D7333" t="str">
        <f>RIGHT([1]Sheet1!D7333,2)</f>
        <v>18</v>
      </c>
      <c r="E7333" t="str">
        <f>[1]Sheet1!E7333</f>
        <v>Construction - Other Higher Education</v>
      </c>
      <c r="F7333">
        <f>[1]Sheet1!F7333</f>
        <v>61864</v>
      </c>
    </row>
    <row r="7334" spans="1:6">
      <c r="A7334" t="str">
        <f>[1]Sheet1!B7334</f>
        <v>North Dakota</v>
      </c>
      <c r="B7334" t="str">
        <f>[1]Sheet1!C7334</f>
        <v>ND</v>
      </c>
      <c r="C7334" t="str">
        <f>LEFT([1]Sheet1!D7334,1)</f>
        <v>F</v>
      </c>
      <c r="D7334" t="str">
        <f>RIGHT([1]Sheet1!D7334,2)</f>
        <v>21</v>
      </c>
      <c r="E7334" t="str">
        <f>[1]Sheet1!E7334</f>
        <v>Construction - State Education - Other</v>
      </c>
      <c r="F7334">
        <f>[1]Sheet1!F7334</f>
        <v>341</v>
      </c>
    </row>
    <row r="7335" spans="1:6">
      <c r="A7335" t="str">
        <f>[1]Sheet1!B7335</f>
        <v>North Dakota</v>
      </c>
      <c r="B7335" t="str">
        <f>[1]Sheet1!C7335</f>
        <v>ND</v>
      </c>
      <c r="C7335" t="str">
        <f>LEFT([1]Sheet1!D7335,1)</f>
        <v>F</v>
      </c>
      <c r="D7335" t="str">
        <f>RIGHT([1]Sheet1!D7335,2)</f>
        <v>23</v>
      </c>
      <c r="E7335" t="str">
        <f>[1]Sheet1!E7335</f>
        <v>Construction - Financial Administration</v>
      </c>
      <c r="F7335">
        <f>[1]Sheet1!F7335</f>
        <v>909</v>
      </c>
    </row>
    <row r="7336" spans="1:6">
      <c r="A7336" t="str">
        <f>[1]Sheet1!B7336</f>
        <v>North Dakota</v>
      </c>
      <c r="B7336" t="str">
        <f>[1]Sheet1!C7336</f>
        <v>ND</v>
      </c>
      <c r="C7336" t="str">
        <f>LEFT([1]Sheet1!D7336,1)</f>
        <v>F</v>
      </c>
      <c r="D7336" t="str">
        <f>RIGHT([1]Sheet1!D7336,2)</f>
        <v>24</v>
      </c>
      <c r="E7336" t="str">
        <f>[1]Sheet1!E7336</f>
        <v>Construction - Local Fire Protection</v>
      </c>
      <c r="F7336">
        <f>[1]Sheet1!F7336</f>
        <v>2519</v>
      </c>
    </row>
    <row r="7337" spans="1:6">
      <c r="A7337" t="str">
        <f>[1]Sheet1!B7337</f>
        <v>North Dakota</v>
      </c>
      <c r="B7337" t="str">
        <f>[1]Sheet1!C7337</f>
        <v>ND</v>
      </c>
      <c r="C7337" t="str">
        <f>LEFT([1]Sheet1!D7337,1)</f>
        <v>F</v>
      </c>
      <c r="D7337" t="str">
        <f>RIGHT([1]Sheet1!D7337,2)</f>
        <v>29</v>
      </c>
      <c r="E7337" t="str">
        <f>[1]Sheet1!E7337</f>
        <v>Construction - Central Staff Services</v>
      </c>
      <c r="F7337">
        <f>[1]Sheet1!F7337</f>
        <v>33</v>
      </c>
    </row>
    <row r="7338" spans="1:6">
      <c r="A7338" t="str">
        <f>[1]Sheet1!B7338</f>
        <v>North Dakota</v>
      </c>
      <c r="B7338" t="str">
        <f>[1]Sheet1!C7338</f>
        <v>ND</v>
      </c>
      <c r="C7338" t="str">
        <f>LEFT([1]Sheet1!D7338,1)</f>
        <v>F</v>
      </c>
      <c r="D7338" t="str">
        <f>RIGHT([1]Sheet1!D7338,2)</f>
        <v>31</v>
      </c>
      <c r="E7338" t="str">
        <f>[1]Sheet1!E7338</f>
        <v>Construction - General Public Buildings</v>
      </c>
      <c r="F7338">
        <f>[1]Sheet1!F7338</f>
        <v>14741</v>
      </c>
    </row>
    <row r="7339" spans="1:6">
      <c r="A7339" t="str">
        <f>[1]Sheet1!B7339</f>
        <v>North Dakota</v>
      </c>
      <c r="B7339" t="str">
        <f>[1]Sheet1!C7339</f>
        <v>ND</v>
      </c>
      <c r="C7339" t="str">
        <f>LEFT([1]Sheet1!D7339,1)</f>
        <v>F</v>
      </c>
      <c r="D7339" t="str">
        <f>RIGHT([1]Sheet1!D7339,2)</f>
        <v>32</v>
      </c>
      <c r="E7339" t="str">
        <f>[1]Sheet1!E7339</f>
        <v>Construction - Health - Other</v>
      </c>
      <c r="F7339">
        <f>[1]Sheet1!F7339</f>
        <v>471</v>
      </c>
    </row>
    <row r="7340" spans="1:6">
      <c r="A7340" t="str">
        <f>[1]Sheet1!B7340</f>
        <v>North Dakota</v>
      </c>
      <c r="B7340" t="str">
        <f>[1]Sheet1!C7340</f>
        <v>ND</v>
      </c>
      <c r="C7340" t="str">
        <f>LEFT([1]Sheet1!D7340,1)</f>
        <v>F</v>
      </c>
      <c r="D7340" t="str">
        <f>RIGHT([1]Sheet1!D7340,2)</f>
        <v>36</v>
      </c>
      <c r="E7340" t="str">
        <f>[1]Sheet1!E7340</f>
        <v>Construction - Hospitals</v>
      </c>
      <c r="F7340">
        <f>[1]Sheet1!F7340</f>
        <v>681</v>
      </c>
    </row>
    <row r="7341" spans="1:6">
      <c r="A7341" t="str">
        <f>[1]Sheet1!B7341</f>
        <v>North Dakota</v>
      </c>
      <c r="B7341" t="str">
        <f>[1]Sheet1!C7341</f>
        <v>ND</v>
      </c>
      <c r="C7341" t="str">
        <f>LEFT([1]Sheet1!D7341,1)</f>
        <v>F</v>
      </c>
      <c r="D7341" t="str">
        <f>RIGHT([1]Sheet1!D7341,2)</f>
        <v>44</v>
      </c>
      <c r="E7341" t="str">
        <f>[1]Sheet1!E7341</f>
        <v>Construction - Regular Highways</v>
      </c>
      <c r="F7341">
        <f>[1]Sheet1!F7341</f>
        <v>836284</v>
      </c>
    </row>
    <row r="7342" spans="1:6">
      <c r="A7342" t="str">
        <f>[1]Sheet1!B7342</f>
        <v>North Dakota</v>
      </c>
      <c r="B7342" t="str">
        <f>[1]Sheet1!C7342</f>
        <v>ND</v>
      </c>
      <c r="C7342" t="str">
        <f>LEFT([1]Sheet1!D7342,1)</f>
        <v>F</v>
      </c>
      <c r="D7342" t="str">
        <f>RIGHT([1]Sheet1!D7342,2)</f>
        <v>50</v>
      </c>
      <c r="E7342" t="str">
        <f>[1]Sheet1!E7342</f>
        <v>Construction - Housing and Community Development</v>
      </c>
      <c r="F7342">
        <f>[1]Sheet1!F7342</f>
        <v>2912</v>
      </c>
    </row>
    <row r="7343" spans="1:6">
      <c r="A7343" t="str">
        <f>[1]Sheet1!B7343</f>
        <v>North Dakota</v>
      </c>
      <c r="B7343" t="str">
        <f>[1]Sheet1!C7343</f>
        <v>ND</v>
      </c>
      <c r="C7343" t="str">
        <f>LEFT([1]Sheet1!D7343,1)</f>
        <v>F</v>
      </c>
      <c r="D7343" t="str">
        <f>RIGHT([1]Sheet1!D7343,2)</f>
        <v>52</v>
      </c>
      <c r="E7343" t="str">
        <f>[1]Sheet1!E7343</f>
        <v>Construction - Libraries</v>
      </c>
      <c r="F7343">
        <f>[1]Sheet1!F7343</f>
        <v>241</v>
      </c>
    </row>
    <row r="7344" spans="1:6">
      <c r="A7344" t="str">
        <f>[1]Sheet1!B7344</f>
        <v>North Dakota</v>
      </c>
      <c r="B7344" t="str">
        <f>[1]Sheet1!C7344</f>
        <v>ND</v>
      </c>
      <c r="C7344" t="str">
        <f>LEFT([1]Sheet1!D7344,1)</f>
        <v>F</v>
      </c>
      <c r="D7344" t="str">
        <f>RIGHT([1]Sheet1!D7344,2)</f>
        <v>59</v>
      </c>
      <c r="E7344" t="str">
        <f>[1]Sheet1!E7344</f>
        <v>Construction - Natural Resources - Other</v>
      </c>
      <c r="F7344">
        <f>[1]Sheet1!F7344</f>
        <v>111567</v>
      </c>
    </row>
    <row r="7345" spans="1:6">
      <c r="A7345" t="str">
        <f>[1]Sheet1!B7345</f>
        <v>North Dakota</v>
      </c>
      <c r="B7345" t="str">
        <f>[1]Sheet1!C7345</f>
        <v>ND</v>
      </c>
      <c r="C7345" t="str">
        <f>LEFT([1]Sheet1!D7345,1)</f>
        <v>F</v>
      </c>
      <c r="D7345" t="str">
        <f>RIGHT([1]Sheet1!D7345,2)</f>
        <v>60</v>
      </c>
      <c r="E7345" t="str">
        <f>[1]Sheet1!E7345</f>
        <v>Construction - Parking Facilities</v>
      </c>
      <c r="F7345">
        <f>[1]Sheet1!F7345</f>
        <v>51</v>
      </c>
    </row>
    <row r="7346" spans="1:6">
      <c r="A7346" t="str">
        <f>[1]Sheet1!B7346</f>
        <v>North Dakota</v>
      </c>
      <c r="B7346" t="str">
        <f>[1]Sheet1!C7346</f>
        <v>ND</v>
      </c>
      <c r="C7346" t="str">
        <f>LEFT([1]Sheet1!D7346,1)</f>
        <v>F</v>
      </c>
      <c r="D7346" t="str">
        <f>RIGHT([1]Sheet1!D7346,2)</f>
        <v>61</v>
      </c>
      <c r="E7346" t="str">
        <f>[1]Sheet1!E7346</f>
        <v>Construction - Parks and Recreation</v>
      </c>
      <c r="F7346">
        <f>[1]Sheet1!F7346</f>
        <v>33035</v>
      </c>
    </row>
    <row r="7347" spans="1:6">
      <c r="A7347" t="str">
        <f>[1]Sheet1!B7347</f>
        <v>North Dakota</v>
      </c>
      <c r="B7347" t="str">
        <f>[1]Sheet1!C7347</f>
        <v>ND</v>
      </c>
      <c r="C7347" t="str">
        <f>LEFT([1]Sheet1!D7347,1)</f>
        <v>F</v>
      </c>
      <c r="D7347" t="str">
        <f>RIGHT([1]Sheet1!D7347,2)</f>
        <v>62</v>
      </c>
      <c r="E7347" t="str">
        <f>[1]Sheet1!E7347</f>
        <v>Construction - Police Protection</v>
      </c>
      <c r="F7347">
        <f>[1]Sheet1!F7347</f>
        <v>1043</v>
      </c>
    </row>
    <row r="7348" spans="1:6">
      <c r="A7348" t="str">
        <f>[1]Sheet1!B7348</f>
        <v>North Dakota</v>
      </c>
      <c r="B7348" t="str">
        <f>[1]Sheet1!C7348</f>
        <v>ND</v>
      </c>
      <c r="C7348" t="str">
        <f>LEFT([1]Sheet1!D7348,1)</f>
        <v>F</v>
      </c>
      <c r="D7348" t="str">
        <f>RIGHT([1]Sheet1!D7348,2)</f>
        <v>66</v>
      </c>
      <c r="E7348" t="str">
        <f>[1]Sheet1!E7348</f>
        <v>Construction - Protective Inspection and Regulation, NEC</v>
      </c>
      <c r="F7348">
        <f>[1]Sheet1!F7348</f>
        <v>104</v>
      </c>
    </row>
    <row r="7349" spans="1:6">
      <c r="A7349" t="str">
        <f>[1]Sheet1!B7349</f>
        <v>North Dakota</v>
      </c>
      <c r="B7349" t="str">
        <f>[1]Sheet1!C7349</f>
        <v>ND</v>
      </c>
      <c r="C7349" t="str">
        <f>LEFT([1]Sheet1!D7349,1)</f>
        <v>F</v>
      </c>
      <c r="D7349" t="str">
        <f>RIGHT([1]Sheet1!D7349,2)</f>
        <v>77</v>
      </c>
      <c r="E7349" t="str">
        <f>[1]Sheet1!E7349</f>
        <v>Construction - Public Welfare Institutions</v>
      </c>
      <c r="F7349">
        <f>[1]Sheet1!F7349</f>
        <v>618</v>
      </c>
    </row>
    <row r="7350" spans="1:6">
      <c r="A7350" t="str">
        <f>[1]Sheet1!B7350</f>
        <v>North Dakota</v>
      </c>
      <c r="B7350" t="str">
        <f>[1]Sheet1!C7350</f>
        <v>ND</v>
      </c>
      <c r="C7350" t="str">
        <f>LEFT([1]Sheet1!D7350,1)</f>
        <v>F</v>
      </c>
      <c r="D7350" t="str">
        <f>RIGHT([1]Sheet1!D7350,2)</f>
        <v>79</v>
      </c>
      <c r="E7350" t="str">
        <f>[1]Sheet1!E7350</f>
        <v>Construction - Public Welfare - Other</v>
      </c>
      <c r="F7350">
        <f>[1]Sheet1!F7350</f>
        <v>6</v>
      </c>
    </row>
    <row r="7351" spans="1:6">
      <c r="A7351" t="str">
        <f>[1]Sheet1!B7351</f>
        <v>North Dakota</v>
      </c>
      <c r="B7351" t="str">
        <f>[1]Sheet1!C7351</f>
        <v>ND</v>
      </c>
      <c r="C7351" t="str">
        <f>LEFT([1]Sheet1!D7351,1)</f>
        <v>F</v>
      </c>
      <c r="D7351" t="str">
        <f>RIGHT([1]Sheet1!D7351,2)</f>
        <v>80</v>
      </c>
      <c r="E7351" t="str">
        <f>[1]Sheet1!E7351</f>
        <v>Construction - Sewerage</v>
      </c>
      <c r="F7351">
        <f>[1]Sheet1!F7351</f>
        <v>28407</v>
      </c>
    </row>
    <row r="7352" spans="1:6">
      <c r="A7352" t="str">
        <f>[1]Sheet1!B7352</f>
        <v>North Dakota</v>
      </c>
      <c r="B7352" t="str">
        <f>[1]Sheet1!C7352</f>
        <v>ND</v>
      </c>
      <c r="C7352" t="str">
        <f>LEFT([1]Sheet1!D7352,1)</f>
        <v>F</v>
      </c>
      <c r="D7352" t="str">
        <f>RIGHT([1]Sheet1!D7352,2)</f>
        <v>81</v>
      </c>
      <c r="E7352" t="str">
        <f>[1]Sheet1!E7352</f>
        <v>Construction - Solid Waste Management</v>
      </c>
      <c r="F7352">
        <f>[1]Sheet1!F7352</f>
        <v>3619</v>
      </c>
    </row>
    <row r="7353" spans="1:6">
      <c r="A7353" t="str">
        <f>[1]Sheet1!B7353</f>
        <v>North Dakota</v>
      </c>
      <c r="B7353" t="str">
        <f>[1]Sheet1!C7353</f>
        <v>ND</v>
      </c>
      <c r="C7353" t="str">
        <f>LEFT([1]Sheet1!D7353,1)</f>
        <v>F</v>
      </c>
      <c r="D7353" t="str">
        <f>RIGHT([1]Sheet1!D7353,2)</f>
        <v>85</v>
      </c>
      <c r="E7353" t="str">
        <f>[1]Sheet1!E7353</f>
        <v>Construction - State Veterans' Services</v>
      </c>
      <c r="F7353">
        <f>[1]Sheet1!F7353</f>
        <v>1</v>
      </c>
    </row>
    <row r="7354" spans="1:6">
      <c r="A7354" t="str">
        <f>[1]Sheet1!B7354</f>
        <v>North Dakota</v>
      </c>
      <c r="B7354" t="str">
        <f>[1]Sheet1!C7354</f>
        <v>ND</v>
      </c>
      <c r="C7354" t="str">
        <f>LEFT([1]Sheet1!D7354,1)</f>
        <v>F</v>
      </c>
      <c r="D7354" t="str">
        <f>RIGHT([1]Sheet1!D7354,2)</f>
        <v>89</v>
      </c>
      <c r="E7354" t="str">
        <f>[1]Sheet1!E7354</f>
        <v>Construction - General - Other</v>
      </c>
      <c r="F7354">
        <f>[1]Sheet1!F7354</f>
        <v>88501</v>
      </c>
    </row>
    <row r="7355" spans="1:6">
      <c r="A7355" t="str">
        <f>[1]Sheet1!B7355</f>
        <v>North Dakota</v>
      </c>
      <c r="B7355" t="str">
        <f>[1]Sheet1!C7355</f>
        <v>ND</v>
      </c>
      <c r="C7355" t="str">
        <f>LEFT([1]Sheet1!D7355,1)</f>
        <v>F</v>
      </c>
      <c r="D7355" t="str">
        <f>RIGHT([1]Sheet1!D7355,2)</f>
        <v>91</v>
      </c>
      <c r="E7355" t="str">
        <f>[1]Sheet1!E7355</f>
        <v>Construction - Water Utilities</v>
      </c>
      <c r="F7355">
        <f>[1]Sheet1!F7355</f>
        <v>81918</v>
      </c>
    </row>
    <row r="7356" spans="1:6">
      <c r="A7356" t="str">
        <f>[1]Sheet1!B7356</f>
        <v>North Dakota</v>
      </c>
      <c r="B7356" t="str">
        <f>[1]Sheet1!C7356</f>
        <v>ND</v>
      </c>
      <c r="C7356" t="str">
        <f>LEFT([1]Sheet1!D7356,1)</f>
        <v>F</v>
      </c>
      <c r="D7356" t="str">
        <f>RIGHT([1]Sheet1!D7356,2)</f>
        <v>94</v>
      </c>
      <c r="E7356" t="str">
        <f>[1]Sheet1!E7356</f>
        <v>Construction - Transit Utilities</v>
      </c>
      <c r="F7356">
        <f>[1]Sheet1!F7356</f>
        <v>10</v>
      </c>
    </row>
    <row r="7357" spans="1:6">
      <c r="A7357" t="str">
        <f>[1]Sheet1!B7357</f>
        <v>North Dakota</v>
      </c>
      <c r="B7357" t="str">
        <f>[1]Sheet1!C7357</f>
        <v>ND</v>
      </c>
      <c r="C7357" t="str">
        <f>LEFT([1]Sheet1!D7357,1)</f>
        <v>G</v>
      </c>
      <c r="D7357" t="str">
        <f>RIGHT([1]Sheet1!D7357,2)</f>
        <v>01</v>
      </c>
      <c r="E7357" t="str">
        <f>[1]Sheet1!E7357</f>
        <v>Other Capital Outlay - Air Transportation</v>
      </c>
      <c r="F7357">
        <f>[1]Sheet1!F7357</f>
        <v>8089</v>
      </c>
    </row>
    <row r="7358" spans="1:6">
      <c r="A7358" t="str">
        <f>[1]Sheet1!B7358</f>
        <v>North Dakota</v>
      </c>
      <c r="B7358" t="str">
        <f>[1]Sheet1!C7358</f>
        <v>ND</v>
      </c>
      <c r="C7358" t="str">
        <f>LEFT([1]Sheet1!D7358,1)</f>
        <v>G</v>
      </c>
      <c r="D7358" t="str">
        <f>RIGHT([1]Sheet1!D7358,2)</f>
        <v>03</v>
      </c>
      <c r="E7358" t="str">
        <f>[1]Sheet1!E7358</f>
        <v>Other Capital Outlay - Miscellaneous Commercial Activities, NEC</v>
      </c>
      <c r="F7358">
        <f>[1]Sheet1!F7358</f>
        <v>121</v>
      </c>
    </row>
    <row r="7359" spans="1:6">
      <c r="A7359" t="str">
        <f>[1]Sheet1!B7359</f>
        <v>North Dakota</v>
      </c>
      <c r="B7359" t="str">
        <f>[1]Sheet1!C7359</f>
        <v>ND</v>
      </c>
      <c r="C7359" t="str">
        <f>LEFT([1]Sheet1!D7359,1)</f>
        <v>G</v>
      </c>
      <c r="D7359" t="str">
        <f>RIGHT([1]Sheet1!D7359,2)</f>
        <v>04</v>
      </c>
      <c r="E7359" t="str">
        <f>[1]Sheet1!E7359</f>
        <v>Other Capital Outlay - Correctional Institutions</v>
      </c>
      <c r="F7359">
        <f>[1]Sheet1!F7359</f>
        <v>667</v>
      </c>
    </row>
    <row r="7360" spans="1:6">
      <c r="A7360" t="str">
        <f>[1]Sheet1!B7360</f>
        <v>North Dakota</v>
      </c>
      <c r="B7360" t="str">
        <f>[1]Sheet1!C7360</f>
        <v>ND</v>
      </c>
      <c r="C7360" t="str">
        <f>LEFT([1]Sheet1!D7360,1)</f>
        <v>G</v>
      </c>
      <c r="D7360" t="str">
        <f>RIGHT([1]Sheet1!D7360,2)</f>
        <v>12</v>
      </c>
      <c r="E7360" t="str">
        <f>[1]Sheet1!E7360</f>
        <v>Other Capital Outlay - Elementary and Secondary Education</v>
      </c>
      <c r="F7360">
        <f>[1]Sheet1!F7360</f>
        <v>48381</v>
      </c>
    </row>
    <row r="7361" spans="1:6">
      <c r="A7361" t="str">
        <f>[1]Sheet1!B7361</f>
        <v>North Dakota</v>
      </c>
      <c r="B7361" t="str">
        <f>[1]Sheet1!C7361</f>
        <v>ND</v>
      </c>
      <c r="C7361" t="str">
        <f>LEFT([1]Sheet1!D7361,1)</f>
        <v>G</v>
      </c>
      <c r="D7361" t="str">
        <f>RIGHT([1]Sheet1!D7361,2)</f>
        <v>16</v>
      </c>
      <c r="E7361" t="str">
        <f>[1]Sheet1!E7361</f>
        <v>Other Capital Outlay - Higher Education - Auxiliary Enterprises</v>
      </c>
      <c r="F7361">
        <f>[1]Sheet1!F7361</f>
        <v>417</v>
      </c>
    </row>
    <row r="7362" spans="1:6">
      <c r="A7362" t="str">
        <f>[1]Sheet1!B7362</f>
        <v>North Dakota</v>
      </c>
      <c r="B7362" t="str">
        <f>[1]Sheet1!C7362</f>
        <v>ND</v>
      </c>
      <c r="C7362" t="str">
        <f>LEFT([1]Sheet1!D7362,1)</f>
        <v>G</v>
      </c>
      <c r="D7362" t="str">
        <f>RIGHT([1]Sheet1!D7362,2)</f>
        <v>18</v>
      </c>
      <c r="E7362" t="str">
        <f>[1]Sheet1!E7362</f>
        <v>Other Capital Outlay - Other Higher Education</v>
      </c>
      <c r="F7362">
        <f>[1]Sheet1!F7362</f>
        <v>14726</v>
      </c>
    </row>
    <row r="7363" spans="1:6">
      <c r="A7363" t="str">
        <f>[1]Sheet1!B7363</f>
        <v>North Dakota</v>
      </c>
      <c r="B7363" t="str">
        <f>[1]Sheet1!C7363</f>
        <v>ND</v>
      </c>
      <c r="C7363" t="str">
        <f>LEFT([1]Sheet1!D7363,1)</f>
        <v>G</v>
      </c>
      <c r="D7363" t="str">
        <f>RIGHT([1]Sheet1!D7363,2)</f>
        <v>21</v>
      </c>
      <c r="E7363" t="str">
        <f>[1]Sheet1!E7363</f>
        <v>Other Capital Outlay - State Education - Other</v>
      </c>
      <c r="F7363">
        <f>[1]Sheet1!F7363</f>
        <v>334</v>
      </c>
    </row>
    <row r="7364" spans="1:6">
      <c r="A7364" t="str">
        <f>[1]Sheet1!B7364</f>
        <v>North Dakota</v>
      </c>
      <c r="B7364" t="str">
        <f>[1]Sheet1!C7364</f>
        <v>ND</v>
      </c>
      <c r="C7364" t="str">
        <f>LEFT([1]Sheet1!D7364,1)</f>
        <v>G</v>
      </c>
      <c r="D7364" t="str">
        <f>RIGHT([1]Sheet1!D7364,2)</f>
        <v>22</v>
      </c>
      <c r="E7364" t="str">
        <f>[1]Sheet1!E7364</f>
        <v>Other Capital Outlay - Social Insurance Administration</v>
      </c>
      <c r="F7364">
        <f>[1]Sheet1!F7364</f>
        <v>5</v>
      </c>
    </row>
    <row r="7365" spans="1:6">
      <c r="A7365" t="str">
        <f>[1]Sheet1!B7365</f>
        <v>North Dakota</v>
      </c>
      <c r="B7365" t="str">
        <f>[1]Sheet1!C7365</f>
        <v>ND</v>
      </c>
      <c r="C7365" t="str">
        <f>LEFT([1]Sheet1!D7365,1)</f>
        <v>G</v>
      </c>
      <c r="D7365" t="str">
        <f>RIGHT([1]Sheet1!D7365,2)</f>
        <v>23</v>
      </c>
      <c r="E7365" t="str">
        <f>[1]Sheet1!E7365</f>
        <v>Other Capital Outlay - Financial Administration</v>
      </c>
      <c r="F7365">
        <f>[1]Sheet1!F7365</f>
        <v>613</v>
      </c>
    </row>
    <row r="7366" spans="1:6">
      <c r="A7366" t="str">
        <f>[1]Sheet1!B7366</f>
        <v>North Dakota</v>
      </c>
      <c r="B7366" t="str">
        <f>[1]Sheet1!C7366</f>
        <v>ND</v>
      </c>
      <c r="C7366" t="str">
        <f>LEFT([1]Sheet1!D7366,1)</f>
        <v>G</v>
      </c>
      <c r="D7366" t="str">
        <f>RIGHT([1]Sheet1!D7366,2)</f>
        <v>24</v>
      </c>
      <c r="E7366" t="str">
        <f>[1]Sheet1!E7366</f>
        <v>Other Capital Outlay - Local Fire Protection</v>
      </c>
      <c r="F7366">
        <f>[1]Sheet1!F7366</f>
        <v>12624</v>
      </c>
    </row>
    <row r="7367" spans="1:6">
      <c r="A7367" t="str">
        <f>[1]Sheet1!B7367</f>
        <v>North Dakota</v>
      </c>
      <c r="B7367" t="str">
        <f>[1]Sheet1!C7367</f>
        <v>ND</v>
      </c>
      <c r="C7367" t="str">
        <f>LEFT([1]Sheet1!D7367,1)</f>
        <v>G</v>
      </c>
      <c r="D7367" t="str">
        <f>RIGHT([1]Sheet1!D7367,2)</f>
        <v>25</v>
      </c>
      <c r="E7367" t="str">
        <f>[1]Sheet1!E7367</f>
        <v>Other Capital Outlay - Judicial and Legal Services</v>
      </c>
      <c r="F7367">
        <f>[1]Sheet1!F7367</f>
        <v>729</v>
      </c>
    </row>
    <row r="7368" spans="1:6">
      <c r="A7368" t="str">
        <f>[1]Sheet1!B7368</f>
        <v>North Dakota</v>
      </c>
      <c r="B7368" t="str">
        <f>[1]Sheet1!C7368</f>
        <v>ND</v>
      </c>
      <c r="C7368" t="str">
        <f>LEFT([1]Sheet1!D7368,1)</f>
        <v>G</v>
      </c>
      <c r="D7368" t="str">
        <f>RIGHT([1]Sheet1!D7368,2)</f>
        <v>29</v>
      </c>
      <c r="E7368" t="str">
        <f>[1]Sheet1!E7368</f>
        <v>Other Capital Outlay - Central Staff Services</v>
      </c>
      <c r="F7368">
        <f>[1]Sheet1!F7368</f>
        <v>2258</v>
      </c>
    </row>
    <row r="7369" spans="1:6">
      <c r="A7369" t="str">
        <f>[1]Sheet1!B7369</f>
        <v>North Dakota</v>
      </c>
      <c r="B7369" t="str">
        <f>[1]Sheet1!C7369</f>
        <v>ND</v>
      </c>
      <c r="C7369" t="str">
        <f>LEFT([1]Sheet1!D7369,1)</f>
        <v>G</v>
      </c>
      <c r="D7369" t="str">
        <f>RIGHT([1]Sheet1!D7369,2)</f>
        <v>31</v>
      </c>
      <c r="E7369" t="str">
        <f>[1]Sheet1!E7369</f>
        <v>Other Capital Outlay - General Public Building</v>
      </c>
      <c r="F7369">
        <f>[1]Sheet1!F7369</f>
        <v>734</v>
      </c>
    </row>
    <row r="7370" spans="1:6">
      <c r="A7370" t="str">
        <f>[1]Sheet1!B7370</f>
        <v>North Dakota</v>
      </c>
      <c r="B7370" t="str">
        <f>[1]Sheet1!C7370</f>
        <v>ND</v>
      </c>
      <c r="C7370" t="str">
        <f>LEFT([1]Sheet1!D7370,1)</f>
        <v>G</v>
      </c>
      <c r="D7370" t="str">
        <f>RIGHT([1]Sheet1!D7370,2)</f>
        <v>32</v>
      </c>
      <c r="E7370" t="str">
        <f>[1]Sheet1!E7370</f>
        <v>Other Capital Outlay - Health - Other</v>
      </c>
      <c r="F7370">
        <f>[1]Sheet1!F7370</f>
        <v>1282</v>
      </c>
    </row>
    <row r="7371" spans="1:6">
      <c r="A7371" t="str">
        <f>[1]Sheet1!B7371</f>
        <v>North Dakota</v>
      </c>
      <c r="B7371" t="str">
        <f>[1]Sheet1!C7371</f>
        <v>ND</v>
      </c>
      <c r="C7371" t="str">
        <f>LEFT([1]Sheet1!D7371,1)</f>
        <v>G</v>
      </c>
      <c r="D7371" t="str">
        <f>RIGHT([1]Sheet1!D7371,2)</f>
        <v>36</v>
      </c>
      <c r="E7371" t="str">
        <f>[1]Sheet1!E7371</f>
        <v>Other Capital Outlay - Hospitals</v>
      </c>
      <c r="F7371">
        <f>[1]Sheet1!F7371</f>
        <v>63</v>
      </c>
    </row>
    <row r="7372" spans="1:6">
      <c r="A7372" t="str">
        <f>[1]Sheet1!B7372</f>
        <v>North Dakota</v>
      </c>
      <c r="B7372" t="str">
        <f>[1]Sheet1!C7372</f>
        <v>ND</v>
      </c>
      <c r="C7372" t="str">
        <f>LEFT([1]Sheet1!D7372,1)</f>
        <v>G</v>
      </c>
      <c r="D7372" t="str">
        <f>RIGHT([1]Sheet1!D7372,2)</f>
        <v>44</v>
      </c>
      <c r="E7372" t="str">
        <f>[1]Sheet1!E7372</f>
        <v>Other Capital Outlay - Regular Highways</v>
      </c>
      <c r="F7372">
        <f>[1]Sheet1!F7372</f>
        <v>38437</v>
      </c>
    </row>
    <row r="7373" spans="1:6">
      <c r="A7373" t="str">
        <f>[1]Sheet1!B7373</f>
        <v>North Dakota</v>
      </c>
      <c r="B7373" t="str">
        <f>[1]Sheet1!C7373</f>
        <v>ND</v>
      </c>
      <c r="C7373" t="str">
        <f>LEFT([1]Sheet1!D7373,1)</f>
        <v>G</v>
      </c>
      <c r="D7373" t="str">
        <f>RIGHT([1]Sheet1!D7373,2)</f>
        <v>50</v>
      </c>
      <c r="E7373" t="str">
        <f>[1]Sheet1!E7373</f>
        <v>Other Capital Outlay - Housing and Community Development</v>
      </c>
      <c r="F7373">
        <f>[1]Sheet1!F7373</f>
        <v>1313</v>
      </c>
    </row>
    <row r="7374" spans="1:6">
      <c r="A7374" t="str">
        <f>[1]Sheet1!B7374</f>
        <v>North Dakota</v>
      </c>
      <c r="B7374" t="str">
        <f>[1]Sheet1!C7374</f>
        <v>ND</v>
      </c>
      <c r="C7374" t="str">
        <f>LEFT([1]Sheet1!D7374,1)</f>
        <v>G</v>
      </c>
      <c r="D7374" t="str">
        <f>RIGHT([1]Sheet1!D7374,2)</f>
        <v>52</v>
      </c>
      <c r="E7374" t="str">
        <f>[1]Sheet1!E7374</f>
        <v>Other Capital Outlay - Libraries</v>
      </c>
      <c r="F7374">
        <f>[1]Sheet1!F7374</f>
        <v>286</v>
      </c>
    </row>
    <row r="7375" spans="1:6">
      <c r="A7375" t="str">
        <f>[1]Sheet1!B7375</f>
        <v>North Dakota</v>
      </c>
      <c r="B7375" t="str">
        <f>[1]Sheet1!C7375</f>
        <v>ND</v>
      </c>
      <c r="C7375" t="str">
        <f>LEFT([1]Sheet1!D7375,1)</f>
        <v>G</v>
      </c>
      <c r="D7375" t="str">
        <f>RIGHT([1]Sheet1!D7375,2)</f>
        <v>59</v>
      </c>
      <c r="E7375" t="str">
        <f>[1]Sheet1!E7375</f>
        <v>Other Capital Outlay - Natural Resources - Other</v>
      </c>
      <c r="F7375">
        <f>[1]Sheet1!F7375</f>
        <v>14258</v>
      </c>
    </row>
    <row r="7376" spans="1:6">
      <c r="A7376" t="str">
        <f>[1]Sheet1!B7376</f>
        <v>North Dakota</v>
      </c>
      <c r="B7376" t="str">
        <f>[1]Sheet1!C7376</f>
        <v>ND</v>
      </c>
      <c r="C7376" t="str">
        <f>LEFT([1]Sheet1!D7376,1)</f>
        <v>G</v>
      </c>
      <c r="D7376" t="str">
        <f>RIGHT([1]Sheet1!D7376,2)</f>
        <v>60</v>
      </c>
      <c r="E7376" t="str">
        <f>[1]Sheet1!E7376</f>
        <v>Other Capital Outlay - Parking Facilities</v>
      </c>
      <c r="F7376">
        <f>[1]Sheet1!F7376</f>
        <v>131</v>
      </c>
    </row>
    <row r="7377" spans="1:6">
      <c r="A7377" t="str">
        <f>[1]Sheet1!B7377</f>
        <v>North Dakota</v>
      </c>
      <c r="B7377" t="str">
        <f>[1]Sheet1!C7377</f>
        <v>ND</v>
      </c>
      <c r="C7377" t="str">
        <f>LEFT([1]Sheet1!D7377,1)</f>
        <v>G</v>
      </c>
      <c r="D7377" t="str">
        <f>RIGHT([1]Sheet1!D7377,2)</f>
        <v>61</v>
      </c>
      <c r="E7377" t="str">
        <f>[1]Sheet1!E7377</f>
        <v>Other Capital Outlay - Parks and Recreation</v>
      </c>
      <c r="F7377">
        <f>[1]Sheet1!F7377</f>
        <v>6825</v>
      </c>
    </row>
    <row r="7378" spans="1:6">
      <c r="A7378" t="str">
        <f>[1]Sheet1!B7378</f>
        <v>North Dakota</v>
      </c>
      <c r="B7378" t="str">
        <f>[1]Sheet1!C7378</f>
        <v>ND</v>
      </c>
      <c r="C7378" t="str">
        <f>LEFT([1]Sheet1!D7378,1)</f>
        <v>G</v>
      </c>
      <c r="D7378" t="str">
        <f>RIGHT([1]Sheet1!D7378,2)</f>
        <v>62</v>
      </c>
      <c r="E7378" t="str">
        <f>[1]Sheet1!E7378</f>
        <v>Other Capital Outlay - Police Protection</v>
      </c>
      <c r="F7378">
        <f>[1]Sheet1!F7378</f>
        <v>4209</v>
      </c>
    </row>
    <row r="7379" spans="1:6">
      <c r="A7379" t="str">
        <f>[1]Sheet1!B7379</f>
        <v>North Dakota</v>
      </c>
      <c r="B7379" t="str">
        <f>[1]Sheet1!C7379</f>
        <v>ND</v>
      </c>
      <c r="C7379" t="str">
        <f>LEFT([1]Sheet1!D7379,1)</f>
        <v>G</v>
      </c>
      <c r="D7379" t="str">
        <f>RIGHT([1]Sheet1!D7379,2)</f>
        <v>66</v>
      </c>
      <c r="E7379" t="str">
        <f>[1]Sheet1!E7379</f>
        <v>Other Capital Outlay - Protective Inspection and Regulation, NEC</v>
      </c>
      <c r="F7379">
        <f>[1]Sheet1!F7379</f>
        <v>296</v>
      </c>
    </row>
    <row r="7380" spans="1:6">
      <c r="A7380" t="str">
        <f>[1]Sheet1!B7380</f>
        <v>North Dakota</v>
      </c>
      <c r="B7380" t="str">
        <f>[1]Sheet1!C7380</f>
        <v>ND</v>
      </c>
      <c r="C7380" t="str">
        <f>LEFT([1]Sheet1!D7380,1)</f>
        <v>G</v>
      </c>
      <c r="D7380" t="str">
        <f>RIGHT([1]Sheet1!D7380,2)</f>
        <v>77</v>
      </c>
      <c r="E7380" t="str">
        <f>[1]Sheet1!E7380</f>
        <v>Other Capital Outlay - Public Welfare Institutions</v>
      </c>
      <c r="F7380">
        <f>[1]Sheet1!F7380</f>
        <v>262</v>
      </c>
    </row>
    <row r="7381" spans="1:6">
      <c r="A7381" t="str">
        <f>[1]Sheet1!B7381</f>
        <v>North Dakota</v>
      </c>
      <c r="B7381" t="str">
        <f>[1]Sheet1!C7381</f>
        <v>ND</v>
      </c>
      <c r="C7381" t="str">
        <f>LEFT([1]Sheet1!D7381,1)</f>
        <v>G</v>
      </c>
      <c r="D7381" t="str">
        <f>RIGHT([1]Sheet1!D7381,2)</f>
        <v>79</v>
      </c>
      <c r="E7381" t="str">
        <f>[1]Sheet1!E7381</f>
        <v>Other Capital Outlay - Public Welfare - Other</v>
      </c>
      <c r="F7381">
        <f>[1]Sheet1!F7381</f>
        <v>846</v>
      </c>
    </row>
    <row r="7382" spans="1:6">
      <c r="A7382" t="str">
        <f>[1]Sheet1!B7382</f>
        <v>North Dakota</v>
      </c>
      <c r="B7382" t="str">
        <f>[1]Sheet1!C7382</f>
        <v>ND</v>
      </c>
      <c r="C7382" t="str">
        <f>LEFT([1]Sheet1!D7382,1)</f>
        <v>G</v>
      </c>
      <c r="D7382" t="str">
        <f>RIGHT([1]Sheet1!D7382,2)</f>
        <v>80</v>
      </c>
      <c r="E7382" t="str">
        <f>[1]Sheet1!E7382</f>
        <v>Other Capital Outlay - Sewerage</v>
      </c>
      <c r="F7382">
        <f>[1]Sheet1!F7382</f>
        <v>1502</v>
      </c>
    </row>
    <row r="7383" spans="1:6">
      <c r="A7383" t="str">
        <f>[1]Sheet1!B7383</f>
        <v>North Dakota</v>
      </c>
      <c r="B7383" t="str">
        <f>[1]Sheet1!C7383</f>
        <v>ND</v>
      </c>
      <c r="C7383" t="str">
        <f>LEFT([1]Sheet1!D7383,1)</f>
        <v>G</v>
      </c>
      <c r="D7383" t="str">
        <f>RIGHT([1]Sheet1!D7383,2)</f>
        <v>81</v>
      </c>
      <c r="E7383" t="str">
        <f>[1]Sheet1!E7383</f>
        <v>Other Capital Outlay - Solid Waste Management</v>
      </c>
      <c r="F7383">
        <f>[1]Sheet1!F7383</f>
        <v>3548</v>
      </c>
    </row>
    <row r="7384" spans="1:6">
      <c r="A7384" t="str">
        <f>[1]Sheet1!B7384</f>
        <v>North Dakota</v>
      </c>
      <c r="B7384" t="str">
        <f>[1]Sheet1!C7384</f>
        <v>ND</v>
      </c>
      <c r="C7384" t="str">
        <f>LEFT([1]Sheet1!D7384,1)</f>
        <v>G</v>
      </c>
      <c r="D7384" t="str">
        <f>RIGHT([1]Sheet1!D7384,2)</f>
        <v>85</v>
      </c>
      <c r="E7384" t="str">
        <f>[1]Sheet1!E7384</f>
        <v>Other Capital Outlay - State Veterans' Services</v>
      </c>
      <c r="F7384">
        <f>[1]Sheet1!F7384</f>
        <v>31</v>
      </c>
    </row>
    <row r="7385" spans="1:6">
      <c r="A7385" t="str">
        <f>[1]Sheet1!B7385</f>
        <v>North Dakota</v>
      </c>
      <c r="B7385" t="str">
        <f>[1]Sheet1!C7385</f>
        <v>ND</v>
      </c>
      <c r="C7385" t="str">
        <f>LEFT([1]Sheet1!D7385,1)</f>
        <v>G</v>
      </c>
      <c r="D7385" t="str">
        <f>RIGHT([1]Sheet1!D7385,2)</f>
        <v>89</v>
      </c>
      <c r="E7385" t="str">
        <f>[1]Sheet1!E7385</f>
        <v>Other Capital Outlay - General - Other</v>
      </c>
      <c r="F7385">
        <f>[1]Sheet1!F7385</f>
        <v>15163</v>
      </c>
    </row>
    <row r="7386" spans="1:6">
      <c r="A7386" t="str">
        <f>[1]Sheet1!B7386</f>
        <v>North Dakota</v>
      </c>
      <c r="B7386" t="str">
        <f>[1]Sheet1!C7386</f>
        <v>ND</v>
      </c>
      <c r="C7386" t="str">
        <f>LEFT([1]Sheet1!D7386,1)</f>
        <v>G</v>
      </c>
      <c r="D7386" t="str">
        <f>RIGHT([1]Sheet1!D7386,2)</f>
        <v>91</v>
      </c>
      <c r="E7386" t="str">
        <f>[1]Sheet1!E7386</f>
        <v>Other Capital Outlay - Water Utilities</v>
      </c>
      <c r="F7386">
        <f>[1]Sheet1!F7386</f>
        <v>11625</v>
      </c>
    </row>
    <row r="7387" spans="1:6">
      <c r="A7387" t="str">
        <f>[1]Sheet1!B7387</f>
        <v>North Dakota</v>
      </c>
      <c r="B7387" t="str">
        <f>[1]Sheet1!C7387</f>
        <v>ND</v>
      </c>
      <c r="C7387" t="str">
        <f>LEFT([1]Sheet1!D7387,1)</f>
        <v>G</v>
      </c>
      <c r="D7387" t="str">
        <f>RIGHT([1]Sheet1!D7387,2)</f>
        <v>92</v>
      </c>
      <c r="E7387" t="str">
        <f>[1]Sheet1!E7387</f>
        <v>Other Capital Outlay - Electric Utilities</v>
      </c>
      <c r="F7387">
        <f>[1]Sheet1!F7387</f>
        <v>136</v>
      </c>
    </row>
    <row r="7388" spans="1:6">
      <c r="A7388" t="str">
        <f>[1]Sheet1!B7388</f>
        <v>North Dakota</v>
      </c>
      <c r="B7388" t="str">
        <f>[1]Sheet1!C7388</f>
        <v>ND</v>
      </c>
      <c r="C7388" t="str">
        <f>LEFT([1]Sheet1!D7388,1)</f>
        <v>G</v>
      </c>
      <c r="D7388" t="str">
        <f>RIGHT([1]Sheet1!D7388,2)</f>
        <v>94</v>
      </c>
      <c r="E7388" t="str">
        <f>[1]Sheet1!E7388</f>
        <v>Other Capital Outlay - Transit Utilities</v>
      </c>
      <c r="F7388">
        <f>[1]Sheet1!F7388</f>
        <v>495</v>
      </c>
    </row>
    <row r="7389" spans="1:6">
      <c r="A7389" t="str">
        <f>[1]Sheet1!B7389</f>
        <v>North Dakota</v>
      </c>
      <c r="B7389" t="str">
        <f>[1]Sheet1!C7389</f>
        <v>ND</v>
      </c>
      <c r="C7389" t="str">
        <f>LEFT([1]Sheet1!D7389,1)</f>
        <v>I</v>
      </c>
      <c r="D7389" t="str">
        <f>RIGHT([1]Sheet1!D7389,2)</f>
        <v>89</v>
      </c>
      <c r="E7389" t="str">
        <f>[1]Sheet1!E7389</f>
        <v>General - Interest on Debt</v>
      </c>
      <c r="F7389">
        <f>[1]Sheet1!F7389</f>
        <v>167776</v>
      </c>
    </row>
    <row r="7390" spans="1:6">
      <c r="A7390" t="str">
        <f>[1]Sheet1!B7390</f>
        <v>North Dakota</v>
      </c>
      <c r="B7390" t="str">
        <f>[1]Sheet1!C7390</f>
        <v>ND</v>
      </c>
      <c r="C7390" t="str">
        <f>LEFT([1]Sheet1!D7390,1)</f>
        <v>I</v>
      </c>
      <c r="D7390" t="str">
        <f>RIGHT([1]Sheet1!D7390,2)</f>
        <v>91</v>
      </c>
      <c r="E7390" t="str">
        <f>[1]Sheet1!E7390</f>
        <v>Water Utilities - Interest on Debt</v>
      </c>
      <c r="F7390">
        <f>[1]Sheet1!F7390</f>
        <v>10320</v>
      </c>
    </row>
    <row r="7391" spans="1:6">
      <c r="A7391" t="str">
        <f>[1]Sheet1!B7391</f>
        <v>North Dakota</v>
      </c>
      <c r="B7391" t="str">
        <f>[1]Sheet1!C7391</f>
        <v>ND</v>
      </c>
      <c r="C7391" t="str">
        <f>LEFT([1]Sheet1!D7391,1)</f>
        <v>I</v>
      </c>
      <c r="D7391" t="str">
        <f>RIGHT([1]Sheet1!D7391,2)</f>
        <v>92</v>
      </c>
      <c r="E7391" t="str">
        <f>[1]Sheet1!E7391</f>
        <v>Electric Utilities - Interest on Debt</v>
      </c>
      <c r="F7391">
        <f>[1]Sheet1!F7391</f>
        <v>313</v>
      </c>
    </row>
    <row r="7392" spans="1:6">
      <c r="A7392" t="str">
        <f>[1]Sheet1!B7392</f>
        <v>North Dakota</v>
      </c>
      <c r="B7392" t="str">
        <f>[1]Sheet1!C7392</f>
        <v>ND</v>
      </c>
      <c r="C7392" t="str">
        <f>LEFT([1]Sheet1!D7392,1)</f>
        <v>J</v>
      </c>
      <c r="D7392" t="str">
        <f>RIGHT([1]Sheet1!D7392,2)</f>
        <v>19</v>
      </c>
      <c r="E7392" t="str">
        <f>[1]Sheet1!E7392</f>
        <v>Assistance and Subsidies - State Scholarships and Other Subsidies - Education</v>
      </c>
      <c r="F7392">
        <f>[1]Sheet1!F7392</f>
        <v>47337</v>
      </c>
    </row>
    <row r="7393" spans="1:6">
      <c r="A7393" t="str">
        <f>[1]Sheet1!B7393</f>
        <v>North Dakota</v>
      </c>
      <c r="B7393" t="str">
        <f>[1]Sheet1!C7393</f>
        <v>ND</v>
      </c>
      <c r="C7393" t="str">
        <f>LEFT([1]Sheet1!D7393,1)</f>
        <v>J</v>
      </c>
      <c r="D7393" t="str">
        <f>RIGHT([1]Sheet1!D7393,2)</f>
        <v>67</v>
      </c>
      <c r="E7393" t="str">
        <f>[1]Sheet1!E7393</f>
        <v>Assistance and Subsidies - Public Welfare, Federal Categorical Assistance Programs</v>
      </c>
      <c r="F7393">
        <f>[1]Sheet1!F7393</f>
        <v>6719</v>
      </c>
    </row>
    <row r="7394" spans="1:6">
      <c r="A7394" t="str">
        <f>[1]Sheet1!B7394</f>
        <v>North Dakota</v>
      </c>
      <c r="B7394" t="str">
        <f>[1]Sheet1!C7394</f>
        <v>ND</v>
      </c>
      <c r="C7394" t="str">
        <f>LEFT([1]Sheet1!D7394,1)</f>
        <v>J</v>
      </c>
      <c r="D7394" t="str">
        <f>RIGHT([1]Sheet1!D7394,2)</f>
        <v>68</v>
      </c>
      <c r="E7394" t="str">
        <f>[1]Sheet1!E7394</f>
        <v>Assistance and Subsidies - Public Welfare, Cash Assistance Programs - Other</v>
      </c>
      <c r="F7394">
        <f>[1]Sheet1!F7394</f>
        <v>108744</v>
      </c>
    </row>
    <row r="7395" spans="1:6">
      <c r="A7395" t="str">
        <f>[1]Sheet1!B7395</f>
        <v>North Dakota</v>
      </c>
      <c r="B7395" t="str">
        <f>[1]Sheet1!C7395</f>
        <v>ND</v>
      </c>
      <c r="C7395" t="str">
        <f>LEFT([1]Sheet1!D7395,1)</f>
        <v>J</v>
      </c>
      <c r="D7395" t="str">
        <f>RIGHT([1]Sheet1!D7395,2)</f>
        <v>85</v>
      </c>
      <c r="E7395" t="str">
        <f>[1]Sheet1!E7395</f>
        <v>Assistance and Subsidies - State Other Veterans’ Services</v>
      </c>
      <c r="F7395">
        <f>[1]Sheet1!F7395</f>
        <v>2300</v>
      </c>
    </row>
    <row r="7396" spans="1:6">
      <c r="A7396" t="str">
        <f>[1]Sheet1!B7396</f>
        <v>North Dakota</v>
      </c>
      <c r="B7396" t="str">
        <f>[1]Sheet1!C7396</f>
        <v>ND</v>
      </c>
      <c r="C7396" t="str">
        <f>LEFT([1]Sheet1!D7396,1)</f>
        <v>T</v>
      </c>
      <c r="D7396" t="str">
        <f>RIGHT([1]Sheet1!D7396,2)</f>
        <v>01</v>
      </c>
      <c r="E7396" t="str">
        <f>[1]Sheet1!E7396</f>
        <v>Tax - Property</v>
      </c>
      <c r="F7396">
        <f>[1]Sheet1!F7396</f>
        <v>786726</v>
      </c>
    </row>
    <row r="7397" spans="1:6">
      <c r="A7397" t="str">
        <f>[1]Sheet1!B7397</f>
        <v>North Dakota</v>
      </c>
      <c r="B7397" t="str">
        <f>[1]Sheet1!C7397</f>
        <v>ND</v>
      </c>
      <c r="C7397" t="str">
        <f>LEFT([1]Sheet1!D7397,1)</f>
        <v>T</v>
      </c>
      <c r="D7397" t="str">
        <f>RIGHT([1]Sheet1!D7397,2)</f>
        <v>09</v>
      </c>
      <c r="E7397" t="str">
        <f>[1]Sheet1!E7397</f>
        <v>Tax - General Sales and Gross Receipts</v>
      </c>
      <c r="F7397">
        <f>[1]Sheet1!F7397</f>
        <v>1281971</v>
      </c>
    </row>
    <row r="7398" spans="1:6">
      <c r="A7398" t="str">
        <f>[1]Sheet1!B7398</f>
        <v>North Dakota</v>
      </c>
      <c r="B7398" t="str">
        <f>[1]Sheet1!C7398</f>
        <v>ND</v>
      </c>
      <c r="C7398" t="str">
        <f>LEFT([1]Sheet1!D7398,1)</f>
        <v>T</v>
      </c>
      <c r="D7398" t="str">
        <f>RIGHT([1]Sheet1!D7398,2)</f>
        <v>10</v>
      </c>
      <c r="E7398" t="str">
        <f>[1]Sheet1!E7398</f>
        <v>Tax - Alcoholic Beverage Sales</v>
      </c>
      <c r="F7398">
        <f>[1]Sheet1!F7398</f>
        <v>8463</v>
      </c>
    </row>
    <row r="7399" spans="1:6">
      <c r="A7399" t="str">
        <f>[1]Sheet1!B7399</f>
        <v>North Dakota</v>
      </c>
      <c r="B7399" t="str">
        <f>[1]Sheet1!C7399</f>
        <v>ND</v>
      </c>
      <c r="C7399" t="str">
        <f>LEFT([1]Sheet1!D7399,1)</f>
        <v>T</v>
      </c>
      <c r="D7399" t="str">
        <f>RIGHT([1]Sheet1!D7399,2)</f>
        <v>11</v>
      </c>
      <c r="E7399" t="str">
        <f>[1]Sheet1!E7399</f>
        <v>Tax - Amusements Sales</v>
      </c>
      <c r="F7399">
        <f>[1]Sheet1!F7399</f>
        <v>6028</v>
      </c>
    </row>
    <row r="7400" spans="1:6">
      <c r="A7400" t="str">
        <f>[1]Sheet1!B7400</f>
        <v>North Dakota</v>
      </c>
      <c r="B7400" t="str">
        <f>[1]Sheet1!C7400</f>
        <v>ND</v>
      </c>
      <c r="C7400" t="str">
        <f>LEFT([1]Sheet1!D7400,1)</f>
        <v>T</v>
      </c>
      <c r="D7400" t="str">
        <f>RIGHT([1]Sheet1!D7400,2)</f>
        <v>12</v>
      </c>
      <c r="E7400" t="str">
        <f>[1]Sheet1!E7400</f>
        <v>Tax - Insurance Premiums Sales</v>
      </c>
      <c r="F7400">
        <f>[1]Sheet1!F7400</f>
        <v>42819</v>
      </c>
    </row>
    <row r="7401" spans="1:6">
      <c r="A7401" t="str">
        <f>[1]Sheet1!B7401</f>
        <v>North Dakota</v>
      </c>
      <c r="B7401" t="str">
        <f>[1]Sheet1!C7401</f>
        <v>ND</v>
      </c>
      <c r="C7401" t="str">
        <f>LEFT([1]Sheet1!D7401,1)</f>
        <v>T</v>
      </c>
      <c r="D7401" t="str">
        <f>RIGHT([1]Sheet1!D7401,2)</f>
        <v>13</v>
      </c>
      <c r="E7401" t="str">
        <f>[1]Sheet1!E7401</f>
        <v>Tax - Motor Fuels Sales</v>
      </c>
      <c r="F7401">
        <f>[1]Sheet1!F7401</f>
        <v>204573</v>
      </c>
    </row>
    <row r="7402" spans="1:6">
      <c r="A7402" t="str">
        <f>[1]Sheet1!B7402</f>
        <v>North Dakota</v>
      </c>
      <c r="B7402" t="str">
        <f>[1]Sheet1!C7402</f>
        <v>ND</v>
      </c>
      <c r="C7402" t="str">
        <f>LEFT([1]Sheet1!D7402,1)</f>
        <v>T</v>
      </c>
      <c r="D7402" t="str">
        <f>RIGHT([1]Sheet1!D7402,2)</f>
        <v>14</v>
      </c>
      <c r="E7402" t="str">
        <f>[1]Sheet1!E7402</f>
        <v>Tax - Pari-mutuels Sales</v>
      </c>
      <c r="F7402">
        <f>[1]Sheet1!F7402</f>
        <v>581</v>
      </c>
    </row>
    <row r="7403" spans="1:6">
      <c r="A7403" t="str">
        <f>[1]Sheet1!B7403</f>
        <v>North Dakota</v>
      </c>
      <c r="B7403" t="str">
        <f>[1]Sheet1!C7403</f>
        <v>ND</v>
      </c>
      <c r="C7403" t="str">
        <f>LEFT([1]Sheet1!D7403,1)</f>
        <v>T</v>
      </c>
      <c r="D7403" t="str">
        <f>RIGHT([1]Sheet1!D7403,2)</f>
        <v>15</v>
      </c>
      <c r="E7403" t="str">
        <f>[1]Sheet1!E7403</f>
        <v>Tax - Public Utilities Sales</v>
      </c>
      <c r="F7403">
        <f>[1]Sheet1!F7403</f>
        <v>49912</v>
      </c>
    </row>
    <row r="7404" spans="1:6">
      <c r="A7404" t="str">
        <f>[1]Sheet1!B7404</f>
        <v>North Dakota</v>
      </c>
      <c r="B7404" t="str">
        <f>[1]Sheet1!C7404</f>
        <v>ND</v>
      </c>
      <c r="C7404" t="str">
        <f>LEFT([1]Sheet1!D7404,1)</f>
        <v>T</v>
      </c>
      <c r="D7404" t="str">
        <f>RIGHT([1]Sheet1!D7404,2)</f>
        <v>16</v>
      </c>
      <c r="E7404" t="str">
        <f>[1]Sheet1!E7404</f>
        <v>Tax - Tobacco Products Sales</v>
      </c>
      <c r="F7404">
        <f>[1]Sheet1!F7404</f>
        <v>28240</v>
      </c>
    </row>
    <row r="7405" spans="1:6">
      <c r="A7405" t="str">
        <f>[1]Sheet1!B7405</f>
        <v>North Dakota</v>
      </c>
      <c r="B7405" t="str">
        <f>[1]Sheet1!C7405</f>
        <v>ND</v>
      </c>
      <c r="C7405" t="str">
        <f>LEFT([1]Sheet1!D7405,1)</f>
        <v>T</v>
      </c>
      <c r="D7405" t="str">
        <f>RIGHT([1]Sheet1!D7405,2)</f>
        <v>19</v>
      </c>
      <c r="E7405" t="str">
        <f>[1]Sheet1!E7405</f>
        <v>Tax - Other Selective Sales</v>
      </c>
      <c r="F7405">
        <f>[1]Sheet1!F7405</f>
        <v>151814</v>
      </c>
    </row>
    <row r="7406" spans="1:6">
      <c r="A7406" t="str">
        <f>[1]Sheet1!B7406</f>
        <v>North Dakota</v>
      </c>
      <c r="B7406" t="str">
        <f>[1]Sheet1!C7406</f>
        <v>ND</v>
      </c>
      <c r="C7406" t="str">
        <f>LEFT([1]Sheet1!D7406,1)</f>
        <v>T</v>
      </c>
      <c r="D7406" t="str">
        <f>RIGHT([1]Sheet1!D7406,2)</f>
        <v>20</v>
      </c>
      <c r="E7406" t="str">
        <f>[1]Sheet1!E7406</f>
        <v>Tax - Alcoholic Beverage License</v>
      </c>
      <c r="F7406">
        <f>[1]Sheet1!F7406</f>
        <v>1573</v>
      </c>
    </row>
    <row r="7407" spans="1:6">
      <c r="A7407" t="str">
        <f>[1]Sheet1!B7407</f>
        <v>North Dakota</v>
      </c>
      <c r="B7407" t="str">
        <f>[1]Sheet1!C7407</f>
        <v>ND</v>
      </c>
      <c r="C7407" t="str">
        <f>LEFT([1]Sheet1!D7407,1)</f>
        <v>T</v>
      </c>
      <c r="D7407" t="str">
        <f>RIGHT([1]Sheet1!D7407,2)</f>
        <v>21</v>
      </c>
      <c r="E7407" t="str">
        <f>[1]Sheet1!E7407</f>
        <v>Tax - Amusements License</v>
      </c>
      <c r="F7407">
        <f>[1]Sheet1!F7407</f>
        <v>825</v>
      </c>
    </row>
    <row r="7408" spans="1:6">
      <c r="A7408" t="str">
        <f>[1]Sheet1!B7408</f>
        <v>North Dakota</v>
      </c>
      <c r="B7408" t="str">
        <f>[1]Sheet1!C7408</f>
        <v>ND</v>
      </c>
      <c r="C7408" t="str">
        <f>LEFT([1]Sheet1!D7408,1)</f>
        <v>T</v>
      </c>
      <c r="D7408" t="str">
        <f>RIGHT([1]Sheet1!D7408,2)</f>
        <v>23</v>
      </c>
      <c r="E7408" t="str">
        <f>[1]Sheet1!E7408</f>
        <v>Tax - Hunting and Fishing License</v>
      </c>
      <c r="F7408">
        <f>[1]Sheet1!F7408</f>
        <v>13301</v>
      </c>
    </row>
    <row r="7409" spans="1:6">
      <c r="A7409" t="str">
        <f>[1]Sheet1!B7409</f>
        <v>North Dakota</v>
      </c>
      <c r="B7409" t="str">
        <f>[1]Sheet1!C7409</f>
        <v>ND</v>
      </c>
      <c r="C7409" t="str">
        <f>LEFT([1]Sheet1!D7409,1)</f>
        <v>T</v>
      </c>
      <c r="D7409" t="str">
        <f>RIGHT([1]Sheet1!D7409,2)</f>
        <v>24</v>
      </c>
      <c r="E7409" t="str">
        <f>[1]Sheet1!E7409</f>
        <v>Tax - Motor Vehicle License</v>
      </c>
      <c r="F7409">
        <f>[1]Sheet1!F7409</f>
        <v>106144</v>
      </c>
    </row>
    <row r="7410" spans="1:6">
      <c r="A7410" t="str">
        <f>[1]Sheet1!B7410</f>
        <v>North Dakota</v>
      </c>
      <c r="B7410" t="str">
        <f>[1]Sheet1!C7410</f>
        <v>ND</v>
      </c>
      <c r="C7410" t="str">
        <f>LEFT([1]Sheet1!D7410,1)</f>
        <v>T</v>
      </c>
      <c r="D7410" t="str">
        <f>RIGHT([1]Sheet1!D7410,2)</f>
        <v>25</v>
      </c>
      <c r="E7410" t="str">
        <f>[1]Sheet1!E7410</f>
        <v>Tax - Motor Vehicle Operators License</v>
      </c>
      <c r="F7410">
        <f>[1]Sheet1!F7410</f>
        <v>5071</v>
      </c>
    </row>
    <row r="7411" spans="1:6">
      <c r="A7411" t="str">
        <f>[1]Sheet1!B7411</f>
        <v>North Dakota</v>
      </c>
      <c r="B7411" t="str">
        <f>[1]Sheet1!C7411</f>
        <v>ND</v>
      </c>
      <c r="C7411" t="str">
        <f>LEFT([1]Sheet1!D7411,1)</f>
        <v>T</v>
      </c>
      <c r="D7411" t="str">
        <f>RIGHT([1]Sheet1!D7411,2)</f>
        <v>27</v>
      </c>
      <c r="E7411" t="str">
        <f>[1]Sheet1!E7411</f>
        <v>Tax - Public Utility License</v>
      </c>
      <c r="F7411">
        <f>[1]Sheet1!F7411</f>
        <v>149</v>
      </c>
    </row>
    <row r="7412" spans="1:6">
      <c r="A7412" t="str">
        <f>[1]Sheet1!B7412</f>
        <v>North Dakota</v>
      </c>
      <c r="B7412" t="str">
        <f>[1]Sheet1!C7412</f>
        <v>ND</v>
      </c>
      <c r="C7412" t="str">
        <f>LEFT([1]Sheet1!D7412,1)</f>
        <v>T</v>
      </c>
      <c r="D7412" t="str">
        <f>RIGHT([1]Sheet1!D7412,2)</f>
        <v>28</v>
      </c>
      <c r="E7412" t="str">
        <f>[1]Sheet1!E7412</f>
        <v>Tax - Occupation and Business License, NEC</v>
      </c>
      <c r="F7412">
        <f>[1]Sheet1!F7412</f>
        <v>63863</v>
      </c>
    </row>
    <row r="7413" spans="1:6">
      <c r="A7413" t="str">
        <f>[1]Sheet1!B7413</f>
        <v>North Dakota</v>
      </c>
      <c r="B7413" t="str">
        <f>[1]Sheet1!C7413</f>
        <v>ND</v>
      </c>
      <c r="C7413" t="str">
        <f>LEFT([1]Sheet1!D7413,1)</f>
        <v>T</v>
      </c>
      <c r="D7413" t="str">
        <f>RIGHT([1]Sheet1!D7413,2)</f>
        <v>29</v>
      </c>
      <c r="E7413" t="str">
        <f>[1]Sheet1!E7413</f>
        <v>Tax - Other License</v>
      </c>
      <c r="F7413">
        <f>[1]Sheet1!F7413</f>
        <v>14395</v>
      </c>
    </row>
    <row r="7414" spans="1:6">
      <c r="A7414" t="str">
        <f>[1]Sheet1!B7414</f>
        <v>North Dakota</v>
      </c>
      <c r="B7414" t="str">
        <f>[1]Sheet1!C7414</f>
        <v>ND</v>
      </c>
      <c r="C7414" t="str">
        <f>LEFT([1]Sheet1!D7414,1)</f>
        <v>T</v>
      </c>
      <c r="D7414" t="str">
        <f>RIGHT([1]Sheet1!D7414,2)</f>
        <v>40</v>
      </c>
      <c r="E7414" t="str">
        <f>[1]Sheet1!E7414</f>
        <v>Tax - Individual Income</v>
      </c>
      <c r="F7414">
        <f>[1]Sheet1!F7414</f>
        <v>432527</v>
      </c>
    </row>
    <row r="7415" spans="1:6">
      <c r="A7415" t="str">
        <f>[1]Sheet1!B7415</f>
        <v>North Dakota</v>
      </c>
      <c r="B7415" t="str">
        <f>[1]Sheet1!C7415</f>
        <v>ND</v>
      </c>
      <c r="C7415" t="str">
        <f>LEFT([1]Sheet1!D7415,1)</f>
        <v>T</v>
      </c>
      <c r="D7415" t="str">
        <f>RIGHT([1]Sheet1!D7415,2)</f>
        <v>41</v>
      </c>
      <c r="E7415" t="str">
        <f>[1]Sheet1!E7415</f>
        <v>Tax - Corporation Net Income</v>
      </c>
      <c r="F7415">
        <f>[1]Sheet1!F7415</f>
        <v>215622</v>
      </c>
    </row>
    <row r="7416" spans="1:6">
      <c r="A7416" t="str">
        <f>[1]Sheet1!B7416</f>
        <v>North Dakota</v>
      </c>
      <c r="B7416" t="str">
        <f>[1]Sheet1!C7416</f>
        <v>ND</v>
      </c>
      <c r="C7416" t="str">
        <f>LEFT([1]Sheet1!D7416,1)</f>
        <v>T</v>
      </c>
      <c r="D7416" t="str">
        <f>RIGHT([1]Sheet1!D7416,2)</f>
        <v>50</v>
      </c>
      <c r="E7416" t="str">
        <f>[1]Sheet1!E7416</f>
        <v>Tax - Death and Gift</v>
      </c>
      <c r="F7416">
        <f>[1]Sheet1!F7416</f>
        <v>1</v>
      </c>
    </row>
    <row r="7417" spans="1:6">
      <c r="A7417" t="str">
        <f>[1]Sheet1!B7417</f>
        <v>North Dakota</v>
      </c>
      <c r="B7417" t="str">
        <f>[1]Sheet1!C7417</f>
        <v>ND</v>
      </c>
      <c r="C7417" t="str">
        <f>LEFT([1]Sheet1!D7417,1)</f>
        <v>T</v>
      </c>
      <c r="D7417" t="str">
        <f>RIGHT([1]Sheet1!D7417,2)</f>
        <v>51</v>
      </c>
      <c r="E7417" t="str">
        <f>[1]Sheet1!E7417</f>
        <v>Tax - Documentary and Stock Transfer</v>
      </c>
      <c r="F7417">
        <f>[1]Sheet1!F7417</f>
        <v>129</v>
      </c>
    </row>
    <row r="7418" spans="1:6">
      <c r="A7418" t="str">
        <f>[1]Sheet1!B7418</f>
        <v>North Dakota</v>
      </c>
      <c r="B7418" t="str">
        <f>[1]Sheet1!C7418</f>
        <v>ND</v>
      </c>
      <c r="C7418" t="str">
        <f>LEFT([1]Sheet1!D7418,1)</f>
        <v>T</v>
      </c>
      <c r="D7418" t="str">
        <f>RIGHT([1]Sheet1!D7418,2)</f>
        <v>53</v>
      </c>
      <c r="E7418" t="str">
        <f>[1]Sheet1!E7418</f>
        <v>Tax - Severance</v>
      </c>
      <c r="F7418">
        <f>[1]Sheet1!F7418</f>
        <v>1713726</v>
      </c>
    </row>
    <row r="7419" spans="1:6">
      <c r="A7419" t="str">
        <f>[1]Sheet1!B7419</f>
        <v>North Dakota</v>
      </c>
      <c r="B7419" t="str">
        <f>[1]Sheet1!C7419</f>
        <v>ND</v>
      </c>
      <c r="C7419" t="str">
        <f>LEFT([1]Sheet1!D7419,1)</f>
        <v>T</v>
      </c>
      <c r="D7419" t="str">
        <f>RIGHT([1]Sheet1!D7419,2)</f>
        <v>99</v>
      </c>
      <c r="E7419" t="str">
        <f>[1]Sheet1!E7419</f>
        <v>Tax - NEC</v>
      </c>
      <c r="F7419">
        <f>[1]Sheet1!F7419</f>
        <v>8833</v>
      </c>
    </row>
    <row r="7420" spans="1:6">
      <c r="A7420" t="str">
        <f>[1]Sheet1!B7420</f>
        <v>North Dakota</v>
      </c>
      <c r="B7420" t="str">
        <f>[1]Sheet1!C7420</f>
        <v>ND</v>
      </c>
      <c r="C7420" t="str">
        <f>LEFT([1]Sheet1!D7420,1)</f>
        <v>U</v>
      </c>
      <c r="D7420" t="str">
        <f>RIGHT([1]Sheet1!D7420,2)</f>
        <v>01</v>
      </c>
      <c r="E7420" t="str">
        <f>[1]Sheet1!E7420</f>
        <v>Miscellaneous - Special Assessments</v>
      </c>
      <c r="F7420">
        <f>[1]Sheet1!F7420</f>
        <v>90943</v>
      </c>
    </row>
    <row r="7421" spans="1:6">
      <c r="A7421" t="str">
        <f>[1]Sheet1!B7421</f>
        <v>North Dakota</v>
      </c>
      <c r="B7421" t="str">
        <f>[1]Sheet1!C7421</f>
        <v>ND</v>
      </c>
      <c r="C7421" t="str">
        <f>LEFT([1]Sheet1!D7421,1)</f>
        <v>U</v>
      </c>
      <c r="D7421" t="str">
        <f>RIGHT([1]Sheet1!D7421,2)</f>
        <v>11</v>
      </c>
      <c r="E7421" t="str">
        <f>[1]Sheet1!E7421</f>
        <v>Miscellaneous - Sale of Property</v>
      </c>
      <c r="F7421">
        <f>[1]Sheet1!F7421</f>
        <v>10049</v>
      </c>
    </row>
    <row r="7422" spans="1:6">
      <c r="A7422" t="str">
        <f>[1]Sheet1!B7422</f>
        <v>North Dakota</v>
      </c>
      <c r="B7422" t="str">
        <f>[1]Sheet1!C7422</f>
        <v>ND</v>
      </c>
      <c r="C7422" t="str">
        <f>LEFT([1]Sheet1!D7422,1)</f>
        <v>U</v>
      </c>
      <c r="D7422" t="str">
        <f>RIGHT([1]Sheet1!D7422,2)</f>
        <v>20</v>
      </c>
      <c r="E7422" t="str">
        <f>[1]Sheet1!E7422</f>
        <v>Miscellaneous - Interest Earnings</v>
      </c>
      <c r="F7422">
        <f>[1]Sheet1!F7422</f>
        <v>238005</v>
      </c>
    </row>
    <row r="7423" spans="1:6">
      <c r="A7423" t="str">
        <f>[1]Sheet1!B7423</f>
        <v>North Dakota</v>
      </c>
      <c r="B7423" t="str">
        <f>[1]Sheet1!C7423</f>
        <v>ND</v>
      </c>
      <c r="C7423" t="str">
        <f>LEFT([1]Sheet1!D7423,1)</f>
        <v>U</v>
      </c>
      <c r="D7423" t="str">
        <f>RIGHT([1]Sheet1!D7423,2)</f>
        <v>30</v>
      </c>
      <c r="E7423" t="str">
        <f>[1]Sheet1!E7423</f>
        <v>Miscellaneous - Fines and Forfeits</v>
      </c>
      <c r="F7423">
        <f>[1]Sheet1!F7423</f>
        <v>18242</v>
      </c>
    </row>
    <row r="7424" spans="1:6">
      <c r="A7424" t="str">
        <f>[1]Sheet1!B7424</f>
        <v>North Dakota</v>
      </c>
      <c r="B7424" t="str">
        <f>[1]Sheet1!C7424</f>
        <v>ND</v>
      </c>
      <c r="C7424" t="str">
        <f>LEFT([1]Sheet1!D7424,1)</f>
        <v>U</v>
      </c>
      <c r="D7424" t="str">
        <f>RIGHT([1]Sheet1!D7424,2)</f>
        <v>40</v>
      </c>
      <c r="E7424" t="str">
        <f>[1]Sheet1!E7424</f>
        <v>Miscellaneous - Rents</v>
      </c>
      <c r="F7424">
        <f>[1]Sheet1!F7424</f>
        <v>11737</v>
      </c>
    </row>
    <row r="7425" spans="1:6">
      <c r="A7425" t="str">
        <f>[1]Sheet1!B7425</f>
        <v>North Dakota</v>
      </c>
      <c r="B7425" t="str">
        <f>[1]Sheet1!C7425</f>
        <v>ND</v>
      </c>
      <c r="C7425" t="str">
        <f>LEFT([1]Sheet1!D7425,1)</f>
        <v>U</v>
      </c>
      <c r="D7425" t="str">
        <f>RIGHT([1]Sheet1!D7425,2)</f>
        <v>41</v>
      </c>
      <c r="E7425" t="str">
        <f>[1]Sheet1!E7425</f>
        <v>Miscellaneous - Royalties</v>
      </c>
      <c r="F7425">
        <f>[1]Sheet1!F7425</f>
        <v>66676</v>
      </c>
    </row>
    <row r="7426" spans="1:6">
      <c r="A7426" t="str">
        <f>[1]Sheet1!B7426</f>
        <v>North Dakota</v>
      </c>
      <c r="B7426" t="str">
        <f>[1]Sheet1!C7426</f>
        <v>ND</v>
      </c>
      <c r="C7426" t="str">
        <f>LEFT([1]Sheet1!D7426,1)</f>
        <v>U</v>
      </c>
      <c r="D7426" t="str">
        <f>RIGHT([1]Sheet1!D7426,2)</f>
        <v>50</v>
      </c>
      <c r="E7426" t="str">
        <f>[1]Sheet1!E7426</f>
        <v>Miscellaneous - Donations From Private Sources</v>
      </c>
      <c r="F7426">
        <f>[1]Sheet1!F7426</f>
        <v>56278</v>
      </c>
    </row>
    <row r="7427" spans="1:6">
      <c r="A7427" t="str">
        <f>[1]Sheet1!B7427</f>
        <v>North Dakota</v>
      </c>
      <c r="B7427" t="str">
        <f>[1]Sheet1!C7427</f>
        <v>ND</v>
      </c>
      <c r="C7427" t="str">
        <f>LEFT([1]Sheet1!D7427,1)</f>
        <v>U</v>
      </c>
      <c r="D7427" t="str">
        <f>RIGHT([1]Sheet1!D7427,2)</f>
        <v>95</v>
      </c>
      <c r="E7427" t="str">
        <f>[1]Sheet1!E7427</f>
        <v>Miscellaneous - Net Lottery Revenue</v>
      </c>
      <c r="F7427">
        <f>[1]Sheet1!F7427</f>
        <v>11866</v>
      </c>
    </row>
    <row r="7428" spans="1:6">
      <c r="A7428" t="str">
        <f>[1]Sheet1!B7428</f>
        <v>North Dakota</v>
      </c>
      <c r="B7428" t="str">
        <f>[1]Sheet1!C7428</f>
        <v>ND</v>
      </c>
      <c r="C7428" t="str">
        <f>LEFT([1]Sheet1!D7428,1)</f>
        <v>U</v>
      </c>
      <c r="D7428" t="str">
        <f>RIGHT([1]Sheet1!D7428,2)</f>
        <v>99</v>
      </c>
      <c r="E7428" t="str">
        <f>[1]Sheet1!E7428</f>
        <v>Miscellaneous - General Revenue, NEC</v>
      </c>
      <c r="F7428">
        <f>[1]Sheet1!F7428</f>
        <v>204331</v>
      </c>
    </row>
    <row r="7429" spans="1:6">
      <c r="A7429" t="str">
        <f>[1]Sheet1!B7429</f>
        <v>North Dakota</v>
      </c>
      <c r="B7429" t="str">
        <f>[1]Sheet1!C7429</f>
        <v>ND</v>
      </c>
      <c r="C7429" t="str">
        <f>LEFT([1]Sheet1!D7429,1)</f>
        <v>W</v>
      </c>
      <c r="D7429" t="str">
        <f>RIGHT([1]Sheet1!D7429,2)</f>
        <v>01</v>
      </c>
      <c r="E7429" t="str">
        <f>[1]Sheet1!E7429</f>
        <v>Sinking Funds - Cash and Securities</v>
      </c>
      <c r="F7429">
        <f>[1]Sheet1!F7429</f>
        <v>2188901</v>
      </c>
    </row>
    <row r="7430" spans="1:6">
      <c r="A7430" t="str">
        <f>[1]Sheet1!B7430</f>
        <v>North Dakota</v>
      </c>
      <c r="B7430" t="str">
        <f>[1]Sheet1!C7430</f>
        <v>ND</v>
      </c>
      <c r="C7430" t="str">
        <f>LEFT([1]Sheet1!D7430,1)</f>
        <v>W</v>
      </c>
      <c r="D7430" t="str">
        <f>RIGHT([1]Sheet1!D7430,2)</f>
        <v>31</v>
      </c>
      <c r="E7430" t="str">
        <f>[1]Sheet1!E7430</f>
        <v>Bond Funds - Cash and Securities</v>
      </c>
      <c r="F7430">
        <f>[1]Sheet1!F7430</f>
        <v>209074</v>
      </c>
    </row>
    <row r="7431" spans="1:6">
      <c r="A7431" t="str">
        <f>[1]Sheet1!B7431</f>
        <v>North Dakota</v>
      </c>
      <c r="B7431" t="str">
        <f>[1]Sheet1!C7431</f>
        <v>ND</v>
      </c>
      <c r="C7431" t="str">
        <f>LEFT([1]Sheet1!D7431,1)</f>
        <v>W</v>
      </c>
      <c r="D7431" t="str">
        <f>RIGHT([1]Sheet1!D7431,2)</f>
        <v>61</v>
      </c>
      <c r="E7431" t="str">
        <f>[1]Sheet1!E7431</f>
        <v>Other Funds - Cash and Securities</v>
      </c>
      <c r="F7431">
        <f>[1]Sheet1!F7431</f>
        <v>13466304</v>
      </c>
    </row>
    <row r="7432" spans="1:6">
      <c r="A7432" t="str">
        <f>[1]Sheet1!B7432</f>
        <v>North Dakota</v>
      </c>
      <c r="B7432" t="str">
        <f>[1]Sheet1!C7432</f>
        <v>ND</v>
      </c>
      <c r="C7432" t="str">
        <f>LEFT([1]Sheet1!D7432,1)</f>
        <v>X</v>
      </c>
      <c r="D7432" t="str">
        <f>RIGHT([1]Sheet1!D7432,2)</f>
        <v>01</v>
      </c>
      <c r="E7432" t="str">
        <f>[1]Sheet1!E7432</f>
        <v>Employee Retirement - Local Employee Contribution</v>
      </c>
      <c r="F7432">
        <f>[1]Sheet1!F7432</f>
        <v>50691</v>
      </c>
    </row>
    <row r="7433" spans="1:6">
      <c r="A7433" t="str">
        <f>[1]Sheet1!B7433</f>
        <v>North Dakota</v>
      </c>
      <c r="B7433" t="str">
        <f>[1]Sheet1!C7433</f>
        <v>ND</v>
      </c>
      <c r="C7433" t="str">
        <f>LEFT([1]Sheet1!D7433,1)</f>
        <v>X</v>
      </c>
      <c r="D7433" t="str">
        <f>RIGHT([1]Sheet1!D7433,2)</f>
        <v>02</v>
      </c>
      <c r="E7433" t="str">
        <f>[1]Sheet1!E7433</f>
        <v>Employee Retirement - State Employee Contribution</v>
      </c>
      <c r="F7433">
        <f>[1]Sheet1!F7433</f>
        <v>18346</v>
      </c>
    </row>
    <row r="7434" spans="1:6">
      <c r="A7434" t="str">
        <f>[1]Sheet1!B7434</f>
        <v>North Dakota</v>
      </c>
      <c r="B7434" t="str">
        <f>[1]Sheet1!C7434</f>
        <v>ND</v>
      </c>
      <c r="C7434" t="str">
        <f>LEFT([1]Sheet1!D7434,1)</f>
        <v>X</v>
      </c>
      <c r="D7434" t="str">
        <f>RIGHT([1]Sheet1!D7434,2)</f>
        <v>05</v>
      </c>
      <c r="E7434" t="str">
        <f>[1]Sheet1!E7434</f>
        <v>Employee Retirement - From Other Governments</v>
      </c>
      <c r="F7434">
        <f>[1]Sheet1!F7434</f>
        <v>76280</v>
      </c>
    </row>
    <row r="7435" spans="1:6">
      <c r="A7435" t="str">
        <f>[1]Sheet1!B7435</f>
        <v>North Dakota</v>
      </c>
      <c r="B7435" t="str">
        <f>[1]Sheet1!C7435</f>
        <v>ND</v>
      </c>
      <c r="C7435" t="str">
        <f>LEFT([1]Sheet1!D7435,1)</f>
        <v>X</v>
      </c>
      <c r="D7435" t="str">
        <f>RIGHT([1]Sheet1!D7435,2)</f>
        <v>08</v>
      </c>
      <c r="E7435" t="str">
        <f>[1]Sheet1!E7435</f>
        <v>Employee Retirement - Earnings on Investments (calculated)</v>
      </c>
      <c r="F7435">
        <f>[1]Sheet1!F7435</f>
        <v>319521</v>
      </c>
    </row>
    <row r="7436" spans="1:6">
      <c r="A7436" t="str">
        <f>[1]Sheet1!B7436</f>
        <v>North Dakota</v>
      </c>
      <c r="B7436" t="str">
        <f>[1]Sheet1!C7436</f>
        <v>ND</v>
      </c>
      <c r="C7436" t="str">
        <f>LEFT([1]Sheet1!D7436,1)</f>
        <v>X</v>
      </c>
      <c r="D7436" t="str">
        <f>RIGHT([1]Sheet1!D7436,2)</f>
        <v>11</v>
      </c>
      <c r="E7436" t="str">
        <f>[1]Sheet1!E7436</f>
        <v>Employee Retirement - Benefit Payments</v>
      </c>
      <c r="F7436">
        <f>[1]Sheet1!F7436</f>
        <v>237576</v>
      </c>
    </row>
    <row r="7437" spans="1:6">
      <c r="A7437" t="str">
        <f>[1]Sheet1!B7437</f>
        <v>North Dakota</v>
      </c>
      <c r="B7437" t="str">
        <f>[1]Sheet1!C7437</f>
        <v>ND</v>
      </c>
      <c r="C7437" t="str">
        <f>LEFT([1]Sheet1!D7437,1)</f>
        <v>X</v>
      </c>
      <c r="D7437" t="str">
        <f>RIGHT([1]Sheet1!D7437,2)</f>
        <v>12</v>
      </c>
      <c r="E7437" t="str">
        <f>[1]Sheet1!E7437</f>
        <v>Employee Retirement - Withdrawals</v>
      </c>
      <c r="F7437">
        <f>[1]Sheet1!F7437</f>
        <v>8324</v>
      </c>
    </row>
    <row r="7438" spans="1:6">
      <c r="A7438" t="str">
        <f>[1]Sheet1!B7438</f>
        <v>North Dakota</v>
      </c>
      <c r="B7438" t="str">
        <f>[1]Sheet1!C7438</f>
        <v>ND</v>
      </c>
      <c r="C7438" t="str">
        <f>LEFT([1]Sheet1!D7438,1)</f>
        <v>X</v>
      </c>
      <c r="D7438" t="str">
        <f>RIGHT([1]Sheet1!D7438,2)</f>
        <v>21</v>
      </c>
      <c r="E7438" t="str">
        <f>[1]Sheet1!E7438</f>
        <v>Employee Retirement - Total Cash and Deposits</v>
      </c>
      <c r="F7438">
        <f>[1]Sheet1!F7438</f>
        <v>177200</v>
      </c>
    </row>
    <row r="7439" spans="1:6">
      <c r="A7439" t="str">
        <f>[1]Sheet1!B7439</f>
        <v>North Dakota</v>
      </c>
      <c r="B7439" t="str">
        <f>[1]Sheet1!C7439</f>
        <v>ND</v>
      </c>
      <c r="C7439" t="str">
        <f>LEFT([1]Sheet1!D7439,1)</f>
        <v>X</v>
      </c>
      <c r="D7439" t="str">
        <f>RIGHT([1]Sheet1!D7439,2)</f>
        <v>30</v>
      </c>
      <c r="E7439" t="str">
        <f>[1]Sheet1!E7439</f>
        <v>Employee Retirement - Total Federal Securities</v>
      </c>
      <c r="F7439">
        <f>[1]Sheet1!F7439</f>
        <v>785236</v>
      </c>
    </row>
    <row r="7440" spans="1:6">
      <c r="A7440" t="str">
        <f>[1]Sheet1!B7440</f>
        <v>North Dakota</v>
      </c>
      <c r="B7440" t="str">
        <f>[1]Sheet1!C7440</f>
        <v>ND</v>
      </c>
      <c r="C7440" t="str">
        <f>LEFT([1]Sheet1!D7440,1)</f>
        <v>X</v>
      </c>
      <c r="D7440" t="str">
        <f>RIGHT([1]Sheet1!D7440,2)</f>
        <v>42</v>
      </c>
      <c r="E7440" t="str">
        <f>[1]Sheet1!E7440</f>
        <v>Employee Retirement - Securities - Mortgages</v>
      </c>
      <c r="F7440">
        <f>[1]Sheet1!F7440</f>
        <v>0</v>
      </c>
    </row>
    <row r="7441" spans="1:6">
      <c r="A7441" t="str">
        <f>[1]Sheet1!B7441</f>
        <v>North Dakota</v>
      </c>
      <c r="B7441" t="str">
        <f>[1]Sheet1!C7441</f>
        <v>ND</v>
      </c>
      <c r="C7441" t="str">
        <f>LEFT([1]Sheet1!D7441,1)</f>
        <v>X</v>
      </c>
      <c r="D7441" t="str">
        <f>RIGHT([1]Sheet1!D7441,2)</f>
        <v>44</v>
      </c>
      <c r="E7441" t="str">
        <f>[1]Sheet1!E7441</f>
        <v>Employee Retirement - Total Other Securities</v>
      </c>
      <c r="F7441">
        <f>[1]Sheet1!F7441</f>
        <v>644064</v>
      </c>
    </row>
    <row r="7442" spans="1:6">
      <c r="A7442" t="str">
        <f>[1]Sheet1!B7442</f>
        <v>North Dakota</v>
      </c>
      <c r="B7442" t="str">
        <f>[1]Sheet1!C7442</f>
        <v>ND</v>
      </c>
      <c r="C7442" t="str">
        <f>LEFT([1]Sheet1!D7442,1)</f>
        <v>X</v>
      </c>
      <c r="D7442" t="str">
        <f>RIGHT([1]Sheet1!D7442,2)</f>
        <v>47</v>
      </c>
      <c r="E7442" t="str">
        <f>[1]Sheet1!E7442</f>
        <v>Employee Retirement - Other Investments - Other</v>
      </c>
      <c r="F7442">
        <f>[1]Sheet1!F7442</f>
        <v>674087</v>
      </c>
    </row>
    <row r="7443" spans="1:6">
      <c r="A7443" t="str">
        <f>[1]Sheet1!B7443</f>
        <v>North Dakota</v>
      </c>
      <c r="B7443" t="str">
        <f>[1]Sheet1!C7443</f>
        <v>ND</v>
      </c>
      <c r="C7443" t="str">
        <f>LEFT([1]Sheet1!D7443,1)</f>
        <v>Y</v>
      </c>
      <c r="D7443" t="str">
        <f>RIGHT([1]Sheet1!D7443,2)</f>
        <v>01</v>
      </c>
      <c r="E7443" t="str">
        <f>[1]Sheet1!E7443</f>
        <v>Unemployment Compensation - Contribution</v>
      </c>
      <c r="F7443">
        <f>[1]Sheet1!F7443</f>
        <v>97095</v>
      </c>
    </row>
    <row r="7444" spans="1:6">
      <c r="A7444" t="str">
        <f>[1]Sheet1!B7444</f>
        <v>North Dakota</v>
      </c>
      <c r="B7444" t="str">
        <f>[1]Sheet1!C7444</f>
        <v>ND</v>
      </c>
      <c r="C7444" t="str">
        <f>LEFT([1]Sheet1!D7444,1)</f>
        <v>Y</v>
      </c>
      <c r="D7444" t="str">
        <f>RIGHT([1]Sheet1!D7444,2)</f>
        <v>02</v>
      </c>
      <c r="E7444" t="str">
        <f>[1]Sheet1!E7444</f>
        <v>Unemployment Compensation - Interest Revenue</v>
      </c>
      <c r="F7444">
        <f>[1]Sheet1!F7444</f>
        <v>3390</v>
      </c>
    </row>
    <row r="7445" spans="1:6">
      <c r="A7445" t="str">
        <f>[1]Sheet1!B7445</f>
        <v>North Dakota</v>
      </c>
      <c r="B7445" t="str">
        <f>[1]Sheet1!C7445</f>
        <v>ND</v>
      </c>
      <c r="C7445" t="str">
        <f>LEFT([1]Sheet1!D7445,1)</f>
        <v>Y</v>
      </c>
      <c r="D7445" t="str">
        <f>RIGHT([1]Sheet1!D7445,2)</f>
        <v>05</v>
      </c>
      <c r="E7445" t="str">
        <f>[1]Sheet1!E7445</f>
        <v>Unemployment Compensation - Benefit Payments</v>
      </c>
      <c r="F7445">
        <f>[1]Sheet1!F7445</f>
        <v>60018</v>
      </c>
    </row>
    <row r="7446" spans="1:6">
      <c r="A7446" t="str">
        <f>[1]Sheet1!B7446</f>
        <v>North Dakota</v>
      </c>
      <c r="B7446" t="str">
        <f>[1]Sheet1!C7446</f>
        <v>ND</v>
      </c>
      <c r="C7446" t="str">
        <f>LEFT([1]Sheet1!D7446,1)</f>
        <v>Y</v>
      </c>
      <c r="D7446" t="str">
        <f>RIGHT([1]Sheet1!D7446,2)</f>
        <v>06</v>
      </c>
      <c r="E7446" t="str">
        <f>[1]Sheet1!E7446</f>
        <v>Unemployment Compensation - Extended and Special Payments</v>
      </c>
      <c r="F7446">
        <f>[1]Sheet1!F7446</f>
        <v>18449</v>
      </c>
    </row>
    <row r="7447" spans="1:6">
      <c r="A7447" t="str">
        <f>[1]Sheet1!B7447</f>
        <v>North Dakota</v>
      </c>
      <c r="B7447" t="str">
        <f>[1]Sheet1!C7447</f>
        <v>ND</v>
      </c>
      <c r="C7447" t="str">
        <f>LEFT([1]Sheet1!D7447,1)</f>
        <v>Y</v>
      </c>
      <c r="D7447" t="str">
        <f>RIGHT([1]Sheet1!D7447,2)</f>
        <v>07</v>
      </c>
      <c r="E7447" t="str">
        <f>[1]Sheet1!E7447</f>
        <v>Unemployment Compensation - Balance In US Treasury</v>
      </c>
      <c r="F7447">
        <f>[1]Sheet1!F7447</f>
        <v>126826</v>
      </c>
    </row>
    <row r="7448" spans="1:6">
      <c r="A7448" t="str">
        <f>[1]Sheet1!B7448</f>
        <v>North Dakota</v>
      </c>
      <c r="B7448" t="str">
        <f>[1]Sheet1!C7448</f>
        <v>ND</v>
      </c>
      <c r="C7448" t="str">
        <f>LEFT([1]Sheet1!D7448,1)</f>
        <v>Y</v>
      </c>
      <c r="D7448" t="str">
        <f>RIGHT([1]Sheet1!D7448,2)</f>
        <v>11</v>
      </c>
      <c r="E7448" t="str">
        <f>[1]Sheet1!E7448</f>
        <v>Workers Compensation - Other Contributions</v>
      </c>
      <c r="F7448">
        <f>[1]Sheet1!F7448</f>
        <v>106169</v>
      </c>
    </row>
    <row r="7449" spans="1:6">
      <c r="A7449" t="str">
        <f>[1]Sheet1!B7449</f>
        <v>North Dakota</v>
      </c>
      <c r="B7449" t="str">
        <f>[1]Sheet1!C7449</f>
        <v>ND</v>
      </c>
      <c r="C7449" t="str">
        <f>LEFT([1]Sheet1!D7449,1)</f>
        <v>Y</v>
      </c>
      <c r="D7449" t="str">
        <f>RIGHT([1]Sheet1!D7449,2)</f>
        <v>12</v>
      </c>
      <c r="E7449" t="str">
        <f>[1]Sheet1!E7449</f>
        <v>Workers Compensation - Interest Earnings</v>
      </c>
      <c r="F7449">
        <f>[1]Sheet1!F7449</f>
        <v>54056</v>
      </c>
    </row>
    <row r="7450" spans="1:6">
      <c r="A7450" t="str">
        <f>[1]Sheet1!B7450</f>
        <v>North Dakota</v>
      </c>
      <c r="B7450" t="str">
        <f>[1]Sheet1!C7450</f>
        <v>ND</v>
      </c>
      <c r="C7450" t="str">
        <f>LEFT([1]Sheet1!D7450,1)</f>
        <v>Y</v>
      </c>
      <c r="D7450" t="str">
        <f>RIGHT([1]Sheet1!D7450,2)</f>
        <v>14</v>
      </c>
      <c r="E7450" t="str">
        <f>[1]Sheet1!E7450</f>
        <v>Workers Compensation - Benefit Payments</v>
      </c>
      <c r="F7450">
        <f>[1]Sheet1!F7450</f>
        <v>188824</v>
      </c>
    </row>
    <row r="7451" spans="1:6">
      <c r="A7451" t="str">
        <f>[1]Sheet1!B7451</f>
        <v>North Dakota</v>
      </c>
      <c r="B7451" t="str">
        <f>[1]Sheet1!C7451</f>
        <v>ND</v>
      </c>
      <c r="C7451" t="str">
        <f>LEFT([1]Sheet1!D7451,1)</f>
        <v>Y</v>
      </c>
      <c r="D7451" t="str">
        <f>RIGHT([1]Sheet1!D7451,2)</f>
        <v>21</v>
      </c>
      <c r="E7451" t="str">
        <f>[1]Sheet1!E7451</f>
        <v>Workers Compensation - Cash and Assets</v>
      </c>
      <c r="F7451">
        <f>[1]Sheet1!F7451</f>
        <v>1426661</v>
      </c>
    </row>
    <row r="7452" spans="1:6">
      <c r="A7452" t="str">
        <f>[1]Sheet1!B7452</f>
        <v>North Dakota</v>
      </c>
      <c r="B7452" t="str">
        <f>[1]Sheet1!C7452</f>
        <v>ND</v>
      </c>
      <c r="C7452" t="str">
        <f>LEFT([1]Sheet1!D7452,1)</f>
        <v>Z</v>
      </c>
      <c r="D7452" t="str">
        <f>RIGHT([1]Sheet1!D7452,2)</f>
        <v>00</v>
      </c>
      <c r="E7452" t="str">
        <f>[1]Sheet1!E7452</f>
        <v>Total Salaries and Wages</v>
      </c>
      <c r="F7452">
        <f>[1]Sheet1!F7452</f>
        <v>2150600</v>
      </c>
    </row>
    <row r="7453" spans="1:6">
      <c r="A7453" t="str">
        <f>[1]Sheet1!B7453</f>
        <v>North Dakota</v>
      </c>
      <c r="B7453" t="str">
        <f>[1]Sheet1!C7453</f>
        <v>ND</v>
      </c>
      <c r="C7453" t="str">
        <f>LEFT([1]Sheet1!D7453,1)</f>
        <v>Z</v>
      </c>
      <c r="D7453" t="str">
        <f>RIGHT([1]Sheet1!D7453,2)</f>
        <v>77</v>
      </c>
      <c r="E7453" t="str">
        <f>[1]Sheet1!E7453</f>
        <v>Employee Retirement – Total Corporate Bonds</v>
      </c>
      <c r="F7453">
        <f>[1]Sheet1!F7453</f>
        <v>99382</v>
      </c>
    </row>
    <row r="7454" spans="1:6">
      <c r="A7454" t="str">
        <f>[1]Sheet1!B7454</f>
        <v>North Dakota</v>
      </c>
      <c r="B7454" t="str">
        <f>[1]Sheet1!C7454</f>
        <v>ND</v>
      </c>
      <c r="C7454" t="str">
        <f>LEFT([1]Sheet1!D7454,1)</f>
        <v>Z</v>
      </c>
      <c r="D7454" t="str">
        <f>RIGHT([1]Sheet1!D7454,2)</f>
        <v>78</v>
      </c>
      <c r="E7454" t="str">
        <f>[1]Sheet1!E7454</f>
        <v>Employee Retirement – Corporate Stocks</v>
      </c>
      <c r="F7454">
        <f>[1]Sheet1!F7454</f>
        <v>1180157</v>
      </c>
    </row>
    <row r="7455" spans="1:6">
      <c r="A7455" t="str">
        <f>[1]Sheet1!B7455</f>
        <v>Ohio</v>
      </c>
      <c r="B7455" t="str">
        <f>[1]Sheet1!C7455</f>
        <v>OH</v>
      </c>
      <c r="C7455" t="str">
        <f>LEFT([1]Sheet1!D7455,1)</f>
        <v>1</v>
      </c>
      <c r="D7455" t="str">
        <f>RIGHT([1]Sheet1!D7455,2)</f>
        <v>9T</v>
      </c>
      <c r="E7455" t="str">
        <f>[1]Sheet1!E7455</f>
        <v>Long Term Debt Beginning Outstanding - Public Debt for Private Purpose</v>
      </c>
      <c r="F7455">
        <f>[1]Sheet1!F7455</f>
        <v>30671376</v>
      </c>
    </row>
    <row r="7456" spans="1:6">
      <c r="A7456" t="str">
        <f>[1]Sheet1!B7456</f>
        <v>Ohio</v>
      </c>
      <c r="B7456" t="str">
        <f>[1]Sheet1!C7456</f>
        <v>OH</v>
      </c>
      <c r="C7456" t="str">
        <f>LEFT([1]Sheet1!D7456,1)</f>
        <v>1</v>
      </c>
      <c r="D7456" t="str">
        <f>RIGHT([1]Sheet1!D7456,2)</f>
        <v>9U</v>
      </c>
      <c r="E7456" t="str">
        <f>[1]Sheet1!E7456</f>
        <v>Long Term Debt Beginning Outstanding - Unspecified Public Purpose</v>
      </c>
      <c r="F7456">
        <f>[1]Sheet1!F7456</f>
        <v>47277363</v>
      </c>
    </row>
    <row r="7457" spans="1:6">
      <c r="A7457" t="str">
        <f>[1]Sheet1!B7457</f>
        <v>Ohio</v>
      </c>
      <c r="B7457" t="str">
        <f>[1]Sheet1!C7457</f>
        <v>OH</v>
      </c>
      <c r="C7457" t="str">
        <f>LEFT([1]Sheet1!D7457,1)</f>
        <v>2</v>
      </c>
      <c r="D7457" t="str">
        <f>RIGHT([1]Sheet1!D7457,2)</f>
        <v>4T</v>
      </c>
      <c r="E7457" t="str">
        <f>[1]Sheet1!E7457</f>
        <v>Long Term Debt Issue, Nonguaranteed - Public Debt for Private Purpose</v>
      </c>
      <c r="F7457">
        <f>[1]Sheet1!F7457</f>
        <v>2933728</v>
      </c>
    </row>
    <row r="7458" spans="1:6">
      <c r="A7458" t="str">
        <f>[1]Sheet1!B7458</f>
        <v>Ohio</v>
      </c>
      <c r="B7458" t="str">
        <f>[1]Sheet1!C7458</f>
        <v>OH</v>
      </c>
      <c r="C7458" t="str">
        <f>LEFT([1]Sheet1!D7458,1)</f>
        <v>2</v>
      </c>
      <c r="D7458" t="str">
        <f>RIGHT([1]Sheet1!D7458,2)</f>
        <v>9U</v>
      </c>
      <c r="E7458" t="str">
        <f>[1]Sheet1!E7458</f>
        <v>Long Term Debt Issue, Unspecified Public Purpose</v>
      </c>
      <c r="F7458">
        <f>[1]Sheet1!F7458</f>
        <v>6129138</v>
      </c>
    </row>
    <row r="7459" spans="1:6">
      <c r="A7459" t="str">
        <f>[1]Sheet1!B7459</f>
        <v>Ohio</v>
      </c>
      <c r="B7459" t="str">
        <f>[1]Sheet1!C7459</f>
        <v>OH</v>
      </c>
      <c r="C7459" t="str">
        <f>LEFT([1]Sheet1!D7459,1)</f>
        <v>3</v>
      </c>
      <c r="D7459" t="str">
        <f>RIGHT([1]Sheet1!D7459,2)</f>
        <v>4T</v>
      </c>
      <c r="E7459" t="str">
        <f>[1]Sheet1!E7459</f>
        <v>Long Term Debt Retired Nonguaranteed - Public Debt for Private Purpose</v>
      </c>
      <c r="F7459">
        <f>[1]Sheet1!F7459</f>
        <v>1845612</v>
      </c>
    </row>
    <row r="7460" spans="1:6">
      <c r="A7460" t="str">
        <f>[1]Sheet1!B7460</f>
        <v>Ohio</v>
      </c>
      <c r="B7460" t="str">
        <f>[1]Sheet1!C7460</f>
        <v>OH</v>
      </c>
      <c r="C7460" t="str">
        <f>LEFT([1]Sheet1!D7460,1)</f>
        <v>3</v>
      </c>
      <c r="D7460" t="str">
        <f>RIGHT([1]Sheet1!D7460,2)</f>
        <v>9U</v>
      </c>
      <c r="E7460" t="str">
        <f>[1]Sheet1!E7460</f>
        <v>Long Term Debt Retired Unspecified Public Purpose</v>
      </c>
      <c r="F7460">
        <f>[1]Sheet1!F7460</f>
        <v>5488452</v>
      </c>
    </row>
    <row r="7461" spans="1:6">
      <c r="A7461" t="str">
        <f>[1]Sheet1!B7461</f>
        <v>Ohio</v>
      </c>
      <c r="B7461" t="str">
        <f>[1]Sheet1!C7461</f>
        <v>OH</v>
      </c>
      <c r="C7461" t="str">
        <f>LEFT([1]Sheet1!D7461,1)</f>
        <v>4</v>
      </c>
      <c r="D7461" t="str">
        <f>RIGHT([1]Sheet1!D7461,2)</f>
        <v>4T</v>
      </c>
      <c r="E7461" t="str">
        <f>[1]Sheet1!E7461</f>
        <v>Long Term Debt Outstanding Nonguaranteed - Public Debt for Private Purpose</v>
      </c>
      <c r="F7461">
        <f>[1]Sheet1!F7461</f>
        <v>31770909</v>
      </c>
    </row>
    <row r="7462" spans="1:6">
      <c r="A7462" t="str">
        <f>[1]Sheet1!B7462</f>
        <v>Ohio</v>
      </c>
      <c r="B7462" t="str">
        <f>[1]Sheet1!C7462</f>
        <v>OH</v>
      </c>
      <c r="C7462" t="str">
        <f>LEFT([1]Sheet1!D7462,1)</f>
        <v>4</v>
      </c>
      <c r="D7462" t="str">
        <f>RIGHT([1]Sheet1!D7462,2)</f>
        <v>9U</v>
      </c>
      <c r="E7462" t="str">
        <f>[1]Sheet1!E7462</f>
        <v>Long Term Debt Outstanding Unspecified Public Purpose</v>
      </c>
      <c r="F7462">
        <f>[1]Sheet1!F7462</f>
        <v>47894559</v>
      </c>
    </row>
    <row r="7463" spans="1:6">
      <c r="A7463" t="str">
        <f>[1]Sheet1!B7463</f>
        <v>Ohio</v>
      </c>
      <c r="B7463" t="str">
        <f>[1]Sheet1!C7463</f>
        <v>OH</v>
      </c>
      <c r="C7463" t="str">
        <f>LEFT([1]Sheet1!D7463,1)</f>
        <v>6</v>
      </c>
      <c r="D7463" t="str">
        <f>RIGHT([1]Sheet1!D7463,2)</f>
        <v>1V</v>
      </c>
      <c r="E7463" t="str">
        <f>[1]Sheet1!E7463</f>
        <v>Short Term Debt Outstanding - Beginning</v>
      </c>
      <c r="F7463">
        <f>[1]Sheet1!F7463</f>
        <v>1579373</v>
      </c>
    </row>
    <row r="7464" spans="1:6">
      <c r="A7464" t="str">
        <f>[1]Sheet1!B7464</f>
        <v>Ohio</v>
      </c>
      <c r="B7464" t="str">
        <f>[1]Sheet1!C7464</f>
        <v>OH</v>
      </c>
      <c r="C7464" t="str">
        <f>LEFT([1]Sheet1!D7464,1)</f>
        <v>6</v>
      </c>
      <c r="D7464" t="str">
        <f>RIGHT([1]Sheet1!D7464,2)</f>
        <v>4V</v>
      </c>
      <c r="E7464" t="str">
        <f>[1]Sheet1!E7464</f>
        <v>Short Term Debt Outstanding - End of Fiscal Year</v>
      </c>
      <c r="F7464">
        <f>[1]Sheet1!F7464</f>
        <v>1568586</v>
      </c>
    </row>
    <row r="7465" spans="1:6">
      <c r="A7465" t="str">
        <f>[1]Sheet1!B7465</f>
        <v>Ohio</v>
      </c>
      <c r="B7465" t="str">
        <f>[1]Sheet1!C7465</f>
        <v>OH</v>
      </c>
      <c r="C7465" t="str">
        <f>LEFT([1]Sheet1!D7465,1)</f>
        <v>A</v>
      </c>
      <c r="D7465" t="str">
        <f>RIGHT([1]Sheet1!D7465,2)</f>
        <v>01</v>
      </c>
      <c r="E7465" t="str">
        <f>[1]Sheet1!E7465</f>
        <v>Charges - Air Transportation</v>
      </c>
      <c r="F7465">
        <f>[1]Sheet1!F7465</f>
        <v>279866</v>
      </c>
    </row>
    <row r="7466" spans="1:6">
      <c r="A7466" t="str">
        <f>[1]Sheet1!B7466</f>
        <v>Ohio</v>
      </c>
      <c r="B7466" t="str">
        <f>[1]Sheet1!C7466</f>
        <v>OH</v>
      </c>
      <c r="C7466" t="str">
        <f>LEFT([1]Sheet1!D7466,1)</f>
        <v>A</v>
      </c>
      <c r="D7466" t="str">
        <f>RIGHT([1]Sheet1!D7466,2)</f>
        <v>03</v>
      </c>
      <c r="E7466" t="str">
        <f>[1]Sheet1!E7466</f>
        <v>Charges - Miscellaneous Commercial Activities</v>
      </c>
      <c r="F7466">
        <f>[1]Sheet1!F7466</f>
        <v>36661</v>
      </c>
    </row>
    <row r="7467" spans="1:6">
      <c r="A7467" t="str">
        <f>[1]Sheet1!B7467</f>
        <v>Ohio</v>
      </c>
      <c r="B7467" t="str">
        <f>[1]Sheet1!C7467</f>
        <v>OH</v>
      </c>
      <c r="C7467" t="str">
        <f>LEFT([1]Sheet1!D7467,1)</f>
        <v>A</v>
      </c>
      <c r="D7467" t="str">
        <f>RIGHT([1]Sheet1!D7467,2)</f>
        <v>09</v>
      </c>
      <c r="E7467" t="str">
        <f>[1]Sheet1!E7467</f>
        <v>Charges - Elementary and Secondary Education School Lunch</v>
      </c>
      <c r="F7467">
        <f>[1]Sheet1!F7467</f>
        <v>271032</v>
      </c>
    </row>
    <row r="7468" spans="1:6">
      <c r="A7468" t="str">
        <f>[1]Sheet1!B7468</f>
        <v>Ohio</v>
      </c>
      <c r="B7468" t="str">
        <f>[1]Sheet1!C7468</f>
        <v>OH</v>
      </c>
      <c r="C7468" t="str">
        <f>LEFT([1]Sheet1!D7468,1)</f>
        <v>A</v>
      </c>
      <c r="D7468" t="str">
        <f>RIGHT([1]Sheet1!D7468,2)</f>
        <v>10</v>
      </c>
      <c r="E7468" t="str">
        <f>[1]Sheet1!E7468</f>
        <v>Charges - Elementary and Secondary Education School Tuition and Transportation</v>
      </c>
      <c r="F7468">
        <f>[1]Sheet1!F7468</f>
        <v>86329</v>
      </c>
    </row>
    <row r="7469" spans="1:6">
      <c r="A7469" t="str">
        <f>[1]Sheet1!B7469</f>
        <v>Ohio</v>
      </c>
      <c r="B7469" t="str">
        <f>[1]Sheet1!C7469</f>
        <v>OH</v>
      </c>
      <c r="C7469" t="str">
        <f>LEFT([1]Sheet1!D7469,1)</f>
        <v>A</v>
      </c>
      <c r="D7469" t="str">
        <f>RIGHT([1]Sheet1!D7469,2)</f>
        <v>12</v>
      </c>
      <c r="E7469" t="str">
        <f>[1]Sheet1!E7469</f>
        <v>Charges - Elementary and Secondary Education - Other</v>
      </c>
      <c r="F7469">
        <f>[1]Sheet1!F7469</f>
        <v>670840</v>
      </c>
    </row>
    <row r="7470" spans="1:6">
      <c r="A7470" t="str">
        <f>[1]Sheet1!B7470</f>
        <v>Ohio</v>
      </c>
      <c r="B7470" t="str">
        <f>[1]Sheet1!C7470</f>
        <v>OH</v>
      </c>
      <c r="C7470" t="str">
        <f>LEFT([1]Sheet1!D7470,1)</f>
        <v>A</v>
      </c>
      <c r="D7470" t="str">
        <f>RIGHT([1]Sheet1!D7470,2)</f>
        <v>16</v>
      </c>
      <c r="E7470" t="str">
        <f>[1]Sheet1!E7470</f>
        <v xml:space="preserve"> Charges - Higher Education Auxiliary Enterprises</v>
      </c>
      <c r="F7470">
        <f>[1]Sheet1!F7470</f>
        <v>1140883</v>
      </c>
    </row>
    <row r="7471" spans="1:6">
      <c r="A7471" t="str">
        <f>[1]Sheet1!B7471</f>
        <v>Ohio</v>
      </c>
      <c r="B7471" t="str">
        <f>[1]Sheet1!C7471</f>
        <v>OH</v>
      </c>
      <c r="C7471" t="str">
        <f>LEFT([1]Sheet1!D7471,1)</f>
        <v>A</v>
      </c>
      <c r="D7471" t="str">
        <f>RIGHT([1]Sheet1!D7471,2)</f>
        <v>18</v>
      </c>
      <c r="E7471" t="str">
        <f>[1]Sheet1!E7471</f>
        <v>Charges - Higher Education - Other</v>
      </c>
      <c r="F7471">
        <f>[1]Sheet1!F7471</f>
        <v>3635409</v>
      </c>
    </row>
    <row r="7472" spans="1:6">
      <c r="A7472" t="str">
        <f>[1]Sheet1!B7472</f>
        <v>Ohio</v>
      </c>
      <c r="B7472" t="str">
        <f>[1]Sheet1!C7472</f>
        <v>OH</v>
      </c>
      <c r="C7472" t="str">
        <f>LEFT([1]Sheet1!D7472,1)</f>
        <v>A</v>
      </c>
      <c r="D7472" t="str">
        <f>RIGHT([1]Sheet1!D7472,2)</f>
        <v>21</v>
      </c>
      <c r="E7472" t="str">
        <f>[1]Sheet1!E7472</f>
        <v>Charges - Education - Other State Charges, NEC</v>
      </c>
      <c r="F7472">
        <f>[1]Sheet1!F7472</f>
        <v>19131</v>
      </c>
    </row>
    <row r="7473" spans="1:6">
      <c r="A7473" t="str">
        <f>[1]Sheet1!B7473</f>
        <v>Ohio</v>
      </c>
      <c r="B7473" t="str">
        <f>[1]Sheet1!C7473</f>
        <v>OH</v>
      </c>
      <c r="C7473" t="str">
        <f>LEFT([1]Sheet1!D7473,1)</f>
        <v>A</v>
      </c>
      <c r="D7473" t="str">
        <f>RIGHT([1]Sheet1!D7473,2)</f>
        <v>36</v>
      </c>
      <c r="E7473" t="str">
        <f>[1]Sheet1!E7473</f>
        <v>Charges - Hospital Public</v>
      </c>
      <c r="F7473">
        <f>[1]Sheet1!F7473</f>
        <v>3903021</v>
      </c>
    </row>
    <row r="7474" spans="1:6">
      <c r="A7474" t="str">
        <f>[1]Sheet1!B7474</f>
        <v>Ohio</v>
      </c>
      <c r="B7474" t="str">
        <f>[1]Sheet1!C7474</f>
        <v>OH</v>
      </c>
      <c r="C7474" t="str">
        <f>LEFT([1]Sheet1!D7474,1)</f>
        <v>A</v>
      </c>
      <c r="D7474" t="str">
        <f>RIGHT([1]Sheet1!D7474,2)</f>
        <v>44</v>
      </c>
      <c r="E7474" t="str">
        <f>[1]Sheet1!E7474</f>
        <v>Charges - Regular Highways</v>
      </c>
      <c r="F7474">
        <f>[1]Sheet1!F7474</f>
        <v>34383</v>
      </c>
    </row>
    <row r="7475" spans="1:6">
      <c r="A7475" t="str">
        <f>[1]Sheet1!B7475</f>
        <v>Ohio</v>
      </c>
      <c r="B7475" t="str">
        <f>[1]Sheet1!C7475</f>
        <v>OH</v>
      </c>
      <c r="C7475" t="str">
        <f>LEFT([1]Sheet1!D7475,1)</f>
        <v>A</v>
      </c>
      <c r="D7475" t="str">
        <f>RIGHT([1]Sheet1!D7475,2)</f>
        <v>45</v>
      </c>
      <c r="E7475" t="str">
        <f>[1]Sheet1!E7475</f>
        <v>Charges - Toll Highways</v>
      </c>
      <c r="F7475">
        <f>[1]Sheet1!F7475</f>
        <v>251439</v>
      </c>
    </row>
    <row r="7476" spans="1:6">
      <c r="A7476" t="str">
        <f>[1]Sheet1!B7476</f>
        <v>Ohio</v>
      </c>
      <c r="B7476" t="str">
        <f>[1]Sheet1!C7476</f>
        <v>OH</v>
      </c>
      <c r="C7476" t="str">
        <f>LEFT([1]Sheet1!D7476,1)</f>
        <v>A</v>
      </c>
      <c r="D7476" t="str">
        <f>RIGHT([1]Sheet1!D7476,2)</f>
        <v>50</v>
      </c>
      <c r="E7476" t="str">
        <f>[1]Sheet1!E7476</f>
        <v>Charges - Housing and Community Development</v>
      </c>
      <c r="F7476">
        <f>[1]Sheet1!F7476</f>
        <v>133755</v>
      </c>
    </row>
    <row r="7477" spans="1:6">
      <c r="A7477" t="str">
        <f>[1]Sheet1!B7477</f>
        <v>Ohio</v>
      </c>
      <c r="B7477" t="str">
        <f>[1]Sheet1!C7477</f>
        <v>OH</v>
      </c>
      <c r="C7477" t="str">
        <f>LEFT([1]Sheet1!D7477,1)</f>
        <v>A</v>
      </c>
      <c r="D7477" t="str">
        <f>RIGHT([1]Sheet1!D7477,2)</f>
        <v>59</v>
      </c>
      <c r="E7477" t="str">
        <f>[1]Sheet1!E7477</f>
        <v>Charges - Natural Resources - Other</v>
      </c>
      <c r="F7477">
        <f>[1]Sheet1!F7477</f>
        <v>35488</v>
      </c>
    </row>
    <row r="7478" spans="1:6">
      <c r="A7478" t="str">
        <f>[1]Sheet1!B7478</f>
        <v>Ohio</v>
      </c>
      <c r="B7478" t="str">
        <f>[1]Sheet1!C7478</f>
        <v>OH</v>
      </c>
      <c r="C7478" t="str">
        <f>LEFT([1]Sheet1!D7478,1)</f>
        <v>A</v>
      </c>
      <c r="D7478" t="str">
        <f>RIGHT([1]Sheet1!D7478,2)</f>
        <v>60</v>
      </c>
      <c r="E7478" t="str">
        <f>[1]Sheet1!E7478</f>
        <v>Charges - Parking Facilities</v>
      </c>
      <c r="F7478">
        <f>[1]Sheet1!F7478</f>
        <v>43735</v>
      </c>
    </row>
    <row r="7479" spans="1:6">
      <c r="A7479" t="str">
        <f>[1]Sheet1!B7479</f>
        <v>Ohio</v>
      </c>
      <c r="B7479" t="str">
        <f>[1]Sheet1!C7479</f>
        <v>OH</v>
      </c>
      <c r="C7479" t="str">
        <f>LEFT([1]Sheet1!D7479,1)</f>
        <v>A</v>
      </c>
      <c r="D7479" t="str">
        <f>RIGHT([1]Sheet1!D7479,2)</f>
        <v>61</v>
      </c>
      <c r="E7479" t="str">
        <f>[1]Sheet1!E7479</f>
        <v>Charges - Parks and Recreation</v>
      </c>
      <c r="F7479">
        <f>[1]Sheet1!F7479</f>
        <v>246653</v>
      </c>
    </row>
    <row r="7480" spans="1:6">
      <c r="A7480" t="str">
        <f>[1]Sheet1!B7480</f>
        <v>Ohio</v>
      </c>
      <c r="B7480" t="str">
        <f>[1]Sheet1!C7480</f>
        <v>OH</v>
      </c>
      <c r="C7480" t="str">
        <f>LEFT([1]Sheet1!D7480,1)</f>
        <v>A</v>
      </c>
      <c r="D7480" t="str">
        <f>RIGHT([1]Sheet1!D7480,2)</f>
        <v>80</v>
      </c>
      <c r="E7480" t="str">
        <f>[1]Sheet1!E7480</f>
        <v>Charges - Sewerage</v>
      </c>
      <c r="F7480">
        <f>[1]Sheet1!F7480</f>
        <v>2022477</v>
      </c>
    </row>
    <row r="7481" spans="1:6">
      <c r="A7481" t="str">
        <f>[1]Sheet1!B7481</f>
        <v>Ohio</v>
      </c>
      <c r="B7481" t="str">
        <f>[1]Sheet1!C7481</f>
        <v>OH</v>
      </c>
      <c r="C7481" t="str">
        <f>LEFT([1]Sheet1!D7481,1)</f>
        <v>A</v>
      </c>
      <c r="D7481" t="str">
        <f>RIGHT([1]Sheet1!D7481,2)</f>
        <v>81</v>
      </c>
      <c r="E7481" t="str">
        <f>[1]Sheet1!E7481</f>
        <v>Charges - Solid Waste Management</v>
      </c>
      <c r="F7481">
        <f>[1]Sheet1!F7481</f>
        <v>335954</v>
      </c>
    </row>
    <row r="7482" spans="1:6">
      <c r="A7482" t="str">
        <f>[1]Sheet1!B7482</f>
        <v>Ohio</v>
      </c>
      <c r="B7482" t="str">
        <f>[1]Sheet1!C7482</f>
        <v>OH</v>
      </c>
      <c r="C7482" t="str">
        <f>LEFT([1]Sheet1!D7482,1)</f>
        <v>A</v>
      </c>
      <c r="D7482" t="str">
        <f>RIGHT([1]Sheet1!D7482,2)</f>
        <v>87</v>
      </c>
      <c r="E7482" t="str">
        <f>[1]Sheet1!E7482</f>
        <v>Charges - Sea and Inland Port Facilities</v>
      </c>
      <c r="F7482">
        <f>[1]Sheet1!F7482</f>
        <v>30435</v>
      </c>
    </row>
    <row r="7483" spans="1:6">
      <c r="A7483" t="str">
        <f>[1]Sheet1!B7483</f>
        <v>Ohio</v>
      </c>
      <c r="B7483" t="str">
        <f>[1]Sheet1!C7483</f>
        <v>OH</v>
      </c>
      <c r="C7483" t="str">
        <f>LEFT([1]Sheet1!D7483,1)</f>
        <v>A</v>
      </c>
      <c r="D7483" t="str">
        <f>RIGHT([1]Sheet1!D7483,2)</f>
        <v>89</v>
      </c>
      <c r="E7483" t="str">
        <f>[1]Sheet1!E7483</f>
        <v>Charges - All Other</v>
      </c>
      <c r="F7483">
        <f>[1]Sheet1!F7483</f>
        <v>2352865</v>
      </c>
    </row>
    <row r="7484" spans="1:6">
      <c r="A7484" t="str">
        <f>[1]Sheet1!B7484</f>
        <v>Ohio</v>
      </c>
      <c r="B7484" t="str">
        <f>[1]Sheet1!C7484</f>
        <v>OH</v>
      </c>
      <c r="C7484" t="str">
        <f>LEFT([1]Sheet1!D7484,1)</f>
        <v>A</v>
      </c>
      <c r="D7484" t="str">
        <f>RIGHT([1]Sheet1!D7484,2)</f>
        <v>90</v>
      </c>
      <c r="E7484" t="str">
        <f>[1]Sheet1!E7484</f>
        <v>Revenue - Liquor Stores</v>
      </c>
      <c r="F7484">
        <f>[1]Sheet1!F7484</f>
        <v>864124</v>
      </c>
    </row>
    <row r="7485" spans="1:6">
      <c r="A7485" t="str">
        <f>[1]Sheet1!B7485</f>
        <v>Ohio</v>
      </c>
      <c r="B7485" t="str">
        <f>[1]Sheet1!C7485</f>
        <v>OH</v>
      </c>
      <c r="C7485" t="str">
        <f>LEFT([1]Sheet1!D7485,1)</f>
        <v>A</v>
      </c>
      <c r="D7485" t="str">
        <f>RIGHT([1]Sheet1!D7485,2)</f>
        <v>91</v>
      </c>
      <c r="E7485" t="str">
        <f>[1]Sheet1!E7485</f>
        <v>Revenue - Water Utilities</v>
      </c>
      <c r="F7485">
        <f>[1]Sheet1!F7485</f>
        <v>1607653</v>
      </c>
    </row>
    <row r="7486" spans="1:6">
      <c r="A7486" t="str">
        <f>[1]Sheet1!B7486</f>
        <v>Ohio</v>
      </c>
      <c r="B7486" t="str">
        <f>[1]Sheet1!C7486</f>
        <v>OH</v>
      </c>
      <c r="C7486" t="str">
        <f>LEFT([1]Sheet1!D7486,1)</f>
        <v>A</v>
      </c>
      <c r="D7486" t="str">
        <f>RIGHT([1]Sheet1!D7486,2)</f>
        <v>92</v>
      </c>
      <c r="E7486" t="str">
        <f>[1]Sheet1!E7486</f>
        <v>Revenue - Electric Utilities</v>
      </c>
      <c r="F7486">
        <f>[1]Sheet1!F7486</f>
        <v>1016433</v>
      </c>
    </row>
    <row r="7487" spans="1:6">
      <c r="A7487" t="str">
        <f>[1]Sheet1!B7487</f>
        <v>Ohio</v>
      </c>
      <c r="B7487" t="str">
        <f>[1]Sheet1!C7487</f>
        <v>OH</v>
      </c>
      <c r="C7487" t="str">
        <f>LEFT([1]Sheet1!D7487,1)</f>
        <v>A</v>
      </c>
      <c r="D7487" t="str">
        <f>RIGHT([1]Sheet1!D7487,2)</f>
        <v>93</v>
      </c>
      <c r="E7487" t="str">
        <f>[1]Sheet1!E7487</f>
        <v>Revenue - Gas Utilities</v>
      </c>
      <c r="F7487">
        <f>[1]Sheet1!F7487</f>
        <v>42337</v>
      </c>
    </row>
    <row r="7488" spans="1:6">
      <c r="A7488" t="str">
        <f>[1]Sheet1!B7488</f>
        <v>Ohio</v>
      </c>
      <c r="B7488" t="str">
        <f>[1]Sheet1!C7488</f>
        <v>OH</v>
      </c>
      <c r="C7488" t="str">
        <f>LEFT([1]Sheet1!D7488,1)</f>
        <v>A</v>
      </c>
      <c r="D7488" t="str">
        <f>RIGHT([1]Sheet1!D7488,2)</f>
        <v>94</v>
      </c>
      <c r="E7488" t="str">
        <f>[1]Sheet1!E7488</f>
        <v>Revenue - Transit Utilities</v>
      </c>
      <c r="F7488">
        <f>[1]Sheet1!F7488</f>
        <v>135673</v>
      </c>
    </row>
    <row r="7489" spans="1:6">
      <c r="A7489" t="str">
        <f>[1]Sheet1!B7489</f>
        <v>Ohio</v>
      </c>
      <c r="B7489" t="str">
        <f>[1]Sheet1!C7489</f>
        <v>OH</v>
      </c>
      <c r="C7489" t="str">
        <f>LEFT([1]Sheet1!D7489,1)</f>
        <v>B</v>
      </c>
      <c r="D7489" t="str">
        <f>RIGHT([1]Sheet1!D7489,2)</f>
        <v>01</v>
      </c>
      <c r="E7489" t="str">
        <f>[1]Sheet1!E7489</f>
        <v>Federal Intergovernmental - Air Transportation</v>
      </c>
      <c r="F7489">
        <f>[1]Sheet1!F7489</f>
        <v>106427</v>
      </c>
    </row>
    <row r="7490" spans="1:6">
      <c r="A7490" t="str">
        <f>[1]Sheet1!B7490</f>
        <v>Ohio</v>
      </c>
      <c r="B7490" t="str">
        <f>[1]Sheet1!C7490</f>
        <v>OH</v>
      </c>
      <c r="C7490" t="str">
        <f>LEFT([1]Sheet1!D7490,1)</f>
        <v>B</v>
      </c>
      <c r="D7490" t="str">
        <f>RIGHT([1]Sheet1!D7490,2)</f>
        <v>21</v>
      </c>
      <c r="E7490" t="str">
        <f>[1]Sheet1!E7490</f>
        <v>Federal Intergovernmental - Education</v>
      </c>
      <c r="F7490">
        <f>[1]Sheet1!F7490</f>
        <v>3124873</v>
      </c>
    </row>
    <row r="7491" spans="1:6">
      <c r="A7491" t="str">
        <f>[1]Sheet1!B7491</f>
        <v>Ohio</v>
      </c>
      <c r="B7491" t="str">
        <f>[1]Sheet1!C7491</f>
        <v>OH</v>
      </c>
      <c r="C7491" t="str">
        <f>LEFT([1]Sheet1!D7491,1)</f>
        <v>B</v>
      </c>
      <c r="D7491" t="str">
        <f>RIGHT([1]Sheet1!D7491,2)</f>
        <v>22</v>
      </c>
      <c r="E7491" t="str">
        <f>[1]Sheet1!E7491</f>
        <v>Federal Intergovernmental - Employment Security Administration</v>
      </c>
      <c r="F7491">
        <f>[1]Sheet1!F7491</f>
        <v>263026</v>
      </c>
    </row>
    <row r="7492" spans="1:6">
      <c r="A7492" t="str">
        <f>[1]Sheet1!B7492</f>
        <v>Ohio</v>
      </c>
      <c r="B7492" t="str">
        <f>[1]Sheet1!C7492</f>
        <v>OH</v>
      </c>
      <c r="C7492" t="str">
        <f>LEFT([1]Sheet1!D7492,1)</f>
        <v>B</v>
      </c>
      <c r="D7492" t="str">
        <f>RIGHT([1]Sheet1!D7492,2)</f>
        <v>30</v>
      </c>
      <c r="E7492" t="str">
        <f>[1]Sheet1!E7492</f>
        <v>Federal Intergovernmental - General Local Government Support</v>
      </c>
      <c r="F7492">
        <f>[1]Sheet1!F7492</f>
        <v>8630</v>
      </c>
    </row>
    <row r="7493" spans="1:6">
      <c r="A7493" t="str">
        <f>[1]Sheet1!B7493</f>
        <v>Ohio</v>
      </c>
      <c r="B7493" t="str">
        <f>[1]Sheet1!C7493</f>
        <v>OH</v>
      </c>
      <c r="C7493" t="str">
        <f>LEFT([1]Sheet1!D7493,1)</f>
        <v>B</v>
      </c>
      <c r="D7493" t="str">
        <f>RIGHT([1]Sheet1!D7493,2)</f>
        <v>42</v>
      </c>
      <c r="E7493" t="str">
        <f>[1]Sheet1!E7493</f>
        <v>Federal Intergovernmental - Health and Hospitals</v>
      </c>
      <c r="F7493">
        <f>[1]Sheet1!F7493</f>
        <v>570451</v>
      </c>
    </row>
    <row r="7494" spans="1:6">
      <c r="A7494" t="str">
        <f>[1]Sheet1!B7494</f>
        <v>Ohio</v>
      </c>
      <c r="B7494" t="str">
        <f>[1]Sheet1!C7494</f>
        <v>OH</v>
      </c>
      <c r="C7494" t="str">
        <f>LEFT([1]Sheet1!D7494,1)</f>
        <v>B</v>
      </c>
      <c r="D7494" t="str">
        <f>RIGHT([1]Sheet1!D7494,2)</f>
        <v>46</v>
      </c>
      <c r="E7494" t="str">
        <f>[1]Sheet1!E7494</f>
        <v>Federal Intergovernmental - Highways</v>
      </c>
      <c r="F7494">
        <f>[1]Sheet1!F7494</f>
        <v>1514248</v>
      </c>
    </row>
    <row r="7495" spans="1:6">
      <c r="A7495" t="str">
        <f>[1]Sheet1!B7495</f>
        <v>Ohio</v>
      </c>
      <c r="B7495" t="str">
        <f>[1]Sheet1!C7495</f>
        <v>OH</v>
      </c>
      <c r="C7495" t="str">
        <f>LEFT([1]Sheet1!D7495,1)</f>
        <v>B</v>
      </c>
      <c r="D7495" t="str">
        <f>RIGHT([1]Sheet1!D7495,2)</f>
        <v>50</v>
      </c>
      <c r="E7495" t="str">
        <f>[1]Sheet1!E7495</f>
        <v>Federal Intergovernmental - Housing and Community Development</v>
      </c>
      <c r="F7495">
        <f>[1]Sheet1!F7495</f>
        <v>2005261</v>
      </c>
    </row>
    <row r="7496" spans="1:6">
      <c r="A7496" t="str">
        <f>[1]Sheet1!B7496</f>
        <v>Ohio</v>
      </c>
      <c r="B7496" t="str">
        <f>[1]Sheet1!C7496</f>
        <v>OH</v>
      </c>
      <c r="C7496" t="str">
        <f>LEFT([1]Sheet1!D7496,1)</f>
        <v>B</v>
      </c>
      <c r="D7496" t="str">
        <f>RIGHT([1]Sheet1!D7496,2)</f>
        <v>59</v>
      </c>
      <c r="E7496" t="str">
        <f>[1]Sheet1!E7496</f>
        <v>Federal Intergovernmental - Natural Resources</v>
      </c>
      <c r="F7496">
        <f>[1]Sheet1!F7496</f>
        <v>107463</v>
      </c>
    </row>
    <row r="7497" spans="1:6">
      <c r="A7497" t="str">
        <f>[1]Sheet1!B7497</f>
        <v>Ohio</v>
      </c>
      <c r="B7497" t="str">
        <f>[1]Sheet1!C7497</f>
        <v>OH</v>
      </c>
      <c r="C7497" t="str">
        <f>LEFT([1]Sheet1!D7497,1)</f>
        <v>B</v>
      </c>
      <c r="D7497" t="str">
        <f>RIGHT([1]Sheet1!D7497,2)</f>
        <v>79</v>
      </c>
      <c r="E7497" t="str">
        <f>[1]Sheet1!E7497</f>
        <v>Federal Intergovernmental - Public Welfare</v>
      </c>
      <c r="F7497">
        <f>[1]Sheet1!F7497</f>
        <v>14219187</v>
      </c>
    </row>
    <row r="7498" spans="1:6">
      <c r="A7498" t="str">
        <f>[1]Sheet1!B7498</f>
        <v>Ohio</v>
      </c>
      <c r="B7498" t="str">
        <f>[1]Sheet1!C7498</f>
        <v>OH</v>
      </c>
      <c r="C7498" t="str">
        <f>LEFT([1]Sheet1!D7498,1)</f>
        <v>B</v>
      </c>
      <c r="D7498" t="str">
        <f>RIGHT([1]Sheet1!D7498,2)</f>
        <v>80</v>
      </c>
      <c r="E7498" t="str">
        <f>[1]Sheet1!E7498</f>
        <v>Federal Intergovernmental - Sewerage</v>
      </c>
      <c r="F7498">
        <f>[1]Sheet1!F7498</f>
        <v>207706</v>
      </c>
    </row>
    <row r="7499" spans="1:6">
      <c r="A7499" t="str">
        <f>[1]Sheet1!B7499</f>
        <v>Ohio</v>
      </c>
      <c r="B7499" t="str">
        <f>[1]Sheet1!C7499</f>
        <v>OH</v>
      </c>
      <c r="C7499" t="str">
        <f>LEFT([1]Sheet1!D7499,1)</f>
        <v>B</v>
      </c>
      <c r="D7499" t="str">
        <f>RIGHT([1]Sheet1!D7499,2)</f>
        <v>89</v>
      </c>
      <c r="E7499" t="str">
        <f>[1]Sheet1!E7499</f>
        <v>Federal Intergovernmental - All Other</v>
      </c>
      <c r="F7499">
        <f>[1]Sheet1!F7499</f>
        <v>829652</v>
      </c>
    </row>
    <row r="7500" spans="1:6">
      <c r="A7500" t="str">
        <f>[1]Sheet1!B7500</f>
        <v>Ohio</v>
      </c>
      <c r="B7500" t="str">
        <f>[1]Sheet1!C7500</f>
        <v>OH</v>
      </c>
      <c r="C7500" t="str">
        <f>LEFT([1]Sheet1!D7500,1)</f>
        <v>B</v>
      </c>
      <c r="D7500" t="str">
        <f>RIGHT([1]Sheet1!D7500,2)</f>
        <v>91</v>
      </c>
      <c r="E7500" t="str">
        <f>[1]Sheet1!E7500</f>
        <v>Federal Intergovernmental - Water Utilities</v>
      </c>
      <c r="F7500">
        <f>[1]Sheet1!F7500</f>
        <v>50999</v>
      </c>
    </row>
    <row r="7501" spans="1:6">
      <c r="A7501" t="str">
        <f>[1]Sheet1!B7501</f>
        <v>Ohio</v>
      </c>
      <c r="B7501" t="str">
        <f>[1]Sheet1!C7501</f>
        <v>OH</v>
      </c>
      <c r="C7501" t="str">
        <f>LEFT([1]Sheet1!D7501,1)</f>
        <v>B</v>
      </c>
      <c r="D7501" t="str">
        <f>RIGHT([1]Sheet1!D7501,2)</f>
        <v>92</v>
      </c>
      <c r="E7501" t="str">
        <f>[1]Sheet1!E7501</f>
        <v>Federal Intergovernmental - Electric Utilities</v>
      </c>
      <c r="F7501">
        <f>[1]Sheet1!F7501</f>
        <v>540</v>
      </c>
    </row>
    <row r="7502" spans="1:6">
      <c r="A7502" t="str">
        <f>[1]Sheet1!B7502</f>
        <v>Ohio</v>
      </c>
      <c r="B7502" t="str">
        <f>[1]Sheet1!C7502</f>
        <v>OH</v>
      </c>
      <c r="C7502" t="str">
        <f>LEFT([1]Sheet1!D7502,1)</f>
        <v>B</v>
      </c>
      <c r="D7502" t="str">
        <f>RIGHT([1]Sheet1!D7502,2)</f>
        <v>94</v>
      </c>
      <c r="E7502" t="str">
        <f>[1]Sheet1!E7502</f>
        <v>Federal Intergovernmental - Transit Utilities</v>
      </c>
      <c r="F7502">
        <f>[1]Sheet1!F7502</f>
        <v>218980</v>
      </c>
    </row>
    <row r="7503" spans="1:6">
      <c r="A7503" t="str">
        <f>[1]Sheet1!B7503</f>
        <v>Ohio</v>
      </c>
      <c r="B7503" t="str">
        <f>[1]Sheet1!C7503</f>
        <v>OH</v>
      </c>
      <c r="C7503" t="str">
        <f>LEFT([1]Sheet1!D7503,1)</f>
        <v>E</v>
      </c>
      <c r="D7503" t="str">
        <f>RIGHT([1]Sheet1!D7503,2)</f>
        <v>01</v>
      </c>
      <c r="E7503" t="str">
        <f>[1]Sheet1!E7503</f>
        <v>Current Operations - Air Transportation</v>
      </c>
      <c r="F7503">
        <f>[1]Sheet1!F7503</f>
        <v>212174</v>
      </c>
    </row>
    <row r="7504" spans="1:6">
      <c r="A7504" t="str">
        <f>[1]Sheet1!B7504</f>
        <v>Ohio</v>
      </c>
      <c r="B7504" t="str">
        <f>[1]Sheet1!C7504</f>
        <v>OH</v>
      </c>
      <c r="C7504" t="str">
        <f>LEFT([1]Sheet1!D7504,1)</f>
        <v>E</v>
      </c>
      <c r="D7504" t="str">
        <f>RIGHT([1]Sheet1!D7504,2)</f>
        <v>03</v>
      </c>
      <c r="E7504" t="str">
        <f>[1]Sheet1!E7504</f>
        <v>Current Operations - Miscellaneous Commercial Activities, NEC</v>
      </c>
      <c r="F7504">
        <f>[1]Sheet1!F7504</f>
        <v>28248</v>
      </c>
    </row>
    <row r="7505" spans="1:6">
      <c r="A7505" t="str">
        <f>[1]Sheet1!B7505</f>
        <v>Ohio</v>
      </c>
      <c r="B7505" t="str">
        <f>[1]Sheet1!C7505</f>
        <v>OH</v>
      </c>
      <c r="C7505" t="str">
        <f>LEFT([1]Sheet1!D7505,1)</f>
        <v>E</v>
      </c>
      <c r="D7505" t="str">
        <f>RIGHT([1]Sheet1!D7505,2)</f>
        <v>04</v>
      </c>
      <c r="E7505" t="str">
        <f>[1]Sheet1!E7505</f>
        <v>Current Operations - Correctional Institutions</v>
      </c>
      <c r="F7505">
        <f>[1]Sheet1!F7505</f>
        <v>1374134</v>
      </c>
    </row>
    <row r="7506" spans="1:6">
      <c r="A7506" t="str">
        <f>[1]Sheet1!B7506</f>
        <v>Ohio</v>
      </c>
      <c r="B7506" t="str">
        <f>[1]Sheet1!C7506</f>
        <v>OH</v>
      </c>
      <c r="C7506" t="str">
        <f>LEFT([1]Sheet1!D7506,1)</f>
        <v>E</v>
      </c>
      <c r="D7506" t="str">
        <f>RIGHT([1]Sheet1!D7506,2)</f>
        <v>05</v>
      </c>
      <c r="E7506" t="str">
        <f>[1]Sheet1!E7506</f>
        <v>Current Operations - Corrections - Other</v>
      </c>
      <c r="F7506">
        <f>[1]Sheet1!F7506</f>
        <v>398148</v>
      </c>
    </row>
    <row r="7507" spans="1:6">
      <c r="A7507" t="str">
        <f>[1]Sheet1!B7507</f>
        <v>Ohio</v>
      </c>
      <c r="B7507" t="str">
        <f>[1]Sheet1!C7507</f>
        <v>OH</v>
      </c>
      <c r="C7507" t="str">
        <f>LEFT([1]Sheet1!D7507,1)</f>
        <v>E</v>
      </c>
      <c r="D7507" t="str">
        <f>RIGHT([1]Sheet1!D7507,2)</f>
        <v>12</v>
      </c>
      <c r="E7507" t="str">
        <f>[1]Sheet1!E7507</f>
        <v>Current Operations - Elementary and Secondary Education</v>
      </c>
      <c r="F7507">
        <f>[1]Sheet1!F7507</f>
        <v>20007363</v>
      </c>
    </row>
    <row r="7508" spans="1:6">
      <c r="A7508" t="str">
        <f>[1]Sheet1!B7508</f>
        <v>Ohio</v>
      </c>
      <c r="B7508" t="str">
        <f>[1]Sheet1!C7508</f>
        <v>OH</v>
      </c>
      <c r="C7508" t="str">
        <f>LEFT([1]Sheet1!D7508,1)</f>
        <v>E</v>
      </c>
      <c r="D7508" t="str">
        <f>RIGHT([1]Sheet1!D7508,2)</f>
        <v>16</v>
      </c>
      <c r="E7508" t="str">
        <f>[1]Sheet1!E7508</f>
        <v>Current Operations - Higher Education Auxiliary Enterprises</v>
      </c>
      <c r="F7508">
        <f>[1]Sheet1!F7508</f>
        <v>1024645</v>
      </c>
    </row>
    <row r="7509" spans="1:6">
      <c r="A7509" t="str">
        <f>[1]Sheet1!B7509</f>
        <v>Ohio</v>
      </c>
      <c r="B7509" t="str">
        <f>[1]Sheet1!C7509</f>
        <v>OH</v>
      </c>
      <c r="C7509" t="str">
        <f>LEFT([1]Sheet1!D7509,1)</f>
        <v>E</v>
      </c>
      <c r="D7509" t="str">
        <f>RIGHT([1]Sheet1!D7509,2)</f>
        <v>18</v>
      </c>
      <c r="E7509" t="str">
        <f>[1]Sheet1!E7509</f>
        <v>Current Operations - Other Higher Education</v>
      </c>
      <c r="F7509">
        <f>[1]Sheet1!F7509</f>
        <v>6503498</v>
      </c>
    </row>
    <row r="7510" spans="1:6">
      <c r="A7510" t="str">
        <f>[1]Sheet1!B7510</f>
        <v>Ohio</v>
      </c>
      <c r="B7510" t="str">
        <f>[1]Sheet1!C7510</f>
        <v>OH</v>
      </c>
      <c r="C7510" t="str">
        <f>LEFT([1]Sheet1!D7510,1)</f>
        <v>E</v>
      </c>
      <c r="D7510" t="str">
        <f>RIGHT([1]Sheet1!D7510,2)</f>
        <v>21</v>
      </c>
      <c r="E7510" t="str">
        <f>[1]Sheet1!E7510</f>
        <v>Current Operations - State Education - Other</v>
      </c>
      <c r="F7510">
        <f>[1]Sheet1!F7510</f>
        <v>380390</v>
      </c>
    </row>
    <row r="7511" spans="1:6">
      <c r="A7511" t="str">
        <f>[1]Sheet1!B7511</f>
        <v>Ohio</v>
      </c>
      <c r="B7511" t="str">
        <f>[1]Sheet1!C7511</f>
        <v>OH</v>
      </c>
      <c r="C7511" t="str">
        <f>LEFT([1]Sheet1!D7511,1)</f>
        <v>E</v>
      </c>
      <c r="D7511" t="str">
        <f>RIGHT([1]Sheet1!D7511,2)</f>
        <v>22</v>
      </c>
      <c r="E7511" t="str">
        <f>[1]Sheet1!E7511</f>
        <v>Current Operations - Social Insurance Administration</v>
      </c>
      <c r="F7511">
        <f>[1]Sheet1!F7511</f>
        <v>332590</v>
      </c>
    </row>
    <row r="7512" spans="1:6">
      <c r="A7512" t="str">
        <f>[1]Sheet1!B7512</f>
        <v>Ohio</v>
      </c>
      <c r="B7512" t="str">
        <f>[1]Sheet1!C7512</f>
        <v>OH</v>
      </c>
      <c r="C7512" t="str">
        <f>LEFT([1]Sheet1!D7512,1)</f>
        <v>E</v>
      </c>
      <c r="D7512" t="str">
        <f>RIGHT([1]Sheet1!D7512,2)</f>
        <v>23</v>
      </c>
      <c r="E7512" t="str">
        <f>[1]Sheet1!E7512</f>
        <v>Current Operations - Financial Administration</v>
      </c>
      <c r="F7512">
        <f>[1]Sheet1!F7512</f>
        <v>1790713</v>
      </c>
    </row>
    <row r="7513" spans="1:6">
      <c r="A7513" t="str">
        <f>[1]Sheet1!B7513</f>
        <v>Ohio</v>
      </c>
      <c r="B7513" t="str">
        <f>[1]Sheet1!C7513</f>
        <v>OH</v>
      </c>
      <c r="C7513" t="str">
        <f>LEFT([1]Sheet1!D7513,1)</f>
        <v>E</v>
      </c>
      <c r="D7513" t="str">
        <f>RIGHT([1]Sheet1!D7513,2)</f>
        <v>24</v>
      </c>
      <c r="E7513" t="str">
        <f>[1]Sheet1!E7513</f>
        <v>Current Operations - Local Fire Protection</v>
      </c>
      <c r="F7513">
        <f>[1]Sheet1!F7513</f>
        <v>1618360</v>
      </c>
    </row>
    <row r="7514" spans="1:6">
      <c r="A7514" t="str">
        <f>[1]Sheet1!B7514</f>
        <v>Ohio</v>
      </c>
      <c r="B7514" t="str">
        <f>[1]Sheet1!C7514</f>
        <v>OH</v>
      </c>
      <c r="C7514" t="str">
        <f>LEFT([1]Sheet1!D7514,1)</f>
        <v>E</v>
      </c>
      <c r="D7514" t="str">
        <f>RIGHT([1]Sheet1!D7514,2)</f>
        <v>25</v>
      </c>
      <c r="E7514" t="str">
        <f>[1]Sheet1!E7514</f>
        <v>Current Operations - Judicial and Legal Services</v>
      </c>
      <c r="F7514">
        <f>[1]Sheet1!F7514</f>
        <v>1682107</v>
      </c>
    </row>
    <row r="7515" spans="1:6">
      <c r="A7515" t="str">
        <f>[1]Sheet1!B7515</f>
        <v>Ohio</v>
      </c>
      <c r="B7515" t="str">
        <f>[1]Sheet1!C7515</f>
        <v>OH</v>
      </c>
      <c r="C7515" t="str">
        <f>LEFT([1]Sheet1!D7515,1)</f>
        <v>E</v>
      </c>
      <c r="D7515" t="str">
        <f>RIGHT([1]Sheet1!D7515,2)</f>
        <v>29</v>
      </c>
      <c r="E7515" t="str">
        <f>[1]Sheet1!E7515</f>
        <v>Current Operations - Central Staff Services</v>
      </c>
      <c r="F7515">
        <f>[1]Sheet1!F7515</f>
        <v>1019870</v>
      </c>
    </row>
    <row r="7516" spans="1:6">
      <c r="A7516" t="str">
        <f>[1]Sheet1!B7516</f>
        <v>Ohio</v>
      </c>
      <c r="B7516" t="str">
        <f>[1]Sheet1!C7516</f>
        <v>OH</v>
      </c>
      <c r="C7516" t="str">
        <f>LEFT([1]Sheet1!D7516,1)</f>
        <v>E</v>
      </c>
      <c r="D7516" t="str">
        <f>RIGHT([1]Sheet1!D7516,2)</f>
        <v>31</v>
      </c>
      <c r="E7516" t="str">
        <f>[1]Sheet1!E7516</f>
        <v>Current Operations - General Public Buildings</v>
      </c>
      <c r="F7516">
        <f>[1]Sheet1!F7516</f>
        <v>326073</v>
      </c>
    </row>
    <row r="7517" spans="1:6">
      <c r="A7517" t="str">
        <f>[1]Sheet1!B7517</f>
        <v>Ohio</v>
      </c>
      <c r="B7517" t="str">
        <f>[1]Sheet1!C7517</f>
        <v>OH</v>
      </c>
      <c r="C7517" t="str">
        <f>LEFT([1]Sheet1!D7517,1)</f>
        <v>E</v>
      </c>
      <c r="D7517" t="str">
        <f>RIGHT([1]Sheet1!D7517,2)</f>
        <v>32</v>
      </c>
      <c r="E7517" t="str">
        <f>[1]Sheet1!E7517</f>
        <v>Current Operations - Health - Other</v>
      </c>
      <c r="F7517">
        <f>[1]Sheet1!F7517</f>
        <v>3748892</v>
      </c>
    </row>
    <row r="7518" spans="1:6">
      <c r="A7518" t="str">
        <f>[1]Sheet1!B7518</f>
        <v>Ohio</v>
      </c>
      <c r="B7518" t="str">
        <f>[1]Sheet1!C7518</f>
        <v>OH</v>
      </c>
      <c r="C7518" t="str">
        <f>LEFT([1]Sheet1!D7518,1)</f>
        <v>E</v>
      </c>
      <c r="D7518" t="str">
        <f>RIGHT([1]Sheet1!D7518,2)</f>
        <v>36</v>
      </c>
      <c r="E7518" t="str">
        <f>[1]Sheet1!E7518</f>
        <v>Current Operations - Hospitals</v>
      </c>
      <c r="F7518">
        <f>[1]Sheet1!F7518</f>
        <v>4168127</v>
      </c>
    </row>
    <row r="7519" spans="1:6">
      <c r="A7519" t="str">
        <f>[1]Sheet1!B7519</f>
        <v>Ohio</v>
      </c>
      <c r="B7519" t="str">
        <f>[1]Sheet1!C7519</f>
        <v>OH</v>
      </c>
      <c r="C7519" t="str">
        <f>LEFT([1]Sheet1!D7519,1)</f>
        <v>E</v>
      </c>
      <c r="D7519" t="str">
        <f>RIGHT([1]Sheet1!D7519,2)</f>
        <v>44</v>
      </c>
      <c r="E7519" t="str">
        <f>[1]Sheet1!E7519</f>
        <v>Current Operations - Regular Highways</v>
      </c>
      <c r="F7519">
        <f>[1]Sheet1!F7519</f>
        <v>2222042</v>
      </c>
    </row>
    <row r="7520" spans="1:6">
      <c r="A7520" t="str">
        <f>[1]Sheet1!B7520</f>
        <v>Ohio</v>
      </c>
      <c r="B7520" t="str">
        <f>[1]Sheet1!C7520</f>
        <v>OH</v>
      </c>
      <c r="C7520" t="str">
        <f>LEFT([1]Sheet1!D7520,1)</f>
        <v>E</v>
      </c>
      <c r="D7520" t="str">
        <f>RIGHT([1]Sheet1!D7520,2)</f>
        <v>45</v>
      </c>
      <c r="E7520" t="str">
        <f>[1]Sheet1!E7520</f>
        <v>Current Operations - Toll Highways</v>
      </c>
      <c r="F7520">
        <f>[1]Sheet1!F7520</f>
        <v>110377</v>
      </c>
    </row>
    <row r="7521" spans="1:6">
      <c r="A7521" t="str">
        <f>[1]Sheet1!B7521</f>
        <v>Ohio</v>
      </c>
      <c r="B7521" t="str">
        <f>[1]Sheet1!C7521</f>
        <v>OH</v>
      </c>
      <c r="C7521" t="str">
        <f>LEFT([1]Sheet1!D7521,1)</f>
        <v>E</v>
      </c>
      <c r="D7521" t="str">
        <f>RIGHT([1]Sheet1!D7521,2)</f>
        <v>50</v>
      </c>
      <c r="E7521" t="str">
        <f>[1]Sheet1!E7521</f>
        <v>Current Operations - Housing and Community Development</v>
      </c>
      <c r="F7521">
        <f>[1]Sheet1!F7521</f>
        <v>2146818</v>
      </c>
    </row>
    <row r="7522" spans="1:6">
      <c r="A7522" t="str">
        <f>[1]Sheet1!B7522</f>
        <v>Ohio</v>
      </c>
      <c r="B7522" t="str">
        <f>[1]Sheet1!C7522</f>
        <v>OH</v>
      </c>
      <c r="C7522" t="str">
        <f>LEFT([1]Sheet1!D7522,1)</f>
        <v>E</v>
      </c>
      <c r="D7522" t="str">
        <f>RIGHT([1]Sheet1!D7522,2)</f>
        <v>52</v>
      </c>
      <c r="E7522" t="str">
        <f>[1]Sheet1!E7522</f>
        <v>Current Operations - Libraries</v>
      </c>
      <c r="F7522">
        <f>[1]Sheet1!F7522</f>
        <v>415005</v>
      </c>
    </row>
    <row r="7523" spans="1:6">
      <c r="A7523" t="str">
        <f>[1]Sheet1!B7523</f>
        <v>Ohio</v>
      </c>
      <c r="B7523" t="str">
        <f>[1]Sheet1!C7523</f>
        <v>OH</v>
      </c>
      <c r="C7523" t="str">
        <f>LEFT([1]Sheet1!D7523,1)</f>
        <v>E</v>
      </c>
      <c r="D7523" t="str">
        <f>RIGHT([1]Sheet1!D7523,2)</f>
        <v>59</v>
      </c>
      <c r="E7523" t="str">
        <f>[1]Sheet1!E7523</f>
        <v>Current Operations - Natural Resources - Other</v>
      </c>
      <c r="F7523">
        <f>[1]Sheet1!F7523</f>
        <v>382096</v>
      </c>
    </row>
    <row r="7524" spans="1:6">
      <c r="A7524" t="str">
        <f>[1]Sheet1!B7524</f>
        <v>Ohio</v>
      </c>
      <c r="B7524" t="str">
        <f>[1]Sheet1!C7524</f>
        <v>OH</v>
      </c>
      <c r="C7524" t="str">
        <f>LEFT([1]Sheet1!D7524,1)</f>
        <v>E</v>
      </c>
      <c r="D7524" t="str">
        <f>RIGHT([1]Sheet1!D7524,2)</f>
        <v>60</v>
      </c>
      <c r="E7524" t="str">
        <f>[1]Sheet1!E7524</f>
        <v>Current Operations - Parking Facilities</v>
      </c>
      <c r="F7524">
        <f>[1]Sheet1!F7524</f>
        <v>33266</v>
      </c>
    </row>
    <row r="7525" spans="1:6">
      <c r="A7525" t="str">
        <f>[1]Sheet1!B7525</f>
        <v>Ohio</v>
      </c>
      <c r="B7525" t="str">
        <f>[1]Sheet1!C7525</f>
        <v>OH</v>
      </c>
      <c r="C7525" t="str">
        <f>LEFT([1]Sheet1!D7525,1)</f>
        <v>E</v>
      </c>
      <c r="D7525" t="str">
        <f>RIGHT([1]Sheet1!D7525,2)</f>
        <v>61</v>
      </c>
      <c r="E7525" t="str">
        <f>[1]Sheet1!E7525</f>
        <v>Current Operations - Parks and Recreation</v>
      </c>
      <c r="F7525">
        <f>[1]Sheet1!F7525</f>
        <v>945080</v>
      </c>
    </row>
    <row r="7526" spans="1:6">
      <c r="A7526" t="str">
        <f>[1]Sheet1!B7526</f>
        <v>Ohio</v>
      </c>
      <c r="B7526" t="str">
        <f>[1]Sheet1!C7526</f>
        <v>OH</v>
      </c>
      <c r="C7526" t="str">
        <f>LEFT([1]Sheet1!D7526,1)</f>
        <v>E</v>
      </c>
      <c r="D7526" t="str">
        <f>RIGHT([1]Sheet1!D7526,2)</f>
        <v>62</v>
      </c>
      <c r="E7526" t="str">
        <f>[1]Sheet1!E7526</f>
        <v>Current Operations - Police Protection</v>
      </c>
      <c r="F7526">
        <f>[1]Sheet1!F7526</f>
        <v>3112643</v>
      </c>
    </row>
    <row r="7527" spans="1:6">
      <c r="A7527" t="str">
        <f>[1]Sheet1!B7527</f>
        <v>Ohio</v>
      </c>
      <c r="B7527" t="str">
        <f>[1]Sheet1!C7527</f>
        <v>OH</v>
      </c>
      <c r="C7527" t="str">
        <f>LEFT([1]Sheet1!D7527,1)</f>
        <v>E</v>
      </c>
      <c r="D7527" t="str">
        <f>RIGHT([1]Sheet1!D7527,2)</f>
        <v>66</v>
      </c>
      <c r="E7527" t="str">
        <f>[1]Sheet1!E7527</f>
        <v>Current Operations - Protective Inspection and Regulation, NEC</v>
      </c>
      <c r="F7527">
        <f>[1]Sheet1!F7527</f>
        <v>293456</v>
      </c>
    </row>
    <row r="7528" spans="1:6">
      <c r="A7528" t="str">
        <f>[1]Sheet1!B7528</f>
        <v>Ohio</v>
      </c>
      <c r="B7528" t="str">
        <f>[1]Sheet1!C7528</f>
        <v>OH</v>
      </c>
      <c r="C7528" t="str">
        <f>LEFT([1]Sheet1!D7528,1)</f>
        <v>E</v>
      </c>
      <c r="D7528" t="str">
        <f>RIGHT([1]Sheet1!D7528,2)</f>
        <v>74</v>
      </c>
      <c r="E7528" t="str">
        <f>[1]Sheet1!E7528</f>
        <v>Current Operations - Public Welfare, Vendor Payments for Medical Care</v>
      </c>
      <c r="F7528">
        <f>[1]Sheet1!F7528</f>
        <v>15128501</v>
      </c>
    </row>
    <row r="7529" spans="1:6">
      <c r="A7529" t="str">
        <f>[1]Sheet1!B7529</f>
        <v>Ohio</v>
      </c>
      <c r="B7529" t="str">
        <f>[1]Sheet1!C7529</f>
        <v>OH</v>
      </c>
      <c r="C7529" t="str">
        <f>LEFT([1]Sheet1!D7529,1)</f>
        <v>E</v>
      </c>
      <c r="D7529" t="str">
        <f>RIGHT([1]Sheet1!D7529,2)</f>
        <v>75</v>
      </c>
      <c r="E7529" t="str">
        <f>[1]Sheet1!E7529</f>
        <v>Current Operations - Public Welfare, Vendor Payments for Other Purposes</v>
      </c>
      <c r="F7529">
        <f>[1]Sheet1!F7529</f>
        <v>329249</v>
      </c>
    </row>
    <row r="7530" spans="1:6">
      <c r="A7530" t="str">
        <f>[1]Sheet1!B7530</f>
        <v>Ohio</v>
      </c>
      <c r="B7530" t="str">
        <f>[1]Sheet1!C7530</f>
        <v>OH</v>
      </c>
      <c r="C7530" t="str">
        <f>LEFT([1]Sheet1!D7530,1)</f>
        <v>E</v>
      </c>
      <c r="D7530" t="str">
        <f>RIGHT([1]Sheet1!D7530,2)</f>
        <v>77</v>
      </c>
      <c r="E7530" t="str">
        <f>[1]Sheet1!E7530</f>
        <v>Current Operations - Public Welfare Institutions</v>
      </c>
      <c r="F7530">
        <f>[1]Sheet1!F7530</f>
        <v>174154</v>
      </c>
    </row>
    <row r="7531" spans="1:6">
      <c r="A7531" t="str">
        <f>[1]Sheet1!B7531</f>
        <v>Ohio</v>
      </c>
      <c r="B7531" t="str">
        <f>[1]Sheet1!C7531</f>
        <v>OH</v>
      </c>
      <c r="C7531" t="str">
        <f>LEFT([1]Sheet1!D7531,1)</f>
        <v>E</v>
      </c>
      <c r="D7531" t="str">
        <f>RIGHT([1]Sheet1!D7531,2)</f>
        <v>79</v>
      </c>
      <c r="E7531" t="str">
        <f>[1]Sheet1!E7531</f>
        <v>Current Operations - Public Welfare - Other</v>
      </c>
      <c r="F7531">
        <f>[1]Sheet1!F7531</f>
        <v>3335278</v>
      </c>
    </row>
    <row r="7532" spans="1:6">
      <c r="A7532" t="str">
        <f>[1]Sheet1!B7532</f>
        <v>Ohio</v>
      </c>
      <c r="B7532" t="str">
        <f>[1]Sheet1!C7532</f>
        <v>OH</v>
      </c>
      <c r="C7532" t="str">
        <f>LEFT([1]Sheet1!D7532,1)</f>
        <v>E</v>
      </c>
      <c r="D7532" t="str">
        <f>RIGHT([1]Sheet1!D7532,2)</f>
        <v>80</v>
      </c>
      <c r="E7532" t="str">
        <f>[1]Sheet1!E7532</f>
        <v>Current Operations - Sewerage</v>
      </c>
      <c r="F7532">
        <f>[1]Sheet1!F7532</f>
        <v>1224678</v>
      </c>
    </row>
    <row r="7533" spans="1:6">
      <c r="A7533" t="str">
        <f>[1]Sheet1!B7533</f>
        <v>Ohio</v>
      </c>
      <c r="B7533" t="str">
        <f>[1]Sheet1!C7533</f>
        <v>OH</v>
      </c>
      <c r="C7533" t="str">
        <f>LEFT([1]Sheet1!D7533,1)</f>
        <v>E</v>
      </c>
      <c r="D7533" t="str">
        <f>RIGHT([1]Sheet1!D7533,2)</f>
        <v>81</v>
      </c>
      <c r="E7533" t="str">
        <f>[1]Sheet1!E7533</f>
        <v>Current Operations - Solid Waste Management</v>
      </c>
      <c r="F7533">
        <f>[1]Sheet1!F7533</f>
        <v>455170</v>
      </c>
    </row>
    <row r="7534" spans="1:6">
      <c r="A7534" t="str">
        <f>[1]Sheet1!B7534</f>
        <v>Ohio</v>
      </c>
      <c r="B7534" t="str">
        <f>[1]Sheet1!C7534</f>
        <v>OH</v>
      </c>
      <c r="C7534" t="str">
        <f>LEFT([1]Sheet1!D7534,1)</f>
        <v>E</v>
      </c>
      <c r="D7534" t="str">
        <f>RIGHT([1]Sheet1!D7534,2)</f>
        <v>87</v>
      </c>
      <c r="E7534" t="str">
        <f>[1]Sheet1!E7534</f>
        <v>Current Operations - Sea and Inland Port Facilities</v>
      </c>
      <c r="F7534">
        <f>[1]Sheet1!F7534</f>
        <v>14787</v>
      </c>
    </row>
    <row r="7535" spans="1:6">
      <c r="A7535" t="str">
        <f>[1]Sheet1!B7535</f>
        <v>Ohio</v>
      </c>
      <c r="B7535" t="str">
        <f>[1]Sheet1!C7535</f>
        <v>OH</v>
      </c>
      <c r="C7535" t="str">
        <f>LEFT([1]Sheet1!D7535,1)</f>
        <v>E</v>
      </c>
      <c r="D7535" t="str">
        <f>RIGHT([1]Sheet1!D7535,2)</f>
        <v>89</v>
      </c>
      <c r="E7535" t="str">
        <f>[1]Sheet1!E7535</f>
        <v>Current Operations - General - Other</v>
      </c>
      <c r="F7535">
        <f>[1]Sheet1!F7535</f>
        <v>2138644</v>
      </c>
    </row>
    <row r="7536" spans="1:6">
      <c r="A7536" t="str">
        <f>[1]Sheet1!B7536</f>
        <v>Ohio</v>
      </c>
      <c r="B7536" t="str">
        <f>[1]Sheet1!C7536</f>
        <v>OH</v>
      </c>
      <c r="C7536" t="str">
        <f>LEFT([1]Sheet1!D7536,1)</f>
        <v>E</v>
      </c>
      <c r="D7536" t="str">
        <f>RIGHT([1]Sheet1!D7536,2)</f>
        <v>90</v>
      </c>
      <c r="E7536" t="str">
        <f>[1]Sheet1!E7536</f>
        <v>Current Operations - Liquor Stores</v>
      </c>
      <c r="F7536">
        <f>[1]Sheet1!F7536</f>
        <v>518763</v>
      </c>
    </row>
    <row r="7537" spans="1:6">
      <c r="A7537" t="str">
        <f>[1]Sheet1!B7537</f>
        <v>Ohio</v>
      </c>
      <c r="B7537" t="str">
        <f>[1]Sheet1!C7537</f>
        <v>OH</v>
      </c>
      <c r="C7537" t="str">
        <f>LEFT([1]Sheet1!D7537,1)</f>
        <v>E</v>
      </c>
      <c r="D7537" t="str">
        <f>RIGHT([1]Sheet1!D7537,2)</f>
        <v>91</v>
      </c>
      <c r="E7537" t="str">
        <f>[1]Sheet1!E7537</f>
        <v>Current Operations - Water Utilities</v>
      </c>
      <c r="F7537">
        <f>[1]Sheet1!F7537</f>
        <v>1079680</v>
      </c>
    </row>
    <row r="7538" spans="1:6">
      <c r="A7538" t="str">
        <f>[1]Sheet1!B7538</f>
        <v>Ohio</v>
      </c>
      <c r="B7538" t="str">
        <f>[1]Sheet1!C7538</f>
        <v>OH</v>
      </c>
      <c r="C7538" t="str">
        <f>LEFT([1]Sheet1!D7538,1)</f>
        <v>E</v>
      </c>
      <c r="D7538" t="str">
        <f>RIGHT([1]Sheet1!D7538,2)</f>
        <v>92</v>
      </c>
      <c r="E7538" t="str">
        <f>[1]Sheet1!E7538</f>
        <v>Current Operations - Electric Utilities</v>
      </c>
      <c r="F7538">
        <f>[1]Sheet1!F7538</f>
        <v>881025</v>
      </c>
    </row>
    <row r="7539" spans="1:6">
      <c r="A7539" t="str">
        <f>[1]Sheet1!B7539</f>
        <v>Ohio</v>
      </c>
      <c r="B7539" t="str">
        <f>[1]Sheet1!C7539</f>
        <v>OH</v>
      </c>
      <c r="C7539" t="str">
        <f>LEFT([1]Sheet1!D7539,1)</f>
        <v>E</v>
      </c>
      <c r="D7539" t="str">
        <f>RIGHT([1]Sheet1!D7539,2)</f>
        <v>93</v>
      </c>
      <c r="E7539" t="str">
        <f>[1]Sheet1!E7539</f>
        <v>Current Operations - Gas Utilities</v>
      </c>
      <c r="F7539">
        <f>[1]Sheet1!F7539</f>
        <v>36393</v>
      </c>
    </row>
    <row r="7540" spans="1:6">
      <c r="A7540" t="str">
        <f>[1]Sheet1!B7540</f>
        <v>Ohio</v>
      </c>
      <c r="B7540" t="str">
        <f>[1]Sheet1!C7540</f>
        <v>OH</v>
      </c>
      <c r="C7540" t="str">
        <f>LEFT([1]Sheet1!D7540,1)</f>
        <v>E</v>
      </c>
      <c r="D7540" t="str">
        <f>RIGHT([1]Sheet1!D7540,2)</f>
        <v>94</v>
      </c>
      <c r="E7540" t="str">
        <f>[1]Sheet1!E7540</f>
        <v>Current Operations - Transit Utilities</v>
      </c>
      <c r="F7540">
        <f>[1]Sheet1!F7540</f>
        <v>616232</v>
      </c>
    </row>
    <row r="7541" spans="1:6">
      <c r="A7541" t="str">
        <f>[1]Sheet1!B7541</f>
        <v>Ohio</v>
      </c>
      <c r="B7541" t="str">
        <f>[1]Sheet1!C7541</f>
        <v>OH</v>
      </c>
      <c r="C7541" t="str">
        <f>LEFT([1]Sheet1!D7541,1)</f>
        <v>F</v>
      </c>
      <c r="D7541" t="str">
        <f>RIGHT([1]Sheet1!D7541,2)</f>
        <v>01</v>
      </c>
      <c r="E7541" t="str">
        <f>[1]Sheet1!E7541</f>
        <v>Construction - Air Transportation</v>
      </c>
      <c r="F7541">
        <f>[1]Sheet1!F7541</f>
        <v>206045</v>
      </c>
    </row>
    <row r="7542" spans="1:6">
      <c r="A7542" t="str">
        <f>[1]Sheet1!B7542</f>
        <v>Ohio</v>
      </c>
      <c r="B7542" t="str">
        <f>[1]Sheet1!C7542</f>
        <v>OH</v>
      </c>
      <c r="C7542" t="str">
        <f>LEFT([1]Sheet1!D7542,1)</f>
        <v>F</v>
      </c>
      <c r="D7542" t="str">
        <f>RIGHT([1]Sheet1!D7542,2)</f>
        <v>03</v>
      </c>
      <c r="E7542" t="str">
        <f>[1]Sheet1!E7542</f>
        <v>Construction - Miscellaneous Commercial Activities, NEC</v>
      </c>
      <c r="F7542">
        <f>[1]Sheet1!F7542</f>
        <v>891</v>
      </c>
    </row>
    <row r="7543" spans="1:6">
      <c r="A7543" t="str">
        <f>[1]Sheet1!B7543</f>
        <v>Ohio</v>
      </c>
      <c r="B7543" t="str">
        <f>[1]Sheet1!C7543</f>
        <v>OH</v>
      </c>
      <c r="C7543" t="str">
        <f>LEFT([1]Sheet1!D7543,1)</f>
        <v>F</v>
      </c>
      <c r="D7543" t="str">
        <f>RIGHT([1]Sheet1!D7543,2)</f>
        <v>04</v>
      </c>
      <c r="E7543" t="str">
        <f>[1]Sheet1!E7543</f>
        <v>Construction - Correctional Institutions</v>
      </c>
      <c r="F7543">
        <f>[1]Sheet1!F7543</f>
        <v>26470</v>
      </c>
    </row>
    <row r="7544" spans="1:6">
      <c r="A7544" t="str">
        <f>[1]Sheet1!B7544</f>
        <v>Ohio</v>
      </c>
      <c r="B7544" t="str">
        <f>[1]Sheet1!C7544</f>
        <v>OH</v>
      </c>
      <c r="C7544" t="str">
        <f>LEFT([1]Sheet1!D7544,1)</f>
        <v>F</v>
      </c>
      <c r="D7544" t="str">
        <f>RIGHT([1]Sheet1!D7544,2)</f>
        <v>05</v>
      </c>
      <c r="E7544" t="str">
        <f>[1]Sheet1!E7544</f>
        <v>Construction - Corrections - Other</v>
      </c>
      <c r="F7544">
        <f>[1]Sheet1!F7544</f>
        <v>1635</v>
      </c>
    </row>
    <row r="7545" spans="1:6">
      <c r="A7545" t="str">
        <f>[1]Sheet1!B7545</f>
        <v>Ohio</v>
      </c>
      <c r="B7545" t="str">
        <f>[1]Sheet1!C7545</f>
        <v>OH</v>
      </c>
      <c r="C7545" t="str">
        <f>LEFT([1]Sheet1!D7545,1)</f>
        <v>F</v>
      </c>
      <c r="D7545" t="str">
        <f>RIGHT([1]Sheet1!D7545,2)</f>
        <v>12</v>
      </c>
      <c r="E7545" t="str">
        <f>[1]Sheet1!E7545</f>
        <v>Construction - Elementary and Secondary Education</v>
      </c>
      <c r="F7545">
        <f>[1]Sheet1!F7545</f>
        <v>1982686</v>
      </c>
    </row>
    <row r="7546" spans="1:6">
      <c r="A7546" t="str">
        <f>[1]Sheet1!B7546</f>
        <v>Ohio</v>
      </c>
      <c r="B7546" t="str">
        <f>[1]Sheet1!C7546</f>
        <v>OH</v>
      </c>
      <c r="C7546" t="str">
        <f>LEFT([1]Sheet1!D7546,1)</f>
        <v>F</v>
      </c>
      <c r="D7546" t="str">
        <f>RIGHT([1]Sheet1!D7546,2)</f>
        <v>16</v>
      </c>
      <c r="E7546" t="str">
        <f>[1]Sheet1!E7546</f>
        <v>Construction - Higher Education - Auxiliary Enterprises</v>
      </c>
      <c r="F7546">
        <f>[1]Sheet1!F7546</f>
        <v>67255</v>
      </c>
    </row>
    <row r="7547" spans="1:6">
      <c r="A7547" t="str">
        <f>[1]Sheet1!B7547</f>
        <v>Ohio</v>
      </c>
      <c r="B7547" t="str">
        <f>[1]Sheet1!C7547</f>
        <v>OH</v>
      </c>
      <c r="C7547" t="str">
        <f>LEFT([1]Sheet1!D7547,1)</f>
        <v>F</v>
      </c>
      <c r="D7547" t="str">
        <f>RIGHT([1]Sheet1!D7547,2)</f>
        <v>18</v>
      </c>
      <c r="E7547" t="str">
        <f>[1]Sheet1!E7547</f>
        <v>Construction - Other Higher Education</v>
      </c>
      <c r="F7547">
        <f>[1]Sheet1!F7547</f>
        <v>884882</v>
      </c>
    </row>
    <row r="7548" spans="1:6">
      <c r="A7548" t="str">
        <f>[1]Sheet1!B7548</f>
        <v>Ohio</v>
      </c>
      <c r="B7548" t="str">
        <f>[1]Sheet1!C7548</f>
        <v>OH</v>
      </c>
      <c r="C7548" t="str">
        <f>LEFT([1]Sheet1!D7548,1)</f>
        <v>F</v>
      </c>
      <c r="D7548" t="str">
        <f>RIGHT([1]Sheet1!D7548,2)</f>
        <v>21</v>
      </c>
      <c r="E7548" t="str">
        <f>[1]Sheet1!E7548</f>
        <v>Construction - State Education - Other</v>
      </c>
      <c r="F7548">
        <f>[1]Sheet1!F7548</f>
        <v>22201</v>
      </c>
    </row>
    <row r="7549" spans="1:6">
      <c r="A7549" t="str">
        <f>[1]Sheet1!B7549</f>
        <v>Ohio</v>
      </c>
      <c r="B7549" t="str">
        <f>[1]Sheet1!C7549</f>
        <v>OH</v>
      </c>
      <c r="C7549" t="str">
        <f>LEFT([1]Sheet1!D7549,1)</f>
        <v>F</v>
      </c>
      <c r="D7549" t="str">
        <f>RIGHT([1]Sheet1!D7549,2)</f>
        <v>22</v>
      </c>
      <c r="E7549" t="str">
        <f>[1]Sheet1!E7549</f>
        <v>Construction - Social Insurance Administration</v>
      </c>
      <c r="F7549">
        <f>[1]Sheet1!F7549</f>
        <v>34</v>
      </c>
    </row>
    <row r="7550" spans="1:6">
      <c r="A7550" t="str">
        <f>[1]Sheet1!B7550</f>
        <v>Ohio</v>
      </c>
      <c r="B7550" t="str">
        <f>[1]Sheet1!C7550</f>
        <v>OH</v>
      </c>
      <c r="C7550" t="str">
        <f>LEFT([1]Sheet1!D7550,1)</f>
        <v>F</v>
      </c>
      <c r="D7550" t="str">
        <f>RIGHT([1]Sheet1!D7550,2)</f>
        <v>23</v>
      </c>
      <c r="E7550" t="str">
        <f>[1]Sheet1!E7550</f>
        <v>Construction - Financial Administration</v>
      </c>
      <c r="F7550">
        <f>[1]Sheet1!F7550</f>
        <v>4534</v>
      </c>
    </row>
    <row r="7551" spans="1:6">
      <c r="A7551" t="str">
        <f>[1]Sheet1!B7551</f>
        <v>Ohio</v>
      </c>
      <c r="B7551" t="str">
        <f>[1]Sheet1!C7551</f>
        <v>OH</v>
      </c>
      <c r="C7551" t="str">
        <f>LEFT([1]Sheet1!D7551,1)</f>
        <v>F</v>
      </c>
      <c r="D7551" t="str">
        <f>RIGHT([1]Sheet1!D7551,2)</f>
        <v>24</v>
      </c>
      <c r="E7551" t="str">
        <f>[1]Sheet1!E7551</f>
        <v>Construction - Local Fire Protection</v>
      </c>
      <c r="F7551">
        <f>[1]Sheet1!F7551</f>
        <v>27152</v>
      </c>
    </row>
    <row r="7552" spans="1:6">
      <c r="A7552" t="str">
        <f>[1]Sheet1!B7552</f>
        <v>Ohio</v>
      </c>
      <c r="B7552" t="str">
        <f>[1]Sheet1!C7552</f>
        <v>OH</v>
      </c>
      <c r="C7552" t="str">
        <f>LEFT([1]Sheet1!D7552,1)</f>
        <v>F</v>
      </c>
      <c r="D7552" t="str">
        <f>RIGHT([1]Sheet1!D7552,2)</f>
        <v>25</v>
      </c>
      <c r="E7552" t="str">
        <f>[1]Sheet1!E7552</f>
        <v>Construction - Judicial and Legal Services</v>
      </c>
      <c r="F7552">
        <f>[1]Sheet1!F7552</f>
        <v>8987</v>
      </c>
    </row>
    <row r="7553" spans="1:6">
      <c r="A7553" t="str">
        <f>[1]Sheet1!B7553</f>
        <v>Ohio</v>
      </c>
      <c r="B7553" t="str">
        <f>[1]Sheet1!C7553</f>
        <v>OH</v>
      </c>
      <c r="C7553" t="str">
        <f>LEFT([1]Sheet1!D7553,1)</f>
        <v>F</v>
      </c>
      <c r="D7553" t="str">
        <f>RIGHT([1]Sheet1!D7553,2)</f>
        <v>29</v>
      </c>
      <c r="E7553" t="str">
        <f>[1]Sheet1!E7553</f>
        <v>Construction - Central Staff Services</v>
      </c>
      <c r="F7553">
        <f>[1]Sheet1!F7553</f>
        <v>48172</v>
      </c>
    </row>
    <row r="7554" spans="1:6">
      <c r="A7554" t="str">
        <f>[1]Sheet1!B7554</f>
        <v>Ohio</v>
      </c>
      <c r="B7554" t="str">
        <f>[1]Sheet1!C7554</f>
        <v>OH</v>
      </c>
      <c r="C7554" t="str">
        <f>LEFT([1]Sheet1!D7554,1)</f>
        <v>F</v>
      </c>
      <c r="D7554" t="str">
        <f>RIGHT([1]Sheet1!D7554,2)</f>
        <v>31</v>
      </c>
      <c r="E7554" t="str">
        <f>[1]Sheet1!E7554</f>
        <v>Construction - General Public Buildings</v>
      </c>
      <c r="F7554">
        <f>[1]Sheet1!F7554</f>
        <v>43383</v>
      </c>
    </row>
    <row r="7555" spans="1:6">
      <c r="A7555" t="str">
        <f>[1]Sheet1!B7555</f>
        <v>Ohio</v>
      </c>
      <c r="B7555" t="str">
        <f>[1]Sheet1!C7555</f>
        <v>OH</v>
      </c>
      <c r="C7555" t="str">
        <f>LEFT([1]Sheet1!D7555,1)</f>
        <v>F</v>
      </c>
      <c r="D7555" t="str">
        <f>RIGHT([1]Sheet1!D7555,2)</f>
        <v>32</v>
      </c>
      <c r="E7555" t="str">
        <f>[1]Sheet1!E7555</f>
        <v>Construction - Health - Other</v>
      </c>
      <c r="F7555">
        <f>[1]Sheet1!F7555</f>
        <v>33428</v>
      </c>
    </row>
    <row r="7556" spans="1:6">
      <c r="A7556" t="str">
        <f>[1]Sheet1!B7556</f>
        <v>Ohio</v>
      </c>
      <c r="B7556" t="str">
        <f>[1]Sheet1!C7556</f>
        <v>OH</v>
      </c>
      <c r="C7556" t="str">
        <f>LEFT([1]Sheet1!D7556,1)</f>
        <v>F</v>
      </c>
      <c r="D7556" t="str">
        <f>RIGHT([1]Sheet1!D7556,2)</f>
        <v>36</v>
      </c>
      <c r="E7556" t="str">
        <f>[1]Sheet1!E7556</f>
        <v>Construction - Hospitals</v>
      </c>
      <c r="F7556">
        <f>[1]Sheet1!F7556</f>
        <v>102964</v>
      </c>
    </row>
    <row r="7557" spans="1:6">
      <c r="A7557" t="str">
        <f>[1]Sheet1!B7557</f>
        <v>Ohio</v>
      </c>
      <c r="B7557" t="str">
        <f>[1]Sheet1!C7557</f>
        <v>OH</v>
      </c>
      <c r="C7557" t="str">
        <f>LEFT([1]Sheet1!D7557,1)</f>
        <v>F</v>
      </c>
      <c r="D7557" t="str">
        <f>RIGHT([1]Sheet1!D7557,2)</f>
        <v>44</v>
      </c>
      <c r="E7557" t="str">
        <f>[1]Sheet1!E7557</f>
        <v>Construction - Regular Highways</v>
      </c>
      <c r="F7557">
        <f>[1]Sheet1!F7557</f>
        <v>2706027</v>
      </c>
    </row>
    <row r="7558" spans="1:6">
      <c r="A7558" t="str">
        <f>[1]Sheet1!B7558</f>
        <v>Ohio</v>
      </c>
      <c r="B7558" t="str">
        <f>[1]Sheet1!C7558</f>
        <v>OH</v>
      </c>
      <c r="C7558" t="str">
        <f>LEFT([1]Sheet1!D7558,1)</f>
        <v>F</v>
      </c>
      <c r="D7558" t="str">
        <f>RIGHT([1]Sheet1!D7558,2)</f>
        <v>45</v>
      </c>
      <c r="E7558" t="str">
        <f>[1]Sheet1!E7558</f>
        <v>Construction - Toll Highways</v>
      </c>
      <c r="F7558">
        <f>[1]Sheet1!F7558</f>
        <v>182846</v>
      </c>
    </row>
    <row r="7559" spans="1:6">
      <c r="A7559" t="str">
        <f>[1]Sheet1!B7559</f>
        <v>Ohio</v>
      </c>
      <c r="B7559" t="str">
        <f>[1]Sheet1!C7559</f>
        <v>OH</v>
      </c>
      <c r="C7559" t="str">
        <f>LEFT([1]Sheet1!D7559,1)</f>
        <v>F</v>
      </c>
      <c r="D7559" t="str">
        <f>RIGHT([1]Sheet1!D7559,2)</f>
        <v>50</v>
      </c>
      <c r="E7559" t="str">
        <f>[1]Sheet1!E7559</f>
        <v>Construction - Housing and Community Development</v>
      </c>
      <c r="F7559">
        <f>[1]Sheet1!F7559</f>
        <v>124373</v>
      </c>
    </row>
    <row r="7560" spans="1:6">
      <c r="A7560" t="str">
        <f>[1]Sheet1!B7560</f>
        <v>Ohio</v>
      </c>
      <c r="B7560" t="str">
        <f>[1]Sheet1!C7560</f>
        <v>OH</v>
      </c>
      <c r="C7560" t="str">
        <f>LEFT([1]Sheet1!D7560,1)</f>
        <v>F</v>
      </c>
      <c r="D7560" t="str">
        <f>RIGHT([1]Sheet1!D7560,2)</f>
        <v>52</v>
      </c>
      <c r="E7560" t="str">
        <f>[1]Sheet1!E7560</f>
        <v>Construction - Libraries</v>
      </c>
      <c r="F7560">
        <f>[1]Sheet1!F7560</f>
        <v>22477</v>
      </c>
    </row>
    <row r="7561" spans="1:6">
      <c r="A7561" t="str">
        <f>[1]Sheet1!B7561</f>
        <v>Ohio</v>
      </c>
      <c r="B7561" t="str">
        <f>[1]Sheet1!C7561</f>
        <v>OH</v>
      </c>
      <c r="C7561" t="str">
        <f>LEFT([1]Sheet1!D7561,1)</f>
        <v>F</v>
      </c>
      <c r="D7561" t="str">
        <f>RIGHT([1]Sheet1!D7561,2)</f>
        <v>59</v>
      </c>
      <c r="E7561" t="str">
        <f>[1]Sheet1!E7561</f>
        <v>Construction - Natural Resources - Other</v>
      </c>
      <c r="F7561">
        <f>[1]Sheet1!F7561</f>
        <v>34254</v>
      </c>
    </row>
    <row r="7562" spans="1:6">
      <c r="A7562" t="str">
        <f>[1]Sheet1!B7562</f>
        <v>Ohio</v>
      </c>
      <c r="B7562" t="str">
        <f>[1]Sheet1!C7562</f>
        <v>OH</v>
      </c>
      <c r="C7562" t="str">
        <f>LEFT([1]Sheet1!D7562,1)</f>
        <v>F</v>
      </c>
      <c r="D7562" t="str">
        <f>RIGHT([1]Sheet1!D7562,2)</f>
        <v>60</v>
      </c>
      <c r="E7562" t="str">
        <f>[1]Sheet1!E7562</f>
        <v>Construction - Parking Facilities</v>
      </c>
      <c r="F7562">
        <f>[1]Sheet1!F7562</f>
        <v>6064</v>
      </c>
    </row>
    <row r="7563" spans="1:6">
      <c r="A7563" t="str">
        <f>[1]Sheet1!B7563</f>
        <v>Ohio</v>
      </c>
      <c r="B7563" t="str">
        <f>[1]Sheet1!C7563</f>
        <v>OH</v>
      </c>
      <c r="C7563" t="str">
        <f>LEFT([1]Sheet1!D7563,1)</f>
        <v>F</v>
      </c>
      <c r="D7563" t="str">
        <f>RIGHT([1]Sheet1!D7563,2)</f>
        <v>61</v>
      </c>
      <c r="E7563" t="str">
        <f>[1]Sheet1!E7563</f>
        <v>Construction - Parks and Recreation</v>
      </c>
      <c r="F7563">
        <f>[1]Sheet1!F7563</f>
        <v>164083</v>
      </c>
    </row>
    <row r="7564" spans="1:6">
      <c r="A7564" t="str">
        <f>[1]Sheet1!B7564</f>
        <v>Ohio</v>
      </c>
      <c r="B7564" t="str">
        <f>[1]Sheet1!C7564</f>
        <v>OH</v>
      </c>
      <c r="C7564" t="str">
        <f>LEFT([1]Sheet1!D7564,1)</f>
        <v>F</v>
      </c>
      <c r="D7564" t="str">
        <f>RIGHT([1]Sheet1!D7564,2)</f>
        <v>62</v>
      </c>
      <c r="E7564" t="str">
        <f>[1]Sheet1!E7564</f>
        <v>Construction - Police Protection</v>
      </c>
      <c r="F7564">
        <f>[1]Sheet1!F7564</f>
        <v>30501</v>
      </c>
    </row>
    <row r="7565" spans="1:6">
      <c r="A7565" t="str">
        <f>[1]Sheet1!B7565</f>
        <v>Ohio</v>
      </c>
      <c r="B7565" t="str">
        <f>[1]Sheet1!C7565</f>
        <v>OH</v>
      </c>
      <c r="C7565" t="str">
        <f>LEFT([1]Sheet1!D7565,1)</f>
        <v>F</v>
      </c>
      <c r="D7565" t="str">
        <f>RIGHT([1]Sheet1!D7565,2)</f>
        <v>66</v>
      </c>
      <c r="E7565" t="str">
        <f>[1]Sheet1!E7565</f>
        <v>Construction - Protective Inspection and Regulation, NEC</v>
      </c>
      <c r="F7565">
        <f>[1]Sheet1!F7565</f>
        <v>1522</v>
      </c>
    </row>
    <row r="7566" spans="1:6">
      <c r="A7566" t="str">
        <f>[1]Sheet1!B7566</f>
        <v>Ohio</v>
      </c>
      <c r="B7566" t="str">
        <f>[1]Sheet1!C7566</f>
        <v>OH</v>
      </c>
      <c r="C7566" t="str">
        <f>LEFT([1]Sheet1!D7566,1)</f>
        <v>F</v>
      </c>
      <c r="D7566" t="str">
        <f>RIGHT([1]Sheet1!D7566,2)</f>
        <v>77</v>
      </c>
      <c r="E7566" t="str">
        <f>[1]Sheet1!E7566</f>
        <v>Construction - Public Welfare Institutions</v>
      </c>
      <c r="F7566">
        <f>[1]Sheet1!F7566</f>
        <v>2197</v>
      </c>
    </row>
    <row r="7567" spans="1:6">
      <c r="A7567" t="str">
        <f>[1]Sheet1!B7567</f>
        <v>Ohio</v>
      </c>
      <c r="B7567" t="str">
        <f>[1]Sheet1!C7567</f>
        <v>OH</v>
      </c>
      <c r="C7567" t="str">
        <f>LEFT([1]Sheet1!D7567,1)</f>
        <v>F</v>
      </c>
      <c r="D7567" t="str">
        <f>RIGHT([1]Sheet1!D7567,2)</f>
        <v>79</v>
      </c>
      <c r="E7567" t="str">
        <f>[1]Sheet1!E7567</f>
        <v>Construction - Public Welfare - Other</v>
      </c>
      <c r="F7567">
        <f>[1]Sheet1!F7567</f>
        <v>5143</v>
      </c>
    </row>
    <row r="7568" spans="1:6">
      <c r="A7568" t="str">
        <f>[1]Sheet1!B7568</f>
        <v>Ohio</v>
      </c>
      <c r="B7568" t="str">
        <f>[1]Sheet1!C7568</f>
        <v>OH</v>
      </c>
      <c r="C7568" t="str">
        <f>LEFT([1]Sheet1!D7568,1)</f>
        <v>F</v>
      </c>
      <c r="D7568" t="str">
        <f>RIGHT([1]Sheet1!D7568,2)</f>
        <v>80</v>
      </c>
      <c r="E7568" t="str">
        <f>[1]Sheet1!E7568</f>
        <v>Construction - Sewerage</v>
      </c>
      <c r="F7568">
        <f>[1]Sheet1!F7568</f>
        <v>731095</v>
      </c>
    </row>
    <row r="7569" spans="1:6">
      <c r="A7569" t="str">
        <f>[1]Sheet1!B7569</f>
        <v>Ohio</v>
      </c>
      <c r="B7569" t="str">
        <f>[1]Sheet1!C7569</f>
        <v>OH</v>
      </c>
      <c r="C7569" t="str">
        <f>LEFT([1]Sheet1!D7569,1)</f>
        <v>F</v>
      </c>
      <c r="D7569" t="str">
        <f>RIGHT([1]Sheet1!D7569,2)</f>
        <v>81</v>
      </c>
      <c r="E7569" t="str">
        <f>[1]Sheet1!E7569</f>
        <v>Construction - Solid Waste Management</v>
      </c>
      <c r="F7569">
        <f>[1]Sheet1!F7569</f>
        <v>13327</v>
      </c>
    </row>
    <row r="7570" spans="1:6">
      <c r="A7570" t="str">
        <f>[1]Sheet1!B7570</f>
        <v>Ohio</v>
      </c>
      <c r="B7570" t="str">
        <f>[1]Sheet1!C7570</f>
        <v>OH</v>
      </c>
      <c r="C7570" t="str">
        <f>LEFT([1]Sheet1!D7570,1)</f>
        <v>F</v>
      </c>
      <c r="D7570" t="str">
        <f>RIGHT([1]Sheet1!D7570,2)</f>
        <v>87</v>
      </c>
      <c r="E7570" t="str">
        <f>[1]Sheet1!E7570</f>
        <v>Construction - Sea and Inland Port Facilities</v>
      </c>
      <c r="F7570">
        <f>[1]Sheet1!F7570</f>
        <v>404</v>
      </c>
    </row>
    <row r="7571" spans="1:6">
      <c r="A7571" t="str">
        <f>[1]Sheet1!B7571</f>
        <v>Ohio</v>
      </c>
      <c r="B7571" t="str">
        <f>[1]Sheet1!C7571</f>
        <v>OH</v>
      </c>
      <c r="C7571" t="str">
        <f>LEFT([1]Sheet1!D7571,1)</f>
        <v>F</v>
      </c>
      <c r="D7571" t="str">
        <f>RIGHT([1]Sheet1!D7571,2)</f>
        <v>89</v>
      </c>
      <c r="E7571" t="str">
        <f>[1]Sheet1!E7571</f>
        <v>Construction - General - Other</v>
      </c>
      <c r="F7571">
        <f>[1]Sheet1!F7571</f>
        <v>425045</v>
      </c>
    </row>
    <row r="7572" spans="1:6">
      <c r="A7572" t="str">
        <f>[1]Sheet1!B7572</f>
        <v>Ohio</v>
      </c>
      <c r="B7572" t="str">
        <f>[1]Sheet1!C7572</f>
        <v>OH</v>
      </c>
      <c r="C7572" t="str">
        <f>LEFT([1]Sheet1!D7572,1)</f>
        <v>F</v>
      </c>
      <c r="D7572" t="str">
        <f>RIGHT([1]Sheet1!D7572,2)</f>
        <v>91</v>
      </c>
      <c r="E7572" t="str">
        <f>[1]Sheet1!E7572</f>
        <v>Construction - Water Utilities</v>
      </c>
      <c r="F7572">
        <f>[1]Sheet1!F7572</f>
        <v>425478</v>
      </c>
    </row>
    <row r="7573" spans="1:6">
      <c r="A7573" t="str">
        <f>[1]Sheet1!B7573</f>
        <v>Ohio</v>
      </c>
      <c r="B7573" t="str">
        <f>[1]Sheet1!C7573</f>
        <v>OH</v>
      </c>
      <c r="C7573" t="str">
        <f>LEFT([1]Sheet1!D7573,1)</f>
        <v>F</v>
      </c>
      <c r="D7573" t="str">
        <f>RIGHT([1]Sheet1!D7573,2)</f>
        <v>92</v>
      </c>
      <c r="E7573" t="str">
        <f>[1]Sheet1!E7573</f>
        <v>Construction - Electric Utilities</v>
      </c>
      <c r="F7573">
        <f>[1]Sheet1!F7573</f>
        <v>55748</v>
      </c>
    </row>
    <row r="7574" spans="1:6">
      <c r="A7574" t="str">
        <f>[1]Sheet1!B7574</f>
        <v>Ohio</v>
      </c>
      <c r="B7574" t="str">
        <f>[1]Sheet1!C7574</f>
        <v>OH</v>
      </c>
      <c r="C7574" t="str">
        <f>LEFT([1]Sheet1!D7574,1)</f>
        <v>F</v>
      </c>
      <c r="D7574" t="str">
        <f>RIGHT([1]Sheet1!D7574,2)</f>
        <v>93</v>
      </c>
      <c r="E7574" t="str">
        <f>[1]Sheet1!E7574</f>
        <v>Construction - Gas Utilities</v>
      </c>
      <c r="F7574">
        <f>[1]Sheet1!F7574</f>
        <v>2593</v>
      </c>
    </row>
    <row r="7575" spans="1:6">
      <c r="A7575" t="str">
        <f>[1]Sheet1!B7575</f>
        <v>Ohio</v>
      </c>
      <c r="B7575" t="str">
        <f>[1]Sheet1!C7575</f>
        <v>OH</v>
      </c>
      <c r="C7575" t="str">
        <f>LEFT([1]Sheet1!D7575,1)</f>
        <v>F</v>
      </c>
      <c r="D7575" t="str">
        <f>RIGHT([1]Sheet1!D7575,2)</f>
        <v>94</v>
      </c>
      <c r="E7575" t="str">
        <f>[1]Sheet1!E7575</f>
        <v>Construction - Transit Utilities</v>
      </c>
      <c r="F7575">
        <f>[1]Sheet1!F7575</f>
        <v>66121</v>
      </c>
    </row>
    <row r="7576" spans="1:6">
      <c r="A7576" t="str">
        <f>[1]Sheet1!B7576</f>
        <v>Ohio</v>
      </c>
      <c r="B7576" t="str">
        <f>[1]Sheet1!C7576</f>
        <v>OH</v>
      </c>
      <c r="C7576" t="str">
        <f>LEFT([1]Sheet1!D7576,1)</f>
        <v>G</v>
      </c>
      <c r="D7576" t="str">
        <f>RIGHT([1]Sheet1!D7576,2)</f>
        <v>01</v>
      </c>
      <c r="E7576" t="str">
        <f>[1]Sheet1!E7576</f>
        <v>Other Capital Outlay - Air Transportation</v>
      </c>
      <c r="F7576">
        <f>[1]Sheet1!F7576</f>
        <v>30936</v>
      </c>
    </row>
    <row r="7577" spans="1:6">
      <c r="A7577" t="str">
        <f>[1]Sheet1!B7577</f>
        <v>Ohio</v>
      </c>
      <c r="B7577" t="str">
        <f>[1]Sheet1!C7577</f>
        <v>OH</v>
      </c>
      <c r="C7577" t="str">
        <f>LEFT([1]Sheet1!D7577,1)</f>
        <v>G</v>
      </c>
      <c r="D7577" t="str">
        <f>RIGHT([1]Sheet1!D7577,2)</f>
        <v>03</v>
      </c>
      <c r="E7577" t="str">
        <f>[1]Sheet1!E7577</f>
        <v>Other Capital Outlay - Miscellaneous Commercial Activities, NEC</v>
      </c>
      <c r="F7577">
        <f>[1]Sheet1!F7577</f>
        <v>1568</v>
      </c>
    </row>
    <row r="7578" spans="1:6">
      <c r="A7578" t="str">
        <f>[1]Sheet1!B7578</f>
        <v>Ohio</v>
      </c>
      <c r="B7578" t="str">
        <f>[1]Sheet1!C7578</f>
        <v>OH</v>
      </c>
      <c r="C7578" t="str">
        <f>LEFT([1]Sheet1!D7578,1)</f>
        <v>G</v>
      </c>
      <c r="D7578" t="str">
        <f>RIGHT([1]Sheet1!D7578,2)</f>
        <v>04</v>
      </c>
      <c r="E7578" t="str">
        <f>[1]Sheet1!E7578</f>
        <v>Other Capital Outlay - Correctional Institutions</v>
      </c>
      <c r="F7578">
        <f>[1]Sheet1!F7578</f>
        <v>15478</v>
      </c>
    </row>
    <row r="7579" spans="1:6">
      <c r="A7579" t="str">
        <f>[1]Sheet1!B7579</f>
        <v>Ohio</v>
      </c>
      <c r="B7579" t="str">
        <f>[1]Sheet1!C7579</f>
        <v>OH</v>
      </c>
      <c r="C7579" t="str">
        <f>LEFT([1]Sheet1!D7579,1)</f>
        <v>G</v>
      </c>
      <c r="D7579" t="str">
        <f>RIGHT([1]Sheet1!D7579,2)</f>
        <v>05</v>
      </c>
      <c r="E7579" t="str">
        <f>[1]Sheet1!E7579</f>
        <v>Other Capital Outlay - Corrections - Other</v>
      </c>
      <c r="F7579">
        <f>[1]Sheet1!F7579</f>
        <v>3462</v>
      </c>
    </row>
    <row r="7580" spans="1:6">
      <c r="A7580" t="str">
        <f>[1]Sheet1!B7580</f>
        <v>Ohio</v>
      </c>
      <c r="B7580" t="str">
        <f>[1]Sheet1!C7580</f>
        <v>OH</v>
      </c>
      <c r="C7580" t="str">
        <f>LEFT([1]Sheet1!D7580,1)</f>
        <v>G</v>
      </c>
      <c r="D7580" t="str">
        <f>RIGHT([1]Sheet1!D7580,2)</f>
        <v>12</v>
      </c>
      <c r="E7580" t="str">
        <f>[1]Sheet1!E7580</f>
        <v>Other Capital Outlay - Elementary and Secondary Education</v>
      </c>
      <c r="F7580">
        <f>[1]Sheet1!F7580</f>
        <v>434549</v>
      </c>
    </row>
    <row r="7581" spans="1:6">
      <c r="A7581" t="str">
        <f>[1]Sheet1!B7581</f>
        <v>Ohio</v>
      </c>
      <c r="B7581" t="str">
        <f>[1]Sheet1!C7581</f>
        <v>OH</v>
      </c>
      <c r="C7581" t="str">
        <f>LEFT([1]Sheet1!D7581,1)</f>
        <v>G</v>
      </c>
      <c r="D7581" t="str">
        <f>RIGHT([1]Sheet1!D7581,2)</f>
        <v>16</v>
      </c>
      <c r="E7581" t="str">
        <f>[1]Sheet1!E7581</f>
        <v>Other Capital Outlay - Higher Education - Auxiliary Enterprises</v>
      </c>
      <c r="F7581">
        <f>[1]Sheet1!F7581</f>
        <v>7129</v>
      </c>
    </row>
    <row r="7582" spans="1:6">
      <c r="A7582" t="str">
        <f>[1]Sheet1!B7582</f>
        <v>Ohio</v>
      </c>
      <c r="B7582" t="str">
        <f>[1]Sheet1!C7582</f>
        <v>OH</v>
      </c>
      <c r="C7582" t="str">
        <f>LEFT([1]Sheet1!D7582,1)</f>
        <v>G</v>
      </c>
      <c r="D7582" t="str">
        <f>RIGHT([1]Sheet1!D7582,2)</f>
        <v>18</v>
      </c>
      <c r="E7582" t="str">
        <f>[1]Sheet1!E7582</f>
        <v>Other Capital Outlay - Other Higher Education</v>
      </c>
      <c r="F7582">
        <f>[1]Sheet1!F7582</f>
        <v>212510</v>
      </c>
    </row>
    <row r="7583" spans="1:6">
      <c r="A7583" t="str">
        <f>[1]Sheet1!B7583</f>
        <v>Ohio</v>
      </c>
      <c r="B7583" t="str">
        <f>[1]Sheet1!C7583</f>
        <v>OH</v>
      </c>
      <c r="C7583" t="str">
        <f>LEFT([1]Sheet1!D7583,1)</f>
        <v>G</v>
      </c>
      <c r="D7583" t="str">
        <f>RIGHT([1]Sheet1!D7583,2)</f>
        <v>21</v>
      </c>
      <c r="E7583" t="str">
        <f>[1]Sheet1!E7583</f>
        <v>Other Capital Outlay - State Education - Other</v>
      </c>
      <c r="F7583">
        <f>[1]Sheet1!F7583</f>
        <v>1880</v>
      </c>
    </row>
    <row r="7584" spans="1:6">
      <c r="A7584" t="str">
        <f>[1]Sheet1!B7584</f>
        <v>Ohio</v>
      </c>
      <c r="B7584" t="str">
        <f>[1]Sheet1!C7584</f>
        <v>OH</v>
      </c>
      <c r="C7584" t="str">
        <f>LEFT([1]Sheet1!D7584,1)</f>
        <v>G</v>
      </c>
      <c r="D7584" t="str">
        <f>RIGHT([1]Sheet1!D7584,2)</f>
        <v>22</v>
      </c>
      <c r="E7584" t="str">
        <f>[1]Sheet1!E7584</f>
        <v>Other Capital Outlay - Social Insurance Administration</v>
      </c>
      <c r="F7584">
        <f>[1]Sheet1!F7584</f>
        <v>2903</v>
      </c>
    </row>
    <row r="7585" spans="1:6">
      <c r="A7585" t="str">
        <f>[1]Sheet1!B7585</f>
        <v>Ohio</v>
      </c>
      <c r="B7585" t="str">
        <f>[1]Sheet1!C7585</f>
        <v>OH</v>
      </c>
      <c r="C7585" t="str">
        <f>LEFT([1]Sheet1!D7585,1)</f>
        <v>G</v>
      </c>
      <c r="D7585" t="str">
        <f>RIGHT([1]Sheet1!D7585,2)</f>
        <v>23</v>
      </c>
      <c r="E7585" t="str">
        <f>[1]Sheet1!E7585</f>
        <v>Other Capital Outlay - Financial Administration</v>
      </c>
      <c r="F7585">
        <f>[1]Sheet1!F7585</f>
        <v>18526</v>
      </c>
    </row>
    <row r="7586" spans="1:6">
      <c r="A7586" t="str">
        <f>[1]Sheet1!B7586</f>
        <v>Ohio</v>
      </c>
      <c r="B7586" t="str">
        <f>[1]Sheet1!C7586</f>
        <v>OH</v>
      </c>
      <c r="C7586" t="str">
        <f>LEFT([1]Sheet1!D7586,1)</f>
        <v>G</v>
      </c>
      <c r="D7586" t="str">
        <f>RIGHT([1]Sheet1!D7586,2)</f>
        <v>24</v>
      </c>
      <c r="E7586" t="str">
        <f>[1]Sheet1!E7586</f>
        <v>Other Capital Outlay - Local Fire Protection</v>
      </c>
      <c r="F7586">
        <f>[1]Sheet1!F7586</f>
        <v>78854</v>
      </c>
    </row>
    <row r="7587" spans="1:6">
      <c r="A7587" t="str">
        <f>[1]Sheet1!B7587</f>
        <v>Ohio</v>
      </c>
      <c r="B7587" t="str">
        <f>[1]Sheet1!C7587</f>
        <v>OH</v>
      </c>
      <c r="C7587" t="str">
        <f>LEFT([1]Sheet1!D7587,1)</f>
        <v>G</v>
      </c>
      <c r="D7587" t="str">
        <f>RIGHT([1]Sheet1!D7587,2)</f>
        <v>25</v>
      </c>
      <c r="E7587" t="str">
        <f>[1]Sheet1!E7587</f>
        <v>Other Capital Outlay - Judicial and Legal Services</v>
      </c>
      <c r="F7587">
        <f>[1]Sheet1!F7587</f>
        <v>15433</v>
      </c>
    </row>
    <row r="7588" spans="1:6">
      <c r="A7588" t="str">
        <f>[1]Sheet1!B7588</f>
        <v>Ohio</v>
      </c>
      <c r="B7588" t="str">
        <f>[1]Sheet1!C7588</f>
        <v>OH</v>
      </c>
      <c r="C7588" t="str">
        <f>LEFT([1]Sheet1!D7588,1)</f>
        <v>G</v>
      </c>
      <c r="D7588" t="str">
        <f>RIGHT([1]Sheet1!D7588,2)</f>
        <v>29</v>
      </c>
      <c r="E7588" t="str">
        <f>[1]Sheet1!E7588</f>
        <v>Other Capital Outlay - Central Staff Services</v>
      </c>
      <c r="F7588">
        <f>[1]Sheet1!F7588</f>
        <v>20468</v>
      </c>
    </row>
    <row r="7589" spans="1:6">
      <c r="A7589" t="str">
        <f>[1]Sheet1!B7589</f>
        <v>Ohio</v>
      </c>
      <c r="B7589" t="str">
        <f>[1]Sheet1!C7589</f>
        <v>OH</v>
      </c>
      <c r="C7589" t="str">
        <f>LEFT([1]Sheet1!D7589,1)</f>
        <v>G</v>
      </c>
      <c r="D7589" t="str">
        <f>RIGHT([1]Sheet1!D7589,2)</f>
        <v>31</v>
      </c>
      <c r="E7589" t="str">
        <f>[1]Sheet1!E7589</f>
        <v>Other Capital Outlay - General Public Building</v>
      </c>
      <c r="F7589">
        <f>[1]Sheet1!F7589</f>
        <v>10915</v>
      </c>
    </row>
    <row r="7590" spans="1:6">
      <c r="A7590" t="str">
        <f>[1]Sheet1!B7590</f>
        <v>Ohio</v>
      </c>
      <c r="B7590" t="str">
        <f>[1]Sheet1!C7590</f>
        <v>OH</v>
      </c>
      <c r="C7590" t="str">
        <f>LEFT([1]Sheet1!D7590,1)</f>
        <v>G</v>
      </c>
      <c r="D7590" t="str">
        <f>RIGHT([1]Sheet1!D7590,2)</f>
        <v>32</v>
      </c>
      <c r="E7590" t="str">
        <f>[1]Sheet1!E7590</f>
        <v>Other Capital Outlay - Health - Other</v>
      </c>
      <c r="F7590">
        <f>[1]Sheet1!F7590</f>
        <v>19533</v>
      </c>
    </row>
    <row r="7591" spans="1:6">
      <c r="A7591" t="str">
        <f>[1]Sheet1!B7591</f>
        <v>Ohio</v>
      </c>
      <c r="B7591" t="str">
        <f>[1]Sheet1!C7591</f>
        <v>OH</v>
      </c>
      <c r="C7591" t="str">
        <f>LEFT([1]Sheet1!D7591,1)</f>
        <v>G</v>
      </c>
      <c r="D7591" t="str">
        <f>RIGHT([1]Sheet1!D7591,2)</f>
        <v>36</v>
      </c>
      <c r="E7591" t="str">
        <f>[1]Sheet1!E7591</f>
        <v>Other Capital Outlay - Hospitals</v>
      </c>
      <c r="F7591">
        <f>[1]Sheet1!F7591</f>
        <v>90928</v>
      </c>
    </row>
    <row r="7592" spans="1:6">
      <c r="A7592" t="str">
        <f>[1]Sheet1!B7592</f>
        <v>Ohio</v>
      </c>
      <c r="B7592" t="str">
        <f>[1]Sheet1!C7592</f>
        <v>OH</v>
      </c>
      <c r="C7592" t="str">
        <f>LEFT([1]Sheet1!D7592,1)</f>
        <v>G</v>
      </c>
      <c r="D7592" t="str">
        <f>RIGHT([1]Sheet1!D7592,2)</f>
        <v>44</v>
      </c>
      <c r="E7592" t="str">
        <f>[1]Sheet1!E7592</f>
        <v>Other Capital Outlay - Regular Highways</v>
      </c>
      <c r="F7592">
        <f>[1]Sheet1!F7592</f>
        <v>138773</v>
      </c>
    </row>
    <row r="7593" spans="1:6">
      <c r="A7593" t="str">
        <f>[1]Sheet1!B7593</f>
        <v>Ohio</v>
      </c>
      <c r="B7593" t="str">
        <f>[1]Sheet1!C7593</f>
        <v>OH</v>
      </c>
      <c r="C7593" t="str">
        <f>LEFT([1]Sheet1!D7593,1)</f>
        <v>G</v>
      </c>
      <c r="D7593" t="str">
        <f>RIGHT([1]Sheet1!D7593,2)</f>
        <v>45</v>
      </c>
      <c r="E7593" t="str">
        <f>[1]Sheet1!E7593</f>
        <v>Other Capital Outlay - Toll Highways</v>
      </c>
      <c r="F7593">
        <f>[1]Sheet1!F7593</f>
        <v>9071</v>
      </c>
    </row>
    <row r="7594" spans="1:6">
      <c r="A7594" t="str">
        <f>[1]Sheet1!B7594</f>
        <v>Ohio</v>
      </c>
      <c r="B7594" t="str">
        <f>[1]Sheet1!C7594</f>
        <v>OH</v>
      </c>
      <c r="C7594" t="str">
        <f>LEFT([1]Sheet1!D7594,1)</f>
        <v>G</v>
      </c>
      <c r="D7594" t="str">
        <f>RIGHT([1]Sheet1!D7594,2)</f>
        <v>50</v>
      </c>
      <c r="E7594" t="str">
        <f>[1]Sheet1!E7594</f>
        <v>Other Capital Outlay - Housing and Community Development</v>
      </c>
      <c r="F7594">
        <f>[1]Sheet1!F7594</f>
        <v>69523</v>
      </c>
    </row>
    <row r="7595" spans="1:6">
      <c r="A7595" t="str">
        <f>[1]Sheet1!B7595</f>
        <v>Ohio</v>
      </c>
      <c r="B7595" t="str">
        <f>[1]Sheet1!C7595</f>
        <v>OH</v>
      </c>
      <c r="C7595" t="str">
        <f>LEFT([1]Sheet1!D7595,1)</f>
        <v>G</v>
      </c>
      <c r="D7595" t="str">
        <f>RIGHT([1]Sheet1!D7595,2)</f>
        <v>52</v>
      </c>
      <c r="E7595" t="str">
        <f>[1]Sheet1!E7595</f>
        <v>Other Capital Outlay - Libraries</v>
      </c>
      <c r="F7595">
        <f>[1]Sheet1!F7595</f>
        <v>15428</v>
      </c>
    </row>
    <row r="7596" spans="1:6">
      <c r="A7596" t="str">
        <f>[1]Sheet1!B7596</f>
        <v>Ohio</v>
      </c>
      <c r="B7596" t="str">
        <f>[1]Sheet1!C7596</f>
        <v>OH</v>
      </c>
      <c r="C7596" t="str">
        <f>LEFT([1]Sheet1!D7596,1)</f>
        <v>G</v>
      </c>
      <c r="D7596" t="str">
        <f>RIGHT([1]Sheet1!D7596,2)</f>
        <v>59</v>
      </c>
      <c r="E7596" t="str">
        <f>[1]Sheet1!E7596</f>
        <v>Other Capital Outlay - Natural Resources - Other</v>
      </c>
      <c r="F7596">
        <f>[1]Sheet1!F7596</f>
        <v>18489</v>
      </c>
    </row>
    <row r="7597" spans="1:6">
      <c r="A7597" t="str">
        <f>[1]Sheet1!B7597</f>
        <v>Ohio</v>
      </c>
      <c r="B7597" t="str">
        <f>[1]Sheet1!C7597</f>
        <v>OH</v>
      </c>
      <c r="C7597" t="str">
        <f>LEFT([1]Sheet1!D7597,1)</f>
        <v>G</v>
      </c>
      <c r="D7597" t="str">
        <f>RIGHT([1]Sheet1!D7597,2)</f>
        <v>60</v>
      </c>
      <c r="E7597" t="str">
        <f>[1]Sheet1!E7597</f>
        <v>Other Capital Outlay - Parking Facilities</v>
      </c>
      <c r="F7597">
        <f>[1]Sheet1!F7597</f>
        <v>195</v>
      </c>
    </row>
    <row r="7598" spans="1:6">
      <c r="A7598" t="str">
        <f>[1]Sheet1!B7598</f>
        <v>Ohio</v>
      </c>
      <c r="B7598" t="str">
        <f>[1]Sheet1!C7598</f>
        <v>OH</v>
      </c>
      <c r="C7598" t="str">
        <f>LEFT([1]Sheet1!D7598,1)</f>
        <v>G</v>
      </c>
      <c r="D7598" t="str">
        <f>RIGHT([1]Sheet1!D7598,2)</f>
        <v>61</v>
      </c>
      <c r="E7598" t="str">
        <f>[1]Sheet1!E7598</f>
        <v>Other Capital Outlay - Parks and Recreation</v>
      </c>
      <c r="F7598">
        <f>[1]Sheet1!F7598</f>
        <v>47634</v>
      </c>
    </row>
    <row r="7599" spans="1:6">
      <c r="A7599" t="str">
        <f>[1]Sheet1!B7599</f>
        <v>Ohio</v>
      </c>
      <c r="B7599" t="str">
        <f>[1]Sheet1!C7599</f>
        <v>OH</v>
      </c>
      <c r="C7599" t="str">
        <f>LEFT([1]Sheet1!D7599,1)</f>
        <v>G</v>
      </c>
      <c r="D7599" t="str">
        <f>RIGHT([1]Sheet1!D7599,2)</f>
        <v>62</v>
      </c>
      <c r="E7599" t="str">
        <f>[1]Sheet1!E7599</f>
        <v>Other Capital Outlay - Police Protection</v>
      </c>
      <c r="F7599">
        <f>[1]Sheet1!F7599</f>
        <v>83334</v>
      </c>
    </row>
    <row r="7600" spans="1:6">
      <c r="A7600" t="str">
        <f>[1]Sheet1!B7600</f>
        <v>Ohio</v>
      </c>
      <c r="B7600" t="str">
        <f>[1]Sheet1!C7600</f>
        <v>OH</v>
      </c>
      <c r="C7600" t="str">
        <f>LEFT([1]Sheet1!D7600,1)</f>
        <v>G</v>
      </c>
      <c r="D7600" t="str">
        <f>RIGHT([1]Sheet1!D7600,2)</f>
        <v>66</v>
      </c>
      <c r="E7600" t="str">
        <f>[1]Sheet1!E7600</f>
        <v>Other Capital Outlay - Protective Inspection and Regulation, NEC</v>
      </c>
      <c r="F7600">
        <f>[1]Sheet1!F7600</f>
        <v>6653</v>
      </c>
    </row>
    <row r="7601" spans="1:6">
      <c r="A7601" t="str">
        <f>[1]Sheet1!B7601</f>
        <v>Ohio</v>
      </c>
      <c r="B7601" t="str">
        <f>[1]Sheet1!C7601</f>
        <v>OH</v>
      </c>
      <c r="C7601" t="str">
        <f>LEFT([1]Sheet1!D7601,1)</f>
        <v>G</v>
      </c>
      <c r="D7601" t="str">
        <f>RIGHT([1]Sheet1!D7601,2)</f>
        <v>77</v>
      </c>
      <c r="E7601" t="str">
        <f>[1]Sheet1!E7601</f>
        <v>Other Capital Outlay - Public Welfare Institutions</v>
      </c>
      <c r="F7601">
        <f>[1]Sheet1!F7601</f>
        <v>2605</v>
      </c>
    </row>
    <row r="7602" spans="1:6">
      <c r="A7602" t="str">
        <f>[1]Sheet1!B7602</f>
        <v>Ohio</v>
      </c>
      <c r="B7602" t="str">
        <f>[1]Sheet1!C7602</f>
        <v>OH</v>
      </c>
      <c r="C7602" t="str">
        <f>LEFT([1]Sheet1!D7602,1)</f>
        <v>G</v>
      </c>
      <c r="D7602" t="str">
        <f>RIGHT([1]Sheet1!D7602,2)</f>
        <v>79</v>
      </c>
      <c r="E7602" t="str">
        <f>[1]Sheet1!E7602</f>
        <v>Other Capital Outlay - Public Welfare - Other</v>
      </c>
      <c r="F7602">
        <f>[1]Sheet1!F7602</f>
        <v>14448</v>
      </c>
    </row>
    <row r="7603" spans="1:6">
      <c r="A7603" t="str">
        <f>[1]Sheet1!B7603</f>
        <v>Ohio</v>
      </c>
      <c r="B7603" t="str">
        <f>[1]Sheet1!C7603</f>
        <v>OH</v>
      </c>
      <c r="C7603" t="str">
        <f>LEFT([1]Sheet1!D7603,1)</f>
        <v>G</v>
      </c>
      <c r="D7603" t="str">
        <f>RIGHT([1]Sheet1!D7603,2)</f>
        <v>80</v>
      </c>
      <c r="E7603" t="str">
        <f>[1]Sheet1!E7603</f>
        <v>Other Capital Outlay - Sewerage</v>
      </c>
      <c r="F7603">
        <f>[1]Sheet1!F7603</f>
        <v>82780</v>
      </c>
    </row>
    <row r="7604" spans="1:6">
      <c r="A7604" t="str">
        <f>[1]Sheet1!B7604</f>
        <v>Ohio</v>
      </c>
      <c r="B7604" t="str">
        <f>[1]Sheet1!C7604</f>
        <v>OH</v>
      </c>
      <c r="C7604" t="str">
        <f>LEFT([1]Sheet1!D7604,1)</f>
        <v>G</v>
      </c>
      <c r="D7604" t="str">
        <f>RIGHT([1]Sheet1!D7604,2)</f>
        <v>81</v>
      </c>
      <c r="E7604" t="str">
        <f>[1]Sheet1!E7604</f>
        <v>Other Capital Outlay - Solid Waste Management</v>
      </c>
      <c r="F7604">
        <f>[1]Sheet1!F7604</f>
        <v>16043</v>
      </c>
    </row>
    <row r="7605" spans="1:6">
      <c r="A7605" t="str">
        <f>[1]Sheet1!B7605</f>
        <v>Ohio</v>
      </c>
      <c r="B7605" t="str">
        <f>[1]Sheet1!C7605</f>
        <v>OH</v>
      </c>
      <c r="C7605" t="str">
        <f>LEFT([1]Sheet1!D7605,1)</f>
        <v>G</v>
      </c>
      <c r="D7605" t="str">
        <f>RIGHT([1]Sheet1!D7605,2)</f>
        <v>87</v>
      </c>
      <c r="E7605" t="str">
        <f>[1]Sheet1!E7605</f>
        <v>Other Capital Outlay - Sea and Inland Port Facilities</v>
      </c>
      <c r="F7605">
        <f>[1]Sheet1!F7605</f>
        <v>4505</v>
      </c>
    </row>
    <row r="7606" spans="1:6">
      <c r="A7606" t="str">
        <f>[1]Sheet1!B7606</f>
        <v>Ohio</v>
      </c>
      <c r="B7606" t="str">
        <f>[1]Sheet1!C7606</f>
        <v>OH</v>
      </c>
      <c r="C7606" t="str">
        <f>LEFT([1]Sheet1!D7606,1)</f>
        <v>G</v>
      </c>
      <c r="D7606" t="str">
        <f>RIGHT([1]Sheet1!D7606,2)</f>
        <v>89</v>
      </c>
      <c r="E7606" t="str">
        <f>[1]Sheet1!E7606</f>
        <v>Other Capital Outlay - General - Other</v>
      </c>
      <c r="F7606">
        <f>[1]Sheet1!F7606</f>
        <v>213413</v>
      </c>
    </row>
    <row r="7607" spans="1:6">
      <c r="A7607" t="str">
        <f>[1]Sheet1!B7607</f>
        <v>Ohio</v>
      </c>
      <c r="B7607" t="str">
        <f>[1]Sheet1!C7607</f>
        <v>OH</v>
      </c>
      <c r="C7607" t="str">
        <f>LEFT([1]Sheet1!D7607,1)</f>
        <v>G</v>
      </c>
      <c r="D7607" t="str">
        <f>RIGHT([1]Sheet1!D7607,2)</f>
        <v>90</v>
      </c>
      <c r="E7607" t="str">
        <f>[1]Sheet1!E7607</f>
        <v>Other Capital Outlay - Liquor Stores</v>
      </c>
      <c r="F7607">
        <f>[1]Sheet1!F7607</f>
        <v>326</v>
      </c>
    </row>
    <row r="7608" spans="1:6">
      <c r="A7608" t="str">
        <f>[1]Sheet1!B7608</f>
        <v>Ohio</v>
      </c>
      <c r="B7608" t="str">
        <f>[1]Sheet1!C7608</f>
        <v>OH</v>
      </c>
      <c r="C7608" t="str">
        <f>LEFT([1]Sheet1!D7608,1)</f>
        <v>G</v>
      </c>
      <c r="D7608" t="str">
        <f>RIGHT([1]Sheet1!D7608,2)</f>
        <v>91</v>
      </c>
      <c r="E7608" t="str">
        <f>[1]Sheet1!E7608</f>
        <v>Other Capital Outlay - Water Utilities</v>
      </c>
      <c r="F7608">
        <f>[1]Sheet1!F7608</f>
        <v>69820</v>
      </c>
    </row>
    <row r="7609" spans="1:6">
      <c r="A7609" t="str">
        <f>[1]Sheet1!B7609</f>
        <v>Ohio</v>
      </c>
      <c r="B7609" t="str">
        <f>[1]Sheet1!C7609</f>
        <v>OH</v>
      </c>
      <c r="C7609" t="str">
        <f>LEFT([1]Sheet1!D7609,1)</f>
        <v>G</v>
      </c>
      <c r="D7609" t="str">
        <f>RIGHT([1]Sheet1!D7609,2)</f>
        <v>92</v>
      </c>
      <c r="E7609" t="str">
        <f>[1]Sheet1!E7609</f>
        <v>Other Capital Outlay - Electric Utilities</v>
      </c>
      <c r="F7609">
        <f>[1]Sheet1!F7609</f>
        <v>12072</v>
      </c>
    </row>
    <row r="7610" spans="1:6">
      <c r="A7610" t="str">
        <f>[1]Sheet1!B7610</f>
        <v>Ohio</v>
      </c>
      <c r="B7610" t="str">
        <f>[1]Sheet1!C7610</f>
        <v>OH</v>
      </c>
      <c r="C7610" t="str">
        <f>LEFT([1]Sheet1!D7610,1)</f>
        <v>G</v>
      </c>
      <c r="D7610" t="str">
        <f>RIGHT([1]Sheet1!D7610,2)</f>
        <v>94</v>
      </c>
      <c r="E7610" t="str">
        <f>[1]Sheet1!E7610</f>
        <v>Other Capital Outlay - Transit Utilities</v>
      </c>
      <c r="F7610">
        <f>[1]Sheet1!F7610</f>
        <v>48157</v>
      </c>
    </row>
    <row r="7611" spans="1:6">
      <c r="A7611" t="str">
        <f>[1]Sheet1!B7611</f>
        <v>Ohio</v>
      </c>
      <c r="B7611" t="str">
        <f>[1]Sheet1!C7611</f>
        <v>OH</v>
      </c>
      <c r="C7611" t="str">
        <f>LEFT([1]Sheet1!D7611,1)</f>
        <v>I</v>
      </c>
      <c r="D7611" t="str">
        <f>RIGHT([1]Sheet1!D7611,2)</f>
        <v>89</v>
      </c>
      <c r="E7611" t="str">
        <f>[1]Sheet1!E7611</f>
        <v>General - Interest on Debt</v>
      </c>
      <c r="F7611">
        <f>[1]Sheet1!F7611</f>
        <v>2774938</v>
      </c>
    </row>
    <row r="7612" spans="1:6">
      <c r="A7612" t="str">
        <f>[1]Sheet1!B7612</f>
        <v>Ohio</v>
      </c>
      <c r="B7612" t="str">
        <f>[1]Sheet1!C7612</f>
        <v>OH</v>
      </c>
      <c r="C7612" t="str">
        <f>LEFT([1]Sheet1!D7612,1)</f>
        <v>I</v>
      </c>
      <c r="D7612" t="str">
        <f>RIGHT([1]Sheet1!D7612,2)</f>
        <v>91</v>
      </c>
      <c r="E7612" t="str">
        <f>[1]Sheet1!E7612</f>
        <v>Water Utilities - Interest on Debt</v>
      </c>
      <c r="F7612">
        <f>[1]Sheet1!F7612</f>
        <v>119274</v>
      </c>
    </row>
    <row r="7613" spans="1:6">
      <c r="A7613" t="str">
        <f>[1]Sheet1!B7613</f>
        <v>Ohio</v>
      </c>
      <c r="B7613" t="str">
        <f>[1]Sheet1!C7613</f>
        <v>OH</v>
      </c>
      <c r="C7613" t="str">
        <f>LEFT([1]Sheet1!D7613,1)</f>
        <v>I</v>
      </c>
      <c r="D7613" t="str">
        <f>RIGHT([1]Sheet1!D7613,2)</f>
        <v>92</v>
      </c>
      <c r="E7613" t="str">
        <f>[1]Sheet1!E7613</f>
        <v>Electric Utilities - Interest on Debt</v>
      </c>
      <c r="F7613">
        <f>[1]Sheet1!F7613</f>
        <v>24648</v>
      </c>
    </row>
    <row r="7614" spans="1:6">
      <c r="A7614" t="str">
        <f>[1]Sheet1!B7614</f>
        <v>Ohio</v>
      </c>
      <c r="B7614" t="str">
        <f>[1]Sheet1!C7614</f>
        <v>OH</v>
      </c>
      <c r="C7614" t="str">
        <f>LEFT([1]Sheet1!D7614,1)</f>
        <v>I</v>
      </c>
      <c r="D7614" t="str">
        <f>RIGHT([1]Sheet1!D7614,2)</f>
        <v>93</v>
      </c>
      <c r="E7614" t="str">
        <f>[1]Sheet1!E7614</f>
        <v>Gas Utilities - Interest on Debt</v>
      </c>
      <c r="F7614">
        <f>[1]Sheet1!F7614</f>
        <v>525</v>
      </c>
    </row>
    <row r="7615" spans="1:6">
      <c r="A7615" t="str">
        <f>[1]Sheet1!B7615</f>
        <v>Ohio</v>
      </c>
      <c r="B7615" t="str">
        <f>[1]Sheet1!C7615</f>
        <v>OH</v>
      </c>
      <c r="C7615" t="str">
        <f>LEFT([1]Sheet1!D7615,1)</f>
        <v>I</v>
      </c>
      <c r="D7615" t="str">
        <f>RIGHT([1]Sheet1!D7615,2)</f>
        <v>94</v>
      </c>
      <c r="E7615" t="str">
        <f>[1]Sheet1!E7615</f>
        <v>Transit Utilities - Interest on Debt</v>
      </c>
      <c r="F7615">
        <f>[1]Sheet1!F7615</f>
        <v>7804</v>
      </c>
    </row>
    <row r="7616" spans="1:6">
      <c r="A7616" t="str">
        <f>[1]Sheet1!B7616</f>
        <v>Ohio</v>
      </c>
      <c r="B7616" t="str">
        <f>[1]Sheet1!C7616</f>
        <v>OH</v>
      </c>
      <c r="C7616" t="str">
        <f>LEFT([1]Sheet1!D7616,1)</f>
        <v>J</v>
      </c>
      <c r="D7616" t="str">
        <f>RIGHT([1]Sheet1!D7616,2)</f>
        <v>19</v>
      </c>
      <c r="E7616" t="str">
        <f>[1]Sheet1!E7616</f>
        <v>Assistance and Subsidies - State Scholarships and Other Subsidies - Education</v>
      </c>
      <c r="F7616">
        <f>[1]Sheet1!F7616</f>
        <v>1001104</v>
      </c>
    </row>
    <row r="7617" spans="1:6">
      <c r="A7617" t="str">
        <f>[1]Sheet1!B7617</f>
        <v>Ohio</v>
      </c>
      <c r="B7617" t="str">
        <f>[1]Sheet1!C7617</f>
        <v>OH</v>
      </c>
      <c r="C7617" t="str">
        <f>LEFT([1]Sheet1!D7617,1)</f>
        <v>J</v>
      </c>
      <c r="D7617" t="str">
        <f>RIGHT([1]Sheet1!D7617,2)</f>
        <v>67</v>
      </c>
      <c r="E7617" t="str">
        <f>[1]Sheet1!E7617</f>
        <v>Assistance and Subsidies - Public Welfare, Federal Categorical Assistance Programs</v>
      </c>
      <c r="F7617">
        <f>[1]Sheet1!F7617</f>
        <v>513624</v>
      </c>
    </row>
    <row r="7618" spans="1:6">
      <c r="A7618" t="str">
        <f>[1]Sheet1!B7618</f>
        <v>Ohio</v>
      </c>
      <c r="B7618" t="str">
        <f>[1]Sheet1!C7618</f>
        <v>OH</v>
      </c>
      <c r="C7618" t="str">
        <f>LEFT([1]Sheet1!D7618,1)</f>
        <v>J</v>
      </c>
      <c r="D7618" t="str">
        <f>RIGHT([1]Sheet1!D7618,2)</f>
        <v>68</v>
      </c>
      <c r="E7618" t="str">
        <f>[1]Sheet1!E7618</f>
        <v>Assistance and Subsidies - Public Welfare, Cash Assistance Programs - Other</v>
      </c>
      <c r="F7618">
        <f>[1]Sheet1!F7618</f>
        <v>488010</v>
      </c>
    </row>
    <row r="7619" spans="1:6">
      <c r="A7619" t="str">
        <f>[1]Sheet1!B7619</f>
        <v>Ohio</v>
      </c>
      <c r="B7619" t="str">
        <f>[1]Sheet1!C7619</f>
        <v>OH</v>
      </c>
      <c r="C7619" t="str">
        <f>LEFT([1]Sheet1!D7619,1)</f>
        <v>J</v>
      </c>
      <c r="D7619" t="str">
        <f>RIGHT([1]Sheet1!D7619,2)</f>
        <v>85</v>
      </c>
      <c r="E7619" t="str">
        <f>[1]Sheet1!E7619</f>
        <v>Assistance and Subsidies - State Other Veterans’ Services</v>
      </c>
      <c r="F7619">
        <f>[1]Sheet1!F7619</f>
        <v>12720</v>
      </c>
    </row>
    <row r="7620" spans="1:6">
      <c r="A7620" t="str">
        <f>[1]Sheet1!B7620</f>
        <v>Ohio</v>
      </c>
      <c r="B7620" t="str">
        <f>[1]Sheet1!C7620</f>
        <v>OH</v>
      </c>
      <c r="C7620" t="str">
        <f>LEFT([1]Sheet1!D7620,1)</f>
        <v>S</v>
      </c>
      <c r="D7620" t="str">
        <f>RIGHT([1]Sheet1!D7620,2)</f>
        <v>89</v>
      </c>
      <c r="E7620" t="str">
        <f>[1]Sheet1!E7620</f>
        <v>Intergovernmental to Federal - General - Other</v>
      </c>
      <c r="F7620">
        <f>[1]Sheet1!F7620</f>
        <v>12170</v>
      </c>
    </row>
    <row r="7621" spans="1:6">
      <c r="A7621" t="str">
        <f>[1]Sheet1!B7621</f>
        <v>Ohio</v>
      </c>
      <c r="B7621" t="str">
        <f>[1]Sheet1!C7621</f>
        <v>OH</v>
      </c>
      <c r="C7621" t="str">
        <f>LEFT([1]Sheet1!D7621,1)</f>
        <v>T</v>
      </c>
      <c r="D7621" t="str">
        <f>RIGHT([1]Sheet1!D7621,2)</f>
        <v>01</v>
      </c>
      <c r="E7621" t="str">
        <f>[1]Sheet1!E7621</f>
        <v>Tax - Property</v>
      </c>
      <c r="F7621">
        <f>[1]Sheet1!F7621</f>
        <v>13561142</v>
      </c>
    </row>
    <row r="7622" spans="1:6">
      <c r="A7622" t="str">
        <f>[1]Sheet1!B7622</f>
        <v>Ohio</v>
      </c>
      <c r="B7622" t="str">
        <f>[1]Sheet1!C7622</f>
        <v>OH</v>
      </c>
      <c r="C7622" t="str">
        <f>LEFT([1]Sheet1!D7622,1)</f>
        <v>T</v>
      </c>
      <c r="D7622" t="str">
        <f>RIGHT([1]Sheet1!D7622,2)</f>
        <v>09</v>
      </c>
      <c r="E7622" t="str">
        <f>[1]Sheet1!E7622</f>
        <v>Tax - General Sales and Gross Receipts</v>
      </c>
      <c r="F7622">
        <f>[1]Sheet1!F7622</f>
        <v>10099847</v>
      </c>
    </row>
    <row r="7623" spans="1:6">
      <c r="A7623" t="str">
        <f>[1]Sheet1!B7623</f>
        <v>Ohio</v>
      </c>
      <c r="B7623" t="str">
        <f>[1]Sheet1!C7623</f>
        <v>OH</v>
      </c>
      <c r="C7623" t="str">
        <f>LEFT([1]Sheet1!D7623,1)</f>
        <v>T</v>
      </c>
      <c r="D7623" t="str">
        <f>RIGHT([1]Sheet1!D7623,2)</f>
        <v>10</v>
      </c>
      <c r="E7623" t="str">
        <f>[1]Sheet1!E7623</f>
        <v>Tax - Alcoholic Beverage Sales</v>
      </c>
      <c r="F7623">
        <f>[1]Sheet1!F7623</f>
        <v>109200</v>
      </c>
    </row>
    <row r="7624" spans="1:6">
      <c r="A7624" t="str">
        <f>[1]Sheet1!B7624</f>
        <v>Ohio</v>
      </c>
      <c r="B7624" t="str">
        <f>[1]Sheet1!C7624</f>
        <v>OH</v>
      </c>
      <c r="C7624" t="str">
        <f>LEFT([1]Sheet1!D7624,1)</f>
        <v>T</v>
      </c>
      <c r="D7624" t="str">
        <f>RIGHT([1]Sheet1!D7624,2)</f>
        <v>11</v>
      </c>
      <c r="E7624" t="str">
        <f>[1]Sheet1!E7624</f>
        <v>Tax - Amusements Sales</v>
      </c>
      <c r="F7624">
        <f>[1]Sheet1!F7624</f>
        <v>23651</v>
      </c>
    </row>
    <row r="7625" spans="1:6">
      <c r="A7625" t="str">
        <f>[1]Sheet1!B7625</f>
        <v>Ohio</v>
      </c>
      <c r="B7625" t="str">
        <f>[1]Sheet1!C7625</f>
        <v>OH</v>
      </c>
      <c r="C7625" t="str">
        <f>LEFT([1]Sheet1!D7625,1)</f>
        <v>T</v>
      </c>
      <c r="D7625" t="str">
        <f>RIGHT([1]Sheet1!D7625,2)</f>
        <v>12</v>
      </c>
      <c r="E7625" t="str">
        <f>[1]Sheet1!E7625</f>
        <v>Tax - Insurance Premiums Sales</v>
      </c>
      <c r="F7625">
        <f>[1]Sheet1!F7625</f>
        <v>477982</v>
      </c>
    </row>
    <row r="7626" spans="1:6">
      <c r="A7626" t="str">
        <f>[1]Sheet1!B7626</f>
        <v>Ohio</v>
      </c>
      <c r="B7626" t="str">
        <f>[1]Sheet1!C7626</f>
        <v>OH</v>
      </c>
      <c r="C7626" t="str">
        <f>LEFT([1]Sheet1!D7626,1)</f>
        <v>T</v>
      </c>
      <c r="D7626" t="str">
        <f>RIGHT([1]Sheet1!D7626,2)</f>
        <v>13</v>
      </c>
      <c r="E7626" t="str">
        <f>[1]Sheet1!E7626</f>
        <v>Tax - Motor Fuels Sales</v>
      </c>
      <c r="F7626">
        <f>[1]Sheet1!F7626</f>
        <v>1684209</v>
      </c>
    </row>
    <row r="7627" spans="1:6">
      <c r="A7627" t="str">
        <f>[1]Sheet1!B7627</f>
        <v>Ohio</v>
      </c>
      <c r="B7627" t="str">
        <f>[1]Sheet1!C7627</f>
        <v>OH</v>
      </c>
      <c r="C7627" t="str">
        <f>LEFT([1]Sheet1!D7627,1)</f>
        <v>T</v>
      </c>
      <c r="D7627" t="str">
        <f>RIGHT([1]Sheet1!D7627,2)</f>
        <v>14</v>
      </c>
      <c r="E7627" t="str">
        <f>[1]Sheet1!E7627</f>
        <v>Tax - Pari-mutuels Sales</v>
      </c>
      <c r="F7627">
        <f>[1]Sheet1!F7627</f>
        <v>7234</v>
      </c>
    </row>
    <row r="7628" spans="1:6">
      <c r="A7628" t="str">
        <f>[1]Sheet1!B7628</f>
        <v>Ohio</v>
      </c>
      <c r="B7628" t="str">
        <f>[1]Sheet1!C7628</f>
        <v>OH</v>
      </c>
      <c r="C7628" t="str">
        <f>LEFT([1]Sheet1!D7628,1)</f>
        <v>T</v>
      </c>
      <c r="D7628" t="str">
        <f>RIGHT([1]Sheet1!D7628,2)</f>
        <v>15</v>
      </c>
      <c r="E7628" t="str">
        <f>[1]Sheet1!E7628</f>
        <v>Tax - Public Utilities Sales</v>
      </c>
      <c r="F7628">
        <f>[1]Sheet1!F7628</f>
        <v>1080057</v>
      </c>
    </row>
    <row r="7629" spans="1:6">
      <c r="A7629" t="str">
        <f>[1]Sheet1!B7629</f>
        <v>Ohio</v>
      </c>
      <c r="B7629" t="str">
        <f>[1]Sheet1!C7629</f>
        <v>OH</v>
      </c>
      <c r="C7629" t="str">
        <f>LEFT([1]Sheet1!D7629,1)</f>
        <v>T</v>
      </c>
      <c r="D7629" t="str">
        <f>RIGHT([1]Sheet1!D7629,2)</f>
        <v>16</v>
      </c>
      <c r="E7629" t="str">
        <f>[1]Sheet1!E7629</f>
        <v>Tax - Tobacco Products Sales</v>
      </c>
      <c r="F7629">
        <f>[1]Sheet1!F7629</f>
        <v>863816</v>
      </c>
    </row>
    <row r="7630" spans="1:6">
      <c r="A7630" t="str">
        <f>[1]Sheet1!B7630</f>
        <v>Ohio</v>
      </c>
      <c r="B7630" t="str">
        <f>[1]Sheet1!C7630</f>
        <v>OH</v>
      </c>
      <c r="C7630" t="str">
        <f>LEFT([1]Sheet1!D7630,1)</f>
        <v>T</v>
      </c>
      <c r="D7630" t="str">
        <f>RIGHT([1]Sheet1!D7630,2)</f>
        <v>19</v>
      </c>
      <c r="E7630" t="str">
        <f>[1]Sheet1!E7630</f>
        <v>Tax - Other Selective Sales</v>
      </c>
      <c r="F7630">
        <f>[1]Sheet1!F7630</f>
        <v>813635</v>
      </c>
    </row>
    <row r="7631" spans="1:6">
      <c r="A7631" t="str">
        <f>[1]Sheet1!B7631</f>
        <v>Ohio</v>
      </c>
      <c r="B7631" t="str">
        <f>[1]Sheet1!C7631</f>
        <v>OH</v>
      </c>
      <c r="C7631" t="str">
        <f>LEFT([1]Sheet1!D7631,1)</f>
        <v>T</v>
      </c>
      <c r="D7631" t="str">
        <f>RIGHT([1]Sheet1!D7631,2)</f>
        <v>20</v>
      </c>
      <c r="E7631" t="str">
        <f>[1]Sheet1!E7631</f>
        <v>Tax - Alcoholic Beverage License</v>
      </c>
      <c r="F7631">
        <f>[1]Sheet1!F7631</f>
        <v>43091</v>
      </c>
    </row>
    <row r="7632" spans="1:6">
      <c r="A7632" t="str">
        <f>[1]Sheet1!B7632</f>
        <v>Ohio</v>
      </c>
      <c r="B7632" t="str">
        <f>[1]Sheet1!C7632</f>
        <v>OH</v>
      </c>
      <c r="C7632" t="str">
        <f>LEFT([1]Sheet1!D7632,1)</f>
        <v>T</v>
      </c>
      <c r="D7632" t="str">
        <f>RIGHT([1]Sheet1!D7632,2)</f>
        <v>21</v>
      </c>
      <c r="E7632" t="str">
        <f>[1]Sheet1!E7632</f>
        <v>Tax - Amusements License</v>
      </c>
      <c r="F7632">
        <f>[1]Sheet1!F7632</f>
        <v>126174</v>
      </c>
    </row>
    <row r="7633" spans="1:6">
      <c r="A7633" t="str">
        <f>[1]Sheet1!B7633</f>
        <v>Ohio</v>
      </c>
      <c r="B7633" t="str">
        <f>[1]Sheet1!C7633</f>
        <v>OH</v>
      </c>
      <c r="C7633" t="str">
        <f>LEFT([1]Sheet1!D7633,1)</f>
        <v>T</v>
      </c>
      <c r="D7633" t="str">
        <f>RIGHT([1]Sheet1!D7633,2)</f>
        <v>22</v>
      </c>
      <c r="E7633" t="str">
        <f>[1]Sheet1!E7633</f>
        <v>Tax - Corporation License</v>
      </c>
      <c r="F7633">
        <f>[1]Sheet1!F7633</f>
        <v>1681619</v>
      </c>
    </row>
    <row r="7634" spans="1:6">
      <c r="A7634" t="str">
        <f>[1]Sheet1!B7634</f>
        <v>Ohio</v>
      </c>
      <c r="B7634" t="str">
        <f>[1]Sheet1!C7634</f>
        <v>OH</v>
      </c>
      <c r="C7634" t="str">
        <f>LEFT([1]Sheet1!D7634,1)</f>
        <v>T</v>
      </c>
      <c r="D7634" t="str">
        <f>RIGHT([1]Sheet1!D7634,2)</f>
        <v>23</v>
      </c>
      <c r="E7634" t="str">
        <f>[1]Sheet1!E7634</f>
        <v>Tax - Hunting and Fishing License</v>
      </c>
      <c r="F7634">
        <f>[1]Sheet1!F7634</f>
        <v>39096</v>
      </c>
    </row>
    <row r="7635" spans="1:6">
      <c r="A7635" t="str">
        <f>[1]Sheet1!B7635</f>
        <v>Ohio</v>
      </c>
      <c r="B7635" t="str">
        <f>[1]Sheet1!C7635</f>
        <v>OH</v>
      </c>
      <c r="C7635" t="str">
        <f>LEFT([1]Sheet1!D7635,1)</f>
        <v>T</v>
      </c>
      <c r="D7635" t="str">
        <f>RIGHT([1]Sheet1!D7635,2)</f>
        <v>24</v>
      </c>
      <c r="E7635" t="str">
        <f>[1]Sheet1!E7635</f>
        <v>Tax - Motor Vehicle License</v>
      </c>
      <c r="F7635">
        <f>[1]Sheet1!F7635</f>
        <v>819593</v>
      </c>
    </row>
    <row r="7636" spans="1:6">
      <c r="A7636" t="str">
        <f>[1]Sheet1!B7636</f>
        <v>Ohio</v>
      </c>
      <c r="B7636" t="str">
        <f>[1]Sheet1!C7636</f>
        <v>OH</v>
      </c>
      <c r="C7636" t="str">
        <f>LEFT([1]Sheet1!D7636,1)</f>
        <v>T</v>
      </c>
      <c r="D7636" t="str">
        <f>RIGHT([1]Sheet1!D7636,2)</f>
        <v>25</v>
      </c>
      <c r="E7636" t="str">
        <f>[1]Sheet1!E7636</f>
        <v>Tax - Motor Vehicle Operators License</v>
      </c>
      <c r="F7636">
        <f>[1]Sheet1!F7636</f>
        <v>81026</v>
      </c>
    </row>
    <row r="7637" spans="1:6">
      <c r="A7637" t="str">
        <f>[1]Sheet1!B7637</f>
        <v>Ohio</v>
      </c>
      <c r="B7637" t="str">
        <f>[1]Sheet1!C7637</f>
        <v>OH</v>
      </c>
      <c r="C7637" t="str">
        <f>LEFT([1]Sheet1!D7637,1)</f>
        <v>T</v>
      </c>
      <c r="D7637" t="str">
        <f>RIGHT([1]Sheet1!D7637,2)</f>
        <v>27</v>
      </c>
      <c r="E7637" t="str">
        <f>[1]Sheet1!E7637</f>
        <v>Tax - Public Utility License</v>
      </c>
      <c r="F7637">
        <f>[1]Sheet1!F7637</f>
        <v>39087</v>
      </c>
    </row>
    <row r="7638" spans="1:6">
      <c r="A7638" t="str">
        <f>[1]Sheet1!B7638</f>
        <v>Ohio</v>
      </c>
      <c r="B7638" t="str">
        <f>[1]Sheet1!C7638</f>
        <v>OH</v>
      </c>
      <c r="C7638" t="str">
        <f>LEFT([1]Sheet1!D7638,1)</f>
        <v>T</v>
      </c>
      <c r="D7638" t="str">
        <f>RIGHT([1]Sheet1!D7638,2)</f>
        <v>28</v>
      </c>
      <c r="E7638" t="str">
        <f>[1]Sheet1!E7638</f>
        <v>Tax - Occupation and Business License, NEC</v>
      </c>
      <c r="F7638">
        <f>[1]Sheet1!F7638</f>
        <v>894081</v>
      </c>
    </row>
    <row r="7639" spans="1:6">
      <c r="A7639" t="str">
        <f>[1]Sheet1!B7639</f>
        <v>Ohio</v>
      </c>
      <c r="B7639" t="str">
        <f>[1]Sheet1!C7639</f>
        <v>OH</v>
      </c>
      <c r="C7639" t="str">
        <f>LEFT([1]Sheet1!D7639,1)</f>
        <v>T</v>
      </c>
      <c r="D7639" t="str">
        <f>RIGHT([1]Sheet1!D7639,2)</f>
        <v>29</v>
      </c>
      <c r="E7639" t="str">
        <f>[1]Sheet1!E7639</f>
        <v>Tax - Other License</v>
      </c>
      <c r="F7639">
        <f>[1]Sheet1!F7639</f>
        <v>215747</v>
      </c>
    </row>
    <row r="7640" spans="1:6">
      <c r="A7640" t="str">
        <f>[1]Sheet1!B7640</f>
        <v>Ohio</v>
      </c>
      <c r="B7640" t="str">
        <f>[1]Sheet1!C7640</f>
        <v>OH</v>
      </c>
      <c r="C7640" t="str">
        <f>LEFT([1]Sheet1!D7640,1)</f>
        <v>T</v>
      </c>
      <c r="D7640" t="str">
        <f>RIGHT([1]Sheet1!D7640,2)</f>
        <v>40</v>
      </c>
      <c r="E7640" t="str">
        <f>[1]Sheet1!E7640</f>
        <v>Tax - Individual Income</v>
      </c>
      <c r="F7640">
        <f>[1]Sheet1!F7640</f>
        <v>13428718</v>
      </c>
    </row>
    <row r="7641" spans="1:6">
      <c r="A7641" t="str">
        <f>[1]Sheet1!B7641</f>
        <v>Ohio</v>
      </c>
      <c r="B7641" t="str">
        <f>[1]Sheet1!C7641</f>
        <v>OH</v>
      </c>
      <c r="C7641" t="str">
        <f>LEFT([1]Sheet1!D7641,1)</f>
        <v>T</v>
      </c>
      <c r="D7641" t="str">
        <f>RIGHT([1]Sheet1!D7641,2)</f>
        <v>41</v>
      </c>
      <c r="E7641" t="str">
        <f>[1]Sheet1!E7641</f>
        <v>Tax - Corporation Net Income</v>
      </c>
      <c r="F7641">
        <f>[1]Sheet1!F7641</f>
        <v>351313</v>
      </c>
    </row>
    <row r="7642" spans="1:6">
      <c r="A7642" t="str">
        <f>[1]Sheet1!B7642</f>
        <v>Ohio</v>
      </c>
      <c r="B7642" t="str">
        <f>[1]Sheet1!C7642</f>
        <v>OH</v>
      </c>
      <c r="C7642" t="str">
        <f>LEFT([1]Sheet1!D7642,1)</f>
        <v>T</v>
      </c>
      <c r="D7642" t="str">
        <f>RIGHT([1]Sheet1!D7642,2)</f>
        <v>50</v>
      </c>
      <c r="E7642" t="str">
        <f>[1]Sheet1!E7642</f>
        <v>Tax - Death and Gift</v>
      </c>
      <c r="F7642">
        <f>[1]Sheet1!F7642</f>
        <v>276106</v>
      </c>
    </row>
    <row r="7643" spans="1:6">
      <c r="A7643" t="str">
        <f>[1]Sheet1!B7643</f>
        <v>Ohio</v>
      </c>
      <c r="B7643" t="str">
        <f>[1]Sheet1!C7643</f>
        <v>OH</v>
      </c>
      <c r="C7643" t="str">
        <f>LEFT([1]Sheet1!D7643,1)</f>
        <v>T</v>
      </c>
      <c r="D7643" t="str">
        <f>RIGHT([1]Sheet1!D7643,2)</f>
        <v>51</v>
      </c>
      <c r="E7643" t="str">
        <f>[1]Sheet1!E7643</f>
        <v>Tax - Documentary and Stock Transfer</v>
      </c>
      <c r="F7643">
        <f>[1]Sheet1!F7643</f>
        <v>21032</v>
      </c>
    </row>
    <row r="7644" spans="1:6">
      <c r="A7644" t="str">
        <f>[1]Sheet1!B7644</f>
        <v>Ohio</v>
      </c>
      <c r="B7644" t="str">
        <f>[1]Sheet1!C7644</f>
        <v>OH</v>
      </c>
      <c r="C7644" t="str">
        <f>LEFT([1]Sheet1!D7644,1)</f>
        <v>T</v>
      </c>
      <c r="D7644" t="str">
        <f>RIGHT([1]Sheet1!D7644,2)</f>
        <v>53</v>
      </c>
      <c r="E7644" t="str">
        <f>[1]Sheet1!E7644</f>
        <v>Tax - Severance</v>
      </c>
      <c r="F7644">
        <f>[1]Sheet1!F7644</f>
        <v>10182</v>
      </c>
    </row>
    <row r="7645" spans="1:6">
      <c r="A7645" t="str">
        <f>[1]Sheet1!B7645</f>
        <v>Ohio</v>
      </c>
      <c r="B7645" t="str">
        <f>[1]Sheet1!C7645</f>
        <v>OH</v>
      </c>
      <c r="C7645" t="str">
        <f>LEFT([1]Sheet1!D7645,1)</f>
        <v>T</v>
      </c>
      <c r="D7645" t="str">
        <f>RIGHT([1]Sheet1!D7645,2)</f>
        <v>99</v>
      </c>
      <c r="E7645" t="str">
        <f>[1]Sheet1!E7645</f>
        <v>Tax - NEC</v>
      </c>
      <c r="F7645">
        <f>[1]Sheet1!F7645</f>
        <v>85270</v>
      </c>
    </row>
    <row r="7646" spans="1:6">
      <c r="A7646" t="str">
        <f>[1]Sheet1!B7646</f>
        <v>Ohio</v>
      </c>
      <c r="B7646" t="str">
        <f>[1]Sheet1!C7646</f>
        <v>OH</v>
      </c>
      <c r="C7646" t="str">
        <f>LEFT([1]Sheet1!D7646,1)</f>
        <v>U</v>
      </c>
      <c r="D7646" t="str">
        <f>RIGHT([1]Sheet1!D7646,2)</f>
        <v>01</v>
      </c>
      <c r="E7646" t="str">
        <f>[1]Sheet1!E7646</f>
        <v>Miscellaneous - Special Assessments</v>
      </c>
      <c r="F7646">
        <f>[1]Sheet1!F7646</f>
        <v>245098</v>
      </c>
    </row>
    <row r="7647" spans="1:6">
      <c r="A7647" t="str">
        <f>[1]Sheet1!B7647</f>
        <v>Ohio</v>
      </c>
      <c r="B7647" t="str">
        <f>[1]Sheet1!C7647</f>
        <v>OH</v>
      </c>
      <c r="C7647" t="str">
        <f>LEFT([1]Sheet1!D7647,1)</f>
        <v>U</v>
      </c>
      <c r="D7647" t="str">
        <f>RIGHT([1]Sheet1!D7647,2)</f>
        <v>11</v>
      </c>
      <c r="E7647" t="str">
        <f>[1]Sheet1!E7647</f>
        <v>Miscellaneous - Sale of Property</v>
      </c>
      <c r="F7647">
        <f>[1]Sheet1!F7647</f>
        <v>148961</v>
      </c>
    </row>
    <row r="7648" spans="1:6">
      <c r="A7648" t="str">
        <f>[1]Sheet1!B7648</f>
        <v>Ohio</v>
      </c>
      <c r="B7648" t="str">
        <f>[1]Sheet1!C7648</f>
        <v>OH</v>
      </c>
      <c r="C7648" t="str">
        <f>LEFT([1]Sheet1!D7648,1)</f>
        <v>U</v>
      </c>
      <c r="D7648" t="str">
        <f>RIGHT([1]Sheet1!D7648,2)</f>
        <v>20</v>
      </c>
      <c r="E7648" t="str">
        <f>[1]Sheet1!E7648</f>
        <v>Miscellaneous - Interest Earnings</v>
      </c>
      <c r="F7648">
        <f>[1]Sheet1!F7648</f>
        <v>1471990</v>
      </c>
    </row>
    <row r="7649" spans="1:6">
      <c r="A7649" t="str">
        <f>[1]Sheet1!B7649</f>
        <v>Ohio</v>
      </c>
      <c r="B7649" t="str">
        <f>[1]Sheet1!C7649</f>
        <v>OH</v>
      </c>
      <c r="C7649" t="str">
        <f>LEFT([1]Sheet1!D7649,1)</f>
        <v>U</v>
      </c>
      <c r="D7649" t="str">
        <f>RIGHT([1]Sheet1!D7649,2)</f>
        <v>30</v>
      </c>
      <c r="E7649" t="str">
        <f>[1]Sheet1!E7649</f>
        <v>Miscellaneous - Fines and Forfeits</v>
      </c>
      <c r="F7649">
        <f>[1]Sheet1!F7649</f>
        <v>402814</v>
      </c>
    </row>
    <row r="7650" spans="1:6">
      <c r="A7650" t="str">
        <f>[1]Sheet1!B7650</f>
        <v>Ohio</v>
      </c>
      <c r="B7650" t="str">
        <f>[1]Sheet1!C7650</f>
        <v>OH</v>
      </c>
      <c r="C7650" t="str">
        <f>LEFT([1]Sheet1!D7650,1)</f>
        <v>U</v>
      </c>
      <c r="D7650" t="str">
        <f>RIGHT([1]Sheet1!D7650,2)</f>
        <v>40</v>
      </c>
      <c r="E7650" t="str">
        <f>[1]Sheet1!E7650</f>
        <v>Miscellaneous - Rents</v>
      </c>
      <c r="F7650">
        <f>[1]Sheet1!F7650</f>
        <v>79634</v>
      </c>
    </row>
    <row r="7651" spans="1:6">
      <c r="A7651" t="str">
        <f>[1]Sheet1!B7651</f>
        <v>Ohio</v>
      </c>
      <c r="B7651" t="str">
        <f>[1]Sheet1!C7651</f>
        <v>OH</v>
      </c>
      <c r="C7651" t="str">
        <f>LEFT([1]Sheet1!D7651,1)</f>
        <v>U</v>
      </c>
      <c r="D7651" t="str">
        <f>RIGHT([1]Sheet1!D7651,2)</f>
        <v>41</v>
      </c>
      <c r="E7651" t="str">
        <f>[1]Sheet1!E7651</f>
        <v>Miscellaneous - Royalties</v>
      </c>
      <c r="F7651">
        <f>[1]Sheet1!F7651</f>
        <v>18025</v>
      </c>
    </row>
    <row r="7652" spans="1:6">
      <c r="A7652" t="str">
        <f>[1]Sheet1!B7652</f>
        <v>Ohio</v>
      </c>
      <c r="B7652" t="str">
        <f>[1]Sheet1!C7652</f>
        <v>OH</v>
      </c>
      <c r="C7652" t="str">
        <f>LEFT([1]Sheet1!D7652,1)</f>
        <v>U</v>
      </c>
      <c r="D7652" t="str">
        <f>RIGHT([1]Sheet1!D7652,2)</f>
        <v>50</v>
      </c>
      <c r="E7652" t="str">
        <f>[1]Sheet1!E7652</f>
        <v>Miscellaneous - Donations From Private Sources</v>
      </c>
      <c r="F7652">
        <f>[1]Sheet1!F7652</f>
        <v>652377</v>
      </c>
    </row>
    <row r="7653" spans="1:6">
      <c r="A7653" t="str">
        <f>[1]Sheet1!B7653</f>
        <v>Ohio</v>
      </c>
      <c r="B7653" t="str">
        <f>[1]Sheet1!C7653</f>
        <v>OH</v>
      </c>
      <c r="C7653" t="str">
        <f>LEFT([1]Sheet1!D7653,1)</f>
        <v>U</v>
      </c>
      <c r="D7653" t="str">
        <f>RIGHT([1]Sheet1!D7653,2)</f>
        <v>95</v>
      </c>
      <c r="E7653" t="str">
        <f>[1]Sheet1!E7653</f>
        <v>Miscellaneous - Net Lottery Revenue</v>
      </c>
      <c r="F7653">
        <f>[1]Sheet1!F7653</f>
        <v>886148</v>
      </c>
    </row>
    <row r="7654" spans="1:6">
      <c r="A7654" t="str">
        <f>[1]Sheet1!B7654</f>
        <v>Ohio</v>
      </c>
      <c r="B7654" t="str">
        <f>[1]Sheet1!C7654</f>
        <v>OH</v>
      </c>
      <c r="C7654" t="str">
        <f>LEFT([1]Sheet1!D7654,1)</f>
        <v>U</v>
      </c>
      <c r="D7654" t="str">
        <f>RIGHT([1]Sheet1!D7654,2)</f>
        <v>99</v>
      </c>
      <c r="E7654" t="str">
        <f>[1]Sheet1!E7654</f>
        <v>Miscellaneous - General Revenue, NEC</v>
      </c>
      <c r="F7654">
        <f>[1]Sheet1!F7654</f>
        <v>2962566</v>
      </c>
    </row>
    <row r="7655" spans="1:6">
      <c r="A7655" t="str">
        <f>[1]Sheet1!B7655</f>
        <v>Ohio</v>
      </c>
      <c r="B7655" t="str">
        <f>[1]Sheet1!C7655</f>
        <v>OH</v>
      </c>
      <c r="C7655" t="str">
        <f>LEFT([1]Sheet1!D7655,1)</f>
        <v>W</v>
      </c>
      <c r="D7655" t="str">
        <f>RIGHT([1]Sheet1!D7655,2)</f>
        <v>01</v>
      </c>
      <c r="E7655" t="str">
        <f>[1]Sheet1!E7655</f>
        <v>Sinking Funds - Cash and Securities</v>
      </c>
      <c r="F7655">
        <f>[1]Sheet1!F7655</f>
        <v>38881403</v>
      </c>
    </row>
    <row r="7656" spans="1:6">
      <c r="A7656" t="str">
        <f>[1]Sheet1!B7656</f>
        <v>Ohio</v>
      </c>
      <c r="B7656" t="str">
        <f>[1]Sheet1!C7656</f>
        <v>OH</v>
      </c>
      <c r="C7656" t="str">
        <f>LEFT([1]Sheet1!D7656,1)</f>
        <v>W</v>
      </c>
      <c r="D7656" t="str">
        <f>RIGHT([1]Sheet1!D7656,2)</f>
        <v>31</v>
      </c>
      <c r="E7656" t="str">
        <f>[1]Sheet1!E7656</f>
        <v>Bond Funds - Cash and Securities</v>
      </c>
      <c r="F7656">
        <f>[1]Sheet1!F7656</f>
        <v>5201951</v>
      </c>
    </row>
    <row r="7657" spans="1:6">
      <c r="A7657" t="str">
        <f>[1]Sheet1!B7657</f>
        <v>Ohio</v>
      </c>
      <c r="B7657" t="str">
        <f>[1]Sheet1!C7657</f>
        <v>OH</v>
      </c>
      <c r="C7657" t="str">
        <f>LEFT([1]Sheet1!D7657,1)</f>
        <v>W</v>
      </c>
      <c r="D7657" t="str">
        <f>RIGHT([1]Sheet1!D7657,2)</f>
        <v>61</v>
      </c>
      <c r="E7657" t="str">
        <f>[1]Sheet1!E7657</f>
        <v>Other Funds - Cash and Securities</v>
      </c>
      <c r="F7657">
        <f>[1]Sheet1!F7657</f>
        <v>40802420</v>
      </c>
    </row>
    <row r="7658" spans="1:6">
      <c r="A7658" t="str">
        <f>[1]Sheet1!B7658</f>
        <v>Ohio</v>
      </c>
      <c r="B7658" t="str">
        <f>[1]Sheet1!C7658</f>
        <v>OH</v>
      </c>
      <c r="C7658" t="str">
        <f>LEFT([1]Sheet1!D7658,1)</f>
        <v>X</v>
      </c>
      <c r="D7658" t="str">
        <f>RIGHT([1]Sheet1!D7658,2)</f>
        <v>01</v>
      </c>
      <c r="E7658" t="str">
        <f>[1]Sheet1!E7658</f>
        <v>Employee Retirement - Local Employee Contribution</v>
      </c>
      <c r="F7658">
        <f>[1]Sheet1!F7658</f>
        <v>2168394</v>
      </c>
    </row>
    <row r="7659" spans="1:6">
      <c r="A7659" t="str">
        <f>[1]Sheet1!B7659</f>
        <v>Ohio</v>
      </c>
      <c r="B7659" t="str">
        <f>[1]Sheet1!C7659</f>
        <v>OH</v>
      </c>
      <c r="C7659" t="str">
        <f>LEFT([1]Sheet1!D7659,1)</f>
        <v>X</v>
      </c>
      <c r="D7659" t="str">
        <f>RIGHT([1]Sheet1!D7659,2)</f>
        <v>02</v>
      </c>
      <c r="E7659" t="str">
        <f>[1]Sheet1!E7659</f>
        <v>Employee Retirement - State Employee Contribution</v>
      </c>
      <c r="F7659">
        <f>[1]Sheet1!F7659</f>
        <v>668802</v>
      </c>
    </row>
    <row r="7660" spans="1:6">
      <c r="A7660" t="str">
        <f>[1]Sheet1!B7660</f>
        <v>Ohio</v>
      </c>
      <c r="B7660" t="str">
        <f>[1]Sheet1!C7660</f>
        <v>OH</v>
      </c>
      <c r="C7660" t="str">
        <f>LEFT([1]Sheet1!D7660,1)</f>
        <v>X</v>
      </c>
      <c r="D7660" t="str">
        <f>RIGHT([1]Sheet1!D7660,2)</f>
        <v>05</v>
      </c>
      <c r="E7660" t="str">
        <f>[1]Sheet1!E7660</f>
        <v>Employee Retirement - From Other Governments</v>
      </c>
      <c r="F7660">
        <f>[1]Sheet1!F7660</f>
        <v>1483265</v>
      </c>
    </row>
    <row r="7661" spans="1:6">
      <c r="A7661" t="str">
        <f>[1]Sheet1!B7661</f>
        <v>Ohio</v>
      </c>
      <c r="B7661" t="str">
        <f>[1]Sheet1!C7661</f>
        <v>OH</v>
      </c>
      <c r="C7661" t="str">
        <f>LEFT([1]Sheet1!D7661,1)</f>
        <v>X</v>
      </c>
      <c r="D7661" t="str">
        <f>RIGHT([1]Sheet1!D7661,2)</f>
        <v>08</v>
      </c>
      <c r="E7661" t="str">
        <f>[1]Sheet1!E7661</f>
        <v>Employee Retirement - Earnings on Investments (calculated)</v>
      </c>
      <c r="F7661">
        <f>[1]Sheet1!F7661</f>
        <v>2010966</v>
      </c>
    </row>
    <row r="7662" spans="1:6">
      <c r="A7662" t="str">
        <f>[1]Sheet1!B7662</f>
        <v>Ohio</v>
      </c>
      <c r="B7662" t="str">
        <f>[1]Sheet1!C7662</f>
        <v>OH</v>
      </c>
      <c r="C7662" t="str">
        <f>LEFT([1]Sheet1!D7662,1)</f>
        <v>X</v>
      </c>
      <c r="D7662" t="str">
        <f>RIGHT([1]Sheet1!D7662,2)</f>
        <v>11</v>
      </c>
      <c r="E7662" t="str">
        <f>[1]Sheet1!E7662</f>
        <v>Employee Retirement - Benefit Payments</v>
      </c>
      <c r="F7662">
        <f>[1]Sheet1!F7662</f>
        <v>12197428</v>
      </c>
    </row>
    <row r="7663" spans="1:6">
      <c r="A7663" t="str">
        <f>[1]Sheet1!B7663</f>
        <v>Ohio</v>
      </c>
      <c r="B7663" t="str">
        <f>[1]Sheet1!C7663</f>
        <v>OH</v>
      </c>
      <c r="C7663" t="str">
        <f>LEFT([1]Sheet1!D7663,1)</f>
        <v>X</v>
      </c>
      <c r="D7663" t="str">
        <f>RIGHT([1]Sheet1!D7663,2)</f>
        <v>12</v>
      </c>
      <c r="E7663" t="str">
        <f>[1]Sheet1!E7663</f>
        <v>Employee Retirement - Withdrawals</v>
      </c>
      <c r="F7663">
        <f>[1]Sheet1!F7663</f>
        <v>539633</v>
      </c>
    </row>
    <row r="7664" spans="1:6">
      <c r="A7664" t="str">
        <f>[1]Sheet1!B7664</f>
        <v>Ohio</v>
      </c>
      <c r="B7664" t="str">
        <f>[1]Sheet1!C7664</f>
        <v>OH</v>
      </c>
      <c r="C7664" t="str">
        <f>LEFT([1]Sheet1!D7664,1)</f>
        <v>X</v>
      </c>
      <c r="D7664" t="str">
        <f>RIGHT([1]Sheet1!D7664,2)</f>
        <v>21</v>
      </c>
      <c r="E7664" t="str">
        <f>[1]Sheet1!E7664</f>
        <v>Employee Retirement - Total Cash and Deposits</v>
      </c>
      <c r="F7664">
        <f>[1]Sheet1!F7664</f>
        <v>7274625</v>
      </c>
    </row>
    <row r="7665" spans="1:6">
      <c r="A7665" t="str">
        <f>[1]Sheet1!B7665</f>
        <v>Ohio</v>
      </c>
      <c r="B7665" t="str">
        <f>[1]Sheet1!C7665</f>
        <v>OH</v>
      </c>
      <c r="C7665" t="str">
        <f>LEFT([1]Sheet1!D7665,1)</f>
        <v>X</v>
      </c>
      <c r="D7665" t="str">
        <f>RIGHT([1]Sheet1!D7665,2)</f>
        <v>30</v>
      </c>
      <c r="E7665" t="str">
        <f>[1]Sheet1!E7665</f>
        <v>Employee Retirement - Total Federal Securities</v>
      </c>
      <c r="F7665">
        <f>[1]Sheet1!F7665</f>
        <v>14098982</v>
      </c>
    </row>
    <row r="7666" spans="1:6">
      <c r="A7666" t="str">
        <f>[1]Sheet1!B7666</f>
        <v>Ohio</v>
      </c>
      <c r="B7666" t="str">
        <f>[1]Sheet1!C7666</f>
        <v>OH</v>
      </c>
      <c r="C7666" t="str">
        <f>LEFT([1]Sheet1!D7666,1)</f>
        <v>X</v>
      </c>
      <c r="D7666" t="str">
        <f>RIGHT([1]Sheet1!D7666,2)</f>
        <v>42</v>
      </c>
      <c r="E7666" t="str">
        <f>[1]Sheet1!E7666</f>
        <v>Employee Retirement - Securities - Mortgages</v>
      </c>
      <c r="F7666">
        <f>[1]Sheet1!F7666</f>
        <v>0</v>
      </c>
    </row>
    <row r="7667" spans="1:6">
      <c r="A7667" t="str">
        <f>[1]Sheet1!B7667</f>
        <v>Ohio</v>
      </c>
      <c r="B7667" t="str">
        <f>[1]Sheet1!C7667</f>
        <v>OH</v>
      </c>
      <c r="C7667" t="str">
        <f>LEFT([1]Sheet1!D7667,1)</f>
        <v>X</v>
      </c>
      <c r="D7667" t="str">
        <f>RIGHT([1]Sheet1!D7667,2)</f>
        <v>44</v>
      </c>
      <c r="E7667" t="str">
        <f>[1]Sheet1!E7667</f>
        <v>Employee Retirement - Total Other Securities</v>
      </c>
      <c r="F7667">
        <f>[1]Sheet1!F7667</f>
        <v>31596581</v>
      </c>
    </row>
    <row r="7668" spans="1:6">
      <c r="A7668" t="str">
        <f>[1]Sheet1!B7668</f>
        <v>Ohio</v>
      </c>
      <c r="B7668" t="str">
        <f>[1]Sheet1!C7668</f>
        <v>OH</v>
      </c>
      <c r="C7668" t="str">
        <f>LEFT([1]Sheet1!D7668,1)</f>
        <v>X</v>
      </c>
      <c r="D7668" t="str">
        <f>RIGHT([1]Sheet1!D7668,2)</f>
        <v>47</v>
      </c>
      <c r="E7668" t="str">
        <f>[1]Sheet1!E7668</f>
        <v>Employee Retirement - Other Investments - Other</v>
      </c>
      <c r="F7668">
        <f>[1]Sheet1!F7668</f>
        <v>25696908</v>
      </c>
    </row>
    <row r="7669" spans="1:6">
      <c r="A7669" t="str">
        <f>[1]Sheet1!B7669</f>
        <v>Ohio</v>
      </c>
      <c r="B7669" t="str">
        <f>[1]Sheet1!C7669</f>
        <v>OH</v>
      </c>
      <c r="C7669" t="str">
        <f>LEFT([1]Sheet1!D7669,1)</f>
        <v>Y</v>
      </c>
      <c r="D7669" t="str">
        <f>RIGHT([1]Sheet1!D7669,2)</f>
        <v>01</v>
      </c>
      <c r="E7669" t="str">
        <f>[1]Sheet1!E7669</f>
        <v>Unemployment Compensation - Contribution</v>
      </c>
      <c r="F7669">
        <f>[1]Sheet1!F7669</f>
        <v>1513136</v>
      </c>
    </row>
    <row r="7670" spans="1:6">
      <c r="A7670" t="str">
        <f>[1]Sheet1!B7670</f>
        <v>Ohio</v>
      </c>
      <c r="B7670" t="str">
        <f>[1]Sheet1!C7670</f>
        <v>OH</v>
      </c>
      <c r="C7670" t="str">
        <f>LEFT([1]Sheet1!D7670,1)</f>
        <v>Y</v>
      </c>
      <c r="D7670" t="str">
        <f>RIGHT([1]Sheet1!D7670,2)</f>
        <v>04</v>
      </c>
      <c r="E7670" t="str">
        <f>[1]Sheet1!E7670</f>
        <v>Unemployment Compensation - Federal Advances</v>
      </c>
      <c r="F7670">
        <f>[1]Sheet1!F7670</f>
        <v>1791715</v>
      </c>
    </row>
    <row r="7671" spans="1:6">
      <c r="A7671" t="str">
        <f>[1]Sheet1!B7671</f>
        <v>Ohio</v>
      </c>
      <c r="B7671" t="str">
        <f>[1]Sheet1!C7671</f>
        <v>OH</v>
      </c>
      <c r="C7671" t="str">
        <f>LEFT([1]Sheet1!D7671,1)</f>
        <v>Y</v>
      </c>
      <c r="D7671" t="str">
        <f>RIGHT([1]Sheet1!D7671,2)</f>
        <v>05</v>
      </c>
      <c r="E7671" t="str">
        <f>[1]Sheet1!E7671</f>
        <v>Unemployment Compensation - Benefit Payments</v>
      </c>
      <c r="F7671">
        <f>[1]Sheet1!F7671</f>
        <v>1591901</v>
      </c>
    </row>
    <row r="7672" spans="1:6">
      <c r="A7672" t="str">
        <f>[1]Sheet1!B7672</f>
        <v>Ohio</v>
      </c>
      <c r="B7672" t="str">
        <f>[1]Sheet1!C7672</f>
        <v>OH</v>
      </c>
      <c r="C7672" t="str">
        <f>LEFT([1]Sheet1!D7672,1)</f>
        <v>Y</v>
      </c>
      <c r="D7672" t="str">
        <f>RIGHT([1]Sheet1!D7672,2)</f>
        <v>06</v>
      </c>
      <c r="E7672" t="str">
        <f>[1]Sheet1!E7672</f>
        <v>Unemployment Compensation - Extended and Special Payments</v>
      </c>
      <c r="F7672">
        <f>[1]Sheet1!F7672</f>
        <v>1523604</v>
      </c>
    </row>
    <row r="7673" spans="1:6">
      <c r="A7673" t="str">
        <f>[1]Sheet1!B7673</f>
        <v>Ohio</v>
      </c>
      <c r="B7673" t="str">
        <f>[1]Sheet1!C7673</f>
        <v>OH</v>
      </c>
      <c r="C7673" t="str">
        <f>LEFT([1]Sheet1!D7673,1)</f>
        <v>Y</v>
      </c>
      <c r="D7673" t="str">
        <f>RIGHT([1]Sheet1!D7673,2)</f>
        <v>07</v>
      </c>
      <c r="E7673" t="str">
        <f>[1]Sheet1!E7673</f>
        <v>Unemployment Compensation - Balance In US Treasury</v>
      </c>
      <c r="F7673">
        <f>[1]Sheet1!F7673</f>
        <v>177793</v>
      </c>
    </row>
    <row r="7674" spans="1:6">
      <c r="A7674" t="str">
        <f>[1]Sheet1!B7674</f>
        <v>Ohio</v>
      </c>
      <c r="B7674" t="str">
        <f>[1]Sheet1!C7674</f>
        <v>OH</v>
      </c>
      <c r="C7674" t="str">
        <f>LEFT([1]Sheet1!D7674,1)</f>
        <v>Y</v>
      </c>
      <c r="D7674" t="str">
        <f>RIGHT([1]Sheet1!D7674,2)</f>
        <v>08</v>
      </c>
      <c r="E7674" t="str">
        <f>[1]Sheet1!E7674</f>
        <v>Unemployment Compensation - Other Balance (+ or -)</v>
      </c>
      <c r="F7674">
        <f>[1]Sheet1!F7674</f>
        <v>-1613922</v>
      </c>
    </row>
    <row r="7675" spans="1:6">
      <c r="A7675" t="str">
        <f>[1]Sheet1!B7675</f>
        <v>Ohio</v>
      </c>
      <c r="B7675" t="str">
        <f>[1]Sheet1!C7675</f>
        <v>OH</v>
      </c>
      <c r="C7675" t="str">
        <f>LEFT([1]Sheet1!D7675,1)</f>
        <v>Y</v>
      </c>
      <c r="D7675" t="str">
        <f>RIGHT([1]Sheet1!D7675,2)</f>
        <v>11</v>
      </c>
      <c r="E7675" t="str">
        <f>[1]Sheet1!E7675</f>
        <v>Workers Compensation - Other Contributions</v>
      </c>
      <c r="F7675">
        <f>[1]Sheet1!F7675</f>
        <v>1992018</v>
      </c>
    </row>
    <row r="7676" spans="1:6">
      <c r="A7676" t="str">
        <f>[1]Sheet1!B7676</f>
        <v>Ohio</v>
      </c>
      <c r="B7676" t="str">
        <f>[1]Sheet1!C7676</f>
        <v>OH</v>
      </c>
      <c r="C7676" t="str">
        <f>LEFT([1]Sheet1!D7676,1)</f>
        <v>Y</v>
      </c>
      <c r="D7676" t="str">
        <f>RIGHT([1]Sheet1!D7676,2)</f>
        <v>12</v>
      </c>
      <c r="E7676" t="str">
        <f>[1]Sheet1!E7676</f>
        <v>Workers Compensation - Interest Earnings</v>
      </c>
      <c r="F7676">
        <f>[1]Sheet1!F7676</f>
        <v>728868</v>
      </c>
    </row>
    <row r="7677" spans="1:6">
      <c r="A7677" t="str">
        <f>[1]Sheet1!B7677</f>
        <v>Ohio</v>
      </c>
      <c r="B7677" t="str">
        <f>[1]Sheet1!C7677</f>
        <v>OH</v>
      </c>
      <c r="C7677" t="str">
        <f>LEFT([1]Sheet1!D7677,1)</f>
        <v>Y</v>
      </c>
      <c r="D7677" t="str">
        <f>RIGHT([1]Sheet1!D7677,2)</f>
        <v>14</v>
      </c>
      <c r="E7677" t="str">
        <f>[1]Sheet1!E7677</f>
        <v>Workers Compensation - Benefit Payments</v>
      </c>
      <c r="F7677">
        <f>[1]Sheet1!F7677</f>
        <v>1516800</v>
      </c>
    </row>
    <row r="7678" spans="1:6">
      <c r="A7678" t="str">
        <f>[1]Sheet1!B7678</f>
        <v>Ohio</v>
      </c>
      <c r="B7678" t="str">
        <f>[1]Sheet1!C7678</f>
        <v>OH</v>
      </c>
      <c r="C7678" t="str">
        <f>LEFT([1]Sheet1!D7678,1)</f>
        <v>Y</v>
      </c>
      <c r="D7678" t="str">
        <f>RIGHT([1]Sheet1!D7678,2)</f>
        <v>21</v>
      </c>
      <c r="E7678" t="str">
        <f>[1]Sheet1!E7678</f>
        <v>Workers Compensation - Cash and Assets</v>
      </c>
      <c r="F7678">
        <f>[1]Sheet1!F7678</f>
        <v>22876023</v>
      </c>
    </row>
    <row r="7679" spans="1:6">
      <c r="A7679" t="str">
        <f>[1]Sheet1!B7679</f>
        <v>Ohio</v>
      </c>
      <c r="B7679" t="str">
        <f>[1]Sheet1!C7679</f>
        <v>OH</v>
      </c>
      <c r="C7679" t="str">
        <f>LEFT([1]Sheet1!D7679,1)</f>
        <v>Z</v>
      </c>
      <c r="D7679" t="str">
        <f>RIGHT([1]Sheet1!D7679,2)</f>
        <v>00</v>
      </c>
      <c r="E7679" t="str">
        <f>[1]Sheet1!E7679</f>
        <v>Total Salaries and Wages</v>
      </c>
      <c r="F7679">
        <f>[1]Sheet1!F7679</f>
        <v>30249307</v>
      </c>
    </row>
    <row r="7680" spans="1:6">
      <c r="A7680" t="str">
        <f>[1]Sheet1!B7680</f>
        <v>Ohio</v>
      </c>
      <c r="B7680" t="str">
        <f>[1]Sheet1!C7680</f>
        <v>OH</v>
      </c>
      <c r="C7680" t="str">
        <f>LEFT([1]Sheet1!D7680,1)</f>
        <v>Z</v>
      </c>
      <c r="D7680" t="str">
        <f>RIGHT([1]Sheet1!D7680,2)</f>
        <v>77</v>
      </c>
      <c r="E7680" t="str">
        <f>[1]Sheet1!E7680</f>
        <v>Employee Retirement – Total Corporate Bonds</v>
      </c>
      <c r="F7680">
        <f>[1]Sheet1!F7680</f>
        <v>18159954</v>
      </c>
    </row>
    <row r="7681" spans="1:6">
      <c r="A7681" t="str">
        <f>[1]Sheet1!B7681</f>
        <v>Ohio</v>
      </c>
      <c r="B7681" t="str">
        <f>[1]Sheet1!C7681</f>
        <v>OH</v>
      </c>
      <c r="C7681" t="str">
        <f>LEFT([1]Sheet1!D7681,1)</f>
        <v>Z</v>
      </c>
      <c r="D7681" t="str">
        <f>RIGHT([1]Sheet1!D7681,2)</f>
        <v>78</v>
      </c>
      <c r="E7681" t="str">
        <f>[1]Sheet1!E7681</f>
        <v>Employee Retirement – Corporate Stocks</v>
      </c>
      <c r="F7681">
        <f>[1]Sheet1!F7681</f>
        <v>50078219</v>
      </c>
    </row>
    <row r="7682" spans="1:6">
      <c r="A7682" t="str">
        <f>[1]Sheet1!B7682</f>
        <v>Oklahoma</v>
      </c>
      <c r="B7682" t="str">
        <f>[1]Sheet1!C7682</f>
        <v>OK</v>
      </c>
      <c r="C7682" t="str">
        <f>LEFT([1]Sheet1!D7682,1)</f>
        <v>1</v>
      </c>
      <c r="D7682" t="str">
        <f>RIGHT([1]Sheet1!D7682,2)</f>
        <v>9T</v>
      </c>
      <c r="E7682" t="str">
        <f>[1]Sheet1!E7682</f>
        <v>Long Term Debt Beginning Outstanding - Public Debt for Private Purpose</v>
      </c>
      <c r="F7682">
        <f>[1]Sheet1!F7682</f>
        <v>3107407</v>
      </c>
    </row>
    <row r="7683" spans="1:6">
      <c r="A7683" t="str">
        <f>[1]Sheet1!B7683</f>
        <v>Oklahoma</v>
      </c>
      <c r="B7683" t="str">
        <f>[1]Sheet1!C7683</f>
        <v>OK</v>
      </c>
      <c r="C7683" t="str">
        <f>LEFT([1]Sheet1!D7683,1)</f>
        <v>1</v>
      </c>
      <c r="D7683" t="str">
        <f>RIGHT([1]Sheet1!D7683,2)</f>
        <v>9U</v>
      </c>
      <c r="E7683" t="str">
        <f>[1]Sheet1!E7683</f>
        <v>Long Term Debt Beginning Outstanding - Unspecified Public Purpose</v>
      </c>
      <c r="F7683">
        <f>[1]Sheet1!F7683</f>
        <v>15863120</v>
      </c>
    </row>
    <row r="7684" spans="1:6">
      <c r="A7684" t="str">
        <f>[1]Sheet1!B7684</f>
        <v>Oklahoma</v>
      </c>
      <c r="B7684" t="str">
        <f>[1]Sheet1!C7684</f>
        <v>OK</v>
      </c>
      <c r="C7684" t="str">
        <f>LEFT([1]Sheet1!D7684,1)</f>
        <v>2</v>
      </c>
      <c r="D7684" t="str">
        <f>RIGHT([1]Sheet1!D7684,2)</f>
        <v>4T</v>
      </c>
      <c r="E7684" t="str">
        <f>[1]Sheet1!E7684</f>
        <v>Long Term Debt Issue, Nonguaranteed - Public Debt for Private Purpose</v>
      </c>
      <c r="F7684">
        <f>[1]Sheet1!F7684</f>
        <v>214003</v>
      </c>
    </row>
    <row r="7685" spans="1:6">
      <c r="A7685" t="str">
        <f>[1]Sheet1!B7685</f>
        <v>Oklahoma</v>
      </c>
      <c r="B7685" t="str">
        <f>[1]Sheet1!C7685</f>
        <v>OK</v>
      </c>
      <c r="C7685" t="str">
        <f>LEFT([1]Sheet1!D7685,1)</f>
        <v>2</v>
      </c>
      <c r="D7685" t="str">
        <f>RIGHT([1]Sheet1!D7685,2)</f>
        <v>9U</v>
      </c>
      <c r="E7685" t="str">
        <f>[1]Sheet1!E7685</f>
        <v>Long Term Debt Issue, Unspecified Public Purpose</v>
      </c>
      <c r="F7685">
        <f>[1]Sheet1!F7685</f>
        <v>2275885</v>
      </c>
    </row>
    <row r="7686" spans="1:6">
      <c r="A7686" t="str">
        <f>[1]Sheet1!B7686</f>
        <v>Oklahoma</v>
      </c>
      <c r="B7686" t="str">
        <f>[1]Sheet1!C7686</f>
        <v>OK</v>
      </c>
      <c r="C7686" t="str">
        <f>LEFT([1]Sheet1!D7686,1)</f>
        <v>3</v>
      </c>
      <c r="D7686" t="str">
        <f>RIGHT([1]Sheet1!D7686,2)</f>
        <v>4T</v>
      </c>
      <c r="E7686" t="str">
        <f>[1]Sheet1!E7686</f>
        <v>Long Term Debt Retired Nonguaranteed - Public Debt for Private Purpose</v>
      </c>
      <c r="F7686">
        <f>[1]Sheet1!F7686</f>
        <v>480723</v>
      </c>
    </row>
    <row r="7687" spans="1:6">
      <c r="A7687" t="str">
        <f>[1]Sheet1!B7687</f>
        <v>Oklahoma</v>
      </c>
      <c r="B7687" t="str">
        <f>[1]Sheet1!C7687</f>
        <v>OK</v>
      </c>
      <c r="C7687" t="str">
        <f>LEFT([1]Sheet1!D7687,1)</f>
        <v>3</v>
      </c>
      <c r="D7687" t="str">
        <f>RIGHT([1]Sheet1!D7687,2)</f>
        <v>9U</v>
      </c>
      <c r="E7687" t="str">
        <f>[1]Sheet1!E7687</f>
        <v>Long Term Debt Retired Unspecified Public Purpose</v>
      </c>
      <c r="F7687">
        <f>[1]Sheet1!F7687</f>
        <v>2201600</v>
      </c>
    </row>
    <row r="7688" spans="1:6">
      <c r="A7688" t="str">
        <f>[1]Sheet1!B7688</f>
        <v>Oklahoma</v>
      </c>
      <c r="B7688" t="str">
        <f>[1]Sheet1!C7688</f>
        <v>OK</v>
      </c>
      <c r="C7688" t="str">
        <f>LEFT([1]Sheet1!D7688,1)</f>
        <v>4</v>
      </c>
      <c r="D7688" t="str">
        <f>RIGHT([1]Sheet1!D7688,2)</f>
        <v>4T</v>
      </c>
      <c r="E7688" t="str">
        <f>[1]Sheet1!E7688</f>
        <v>Long Term Debt Outstanding Nonguaranteed - Public Debt for Private Purpose</v>
      </c>
      <c r="F7688">
        <f>[1]Sheet1!F7688</f>
        <v>2844848</v>
      </c>
    </row>
    <row r="7689" spans="1:6">
      <c r="A7689" t="str">
        <f>[1]Sheet1!B7689</f>
        <v>Oklahoma</v>
      </c>
      <c r="B7689" t="str">
        <f>[1]Sheet1!C7689</f>
        <v>OK</v>
      </c>
      <c r="C7689" t="str">
        <f>LEFT([1]Sheet1!D7689,1)</f>
        <v>4</v>
      </c>
      <c r="D7689" t="str">
        <f>RIGHT([1]Sheet1!D7689,2)</f>
        <v>9U</v>
      </c>
      <c r="E7689" t="str">
        <f>[1]Sheet1!E7689</f>
        <v>Long Term Debt Outstanding Unspecified Public Purpose</v>
      </c>
      <c r="F7689">
        <f>[1]Sheet1!F7689</f>
        <v>15936366</v>
      </c>
    </row>
    <row r="7690" spans="1:6">
      <c r="A7690" t="str">
        <f>[1]Sheet1!B7690</f>
        <v>Oklahoma</v>
      </c>
      <c r="B7690" t="str">
        <f>[1]Sheet1!C7690</f>
        <v>OK</v>
      </c>
      <c r="C7690" t="str">
        <f>LEFT([1]Sheet1!D7690,1)</f>
        <v>6</v>
      </c>
      <c r="D7690" t="str">
        <f>RIGHT([1]Sheet1!D7690,2)</f>
        <v>1V</v>
      </c>
      <c r="E7690" t="str">
        <f>[1]Sheet1!E7690</f>
        <v>Short Term Debt Outstanding - Beginning</v>
      </c>
      <c r="F7690">
        <f>[1]Sheet1!F7690</f>
        <v>24763</v>
      </c>
    </row>
    <row r="7691" spans="1:6">
      <c r="A7691" t="str">
        <f>[1]Sheet1!B7691</f>
        <v>Oklahoma</v>
      </c>
      <c r="B7691" t="str">
        <f>[1]Sheet1!C7691</f>
        <v>OK</v>
      </c>
      <c r="C7691" t="str">
        <f>LEFT([1]Sheet1!D7691,1)</f>
        <v>6</v>
      </c>
      <c r="D7691" t="str">
        <f>RIGHT([1]Sheet1!D7691,2)</f>
        <v>4V</v>
      </c>
      <c r="E7691" t="str">
        <f>[1]Sheet1!E7691</f>
        <v>Short Term Debt Outstanding - End of Fiscal Year</v>
      </c>
      <c r="F7691">
        <f>[1]Sheet1!F7691</f>
        <v>59766</v>
      </c>
    </row>
    <row r="7692" spans="1:6">
      <c r="A7692" t="str">
        <f>[1]Sheet1!B7692</f>
        <v>Oklahoma</v>
      </c>
      <c r="B7692" t="str">
        <f>[1]Sheet1!C7692</f>
        <v>OK</v>
      </c>
      <c r="C7692" t="str">
        <f>LEFT([1]Sheet1!D7692,1)</f>
        <v>A</v>
      </c>
      <c r="D7692" t="str">
        <f>RIGHT([1]Sheet1!D7692,2)</f>
        <v>01</v>
      </c>
      <c r="E7692" t="str">
        <f>[1]Sheet1!E7692</f>
        <v>Charges - Air Transportation</v>
      </c>
      <c r="F7692">
        <f>[1]Sheet1!F7692</f>
        <v>86242</v>
      </c>
    </row>
    <row r="7693" spans="1:6">
      <c r="A7693" t="str">
        <f>[1]Sheet1!B7693</f>
        <v>Oklahoma</v>
      </c>
      <c r="B7693" t="str">
        <f>[1]Sheet1!C7693</f>
        <v>OK</v>
      </c>
      <c r="C7693" t="str">
        <f>LEFT([1]Sheet1!D7693,1)</f>
        <v>A</v>
      </c>
      <c r="D7693" t="str">
        <f>RIGHT([1]Sheet1!D7693,2)</f>
        <v>03</v>
      </c>
      <c r="E7693" t="str">
        <f>[1]Sheet1!E7693</f>
        <v>Charges - Miscellaneous Commercial Activities</v>
      </c>
      <c r="F7693">
        <f>[1]Sheet1!F7693</f>
        <v>35399</v>
      </c>
    </row>
    <row r="7694" spans="1:6">
      <c r="A7694" t="str">
        <f>[1]Sheet1!B7694</f>
        <v>Oklahoma</v>
      </c>
      <c r="B7694" t="str">
        <f>[1]Sheet1!C7694</f>
        <v>OK</v>
      </c>
      <c r="C7694" t="str">
        <f>LEFT([1]Sheet1!D7694,1)</f>
        <v>A</v>
      </c>
      <c r="D7694" t="str">
        <f>RIGHT([1]Sheet1!D7694,2)</f>
        <v>09</v>
      </c>
      <c r="E7694" t="str">
        <f>[1]Sheet1!E7694</f>
        <v>Charges - Elementary and Secondary Education School Lunch</v>
      </c>
      <c r="F7694">
        <f>[1]Sheet1!F7694</f>
        <v>76806</v>
      </c>
    </row>
    <row r="7695" spans="1:6">
      <c r="A7695" t="str">
        <f>[1]Sheet1!B7695</f>
        <v>Oklahoma</v>
      </c>
      <c r="B7695" t="str">
        <f>[1]Sheet1!C7695</f>
        <v>OK</v>
      </c>
      <c r="C7695" t="str">
        <f>LEFT([1]Sheet1!D7695,1)</f>
        <v>A</v>
      </c>
      <c r="D7695" t="str">
        <f>RIGHT([1]Sheet1!D7695,2)</f>
        <v>10</v>
      </c>
      <c r="E7695" t="str">
        <f>[1]Sheet1!E7695</f>
        <v>Charges - Elementary and Secondary Education School Tuition and Transportation</v>
      </c>
      <c r="F7695">
        <f>[1]Sheet1!F7695</f>
        <v>21490</v>
      </c>
    </row>
    <row r="7696" spans="1:6">
      <c r="A7696" t="str">
        <f>[1]Sheet1!B7696</f>
        <v>Oklahoma</v>
      </c>
      <c r="B7696" t="str">
        <f>[1]Sheet1!C7696</f>
        <v>OK</v>
      </c>
      <c r="C7696" t="str">
        <f>LEFT([1]Sheet1!D7696,1)</f>
        <v>A</v>
      </c>
      <c r="D7696" t="str">
        <f>RIGHT([1]Sheet1!D7696,2)</f>
        <v>12</v>
      </c>
      <c r="E7696" t="str">
        <f>[1]Sheet1!E7696</f>
        <v>Charges - Elementary and Secondary Education - Other</v>
      </c>
      <c r="F7696">
        <f>[1]Sheet1!F7696</f>
        <v>191341</v>
      </c>
    </row>
    <row r="7697" spans="1:6">
      <c r="A7697" t="str">
        <f>[1]Sheet1!B7697</f>
        <v>Oklahoma</v>
      </c>
      <c r="B7697" t="str">
        <f>[1]Sheet1!C7697</f>
        <v>OK</v>
      </c>
      <c r="C7697" t="str">
        <f>LEFT([1]Sheet1!D7697,1)</f>
        <v>A</v>
      </c>
      <c r="D7697" t="str">
        <f>RIGHT([1]Sheet1!D7697,2)</f>
        <v>16</v>
      </c>
      <c r="E7697" t="str">
        <f>[1]Sheet1!E7697</f>
        <v xml:space="preserve"> Charges - Higher Education Auxiliary Enterprises</v>
      </c>
      <c r="F7697">
        <f>[1]Sheet1!F7697</f>
        <v>456638</v>
      </c>
    </row>
    <row r="7698" spans="1:6">
      <c r="A7698" t="str">
        <f>[1]Sheet1!B7698</f>
        <v>Oklahoma</v>
      </c>
      <c r="B7698" t="str">
        <f>[1]Sheet1!C7698</f>
        <v>OK</v>
      </c>
      <c r="C7698" t="str">
        <f>LEFT([1]Sheet1!D7698,1)</f>
        <v>A</v>
      </c>
      <c r="D7698" t="str">
        <f>RIGHT([1]Sheet1!D7698,2)</f>
        <v>18</v>
      </c>
      <c r="E7698" t="str">
        <f>[1]Sheet1!E7698</f>
        <v>Charges - Higher Education - Other</v>
      </c>
      <c r="F7698">
        <f>[1]Sheet1!F7698</f>
        <v>1221107</v>
      </c>
    </row>
    <row r="7699" spans="1:6">
      <c r="A7699" t="str">
        <f>[1]Sheet1!B7699</f>
        <v>Oklahoma</v>
      </c>
      <c r="B7699" t="str">
        <f>[1]Sheet1!C7699</f>
        <v>OK</v>
      </c>
      <c r="C7699" t="str">
        <f>LEFT([1]Sheet1!D7699,1)</f>
        <v>A</v>
      </c>
      <c r="D7699" t="str">
        <f>RIGHT([1]Sheet1!D7699,2)</f>
        <v>21</v>
      </c>
      <c r="E7699" t="str">
        <f>[1]Sheet1!E7699</f>
        <v>Charges - Education - Other State Charges, NEC</v>
      </c>
      <c r="F7699">
        <f>[1]Sheet1!F7699</f>
        <v>4144</v>
      </c>
    </row>
    <row r="7700" spans="1:6">
      <c r="A7700" t="str">
        <f>[1]Sheet1!B7700</f>
        <v>Oklahoma</v>
      </c>
      <c r="B7700" t="str">
        <f>[1]Sheet1!C7700</f>
        <v>OK</v>
      </c>
      <c r="C7700" t="str">
        <f>LEFT([1]Sheet1!D7700,1)</f>
        <v>A</v>
      </c>
      <c r="D7700" t="str">
        <f>RIGHT([1]Sheet1!D7700,2)</f>
        <v>36</v>
      </c>
      <c r="E7700" t="str">
        <f>[1]Sheet1!E7700</f>
        <v>Charges - Hospital Public</v>
      </c>
      <c r="F7700">
        <f>[1]Sheet1!F7700</f>
        <v>1256012</v>
      </c>
    </row>
    <row r="7701" spans="1:6">
      <c r="A7701" t="str">
        <f>[1]Sheet1!B7701</f>
        <v>Oklahoma</v>
      </c>
      <c r="B7701" t="str">
        <f>[1]Sheet1!C7701</f>
        <v>OK</v>
      </c>
      <c r="C7701" t="str">
        <f>LEFT([1]Sheet1!D7701,1)</f>
        <v>A</v>
      </c>
      <c r="D7701" t="str">
        <f>RIGHT([1]Sheet1!D7701,2)</f>
        <v>44</v>
      </c>
      <c r="E7701" t="str">
        <f>[1]Sheet1!E7701</f>
        <v>Charges - Regular Highways</v>
      </c>
      <c r="F7701">
        <f>[1]Sheet1!F7701</f>
        <v>1964</v>
      </c>
    </row>
    <row r="7702" spans="1:6">
      <c r="A7702" t="str">
        <f>[1]Sheet1!B7702</f>
        <v>Oklahoma</v>
      </c>
      <c r="B7702" t="str">
        <f>[1]Sheet1!C7702</f>
        <v>OK</v>
      </c>
      <c r="C7702" t="str">
        <f>LEFT([1]Sheet1!D7702,1)</f>
        <v>A</v>
      </c>
      <c r="D7702" t="str">
        <f>RIGHT([1]Sheet1!D7702,2)</f>
        <v>45</v>
      </c>
      <c r="E7702" t="str">
        <f>[1]Sheet1!E7702</f>
        <v>Charges - Toll Highways</v>
      </c>
      <c r="F7702">
        <f>[1]Sheet1!F7702</f>
        <v>228933</v>
      </c>
    </row>
    <row r="7703" spans="1:6">
      <c r="A7703" t="str">
        <f>[1]Sheet1!B7703</f>
        <v>Oklahoma</v>
      </c>
      <c r="B7703" t="str">
        <f>[1]Sheet1!C7703</f>
        <v>OK</v>
      </c>
      <c r="C7703" t="str">
        <f>LEFT([1]Sheet1!D7703,1)</f>
        <v>A</v>
      </c>
      <c r="D7703" t="str">
        <f>RIGHT([1]Sheet1!D7703,2)</f>
        <v>50</v>
      </c>
      <c r="E7703" t="str">
        <f>[1]Sheet1!E7703</f>
        <v>Charges - Housing and Community Development</v>
      </c>
      <c r="F7703">
        <f>[1]Sheet1!F7703</f>
        <v>49040</v>
      </c>
    </row>
    <row r="7704" spans="1:6">
      <c r="A7704" t="str">
        <f>[1]Sheet1!B7704</f>
        <v>Oklahoma</v>
      </c>
      <c r="B7704" t="str">
        <f>[1]Sheet1!C7704</f>
        <v>OK</v>
      </c>
      <c r="C7704" t="str">
        <f>LEFT([1]Sheet1!D7704,1)</f>
        <v>A</v>
      </c>
      <c r="D7704" t="str">
        <f>RIGHT([1]Sheet1!D7704,2)</f>
        <v>59</v>
      </c>
      <c r="E7704" t="str">
        <f>[1]Sheet1!E7704</f>
        <v>Charges - Natural Resources - Other</v>
      </c>
      <c r="F7704">
        <f>[1]Sheet1!F7704</f>
        <v>24539</v>
      </c>
    </row>
    <row r="7705" spans="1:6">
      <c r="A7705" t="str">
        <f>[1]Sheet1!B7705</f>
        <v>Oklahoma</v>
      </c>
      <c r="B7705" t="str">
        <f>[1]Sheet1!C7705</f>
        <v>OK</v>
      </c>
      <c r="C7705" t="str">
        <f>LEFT([1]Sheet1!D7705,1)</f>
        <v>A</v>
      </c>
      <c r="D7705" t="str">
        <f>RIGHT([1]Sheet1!D7705,2)</f>
        <v>60</v>
      </c>
      <c r="E7705" t="str">
        <f>[1]Sheet1!E7705</f>
        <v>Charges - Parking Facilities</v>
      </c>
      <c r="F7705">
        <f>[1]Sheet1!F7705</f>
        <v>9208</v>
      </c>
    </row>
    <row r="7706" spans="1:6">
      <c r="A7706" t="str">
        <f>[1]Sheet1!B7706</f>
        <v>Oklahoma</v>
      </c>
      <c r="B7706" t="str">
        <f>[1]Sheet1!C7706</f>
        <v>OK</v>
      </c>
      <c r="C7706" t="str">
        <f>LEFT([1]Sheet1!D7706,1)</f>
        <v>A</v>
      </c>
      <c r="D7706" t="str">
        <f>RIGHT([1]Sheet1!D7706,2)</f>
        <v>61</v>
      </c>
      <c r="E7706" t="str">
        <f>[1]Sheet1!E7706</f>
        <v>Charges - Parks and Recreation</v>
      </c>
      <c r="F7706">
        <f>[1]Sheet1!F7706</f>
        <v>109027</v>
      </c>
    </row>
    <row r="7707" spans="1:6">
      <c r="A7707" t="str">
        <f>[1]Sheet1!B7707</f>
        <v>Oklahoma</v>
      </c>
      <c r="B7707" t="str">
        <f>[1]Sheet1!C7707</f>
        <v>OK</v>
      </c>
      <c r="C7707" t="str">
        <f>LEFT([1]Sheet1!D7707,1)</f>
        <v>A</v>
      </c>
      <c r="D7707" t="str">
        <f>RIGHT([1]Sheet1!D7707,2)</f>
        <v>80</v>
      </c>
      <c r="E7707" t="str">
        <f>[1]Sheet1!E7707</f>
        <v>Charges - Sewerage</v>
      </c>
      <c r="F7707">
        <f>[1]Sheet1!F7707</f>
        <v>352131</v>
      </c>
    </row>
    <row r="7708" spans="1:6">
      <c r="A7708" t="str">
        <f>[1]Sheet1!B7708</f>
        <v>Oklahoma</v>
      </c>
      <c r="B7708" t="str">
        <f>[1]Sheet1!C7708</f>
        <v>OK</v>
      </c>
      <c r="C7708" t="str">
        <f>LEFT([1]Sheet1!D7708,1)</f>
        <v>A</v>
      </c>
      <c r="D7708" t="str">
        <f>RIGHT([1]Sheet1!D7708,2)</f>
        <v>81</v>
      </c>
      <c r="E7708" t="str">
        <f>[1]Sheet1!E7708</f>
        <v>Charges - Solid Waste Management</v>
      </c>
      <c r="F7708">
        <f>[1]Sheet1!F7708</f>
        <v>235824</v>
      </c>
    </row>
    <row r="7709" spans="1:6">
      <c r="A7709" t="str">
        <f>[1]Sheet1!B7709</f>
        <v>Oklahoma</v>
      </c>
      <c r="B7709" t="str">
        <f>[1]Sheet1!C7709</f>
        <v>OK</v>
      </c>
      <c r="C7709" t="str">
        <f>LEFT([1]Sheet1!D7709,1)</f>
        <v>A</v>
      </c>
      <c r="D7709" t="str">
        <f>RIGHT([1]Sheet1!D7709,2)</f>
        <v>87</v>
      </c>
      <c r="E7709" t="str">
        <f>[1]Sheet1!E7709</f>
        <v>Charges - Sea and Inland Port Facilities</v>
      </c>
      <c r="F7709">
        <f>[1]Sheet1!F7709</f>
        <v>8168</v>
      </c>
    </row>
    <row r="7710" spans="1:6">
      <c r="A7710" t="str">
        <f>[1]Sheet1!B7710</f>
        <v>Oklahoma</v>
      </c>
      <c r="B7710" t="str">
        <f>[1]Sheet1!C7710</f>
        <v>OK</v>
      </c>
      <c r="C7710" t="str">
        <f>LEFT([1]Sheet1!D7710,1)</f>
        <v>A</v>
      </c>
      <c r="D7710" t="str">
        <f>RIGHT([1]Sheet1!D7710,2)</f>
        <v>89</v>
      </c>
      <c r="E7710" t="str">
        <f>[1]Sheet1!E7710</f>
        <v>Charges - All Other</v>
      </c>
      <c r="F7710">
        <f>[1]Sheet1!F7710</f>
        <v>479929</v>
      </c>
    </row>
    <row r="7711" spans="1:6">
      <c r="A7711" t="str">
        <f>[1]Sheet1!B7711</f>
        <v>Oklahoma</v>
      </c>
      <c r="B7711" t="str">
        <f>[1]Sheet1!C7711</f>
        <v>OK</v>
      </c>
      <c r="C7711" t="str">
        <f>LEFT([1]Sheet1!D7711,1)</f>
        <v>A</v>
      </c>
      <c r="D7711" t="str">
        <f>RIGHT([1]Sheet1!D7711,2)</f>
        <v>91</v>
      </c>
      <c r="E7711" t="str">
        <f>[1]Sheet1!E7711</f>
        <v>Revenue - Water Utilities</v>
      </c>
      <c r="F7711">
        <f>[1]Sheet1!F7711</f>
        <v>783854</v>
      </c>
    </row>
    <row r="7712" spans="1:6">
      <c r="A7712" t="str">
        <f>[1]Sheet1!B7712</f>
        <v>Oklahoma</v>
      </c>
      <c r="B7712" t="str">
        <f>[1]Sheet1!C7712</f>
        <v>OK</v>
      </c>
      <c r="C7712" t="str">
        <f>LEFT([1]Sheet1!D7712,1)</f>
        <v>A</v>
      </c>
      <c r="D7712" t="str">
        <f>RIGHT([1]Sheet1!D7712,2)</f>
        <v>92</v>
      </c>
      <c r="E7712" t="str">
        <f>[1]Sheet1!E7712</f>
        <v>Revenue - Electric Utilities</v>
      </c>
      <c r="F7712">
        <f>[1]Sheet1!F7712</f>
        <v>984389</v>
      </c>
    </row>
    <row r="7713" spans="1:6">
      <c r="A7713" t="str">
        <f>[1]Sheet1!B7713</f>
        <v>Oklahoma</v>
      </c>
      <c r="B7713" t="str">
        <f>[1]Sheet1!C7713</f>
        <v>OK</v>
      </c>
      <c r="C7713" t="str">
        <f>LEFT([1]Sheet1!D7713,1)</f>
        <v>A</v>
      </c>
      <c r="D7713" t="str">
        <f>RIGHT([1]Sheet1!D7713,2)</f>
        <v>93</v>
      </c>
      <c r="E7713" t="str">
        <f>[1]Sheet1!E7713</f>
        <v>Revenue - Gas Utilities</v>
      </c>
      <c r="F7713">
        <f>[1]Sheet1!F7713</f>
        <v>37471</v>
      </c>
    </row>
    <row r="7714" spans="1:6">
      <c r="A7714" t="str">
        <f>[1]Sheet1!B7714</f>
        <v>Oklahoma</v>
      </c>
      <c r="B7714" t="str">
        <f>[1]Sheet1!C7714</f>
        <v>OK</v>
      </c>
      <c r="C7714" t="str">
        <f>LEFT([1]Sheet1!D7714,1)</f>
        <v>A</v>
      </c>
      <c r="D7714" t="str">
        <f>RIGHT([1]Sheet1!D7714,2)</f>
        <v>94</v>
      </c>
      <c r="E7714" t="str">
        <f>[1]Sheet1!E7714</f>
        <v>Revenue - Transit Utilities</v>
      </c>
      <c r="F7714">
        <f>[1]Sheet1!F7714</f>
        <v>13106</v>
      </c>
    </row>
    <row r="7715" spans="1:6">
      <c r="A7715" t="str">
        <f>[1]Sheet1!B7715</f>
        <v>Oklahoma</v>
      </c>
      <c r="B7715" t="str">
        <f>[1]Sheet1!C7715</f>
        <v>OK</v>
      </c>
      <c r="C7715" t="str">
        <f>LEFT([1]Sheet1!D7715,1)</f>
        <v>B</v>
      </c>
      <c r="D7715" t="str">
        <f>RIGHT([1]Sheet1!D7715,2)</f>
        <v>01</v>
      </c>
      <c r="E7715" t="str">
        <f>[1]Sheet1!E7715</f>
        <v>Federal Intergovernmental - Air Transportation</v>
      </c>
      <c r="F7715">
        <f>[1]Sheet1!F7715</f>
        <v>36049</v>
      </c>
    </row>
    <row r="7716" spans="1:6">
      <c r="A7716" t="str">
        <f>[1]Sheet1!B7716</f>
        <v>Oklahoma</v>
      </c>
      <c r="B7716" t="str">
        <f>[1]Sheet1!C7716</f>
        <v>OK</v>
      </c>
      <c r="C7716" t="str">
        <f>LEFT([1]Sheet1!D7716,1)</f>
        <v>B</v>
      </c>
      <c r="D7716" t="str">
        <f>RIGHT([1]Sheet1!D7716,2)</f>
        <v>21</v>
      </c>
      <c r="E7716" t="str">
        <f>[1]Sheet1!E7716</f>
        <v>Federal Intergovernmental - Education</v>
      </c>
      <c r="F7716">
        <f>[1]Sheet1!F7716</f>
        <v>1184781</v>
      </c>
    </row>
    <row r="7717" spans="1:6">
      <c r="A7717" t="str">
        <f>[1]Sheet1!B7717</f>
        <v>Oklahoma</v>
      </c>
      <c r="B7717" t="str">
        <f>[1]Sheet1!C7717</f>
        <v>OK</v>
      </c>
      <c r="C7717" t="str">
        <f>LEFT([1]Sheet1!D7717,1)</f>
        <v>B</v>
      </c>
      <c r="D7717" t="str">
        <f>RIGHT([1]Sheet1!D7717,2)</f>
        <v>22</v>
      </c>
      <c r="E7717" t="str">
        <f>[1]Sheet1!E7717</f>
        <v>Federal Intergovernmental - Employment Security Administration</v>
      </c>
      <c r="F7717">
        <f>[1]Sheet1!F7717</f>
        <v>52639</v>
      </c>
    </row>
    <row r="7718" spans="1:6">
      <c r="A7718" t="str">
        <f>[1]Sheet1!B7718</f>
        <v>Oklahoma</v>
      </c>
      <c r="B7718" t="str">
        <f>[1]Sheet1!C7718</f>
        <v>OK</v>
      </c>
      <c r="C7718" t="str">
        <f>LEFT([1]Sheet1!D7718,1)</f>
        <v>B</v>
      </c>
      <c r="D7718" t="str">
        <f>RIGHT([1]Sheet1!D7718,2)</f>
        <v>30</v>
      </c>
      <c r="E7718" t="str">
        <f>[1]Sheet1!E7718</f>
        <v>Federal Intergovernmental - General Local Government Support</v>
      </c>
      <c r="F7718">
        <f>[1]Sheet1!F7718</f>
        <v>10798</v>
      </c>
    </row>
    <row r="7719" spans="1:6">
      <c r="A7719" t="str">
        <f>[1]Sheet1!B7719</f>
        <v>Oklahoma</v>
      </c>
      <c r="B7719" t="str">
        <f>[1]Sheet1!C7719</f>
        <v>OK</v>
      </c>
      <c r="C7719" t="str">
        <f>LEFT([1]Sheet1!D7719,1)</f>
        <v>B</v>
      </c>
      <c r="D7719" t="str">
        <f>RIGHT([1]Sheet1!D7719,2)</f>
        <v>42</v>
      </c>
      <c r="E7719" t="str">
        <f>[1]Sheet1!E7719</f>
        <v>Federal Intergovernmental - Health and Hospitals</v>
      </c>
      <c r="F7719">
        <f>[1]Sheet1!F7719</f>
        <v>1387575</v>
      </c>
    </row>
    <row r="7720" spans="1:6">
      <c r="A7720" t="str">
        <f>[1]Sheet1!B7720</f>
        <v>Oklahoma</v>
      </c>
      <c r="B7720" t="str">
        <f>[1]Sheet1!C7720</f>
        <v>OK</v>
      </c>
      <c r="C7720" t="str">
        <f>LEFT([1]Sheet1!D7720,1)</f>
        <v>B</v>
      </c>
      <c r="D7720" t="str">
        <f>RIGHT([1]Sheet1!D7720,2)</f>
        <v>46</v>
      </c>
      <c r="E7720" t="str">
        <f>[1]Sheet1!E7720</f>
        <v>Federal Intergovernmental - Highways</v>
      </c>
      <c r="F7720">
        <f>[1]Sheet1!F7720</f>
        <v>731087</v>
      </c>
    </row>
    <row r="7721" spans="1:6">
      <c r="A7721" t="str">
        <f>[1]Sheet1!B7721</f>
        <v>Oklahoma</v>
      </c>
      <c r="B7721" t="str">
        <f>[1]Sheet1!C7721</f>
        <v>OK</v>
      </c>
      <c r="C7721" t="str">
        <f>LEFT([1]Sheet1!D7721,1)</f>
        <v>B</v>
      </c>
      <c r="D7721" t="str">
        <f>RIGHT([1]Sheet1!D7721,2)</f>
        <v>50</v>
      </c>
      <c r="E7721" t="str">
        <f>[1]Sheet1!E7721</f>
        <v>Federal Intergovernmental - Housing and Community Development</v>
      </c>
      <c r="F7721">
        <f>[1]Sheet1!F7721</f>
        <v>378729</v>
      </c>
    </row>
    <row r="7722" spans="1:6">
      <c r="A7722" t="str">
        <f>[1]Sheet1!B7722</f>
        <v>Oklahoma</v>
      </c>
      <c r="B7722" t="str">
        <f>[1]Sheet1!C7722</f>
        <v>OK</v>
      </c>
      <c r="C7722" t="str">
        <f>LEFT([1]Sheet1!D7722,1)</f>
        <v>B</v>
      </c>
      <c r="D7722" t="str">
        <f>RIGHT([1]Sheet1!D7722,2)</f>
        <v>59</v>
      </c>
      <c r="E7722" t="str">
        <f>[1]Sheet1!E7722</f>
        <v>Federal Intergovernmental - Natural Resources</v>
      </c>
      <c r="F7722">
        <f>[1]Sheet1!F7722</f>
        <v>94523</v>
      </c>
    </row>
    <row r="7723" spans="1:6">
      <c r="A7723" t="str">
        <f>[1]Sheet1!B7723</f>
        <v>Oklahoma</v>
      </c>
      <c r="B7723" t="str">
        <f>[1]Sheet1!C7723</f>
        <v>OK</v>
      </c>
      <c r="C7723" t="str">
        <f>LEFT([1]Sheet1!D7723,1)</f>
        <v>B</v>
      </c>
      <c r="D7723" t="str">
        <f>RIGHT([1]Sheet1!D7723,2)</f>
        <v>79</v>
      </c>
      <c r="E7723" t="str">
        <f>[1]Sheet1!E7723</f>
        <v>Federal Intergovernmental - Public Welfare</v>
      </c>
      <c r="F7723">
        <f>[1]Sheet1!F7723</f>
        <v>3436723</v>
      </c>
    </row>
    <row r="7724" spans="1:6">
      <c r="A7724" t="str">
        <f>[1]Sheet1!B7724</f>
        <v>Oklahoma</v>
      </c>
      <c r="B7724" t="str">
        <f>[1]Sheet1!C7724</f>
        <v>OK</v>
      </c>
      <c r="C7724" t="str">
        <f>LEFT([1]Sheet1!D7724,1)</f>
        <v>B</v>
      </c>
      <c r="D7724" t="str">
        <f>RIGHT([1]Sheet1!D7724,2)</f>
        <v>80</v>
      </c>
      <c r="E7724" t="str">
        <f>[1]Sheet1!E7724</f>
        <v>Federal Intergovernmental - Sewerage</v>
      </c>
      <c r="F7724">
        <f>[1]Sheet1!F7724</f>
        <v>19060</v>
      </c>
    </row>
    <row r="7725" spans="1:6">
      <c r="A7725" t="str">
        <f>[1]Sheet1!B7725</f>
        <v>Oklahoma</v>
      </c>
      <c r="B7725" t="str">
        <f>[1]Sheet1!C7725</f>
        <v>OK</v>
      </c>
      <c r="C7725" t="str">
        <f>LEFT([1]Sheet1!D7725,1)</f>
        <v>B</v>
      </c>
      <c r="D7725" t="str">
        <f>RIGHT([1]Sheet1!D7725,2)</f>
        <v>89</v>
      </c>
      <c r="E7725" t="str">
        <f>[1]Sheet1!E7725</f>
        <v>Federal Intergovernmental - All Other</v>
      </c>
      <c r="F7725">
        <f>[1]Sheet1!F7725</f>
        <v>468286</v>
      </c>
    </row>
    <row r="7726" spans="1:6">
      <c r="A7726" t="str">
        <f>[1]Sheet1!B7726</f>
        <v>Oklahoma</v>
      </c>
      <c r="B7726" t="str">
        <f>[1]Sheet1!C7726</f>
        <v>OK</v>
      </c>
      <c r="C7726" t="str">
        <f>LEFT([1]Sheet1!D7726,1)</f>
        <v>B</v>
      </c>
      <c r="D7726" t="str">
        <f>RIGHT([1]Sheet1!D7726,2)</f>
        <v>91</v>
      </c>
      <c r="E7726" t="str">
        <f>[1]Sheet1!E7726</f>
        <v>Federal Intergovernmental - Water Utilities</v>
      </c>
      <c r="F7726">
        <f>[1]Sheet1!F7726</f>
        <v>12055</v>
      </c>
    </row>
    <row r="7727" spans="1:6">
      <c r="A7727" t="str">
        <f>[1]Sheet1!B7727</f>
        <v>Oklahoma</v>
      </c>
      <c r="B7727" t="str">
        <f>[1]Sheet1!C7727</f>
        <v>OK</v>
      </c>
      <c r="C7727" t="str">
        <f>LEFT([1]Sheet1!D7727,1)</f>
        <v>B</v>
      </c>
      <c r="D7727" t="str">
        <f>RIGHT([1]Sheet1!D7727,2)</f>
        <v>92</v>
      </c>
      <c r="E7727" t="str">
        <f>[1]Sheet1!E7727</f>
        <v>Federal Intergovernmental - Electric Utilities</v>
      </c>
      <c r="F7727">
        <f>[1]Sheet1!F7727</f>
        <v>1570</v>
      </c>
    </row>
    <row r="7728" spans="1:6">
      <c r="A7728" t="str">
        <f>[1]Sheet1!B7728</f>
        <v>Oklahoma</v>
      </c>
      <c r="B7728" t="str">
        <f>[1]Sheet1!C7728</f>
        <v>OK</v>
      </c>
      <c r="C7728" t="str">
        <f>LEFT([1]Sheet1!D7728,1)</f>
        <v>B</v>
      </c>
      <c r="D7728" t="str">
        <f>RIGHT([1]Sheet1!D7728,2)</f>
        <v>94</v>
      </c>
      <c r="E7728" t="str">
        <f>[1]Sheet1!E7728</f>
        <v>Federal Intergovernmental - Transit Utilities</v>
      </c>
      <c r="F7728">
        <f>[1]Sheet1!F7728</f>
        <v>18665</v>
      </c>
    </row>
    <row r="7729" spans="1:6">
      <c r="A7729" t="str">
        <f>[1]Sheet1!B7729</f>
        <v>Oklahoma</v>
      </c>
      <c r="B7729" t="str">
        <f>[1]Sheet1!C7729</f>
        <v>OK</v>
      </c>
      <c r="C7729" t="str">
        <f>LEFT([1]Sheet1!D7729,1)</f>
        <v>E</v>
      </c>
      <c r="D7729" t="str">
        <f>RIGHT([1]Sheet1!D7729,2)</f>
        <v>01</v>
      </c>
      <c r="E7729" t="str">
        <f>[1]Sheet1!E7729</f>
        <v>Current Operations - Air Transportation</v>
      </c>
      <c r="F7729">
        <f>[1]Sheet1!F7729</f>
        <v>67824</v>
      </c>
    </row>
    <row r="7730" spans="1:6">
      <c r="A7730" t="str">
        <f>[1]Sheet1!B7730</f>
        <v>Oklahoma</v>
      </c>
      <c r="B7730" t="str">
        <f>[1]Sheet1!C7730</f>
        <v>OK</v>
      </c>
      <c r="C7730" t="str">
        <f>LEFT([1]Sheet1!D7730,1)</f>
        <v>E</v>
      </c>
      <c r="D7730" t="str">
        <f>RIGHT([1]Sheet1!D7730,2)</f>
        <v>03</v>
      </c>
      <c r="E7730" t="str">
        <f>[1]Sheet1!E7730</f>
        <v>Current Operations - Miscellaneous Commercial Activities, NEC</v>
      </c>
      <c r="F7730">
        <f>[1]Sheet1!F7730</f>
        <v>49990</v>
      </c>
    </row>
    <row r="7731" spans="1:6">
      <c r="A7731" t="str">
        <f>[1]Sheet1!B7731</f>
        <v>Oklahoma</v>
      </c>
      <c r="B7731" t="str">
        <f>[1]Sheet1!C7731</f>
        <v>OK</v>
      </c>
      <c r="C7731" t="str">
        <f>LEFT([1]Sheet1!D7731,1)</f>
        <v>E</v>
      </c>
      <c r="D7731" t="str">
        <f>RIGHT([1]Sheet1!D7731,2)</f>
        <v>04</v>
      </c>
      <c r="E7731" t="str">
        <f>[1]Sheet1!E7731</f>
        <v>Current Operations - Correctional Institutions</v>
      </c>
      <c r="F7731">
        <f>[1]Sheet1!F7731</f>
        <v>603874</v>
      </c>
    </row>
    <row r="7732" spans="1:6">
      <c r="A7732" t="str">
        <f>[1]Sheet1!B7732</f>
        <v>Oklahoma</v>
      </c>
      <c r="B7732" t="str">
        <f>[1]Sheet1!C7732</f>
        <v>OK</v>
      </c>
      <c r="C7732" t="str">
        <f>LEFT([1]Sheet1!D7732,1)</f>
        <v>E</v>
      </c>
      <c r="D7732" t="str">
        <f>RIGHT([1]Sheet1!D7732,2)</f>
        <v>05</v>
      </c>
      <c r="E7732" t="str">
        <f>[1]Sheet1!E7732</f>
        <v>Current Operations - Corrections - Other</v>
      </c>
      <c r="F7732">
        <f>[1]Sheet1!F7732</f>
        <v>62193</v>
      </c>
    </row>
    <row r="7733" spans="1:6">
      <c r="A7733" t="str">
        <f>[1]Sheet1!B7733</f>
        <v>Oklahoma</v>
      </c>
      <c r="B7733" t="str">
        <f>[1]Sheet1!C7733</f>
        <v>OK</v>
      </c>
      <c r="C7733" t="str">
        <f>LEFT([1]Sheet1!D7733,1)</f>
        <v>E</v>
      </c>
      <c r="D7733" t="str">
        <f>RIGHT([1]Sheet1!D7733,2)</f>
        <v>12</v>
      </c>
      <c r="E7733" t="str">
        <f>[1]Sheet1!E7733</f>
        <v>Current Operations - Elementary and Secondary Education</v>
      </c>
      <c r="F7733">
        <f>[1]Sheet1!F7733</f>
        <v>4999435</v>
      </c>
    </row>
    <row r="7734" spans="1:6">
      <c r="A7734" t="str">
        <f>[1]Sheet1!B7734</f>
        <v>Oklahoma</v>
      </c>
      <c r="B7734" t="str">
        <f>[1]Sheet1!C7734</f>
        <v>OK</v>
      </c>
      <c r="C7734" t="str">
        <f>LEFT([1]Sheet1!D7734,1)</f>
        <v>E</v>
      </c>
      <c r="D7734" t="str">
        <f>RIGHT([1]Sheet1!D7734,2)</f>
        <v>16</v>
      </c>
      <c r="E7734" t="str">
        <f>[1]Sheet1!E7734</f>
        <v>Current Operations - Higher Education Auxiliary Enterprises</v>
      </c>
      <c r="F7734">
        <f>[1]Sheet1!F7734</f>
        <v>458677</v>
      </c>
    </row>
    <row r="7735" spans="1:6">
      <c r="A7735" t="str">
        <f>[1]Sheet1!B7735</f>
        <v>Oklahoma</v>
      </c>
      <c r="B7735" t="str">
        <f>[1]Sheet1!C7735</f>
        <v>OK</v>
      </c>
      <c r="C7735" t="str">
        <f>LEFT([1]Sheet1!D7735,1)</f>
        <v>E</v>
      </c>
      <c r="D7735" t="str">
        <f>RIGHT([1]Sheet1!D7735,2)</f>
        <v>18</v>
      </c>
      <c r="E7735" t="str">
        <f>[1]Sheet1!E7735</f>
        <v>Current Operations - Other Higher Education</v>
      </c>
      <c r="F7735">
        <f>[1]Sheet1!F7735</f>
        <v>2581502</v>
      </c>
    </row>
    <row r="7736" spans="1:6">
      <c r="A7736" t="str">
        <f>[1]Sheet1!B7736</f>
        <v>Oklahoma</v>
      </c>
      <c r="B7736" t="str">
        <f>[1]Sheet1!C7736</f>
        <v>OK</v>
      </c>
      <c r="C7736" t="str">
        <f>LEFT([1]Sheet1!D7736,1)</f>
        <v>E</v>
      </c>
      <c r="D7736" t="str">
        <f>RIGHT([1]Sheet1!D7736,2)</f>
        <v>21</v>
      </c>
      <c r="E7736" t="str">
        <f>[1]Sheet1!E7736</f>
        <v>Current Operations - State Education - Other</v>
      </c>
      <c r="F7736">
        <f>[1]Sheet1!F7736</f>
        <v>207820</v>
      </c>
    </row>
    <row r="7737" spans="1:6">
      <c r="A7737" t="str">
        <f>[1]Sheet1!B7737</f>
        <v>Oklahoma</v>
      </c>
      <c r="B7737" t="str">
        <f>[1]Sheet1!C7737</f>
        <v>OK</v>
      </c>
      <c r="C7737" t="str">
        <f>LEFT([1]Sheet1!D7737,1)</f>
        <v>E</v>
      </c>
      <c r="D7737" t="str">
        <f>RIGHT([1]Sheet1!D7737,2)</f>
        <v>22</v>
      </c>
      <c r="E7737" t="str">
        <f>[1]Sheet1!E7737</f>
        <v>Current Operations - Social Insurance Administration</v>
      </c>
      <c r="F7737">
        <f>[1]Sheet1!F7737</f>
        <v>74363</v>
      </c>
    </row>
    <row r="7738" spans="1:6">
      <c r="A7738" t="str">
        <f>[1]Sheet1!B7738</f>
        <v>Oklahoma</v>
      </c>
      <c r="B7738" t="str">
        <f>[1]Sheet1!C7738</f>
        <v>OK</v>
      </c>
      <c r="C7738" t="str">
        <f>LEFT([1]Sheet1!D7738,1)</f>
        <v>E</v>
      </c>
      <c r="D7738" t="str">
        <f>RIGHT([1]Sheet1!D7738,2)</f>
        <v>23</v>
      </c>
      <c r="E7738" t="str">
        <f>[1]Sheet1!E7738</f>
        <v>Current Operations - Financial Administration</v>
      </c>
      <c r="F7738">
        <f>[1]Sheet1!F7738</f>
        <v>375889</v>
      </c>
    </row>
    <row r="7739" spans="1:6">
      <c r="A7739" t="str">
        <f>[1]Sheet1!B7739</f>
        <v>Oklahoma</v>
      </c>
      <c r="B7739" t="str">
        <f>[1]Sheet1!C7739</f>
        <v>OK</v>
      </c>
      <c r="C7739" t="str">
        <f>LEFT([1]Sheet1!D7739,1)</f>
        <v>E</v>
      </c>
      <c r="D7739" t="str">
        <f>RIGHT([1]Sheet1!D7739,2)</f>
        <v>24</v>
      </c>
      <c r="E7739" t="str">
        <f>[1]Sheet1!E7739</f>
        <v>Current Operations - Local Fire Protection</v>
      </c>
      <c r="F7739">
        <f>[1]Sheet1!F7739</f>
        <v>449343</v>
      </c>
    </row>
    <row r="7740" spans="1:6">
      <c r="A7740" t="str">
        <f>[1]Sheet1!B7740</f>
        <v>Oklahoma</v>
      </c>
      <c r="B7740" t="str">
        <f>[1]Sheet1!C7740</f>
        <v>OK</v>
      </c>
      <c r="C7740" t="str">
        <f>LEFT([1]Sheet1!D7740,1)</f>
        <v>E</v>
      </c>
      <c r="D7740" t="str">
        <f>RIGHT([1]Sheet1!D7740,2)</f>
        <v>25</v>
      </c>
      <c r="E7740" t="str">
        <f>[1]Sheet1!E7740</f>
        <v>Current Operations - Judicial and Legal Services</v>
      </c>
      <c r="F7740">
        <f>[1]Sheet1!F7740</f>
        <v>346094</v>
      </c>
    </row>
    <row r="7741" spans="1:6">
      <c r="A7741" t="str">
        <f>[1]Sheet1!B7741</f>
        <v>Oklahoma</v>
      </c>
      <c r="B7741" t="str">
        <f>[1]Sheet1!C7741</f>
        <v>OK</v>
      </c>
      <c r="C7741" t="str">
        <f>LEFT([1]Sheet1!D7741,1)</f>
        <v>E</v>
      </c>
      <c r="D7741" t="str">
        <f>RIGHT([1]Sheet1!D7741,2)</f>
        <v>29</v>
      </c>
      <c r="E7741" t="str">
        <f>[1]Sheet1!E7741</f>
        <v>Current Operations - Central Staff Services</v>
      </c>
      <c r="F7741">
        <f>[1]Sheet1!F7741</f>
        <v>288274</v>
      </c>
    </row>
    <row r="7742" spans="1:6">
      <c r="A7742" t="str">
        <f>[1]Sheet1!B7742</f>
        <v>Oklahoma</v>
      </c>
      <c r="B7742" t="str">
        <f>[1]Sheet1!C7742</f>
        <v>OK</v>
      </c>
      <c r="C7742" t="str">
        <f>LEFT([1]Sheet1!D7742,1)</f>
        <v>E</v>
      </c>
      <c r="D7742" t="str">
        <f>RIGHT([1]Sheet1!D7742,2)</f>
        <v>31</v>
      </c>
      <c r="E7742" t="str">
        <f>[1]Sheet1!E7742</f>
        <v>Current Operations - General Public Buildings</v>
      </c>
      <c r="F7742">
        <f>[1]Sheet1!F7742</f>
        <v>29097</v>
      </c>
    </row>
    <row r="7743" spans="1:6">
      <c r="A7743" t="str">
        <f>[1]Sheet1!B7743</f>
        <v>Oklahoma</v>
      </c>
      <c r="B7743" t="str">
        <f>[1]Sheet1!C7743</f>
        <v>OK</v>
      </c>
      <c r="C7743" t="str">
        <f>LEFT([1]Sheet1!D7743,1)</f>
        <v>E</v>
      </c>
      <c r="D7743" t="str">
        <f>RIGHT([1]Sheet1!D7743,2)</f>
        <v>32</v>
      </c>
      <c r="E7743" t="str">
        <f>[1]Sheet1!E7743</f>
        <v>Current Operations - Health - Other</v>
      </c>
      <c r="F7743">
        <f>[1]Sheet1!F7743</f>
        <v>1003831</v>
      </c>
    </row>
    <row r="7744" spans="1:6">
      <c r="A7744" t="str">
        <f>[1]Sheet1!B7744</f>
        <v>Oklahoma</v>
      </c>
      <c r="B7744" t="str">
        <f>[1]Sheet1!C7744</f>
        <v>OK</v>
      </c>
      <c r="C7744" t="str">
        <f>LEFT([1]Sheet1!D7744,1)</f>
        <v>E</v>
      </c>
      <c r="D7744" t="str">
        <f>RIGHT([1]Sheet1!D7744,2)</f>
        <v>36</v>
      </c>
      <c r="E7744" t="str">
        <f>[1]Sheet1!E7744</f>
        <v>Current Operations - Hospitals</v>
      </c>
      <c r="F7744">
        <f>[1]Sheet1!F7744</f>
        <v>1231214</v>
      </c>
    </row>
    <row r="7745" spans="1:6">
      <c r="A7745" t="str">
        <f>[1]Sheet1!B7745</f>
        <v>Oklahoma</v>
      </c>
      <c r="B7745" t="str">
        <f>[1]Sheet1!C7745</f>
        <v>OK</v>
      </c>
      <c r="C7745" t="str">
        <f>LEFT([1]Sheet1!D7745,1)</f>
        <v>E</v>
      </c>
      <c r="D7745" t="str">
        <f>RIGHT([1]Sheet1!D7745,2)</f>
        <v>44</v>
      </c>
      <c r="E7745" t="str">
        <f>[1]Sheet1!E7745</f>
        <v>Current Operations - Regular Highways</v>
      </c>
      <c r="F7745">
        <f>[1]Sheet1!F7745</f>
        <v>762980</v>
      </c>
    </row>
    <row r="7746" spans="1:6">
      <c r="A7746" t="str">
        <f>[1]Sheet1!B7746</f>
        <v>Oklahoma</v>
      </c>
      <c r="B7746" t="str">
        <f>[1]Sheet1!C7746</f>
        <v>OK</v>
      </c>
      <c r="C7746" t="str">
        <f>LEFT([1]Sheet1!D7746,1)</f>
        <v>E</v>
      </c>
      <c r="D7746" t="str">
        <f>RIGHT([1]Sheet1!D7746,2)</f>
        <v>45</v>
      </c>
      <c r="E7746" t="str">
        <f>[1]Sheet1!E7746</f>
        <v>Current Operations - Toll Highways</v>
      </c>
      <c r="F7746">
        <f>[1]Sheet1!F7746</f>
        <v>84968</v>
      </c>
    </row>
    <row r="7747" spans="1:6">
      <c r="A7747" t="str">
        <f>[1]Sheet1!B7747</f>
        <v>Oklahoma</v>
      </c>
      <c r="B7747" t="str">
        <f>[1]Sheet1!C7747</f>
        <v>OK</v>
      </c>
      <c r="C7747" t="str">
        <f>LEFT([1]Sheet1!D7747,1)</f>
        <v>E</v>
      </c>
      <c r="D7747" t="str">
        <f>RIGHT([1]Sheet1!D7747,2)</f>
        <v>50</v>
      </c>
      <c r="E7747" t="str">
        <f>[1]Sheet1!E7747</f>
        <v>Current Operations - Housing and Community Development</v>
      </c>
      <c r="F7747">
        <f>[1]Sheet1!F7747</f>
        <v>426284</v>
      </c>
    </row>
    <row r="7748" spans="1:6">
      <c r="A7748" t="str">
        <f>[1]Sheet1!B7748</f>
        <v>Oklahoma</v>
      </c>
      <c r="B7748" t="str">
        <f>[1]Sheet1!C7748</f>
        <v>OK</v>
      </c>
      <c r="C7748" t="str">
        <f>LEFT([1]Sheet1!D7748,1)</f>
        <v>E</v>
      </c>
      <c r="D7748" t="str">
        <f>RIGHT([1]Sheet1!D7748,2)</f>
        <v>52</v>
      </c>
      <c r="E7748" t="str">
        <f>[1]Sheet1!E7748</f>
        <v>Current Operations - Libraries</v>
      </c>
      <c r="F7748">
        <f>[1]Sheet1!F7748</f>
        <v>87937</v>
      </c>
    </row>
    <row r="7749" spans="1:6">
      <c r="A7749" t="str">
        <f>[1]Sheet1!B7749</f>
        <v>Oklahoma</v>
      </c>
      <c r="B7749" t="str">
        <f>[1]Sheet1!C7749</f>
        <v>OK</v>
      </c>
      <c r="C7749" t="str">
        <f>LEFT([1]Sheet1!D7749,1)</f>
        <v>E</v>
      </c>
      <c r="D7749" t="str">
        <f>RIGHT([1]Sheet1!D7749,2)</f>
        <v>59</v>
      </c>
      <c r="E7749" t="str">
        <f>[1]Sheet1!E7749</f>
        <v>Current Operations - Natural Resources - Other</v>
      </c>
      <c r="F7749">
        <f>[1]Sheet1!F7749</f>
        <v>214731</v>
      </c>
    </row>
    <row r="7750" spans="1:6">
      <c r="A7750" t="str">
        <f>[1]Sheet1!B7750</f>
        <v>Oklahoma</v>
      </c>
      <c r="B7750" t="str">
        <f>[1]Sheet1!C7750</f>
        <v>OK</v>
      </c>
      <c r="C7750" t="str">
        <f>LEFT([1]Sheet1!D7750,1)</f>
        <v>E</v>
      </c>
      <c r="D7750" t="str">
        <f>RIGHT([1]Sheet1!D7750,2)</f>
        <v>60</v>
      </c>
      <c r="E7750" t="str">
        <f>[1]Sheet1!E7750</f>
        <v>Current Operations - Parking Facilities</v>
      </c>
      <c r="F7750">
        <f>[1]Sheet1!F7750</f>
        <v>8586</v>
      </c>
    </row>
    <row r="7751" spans="1:6">
      <c r="A7751" t="str">
        <f>[1]Sheet1!B7751</f>
        <v>Oklahoma</v>
      </c>
      <c r="B7751" t="str">
        <f>[1]Sheet1!C7751</f>
        <v>OK</v>
      </c>
      <c r="C7751" t="str">
        <f>LEFT([1]Sheet1!D7751,1)</f>
        <v>E</v>
      </c>
      <c r="D7751" t="str">
        <f>RIGHT([1]Sheet1!D7751,2)</f>
        <v>61</v>
      </c>
      <c r="E7751" t="str">
        <f>[1]Sheet1!E7751</f>
        <v>Current Operations - Parks and Recreation</v>
      </c>
      <c r="F7751">
        <f>[1]Sheet1!F7751</f>
        <v>293820</v>
      </c>
    </row>
    <row r="7752" spans="1:6">
      <c r="A7752" t="str">
        <f>[1]Sheet1!B7752</f>
        <v>Oklahoma</v>
      </c>
      <c r="B7752" t="str">
        <f>[1]Sheet1!C7752</f>
        <v>OK</v>
      </c>
      <c r="C7752" t="str">
        <f>LEFT([1]Sheet1!D7752,1)</f>
        <v>E</v>
      </c>
      <c r="D7752" t="str">
        <f>RIGHT([1]Sheet1!D7752,2)</f>
        <v>62</v>
      </c>
      <c r="E7752" t="str">
        <f>[1]Sheet1!E7752</f>
        <v>Current Operations - Police Protection</v>
      </c>
      <c r="F7752">
        <f>[1]Sheet1!F7752</f>
        <v>854026</v>
      </c>
    </row>
    <row r="7753" spans="1:6">
      <c r="A7753" t="str">
        <f>[1]Sheet1!B7753</f>
        <v>Oklahoma</v>
      </c>
      <c r="B7753" t="str">
        <f>[1]Sheet1!C7753</f>
        <v>OK</v>
      </c>
      <c r="C7753" t="str">
        <f>LEFT([1]Sheet1!D7753,1)</f>
        <v>E</v>
      </c>
      <c r="D7753" t="str">
        <f>RIGHT([1]Sheet1!D7753,2)</f>
        <v>66</v>
      </c>
      <c r="E7753" t="str">
        <f>[1]Sheet1!E7753</f>
        <v>Current Operations - Protective Inspection and Regulation, NEC</v>
      </c>
      <c r="F7753">
        <f>[1]Sheet1!F7753</f>
        <v>110040</v>
      </c>
    </row>
    <row r="7754" spans="1:6">
      <c r="A7754" t="str">
        <f>[1]Sheet1!B7754</f>
        <v>Oklahoma</v>
      </c>
      <c r="B7754" t="str">
        <f>[1]Sheet1!C7754</f>
        <v>OK</v>
      </c>
      <c r="C7754" t="str">
        <f>LEFT([1]Sheet1!D7754,1)</f>
        <v>E</v>
      </c>
      <c r="D7754" t="str">
        <f>RIGHT([1]Sheet1!D7754,2)</f>
        <v>74</v>
      </c>
      <c r="E7754" t="str">
        <f>[1]Sheet1!E7754</f>
        <v>Current Operations - Public Welfare, Vendor Payments for Medical Care</v>
      </c>
      <c r="F7754">
        <f>[1]Sheet1!F7754</f>
        <v>4841664</v>
      </c>
    </row>
    <row r="7755" spans="1:6">
      <c r="A7755" t="str">
        <f>[1]Sheet1!B7755</f>
        <v>Oklahoma</v>
      </c>
      <c r="B7755" t="str">
        <f>[1]Sheet1!C7755</f>
        <v>OK</v>
      </c>
      <c r="C7755" t="str">
        <f>LEFT([1]Sheet1!D7755,1)</f>
        <v>E</v>
      </c>
      <c r="D7755" t="str">
        <f>RIGHT([1]Sheet1!D7755,2)</f>
        <v>75</v>
      </c>
      <c r="E7755" t="str">
        <f>[1]Sheet1!E7755</f>
        <v>Current Operations - Public Welfare, Vendor Payments for Other Purposes</v>
      </c>
      <c r="F7755">
        <f>[1]Sheet1!F7755</f>
        <v>13012</v>
      </c>
    </row>
    <row r="7756" spans="1:6">
      <c r="A7756" t="str">
        <f>[1]Sheet1!B7756</f>
        <v>Oklahoma</v>
      </c>
      <c r="B7756" t="str">
        <f>[1]Sheet1!C7756</f>
        <v>OK</v>
      </c>
      <c r="C7756" t="str">
        <f>LEFT([1]Sheet1!D7756,1)</f>
        <v>E</v>
      </c>
      <c r="D7756" t="str">
        <f>RIGHT([1]Sheet1!D7756,2)</f>
        <v>77</v>
      </c>
      <c r="E7756" t="str">
        <f>[1]Sheet1!E7756</f>
        <v>Current Operations - Public Welfare Institutions</v>
      </c>
      <c r="F7756">
        <f>[1]Sheet1!F7756</f>
        <v>109130</v>
      </c>
    </row>
    <row r="7757" spans="1:6">
      <c r="A7757" t="str">
        <f>[1]Sheet1!B7757</f>
        <v>Oklahoma</v>
      </c>
      <c r="B7757" t="str">
        <f>[1]Sheet1!C7757</f>
        <v>OK</v>
      </c>
      <c r="C7757" t="str">
        <f>LEFT([1]Sheet1!D7757,1)</f>
        <v>E</v>
      </c>
      <c r="D7757" t="str">
        <f>RIGHT([1]Sheet1!D7757,2)</f>
        <v>79</v>
      </c>
      <c r="E7757" t="str">
        <f>[1]Sheet1!E7757</f>
        <v>Current Operations - Public Welfare - Other</v>
      </c>
      <c r="F7757">
        <f>[1]Sheet1!F7757</f>
        <v>700771</v>
      </c>
    </row>
    <row r="7758" spans="1:6">
      <c r="A7758" t="str">
        <f>[1]Sheet1!B7758</f>
        <v>Oklahoma</v>
      </c>
      <c r="B7758" t="str">
        <f>[1]Sheet1!C7758</f>
        <v>OK</v>
      </c>
      <c r="C7758" t="str">
        <f>LEFT([1]Sheet1!D7758,1)</f>
        <v>E</v>
      </c>
      <c r="D7758" t="str">
        <f>RIGHT([1]Sheet1!D7758,2)</f>
        <v>80</v>
      </c>
      <c r="E7758" t="str">
        <f>[1]Sheet1!E7758</f>
        <v>Current Operations - Sewerage</v>
      </c>
      <c r="F7758">
        <f>[1]Sheet1!F7758</f>
        <v>209389</v>
      </c>
    </row>
    <row r="7759" spans="1:6">
      <c r="A7759" t="str">
        <f>[1]Sheet1!B7759</f>
        <v>Oklahoma</v>
      </c>
      <c r="B7759" t="str">
        <f>[1]Sheet1!C7759</f>
        <v>OK</v>
      </c>
      <c r="C7759" t="str">
        <f>LEFT([1]Sheet1!D7759,1)</f>
        <v>E</v>
      </c>
      <c r="D7759" t="str">
        <f>RIGHT([1]Sheet1!D7759,2)</f>
        <v>81</v>
      </c>
      <c r="E7759" t="str">
        <f>[1]Sheet1!E7759</f>
        <v>Current Operations - Solid Waste Management</v>
      </c>
      <c r="F7759">
        <f>[1]Sheet1!F7759</f>
        <v>188340</v>
      </c>
    </row>
    <row r="7760" spans="1:6">
      <c r="A7760" t="str">
        <f>[1]Sheet1!B7760</f>
        <v>Oklahoma</v>
      </c>
      <c r="B7760" t="str">
        <f>[1]Sheet1!C7760</f>
        <v>OK</v>
      </c>
      <c r="C7760" t="str">
        <f>LEFT([1]Sheet1!D7760,1)</f>
        <v>E</v>
      </c>
      <c r="D7760" t="str">
        <f>RIGHT([1]Sheet1!D7760,2)</f>
        <v>85</v>
      </c>
      <c r="E7760" t="str">
        <f>[1]Sheet1!E7760</f>
        <v>Current Operations - State Veterans' Services</v>
      </c>
      <c r="F7760">
        <f>[1]Sheet1!F7760</f>
        <v>5002</v>
      </c>
    </row>
    <row r="7761" spans="1:6">
      <c r="A7761" t="str">
        <f>[1]Sheet1!B7761</f>
        <v>Oklahoma</v>
      </c>
      <c r="B7761" t="str">
        <f>[1]Sheet1!C7761</f>
        <v>OK</v>
      </c>
      <c r="C7761" t="str">
        <f>LEFT([1]Sheet1!D7761,1)</f>
        <v>E</v>
      </c>
      <c r="D7761" t="str">
        <f>RIGHT([1]Sheet1!D7761,2)</f>
        <v>87</v>
      </c>
      <c r="E7761" t="str">
        <f>[1]Sheet1!E7761</f>
        <v>Current Operations - Sea and Inland Port Facilities</v>
      </c>
      <c r="F7761">
        <f>[1]Sheet1!F7761</f>
        <v>4525</v>
      </c>
    </row>
    <row r="7762" spans="1:6">
      <c r="A7762" t="str">
        <f>[1]Sheet1!B7762</f>
        <v>Oklahoma</v>
      </c>
      <c r="B7762" t="str">
        <f>[1]Sheet1!C7762</f>
        <v>OK</v>
      </c>
      <c r="C7762" t="str">
        <f>LEFT([1]Sheet1!D7762,1)</f>
        <v>E</v>
      </c>
      <c r="D7762" t="str">
        <f>RIGHT([1]Sheet1!D7762,2)</f>
        <v>89</v>
      </c>
      <c r="E7762" t="str">
        <f>[1]Sheet1!E7762</f>
        <v>Current Operations - General - Other</v>
      </c>
      <c r="F7762">
        <f>[1]Sheet1!F7762</f>
        <v>549366</v>
      </c>
    </row>
    <row r="7763" spans="1:6">
      <c r="A7763" t="str">
        <f>[1]Sheet1!B7763</f>
        <v>Oklahoma</v>
      </c>
      <c r="B7763" t="str">
        <f>[1]Sheet1!C7763</f>
        <v>OK</v>
      </c>
      <c r="C7763" t="str">
        <f>LEFT([1]Sheet1!D7763,1)</f>
        <v>E</v>
      </c>
      <c r="D7763" t="str">
        <f>RIGHT([1]Sheet1!D7763,2)</f>
        <v>91</v>
      </c>
      <c r="E7763" t="str">
        <f>[1]Sheet1!E7763</f>
        <v>Current Operations - Water Utilities</v>
      </c>
      <c r="F7763">
        <f>[1]Sheet1!F7763</f>
        <v>526139</v>
      </c>
    </row>
    <row r="7764" spans="1:6">
      <c r="A7764" t="str">
        <f>[1]Sheet1!B7764</f>
        <v>Oklahoma</v>
      </c>
      <c r="B7764" t="str">
        <f>[1]Sheet1!C7764</f>
        <v>OK</v>
      </c>
      <c r="C7764" t="str">
        <f>LEFT([1]Sheet1!D7764,1)</f>
        <v>E</v>
      </c>
      <c r="D7764" t="str">
        <f>RIGHT([1]Sheet1!D7764,2)</f>
        <v>92</v>
      </c>
      <c r="E7764" t="str">
        <f>[1]Sheet1!E7764</f>
        <v>Current Operations - Electric Utilities</v>
      </c>
      <c r="F7764">
        <f>[1]Sheet1!F7764</f>
        <v>698513</v>
      </c>
    </row>
    <row r="7765" spans="1:6">
      <c r="A7765" t="str">
        <f>[1]Sheet1!B7765</f>
        <v>Oklahoma</v>
      </c>
      <c r="B7765" t="str">
        <f>[1]Sheet1!C7765</f>
        <v>OK</v>
      </c>
      <c r="C7765" t="str">
        <f>LEFT([1]Sheet1!D7765,1)</f>
        <v>E</v>
      </c>
      <c r="D7765" t="str">
        <f>RIGHT([1]Sheet1!D7765,2)</f>
        <v>93</v>
      </c>
      <c r="E7765" t="str">
        <f>[1]Sheet1!E7765</f>
        <v>Current Operations - Gas Utilities</v>
      </c>
      <c r="F7765">
        <f>[1]Sheet1!F7765</f>
        <v>31352</v>
      </c>
    </row>
    <row r="7766" spans="1:6">
      <c r="A7766" t="str">
        <f>[1]Sheet1!B7766</f>
        <v>Oklahoma</v>
      </c>
      <c r="B7766" t="str">
        <f>[1]Sheet1!C7766</f>
        <v>OK</v>
      </c>
      <c r="C7766" t="str">
        <f>LEFT([1]Sheet1!D7766,1)</f>
        <v>E</v>
      </c>
      <c r="D7766" t="str">
        <f>RIGHT([1]Sheet1!D7766,2)</f>
        <v>94</v>
      </c>
      <c r="E7766" t="str">
        <f>[1]Sheet1!E7766</f>
        <v>Current Operations - Transit Utilities</v>
      </c>
      <c r="F7766">
        <f>[1]Sheet1!F7766</f>
        <v>53724</v>
      </c>
    </row>
    <row r="7767" spans="1:6">
      <c r="A7767" t="str">
        <f>[1]Sheet1!B7767</f>
        <v>Oklahoma</v>
      </c>
      <c r="B7767" t="str">
        <f>[1]Sheet1!C7767</f>
        <v>OK</v>
      </c>
      <c r="C7767" t="str">
        <f>LEFT([1]Sheet1!D7767,1)</f>
        <v>F</v>
      </c>
      <c r="D7767" t="str">
        <f>RIGHT([1]Sheet1!D7767,2)</f>
        <v>01</v>
      </c>
      <c r="E7767" t="str">
        <f>[1]Sheet1!E7767</f>
        <v>Construction - Air Transportation</v>
      </c>
      <c r="F7767">
        <f>[1]Sheet1!F7767</f>
        <v>57355</v>
      </c>
    </row>
    <row r="7768" spans="1:6">
      <c r="A7768" t="str">
        <f>[1]Sheet1!B7768</f>
        <v>Oklahoma</v>
      </c>
      <c r="B7768" t="str">
        <f>[1]Sheet1!C7768</f>
        <v>OK</v>
      </c>
      <c r="C7768" t="str">
        <f>LEFT([1]Sheet1!D7768,1)</f>
        <v>F</v>
      </c>
      <c r="D7768" t="str">
        <f>RIGHT([1]Sheet1!D7768,2)</f>
        <v>03</v>
      </c>
      <c r="E7768" t="str">
        <f>[1]Sheet1!E7768</f>
        <v>Construction - Miscellaneous Commercial Activities, NEC</v>
      </c>
      <c r="F7768">
        <f>[1]Sheet1!F7768</f>
        <v>424</v>
      </c>
    </row>
    <row r="7769" spans="1:6">
      <c r="A7769" t="str">
        <f>[1]Sheet1!B7769</f>
        <v>Oklahoma</v>
      </c>
      <c r="B7769" t="str">
        <f>[1]Sheet1!C7769</f>
        <v>OK</v>
      </c>
      <c r="C7769" t="str">
        <f>LEFT([1]Sheet1!D7769,1)</f>
        <v>F</v>
      </c>
      <c r="D7769" t="str">
        <f>RIGHT([1]Sheet1!D7769,2)</f>
        <v>04</v>
      </c>
      <c r="E7769" t="str">
        <f>[1]Sheet1!E7769</f>
        <v>Construction - Correctional Institutions</v>
      </c>
      <c r="F7769">
        <f>[1]Sheet1!F7769</f>
        <v>4760</v>
      </c>
    </row>
    <row r="7770" spans="1:6">
      <c r="A7770" t="str">
        <f>[1]Sheet1!B7770</f>
        <v>Oklahoma</v>
      </c>
      <c r="B7770" t="str">
        <f>[1]Sheet1!C7770</f>
        <v>OK</v>
      </c>
      <c r="C7770" t="str">
        <f>LEFT([1]Sheet1!D7770,1)</f>
        <v>F</v>
      </c>
      <c r="D7770" t="str">
        <f>RIGHT([1]Sheet1!D7770,2)</f>
        <v>05</v>
      </c>
      <c r="E7770" t="str">
        <f>[1]Sheet1!E7770</f>
        <v>Construction - Corrections - Other</v>
      </c>
      <c r="F7770">
        <f>[1]Sheet1!F7770</f>
        <v>1798</v>
      </c>
    </row>
    <row r="7771" spans="1:6">
      <c r="A7771" t="str">
        <f>[1]Sheet1!B7771</f>
        <v>Oklahoma</v>
      </c>
      <c r="B7771" t="str">
        <f>[1]Sheet1!C7771</f>
        <v>OK</v>
      </c>
      <c r="C7771" t="str">
        <f>LEFT([1]Sheet1!D7771,1)</f>
        <v>F</v>
      </c>
      <c r="D7771" t="str">
        <f>RIGHT([1]Sheet1!D7771,2)</f>
        <v>12</v>
      </c>
      <c r="E7771" t="str">
        <f>[1]Sheet1!E7771</f>
        <v>Construction - Elementary and Secondary Education</v>
      </c>
      <c r="F7771">
        <f>[1]Sheet1!F7771</f>
        <v>304167</v>
      </c>
    </row>
    <row r="7772" spans="1:6">
      <c r="A7772" t="str">
        <f>[1]Sheet1!B7772</f>
        <v>Oklahoma</v>
      </c>
      <c r="B7772" t="str">
        <f>[1]Sheet1!C7772</f>
        <v>OK</v>
      </c>
      <c r="C7772" t="str">
        <f>LEFT([1]Sheet1!D7772,1)</f>
        <v>F</v>
      </c>
      <c r="D7772" t="str">
        <f>RIGHT([1]Sheet1!D7772,2)</f>
        <v>16</v>
      </c>
      <c r="E7772" t="str">
        <f>[1]Sheet1!E7772</f>
        <v>Construction - Higher Education - Auxiliary Enterprises</v>
      </c>
      <c r="F7772">
        <f>[1]Sheet1!F7772</f>
        <v>94895</v>
      </c>
    </row>
    <row r="7773" spans="1:6">
      <c r="A7773" t="str">
        <f>[1]Sheet1!B7773</f>
        <v>Oklahoma</v>
      </c>
      <c r="B7773" t="str">
        <f>[1]Sheet1!C7773</f>
        <v>OK</v>
      </c>
      <c r="C7773" t="str">
        <f>LEFT([1]Sheet1!D7773,1)</f>
        <v>F</v>
      </c>
      <c r="D7773" t="str">
        <f>RIGHT([1]Sheet1!D7773,2)</f>
        <v>18</v>
      </c>
      <c r="E7773" t="str">
        <f>[1]Sheet1!E7773</f>
        <v>Construction - Other Higher Education</v>
      </c>
      <c r="F7773">
        <f>[1]Sheet1!F7773</f>
        <v>165742</v>
      </c>
    </row>
    <row r="7774" spans="1:6">
      <c r="A7774" t="str">
        <f>[1]Sheet1!B7774</f>
        <v>Oklahoma</v>
      </c>
      <c r="B7774" t="str">
        <f>[1]Sheet1!C7774</f>
        <v>OK</v>
      </c>
      <c r="C7774" t="str">
        <f>LEFT([1]Sheet1!D7774,1)</f>
        <v>F</v>
      </c>
      <c r="D7774" t="str">
        <f>RIGHT([1]Sheet1!D7774,2)</f>
        <v>21</v>
      </c>
      <c r="E7774" t="str">
        <f>[1]Sheet1!E7774</f>
        <v>Construction - State Education - Other</v>
      </c>
      <c r="F7774">
        <f>[1]Sheet1!F7774</f>
        <v>647</v>
      </c>
    </row>
    <row r="7775" spans="1:6">
      <c r="A7775" t="str">
        <f>[1]Sheet1!B7775</f>
        <v>Oklahoma</v>
      </c>
      <c r="B7775" t="str">
        <f>[1]Sheet1!C7775</f>
        <v>OK</v>
      </c>
      <c r="C7775" t="str">
        <f>LEFT([1]Sheet1!D7775,1)</f>
        <v>F</v>
      </c>
      <c r="D7775" t="str">
        <f>RIGHT([1]Sheet1!D7775,2)</f>
        <v>22</v>
      </c>
      <c r="E7775" t="str">
        <f>[1]Sheet1!E7775</f>
        <v>Construction - Social Insurance Administration</v>
      </c>
      <c r="F7775">
        <f>[1]Sheet1!F7775</f>
        <v>444</v>
      </c>
    </row>
    <row r="7776" spans="1:6">
      <c r="A7776" t="str">
        <f>[1]Sheet1!B7776</f>
        <v>Oklahoma</v>
      </c>
      <c r="B7776" t="str">
        <f>[1]Sheet1!C7776</f>
        <v>OK</v>
      </c>
      <c r="C7776" t="str">
        <f>LEFT([1]Sheet1!D7776,1)</f>
        <v>F</v>
      </c>
      <c r="D7776" t="str">
        <f>RIGHT([1]Sheet1!D7776,2)</f>
        <v>23</v>
      </c>
      <c r="E7776" t="str">
        <f>[1]Sheet1!E7776</f>
        <v>Construction - Financial Administration</v>
      </c>
      <c r="F7776">
        <f>[1]Sheet1!F7776</f>
        <v>26364</v>
      </c>
    </row>
    <row r="7777" spans="1:6">
      <c r="A7777" t="str">
        <f>[1]Sheet1!B7777</f>
        <v>Oklahoma</v>
      </c>
      <c r="B7777" t="str">
        <f>[1]Sheet1!C7777</f>
        <v>OK</v>
      </c>
      <c r="C7777" t="str">
        <f>LEFT([1]Sheet1!D7777,1)</f>
        <v>F</v>
      </c>
      <c r="D7777" t="str">
        <f>RIGHT([1]Sheet1!D7777,2)</f>
        <v>24</v>
      </c>
      <c r="E7777" t="str">
        <f>[1]Sheet1!E7777</f>
        <v>Construction - Local Fire Protection</v>
      </c>
      <c r="F7777">
        <f>[1]Sheet1!F7777</f>
        <v>5985</v>
      </c>
    </row>
    <row r="7778" spans="1:6">
      <c r="A7778" t="str">
        <f>[1]Sheet1!B7778</f>
        <v>Oklahoma</v>
      </c>
      <c r="B7778" t="str">
        <f>[1]Sheet1!C7778</f>
        <v>OK</v>
      </c>
      <c r="C7778" t="str">
        <f>LEFT([1]Sheet1!D7778,1)</f>
        <v>F</v>
      </c>
      <c r="D7778" t="str">
        <f>RIGHT([1]Sheet1!D7778,2)</f>
        <v>25</v>
      </c>
      <c r="E7778" t="str">
        <f>[1]Sheet1!E7778</f>
        <v>Construction - Judicial and Legal Services</v>
      </c>
      <c r="F7778">
        <f>[1]Sheet1!F7778</f>
        <v>2811</v>
      </c>
    </row>
    <row r="7779" spans="1:6">
      <c r="A7779" t="str">
        <f>[1]Sheet1!B7779</f>
        <v>Oklahoma</v>
      </c>
      <c r="B7779" t="str">
        <f>[1]Sheet1!C7779</f>
        <v>OK</v>
      </c>
      <c r="C7779" t="str">
        <f>LEFT([1]Sheet1!D7779,1)</f>
        <v>F</v>
      </c>
      <c r="D7779" t="str">
        <f>RIGHT([1]Sheet1!D7779,2)</f>
        <v>29</v>
      </c>
      <c r="E7779" t="str">
        <f>[1]Sheet1!E7779</f>
        <v>Construction - Central Staff Services</v>
      </c>
      <c r="F7779">
        <f>[1]Sheet1!F7779</f>
        <v>18140</v>
      </c>
    </row>
    <row r="7780" spans="1:6">
      <c r="A7780" t="str">
        <f>[1]Sheet1!B7780</f>
        <v>Oklahoma</v>
      </c>
      <c r="B7780" t="str">
        <f>[1]Sheet1!C7780</f>
        <v>OK</v>
      </c>
      <c r="C7780" t="str">
        <f>LEFT([1]Sheet1!D7780,1)</f>
        <v>F</v>
      </c>
      <c r="D7780" t="str">
        <f>RIGHT([1]Sheet1!D7780,2)</f>
        <v>31</v>
      </c>
      <c r="E7780" t="str">
        <f>[1]Sheet1!E7780</f>
        <v>Construction - General Public Buildings</v>
      </c>
      <c r="F7780">
        <f>[1]Sheet1!F7780</f>
        <v>25743</v>
      </c>
    </row>
    <row r="7781" spans="1:6">
      <c r="A7781" t="str">
        <f>[1]Sheet1!B7781</f>
        <v>Oklahoma</v>
      </c>
      <c r="B7781" t="str">
        <f>[1]Sheet1!C7781</f>
        <v>OK</v>
      </c>
      <c r="C7781" t="str">
        <f>LEFT([1]Sheet1!D7781,1)</f>
        <v>F</v>
      </c>
      <c r="D7781" t="str">
        <f>RIGHT([1]Sheet1!D7781,2)</f>
        <v>32</v>
      </c>
      <c r="E7781" t="str">
        <f>[1]Sheet1!E7781</f>
        <v>Construction - Health - Other</v>
      </c>
      <c r="F7781">
        <f>[1]Sheet1!F7781</f>
        <v>8547</v>
      </c>
    </row>
    <row r="7782" spans="1:6">
      <c r="A7782" t="str">
        <f>[1]Sheet1!B7782</f>
        <v>Oklahoma</v>
      </c>
      <c r="B7782" t="str">
        <f>[1]Sheet1!C7782</f>
        <v>OK</v>
      </c>
      <c r="C7782" t="str">
        <f>LEFT([1]Sheet1!D7782,1)</f>
        <v>F</v>
      </c>
      <c r="D7782" t="str">
        <f>RIGHT([1]Sheet1!D7782,2)</f>
        <v>36</v>
      </c>
      <c r="E7782" t="str">
        <f>[1]Sheet1!E7782</f>
        <v>Construction - Hospitals</v>
      </c>
      <c r="F7782">
        <f>[1]Sheet1!F7782</f>
        <v>7074</v>
      </c>
    </row>
    <row r="7783" spans="1:6">
      <c r="A7783" t="str">
        <f>[1]Sheet1!B7783</f>
        <v>Oklahoma</v>
      </c>
      <c r="B7783" t="str">
        <f>[1]Sheet1!C7783</f>
        <v>OK</v>
      </c>
      <c r="C7783" t="str">
        <f>LEFT([1]Sheet1!D7783,1)</f>
        <v>F</v>
      </c>
      <c r="D7783" t="str">
        <f>RIGHT([1]Sheet1!D7783,2)</f>
        <v>44</v>
      </c>
      <c r="E7783" t="str">
        <f>[1]Sheet1!E7783</f>
        <v>Construction - Regular Highways</v>
      </c>
      <c r="F7783">
        <f>[1]Sheet1!F7783</f>
        <v>1098188</v>
      </c>
    </row>
    <row r="7784" spans="1:6">
      <c r="A7784" t="str">
        <f>[1]Sheet1!B7784</f>
        <v>Oklahoma</v>
      </c>
      <c r="B7784" t="str">
        <f>[1]Sheet1!C7784</f>
        <v>OK</v>
      </c>
      <c r="C7784" t="str">
        <f>LEFT([1]Sheet1!D7784,1)</f>
        <v>F</v>
      </c>
      <c r="D7784" t="str">
        <f>RIGHT([1]Sheet1!D7784,2)</f>
        <v>45</v>
      </c>
      <c r="E7784" t="str">
        <f>[1]Sheet1!E7784</f>
        <v>Construction - Toll Highways</v>
      </c>
      <c r="F7784">
        <f>[1]Sheet1!F7784</f>
        <v>117172</v>
      </c>
    </row>
    <row r="7785" spans="1:6">
      <c r="A7785" t="str">
        <f>[1]Sheet1!B7785</f>
        <v>Oklahoma</v>
      </c>
      <c r="B7785" t="str">
        <f>[1]Sheet1!C7785</f>
        <v>OK</v>
      </c>
      <c r="C7785" t="str">
        <f>LEFT([1]Sheet1!D7785,1)</f>
        <v>F</v>
      </c>
      <c r="D7785" t="str">
        <f>RIGHT([1]Sheet1!D7785,2)</f>
        <v>50</v>
      </c>
      <c r="E7785" t="str">
        <f>[1]Sheet1!E7785</f>
        <v>Construction - Housing and Community Development</v>
      </c>
      <c r="F7785">
        <f>[1]Sheet1!F7785</f>
        <v>34327</v>
      </c>
    </row>
    <row r="7786" spans="1:6">
      <c r="A7786" t="str">
        <f>[1]Sheet1!B7786</f>
        <v>Oklahoma</v>
      </c>
      <c r="B7786" t="str">
        <f>[1]Sheet1!C7786</f>
        <v>OK</v>
      </c>
      <c r="C7786" t="str">
        <f>LEFT([1]Sheet1!D7786,1)</f>
        <v>F</v>
      </c>
      <c r="D7786" t="str">
        <f>RIGHT([1]Sheet1!D7786,2)</f>
        <v>52</v>
      </c>
      <c r="E7786" t="str">
        <f>[1]Sheet1!E7786</f>
        <v>Construction - Libraries</v>
      </c>
      <c r="F7786">
        <f>[1]Sheet1!F7786</f>
        <v>5189</v>
      </c>
    </row>
    <row r="7787" spans="1:6">
      <c r="A7787" t="str">
        <f>[1]Sheet1!B7787</f>
        <v>Oklahoma</v>
      </c>
      <c r="B7787" t="str">
        <f>[1]Sheet1!C7787</f>
        <v>OK</v>
      </c>
      <c r="C7787" t="str">
        <f>LEFT([1]Sheet1!D7787,1)</f>
        <v>F</v>
      </c>
      <c r="D7787" t="str">
        <f>RIGHT([1]Sheet1!D7787,2)</f>
        <v>59</v>
      </c>
      <c r="E7787" t="str">
        <f>[1]Sheet1!E7787</f>
        <v>Construction - Natural Resources - Other</v>
      </c>
      <c r="F7787">
        <f>[1]Sheet1!F7787</f>
        <v>10473</v>
      </c>
    </row>
    <row r="7788" spans="1:6">
      <c r="A7788" t="str">
        <f>[1]Sheet1!B7788</f>
        <v>Oklahoma</v>
      </c>
      <c r="B7788" t="str">
        <f>[1]Sheet1!C7788</f>
        <v>OK</v>
      </c>
      <c r="C7788" t="str">
        <f>LEFT([1]Sheet1!D7788,1)</f>
        <v>F</v>
      </c>
      <c r="D7788" t="str">
        <f>RIGHT([1]Sheet1!D7788,2)</f>
        <v>60</v>
      </c>
      <c r="E7788" t="str">
        <f>[1]Sheet1!E7788</f>
        <v>Construction - Parking Facilities</v>
      </c>
      <c r="F7788">
        <f>[1]Sheet1!F7788</f>
        <v>5847</v>
      </c>
    </row>
    <row r="7789" spans="1:6">
      <c r="A7789" t="str">
        <f>[1]Sheet1!B7789</f>
        <v>Oklahoma</v>
      </c>
      <c r="B7789" t="str">
        <f>[1]Sheet1!C7789</f>
        <v>OK</v>
      </c>
      <c r="C7789" t="str">
        <f>LEFT([1]Sheet1!D7789,1)</f>
        <v>F</v>
      </c>
      <c r="D7789" t="str">
        <f>RIGHT([1]Sheet1!D7789,2)</f>
        <v>61</v>
      </c>
      <c r="E7789" t="str">
        <f>[1]Sheet1!E7789</f>
        <v>Construction - Parks and Recreation</v>
      </c>
      <c r="F7789">
        <f>[1]Sheet1!F7789</f>
        <v>77569</v>
      </c>
    </row>
    <row r="7790" spans="1:6">
      <c r="A7790" t="str">
        <f>[1]Sheet1!B7790</f>
        <v>Oklahoma</v>
      </c>
      <c r="B7790" t="str">
        <f>[1]Sheet1!C7790</f>
        <v>OK</v>
      </c>
      <c r="C7790" t="str">
        <f>LEFT([1]Sheet1!D7790,1)</f>
        <v>F</v>
      </c>
      <c r="D7790" t="str">
        <f>RIGHT([1]Sheet1!D7790,2)</f>
        <v>62</v>
      </c>
      <c r="E7790" t="str">
        <f>[1]Sheet1!E7790</f>
        <v>Construction - Police Protection</v>
      </c>
      <c r="F7790">
        <f>[1]Sheet1!F7790</f>
        <v>6377</v>
      </c>
    </row>
    <row r="7791" spans="1:6">
      <c r="A7791" t="str">
        <f>[1]Sheet1!B7791</f>
        <v>Oklahoma</v>
      </c>
      <c r="B7791" t="str">
        <f>[1]Sheet1!C7791</f>
        <v>OK</v>
      </c>
      <c r="C7791" t="str">
        <f>LEFT([1]Sheet1!D7791,1)</f>
        <v>F</v>
      </c>
      <c r="D7791" t="str">
        <f>RIGHT([1]Sheet1!D7791,2)</f>
        <v>66</v>
      </c>
      <c r="E7791" t="str">
        <f>[1]Sheet1!E7791</f>
        <v>Construction - Protective Inspection and Regulation, NEC</v>
      </c>
      <c r="F7791">
        <f>[1]Sheet1!F7791</f>
        <v>413</v>
      </c>
    </row>
    <row r="7792" spans="1:6">
      <c r="A7792" t="str">
        <f>[1]Sheet1!B7792</f>
        <v>Oklahoma</v>
      </c>
      <c r="B7792" t="str">
        <f>[1]Sheet1!C7792</f>
        <v>OK</v>
      </c>
      <c r="C7792" t="str">
        <f>LEFT([1]Sheet1!D7792,1)</f>
        <v>F</v>
      </c>
      <c r="D7792" t="str">
        <f>RIGHT([1]Sheet1!D7792,2)</f>
        <v>77</v>
      </c>
      <c r="E7792" t="str">
        <f>[1]Sheet1!E7792</f>
        <v>Construction - Public Welfare Institutions</v>
      </c>
      <c r="F7792">
        <f>[1]Sheet1!F7792</f>
        <v>6784</v>
      </c>
    </row>
    <row r="7793" spans="1:6">
      <c r="A7793" t="str">
        <f>[1]Sheet1!B7793</f>
        <v>Oklahoma</v>
      </c>
      <c r="B7793" t="str">
        <f>[1]Sheet1!C7793</f>
        <v>OK</v>
      </c>
      <c r="C7793" t="str">
        <f>LEFT([1]Sheet1!D7793,1)</f>
        <v>F</v>
      </c>
      <c r="D7793" t="str">
        <f>RIGHT([1]Sheet1!D7793,2)</f>
        <v>80</v>
      </c>
      <c r="E7793" t="str">
        <f>[1]Sheet1!E7793</f>
        <v>Construction - Sewerage</v>
      </c>
      <c r="F7793">
        <f>[1]Sheet1!F7793</f>
        <v>104580</v>
      </c>
    </row>
    <row r="7794" spans="1:6">
      <c r="A7794" t="str">
        <f>[1]Sheet1!B7794</f>
        <v>Oklahoma</v>
      </c>
      <c r="B7794" t="str">
        <f>[1]Sheet1!C7794</f>
        <v>OK</v>
      </c>
      <c r="C7794" t="str">
        <f>LEFT([1]Sheet1!D7794,1)</f>
        <v>F</v>
      </c>
      <c r="D7794" t="str">
        <f>RIGHT([1]Sheet1!D7794,2)</f>
        <v>81</v>
      </c>
      <c r="E7794" t="str">
        <f>[1]Sheet1!E7794</f>
        <v>Construction - Solid Waste Management</v>
      </c>
      <c r="F7794">
        <f>[1]Sheet1!F7794</f>
        <v>1799</v>
      </c>
    </row>
    <row r="7795" spans="1:6">
      <c r="A7795" t="str">
        <f>[1]Sheet1!B7795</f>
        <v>Oklahoma</v>
      </c>
      <c r="B7795" t="str">
        <f>[1]Sheet1!C7795</f>
        <v>OK</v>
      </c>
      <c r="C7795" t="str">
        <f>LEFT([1]Sheet1!D7795,1)</f>
        <v>F</v>
      </c>
      <c r="D7795" t="str">
        <f>RIGHT([1]Sheet1!D7795,2)</f>
        <v>85</v>
      </c>
      <c r="E7795" t="str">
        <f>[1]Sheet1!E7795</f>
        <v>Construction - State Veterans' Services</v>
      </c>
      <c r="F7795">
        <f>[1]Sheet1!F7795</f>
        <v>15</v>
      </c>
    </row>
    <row r="7796" spans="1:6">
      <c r="A7796" t="str">
        <f>[1]Sheet1!B7796</f>
        <v>Oklahoma</v>
      </c>
      <c r="B7796" t="str">
        <f>[1]Sheet1!C7796</f>
        <v>OK</v>
      </c>
      <c r="C7796" t="str">
        <f>LEFT([1]Sheet1!D7796,1)</f>
        <v>F</v>
      </c>
      <c r="D7796" t="str">
        <f>RIGHT([1]Sheet1!D7796,2)</f>
        <v>87</v>
      </c>
      <c r="E7796" t="str">
        <f>[1]Sheet1!E7796</f>
        <v>Construction - Sea and Inland Port Facilities</v>
      </c>
      <c r="F7796">
        <f>[1]Sheet1!F7796</f>
        <v>6552</v>
      </c>
    </row>
    <row r="7797" spans="1:6">
      <c r="A7797" t="str">
        <f>[1]Sheet1!B7797</f>
        <v>Oklahoma</v>
      </c>
      <c r="B7797" t="str">
        <f>[1]Sheet1!C7797</f>
        <v>OK</v>
      </c>
      <c r="C7797" t="str">
        <f>LEFT([1]Sheet1!D7797,1)</f>
        <v>F</v>
      </c>
      <c r="D7797" t="str">
        <f>RIGHT([1]Sheet1!D7797,2)</f>
        <v>89</v>
      </c>
      <c r="E7797" t="str">
        <f>[1]Sheet1!E7797</f>
        <v>Construction - General - Other</v>
      </c>
      <c r="F7797">
        <f>[1]Sheet1!F7797</f>
        <v>50658</v>
      </c>
    </row>
    <row r="7798" spans="1:6">
      <c r="A7798" t="str">
        <f>[1]Sheet1!B7798</f>
        <v>Oklahoma</v>
      </c>
      <c r="B7798" t="str">
        <f>[1]Sheet1!C7798</f>
        <v>OK</v>
      </c>
      <c r="C7798" t="str">
        <f>LEFT([1]Sheet1!D7798,1)</f>
        <v>F</v>
      </c>
      <c r="D7798" t="str">
        <f>RIGHT([1]Sheet1!D7798,2)</f>
        <v>91</v>
      </c>
      <c r="E7798" t="str">
        <f>[1]Sheet1!E7798</f>
        <v>Construction - Water Utilities</v>
      </c>
      <c r="F7798">
        <f>[1]Sheet1!F7798</f>
        <v>188446</v>
      </c>
    </row>
    <row r="7799" spans="1:6">
      <c r="A7799" t="str">
        <f>[1]Sheet1!B7799</f>
        <v>Oklahoma</v>
      </c>
      <c r="B7799" t="str">
        <f>[1]Sheet1!C7799</f>
        <v>OK</v>
      </c>
      <c r="C7799" t="str">
        <f>LEFT([1]Sheet1!D7799,1)</f>
        <v>F</v>
      </c>
      <c r="D7799" t="str">
        <f>RIGHT([1]Sheet1!D7799,2)</f>
        <v>92</v>
      </c>
      <c r="E7799" t="str">
        <f>[1]Sheet1!E7799</f>
        <v>Construction - Electric Utilities</v>
      </c>
      <c r="F7799">
        <f>[1]Sheet1!F7799</f>
        <v>193779</v>
      </c>
    </row>
    <row r="7800" spans="1:6">
      <c r="A7800" t="str">
        <f>[1]Sheet1!B7800</f>
        <v>Oklahoma</v>
      </c>
      <c r="B7800" t="str">
        <f>[1]Sheet1!C7800</f>
        <v>OK</v>
      </c>
      <c r="C7800" t="str">
        <f>LEFT([1]Sheet1!D7800,1)</f>
        <v>F</v>
      </c>
      <c r="D7800" t="str">
        <f>RIGHT([1]Sheet1!D7800,2)</f>
        <v>93</v>
      </c>
      <c r="E7800" t="str">
        <f>[1]Sheet1!E7800</f>
        <v>Construction - Gas Utilities</v>
      </c>
      <c r="F7800">
        <f>[1]Sheet1!F7800</f>
        <v>2557</v>
      </c>
    </row>
    <row r="7801" spans="1:6">
      <c r="A7801" t="str">
        <f>[1]Sheet1!B7801</f>
        <v>Oklahoma</v>
      </c>
      <c r="B7801" t="str">
        <f>[1]Sheet1!C7801</f>
        <v>OK</v>
      </c>
      <c r="C7801" t="str">
        <f>LEFT([1]Sheet1!D7801,1)</f>
        <v>F</v>
      </c>
      <c r="D7801" t="str">
        <f>RIGHT([1]Sheet1!D7801,2)</f>
        <v>94</v>
      </c>
      <c r="E7801" t="str">
        <f>[1]Sheet1!E7801</f>
        <v>Construction - Transit Utilities</v>
      </c>
      <c r="F7801">
        <f>[1]Sheet1!F7801</f>
        <v>3090</v>
      </c>
    </row>
    <row r="7802" spans="1:6">
      <c r="A7802" t="str">
        <f>[1]Sheet1!B7802</f>
        <v>Oklahoma</v>
      </c>
      <c r="B7802" t="str">
        <f>[1]Sheet1!C7802</f>
        <v>OK</v>
      </c>
      <c r="C7802" t="str">
        <f>LEFT([1]Sheet1!D7802,1)</f>
        <v>G</v>
      </c>
      <c r="D7802" t="str">
        <f>RIGHT([1]Sheet1!D7802,2)</f>
        <v>01</v>
      </c>
      <c r="E7802" t="str">
        <f>[1]Sheet1!E7802</f>
        <v>Other Capital Outlay - Air Transportation</v>
      </c>
      <c r="F7802">
        <f>[1]Sheet1!F7802</f>
        <v>12344</v>
      </c>
    </row>
    <row r="7803" spans="1:6">
      <c r="A7803" t="str">
        <f>[1]Sheet1!B7803</f>
        <v>Oklahoma</v>
      </c>
      <c r="B7803" t="str">
        <f>[1]Sheet1!C7803</f>
        <v>OK</v>
      </c>
      <c r="C7803" t="str">
        <f>LEFT([1]Sheet1!D7803,1)</f>
        <v>G</v>
      </c>
      <c r="D7803" t="str">
        <f>RIGHT([1]Sheet1!D7803,2)</f>
        <v>03</v>
      </c>
      <c r="E7803" t="str">
        <f>[1]Sheet1!E7803</f>
        <v>Other Capital Outlay - Miscellaneous Commercial Activities, NEC</v>
      </c>
      <c r="F7803">
        <f>[1]Sheet1!F7803</f>
        <v>1661</v>
      </c>
    </row>
    <row r="7804" spans="1:6">
      <c r="A7804" t="str">
        <f>[1]Sheet1!B7804</f>
        <v>Oklahoma</v>
      </c>
      <c r="B7804" t="str">
        <f>[1]Sheet1!C7804</f>
        <v>OK</v>
      </c>
      <c r="C7804" t="str">
        <f>LEFT([1]Sheet1!D7804,1)</f>
        <v>G</v>
      </c>
      <c r="D7804" t="str">
        <f>RIGHT([1]Sheet1!D7804,2)</f>
        <v>04</v>
      </c>
      <c r="E7804" t="str">
        <f>[1]Sheet1!E7804</f>
        <v>Other Capital Outlay - Correctional Institutions</v>
      </c>
      <c r="F7804">
        <f>[1]Sheet1!F7804</f>
        <v>7079</v>
      </c>
    </row>
    <row r="7805" spans="1:6">
      <c r="A7805" t="str">
        <f>[1]Sheet1!B7805</f>
        <v>Oklahoma</v>
      </c>
      <c r="B7805" t="str">
        <f>[1]Sheet1!C7805</f>
        <v>OK</v>
      </c>
      <c r="C7805" t="str">
        <f>LEFT([1]Sheet1!D7805,1)</f>
        <v>G</v>
      </c>
      <c r="D7805" t="str">
        <f>RIGHT([1]Sheet1!D7805,2)</f>
        <v>05</v>
      </c>
      <c r="E7805" t="str">
        <f>[1]Sheet1!E7805</f>
        <v>Other Capital Outlay - Corrections - Other</v>
      </c>
      <c r="F7805">
        <f>[1]Sheet1!F7805</f>
        <v>1073</v>
      </c>
    </row>
    <row r="7806" spans="1:6">
      <c r="A7806" t="str">
        <f>[1]Sheet1!B7806</f>
        <v>Oklahoma</v>
      </c>
      <c r="B7806" t="str">
        <f>[1]Sheet1!C7806</f>
        <v>OK</v>
      </c>
      <c r="C7806" t="str">
        <f>LEFT([1]Sheet1!D7806,1)</f>
        <v>G</v>
      </c>
      <c r="D7806" t="str">
        <f>RIGHT([1]Sheet1!D7806,2)</f>
        <v>12</v>
      </c>
      <c r="E7806" t="str">
        <f>[1]Sheet1!E7806</f>
        <v>Other Capital Outlay - Elementary and Secondary Education</v>
      </c>
      <c r="F7806">
        <f>[1]Sheet1!F7806</f>
        <v>192018</v>
      </c>
    </row>
    <row r="7807" spans="1:6">
      <c r="A7807" t="str">
        <f>[1]Sheet1!B7807</f>
        <v>Oklahoma</v>
      </c>
      <c r="B7807" t="str">
        <f>[1]Sheet1!C7807</f>
        <v>OK</v>
      </c>
      <c r="C7807" t="str">
        <f>LEFT([1]Sheet1!D7807,1)</f>
        <v>G</v>
      </c>
      <c r="D7807" t="str">
        <f>RIGHT([1]Sheet1!D7807,2)</f>
        <v>16</v>
      </c>
      <c r="E7807" t="str">
        <f>[1]Sheet1!E7807</f>
        <v>Other Capital Outlay - Higher Education - Auxiliary Enterprises</v>
      </c>
      <c r="F7807">
        <f>[1]Sheet1!F7807</f>
        <v>10717</v>
      </c>
    </row>
    <row r="7808" spans="1:6">
      <c r="A7808" t="str">
        <f>[1]Sheet1!B7808</f>
        <v>Oklahoma</v>
      </c>
      <c r="B7808" t="str">
        <f>[1]Sheet1!C7808</f>
        <v>OK</v>
      </c>
      <c r="C7808" t="str">
        <f>LEFT([1]Sheet1!D7808,1)</f>
        <v>G</v>
      </c>
      <c r="D7808" t="str">
        <f>RIGHT([1]Sheet1!D7808,2)</f>
        <v>18</v>
      </c>
      <c r="E7808" t="str">
        <f>[1]Sheet1!E7808</f>
        <v>Other Capital Outlay - Other Higher Education</v>
      </c>
      <c r="F7808">
        <f>[1]Sheet1!F7808</f>
        <v>109948</v>
      </c>
    </row>
    <row r="7809" spans="1:6">
      <c r="A7809" t="str">
        <f>[1]Sheet1!B7809</f>
        <v>Oklahoma</v>
      </c>
      <c r="B7809" t="str">
        <f>[1]Sheet1!C7809</f>
        <v>OK</v>
      </c>
      <c r="C7809" t="str">
        <f>LEFT([1]Sheet1!D7809,1)</f>
        <v>G</v>
      </c>
      <c r="D7809" t="str">
        <f>RIGHT([1]Sheet1!D7809,2)</f>
        <v>21</v>
      </c>
      <c r="E7809" t="str">
        <f>[1]Sheet1!E7809</f>
        <v>Other Capital Outlay - State Education - Other</v>
      </c>
      <c r="F7809">
        <f>[1]Sheet1!F7809</f>
        <v>3628</v>
      </c>
    </row>
    <row r="7810" spans="1:6">
      <c r="A7810" t="str">
        <f>[1]Sheet1!B7810</f>
        <v>Oklahoma</v>
      </c>
      <c r="B7810" t="str">
        <f>[1]Sheet1!C7810</f>
        <v>OK</v>
      </c>
      <c r="C7810" t="str">
        <f>LEFT([1]Sheet1!D7810,1)</f>
        <v>G</v>
      </c>
      <c r="D7810" t="str">
        <f>RIGHT([1]Sheet1!D7810,2)</f>
        <v>22</v>
      </c>
      <c r="E7810" t="str">
        <f>[1]Sheet1!E7810</f>
        <v>Other Capital Outlay - Social Insurance Administration</v>
      </c>
      <c r="F7810">
        <f>[1]Sheet1!F7810</f>
        <v>1753</v>
      </c>
    </row>
    <row r="7811" spans="1:6">
      <c r="A7811" t="str">
        <f>[1]Sheet1!B7811</f>
        <v>Oklahoma</v>
      </c>
      <c r="B7811" t="str">
        <f>[1]Sheet1!C7811</f>
        <v>OK</v>
      </c>
      <c r="C7811" t="str">
        <f>LEFT([1]Sheet1!D7811,1)</f>
        <v>G</v>
      </c>
      <c r="D7811" t="str">
        <f>RIGHT([1]Sheet1!D7811,2)</f>
        <v>23</v>
      </c>
      <c r="E7811" t="str">
        <f>[1]Sheet1!E7811</f>
        <v>Other Capital Outlay - Financial Administration</v>
      </c>
      <c r="F7811">
        <f>[1]Sheet1!F7811</f>
        <v>13483</v>
      </c>
    </row>
    <row r="7812" spans="1:6">
      <c r="A7812" t="str">
        <f>[1]Sheet1!B7812</f>
        <v>Oklahoma</v>
      </c>
      <c r="B7812" t="str">
        <f>[1]Sheet1!C7812</f>
        <v>OK</v>
      </c>
      <c r="C7812" t="str">
        <f>LEFT([1]Sheet1!D7812,1)</f>
        <v>G</v>
      </c>
      <c r="D7812" t="str">
        <f>RIGHT([1]Sheet1!D7812,2)</f>
        <v>24</v>
      </c>
      <c r="E7812" t="str">
        <f>[1]Sheet1!E7812</f>
        <v>Other Capital Outlay - Local Fire Protection</v>
      </c>
      <c r="F7812">
        <f>[1]Sheet1!F7812</f>
        <v>24463</v>
      </c>
    </row>
    <row r="7813" spans="1:6">
      <c r="A7813" t="str">
        <f>[1]Sheet1!B7813</f>
        <v>Oklahoma</v>
      </c>
      <c r="B7813" t="str">
        <f>[1]Sheet1!C7813</f>
        <v>OK</v>
      </c>
      <c r="C7813" t="str">
        <f>LEFT([1]Sheet1!D7813,1)</f>
        <v>G</v>
      </c>
      <c r="D7813" t="str">
        <f>RIGHT([1]Sheet1!D7813,2)</f>
        <v>25</v>
      </c>
      <c r="E7813" t="str">
        <f>[1]Sheet1!E7813</f>
        <v>Other Capital Outlay - Judicial and Legal Services</v>
      </c>
      <c r="F7813">
        <f>[1]Sheet1!F7813</f>
        <v>3034</v>
      </c>
    </row>
    <row r="7814" spans="1:6">
      <c r="A7814" t="str">
        <f>[1]Sheet1!B7814</f>
        <v>Oklahoma</v>
      </c>
      <c r="B7814" t="str">
        <f>[1]Sheet1!C7814</f>
        <v>OK</v>
      </c>
      <c r="C7814" t="str">
        <f>LEFT([1]Sheet1!D7814,1)</f>
        <v>G</v>
      </c>
      <c r="D7814" t="str">
        <f>RIGHT([1]Sheet1!D7814,2)</f>
        <v>29</v>
      </c>
      <c r="E7814" t="str">
        <f>[1]Sheet1!E7814</f>
        <v>Other Capital Outlay - Central Staff Services</v>
      </c>
      <c r="F7814">
        <f>[1]Sheet1!F7814</f>
        <v>18879</v>
      </c>
    </row>
    <row r="7815" spans="1:6">
      <c r="A7815" t="str">
        <f>[1]Sheet1!B7815</f>
        <v>Oklahoma</v>
      </c>
      <c r="B7815" t="str">
        <f>[1]Sheet1!C7815</f>
        <v>OK</v>
      </c>
      <c r="C7815" t="str">
        <f>LEFT([1]Sheet1!D7815,1)</f>
        <v>G</v>
      </c>
      <c r="D7815" t="str">
        <f>RIGHT([1]Sheet1!D7815,2)</f>
        <v>31</v>
      </c>
      <c r="E7815" t="str">
        <f>[1]Sheet1!E7815</f>
        <v>Other Capital Outlay - General Public Building</v>
      </c>
      <c r="F7815">
        <f>[1]Sheet1!F7815</f>
        <v>1621</v>
      </c>
    </row>
    <row r="7816" spans="1:6">
      <c r="A7816" t="str">
        <f>[1]Sheet1!B7816</f>
        <v>Oklahoma</v>
      </c>
      <c r="B7816" t="str">
        <f>[1]Sheet1!C7816</f>
        <v>OK</v>
      </c>
      <c r="C7816" t="str">
        <f>LEFT([1]Sheet1!D7816,1)</f>
        <v>G</v>
      </c>
      <c r="D7816" t="str">
        <f>RIGHT([1]Sheet1!D7816,2)</f>
        <v>32</v>
      </c>
      <c r="E7816" t="str">
        <f>[1]Sheet1!E7816</f>
        <v>Other Capital Outlay - Health - Other</v>
      </c>
      <c r="F7816">
        <f>[1]Sheet1!F7816</f>
        <v>15446</v>
      </c>
    </row>
    <row r="7817" spans="1:6">
      <c r="A7817" t="str">
        <f>[1]Sheet1!B7817</f>
        <v>Oklahoma</v>
      </c>
      <c r="B7817" t="str">
        <f>[1]Sheet1!C7817</f>
        <v>OK</v>
      </c>
      <c r="C7817" t="str">
        <f>LEFT([1]Sheet1!D7817,1)</f>
        <v>G</v>
      </c>
      <c r="D7817" t="str">
        <f>RIGHT([1]Sheet1!D7817,2)</f>
        <v>36</v>
      </c>
      <c r="E7817" t="str">
        <f>[1]Sheet1!E7817</f>
        <v>Other Capital Outlay - Hospitals</v>
      </c>
      <c r="F7817">
        <f>[1]Sheet1!F7817</f>
        <v>12104</v>
      </c>
    </row>
    <row r="7818" spans="1:6">
      <c r="A7818" t="str">
        <f>[1]Sheet1!B7818</f>
        <v>Oklahoma</v>
      </c>
      <c r="B7818" t="str">
        <f>[1]Sheet1!C7818</f>
        <v>OK</v>
      </c>
      <c r="C7818" t="str">
        <f>LEFT([1]Sheet1!D7818,1)</f>
        <v>G</v>
      </c>
      <c r="D7818" t="str">
        <f>RIGHT([1]Sheet1!D7818,2)</f>
        <v>44</v>
      </c>
      <c r="E7818" t="str">
        <f>[1]Sheet1!E7818</f>
        <v>Other Capital Outlay - Regular Highways</v>
      </c>
      <c r="F7818">
        <f>[1]Sheet1!F7818</f>
        <v>246730</v>
      </c>
    </row>
    <row r="7819" spans="1:6">
      <c r="A7819" t="str">
        <f>[1]Sheet1!B7819</f>
        <v>Oklahoma</v>
      </c>
      <c r="B7819" t="str">
        <f>[1]Sheet1!C7819</f>
        <v>OK</v>
      </c>
      <c r="C7819" t="str">
        <f>LEFT([1]Sheet1!D7819,1)</f>
        <v>G</v>
      </c>
      <c r="D7819" t="str">
        <f>RIGHT([1]Sheet1!D7819,2)</f>
        <v>45</v>
      </c>
      <c r="E7819" t="str">
        <f>[1]Sheet1!E7819</f>
        <v>Other Capital Outlay - Toll Highways</v>
      </c>
      <c r="F7819">
        <f>[1]Sheet1!F7819</f>
        <v>6695</v>
      </c>
    </row>
    <row r="7820" spans="1:6">
      <c r="A7820" t="str">
        <f>[1]Sheet1!B7820</f>
        <v>Oklahoma</v>
      </c>
      <c r="B7820" t="str">
        <f>[1]Sheet1!C7820</f>
        <v>OK</v>
      </c>
      <c r="C7820" t="str">
        <f>LEFT([1]Sheet1!D7820,1)</f>
        <v>G</v>
      </c>
      <c r="D7820" t="str">
        <f>RIGHT([1]Sheet1!D7820,2)</f>
        <v>50</v>
      </c>
      <c r="E7820" t="str">
        <f>[1]Sheet1!E7820</f>
        <v>Other Capital Outlay - Housing and Community Development</v>
      </c>
      <c r="F7820">
        <f>[1]Sheet1!F7820</f>
        <v>18505</v>
      </c>
    </row>
    <row r="7821" spans="1:6">
      <c r="A7821" t="str">
        <f>[1]Sheet1!B7821</f>
        <v>Oklahoma</v>
      </c>
      <c r="B7821" t="str">
        <f>[1]Sheet1!C7821</f>
        <v>OK</v>
      </c>
      <c r="C7821" t="str">
        <f>LEFT([1]Sheet1!D7821,1)</f>
        <v>G</v>
      </c>
      <c r="D7821" t="str">
        <f>RIGHT([1]Sheet1!D7821,2)</f>
        <v>52</v>
      </c>
      <c r="E7821" t="str">
        <f>[1]Sheet1!E7821</f>
        <v>Other Capital Outlay - Libraries</v>
      </c>
      <c r="F7821">
        <f>[1]Sheet1!F7821</f>
        <v>1669</v>
      </c>
    </row>
    <row r="7822" spans="1:6">
      <c r="A7822" t="str">
        <f>[1]Sheet1!B7822</f>
        <v>Oklahoma</v>
      </c>
      <c r="B7822" t="str">
        <f>[1]Sheet1!C7822</f>
        <v>OK</v>
      </c>
      <c r="C7822" t="str">
        <f>LEFT([1]Sheet1!D7822,1)</f>
        <v>G</v>
      </c>
      <c r="D7822" t="str">
        <f>RIGHT([1]Sheet1!D7822,2)</f>
        <v>59</v>
      </c>
      <c r="E7822" t="str">
        <f>[1]Sheet1!E7822</f>
        <v>Other Capital Outlay - Natural Resources - Other</v>
      </c>
      <c r="F7822">
        <f>[1]Sheet1!F7822</f>
        <v>23894</v>
      </c>
    </row>
    <row r="7823" spans="1:6">
      <c r="A7823" t="str">
        <f>[1]Sheet1!B7823</f>
        <v>Oklahoma</v>
      </c>
      <c r="B7823" t="str">
        <f>[1]Sheet1!C7823</f>
        <v>OK</v>
      </c>
      <c r="C7823" t="str">
        <f>LEFT([1]Sheet1!D7823,1)</f>
        <v>G</v>
      </c>
      <c r="D7823" t="str">
        <f>RIGHT([1]Sheet1!D7823,2)</f>
        <v>60</v>
      </c>
      <c r="E7823" t="str">
        <f>[1]Sheet1!E7823</f>
        <v>Other Capital Outlay - Parking Facilities</v>
      </c>
      <c r="F7823">
        <f>[1]Sheet1!F7823</f>
        <v>860</v>
      </c>
    </row>
    <row r="7824" spans="1:6">
      <c r="A7824" t="str">
        <f>[1]Sheet1!B7824</f>
        <v>Oklahoma</v>
      </c>
      <c r="B7824" t="str">
        <f>[1]Sheet1!C7824</f>
        <v>OK</v>
      </c>
      <c r="C7824" t="str">
        <f>LEFT([1]Sheet1!D7824,1)</f>
        <v>G</v>
      </c>
      <c r="D7824" t="str">
        <f>RIGHT([1]Sheet1!D7824,2)</f>
        <v>61</v>
      </c>
      <c r="E7824" t="str">
        <f>[1]Sheet1!E7824</f>
        <v>Other Capital Outlay - Parks and Recreation</v>
      </c>
      <c r="F7824">
        <f>[1]Sheet1!F7824</f>
        <v>39517</v>
      </c>
    </row>
    <row r="7825" spans="1:6">
      <c r="A7825" t="str">
        <f>[1]Sheet1!B7825</f>
        <v>Oklahoma</v>
      </c>
      <c r="B7825" t="str">
        <f>[1]Sheet1!C7825</f>
        <v>OK</v>
      </c>
      <c r="C7825" t="str">
        <f>LEFT([1]Sheet1!D7825,1)</f>
        <v>G</v>
      </c>
      <c r="D7825" t="str">
        <f>RIGHT([1]Sheet1!D7825,2)</f>
        <v>62</v>
      </c>
      <c r="E7825" t="str">
        <f>[1]Sheet1!E7825</f>
        <v>Other Capital Outlay - Police Protection</v>
      </c>
      <c r="F7825">
        <f>[1]Sheet1!F7825</f>
        <v>41994</v>
      </c>
    </row>
    <row r="7826" spans="1:6">
      <c r="A7826" t="str">
        <f>[1]Sheet1!B7826</f>
        <v>Oklahoma</v>
      </c>
      <c r="B7826" t="str">
        <f>[1]Sheet1!C7826</f>
        <v>OK</v>
      </c>
      <c r="C7826" t="str">
        <f>LEFT([1]Sheet1!D7826,1)</f>
        <v>G</v>
      </c>
      <c r="D7826" t="str">
        <f>RIGHT([1]Sheet1!D7826,2)</f>
        <v>66</v>
      </c>
      <c r="E7826" t="str">
        <f>[1]Sheet1!E7826</f>
        <v>Other Capital Outlay - Protective Inspection and Regulation, NEC</v>
      </c>
      <c r="F7826">
        <f>[1]Sheet1!F7826</f>
        <v>2161</v>
      </c>
    </row>
    <row r="7827" spans="1:6">
      <c r="A7827" t="str">
        <f>[1]Sheet1!B7827</f>
        <v>Oklahoma</v>
      </c>
      <c r="B7827" t="str">
        <f>[1]Sheet1!C7827</f>
        <v>OK</v>
      </c>
      <c r="C7827" t="str">
        <f>LEFT([1]Sheet1!D7827,1)</f>
        <v>G</v>
      </c>
      <c r="D7827" t="str">
        <f>RIGHT([1]Sheet1!D7827,2)</f>
        <v>77</v>
      </c>
      <c r="E7827" t="str">
        <f>[1]Sheet1!E7827</f>
        <v>Other Capital Outlay - Public Welfare Institutions</v>
      </c>
      <c r="F7827">
        <f>[1]Sheet1!F7827</f>
        <v>1500</v>
      </c>
    </row>
    <row r="7828" spans="1:6">
      <c r="A7828" t="str">
        <f>[1]Sheet1!B7828</f>
        <v>Oklahoma</v>
      </c>
      <c r="B7828" t="str">
        <f>[1]Sheet1!C7828</f>
        <v>OK</v>
      </c>
      <c r="C7828" t="str">
        <f>LEFT([1]Sheet1!D7828,1)</f>
        <v>G</v>
      </c>
      <c r="D7828" t="str">
        <f>RIGHT([1]Sheet1!D7828,2)</f>
        <v>79</v>
      </c>
      <c r="E7828" t="str">
        <f>[1]Sheet1!E7828</f>
        <v>Other Capital Outlay - Public Welfare - Other</v>
      </c>
      <c r="F7828">
        <f>[1]Sheet1!F7828</f>
        <v>25</v>
      </c>
    </row>
    <row r="7829" spans="1:6">
      <c r="A7829" t="str">
        <f>[1]Sheet1!B7829</f>
        <v>Oklahoma</v>
      </c>
      <c r="B7829" t="str">
        <f>[1]Sheet1!C7829</f>
        <v>OK</v>
      </c>
      <c r="C7829" t="str">
        <f>LEFT([1]Sheet1!D7829,1)</f>
        <v>G</v>
      </c>
      <c r="D7829" t="str">
        <f>RIGHT([1]Sheet1!D7829,2)</f>
        <v>80</v>
      </c>
      <c r="E7829" t="str">
        <f>[1]Sheet1!E7829</f>
        <v>Other Capital Outlay - Sewerage</v>
      </c>
      <c r="F7829">
        <f>[1]Sheet1!F7829</f>
        <v>20836</v>
      </c>
    </row>
    <row r="7830" spans="1:6">
      <c r="A7830" t="str">
        <f>[1]Sheet1!B7830</f>
        <v>Oklahoma</v>
      </c>
      <c r="B7830" t="str">
        <f>[1]Sheet1!C7830</f>
        <v>OK</v>
      </c>
      <c r="C7830" t="str">
        <f>LEFT([1]Sheet1!D7830,1)</f>
        <v>G</v>
      </c>
      <c r="D7830" t="str">
        <f>RIGHT([1]Sheet1!D7830,2)</f>
        <v>81</v>
      </c>
      <c r="E7830" t="str">
        <f>[1]Sheet1!E7830</f>
        <v>Other Capital Outlay - Solid Waste Management</v>
      </c>
      <c r="F7830">
        <f>[1]Sheet1!F7830</f>
        <v>5913</v>
      </c>
    </row>
    <row r="7831" spans="1:6">
      <c r="A7831" t="str">
        <f>[1]Sheet1!B7831</f>
        <v>Oklahoma</v>
      </c>
      <c r="B7831" t="str">
        <f>[1]Sheet1!C7831</f>
        <v>OK</v>
      </c>
      <c r="C7831" t="str">
        <f>LEFT([1]Sheet1!D7831,1)</f>
        <v>G</v>
      </c>
      <c r="D7831" t="str">
        <f>RIGHT([1]Sheet1!D7831,2)</f>
        <v>85</v>
      </c>
      <c r="E7831" t="str">
        <f>[1]Sheet1!E7831</f>
        <v>Other Capital Outlay - State Veterans' Services</v>
      </c>
      <c r="F7831">
        <f>[1]Sheet1!F7831</f>
        <v>92</v>
      </c>
    </row>
    <row r="7832" spans="1:6">
      <c r="A7832" t="str">
        <f>[1]Sheet1!B7832</f>
        <v>Oklahoma</v>
      </c>
      <c r="B7832" t="str">
        <f>[1]Sheet1!C7832</f>
        <v>OK</v>
      </c>
      <c r="C7832" t="str">
        <f>LEFT([1]Sheet1!D7832,1)</f>
        <v>G</v>
      </c>
      <c r="D7832" t="str">
        <f>RIGHT([1]Sheet1!D7832,2)</f>
        <v>87</v>
      </c>
      <c r="E7832" t="str">
        <f>[1]Sheet1!E7832</f>
        <v>Other Capital Outlay - Sea and Inland Port Facilities</v>
      </c>
      <c r="F7832">
        <f>[1]Sheet1!F7832</f>
        <v>67</v>
      </c>
    </row>
    <row r="7833" spans="1:6">
      <c r="A7833" t="str">
        <f>[1]Sheet1!B7833</f>
        <v>Oklahoma</v>
      </c>
      <c r="B7833" t="str">
        <f>[1]Sheet1!C7833</f>
        <v>OK</v>
      </c>
      <c r="C7833" t="str">
        <f>LEFT([1]Sheet1!D7833,1)</f>
        <v>G</v>
      </c>
      <c r="D7833" t="str">
        <f>RIGHT([1]Sheet1!D7833,2)</f>
        <v>89</v>
      </c>
      <c r="E7833" t="str">
        <f>[1]Sheet1!E7833</f>
        <v>Other Capital Outlay - General - Other</v>
      </c>
      <c r="F7833">
        <f>[1]Sheet1!F7833</f>
        <v>76881</v>
      </c>
    </row>
    <row r="7834" spans="1:6">
      <c r="A7834" t="str">
        <f>[1]Sheet1!B7834</f>
        <v>Oklahoma</v>
      </c>
      <c r="B7834" t="str">
        <f>[1]Sheet1!C7834</f>
        <v>OK</v>
      </c>
      <c r="C7834" t="str">
        <f>LEFT([1]Sheet1!D7834,1)</f>
        <v>G</v>
      </c>
      <c r="D7834" t="str">
        <f>RIGHT([1]Sheet1!D7834,2)</f>
        <v>91</v>
      </c>
      <c r="E7834" t="str">
        <f>[1]Sheet1!E7834</f>
        <v>Other Capital Outlay - Water Utilities</v>
      </c>
      <c r="F7834">
        <f>[1]Sheet1!F7834</f>
        <v>57563</v>
      </c>
    </row>
    <row r="7835" spans="1:6">
      <c r="A7835" t="str">
        <f>[1]Sheet1!B7835</f>
        <v>Oklahoma</v>
      </c>
      <c r="B7835" t="str">
        <f>[1]Sheet1!C7835</f>
        <v>OK</v>
      </c>
      <c r="C7835" t="str">
        <f>LEFT([1]Sheet1!D7835,1)</f>
        <v>G</v>
      </c>
      <c r="D7835" t="str">
        <f>RIGHT([1]Sheet1!D7835,2)</f>
        <v>92</v>
      </c>
      <c r="E7835" t="str">
        <f>[1]Sheet1!E7835</f>
        <v>Other Capital Outlay - Electric Utilities</v>
      </c>
      <c r="F7835">
        <f>[1]Sheet1!F7835</f>
        <v>7823</v>
      </c>
    </row>
    <row r="7836" spans="1:6">
      <c r="A7836" t="str">
        <f>[1]Sheet1!B7836</f>
        <v>Oklahoma</v>
      </c>
      <c r="B7836" t="str">
        <f>[1]Sheet1!C7836</f>
        <v>OK</v>
      </c>
      <c r="C7836" t="str">
        <f>LEFT([1]Sheet1!D7836,1)</f>
        <v>G</v>
      </c>
      <c r="D7836" t="str">
        <f>RIGHT([1]Sheet1!D7836,2)</f>
        <v>93</v>
      </c>
      <c r="E7836" t="str">
        <f>[1]Sheet1!E7836</f>
        <v>Other Capital Outlay - Gas Utilities</v>
      </c>
      <c r="F7836">
        <f>[1]Sheet1!F7836</f>
        <v>179</v>
      </c>
    </row>
    <row r="7837" spans="1:6">
      <c r="A7837" t="str">
        <f>[1]Sheet1!B7837</f>
        <v>Oklahoma</v>
      </c>
      <c r="B7837" t="str">
        <f>[1]Sheet1!C7837</f>
        <v>OK</v>
      </c>
      <c r="C7837" t="str">
        <f>LEFT([1]Sheet1!D7837,1)</f>
        <v>G</v>
      </c>
      <c r="D7837" t="str">
        <f>RIGHT([1]Sheet1!D7837,2)</f>
        <v>94</v>
      </c>
      <c r="E7837" t="str">
        <f>[1]Sheet1!E7837</f>
        <v>Other Capital Outlay - Transit Utilities</v>
      </c>
      <c r="F7837">
        <f>[1]Sheet1!F7837</f>
        <v>15228</v>
      </c>
    </row>
    <row r="7838" spans="1:6">
      <c r="A7838" t="str">
        <f>[1]Sheet1!B7838</f>
        <v>Oklahoma</v>
      </c>
      <c r="B7838" t="str">
        <f>[1]Sheet1!C7838</f>
        <v>OK</v>
      </c>
      <c r="C7838" t="str">
        <f>LEFT([1]Sheet1!D7838,1)</f>
        <v>I</v>
      </c>
      <c r="D7838" t="str">
        <f>RIGHT([1]Sheet1!D7838,2)</f>
        <v>89</v>
      </c>
      <c r="E7838" t="str">
        <f>[1]Sheet1!E7838</f>
        <v>General - Interest on Debt</v>
      </c>
      <c r="F7838">
        <f>[1]Sheet1!F7838</f>
        <v>710898</v>
      </c>
    </row>
    <row r="7839" spans="1:6">
      <c r="A7839" t="str">
        <f>[1]Sheet1!B7839</f>
        <v>Oklahoma</v>
      </c>
      <c r="B7839" t="str">
        <f>[1]Sheet1!C7839</f>
        <v>OK</v>
      </c>
      <c r="C7839" t="str">
        <f>LEFT([1]Sheet1!D7839,1)</f>
        <v>I</v>
      </c>
      <c r="D7839" t="str">
        <f>RIGHT([1]Sheet1!D7839,2)</f>
        <v>91</v>
      </c>
      <c r="E7839" t="str">
        <f>[1]Sheet1!E7839</f>
        <v>Water Utilities - Interest on Debt</v>
      </c>
      <c r="F7839">
        <f>[1]Sheet1!F7839</f>
        <v>52901</v>
      </c>
    </row>
    <row r="7840" spans="1:6">
      <c r="A7840" t="str">
        <f>[1]Sheet1!B7840</f>
        <v>Oklahoma</v>
      </c>
      <c r="B7840" t="str">
        <f>[1]Sheet1!C7840</f>
        <v>OK</v>
      </c>
      <c r="C7840" t="str">
        <f>LEFT([1]Sheet1!D7840,1)</f>
        <v>I</v>
      </c>
      <c r="D7840" t="str">
        <f>RIGHT([1]Sheet1!D7840,2)</f>
        <v>92</v>
      </c>
      <c r="E7840" t="str">
        <f>[1]Sheet1!E7840</f>
        <v>Electric Utilities - Interest on Debt</v>
      </c>
      <c r="F7840">
        <f>[1]Sheet1!F7840</f>
        <v>87845</v>
      </c>
    </row>
    <row r="7841" spans="1:6">
      <c r="A7841" t="str">
        <f>[1]Sheet1!B7841</f>
        <v>Oklahoma</v>
      </c>
      <c r="B7841" t="str">
        <f>[1]Sheet1!C7841</f>
        <v>OK</v>
      </c>
      <c r="C7841" t="str">
        <f>LEFT([1]Sheet1!D7841,1)</f>
        <v>I</v>
      </c>
      <c r="D7841" t="str">
        <f>RIGHT([1]Sheet1!D7841,2)</f>
        <v>93</v>
      </c>
      <c r="E7841" t="str">
        <f>[1]Sheet1!E7841</f>
        <v>Gas Utilities - Interest on Debt</v>
      </c>
      <c r="F7841">
        <f>[1]Sheet1!F7841</f>
        <v>394</v>
      </c>
    </row>
    <row r="7842" spans="1:6">
      <c r="A7842" t="str">
        <f>[1]Sheet1!B7842</f>
        <v>Oklahoma</v>
      </c>
      <c r="B7842" t="str">
        <f>[1]Sheet1!C7842</f>
        <v>OK</v>
      </c>
      <c r="C7842" t="str">
        <f>LEFT([1]Sheet1!D7842,1)</f>
        <v>J</v>
      </c>
      <c r="D7842" t="str">
        <f>RIGHT([1]Sheet1!D7842,2)</f>
        <v>19</v>
      </c>
      <c r="E7842" t="str">
        <f>[1]Sheet1!E7842</f>
        <v>Assistance and Subsidies - State Scholarships and Other Subsidies - Education</v>
      </c>
      <c r="F7842">
        <f>[1]Sheet1!F7842</f>
        <v>316848</v>
      </c>
    </row>
    <row r="7843" spans="1:6">
      <c r="A7843" t="str">
        <f>[1]Sheet1!B7843</f>
        <v>Oklahoma</v>
      </c>
      <c r="B7843" t="str">
        <f>[1]Sheet1!C7843</f>
        <v>OK</v>
      </c>
      <c r="C7843" t="str">
        <f>LEFT([1]Sheet1!D7843,1)</f>
        <v>J</v>
      </c>
      <c r="D7843" t="str">
        <f>RIGHT([1]Sheet1!D7843,2)</f>
        <v>67</v>
      </c>
      <c r="E7843" t="str">
        <f>[1]Sheet1!E7843</f>
        <v>Assistance and Subsidies - Public Welfare, Federal Categorical Assistance Programs</v>
      </c>
      <c r="F7843">
        <f>[1]Sheet1!F7843</f>
        <v>56438</v>
      </c>
    </row>
    <row r="7844" spans="1:6">
      <c r="A7844" t="str">
        <f>[1]Sheet1!B7844</f>
        <v>Oklahoma</v>
      </c>
      <c r="B7844" t="str">
        <f>[1]Sheet1!C7844</f>
        <v>OK</v>
      </c>
      <c r="C7844" t="str">
        <f>LEFT([1]Sheet1!D7844,1)</f>
        <v>J</v>
      </c>
      <c r="D7844" t="str">
        <f>RIGHT([1]Sheet1!D7844,2)</f>
        <v>68</v>
      </c>
      <c r="E7844" t="str">
        <f>[1]Sheet1!E7844</f>
        <v>Assistance and Subsidies - Public Welfare, Cash Assistance Programs - Other</v>
      </c>
      <c r="F7844">
        <f>[1]Sheet1!F7844</f>
        <v>54108</v>
      </c>
    </row>
    <row r="7845" spans="1:6">
      <c r="A7845" t="str">
        <f>[1]Sheet1!B7845</f>
        <v>Oklahoma</v>
      </c>
      <c r="B7845" t="str">
        <f>[1]Sheet1!C7845</f>
        <v>OK</v>
      </c>
      <c r="C7845" t="str">
        <f>LEFT([1]Sheet1!D7845,1)</f>
        <v>J</v>
      </c>
      <c r="D7845" t="str">
        <f>RIGHT([1]Sheet1!D7845,2)</f>
        <v>85</v>
      </c>
      <c r="E7845" t="str">
        <f>[1]Sheet1!E7845</f>
        <v>Assistance and Subsidies - State Other Veterans’ Services</v>
      </c>
      <c r="F7845">
        <f>[1]Sheet1!F7845</f>
        <v>106</v>
      </c>
    </row>
    <row r="7846" spans="1:6">
      <c r="A7846" t="str">
        <f>[1]Sheet1!B7846</f>
        <v>Oklahoma</v>
      </c>
      <c r="B7846" t="str">
        <f>[1]Sheet1!C7846</f>
        <v>OK</v>
      </c>
      <c r="C7846" t="str">
        <f>LEFT([1]Sheet1!D7846,1)</f>
        <v>S</v>
      </c>
      <c r="D7846" t="str">
        <f>RIGHT([1]Sheet1!D7846,2)</f>
        <v>67</v>
      </c>
      <c r="E7846" t="str">
        <f>[1]Sheet1!E7846</f>
        <v>Intergovernmental to Federal - Welfare - Categorical Assistance Programs</v>
      </c>
      <c r="F7846">
        <f>[1]Sheet1!F7846</f>
        <v>41762</v>
      </c>
    </row>
    <row r="7847" spans="1:6">
      <c r="A7847" t="str">
        <f>[1]Sheet1!B7847</f>
        <v>Oklahoma</v>
      </c>
      <c r="B7847" t="str">
        <f>[1]Sheet1!C7847</f>
        <v>OK</v>
      </c>
      <c r="C7847" t="str">
        <f>LEFT([1]Sheet1!D7847,1)</f>
        <v>S</v>
      </c>
      <c r="D7847" t="str">
        <f>RIGHT([1]Sheet1!D7847,2)</f>
        <v>89</v>
      </c>
      <c r="E7847" t="str">
        <f>[1]Sheet1!E7847</f>
        <v>Intergovernmental to Federal - General - Other</v>
      </c>
      <c r="F7847">
        <f>[1]Sheet1!F7847</f>
        <v>14880</v>
      </c>
    </row>
    <row r="7848" spans="1:6">
      <c r="A7848" t="str">
        <f>[1]Sheet1!B7848</f>
        <v>Oklahoma</v>
      </c>
      <c r="B7848" t="str">
        <f>[1]Sheet1!C7848</f>
        <v>OK</v>
      </c>
      <c r="C7848" t="str">
        <f>LEFT([1]Sheet1!D7848,1)</f>
        <v>T</v>
      </c>
      <c r="D7848" t="str">
        <f>RIGHT([1]Sheet1!D7848,2)</f>
        <v>01</v>
      </c>
      <c r="E7848" t="str">
        <f>[1]Sheet1!E7848</f>
        <v>Tax - Property</v>
      </c>
      <c r="F7848">
        <f>[1]Sheet1!F7848</f>
        <v>2292674</v>
      </c>
    </row>
    <row r="7849" spans="1:6">
      <c r="A7849" t="str">
        <f>[1]Sheet1!B7849</f>
        <v>Oklahoma</v>
      </c>
      <c r="B7849" t="str">
        <f>[1]Sheet1!C7849</f>
        <v>OK</v>
      </c>
      <c r="C7849" t="str">
        <f>LEFT([1]Sheet1!D7849,1)</f>
        <v>T</v>
      </c>
      <c r="D7849" t="str">
        <f>RIGHT([1]Sheet1!D7849,2)</f>
        <v>09</v>
      </c>
      <c r="E7849" t="str">
        <f>[1]Sheet1!E7849</f>
        <v>Tax - General Sales and Gross Receipts</v>
      </c>
      <c r="F7849">
        <f>[1]Sheet1!F7849</f>
        <v>4309037</v>
      </c>
    </row>
    <row r="7850" spans="1:6">
      <c r="A7850" t="str">
        <f>[1]Sheet1!B7850</f>
        <v>Oklahoma</v>
      </c>
      <c r="B7850" t="str">
        <f>[1]Sheet1!C7850</f>
        <v>OK</v>
      </c>
      <c r="C7850" t="str">
        <f>LEFT([1]Sheet1!D7850,1)</f>
        <v>T</v>
      </c>
      <c r="D7850" t="str">
        <f>RIGHT([1]Sheet1!D7850,2)</f>
        <v>10</v>
      </c>
      <c r="E7850" t="str">
        <f>[1]Sheet1!E7850</f>
        <v>Tax - Alcoholic Beverage Sales</v>
      </c>
      <c r="F7850">
        <f>[1]Sheet1!F7850</f>
        <v>103831</v>
      </c>
    </row>
    <row r="7851" spans="1:6">
      <c r="A7851" t="str">
        <f>[1]Sheet1!B7851</f>
        <v>Oklahoma</v>
      </c>
      <c r="B7851" t="str">
        <f>[1]Sheet1!C7851</f>
        <v>OK</v>
      </c>
      <c r="C7851" t="str">
        <f>LEFT([1]Sheet1!D7851,1)</f>
        <v>T</v>
      </c>
      <c r="D7851" t="str">
        <f>RIGHT([1]Sheet1!D7851,2)</f>
        <v>11</v>
      </c>
      <c r="E7851" t="str">
        <f>[1]Sheet1!E7851</f>
        <v>Tax - Amusements Sales</v>
      </c>
      <c r="F7851">
        <f>[1]Sheet1!F7851</f>
        <v>18946</v>
      </c>
    </row>
    <row r="7852" spans="1:6">
      <c r="A7852" t="str">
        <f>[1]Sheet1!B7852</f>
        <v>Oklahoma</v>
      </c>
      <c r="B7852" t="str">
        <f>[1]Sheet1!C7852</f>
        <v>OK</v>
      </c>
      <c r="C7852" t="str">
        <f>LEFT([1]Sheet1!D7852,1)</f>
        <v>T</v>
      </c>
      <c r="D7852" t="str">
        <f>RIGHT([1]Sheet1!D7852,2)</f>
        <v>12</v>
      </c>
      <c r="E7852" t="str">
        <f>[1]Sheet1!E7852</f>
        <v>Tax - Insurance Premiums Sales</v>
      </c>
      <c r="F7852">
        <f>[1]Sheet1!F7852</f>
        <v>228915</v>
      </c>
    </row>
    <row r="7853" spans="1:6">
      <c r="A7853" t="str">
        <f>[1]Sheet1!B7853</f>
        <v>Oklahoma</v>
      </c>
      <c r="B7853" t="str">
        <f>[1]Sheet1!C7853</f>
        <v>OK</v>
      </c>
      <c r="C7853" t="str">
        <f>LEFT([1]Sheet1!D7853,1)</f>
        <v>T</v>
      </c>
      <c r="D7853" t="str">
        <f>RIGHT([1]Sheet1!D7853,2)</f>
        <v>13</v>
      </c>
      <c r="E7853" t="str">
        <f>[1]Sheet1!E7853</f>
        <v>Tax - Motor Fuels Sales</v>
      </c>
      <c r="F7853">
        <f>[1]Sheet1!F7853</f>
        <v>444636</v>
      </c>
    </row>
    <row r="7854" spans="1:6">
      <c r="A7854" t="str">
        <f>[1]Sheet1!B7854</f>
        <v>Oklahoma</v>
      </c>
      <c r="B7854" t="str">
        <f>[1]Sheet1!C7854</f>
        <v>OK</v>
      </c>
      <c r="C7854" t="str">
        <f>LEFT([1]Sheet1!D7854,1)</f>
        <v>T</v>
      </c>
      <c r="D7854" t="str">
        <f>RIGHT([1]Sheet1!D7854,2)</f>
        <v>14</v>
      </c>
      <c r="E7854" t="str">
        <f>[1]Sheet1!E7854</f>
        <v>Tax - Pari-mutuels Sales</v>
      </c>
      <c r="F7854">
        <f>[1]Sheet1!F7854</f>
        <v>1388</v>
      </c>
    </row>
    <row r="7855" spans="1:6">
      <c r="A7855" t="str">
        <f>[1]Sheet1!B7855</f>
        <v>Oklahoma</v>
      </c>
      <c r="B7855" t="str">
        <f>[1]Sheet1!C7855</f>
        <v>OK</v>
      </c>
      <c r="C7855" t="str">
        <f>LEFT([1]Sheet1!D7855,1)</f>
        <v>T</v>
      </c>
      <c r="D7855" t="str">
        <f>RIGHT([1]Sheet1!D7855,2)</f>
        <v>15</v>
      </c>
      <c r="E7855" t="str">
        <f>[1]Sheet1!E7855</f>
        <v>Tax - Public Utilities Sales</v>
      </c>
      <c r="F7855">
        <f>[1]Sheet1!F7855</f>
        <v>183541</v>
      </c>
    </row>
    <row r="7856" spans="1:6">
      <c r="A7856" t="str">
        <f>[1]Sheet1!B7856</f>
        <v>Oklahoma</v>
      </c>
      <c r="B7856" t="str">
        <f>[1]Sheet1!C7856</f>
        <v>OK</v>
      </c>
      <c r="C7856" t="str">
        <f>LEFT([1]Sheet1!D7856,1)</f>
        <v>T</v>
      </c>
      <c r="D7856" t="str">
        <f>RIGHT([1]Sheet1!D7856,2)</f>
        <v>16</v>
      </c>
      <c r="E7856" t="str">
        <f>[1]Sheet1!E7856</f>
        <v>Tax - Tobacco Products Sales</v>
      </c>
      <c r="F7856">
        <f>[1]Sheet1!F7856</f>
        <v>292973</v>
      </c>
    </row>
    <row r="7857" spans="1:6">
      <c r="A7857" t="str">
        <f>[1]Sheet1!B7857</f>
        <v>Oklahoma</v>
      </c>
      <c r="B7857" t="str">
        <f>[1]Sheet1!C7857</f>
        <v>OK</v>
      </c>
      <c r="C7857" t="str">
        <f>LEFT([1]Sheet1!D7857,1)</f>
        <v>T</v>
      </c>
      <c r="D7857" t="str">
        <f>RIGHT([1]Sheet1!D7857,2)</f>
        <v>19</v>
      </c>
      <c r="E7857" t="str">
        <f>[1]Sheet1!E7857</f>
        <v>Tax - Other Selective Sales</v>
      </c>
      <c r="F7857">
        <f>[1]Sheet1!F7857</f>
        <v>201430</v>
      </c>
    </row>
    <row r="7858" spans="1:6">
      <c r="A7858" t="str">
        <f>[1]Sheet1!B7858</f>
        <v>Oklahoma</v>
      </c>
      <c r="B7858" t="str">
        <f>[1]Sheet1!C7858</f>
        <v>OK</v>
      </c>
      <c r="C7858" t="str">
        <f>LEFT([1]Sheet1!D7858,1)</f>
        <v>T</v>
      </c>
      <c r="D7858" t="str">
        <f>RIGHT([1]Sheet1!D7858,2)</f>
        <v>20</v>
      </c>
      <c r="E7858" t="str">
        <f>[1]Sheet1!E7858</f>
        <v>Tax - Alcoholic Beverage License</v>
      </c>
      <c r="F7858">
        <f>[1]Sheet1!F7858</f>
        <v>920</v>
      </c>
    </row>
    <row r="7859" spans="1:6">
      <c r="A7859" t="str">
        <f>[1]Sheet1!B7859</f>
        <v>Oklahoma</v>
      </c>
      <c r="B7859" t="str">
        <f>[1]Sheet1!C7859</f>
        <v>OK</v>
      </c>
      <c r="C7859" t="str">
        <f>LEFT([1]Sheet1!D7859,1)</f>
        <v>T</v>
      </c>
      <c r="D7859" t="str">
        <f>RIGHT([1]Sheet1!D7859,2)</f>
        <v>21</v>
      </c>
      <c r="E7859" t="str">
        <f>[1]Sheet1!E7859</f>
        <v>Tax - Amusements License</v>
      </c>
      <c r="F7859">
        <f>[1]Sheet1!F7859</f>
        <v>148684</v>
      </c>
    </row>
    <row r="7860" spans="1:6">
      <c r="A7860" t="str">
        <f>[1]Sheet1!B7860</f>
        <v>Oklahoma</v>
      </c>
      <c r="B7860" t="str">
        <f>[1]Sheet1!C7860</f>
        <v>OK</v>
      </c>
      <c r="C7860" t="str">
        <f>LEFT([1]Sheet1!D7860,1)</f>
        <v>T</v>
      </c>
      <c r="D7860" t="str">
        <f>RIGHT([1]Sheet1!D7860,2)</f>
        <v>22</v>
      </c>
      <c r="E7860" t="str">
        <f>[1]Sheet1!E7860</f>
        <v>Tax - Corporation License</v>
      </c>
      <c r="F7860">
        <f>[1]Sheet1!F7860</f>
        <v>51032</v>
      </c>
    </row>
    <row r="7861" spans="1:6">
      <c r="A7861" t="str">
        <f>[1]Sheet1!B7861</f>
        <v>Oklahoma</v>
      </c>
      <c r="B7861" t="str">
        <f>[1]Sheet1!C7861</f>
        <v>OK</v>
      </c>
      <c r="C7861" t="str">
        <f>LEFT([1]Sheet1!D7861,1)</f>
        <v>T</v>
      </c>
      <c r="D7861" t="str">
        <f>RIGHT([1]Sheet1!D7861,2)</f>
        <v>23</v>
      </c>
      <c r="E7861" t="str">
        <f>[1]Sheet1!E7861</f>
        <v>Tax - Hunting and Fishing License</v>
      </c>
      <c r="F7861">
        <f>[1]Sheet1!F7861</f>
        <v>22082</v>
      </c>
    </row>
    <row r="7862" spans="1:6">
      <c r="A7862" t="str">
        <f>[1]Sheet1!B7862</f>
        <v>Oklahoma</v>
      </c>
      <c r="B7862" t="str">
        <f>[1]Sheet1!C7862</f>
        <v>OK</v>
      </c>
      <c r="C7862" t="str">
        <f>LEFT([1]Sheet1!D7862,1)</f>
        <v>T</v>
      </c>
      <c r="D7862" t="str">
        <f>RIGHT([1]Sheet1!D7862,2)</f>
        <v>24</v>
      </c>
      <c r="E7862" t="str">
        <f>[1]Sheet1!E7862</f>
        <v>Tax - Motor Vehicle License</v>
      </c>
      <c r="F7862">
        <f>[1]Sheet1!F7862</f>
        <v>672776</v>
      </c>
    </row>
    <row r="7863" spans="1:6">
      <c r="A7863" t="str">
        <f>[1]Sheet1!B7863</f>
        <v>Oklahoma</v>
      </c>
      <c r="B7863" t="str">
        <f>[1]Sheet1!C7863</f>
        <v>OK</v>
      </c>
      <c r="C7863" t="str">
        <f>LEFT([1]Sheet1!D7863,1)</f>
        <v>T</v>
      </c>
      <c r="D7863" t="str">
        <f>RIGHT([1]Sheet1!D7863,2)</f>
        <v>25</v>
      </c>
      <c r="E7863" t="str">
        <f>[1]Sheet1!E7863</f>
        <v>Tax - Motor Vehicle Operators License</v>
      </c>
      <c r="F7863">
        <f>[1]Sheet1!F7863</f>
        <v>15066</v>
      </c>
    </row>
    <row r="7864" spans="1:6">
      <c r="A7864" t="str">
        <f>[1]Sheet1!B7864</f>
        <v>Oklahoma</v>
      </c>
      <c r="B7864" t="str">
        <f>[1]Sheet1!C7864</f>
        <v>OK</v>
      </c>
      <c r="C7864" t="str">
        <f>LEFT([1]Sheet1!D7864,1)</f>
        <v>T</v>
      </c>
      <c r="D7864" t="str">
        <f>RIGHT([1]Sheet1!D7864,2)</f>
        <v>27</v>
      </c>
      <c r="E7864" t="str">
        <f>[1]Sheet1!E7864</f>
        <v>Tax - Public Utility License</v>
      </c>
      <c r="F7864">
        <f>[1]Sheet1!F7864</f>
        <v>13</v>
      </c>
    </row>
    <row r="7865" spans="1:6">
      <c r="A7865" t="str">
        <f>[1]Sheet1!B7865</f>
        <v>Oklahoma</v>
      </c>
      <c r="B7865" t="str">
        <f>[1]Sheet1!C7865</f>
        <v>OK</v>
      </c>
      <c r="C7865" t="str">
        <f>LEFT([1]Sheet1!D7865,1)</f>
        <v>T</v>
      </c>
      <c r="D7865" t="str">
        <f>RIGHT([1]Sheet1!D7865,2)</f>
        <v>28</v>
      </c>
      <c r="E7865" t="str">
        <f>[1]Sheet1!E7865</f>
        <v>Tax - Occupation and Business License, NEC</v>
      </c>
      <c r="F7865">
        <f>[1]Sheet1!F7865</f>
        <v>146654</v>
      </c>
    </row>
    <row r="7866" spans="1:6">
      <c r="A7866" t="str">
        <f>[1]Sheet1!B7866</f>
        <v>Oklahoma</v>
      </c>
      <c r="B7866" t="str">
        <f>[1]Sheet1!C7866</f>
        <v>OK</v>
      </c>
      <c r="C7866" t="str">
        <f>LEFT([1]Sheet1!D7866,1)</f>
        <v>T</v>
      </c>
      <c r="D7866" t="str">
        <f>RIGHT([1]Sheet1!D7866,2)</f>
        <v>29</v>
      </c>
      <c r="E7866" t="str">
        <f>[1]Sheet1!E7866</f>
        <v>Tax - Other License</v>
      </c>
      <c r="F7866">
        <f>[1]Sheet1!F7866</f>
        <v>33173</v>
      </c>
    </row>
    <row r="7867" spans="1:6">
      <c r="A7867" t="str">
        <f>[1]Sheet1!B7867</f>
        <v>Oklahoma</v>
      </c>
      <c r="B7867" t="str">
        <f>[1]Sheet1!C7867</f>
        <v>OK</v>
      </c>
      <c r="C7867" t="str">
        <f>LEFT([1]Sheet1!D7867,1)</f>
        <v>T</v>
      </c>
      <c r="D7867" t="str">
        <f>RIGHT([1]Sheet1!D7867,2)</f>
        <v>40</v>
      </c>
      <c r="E7867" t="str">
        <f>[1]Sheet1!E7867</f>
        <v>Tax - Individual Income</v>
      </c>
      <c r="F7867">
        <f>[1]Sheet1!F7867</f>
        <v>2774376</v>
      </c>
    </row>
    <row r="7868" spans="1:6">
      <c r="A7868" t="str">
        <f>[1]Sheet1!B7868</f>
        <v>Oklahoma</v>
      </c>
      <c r="B7868" t="str">
        <f>[1]Sheet1!C7868</f>
        <v>OK</v>
      </c>
      <c r="C7868" t="str">
        <f>LEFT([1]Sheet1!D7868,1)</f>
        <v>T</v>
      </c>
      <c r="D7868" t="str">
        <f>RIGHT([1]Sheet1!D7868,2)</f>
        <v>41</v>
      </c>
      <c r="E7868" t="str">
        <f>[1]Sheet1!E7868</f>
        <v>Tax - Corporation Net Income</v>
      </c>
      <c r="F7868">
        <f>[1]Sheet1!F7868</f>
        <v>446009</v>
      </c>
    </row>
    <row r="7869" spans="1:6">
      <c r="A7869" t="str">
        <f>[1]Sheet1!B7869</f>
        <v>Oklahoma</v>
      </c>
      <c r="B7869" t="str">
        <f>[1]Sheet1!C7869</f>
        <v>OK</v>
      </c>
      <c r="C7869" t="str">
        <f>LEFT([1]Sheet1!D7869,1)</f>
        <v>T</v>
      </c>
      <c r="D7869" t="str">
        <f>RIGHT([1]Sheet1!D7869,2)</f>
        <v>50</v>
      </c>
      <c r="E7869" t="str">
        <f>[1]Sheet1!E7869</f>
        <v>Tax - Death and Gift</v>
      </c>
      <c r="F7869">
        <f>[1]Sheet1!F7869</f>
        <v>135</v>
      </c>
    </row>
    <row r="7870" spans="1:6">
      <c r="A7870" t="str">
        <f>[1]Sheet1!B7870</f>
        <v>Oklahoma</v>
      </c>
      <c r="B7870" t="str">
        <f>[1]Sheet1!C7870</f>
        <v>OK</v>
      </c>
      <c r="C7870" t="str">
        <f>LEFT([1]Sheet1!D7870,1)</f>
        <v>T</v>
      </c>
      <c r="D7870" t="str">
        <f>RIGHT([1]Sheet1!D7870,2)</f>
        <v>51</v>
      </c>
      <c r="E7870" t="str">
        <f>[1]Sheet1!E7870</f>
        <v>Tax - Documentary and Stock Transfer</v>
      </c>
      <c r="F7870">
        <f>[1]Sheet1!F7870</f>
        <v>16311</v>
      </c>
    </row>
    <row r="7871" spans="1:6">
      <c r="A7871" t="str">
        <f>[1]Sheet1!B7871</f>
        <v>Oklahoma</v>
      </c>
      <c r="B7871" t="str">
        <f>[1]Sheet1!C7871</f>
        <v>OK</v>
      </c>
      <c r="C7871" t="str">
        <f>LEFT([1]Sheet1!D7871,1)</f>
        <v>T</v>
      </c>
      <c r="D7871" t="str">
        <f>RIGHT([1]Sheet1!D7871,2)</f>
        <v>53</v>
      </c>
      <c r="E7871" t="str">
        <f>[1]Sheet1!E7871</f>
        <v>Tax - Severance</v>
      </c>
      <c r="F7871">
        <f>[1]Sheet1!F7871</f>
        <v>848947</v>
      </c>
    </row>
    <row r="7872" spans="1:6">
      <c r="A7872" t="str">
        <f>[1]Sheet1!B7872</f>
        <v>Oklahoma</v>
      </c>
      <c r="B7872" t="str">
        <f>[1]Sheet1!C7872</f>
        <v>OK</v>
      </c>
      <c r="C7872" t="str">
        <f>LEFT([1]Sheet1!D7872,1)</f>
        <v>T</v>
      </c>
      <c r="D7872" t="str">
        <f>RIGHT([1]Sheet1!D7872,2)</f>
        <v>99</v>
      </c>
      <c r="E7872" t="str">
        <f>[1]Sheet1!E7872</f>
        <v>Tax - NEC</v>
      </c>
      <c r="F7872">
        <f>[1]Sheet1!F7872</f>
        <v>12261</v>
      </c>
    </row>
    <row r="7873" spans="1:6">
      <c r="A7873" t="str">
        <f>[1]Sheet1!B7873</f>
        <v>Oklahoma</v>
      </c>
      <c r="B7873" t="str">
        <f>[1]Sheet1!C7873</f>
        <v>OK</v>
      </c>
      <c r="C7873" t="str">
        <f>LEFT([1]Sheet1!D7873,1)</f>
        <v>U</v>
      </c>
      <c r="D7873" t="str">
        <f>RIGHT([1]Sheet1!D7873,2)</f>
        <v>01</v>
      </c>
      <c r="E7873" t="str">
        <f>[1]Sheet1!E7873</f>
        <v>Miscellaneous - Special Assessments</v>
      </c>
      <c r="F7873">
        <f>[1]Sheet1!F7873</f>
        <v>18225</v>
      </c>
    </row>
    <row r="7874" spans="1:6">
      <c r="A7874" t="str">
        <f>[1]Sheet1!B7874</f>
        <v>Oklahoma</v>
      </c>
      <c r="B7874" t="str">
        <f>[1]Sheet1!C7874</f>
        <v>OK</v>
      </c>
      <c r="C7874" t="str">
        <f>LEFT([1]Sheet1!D7874,1)</f>
        <v>U</v>
      </c>
      <c r="D7874" t="str">
        <f>RIGHT([1]Sheet1!D7874,2)</f>
        <v>11</v>
      </c>
      <c r="E7874" t="str">
        <f>[1]Sheet1!E7874</f>
        <v>Miscellaneous - Sale of Property</v>
      </c>
      <c r="F7874">
        <f>[1]Sheet1!F7874</f>
        <v>31782</v>
      </c>
    </row>
    <row r="7875" spans="1:6">
      <c r="A7875" t="str">
        <f>[1]Sheet1!B7875</f>
        <v>Oklahoma</v>
      </c>
      <c r="B7875" t="str">
        <f>[1]Sheet1!C7875</f>
        <v>OK</v>
      </c>
      <c r="C7875" t="str">
        <f>LEFT([1]Sheet1!D7875,1)</f>
        <v>U</v>
      </c>
      <c r="D7875" t="str">
        <f>RIGHT([1]Sheet1!D7875,2)</f>
        <v>20</v>
      </c>
      <c r="E7875" t="str">
        <f>[1]Sheet1!E7875</f>
        <v>Miscellaneous - Interest Earnings</v>
      </c>
      <c r="F7875">
        <f>[1]Sheet1!F7875</f>
        <v>485434</v>
      </c>
    </row>
    <row r="7876" spans="1:6">
      <c r="A7876" t="str">
        <f>[1]Sheet1!B7876</f>
        <v>Oklahoma</v>
      </c>
      <c r="B7876" t="str">
        <f>[1]Sheet1!C7876</f>
        <v>OK</v>
      </c>
      <c r="C7876" t="str">
        <f>LEFT([1]Sheet1!D7876,1)</f>
        <v>U</v>
      </c>
      <c r="D7876" t="str">
        <f>RIGHT([1]Sheet1!D7876,2)</f>
        <v>30</v>
      </c>
      <c r="E7876" t="str">
        <f>[1]Sheet1!E7876</f>
        <v>Miscellaneous - Fines and Forfeits</v>
      </c>
      <c r="F7876">
        <f>[1]Sheet1!F7876</f>
        <v>141637</v>
      </c>
    </row>
    <row r="7877" spans="1:6">
      <c r="A7877" t="str">
        <f>[1]Sheet1!B7877</f>
        <v>Oklahoma</v>
      </c>
      <c r="B7877" t="str">
        <f>[1]Sheet1!C7877</f>
        <v>OK</v>
      </c>
      <c r="C7877" t="str">
        <f>LEFT([1]Sheet1!D7877,1)</f>
        <v>U</v>
      </c>
      <c r="D7877" t="str">
        <f>RIGHT([1]Sheet1!D7877,2)</f>
        <v>40</v>
      </c>
      <c r="E7877" t="str">
        <f>[1]Sheet1!E7877</f>
        <v>Miscellaneous - Rents</v>
      </c>
      <c r="F7877">
        <f>[1]Sheet1!F7877</f>
        <v>103153</v>
      </c>
    </row>
    <row r="7878" spans="1:6">
      <c r="A7878" t="str">
        <f>[1]Sheet1!B7878</f>
        <v>Oklahoma</v>
      </c>
      <c r="B7878" t="str">
        <f>[1]Sheet1!C7878</f>
        <v>OK</v>
      </c>
      <c r="C7878" t="str">
        <f>LEFT([1]Sheet1!D7878,1)</f>
        <v>U</v>
      </c>
      <c r="D7878" t="str">
        <f>RIGHT([1]Sheet1!D7878,2)</f>
        <v>41</v>
      </c>
      <c r="E7878" t="str">
        <f>[1]Sheet1!E7878</f>
        <v>Miscellaneous - Royalties</v>
      </c>
      <c r="F7878">
        <f>[1]Sheet1!F7878</f>
        <v>144518</v>
      </c>
    </row>
    <row r="7879" spans="1:6">
      <c r="A7879" t="str">
        <f>[1]Sheet1!B7879</f>
        <v>Oklahoma</v>
      </c>
      <c r="B7879" t="str">
        <f>[1]Sheet1!C7879</f>
        <v>OK</v>
      </c>
      <c r="C7879" t="str">
        <f>LEFT([1]Sheet1!D7879,1)</f>
        <v>U</v>
      </c>
      <c r="D7879" t="str">
        <f>RIGHT([1]Sheet1!D7879,2)</f>
        <v>50</v>
      </c>
      <c r="E7879" t="str">
        <f>[1]Sheet1!E7879</f>
        <v>Miscellaneous - Donations From Private Sources</v>
      </c>
      <c r="F7879">
        <f>[1]Sheet1!F7879</f>
        <v>364418</v>
      </c>
    </row>
    <row r="7880" spans="1:6">
      <c r="A7880" t="str">
        <f>[1]Sheet1!B7880</f>
        <v>Oklahoma</v>
      </c>
      <c r="B7880" t="str">
        <f>[1]Sheet1!C7880</f>
        <v>OK</v>
      </c>
      <c r="C7880" t="str">
        <f>LEFT([1]Sheet1!D7880,1)</f>
        <v>U</v>
      </c>
      <c r="D7880" t="str">
        <f>RIGHT([1]Sheet1!D7880,2)</f>
        <v>95</v>
      </c>
      <c r="E7880" t="str">
        <f>[1]Sheet1!E7880</f>
        <v>Miscellaneous - Net Lottery Revenue</v>
      </c>
      <c r="F7880">
        <f>[1]Sheet1!F7880</f>
        <v>110035</v>
      </c>
    </row>
    <row r="7881" spans="1:6">
      <c r="A7881" t="str">
        <f>[1]Sheet1!B7881</f>
        <v>Oklahoma</v>
      </c>
      <c r="B7881" t="str">
        <f>[1]Sheet1!C7881</f>
        <v>OK</v>
      </c>
      <c r="C7881" t="str">
        <f>LEFT([1]Sheet1!D7881,1)</f>
        <v>U</v>
      </c>
      <c r="D7881" t="str">
        <f>RIGHT([1]Sheet1!D7881,2)</f>
        <v>99</v>
      </c>
      <c r="E7881" t="str">
        <f>[1]Sheet1!E7881</f>
        <v>Miscellaneous - General Revenue, NEC</v>
      </c>
      <c r="F7881">
        <f>[1]Sheet1!F7881</f>
        <v>1229318</v>
      </c>
    </row>
    <row r="7882" spans="1:6">
      <c r="A7882" t="str">
        <f>[1]Sheet1!B7882</f>
        <v>Oklahoma</v>
      </c>
      <c r="B7882" t="str">
        <f>[1]Sheet1!C7882</f>
        <v>OK</v>
      </c>
      <c r="C7882" t="str">
        <f>LEFT([1]Sheet1!D7882,1)</f>
        <v>W</v>
      </c>
      <c r="D7882" t="str">
        <f>RIGHT([1]Sheet1!D7882,2)</f>
        <v>01</v>
      </c>
      <c r="E7882" t="str">
        <f>[1]Sheet1!E7882</f>
        <v>Sinking Funds - Cash and Securities</v>
      </c>
      <c r="F7882">
        <f>[1]Sheet1!F7882</f>
        <v>6074547</v>
      </c>
    </row>
    <row r="7883" spans="1:6">
      <c r="A7883" t="str">
        <f>[1]Sheet1!B7883</f>
        <v>Oklahoma</v>
      </c>
      <c r="B7883" t="str">
        <f>[1]Sheet1!C7883</f>
        <v>OK</v>
      </c>
      <c r="C7883" t="str">
        <f>LEFT([1]Sheet1!D7883,1)</f>
        <v>W</v>
      </c>
      <c r="D7883" t="str">
        <f>RIGHT([1]Sheet1!D7883,2)</f>
        <v>31</v>
      </c>
      <c r="E7883" t="str">
        <f>[1]Sheet1!E7883</f>
        <v>Bond Funds - Cash and Securities</v>
      </c>
      <c r="F7883">
        <f>[1]Sheet1!F7883</f>
        <v>1389094</v>
      </c>
    </row>
    <row r="7884" spans="1:6">
      <c r="A7884" t="str">
        <f>[1]Sheet1!B7884</f>
        <v>Oklahoma</v>
      </c>
      <c r="B7884" t="str">
        <f>[1]Sheet1!C7884</f>
        <v>OK</v>
      </c>
      <c r="C7884" t="str">
        <f>LEFT([1]Sheet1!D7884,1)</f>
        <v>W</v>
      </c>
      <c r="D7884" t="str">
        <f>RIGHT([1]Sheet1!D7884,2)</f>
        <v>61</v>
      </c>
      <c r="E7884" t="str">
        <f>[1]Sheet1!E7884</f>
        <v>Other Funds - Cash and Securities</v>
      </c>
      <c r="F7884">
        <f>[1]Sheet1!F7884</f>
        <v>15674243</v>
      </c>
    </row>
    <row r="7885" spans="1:6">
      <c r="A7885" t="str">
        <f>[1]Sheet1!B7885</f>
        <v>Oklahoma</v>
      </c>
      <c r="B7885" t="str">
        <f>[1]Sheet1!C7885</f>
        <v>OK</v>
      </c>
      <c r="C7885" t="str">
        <f>LEFT([1]Sheet1!D7885,1)</f>
        <v>X</v>
      </c>
      <c r="D7885" t="str">
        <f>RIGHT([1]Sheet1!D7885,2)</f>
        <v>01</v>
      </c>
      <c r="E7885" t="str">
        <f>[1]Sheet1!E7885</f>
        <v>Employee Retirement - Local Employee Contribution</v>
      </c>
      <c r="F7885">
        <f>[1]Sheet1!F7885</f>
        <v>365357</v>
      </c>
    </row>
    <row r="7886" spans="1:6">
      <c r="A7886" t="str">
        <f>[1]Sheet1!B7886</f>
        <v>Oklahoma</v>
      </c>
      <c r="B7886" t="str">
        <f>[1]Sheet1!C7886</f>
        <v>OK</v>
      </c>
      <c r="C7886" t="str">
        <f>LEFT([1]Sheet1!D7886,1)</f>
        <v>X</v>
      </c>
      <c r="D7886" t="str">
        <f>RIGHT([1]Sheet1!D7886,2)</f>
        <v>02</v>
      </c>
      <c r="E7886" t="str">
        <f>[1]Sheet1!E7886</f>
        <v>Employee Retirement - State Employee Contribution</v>
      </c>
      <c r="F7886">
        <f>[1]Sheet1!F7886</f>
        <v>64575</v>
      </c>
    </row>
    <row r="7887" spans="1:6">
      <c r="A7887" t="str">
        <f>[1]Sheet1!B7887</f>
        <v>Oklahoma</v>
      </c>
      <c r="B7887" t="str">
        <f>[1]Sheet1!C7887</f>
        <v>OK</v>
      </c>
      <c r="C7887" t="str">
        <f>LEFT([1]Sheet1!D7887,1)</f>
        <v>X</v>
      </c>
      <c r="D7887" t="str">
        <f>RIGHT([1]Sheet1!D7887,2)</f>
        <v>05</v>
      </c>
      <c r="E7887" t="str">
        <f>[1]Sheet1!E7887</f>
        <v>Employee Retirement - From Other Governments</v>
      </c>
      <c r="F7887">
        <f>[1]Sheet1!F7887</f>
        <v>399583</v>
      </c>
    </row>
    <row r="7888" spans="1:6">
      <c r="A7888" t="str">
        <f>[1]Sheet1!B7888</f>
        <v>Oklahoma</v>
      </c>
      <c r="B7888" t="str">
        <f>[1]Sheet1!C7888</f>
        <v>OK</v>
      </c>
      <c r="C7888" t="str">
        <f>LEFT([1]Sheet1!D7888,1)</f>
        <v>X</v>
      </c>
      <c r="D7888" t="str">
        <f>RIGHT([1]Sheet1!D7888,2)</f>
        <v>08</v>
      </c>
      <c r="E7888" t="str">
        <f>[1]Sheet1!E7888</f>
        <v>Employee Retirement - Earnings on Investments (calculated)</v>
      </c>
      <c r="F7888">
        <f>[1]Sheet1!F7888</f>
        <v>344382</v>
      </c>
    </row>
    <row r="7889" spans="1:6">
      <c r="A7889" t="str">
        <f>[1]Sheet1!B7889</f>
        <v>Oklahoma</v>
      </c>
      <c r="B7889" t="str">
        <f>[1]Sheet1!C7889</f>
        <v>OK</v>
      </c>
      <c r="C7889" t="str">
        <f>LEFT([1]Sheet1!D7889,1)</f>
        <v>X</v>
      </c>
      <c r="D7889" t="str">
        <f>RIGHT([1]Sheet1!D7889,2)</f>
        <v>11</v>
      </c>
      <c r="E7889" t="str">
        <f>[1]Sheet1!E7889</f>
        <v>Employee Retirement - Benefit Payments</v>
      </c>
      <c r="F7889">
        <f>[1]Sheet1!F7889</f>
        <v>1899576</v>
      </c>
    </row>
    <row r="7890" spans="1:6">
      <c r="A7890" t="str">
        <f>[1]Sheet1!B7890</f>
        <v>Oklahoma</v>
      </c>
      <c r="B7890" t="str">
        <f>[1]Sheet1!C7890</f>
        <v>OK</v>
      </c>
      <c r="C7890" t="str">
        <f>LEFT([1]Sheet1!D7890,1)</f>
        <v>X</v>
      </c>
      <c r="D7890" t="str">
        <f>RIGHT([1]Sheet1!D7890,2)</f>
        <v>12</v>
      </c>
      <c r="E7890" t="str">
        <f>[1]Sheet1!E7890</f>
        <v>Employee Retirement - Withdrawals</v>
      </c>
      <c r="F7890">
        <f>[1]Sheet1!F7890</f>
        <v>73486</v>
      </c>
    </row>
    <row r="7891" spans="1:6">
      <c r="A7891" t="str">
        <f>[1]Sheet1!B7891</f>
        <v>Oklahoma</v>
      </c>
      <c r="B7891" t="str">
        <f>[1]Sheet1!C7891</f>
        <v>OK</v>
      </c>
      <c r="C7891" t="str">
        <f>LEFT([1]Sheet1!D7891,1)</f>
        <v>X</v>
      </c>
      <c r="D7891" t="str">
        <f>RIGHT([1]Sheet1!D7891,2)</f>
        <v>21</v>
      </c>
      <c r="E7891" t="str">
        <f>[1]Sheet1!E7891</f>
        <v>Employee Retirement - Total Cash and Deposits</v>
      </c>
      <c r="F7891">
        <f>[1]Sheet1!F7891</f>
        <v>602864</v>
      </c>
    </row>
    <row r="7892" spans="1:6">
      <c r="A7892" t="str">
        <f>[1]Sheet1!B7892</f>
        <v>Oklahoma</v>
      </c>
      <c r="B7892" t="str">
        <f>[1]Sheet1!C7892</f>
        <v>OK</v>
      </c>
      <c r="C7892" t="str">
        <f>LEFT([1]Sheet1!D7892,1)</f>
        <v>X</v>
      </c>
      <c r="D7892" t="str">
        <f>RIGHT([1]Sheet1!D7892,2)</f>
        <v>30</v>
      </c>
      <c r="E7892" t="str">
        <f>[1]Sheet1!E7892</f>
        <v>Employee Retirement - Total Federal Securities</v>
      </c>
      <c r="F7892">
        <f>[1]Sheet1!F7892</f>
        <v>3274629</v>
      </c>
    </row>
    <row r="7893" spans="1:6">
      <c r="A7893" t="str">
        <f>[1]Sheet1!B7893</f>
        <v>Oklahoma</v>
      </c>
      <c r="B7893" t="str">
        <f>[1]Sheet1!C7893</f>
        <v>OK</v>
      </c>
      <c r="C7893" t="str">
        <f>LEFT([1]Sheet1!D7893,1)</f>
        <v>X</v>
      </c>
      <c r="D7893" t="str">
        <f>RIGHT([1]Sheet1!D7893,2)</f>
        <v>42</v>
      </c>
      <c r="E7893" t="str">
        <f>[1]Sheet1!E7893</f>
        <v>Employee Retirement - Securities - Mortgages</v>
      </c>
      <c r="F7893">
        <f>[1]Sheet1!F7893</f>
        <v>0</v>
      </c>
    </row>
    <row r="7894" spans="1:6">
      <c r="A7894" t="str">
        <f>[1]Sheet1!B7894</f>
        <v>Oklahoma</v>
      </c>
      <c r="B7894" t="str">
        <f>[1]Sheet1!C7894</f>
        <v>OK</v>
      </c>
      <c r="C7894" t="str">
        <f>LEFT([1]Sheet1!D7894,1)</f>
        <v>X</v>
      </c>
      <c r="D7894" t="str">
        <f>RIGHT([1]Sheet1!D7894,2)</f>
        <v>44</v>
      </c>
      <c r="E7894" t="str">
        <f>[1]Sheet1!E7894</f>
        <v>Employee Retirement - Total Other Securities</v>
      </c>
      <c r="F7894">
        <f>[1]Sheet1!F7894</f>
        <v>2778584</v>
      </c>
    </row>
    <row r="7895" spans="1:6">
      <c r="A7895" t="str">
        <f>[1]Sheet1!B7895</f>
        <v>Oklahoma</v>
      </c>
      <c r="B7895" t="str">
        <f>[1]Sheet1!C7895</f>
        <v>OK</v>
      </c>
      <c r="C7895" t="str">
        <f>LEFT([1]Sheet1!D7895,1)</f>
        <v>X</v>
      </c>
      <c r="D7895" t="str">
        <f>RIGHT([1]Sheet1!D7895,2)</f>
        <v>47</v>
      </c>
      <c r="E7895" t="str">
        <f>[1]Sheet1!E7895</f>
        <v>Employee Retirement - Other Investments - Other</v>
      </c>
      <c r="F7895">
        <f>[1]Sheet1!F7895</f>
        <v>2425029</v>
      </c>
    </row>
    <row r="7896" spans="1:6">
      <c r="A7896" t="str">
        <f>[1]Sheet1!B7896</f>
        <v>Oklahoma</v>
      </c>
      <c r="B7896" t="str">
        <f>[1]Sheet1!C7896</f>
        <v>OK</v>
      </c>
      <c r="C7896" t="str">
        <f>LEFT([1]Sheet1!D7896,1)</f>
        <v>Y</v>
      </c>
      <c r="D7896" t="str">
        <f>RIGHT([1]Sheet1!D7896,2)</f>
        <v>01</v>
      </c>
      <c r="E7896" t="str">
        <f>[1]Sheet1!E7896</f>
        <v>Unemployment Compensation - Contribution</v>
      </c>
      <c r="F7896">
        <f>[1]Sheet1!F7896</f>
        <v>542802</v>
      </c>
    </row>
    <row r="7897" spans="1:6">
      <c r="A7897" t="str">
        <f>[1]Sheet1!B7897</f>
        <v>Oklahoma</v>
      </c>
      <c r="B7897" t="str">
        <f>[1]Sheet1!C7897</f>
        <v>OK</v>
      </c>
      <c r="C7897" t="str">
        <f>LEFT([1]Sheet1!D7897,1)</f>
        <v>Y</v>
      </c>
      <c r="D7897" t="str">
        <f>RIGHT([1]Sheet1!D7897,2)</f>
        <v>02</v>
      </c>
      <c r="E7897" t="str">
        <f>[1]Sheet1!E7897</f>
        <v>Unemployment Compensation - Interest Revenue</v>
      </c>
      <c r="F7897">
        <f>[1]Sheet1!F7897</f>
        <v>13537</v>
      </c>
    </row>
    <row r="7898" spans="1:6">
      <c r="A7898" t="str">
        <f>[1]Sheet1!B7898</f>
        <v>Oklahoma</v>
      </c>
      <c r="B7898" t="str">
        <f>[1]Sheet1!C7898</f>
        <v>OK</v>
      </c>
      <c r="C7898" t="str">
        <f>LEFT([1]Sheet1!D7898,1)</f>
        <v>Y</v>
      </c>
      <c r="D7898" t="str">
        <f>RIGHT([1]Sheet1!D7898,2)</f>
        <v>05</v>
      </c>
      <c r="E7898" t="str">
        <f>[1]Sheet1!E7898</f>
        <v>Unemployment Compensation - Benefit Payments</v>
      </c>
      <c r="F7898">
        <f>[1]Sheet1!F7898</f>
        <v>275566</v>
      </c>
    </row>
    <row r="7899" spans="1:6">
      <c r="A7899" t="str">
        <f>[1]Sheet1!B7899</f>
        <v>Oklahoma</v>
      </c>
      <c r="B7899" t="str">
        <f>[1]Sheet1!C7899</f>
        <v>OK</v>
      </c>
      <c r="C7899" t="str">
        <f>LEFT([1]Sheet1!D7899,1)</f>
        <v>Y</v>
      </c>
      <c r="D7899" t="str">
        <f>RIGHT([1]Sheet1!D7899,2)</f>
        <v>06</v>
      </c>
      <c r="E7899" t="str">
        <f>[1]Sheet1!E7899</f>
        <v>Unemployment Compensation - Extended and Special Payments</v>
      </c>
      <c r="F7899">
        <f>[1]Sheet1!F7899</f>
        <v>244174</v>
      </c>
    </row>
    <row r="7900" spans="1:6">
      <c r="A7900" t="str">
        <f>[1]Sheet1!B7900</f>
        <v>Oklahoma</v>
      </c>
      <c r="B7900" t="str">
        <f>[1]Sheet1!C7900</f>
        <v>OK</v>
      </c>
      <c r="C7900" t="str">
        <f>LEFT([1]Sheet1!D7900,1)</f>
        <v>Y</v>
      </c>
      <c r="D7900" t="str">
        <f>RIGHT([1]Sheet1!D7900,2)</f>
        <v>07</v>
      </c>
      <c r="E7900" t="str">
        <f>[1]Sheet1!E7900</f>
        <v>Unemployment Compensation - Balance In US Treasury</v>
      </c>
      <c r="F7900">
        <f>[1]Sheet1!F7900</f>
        <v>628428</v>
      </c>
    </row>
    <row r="7901" spans="1:6">
      <c r="A7901" t="str">
        <f>[1]Sheet1!B7901</f>
        <v>Oklahoma</v>
      </c>
      <c r="B7901" t="str">
        <f>[1]Sheet1!C7901</f>
        <v>OK</v>
      </c>
      <c r="C7901" t="str">
        <f>LEFT([1]Sheet1!D7901,1)</f>
        <v>Y</v>
      </c>
      <c r="D7901" t="str">
        <f>RIGHT([1]Sheet1!D7901,2)</f>
        <v>11</v>
      </c>
      <c r="E7901" t="str">
        <f>[1]Sheet1!E7901</f>
        <v>Workers Compensation - Other Contributions</v>
      </c>
      <c r="F7901">
        <f>[1]Sheet1!F7901</f>
        <v>254456</v>
      </c>
    </row>
    <row r="7902" spans="1:6">
      <c r="A7902" t="str">
        <f>[1]Sheet1!B7902</f>
        <v>Oklahoma</v>
      </c>
      <c r="B7902" t="str">
        <f>[1]Sheet1!C7902</f>
        <v>OK</v>
      </c>
      <c r="C7902" t="str">
        <f>LEFT([1]Sheet1!D7902,1)</f>
        <v>Y</v>
      </c>
      <c r="D7902" t="str">
        <f>RIGHT([1]Sheet1!D7902,2)</f>
        <v>12</v>
      </c>
      <c r="E7902" t="str">
        <f>[1]Sheet1!E7902</f>
        <v>Workers Compensation - Interest Earnings</v>
      </c>
      <c r="F7902">
        <f>[1]Sheet1!F7902</f>
        <v>44723</v>
      </c>
    </row>
    <row r="7903" spans="1:6">
      <c r="A7903" t="str">
        <f>[1]Sheet1!B7903</f>
        <v>Oklahoma</v>
      </c>
      <c r="B7903" t="str">
        <f>[1]Sheet1!C7903</f>
        <v>OK</v>
      </c>
      <c r="C7903" t="str">
        <f>LEFT([1]Sheet1!D7903,1)</f>
        <v>Y</v>
      </c>
      <c r="D7903" t="str">
        <f>RIGHT([1]Sheet1!D7903,2)</f>
        <v>14</v>
      </c>
      <c r="E7903" t="str">
        <f>[1]Sheet1!E7903</f>
        <v>Workers Compensation - Benefit Payments</v>
      </c>
      <c r="F7903">
        <f>[1]Sheet1!F7903</f>
        <v>234395</v>
      </c>
    </row>
    <row r="7904" spans="1:6">
      <c r="A7904" t="str">
        <f>[1]Sheet1!B7904</f>
        <v>Oklahoma</v>
      </c>
      <c r="B7904" t="str">
        <f>[1]Sheet1!C7904</f>
        <v>OK</v>
      </c>
      <c r="C7904" t="str">
        <f>LEFT([1]Sheet1!D7904,1)</f>
        <v>Y</v>
      </c>
      <c r="D7904" t="str">
        <f>RIGHT([1]Sheet1!D7904,2)</f>
        <v>21</v>
      </c>
      <c r="E7904" t="str">
        <f>[1]Sheet1!E7904</f>
        <v>Workers Compensation - Cash and Assets</v>
      </c>
      <c r="F7904">
        <f>[1]Sheet1!F7904</f>
        <v>1196367</v>
      </c>
    </row>
    <row r="7905" spans="1:6">
      <c r="A7905" t="str">
        <f>[1]Sheet1!B7905</f>
        <v>Oklahoma</v>
      </c>
      <c r="B7905" t="str">
        <f>[1]Sheet1!C7905</f>
        <v>OK</v>
      </c>
      <c r="C7905" t="str">
        <f>LEFT([1]Sheet1!D7905,1)</f>
        <v>Z</v>
      </c>
      <c r="D7905" t="str">
        <f>RIGHT([1]Sheet1!D7905,2)</f>
        <v>00</v>
      </c>
      <c r="E7905" t="str">
        <f>[1]Sheet1!E7905</f>
        <v>Total Salaries and Wages</v>
      </c>
      <c r="F7905">
        <f>[1]Sheet1!F7905</f>
        <v>8312260</v>
      </c>
    </row>
    <row r="7906" spans="1:6">
      <c r="A7906" t="str">
        <f>[1]Sheet1!B7906</f>
        <v>Oklahoma</v>
      </c>
      <c r="B7906" t="str">
        <f>[1]Sheet1!C7906</f>
        <v>OK</v>
      </c>
      <c r="C7906" t="str">
        <f>LEFT([1]Sheet1!D7906,1)</f>
        <v>Z</v>
      </c>
      <c r="D7906" t="str">
        <f>RIGHT([1]Sheet1!D7906,2)</f>
        <v>77</v>
      </c>
      <c r="E7906" t="str">
        <f>[1]Sheet1!E7906</f>
        <v>Employee Retirement – Total Corporate Bonds</v>
      </c>
      <c r="F7906">
        <f>[1]Sheet1!F7906</f>
        <v>3480940</v>
      </c>
    </row>
    <row r="7907" spans="1:6">
      <c r="A7907" t="str">
        <f>[1]Sheet1!B7907</f>
        <v>Oklahoma</v>
      </c>
      <c r="B7907" t="str">
        <f>[1]Sheet1!C7907</f>
        <v>OK</v>
      </c>
      <c r="C7907" t="str">
        <f>LEFT([1]Sheet1!D7907,1)</f>
        <v>Z</v>
      </c>
      <c r="D7907" t="str">
        <f>RIGHT([1]Sheet1!D7907,2)</f>
        <v>78</v>
      </c>
      <c r="E7907" t="str">
        <f>[1]Sheet1!E7907</f>
        <v>Employee Retirement – Corporate Stocks</v>
      </c>
      <c r="F7907">
        <f>[1]Sheet1!F7907</f>
        <v>10923423</v>
      </c>
    </row>
    <row r="7908" spans="1:6">
      <c r="A7908" t="str">
        <f>[1]Sheet1!B7908</f>
        <v>Oregon</v>
      </c>
      <c r="B7908" t="str">
        <f>[1]Sheet1!C7908</f>
        <v>OR</v>
      </c>
      <c r="C7908" t="str">
        <f>LEFT([1]Sheet1!D7908,1)</f>
        <v>1</v>
      </c>
      <c r="D7908" t="str">
        <f>RIGHT([1]Sheet1!D7908,2)</f>
        <v>9T</v>
      </c>
      <c r="E7908" t="str">
        <f>[1]Sheet1!E7908</f>
        <v>Long Term Debt Beginning Outstanding - Public Debt for Private Purpose</v>
      </c>
      <c r="F7908">
        <f>[1]Sheet1!F7908</f>
        <v>6491451</v>
      </c>
    </row>
    <row r="7909" spans="1:6">
      <c r="A7909" t="str">
        <f>[1]Sheet1!B7909</f>
        <v>Oregon</v>
      </c>
      <c r="B7909" t="str">
        <f>[1]Sheet1!C7909</f>
        <v>OR</v>
      </c>
      <c r="C7909" t="str">
        <f>LEFT([1]Sheet1!D7909,1)</f>
        <v>1</v>
      </c>
      <c r="D7909" t="str">
        <f>RIGHT([1]Sheet1!D7909,2)</f>
        <v>9U</v>
      </c>
      <c r="E7909" t="str">
        <f>[1]Sheet1!E7909</f>
        <v>Long Term Debt Beginning Outstanding - Unspecified Public Purpose</v>
      </c>
      <c r="F7909">
        <f>[1]Sheet1!F7909</f>
        <v>28599566</v>
      </c>
    </row>
    <row r="7910" spans="1:6">
      <c r="A7910" t="str">
        <f>[1]Sheet1!B7910</f>
        <v>Oregon</v>
      </c>
      <c r="B7910" t="str">
        <f>[1]Sheet1!C7910</f>
        <v>OR</v>
      </c>
      <c r="C7910" t="str">
        <f>LEFT([1]Sheet1!D7910,1)</f>
        <v>2</v>
      </c>
      <c r="D7910" t="str">
        <f>RIGHT([1]Sheet1!D7910,2)</f>
        <v>4T</v>
      </c>
      <c r="E7910" t="str">
        <f>[1]Sheet1!E7910</f>
        <v>Long Term Debt Issue, Nonguaranteed - Public Debt for Private Purpose</v>
      </c>
      <c r="F7910">
        <f>[1]Sheet1!F7910</f>
        <v>348448</v>
      </c>
    </row>
    <row r="7911" spans="1:6">
      <c r="A7911" t="str">
        <f>[1]Sheet1!B7911</f>
        <v>Oregon</v>
      </c>
      <c r="B7911" t="str">
        <f>[1]Sheet1!C7911</f>
        <v>OR</v>
      </c>
      <c r="C7911" t="str">
        <f>LEFT([1]Sheet1!D7911,1)</f>
        <v>2</v>
      </c>
      <c r="D7911" t="str">
        <f>RIGHT([1]Sheet1!D7911,2)</f>
        <v>9U</v>
      </c>
      <c r="E7911" t="str">
        <f>[1]Sheet1!E7911</f>
        <v>Long Term Debt Issue, Unspecified Public Purpose</v>
      </c>
      <c r="F7911">
        <f>[1]Sheet1!F7911</f>
        <v>3184147</v>
      </c>
    </row>
    <row r="7912" spans="1:6">
      <c r="A7912" t="str">
        <f>[1]Sheet1!B7912</f>
        <v>Oregon</v>
      </c>
      <c r="B7912" t="str">
        <f>[1]Sheet1!C7912</f>
        <v>OR</v>
      </c>
      <c r="C7912" t="str">
        <f>LEFT([1]Sheet1!D7912,1)</f>
        <v>3</v>
      </c>
      <c r="D7912" t="str">
        <f>RIGHT([1]Sheet1!D7912,2)</f>
        <v>4T</v>
      </c>
      <c r="E7912" t="str">
        <f>[1]Sheet1!E7912</f>
        <v>Long Term Debt Retired Nonguaranteed - Public Debt for Private Purpose</v>
      </c>
      <c r="F7912">
        <f>[1]Sheet1!F7912</f>
        <v>642433</v>
      </c>
    </row>
    <row r="7913" spans="1:6">
      <c r="A7913" t="str">
        <f>[1]Sheet1!B7913</f>
        <v>Oregon</v>
      </c>
      <c r="B7913" t="str">
        <f>[1]Sheet1!C7913</f>
        <v>OR</v>
      </c>
      <c r="C7913" t="str">
        <f>LEFT([1]Sheet1!D7913,1)</f>
        <v>3</v>
      </c>
      <c r="D7913" t="str">
        <f>RIGHT([1]Sheet1!D7913,2)</f>
        <v>9U</v>
      </c>
      <c r="E7913" t="str">
        <f>[1]Sheet1!E7913</f>
        <v>Long Term Debt Retired Unspecified Public Purpose</v>
      </c>
      <c r="F7913">
        <f>[1]Sheet1!F7913</f>
        <v>3469707</v>
      </c>
    </row>
    <row r="7914" spans="1:6">
      <c r="A7914" t="str">
        <f>[1]Sheet1!B7914</f>
        <v>Oregon</v>
      </c>
      <c r="B7914" t="str">
        <f>[1]Sheet1!C7914</f>
        <v>OR</v>
      </c>
      <c r="C7914" t="str">
        <f>LEFT([1]Sheet1!D7914,1)</f>
        <v>4</v>
      </c>
      <c r="D7914" t="str">
        <f>RIGHT([1]Sheet1!D7914,2)</f>
        <v>4T</v>
      </c>
      <c r="E7914" t="str">
        <f>[1]Sheet1!E7914</f>
        <v>Long Term Debt Outstanding Nonguaranteed - Public Debt for Private Purpose</v>
      </c>
      <c r="F7914">
        <f>[1]Sheet1!F7914</f>
        <v>6198153</v>
      </c>
    </row>
    <row r="7915" spans="1:6">
      <c r="A7915" t="str">
        <f>[1]Sheet1!B7915</f>
        <v>Oregon</v>
      </c>
      <c r="B7915" t="str">
        <f>[1]Sheet1!C7915</f>
        <v>OR</v>
      </c>
      <c r="C7915" t="str">
        <f>LEFT([1]Sheet1!D7915,1)</f>
        <v>4</v>
      </c>
      <c r="D7915" t="str">
        <f>RIGHT([1]Sheet1!D7915,2)</f>
        <v>9U</v>
      </c>
      <c r="E7915" t="str">
        <f>[1]Sheet1!E7915</f>
        <v>Long Term Debt Outstanding Unspecified Public Purpose</v>
      </c>
      <c r="F7915">
        <f>[1]Sheet1!F7915</f>
        <v>28305020</v>
      </c>
    </row>
    <row r="7916" spans="1:6">
      <c r="A7916" t="str">
        <f>[1]Sheet1!B7916</f>
        <v>Oregon</v>
      </c>
      <c r="B7916" t="str">
        <f>[1]Sheet1!C7916</f>
        <v>OR</v>
      </c>
      <c r="C7916" t="str">
        <f>LEFT([1]Sheet1!D7916,1)</f>
        <v>6</v>
      </c>
      <c r="D7916" t="str">
        <f>RIGHT([1]Sheet1!D7916,2)</f>
        <v>1V</v>
      </c>
      <c r="E7916" t="str">
        <f>[1]Sheet1!E7916</f>
        <v>Short Term Debt Outstanding - Beginning</v>
      </c>
      <c r="F7916">
        <f>[1]Sheet1!F7916</f>
        <v>137223</v>
      </c>
    </row>
    <row r="7917" spans="1:6">
      <c r="A7917" t="str">
        <f>[1]Sheet1!B7917</f>
        <v>Oregon</v>
      </c>
      <c r="B7917" t="str">
        <f>[1]Sheet1!C7917</f>
        <v>OR</v>
      </c>
      <c r="C7917" t="str">
        <f>LEFT([1]Sheet1!D7917,1)</f>
        <v>6</v>
      </c>
      <c r="D7917" t="str">
        <f>RIGHT([1]Sheet1!D7917,2)</f>
        <v>4V</v>
      </c>
      <c r="E7917" t="str">
        <f>[1]Sheet1!E7917</f>
        <v>Short Term Debt Outstanding - End of Fiscal Year</v>
      </c>
      <c r="F7917">
        <f>[1]Sheet1!F7917</f>
        <v>44675</v>
      </c>
    </row>
    <row r="7918" spans="1:6">
      <c r="A7918" t="str">
        <f>[1]Sheet1!B7918</f>
        <v>Oregon</v>
      </c>
      <c r="B7918" t="str">
        <f>[1]Sheet1!C7918</f>
        <v>OR</v>
      </c>
      <c r="C7918" t="str">
        <f>LEFT([1]Sheet1!D7918,1)</f>
        <v>A</v>
      </c>
      <c r="D7918" t="str">
        <f>RIGHT([1]Sheet1!D7918,2)</f>
        <v>01</v>
      </c>
      <c r="E7918" t="str">
        <f>[1]Sheet1!E7918</f>
        <v>Charges - Air Transportation</v>
      </c>
      <c r="F7918">
        <f>[1]Sheet1!F7918</f>
        <v>241833</v>
      </c>
    </row>
    <row r="7919" spans="1:6">
      <c r="A7919" t="str">
        <f>[1]Sheet1!B7919</f>
        <v>Oregon</v>
      </c>
      <c r="B7919" t="str">
        <f>[1]Sheet1!C7919</f>
        <v>OR</v>
      </c>
      <c r="C7919" t="str">
        <f>LEFT([1]Sheet1!D7919,1)</f>
        <v>A</v>
      </c>
      <c r="D7919" t="str">
        <f>RIGHT([1]Sheet1!D7919,2)</f>
        <v>03</v>
      </c>
      <c r="E7919" t="str">
        <f>[1]Sheet1!E7919</f>
        <v>Charges - Miscellaneous Commercial Activities</v>
      </c>
      <c r="F7919">
        <f>[1]Sheet1!F7919</f>
        <v>5300</v>
      </c>
    </row>
    <row r="7920" spans="1:6">
      <c r="A7920" t="str">
        <f>[1]Sheet1!B7920</f>
        <v>Oregon</v>
      </c>
      <c r="B7920" t="str">
        <f>[1]Sheet1!C7920</f>
        <v>OR</v>
      </c>
      <c r="C7920" t="str">
        <f>LEFT([1]Sheet1!D7920,1)</f>
        <v>A</v>
      </c>
      <c r="D7920" t="str">
        <f>RIGHT([1]Sheet1!D7920,2)</f>
        <v>09</v>
      </c>
      <c r="E7920" t="str">
        <f>[1]Sheet1!E7920</f>
        <v>Charges - Elementary and Secondary Education School Lunch</v>
      </c>
      <c r="F7920">
        <f>[1]Sheet1!F7920</f>
        <v>44776</v>
      </c>
    </row>
    <row r="7921" spans="1:6">
      <c r="A7921" t="str">
        <f>[1]Sheet1!B7921</f>
        <v>Oregon</v>
      </c>
      <c r="B7921" t="str">
        <f>[1]Sheet1!C7921</f>
        <v>OR</v>
      </c>
      <c r="C7921" t="str">
        <f>LEFT([1]Sheet1!D7921,1)</f>
        <v>A</v>
      </c>
      <c r="D7921" t="str">
        <f>RIGHT([1]Sheet1!D7921,2)</f>
        <v>10</v>
      </c>
      <c r="E7921" t="str">
        <f>[1]Sheet1!E7921</f>
        <v>Charges - Elementary and Secondary Education School Tuition and Transportation</v>
      </c>
      <c r="F7921">
        <f>[1]Sheet1!F7921</f>
        <v>23404</v>
      </c>
    </row>
    <row r="7922" spans="1:6">
      <c r="A7922" t="str">
        <f>[1]Sheet1!B7922</f>
        <v>Oregon</v>
      </c>
      <c r="B7922" t="str">
        <f>[1]Sheet1!C7922</f>
        <v>OR</v>
      </c>
      <c r="C7922" t="str">
        <f>LEFT([1]Sheet1!D7922,1)</f>
        <v>A</v>
      </c>
      <c r="D7922" t="str">
        <f>RIGHT([1]Sheet1!D7922,2)</f>
        <v>12</v>
      </c>
      <c r="E7922" t="str">
        <f>[1]Sheet1!E7922</f>
        <v>Charges - Elementary and Secondary Education - Other</v>
      </c>
      <c r="F7922">
        <f>[1]Sheet1!F7922</f>
        <v>112801</v>
      </c>
    </row>
    <row r="7923" spans="1:6">
      <c r="A7923" t="str">
        <f>[1]Sheet1!B7923</f>
        <v>Oregon</v>
      </c>
      <c r="B7923" t="str">
        <f>[1]Sheet1!C7923</f>
        <v>OR</v>
      </c>
      <c r="C7923" t="str">
        <f>LEFT([1]Sheet1!D7923,1)</f>
        <v>A</v>
      </c>
      <c r="D7923" t="str">
        <f>RIGHT([1]Sheet1!D7923,2)</f>
        <v>16</v>
      </c>
      <c r="E7923" t="str">
        <f>[1]Sheet1!E7923</f>
        <v xml:space="preserve"> Charges - Higher Education Auxiliary Enterprises</v>
      </c>
      <c r="F7923">
        <f>[1]Sheet1!F7923</f>
        <v>461339</v>
      </c>
    </row>
    <row r="7924" spans="1:6">
      <c r="A7924" t="str">
        <f>[1]Sheet1!B7924</f>
        <v>Oregon</v>
      </c>
      <c r="B7924" t="str">
        <f>[1]Sheet1!C7924</f>
        <v>OR</v>
      </c>
      <c r="C7924" t="str">
        <f>LEFT([1]Sheet1!D7924,1)</f>
        <v>A</v>
      </c>
      <c r="D7924" t="str">
        <f>RIGHT([1]Sheet1!D7924,2)</f>
        <v>18</v>
      </c>
      <c r="E7924" t="str">
        <f>[1]Sheet1!E7924</f>
        <v>Charges - Higher Education - Other</v>
      </c>
      <c r="F7924">
        <f>[1]Sheet1!F7924</f>
        <v>1245311</v>
      </c>
    </row>
    <row r="7925" spans="1:6">
      <c r="A7925" t="str">
        <f>[1]Sheet1!B7925</f>
        <v>Oregon</v>
      </c>
      <c r="B7925" t="str">
        <f>[1]Sheet1!C7925</f>
        <v>OR</v>
      </c>
      <c r="C7925" t="str">
        <f>LEFT([1]Sheet1!D7925,1)</f>
        <v>A</v>
      </c>
      <c r="D7925" t="str">
        <f>RIGHT([1]Sheet1!D7925,2)</f>
        <v>21</v>
      </c>
      <c r="E7925" t="str">
        <f>[1]Sheet1!E7925</f>
        <v>Charges - Education - Other State Charges, NEC</v>
      </c>
      <c r="F7925">
        <f>[1]Sheet1!F7925</f>
        <v>4574</v>
      </c>
    </row>
    <row r="7926" spans="1:6">
      <c r="A7926" t="str">
        <f>[1]Sheet1!B7926</f>
        <v>Oregon</v>
      </c>
      <c r="B7926" t="str">
        <f>[1]Sheet1!C7926</f>
        <v>OR</v>
      </c>
      <c r="C7926" t="str">
        <f>LEFT([1]Sheet1!D7926,1)</f>
        <v>A</v>
      </c>
      <c r="D7926" t="str">
        <f>RIGHT([1]Sheet1!D7926,2)</f>
        <v>36</v>
      </c>
      <c r="E7926" t="str">
        <f>[1]Sheet1!E7926</f>
        <v>Charges - Hospital Public</v>
      </c>
      <c r="F7926">
        <f>[1]Sheet1!F7926</f>
        <v>1724166</v>
      </c>
    </row>
    <row r="7927" spans="1:6">
      <c r="A7927" t="str">
        <f>[1]Sheet1!B7927</f>
        <v>Oregon</v>
      </c>
      <c r="B7927" t="str">
        <f>[1]Sheet1!C7927</f>
        <v>OR</v>
      </c>
      <c r="C7927" t="str">
        <f>LEFT([1]Sheet1!D7927,1)</f>
        <v>A</v>
      </c>
      <c r="D7927" t="str">
        <f>RIGHT([1]Sheet1!D7927,2)</f>
        <v>44</v>
      </c>
      <c r="E7927" t="str">
        <f>[1]Sheet1!E7927</f>
        <v>Charges - Regular Highways</v>
      </c>
      <c r="F7927">
        <f>[1]Sheet1!F7927</f>
        <v>62868</v>
      </c>
    </row>
    <row r="7928" spans="1:6">
      <c r="A7928" t="str">
        <f>[1]Sheet1!B7928</f>
        <v>Oregon</v>
      </c>
      <c r="B7928" t="str">
        <f>[1]Sheet1!C7928</f>
        <v>OR</v>
      </c>
      <c r="C7928" t="str">
        <f>LEFT([1]Sheet1!D7928,1)</f>
        <v>A</v>
      </c>
      <c r="D7928" t="str">
        <f>RIGHT([1]Sheet1!D7928,2)</f>
        <v>45</v>
      </c>
      <c r="E7928" t="str">
        <f>[1]Sheet1!E7928</f>
        <v>Charges - Toll Highways</v>
      </c>
      <c r="F7928">
        <f>[1]Sheet1!F7928</f>
        <v>5067</v>
      </c>
    </row>
    <row r="7929" spans="1:6">
      <c r="A7929" t="str">
        <f>[1]Sheet1!B7929</f>
        <v>Oregon</v>
      </c>
      <c r="B7929" t="str">
        <f>[1]Sheet1!C7929</f>
        <v>OR</v>
      </c>
      <c r="C7929" t="str">
        <f>LEFT([1]Sheet1!D7929,1)</f>
        <v>A</v>
      </c>
      <c r="D7929" t="str">
        <f>RIGHT([1]Sheet1!D7929,2)</f>
        <v>50</v>
      </c>
      <c r="E7929" t="str">
        <f>[1]Sheet1!E7929</f>
        <v>Charges - Housing and Community Development</v>
      </c>
      <c r="F7929">
        <f>[1]Sheet1!F7929</f>
        <v>61879</v>
      </c>
    </row>
    <row r="7930" spans="1:6">
      <c r="A7930" t="str">
        <f>[1]Sheet1!B7930</f>
        <v>Oregon</v>
      </c>
      <c r="B7930" t="str">
        <f>[1]Sheet1!C7930</f>
        <v>OR</v>
      </c>
      <c r="C7930" t="str">
        <f>LEFT([1]Sheet1!D7930,1)</f>
        <v>A</v>
      </c>
      <c r="D7930" t="str">
        <f>RIGHT([1]Sheet1!D7930,2)</f>
        <v>59</v>
      </c>
      <c r="E7930" t="str">
        <f>[1]Sheet1!E7930</f>
        <v>Charges - Natural Resources - Other</v>
      </c>
      <c r="F7930">
        <f>[1]Sheet1!F7930</f>
        <v>163748</v>
      </c>
    </row>
    <row r="7931" spans="1:6">
      <c r="A7931" t="str">
        <f>[1]Sheet1!B7931</f>
        <v>Oregon</v>
      </c>
      <c r="B7931" t="str">
        <f>[1]Sheet1!C7931</f>
        <v>OR</v>
      </c>
      <c r="C7931" t="str">
        <f>LEFT([1]Sheet1!D7931,1)</f>
        <v>A</v>
      </c>
      <c r="D7931" t="str">
        <f>RIGHT([1]Sheet1!D7931,2)</f>
        <v>60</v>
      </c>
      <c r="E7931" t="str">
        <f>[1]Sheet1!E7931</f>
        <v>Charges - Parking Facilities</v>
      </c>
      <c r="F7931">
        <f>[1]Sheet1!F7931</f>
        <v>52587</v>
      </c>
    </row>
    <row r="7932" spans="1:6">
      <c r="A7932" t="str">
        <f>[1]Sheet1!B7932</f>
        <v>Oregon</v>
      </c>
      <c r="B7932" t="str">
        <f>[1]Sheet1!C7932</f>
        <v>OR</v>
      </c>
      <c r="C7932" t="str">
        <f>LEFT([1]Sheet1!D7932,1)</f>
        <v>A</v>
      </c>
      <c r="D7932" t="str">
        <f>RIGHT([1]Sheet1!D7932,2)</f>
        <v>61</v>
      </c>
      <c r="E7932" t="str">
        <f>[1]Sheet1!E7932</f>
        <v>Charges - Parks and Recreation</v>
      </c>
      <c r="F7932">
        <f>[1]Sheet1!F7932</f>
        <v>189070</v>
      </c>
    </row>
    <row r="7933" spans="1:6">
      <c r="A7933" t="str">
        <f>[1]Sheet1!B7933</f>
        <v>Oregon</v>
      </c>
      <c r="B7933" t="str">
        <f>[1]Sheet1!C7933</f>
        <v>OR</v>
      </c>
      <c r="C7933" t="str">
        <f>LEFT([1]Sheet1!D7933,1)</f>
        <v>A</v>
      </c>
      <c r="D7933" t="str">
        <f>RIGHT([1]Sheet1!D7933,2)</f>
        <v>80</v>
      </c>
      <c r="E7933" t="str">
        <f>[1]Sheet1!E7933</f>
        <v>Charges - Sewerage</v>
      </c>
      <c r="F7933">
        <f>[1]Sheet1!F7933</f>
        <v>905815</v>
      </c>
    </row>
    <row r="7934" spans="1:6">
      <c r="A7934" t="str">
        <f>[1]Sheet1!B7934</f>
        <v>Oregon</v>
      </c>
      <c r="B7934" t="str">
        <f>[1]Sheet1!C7934</f>
        <v>OR</v>
      </c>
      <c r="C7934" t="str">
        <f>LEFT([1]Sheet1!D7934,1)</f>
        <v>A</v>
      </c>
      <c r="D7934" t="str">
        <f>RIGHT([1]Sheet1!D7934,2)</f>
        <v>81</v>
      </c>
      <c r="E7934" t="str">
        <f>[1]Sheet1!E7934</f>
        <v>Charges - Solid Waste Management</v>
      </c>
      <c r="F7934">
        <f>[1]Sheet1!F7934</f>
        <v>116883</v>
      </c>
    </row>
    <row r="7935" spans="1:6">
      <c r="A7935" t="str">
        <f>[1]Sheet1!B7935</f>
        <v>Oregon</v>
      </c>
      <c r="B7935" t="str">
        <f>[1]Sheet1!C7935</f>
        <v>OR</v>
      </c>
      <c r="C7935" t="str">
        <f>LEFT([1]Sheet1!D7935,1)</f>
        <v>A</v>
      </c>
      <c r="D7935" t="str">
        <f>RIGHT([1]Sheet1!D7935,2)</f>
        <v>87</v>
      </c>
      <c r="E7935" t="str">
        <f>[1]Sheet1!E7935</f>
        <v>Charges - Sea and Inland Port Facilities</v>
      </c>
      <c r="F7935">
        <f>[1]Sheet1!F7935</f>
        <v>76427</v>
      </c>
    </row>
    <row r="7936" spans="1:6">
      <c r="A7936" t="str">
        <f>[1]Sheet1!B7936</f>
        <v>Oregon</v>
      </c>
      <c r="B7936" t="str">
        <f>[1]Sheet1!C7936</f>
        <v>OR</v>
      </c>
      <c r="C7936" t="str">
        <f>LEFT([1]Sheet1!D7936,1)</f>
        <v>A</v>
      </c>
      <c r="D7936" t="str">
        <f>RIGHT([1]Sheet1!D7936,2)</f>
        <v>89</v>
      </c>
      <c r="E7936" t="str">
        <f>[1]Sheet1!E7936</f>
        <v>Charges - All Other</v>
      </c>
      <c r="F7936">
        <f>[1]Sheet1!F7936</f>
        <v>972570</v>
      </c>
    </row>
    <row r="7937" spans="1:6">
      <c r="A7937" t="str">
        <f>[1]Sheet1!B7937</f>
        <v>Oregon</v>
      </c>
      <c r="B7937" t="str">
        <f>[1]Sheet1!C7937</f>
        <v>OR</v>
      </c>
      <c r="C7937" t="str">
        <f>LEFT([1]Sheet1!D7937,1)</f>
        <v>A</v>
      </c>
      <c r="D7937" t="str">
        <f>RIGHT([1]Sheet1!D7937,2)</f>
        <v>90</v>
      </c>
      <c r="E7937" t="str">
        <f>[1]Sheet1!E7937</f>
        <v>Revenue - Liquor Stores</v>
      </c>
      <c r="F7937">
        <f>[1]Sheet1!F7937</f>
        <v>465630</v>
      </c>
    </row>
    <row r="7938" spans="1:6">
      <c r="A7938" t="str">
        <f>[1]Sheet1!B7938</f>
        <v>Oregon</v>
      </c>
      <c r="B7938" t="str">
        <f>[1]Sheet1!C7938</f>
        <v>OR</v>
      </c>
      <c r="C7938" t="str">
        <f>LEFT([1]Sheet1!D7938,1)</f>
        <v>A</v>
      </c>
      <c r="D7938" t="str">
        <f>RIGHT([1]Sheet1!D7938,2)</f>
        <v>91</v>
      </c>
      <c r="E7938" t="str">
        <f>[1]Sheet1!E7938</f>
        <v>Revenue - Water Utilities</v>
      </c>
      <c r="F7938">
        <f>[1]Sheet1!F7938</f>
        <v>599597</v>
      </c>
    </row>
    <row r="7939" spans="1:6">
      <c r="A7939" t="str">
        <f>[1]Sheet1!B7939</f>
        <v>Oregon</v>
      </c>
      <c r="B7939" t="str">
        <f>[1]Sheet1!C7939</f>
        <v>OR</v>
      </c>
      <c r="C7939" t="str">
        <f>LEFT([1]Sheet1!D7939,1)</f>
        <v>A</v>
      </c>
      <c r="D7939" t="str">
        <f>RIGHT([1]Sheet1!D7939,2)</f>
        <v>92</v>
      </c>
      <c r="E7939" t="str">
        <f>[1]Sheet1!E7939</f>
        <v>Revenue - Electric Utilities</v>
      </c>
      <c r="F7939">
        <f>[1]Sheet1!F7939</f>
        <v>674585</v>
      </c>
    </row>
    <row r="7940" spans="1:6">
      <c r="A7940" t="str">
        <f>[1]Sheet1!B7940</f>
        <v>Oregon</v>
      </c>
      <c r="B7940" t="str">
        <f>[1]Sheet1!C7940</f>
        <v>OR</v>
      </c>
      <c r="C7940" t="str">
        <f>LEFT([1]Sheet1!D7940,1)</f>
        <v>A</v>
      </c>
      <c r="D7940" t="str">
        <f>RIGHT([1]Sheet1!D7940,2)</f>
        <v>93</v>
      </c>
      <c r="E7940" t="str">
        <f>[1]Sheet1!E7940</f>
        <v>Revenue - Gas Utilities</v>
      </c>
      <c r="F7940">
        <f>[1]Sheet1!F7940</f>
        <v>728</v>
      </c>
    </row>
    <row r="7941" spans="1:6">
      <c r="A7941" t="str">
        <f>[1]Sheet1!B7941</f>
        <v>Oregon</v>
      </c>
      <c r="B7941" t="str">
        <f>[1]Sheet1!C7941</f>
        <v>OR</v>
      </c>
      <c r="C7941" t="str">
        <f>LEFT([1]Sheet1!D7941,1)</f>
        <v>A</v>
      </c>
      <c r="D7941" t="str">
        <f>RIGHT([1]Sheet1!D7941,2)</f>
        <v>94</v>
      </c>
      <c r="E7941" t="str">
        <f>[1]Sheet1!E7941</f>
        <v>Revenue - Transit Utilities</v>
      </c>
      <c r="F7941">
        <f>[1]Sheet1!F7941</f>
        <v>125762</v>
      </c>
    </row>
    <row r="7942" spans="1:6">
      <c r="A7942" t="str">
        <f>[1]Sheet1!B7942</f>
        <v>Oregon</v>
      </c>
      <c r="B7942" t="str">
        <f>[1]Sheet1!C7942</f>
        <v>OR</v>
      </c>
      <c r="C7942" t="str">
        <f>LEFT([1]Sheet1!D7942,1)</f>
        <v>B</v>
      </c>
      <c r="D7942" t="str">
        <f>RIGHT([1]Sheet1!D7942,2)</f>
        <v>01</v>
      </c>
      <c r="E7942" t="str">
        <f>[1]Sheet1!E7942</f>
        <v>Federal Intergovernmental - Air Transportation</v>
      </c>
      <c r="F7942">
        <f>[1]Sheet1!F7942</f>
        <v>59298</v>
      </c>
    </row>
    <row r="7943" spans="1:6">
      <c r="A7943" t="str">
        <f>[1]Sheet1!B7943</f>
        <v>Oregon</v>
      </c>
      <c r="B7943" t="str">
        <f>[1]Sheet1!C7943</f>
        <v>OR</v>
      </c>
      <c r="C7943" t="str">
        <f>LEFT([1]Sheet1!D7943,1)</f>
        <v>B</v>
      </c>
      <c r="D7943" t="str">
        <f>RIGHT([1]Sheet1!D7943,2)</f>
        <v>21</v>
      </c>
      <c r="E7943" t="str">
        <f>[1]Sheet1!E7943</f>
        <v>Federal Intergovernmental - Education</v>
      </c>
      <c r="F7943">
        <f>[1]Sheet1!F7943</f>
        <v>1502313</v>
      </c>
    </row>
    <row r="7944" spans="1:6">
      <c r="A7944" t="str">
        <f>[1]Sheet1!B7944</f>
        <v>Oregon</v>
      </c>
      <c r="B7944" t="str">
        <f>[1]Sheet1!C7944</f>
        <v>OR</v>
      </c>
      <c r="C7944" t="str">
        <f>LEFT([1]Sheet1!D7944,1)</f>
        <v>B</v>
      </c>
      <c r="D7944" t="str">
        <f>RIGHT([1]Sheet1!D7944,2)</f>
        <v>22</v>
      </c>
      <c r="E7944" t="str">
        <f>[1]Sheet1!E7944</f>
        <v>Federal Intergovernmental - Employment Security Administration</v>
      </c>
      <c r="F7944">
        <f>[1]Sheet1!F7944</f>
        <v>64934</v>
      </c>
    </row>
    <row r="7945" spans="1:6">
      <c r="A7945" t="str">
        <f>[1]Sheet1!B7945</f>
        <v>Oregon</v>
      </c>
      <c r="B7945" t="str">
        <f>[1]Sheet1!C7945</f>
        <v>OR</v>
      </c>
      <c r="C7945" t="str">
        <f>LEFT([1]Sheet1!D7945,1)</f>
        <v>B</v>
      </c>
      <c r="D7945" t="str">
        <f>RIGHT([1]Sheet1!D7945,2)</f>
        <v>30</v>
      </c>
      <c r="E7945" t="str">
        <f>[1]Sheet1!E7945</f>
        <v>Federal Intergovernmental - General Local Government Support</v>
      </c>
      <c r="F7945">
        <f>[1]Sheet1!F7945</f>
        <v>53657</v>
      </c>
    </row>
    <row r="7946" spans="1:6">
      <c r="A7946" t="str">
        <f>[1]Sheet1!B7946</f>
        <v>Oregon</v>
      </c>
      <c r="B7946" t="str">
        <f>[1]Sheet1!C7946</f>
        <v>OR</v>
      </c>
      <c r="C7946" t="str">
        <f>LEFT([1]Sheet1!D7946,1)</f>
        <v>B</v>
      </c>
      <c r="D7946" t="str">
        <f>RIGHT([1]Sheet1!D7946,2)</f>
        <v>42</v>
      </c>
      <c r="E7946" t="str">
        <f>[1]Sheet1!E7946</f>
        <v>Federal Intergovernmental - Health and Hospitals</v>
      </c>
      <c r="F7946">
        <f>[1]Sheet1!F7946</f>
        <v>446629</v>
      </c>
    </row>
    <row r="7947" spans="1:6">
      <c r="A7947" t="str">
        <f>[1]Sheet1!B7947</f>
        <v>Oregon</v>
      </c>
      <c r="B7947" t="str">
        <f>[1]Sheet1!C7947</f>
        <v>OR</v>
      </c>
      <c r="C7947" t="str">
        <f>LEFT([1]Sheet1!D7947,1)</f>
        <v>B</v>
      </c>
      <c r="D7947" t="str">
        <f>RIGHT([1]Sheet1!D7947,2)</f>
        <v>46</v>
      </c>
      <c r="E7947" t="str">
        <f>[1]Sheet1!E7947</f>
        <v>Federal Intergovernmental - Highways</v>
      </c>
      <c r="F7947">
        <f>[1]Sheet1!F7947</f>
        <v>555406</v>
      </c>
    </row>
    <row r="7948" spans="1:6">
      <c r="A7948" t="str">
        <f>[1]Sheet1!B7948</f>
        <v>Oregon</v>
      </c>
      <c r="B7948" t="str">
        <f>[1]Sheet1!C7948</f>
        <v>OR</v>
      </c>
      <c r="C7948" t="str">
        <f>LEFT([1]Sheet1!D7948,1)</f>
        <v>B</v>
      </c>
      <c r="D7948" t="str">
        <f>RIGHT([1]Sheet1!D7948,2)</f>
        <v>50</v>
      </c>
      <c r="E7948" t="str">
        <f>[1]Sheet1!E7948</f>
        <v>Federal Intergovernmental - Housing and Community Development</v>
      </c>
      <c r="F7948">
        <f>[1]Sheet1!F7948</f>
        <v>467750</v>
      </c>
    </row>
    <row r="7949" spans="1:6">
      <c r="A7949" t="str">
        <f>[1]Sheet1!B7949</f>
        <v>Oregon</v>
      </c>
      <c r="B7949" t="str">
        <f>[1]Sheet1!C7949</f>
        <v>OR</v>
      </c>
      <c r="C7949" t="str">
        <f>LEFT([1]Sheet1!D7949,1)</f>
        <v>B</v>
      </c>
      <c r="D7949" t="str">
        <f>RIGHT([1]Sheet1!D7949,2)</f>
        <v>59</v>
      </c>
      <c r="E7949" t="str">
        <f>[1]Sheet1!E7949</f>
        <v>Federal Intergovernmental - Natural Resources</v>
      </c>
      <c r="F7949">
        <f>[1]Sheet1!F7949</f>
        <v>148084</v>
      </c>
    </row>
    <row r="7950" spans="1:6">
      <c r="A7950" t="str">
        <f>[1]Sheet1!B7950</f>
        <v>Oregon</v>
      </c>
      <c r="B7950" t="str">
        <f>[1]Sheet1!C7950</f>
        <v>OR</v>
      </c>
      <c r="C7950" t="str">
        <f>LEFT([1]Sheet1!D7950,1)</f>
        <v>B</v>
      </c>
      <c r="D7950" t="str">
        <f>RIGHT([1]Sheet1!D7950,2)</f>
        <v>79</v>
      </c>
      <c r="E7950" t="str">
        <f>[1]Sheet1!E7950</f>
        <v>Federal Intergovernmental - Public Welfare</v>
      </c>
      <c r="F7950">
        <f>[1]Sheet1!F7950</f>
        <v>4705278</v>
      </c>
    </row>
    <row r="7951" spans="1:6">
      <c r="A7951" t="str">
        <f>[1]Sheet1!B7951</f>
        <v>Oregon</v>
      </c>
      <c r="B7951" t="str">
        <f>[1]Sheet1!C7951</f>
        <v>OR</v>
      </c>
      <c r="C7951" t="str">
        <f>LEFT([1]Sheet1!D7951,1)</f>
        <v>B</v>
      </c>
      <c r="D7951" t="str">
        <f>RIGHT([1]Sheet1!D7951,2)</f>
        <v>80</v>
      </c>
      <c r="E7951" t="str">
        <f>[1]Sheet1!E7951</f>
        <v>Federal Intergovernmental - Sewerage</v>
      </c>
      <c r="F7951">
        <f>[1]Sheet1!F7951</f>
        <v>19917</v>
      </c>
    </row>
    <row r="7952" spans="1:6">
      <c r="A7952" t="str">
        <f>[1]Sheet1!B7952</f>
        <v>Oregon</v>
      </c>
      <c r="B7952" t="str">
        <f>[1]Sheet1!C7952</f>
        <v>OR</v>
      </c>
      <c r="C7952" t="str">
        <f>LEFT([1]Sheet1!D7952,1)</f>
        <v>B</v>
      </c>
      <c r="D7952" t="str">
        <f>RIGHT([1]Sheet1!D7952,2)</f>
        <v>89</v>
      </c>
      <c r="E7952" t="str">
        <f>[1]Sheet1!E7952</f>
        <v>Federal Intergovernmental - All Other</v>
      </c>
      <c r="F7952">
        <f>[1]Sheet1!F7952</f>
        <v>564890</v>
      </c>
    </row>
    <row r="7953" spans="1:6">
      <c r="A7953" t="str">
        <f>[1]Sheet1!B7953</f>
        <v>Oregon</v>
      </c>
      <c r="B7953" t="str">
        <f>[1]Sheet1!C7953</f>
        <v>OR</v>
      </c>
      <c r="C7953" t="str">
        <f>LEFT([1]Sheet1!D7953,1)</f>
        <v>B</v>
      </c>
      <c r="D7953" t="str">
        <f>RIGHT([1]Sheet1!D7953,2)</f>
        <v>91</v>
      </c>
      <c r="E7953" t="str">
        <f>[1]Sheet1!E7953</f>
        <v>Federal Intergovernmental - Water Utilities</v>
      </c>
      <c r="F7953">
        <f>[1]Sheet1!F7953</f>
        <v>31665</v>
      </c>
    </row>
    <row r="7954" spans="1:6">
      <c r="A7954" t="str">
        <f>[1]Sheet1!B7954</f>
        <v>Oregon</v>
      </c>
      <c r="B7954" t="str">
        <f>[1]Sheet1!C7954</f>
        <v>OR</v>
      </c>
      <c r="C7954" t="str">
        <f>LEFT([1]Sheet1!D7954,1)</f>
        <v>B</v>
      </c>
      <c r="D7954" t="str">
        <f>RIGHT([1]Sheet1!D7954,2)</f>
        <v>92</v>
      </c>
      <c r="E7954" t="str">
        <f>[1]Sheet1!E7954</f>
        <v>Federal Intergovernmental - Electric Utilities</v>
      </c>
      <c r="F7954">
        <f>[1]Sheet1!F7954</f>
        <v>7606</v>
      </c>
    </row>
    <row r="7955" spans="1:6">
      <c r="A7955" t="str">
        <f>[1]Sheet1!B7955</f>
        <v>Oregon</v>
      </c>
      <c r="B7955" t="str">
        <f>[1]Sheet1!C7955</f>
        <v>OR</v>
      </c>
      <c r="C7955" t="str">
        <f>LEFT([1]Sheet1!D7955,1)</f>
        <v>B</v>
      </c>
      <c r="D7955" t="str">
        <f>RIGHT([1]Sheet1!D7955,2)</f>
        <v>94</v>
      </c>
      <c r="E7955" t="str">
        <f>[1]Sheet1!E7955</f>
        <v>Federal Intergovernmental - Transit Utilities</v>
      </c>
      <c r="F7955">
        <f>[1]Sheet1!F7955</f>
        <v>288947</v>
      </c>
    </row>
    <row r="7956" spans="1:6">
      <c r="A7956" t="str">
        <f>[1]Sheet1!B7956</f>
        <v>Oregon</v>
      </c>
      <c r="B7956" t="str">
        <f>[1]Sheet1!C7956</f>
        <v>OR</v>
      </c>
      <c r="C7956" t="str">
        <f>LEFT([1]Sheet1!D7956,1)</f>
        <v>E</v>
      </c>
      <c r="D7956" t="str">
        <f>RIGHT([1]Sheet1!D7956,2)</f>
        <v>01</v>
      </c>
      <c r="E7956" t="str">
        <f>[1]Sheet1!E7956</f>
        <v>Current Operations - Air Transportation</v>
      </c>
      <c r="F7956">
        <f>[1]Sheet1!F7956</f>
        <v>131078</v>
      </c>
    </row>
    <row r="7957" spans="1:6">
      <c r="A7957" t="str">
        <f>[1]Sheet1!B7957</f>
        <v>Oregon</v>
      </c>
      <c r="B7957" t="str">
        <f>[1]Sheet1!C7957</f>
        <v>OR</v>
      </c>
      <c r="C7957" t="str">
        <f>LEFT([1]Sheet1!D7957,1)</f>
        <v>E</v>
      </c>
      <c r="D7957" t="str">
        <f>RIGHT([1]Sheet1!D7957,2)</f>
        <v>03</v>
      </c>
      <c r="E7957" t="str">
        <f>[1]Sheet1!E7957</f>
        <v>Current Operations - Miscellaneous Commercial Activities, NEC</v>
      </c>
      <c r="F7957">
        <f>[1]Sheet1!F7957</f>
        <v>16429</v>
      </c>
    </row>
    <row r="7958" spans="1:6">
      <c r="A7958" t="str">
        <f>[1]Sheet1!B7958</f>
        <v>Oregon</v>
      </c>
      <c r="B7958" t="str">
        <f>[1]Sheet1!C7958</f>
        <v>OR</v>
      </c>
      <c r="C7958" t="str">
        <f>LEFT([1]Sheet1!D7958,1)</f>
        <v>E</v>
      </c>
      <c r="D7958" t="str">
        <f>RIGHT([1]Sheet1!D7958,2)</f>
        <v>04</v>
      </c>
      <c r="E7958" t="str">
        <f>[1]Sheet1!E7958</f>
        <v>Current Operations - Correctional Institutions</v>
      </c>
      <c r="F7958">
        <f>[1]Sheet1!F7958</f>
        <v>765594</v>
      </c>
    </row>
    <row r="7959" spans="1:6">
      <c r="A7959" t="str">
        <f>[1]Sheet1!B7959</f>
        <v>Oregon</v>
      </c>
      <c r="B7959" t="str">
        <f>[1]Sheet1!C7959</f>
        <v>OR</v>
      </c>
      <c r="C7959" t="str">
        <f>LEFT([1]Sheet1!D7959,1)</f>
        <v>E</v>
      </c>
      <c r="D7959" t="str">
        <f>RIGHT([1]Sheet1!D7959,2)</f>
        <v>05</v>
      </c>
      <c r="E7959" t="str">
        <f>[1]Sheet1!E7959</f>
        <v>Current Operations - Corrections - Other</v>
      </c>
      <c r="F7959">
        <f>[1]Sheet1!F7959</f>
        <v>289411</v>
      </c>
    </row>
    <row r="7960" spans="1:6">
      <c r="A7960" t="str">
        <f>[1]Sheet1!B7960</f>
        <v>Oregon</v>
      </c>
      <c r="B7960" t="str">
        <f>[1]Sheet1!C7960</f>
        <v>OR</v>
      </c>
      <c r="C7960" t="str">
        <f>LEFT([1]Sheet1!D7960,1)</f>
        <v>E</v>
      </c>
      <c r="D7960" t="str">
        <f>RIGHT([1]Sheet1!D7960,2)</f>
        <v>12</v>
      </c>
      <c r="E7960" t="str">
        <f>[1]Sheet1!E7960</f>
        <v>Current Operations - Elementary and Secondary Education</v>
      </c>
      <c r="F7960">
        <f>[1]Sheet1!F7960</f>
        <v>5536815</v>
      </c>
    </row>
    <row r="7961" spans="1:6">
      <c r="A7961" t="str">
        <f>[1]Sheet1!B7961</f>
        <v>Oregon</v>
      </c>
      <c r="B7961" t="str">
        <f>[1]Sheet1!C7961</f>
        <v>OR</v>
      </c>
      <c r="C7961" t="str">
        <f>LEFT([1]Sheet1!D7961,1)</f>
        <v>E</v>
      </c>
      <c r="D7961" t="str">
        <f>RIGHT([1]Sheet1!D7961,2)</f>
        <v>16</v>
      </c>
      <c r="E7961" t="str">
        <f>[1]Sheet1!E7961</f>
        <v>Current Operations - Higher Education Auxiliary Enterprises</v>
      </c>
      <c r="F7961">
        <f>[1]Sheet1!F7961</f>
        <v>459776</v>
      </c>
    </row>
    <row r="7962" spans="1:6">
      <c r="A7962" t="str">
        <f>[1]Sheet1!B7962</f>
        <v>Oregon</v>
      </c>
      <c r="B7962" t="str">
        <f>[1]Sheet1!C7962</f>
        <v>OR</v>
      </c>
      <c r="C7962" t="str">
        <f>LEFT([1]Sheet1!D7962,1)</f>
        <v>E</v>
      </c>
      <c r="D7962" t="str">
        <f>RIGHT([1]Sheet1!D7962,2)</f>
        <v>18</v>
      </c>
      <c r="E7962" t="str">
        <f>[1]Sheet1!E7962</f>
        <v>Current Operations - Other Higher Education</v>
      </c>
      <c r="F7962">
        <f>[1]Sheet1!F7962</f>
        <v>2923233</v>
      </c>
    </row>
    <row r="7963" spans="1:6">
      <c r="A7963" t="str">
        <f>[1]Sheet1!B7963</f>
        <v>Oregon</v>
      </c>
      <c r="B7963" t="str">
        <f>[1]Sheet1!C7963</f>
        <v>OR</v>
      </c>
      <c r="C7963" t="str">
        <f>LEFT([1]Sheet1!D7963,1)</f>
        <v>E</v>
      </c>
      <c r="D7963" t="str">
        <f>RIGHT([1]Sheet1!D7963,2)</f>
        <v>21</v>
      </c>
      <c r="E7963" t="str">
        <f>[1]Sheet1!E7963</f>
        <v>Current Operations - State Education - Other</v>
      </c>
      <c r="F7963">
        <f>[1]Sheet1!F7963</f>
        <v>174643</v>
      </c>
    </row>
    <row r="7964" spans="1:6">
      <c r="A7964" t="str">
        <f>[1]Sheet1!B7964</f>
        <v>Oregon</v>
      </c>
      <c r="B7964" t="str">
        <f>[1]Sheet1!C7964</f>
        <v>OR</v>
      </c>
      <c r="C7964" t="str">
        <f>LEFT([1]Sheet1!D7964,1)</f>
        <v>E</v>
      </c>
      <c r="D7964" t="str">
        <f>RIGHT([1]Sheet1!D7964,2)</f>
        <v>22</v>
      </c>
      <c r="E7964" t="str">
        <f>[1]Sheet1!E7964</f>
        <v>Current Operations - Social Insurance Administration</v>
      </c>
      <c r="F7964">
        <f>[1]Sheet1!F7964</f>
        <v>65976</v>
      </c>
    </row>
    <row r="7965" spans="1:6">
      <c r="A7965" t="str">
        <f>[1]Sheet1!B7965</f>
        <v>Oregon</v>
      </c>
      <c r="B7965" t="str">
        <f>[1]Sheet1!C7965</f>
        <v>OR</v>
      </c>
      <c r="C7965" t="str">
        <f>LEFT([1]Sheet1!D7965,1)</f>
        <v>E</v>
      </c>
      <c r="D7965" t="str">
        <f>RIGHT([1]Sheet1!D7965,2)</f>
        <v>23</v>
      </c>
      <c r="E7965" t="str">
        <f>[1]Sheet1!E7965</f>
        <v>Current Operations - Financial Administration</v>
      </c>
      <c r="F7965">
        <f>[1]Sheet1!F7965</f>
        <v>786285</v>
      </c>
    </row>
    <row r="7966" spans="1:6">
      <c r="A7966" t="str">
        <f>[1]Sheet1!B7966</f>
        <v>Oregon</v>
      </c>
      <c r="B7966" t="str">
        <f>[1]Sheet1!C7966</f>
        <v>OR</v>
      </c>
      <c r="C7966" t="str">
        <f>LEFT([1]Sheet1!D7966,1)</f>
        <v>E</v>
      </c>
      <c r="D7966" t="str">
        <f>RIGHT([1]Sheet1!D7966,2)</f>
        <v>24</v>
      </c>
      <c r="E7966" t="str">
        <f>[1]Sheet1!E7966</f>
        <v>Current Operations - Local Fire Protection</v>
      </c>
      <c r="F7966">
        <f>[1]Sheet1!F7966</f>
        <v>593909</v>
      </c>
    </row>
    <row r="7967" spans="1:6">
      <c r="A7967" t="str">
        <f>[1]Sheet1!B7967</f>
        <v>Oregon</v>
      </c>
      <c r="B7967" t="str">
        <f>[1]Sheet1!C7967</f>
        <v>OR</v>
      </c>
      <c r="C7967" t="str">
        <f>LEFT([1]Sheet1!D7967,1)</f>
        <v>E</v>
      </c>
      <c r="D7967" t="str">
        <f>RIGHT([1]Sheet1!D7967,2)</f>
        <v>25</v>
      </c>
      <c r="E7967" t="str">
        <f>[1]Sheet1!E7967</f>
        <v>Current Operations - Judicial and Legal Services</v>
      </c>
      <c r="F7967">
        <f>[1]Sheet1!F7967</f>
        <v>585906</v>
      </c>
    </row>
    <row r="7968" spans="1:6">
      <c r="A7968" t="str">
        <f>[1]Sheet1!B7968</f>
        <v>Oregon</v>
      </c>
      <c r="B7968" t="str">
        <f>[1]Sheet1!C7968</f>
        <v>OR</v>
      </c>
      <c r="C7968" t="str">
        <f>LEFT([1]Sheet1!D7968,1)</f>
        <v>E</v>
      </c>
      <c r="D7968" t="str">
        <f>RIGHT([1]Sheet1!D7968,2)</f>
        <v>29</v>
      </c>
      <c r="E7968" t="str">
        <f>[1]Sheet1!E7968</f>
        <v>Current Operations - Central Staff Services</v>
      </c>
      <c r="F7968">
        <f>[1]Sheet1!F7968</f>
        <v>353418</v>
      </c>
    </row>
    <row r="7969" spans="1:6">
      <c r="A7969" t="str">
        <f>[1]Sheet1!B7969</f>
        <v>Oregon</v>
      </c>
      <c r="B7969" t="str">
        <f>[1]Sheet1!C7969</f>
        <v>OR</v>
      </c>
      <c r="C7969" t="str">
        <f>LEFT([1]Sheet1!D7969,1)</f>
        <v>E</v>
      </c>
      <c r="D7969" t="str">
        <f>RIGHT([1]Sheet1!D7969,2)</f>
        <v>31</v>
      </c>
      <c r="E7969" t="str">
        <f>[1]Sheet1!E7969</f>
        <v>Current Operations - General Public Buildings</v>
      </c>
      <c r="F7969">
        <f>[1]Sheet1!F7969</f>
        <v>139836</v>
      </c>
    </row>
    <row r="7970" spans="1:6">
      <c r="A7970" t="str">
        <f>[1]Sheet1!B7970</f>
        <v>Oregon</v>
      </c>
      <c r="B7970" t="str">
        <f>[1]Sheet1!C7970</f>
        <v>OR</v>
      </c>
      <c r="C7970" t="str">
        <f>LEFT([1]Sheet1!D7970,1)</f>
        <v>E</v>
      </c>
      <c r="D7970" t="str">
        <f>RIGHT([1]Sheet1!D7970,2)</f>
        <v>32</v>
      </c>
      <c r="E7970" t="str">
        <f>[1]Sheet1!E7970</f>
        <v>Current Operations - Health - Other</v>
      </c>
      <c r="F7970">
        <f>[1]Sheet1!F7970</f>
        <v>1304139</v>
      </c>
    </row>
    <row r="7971" spans="1:6">
      <c r="A7971" t="str">
        <f>[1]Sheet1!B7971</f>
        <v>Oregon</v>
      </c>
      <c r="B7971" t="str">
        <f>[1]Sheet1!C7971</f>
        <v>OR</v>
      </c>
      <c r="C7971" t="str">
        <f>LEFT([1]Sheet1!D7971,1)</f>
        <v>E</v>
      </c>
      <c r="D7971" t="str">
        <f>RIGHT([1]Sheet1!D7971,2)</f>
        <v>36</v>
      </c>
      <c r="E7971" t="str">
        <f>[1]Sheet1!E7971</f>
        <v>Current Operations - Hospitals</v>
      </c>
      <c r="F7971">
        <f>[1]Sheet1!F7971</f>
        <v>1737232</v>
      </c>
    </row>
    <row r="7972" spans="1:6">
      <c r="A7972" t="str">
        <f>[1]Sheet1!B7972</f>
        <v>Oregon</v>
      </c>
      <c r="B7972" t="str">
        <f>[1]Sheet1!C7972</f>
        <v>OR</v>
      </c>
      <c r="C7972" t="str">
        <f>LEFT([1]Sheet1!D7972,1)</f>
        <v>E</v>
      </c>
      <c r="D7972" t="str">
        <f>RIGHT([1]Sheet1!D7972,2)</f>
        <v>44</v>
      </c>
      <c r="E7972" t="str">
        <f>[1]Sheet1!E7972</f>
        <v>Current Operations - Regular Highways</v>
      </c>
      <c r="F7972">
        <f>[1]Sheet1!F7972</f>
        <v>959648</v>
      </c>
    </row>
    <row r="7973" spans="1:6">
      <c r="A7973" t="str">
        <f>[1]Sheet1!B7973</f>
        <v>Oregon</v>
      </c>
      <c r="B7973" t="str">
        <f>[1]Sheet1!C7973</f>
        <v>OR</v>
      </c>
      <c r="C7973" t="str">
        <f>LEFT([1]Sheet1!D7973,1)</f>
        <v>E</v>
      </c>
      <c r="D7973" t="str">
        <f>RIGHT([1]Sheet1!D7973,2)</f>
        <v>45</v>
      </c>
      <c r="E7973" t="str">
        <f>[1]Sheet1!E7973</f>
        <v>Current Operations - Toll Highways</v>
      </c>
      <c r="F7973">
        <f>[1]Sheet1!F7973</f>
        <v>3412</v>
      </c>
    </row>
    <row r="7974" spans="1:6">
      <c r="A7974" t="str">
        <f>[1]Sheet1!B7974</f>
        <v>Oregon</v>
      </c>
      <c r="B7974" t="str">
        <f>[1]Sheet1!C7974</f>
        <v>OR</v>
      </c>
      <c r="C7974" t="str">
        <f>LEFT([1]Sheet1!D7974,1)</f>
        <v>E</v>
      </c>
      <c r="D7974" t="str">
        <f>RIGHT([1]Sheet1!D7974,2)</f>
        <v>50</v>
      </c>
      <c r="E7974" t="str">
        <f>[1]Sheet1!E7974</f>
        <v>Current Operations - Housing and Community Development</v>
      </c>
      <c r="F7974">
        <f>[1]Sheet1!F7974</f>
        <v>562001</v>
      </c>
    </row>
    <row r="7975" spans="1:6">
      <c r="A7975" t="str">
        <f>[1]Sheet1!B7975</f>
        <v>Oregon</v>
      </c>
      <c r="B7975" t="str">
        <f>[1]Sheet1!C7975</f>
        <v>OR</v>
      </c>
      <c r="C7975" t="str">
        <f>LEFT([1]Sheet1!D7975,1)</f>
        <v>E</v>
      </c>
      <c r="D7975" t="str">
        <f>RIGHT([1]Sheet1!D7975,2)</f>
        <v>52</v>
      </c>
      <c r="E7975" t="str">
        <f>[1]Sheet1!E7975</f>
        <v>Current Operations - Libraries</v>
      </c>
      <c r="F7975">
        <f>[1]Sheet1!F7975</f>
        <v>178181</v>
      </c>
    </row>
    <row r="7976" spans="1:6">
      <c r="A7976" t="str">
        <f>[1]Sheet1!B7976</f>
        <v>Oregon</v>
      </c>
      <c r="B7976" t="str">
        <f>[1]Sheet1!C7976</f>
        <v>OR</v>
      </c>
      <c r="C7976" t="str">
        <f>LEFT([1]Sheet1!D7976,1)</f>
        <v>E</v>
      </c>
      <c r="D7976" t="str">
        <f>RIGHT([1]Sheet1!D7976,2)</f>
        <v>59</v>
      </c>
      <c r="E7976" t="str">
        <f>[1]Sheet1!E7976</f>
        <v>Current Operations - Natural Resources - Other</v>
      </c>
      <c r="F7976">
        <f>[1]Sheet1!F7976</f>
        <v>494032</v>
      </c>
    </row>
    <row r="7977" spans="1:6">
      <c r="A7977" t="str">
        <f>[1]Sheet1!B7977</f>
        <v>Oregon</v>
      </c>
      <c r="B7977" t="str">
        <f>[1]Sheet1!C7977</f>
        <v>OR</v>
      </c>
      <c r="C7977" t="str">
        <f>LEFT([1]Sheet1!D7977,1)</f>
        <v>E</v>
      </c>
      <c r="D7977" t="str">
        <f>RIGHT([1]Sheet1!D7977,2)</f>
        <v>60</v>
      </c>
      <c r="E7977" t="str">
        <f>[1]Sheet1!E7977</f>
        <v>Current Operations - Parking Facilities</v>
      </c>
      <c r="F7977">
        <f>[1]Sheet1!F7977</f>
        <v>14860</v>
      </c>
    </row>
    <row r="7978" spans="1:6">
      <c r="A7978" t="str">
        <f>[1]Sheet1!B7978</f>
        <v>Oregon</v>
      </c>
      <c r="B7978" t="str">
        <f>[1]Sheet1!C7978</f>
        <v>OR</v>
      </c>
      <c r="C7978" t="str">
        <f>LEFT([1]Sheet1!D7978,1)</f>
        <v>E</v>
      </c>
      <c r="D7978" t="str">
        <f>RIGHT([1]Sheet1!D7978,2)</f>
        <v>61</v>
      </c>
      <c r="E7978" t="str">
        <f>[1]Sheet1!E7978</f>
        <v>Current Operations - Parks and Recreation</v>
      </c>
      <c r="F7978">
        <f>[1]Sheet1!F7978</f>
        <v>450088</v>
      </c>
    </row>
    <row r="7979" spans="1:6">
      <c r="A7979" t="str">
        <f>[1]Sheet1!B7979</f>
        <v>Oregon</v>
      </c>
      <c r="B7979" t="str">
        <f>[1]Sheet1!C7979</f>
        <v>OR</v>
      </c>
      <c r="C7979" t="str">
        <f>LEFT([1]Sheet1!D7979,1)</f>
        <v>E</v>
      </c>
      <c r="D7979" t="str">
        <f>RIGHT([1]Sheet1!D7979,2)</f>
        <v>62</v>
      </c>
      <c r="E7979" t="str">
        <f>[1]Sheet1!E7979</f>
        <v>Current Operations - Police Protection</v>
      </c>
      <c r="F7979">
        <f>[1]Sheet1!F7979</f>
        <v>1111474</v>
      </c>
    </row>
    <row r="7980" spans="1:6">
      <c r="A7980" t="str">
        <f>[1]Sheet1!B7980</f>
        <v>Oregon</v>
      </c>
      <c r="B7980" t="str">
        <f>[1]Sheet1!C7980</f>
        <v>OR</v>
      </c>
      <c r="C7980" t="str">
        <f>LEFT([1]Sheet1!D7980,1)</f>
        <v>E</v>
      </c>
      <c r="D7980" t="str">
        <f>RIGHT([1]Sheet1!D7980,2)</f>
        <v>66</v>
      </c>
      <c r="E7980" t="str">
        <f>[1]Sheet1!E7980</f>
        <v>Current Operations - Protective Inspection and Regulation, NEC</v>
      </c>
      <c r="F7980">
        <f>[1]Sheet1!F7980</f>
        <v>227608</v>
      </c>
    </row>
    <row r="7981" spans="1:6">
      <c r="A7981" t="str">
        <f>[1]Sheet1!B7981</f>
        <v>Oregon</v>
      </c>
      <c r="B7981" t="str">
        <f>[1]Sheet1!C7981</f>
        <v>OR</v>
      </c>
      <c r="C7981" t="str">
        <f>LEFT([1]Sheet1!D7981,1)</f>
        <v>E</v>
      </c>
      <c r="D7981" t="str">
        <f>RIGHT([1]Sheet1!D7981,2)</f>
        <v>74</v>
      </c>
      <c r="E7981" t="str">
        <f>[1]Sheet1!E7981</f>
        <v>Current Operations - Public Welfare, Vendor Payments for Medical Care</v>
      </c>
      <c r="F7981">
        <f>[1]Sheet1!F7981</f>
        <v>4287010</v>
      </c>
    </row>
    <row r="7982" spans="1:6">
      <c r="A7982" t="str">
        <f>[1]Sheet1!B7982</f>
        <v>Oregon</v>
      </c>
      <c r="B7982" t="str">
        <f>[1]Sheet1!C7982</f>
        <v>OR</v>
      </c>
      <c r="C7982" t="str">
        <f>LEFT([1]Sheet1!D7982,1)</f>
        <v>E</v>
      </c>
      <c r="D7982" t="str">
        <f>RIGHT([1]Sheet1!D7982,2)</f>
        <v>75</v>
      </c>
      <c r="E7982" t="str">
        <f>[1]Sheet1!E7982</f>
        <v>Current Operations - Public Welfare, Vendor Payments for Other Purposes</v>
      </c>
      <c r="F7982">
        <f>[1]Sheet1!F7982</f>
        <v>109797</v>
      </c>
    </row>
    <row r="7983" spans="1:6">
      <c r="A7983" t="str">
        <f>[1]Sheet1!B7983</f>
        <v>Oregon</v>
      </c>
      <c r="B7983" t="str">
        <f>[1]Sheet1!C7983</f>
        <v>OR</v>
      </c>
      <c r="C7983" t="str">
        <f>LEFT([1]Sheet1!D7983,1)</f>
        <v>E</v>
      </c>
      <c r="D7983" t="str">
        <f>RIGHT([1]Sheet1!D7983,2)</f>
        <v>77</v>
      </c>
      <c r="E7983" t="str">
        <f>[1]Sheet1!E7983</f>
        <v>Current Operations - Public Welfare Institutions</v>
      </c>
      <c r="F7983">
        <f>[1]Sheet1!F7983</f>
        <v>64458</v>
      </c>
    </row>
    <row r="7984" spans="1:6">
      <c r="A7984" t="str">
        <f>[1]Sheet1!B7984</f>
        <v>Oregon</v>
      </c>
      <c r="B7984" t="str">
        <f>[1]Sheet1!C7984</f>
        <v>OR</v>
      </c>
      <c r="C7984" t="str">
        <f>LEFT([1]Sheet1!D7984,1)</f>
        <v>E</v>
      </c>
      <c r="D7984" t="str">
        <f>RIGHT([1]Sheet1!D7984,2)</f>
        <v>79</v>
      </c>
      <c r="E7984" t="str">
        <f>[1]Sheet1!E7984</f>
        <v>Current Operations - Public Welfare - Other</v>
      </c>
      <c r="F7984">
        <f>[1]Sheet1!F7984</f>
        <v>991744</v>
      </c>
    </row>
    <row r="7985" spans="1:6">
      <c r="A7985" t="str">
        <f>[1]Sheet1!B7985</f>
        <v>Oregon</v>
      </c>
      <c r="B7985" t="str">
        <f>[1]Sheet1!C7985</f>
        <v>OR</v>
      </c>
      <c r="C7985" t="str">
        <f>LEFT([1]Sheet1!D7985,1)</f>
        <v>E</v>
      </c>
      <c r="D7985" t="str">
        <f>RIGHT([1]Sheet1!D7985,2)</f>
        <v>80</v>
      </c>
      <c r="E7985" t="str">
        <f>[1]Sheet1!E7985</f>
        <v>Current Operations - Sewerage</v>
      </c>
      <c r="F7985">
        <f>[1]Sheet1!F7985</f>
        <v>476138</v>
      </c>
    </row>
    <row r="7986" spans="1:6">
      <c r="A7986" t="str">
        <f>[1]Sheet1!B7986</f>
        <v>Oregon</v>
      </c>
      <c r="B7986" t="str">
        <f>[1]Sheet1!C7986</f>
        <v>OR</v>
      </c>
      <c r="C7986" t="str">
        <f>LEFT([1]Sheet1!D7986,1)</f>
        <v>E</v>
      </c>
      <c r="D7986" t="str">
        <f>RIGHT([1]Sheet1!D7986,2)</f>
        <v>81</v>
      </c>
      <c r="E7986" t="str">
        <f>[1]Sheet1!E7986</f>
        <v>Current Operations - Solid Waste Management</v>
      </c>
      <c r="F7986">
        <f>[1]Sheet1!F7986</f>
        <v>122137</v>
      </c>
    </row>
    <row r="7987" spans="1:6">
      <c r="A7987" t="str">
        <f>[1]Sheet1!B7987</f>
        <v>Oregon</v>
      </c>
      <c r="B7987" t="str">
        <f>[1]Sheet1!C7987</f>
        <v>OR</v>
      </c>
      <c r="C7987" t="str">
        <f>LEFT([1]Sheet1!D7987,1)</f>
        <v>E</v>
      </c>
      <c r="D7987" t="str">
        <f>RIGHT([1]Sheet1!D7987,2)</f>
        <v>85</v>
      </c>
      <c r="E7987" t="str">
        <f>[1]Sheet1!E7987</f>
        <v>Current Operations - State Veterans' Services</v>
      </c>
      <c r="F7987">
        <f>[1]Sheet1!F7987</f>
        <v>8890</v>
      </c>
    </row>
    <row r="7988" spans="1:6">
      <c r="A7988" t="str">
        <f>[1]Sheet1!B7988</f>
        <v>Oregon</v>
      </c>
      <c r="B7988" t="str">
        <f>[1]Sheet1!C7988</f>
        <v>OR</v>
      </c>
      <c r="C7988" t="str">
        <f>LEFT([1]Sheet1!D7988,1)</f>
        <v>E</v>
      </c>
      <c r="D7988" t="str">
        <f>RIGHT([1]Sheet1!D7988,2)</f>
        <v>87</v>
      </c>
      <c r="E7988" t="str">
        <f>[1]Sheet1!E7988</f>
        <v>Current Operations - Sea and Inland Port Facilities</v>
      </c>
      <c r="F7988">
        <f>[1]Sheet1!F7988</f>
        <v>73501</v>
      </c>
    </row>
    <row r="7989" spans="1:6">
      <c r="A7989" t="str">
        <f>[1]Sheet1!B7989</f>
        <v>Oregon</v>
      </c>
      <c r="B7989" t="str">
        <f>[1]Sheet1!C7989</f>
        <v>OR</v>
      </c>
      <c r="C7989" t="str">
        <f>LEFT([1]Sheet1!D7989,1)</f>
        <v>E</v>
      </c>
      <c r="D7989" t="str">
        <f>RIGHT([1]Sheet1!D7989,2)</f>
        <v>89</v>
      </c>
      <c r="E7989" t="str">
        <f>[1]Sheet1!E7989</f>
        <v>Current Operations - General - Other</v>
      </c>
      <c r="F7989">
        <f>[1]Sheet1!F7989</f>
        <v>979236</v>
      </c>
    </row>
    <row r="7990" spans="1:6">
      <c r="A7990" t="str">
        <f>[1]Sheet1!B7990</f>
        <v>Oregon</v>
      </c>
      <c r="B7990" t="str">
        <f>[1]Sheet1!C7990</f>
        <v>OR</v>
      </c>
      <c r="C7990" t="str">
        <f>LEFT([1]Sheet1!D7990,1)</f>
        <v>E</v>
      </c>
      <c r="D7990" t="str">
        <f>RIGHT([1]Sheet1!D7990,2)</f>
        <v>90</v>
      </c>
      <c r="E7990" t="str">
        <f>[1]Sheet1!E7990</f>
        <v>Current Operations - Liquor Stores</v>
      </c>
      <c r="F7990">
        <f>[1]Sheet1!F7990</f>
        <v>226887</v>
      </c>
    </row>
    <row r="7991" spans="1:6">
      <c r="A7991" t="str">
        <f>[1]Sheet1!B7991</f>
        <v>Oregon</v>
      </c>
      <c r="B7991" t="str">
        <f>[1]Sheet1!C7991</f>
        <v>OR</v>
      </c>
      <c r="C7991" t="str">
        <f>LEFT([1]Sheet1!D7991,1)</f>
        <v>E</v>
      </c>
      <c r="D7991" t="str">
        <f>RIGHT([1]Sheet1!D7991,2)</f>
        <v>91</v>
      </c>
      <c r="E7991" t="str">
        <f>[1]Sheet1!E7991</f>
        <v>Current Operations - Water Utilities</v>
      </c>
      <c r="F7991">
        <f>[1]Sheet1!F7991</f>
        <v>381755</v>
      </c>
    </row>
    <row r="7992" spans="1:6">
      <c r="A7992" t="str">
        <f>[1]Sheet1!B7992</f>
        <v>Oregon</v>
      </c>
      <c r="B7992" t="str">
        <f>[1]Sheet1!C7992</f>
        <v>OR</v>
      </c>
      <c r="C7992" t="str">
        <f>LEFT([1]Sheet1!D7992,1)</f>
        <v>E</v>
      </c>
      <c r="D7992" t="str">
        <f>RIGHT([1]Sheet1!D7992,2)</f>
        <v>92</v>
      </c>
      <c r="E7992" t="str">
        <f>[1]Sheet1!E7992</f>
        <v>Current Operations - Electric Utilities</v>
      </c>
      <c r="F7992">
        <f>[1]Sheet1!F7992</f>
        <v>541776</v>
      </c>
    </row>
    <row r="7993" spans="1:6">
      <c r="A7993" t="str">
        <f>[1]Sheet1!B7993</f>
        <v>Oregon</v>
      </c>
      <c r="B7993" t="str">
        <f>[1]Sheet1!C7993</f>
        <v>OR</v>
      </c>
      <c r="C7993" t="str">
        <f>LEFT([1]Sheet1!D7993,1)</f>
        <v>E</v>
      </c>
      <c r="D7993" t="str">
        <f>RIGHT([1]Sheet1!D7993,2)</f>
        <v>93</v>
      </c>
      <c r="E7993" t="str">
        <f>[1]Sheet1!E7993</f>
        <v>Current Operations - Gas Utilities</v>
      </c>
      <c r="F7993">
        <f>[1]Sheet1!F7993</f>
        <v>705</v>
      </c>
    </row>
    <row r="7994" spans="1:6">
      <c r="A7994" t="str">
        <f>[1]Sheet1!B7994</f>
        <v>Oregon</v>
      </c>
      <c r="B7994" t="str">
        <f>[1]Sheet1!C7994</f>
        <v>OR</v>
      </c>
      <c r="C7994" t="str">
        <f>LEFT([1]Sheet1!D7994,1)</f>
        <v>E</v>
      </c>
      <c r="D7994" t="str">
        <f>RIGHT([1]Sheet1!D7994,2)</f>
        <v>94</v>
      </c>
      <c r="E7994" t="str">
        <f>[1]Sheet1!E7994</f>
        <v>Current Operations - Transit Utilities</v>
      </c>
      <c r="F7994">
        <f>[1]Sheet1!F7994</f>
        <v>525610</v>
      </c>
    </row>
    <row r="7995" spans="1:6">
      <c r="A7995" t="str">
        <f>[1]Sheet1!B7995</f>
        <v>Oregon</v>
      </c>
      <c r="B7995" t="str">
        <f>[1]Sheet1!C7995</f>
        <v>OR</v>
      </c>
      <c r="C7995" t="str">
        <f>LEFT([1]Sheet1!D7995,1)</f>
        <v>F</v>
      </c>
      <c r="D7995" t="str">
        <f>RIGHT([1]Sheet1!D7995,2)</f>
        <v>01</v>
      </c>
      <c r="E7995" t="str">
        <f>[1]Sheet1!E7995</f>
        <v>Construction - Air Transportation</v>
      </c>
      <c r="F7995">
        <f>[1]Sheet1!F7995</f>
        <v>88413</v>
      </c>
    </row>
    <row r="7996" spans="1:6">
      <c r="A7996" t="str">
        <f>[1]Sheet1!B7996</f>
        <v>Oregon</v>
      </c>
      <c r="B7996" t="str">
        <f>[1]Sheet1!C7996</f>
        <v>OR</v>
      </c>
      <c r="C7996" t="str">
        <f>LEFT([1]Sheet1!D7996,1)</f>
        <v>F</v>
      </c>
      <c r="D7996" t="str">
        <f>RIGHT([1]Sheet1!D7996,2)</f>
        <v>03</v>
      </c>
      <c r="E7996" t="str">
        <f>[1]Sheet1!E7996</f>
        <v>Construction - Miscellaneous Commercial Activities, NEC</v>
      </c>
      <c r="F7996">
        <f>[1]Sheet1!F7996</f>
        <v>8753</v>
      </c>
    </row>
    <row r="7997" spans="1:6">
      <c r="A7997" t="str">
        <f>[1]Sheet1!B7997</f>
        <v>Oregon</v>
      </c>
      <c r="B7997" t="str">
        <f>[1]Sheet1!C7997</f>
        <v>OR</v>
      </c>
      <c r="C7997" t="str">
        <f>LEFT([1]Sheet1!D7997,1)</f>
        <v>F</v>
      </c>
      <c r="D7997" t="str">
        <f>RIGHT([1]Sheet1!D7997,2)</f>
        <v>04</v>
      </c>
      <c r="E7997" t="str">
        <f>[1]Sheet1!E7997</f>
        <v>Construction - Correctional Institutions</v>
      </c>
      <c r="F7997">
        <f>[1]Sheet1!F7997</f>
        <v>11040</v>
      </c>
    </row>
    <row r="7998" spans="1:6">
      <c r="A7998" t="str">
        <f>[1]Sheet1!B7998</f>
        <v>Oregon</v>
      </c>
      <c r="B7998" t="str">
        <f>[1]Sheet1!C7998</f>
        <v>OR</v>
      </c>
      <c r="C7998" t="str">
        <f>LEFT([1]Sheet1!D7998,1)</f>
        <v>F</v>
      </c>
      <c r="D7998" t="str">
        <f>RIGHT([1]Sheet1!D7998,2)</f>
        <v>05</v>
      </c>
      <c r="E7998" t="str">
        <f>[1]Sheet1!E7998</f>
        <v>Construction - Corrections - Other</v>
      </c>
      <c r="F7998">
        <f>[1]Sheet1!F7998</f>
        <v>84</v>
      </c>
    </row>
    <row r="7999" spans="1:6">
      <c r="A7999" t="str">
        <f>[1]Sheet1!B7999</f>
        <v>Oregon</v>
      </c>
      <c r="B7999" t="str">
        <f>[1]Sheet1!C7999</f>
        <v>OR</v>
      </c>
      <c r="C7999" t="str">
        <f>LEFT([1]Sheet1!D7999,1)</f>
        <v>F</v>
      </c>
      <c r="D7999" t="str">
        <f>RIGHT([1]Sheet1!D7999,2)</f>
        <v>12</v>
      </c>
      <c r="E7999" t="str">
        <f>[1]Sheet1!E7999</f>
        <v>Construction - Elementary and Secondary Education</v>
      </c>
      <c r="F7999">
        <f>[1]Sheet1!F7999</f>
        <v>398923</v>
      </c>
    </row>
    <row r="8000" spans="1:6">
      <c r="A8000" t="str">
        <f>[1]Sheet1!B8000</f>
        <v>Oregon</v>
      </c>
      <c r="B8000" t="str">
        <f>[1]Sheet1!C8000</f>
        <v>OR</v>
      </c>
      <c r="C8000" t="str">
        <f>LEFT([1]Sheet1!D8000,1)</f>
        <v>F</v>
      </c>
      <c r="D8000" t="str">
        <f>RIGHT([1]Sheet1!D8000,2)</f>
        <v>16</v>
      </c>
      <c r="E8000" t="str">
        <f>[1]Sheet1!E8000</f>
        <v>Construction - Higher Education - Auxiliary Enterprises</v>
      </c>
      <c r="F8000">
        <f>[1]Sheet1!F8000</f>
        <v>63000</v>
      </c>
    </row>
    <row r="8001" spans="1:6">
      <c r="A8001" t="str">
        <f>[1]Sheet1!B8001</f>
        <v>Oregon</v>
      </c>
      <c r="B8001" t="str">
        <f>[1]Sheet1!C8001</f>
        <v>OR</v>
      </c>
      <c r="C8001" t="str">
        <f>LEFT([1]Sheet1!D8001,1)</f>
        <v>F</v>
      </c>
      <c r="D8001" t="str">
        <f>RIGHT([1]Sheet1!D8001,2)</f>
        <v>18</v>
      </c>
      <c r="E8001" t="str">
        <f>[1]Sheet1!E8001</f>
        <v>Construction - Other Higher Education</v>
      </c>
      <c r="F8001">
        <f>[1]Sheet1!F8001</f>
        <v>351016</v>
      </c>
    </row>
    <row r="8002" spans="1:6">
      <c r="A8002" t="str">
        <f>[1]Sheet1!B8002</f>
        <v>Oregon</v>
      </c>
      <c r="B8002" t="str">
        <f>[1]Sheet1!C8002</f>
        <v>OR</v>
      </c>
      <c r="C8002" t="str">
        <f>LEFT([1]Sheet1!D8002,1)</f>
        <v>F</v>
      </c>
      <c r="D8002" t="str">
        <f>RIGHT([1]Sheet1!D8002,2)</f>
        <v>21</v>
      </c>
      <c r="E8002" t="str">
        <f>[1]Sheet1!E8002</f>
        <v>Construction - State Education - Other</v>
      </c>
      <c r="F8002">
        <f>[1]Sheet1!F8002</f>
        <v>172</v>
      </c>
    </row>
    <row r="8003" spans="1:6">
      <c r="A8003" t="str">
        <f>[1]Sheet1!B8003</f>
        <v>Oregon</v>
      </c>
      <c r="B8003" t="str">
        <f>[1]Sheet1!C8003</f>
        <v>OR</v>
      </c>
      <c r="C8003" t="str">
        <f>LEFT([1]Sheet1!D8003,1)</f>
        <v>F</v>
      </c>
      <c r="D8003" t="str">
        <f>RIGHT([1]Sheet1!D8003,2)</f>
        <v>23</v>
      </c>
      <c r="E8003" t="str">
        <f>[1]Sheet1!E8003</f>
        <v>Construction - Financial Administration</v>
      </c>
      <c r="F8003">
        <f>[1]Sheet1!F8003</f>
        <v>289</v>
      </c>
    </row>
    <row r="8004" spans="1:6">
      <c r="A8004" t="str">
        <f>[1]Sheet1!B8004</f>
        <v>Oregon</v>
      </c>
      <c r="B8004" t="str">
        <f>[1]Sheet1!C8004</f>
        <v>OR</v>
      </c>
      <c r="C8004" t="str">
        <f>LEFT([1]Sheet1!D8004,1)</f>
        <v>F</v>
      </c>
      <c r="D8004" t="str">
        <f>RIGHT([1]Sheet1!D8004,2)</f>
        <v>24</v>
      </c>
      <c r="E8004" t="str">
        <f>[1]Sheet1!E8004</f>
        <v>Construction - Local Fire Protection</v>
      </c>
      <c r="F8004">
        <f>[1]Sheet1!F8004</f>
        <v>22166</v>
      </c>
    </row>
    <row r="8005" spans="1:6">
      <c r="A8005" t="str">
        <f>[1]Sheet1!B8005</f>
        <v>Oregon</v>
      </c>
      <c r="B8005" t="str">
        <f>[1]Sheet1!C8005</f>
        <v>OR</v>
      </c>
      <c r="C8005" t="str">
        <f>LEFT([1]Sheet1!D8005,1)</f>
        <v>F</v>
      </c>
      <c r="D8005" t="str">
        <f>RIGHT([1]Sheet1!D8005,2)</f>
        <v>29</v>
      </c>
      <c r="E8005" t="str">
        <f>[1]Sheet1!E8005</f>
        <v>Construction - Central Staff Services</v>
      </c>
      <c r="F8005">
        <f>[1]Sheet1!F8005</f>
        <v>6901</v>
      </c>
    </row>
    <row r="8006" spans="1:6">
      <c r="A8006" t="str">
        <f>[1]Sheet1!B8006</f>
        <v>Oregon</v>
      </c>
      <c r="B8006" t="str">
        <f>[1]Sheet1!C8006</f>
        <v>OR</v>
      </c>
      <c r="C8006" t="str">
        <f>LEFT([1]Sheet1!D8006,1)</f>
        <v>F</v>
      </c>
      <c r="D8006" t="str">
        <f>RIGHT([1]Sheet1!D8006,2)</f>
        <v>31</v>
      </c>
      <c r="E8006" t="str">
        <f>[1]Sheet1!E8006</f>
        <v>Construction - General Public Buildings</v>
      </c>
      <c r="F8006">
        <f>[1]Sheet1!F8006</f>
        <v>39318</v>
      </c>
    </row>
    <row r="8007" spans="1:6">
      <c r="A8007" t="str">
        <f>[1]Sheet1!B8007</f>
        <v>Oregon</v>
      </c>
      <c r="B8007" t="str">
        <f>[1]Sheet1!C8007</f>
        <v>OR</v>
      </c>
      <c r="C8007" t="str">
        <f>LEFT([1]Sheet1!D8007,1)</f>
        <v>F</v>
      </c>
      <c r="D8007" t="str">
        <f>RIGHT([1]Sheet1!D8007,2)</f>
        <v>32</v>
      </c>
      <c r="E8007" t="str">
        <f>[1]Sheet1!E8007</f>
        <v>Construction - Health - Other</v>
      </c>
      <c r="F8007">
        <f>[1]Sheet1!F8007</f>
        <v>2698</v>
      </c>
    </row>
    <row r="8008" spans="1:6">
      <c r="A8008" t="str">
        <f>[1]Sheet1!B8008</f>
        <v>Oregon</v>
      </c>
      <c r="B8008" t="str">
        <f>[1]Sheet1!C8008</f>
        <v>OR</v>
      </c>
      <c r="C8008" t="str">
        <f>LEFT([1]Sheet1!D8008,1)</f>
        <v>F</v>
      </c>
      <c r="D8008" t="str">
        <f>RIGHT([1]Sheet1!D8008,2)</f>
        <v>36</v>
      </c>
      <c r="E8008" t="str">
        <f>[1]Sheet1!E8008</f>
        <v>Construction - Hospitals</v>
      </c>
      <c r="F8008">
        <f>[1]Sheet1!F8008</f>
        <v>102479</v>
      </c>
    </row>
    <row r="8009" spans="1:6">
      <c r="A8009" t="str">
        <f>[1]Sheet1!B8009</f>
        <v>Oregon</v>
      </c>
      <c r="B8009" t="str">
        <f>[1]Sheet1!C8009</f>
        <v>OR</v>
      </c>
      <c r="C8009" t="str">
        <f>LEFT([1]Sheet1!D8009,1)</f>
        <v>F</v>
      </c>
      <c r="D8009" t="str">
        <f>RIGHT([1]Sheet1!D8009,2)</f>
        <v>44</v>
      </c>
      <c r="E8009" t="str">
        <f>[1]Sheet1!E8009</f>
        <v>Construction - Regular Highways</v>
      </c>
      <c r="F8009">
        <f>[1]Sheet1!F8009</f>
        <v>708956</v>
      </c>
    </row>
    <row r="8010" spans="1:6">
      <c r="A8010" t="str">
        <f>[1]Sheet1!B8010</f>
        <v>Oregon</v>
      </c>
      <c r="B8010" t="str">
        <f>[1]Sheet1!C8010</f>
        <v>OR</v>
      </c>
      <c r="C8010" t="str">
        <f>LEFT([1]Sheet1!D8010,1)</f>
        <v>F</v>
      </c>
      <c r="D8010" t="str">
        <f>RIGHT([1]Sheet1!D8010,2)</f>
        <v>45</v>
      </c>
      <c r="E8010" t="str">
        <f>[1]Sheet1!E8010</f>
        <v>Construction - Toll Highways</v>
      </c>
      <c r="F8010">
        <f>[1]Sheet1!F8010</f>
        <v>3596</v>
      </c>
    </row>
    <row r="8011" spans="1:6">
      <c r="A8011" t="str">
        <f>[1]Sheet1!B8011</f>
        <v>Oregon</v>
      </c>
      <c r="B8011" t="str">
        <f>[1]Sheet1!C8011</f>
        <v>OR</v>
      </c>
      <c r="C8011" t="str">
        <f>LEFT([1]Sheet1!D8011,1)</f>
        <v>F</v>
      </c>
      <c r="D8011" t="str">
        <f>RIGHT([1]Sheet1!D8011,2)</f>
        <v>50</v>
      </c>
      <c r="E8011" t="str">
        <f>[1]Sheet1!E8011</f>
        <v>Construction - Housing and Community Development</v>
      </c>
      <c r="F8011">
        <f>[1]Sheet1!F8011</f>
        <v>65904</v>
      </c>
    </row>
    <row r="8012" spans="1:6">
      <c r="A8012" t="str">
        <f>[1]Sheet1!B8012</f>
        <v>Oregon</v>
      </c>
      <c r="B8012" t="str">
        <f>[1]Sheet1!C8012</f>
        <v>OR</v>
      </c>
      <c r="C8012" t="str">
        <f>LEFT([1]Sheet1!D8012,1)</f>
        <v>F</v>
      </c>
      <c r="D8012" t="str">
        <f>RIGHT([1]Sheet1!D8012,2)</f>
        <v>52</v>
      </c>
      <c r="E8012" t="str">
        <f>[1]Sheet1!E8012</f>
        <v>Construction - Libraries</v>
      </c>
      <c r="F8012">
        <f>[1]Sheet1!F8012</f>
        <v>3474</v>
      </c>
    </row>
    <row r="8013" spans="1:6">
      <c r="A8013" t="str">
        <f>[1]Sheet1!B8013</f>
        <v>Oregon</v>
      </c>
      <c r="B8013" t="str">
        <f>[1]Sheet1!C8013</f>
        <v>OR</v>
      </c>
      <c r="C8013" t="str">
        <f>LEFT([1]Sheet1!D8013,1)</f>
        <v>F</v>
      </c>
      <c r="D8013" t="str">
        <f>RIGHT([1]Sheet1!D8013,2)</f>
        <v>59</v>
      </c>
      <c r="E8013" t="str">
        <f>[1]Sheet1!E8013</f>
        <v>Construction - Natural Resources - Other</v>
      </c>
      <c r="F8013">
        <f>[1]Sheet1!F8013</f>
        <v>13594</v>
      </c>
    </row>
    <row r="8014" spans="1:6">
      <c r="A8014" t="str">
        <f>[1]Sheet1!B8014</f>
        <v>Oregon</v>
      </c>
      <c r="B8014" t="str">
        <f>[1]Sheet1!C8014</f>
        <v>OR</v>
      </c>
      <c r="C8014" t="str">
        <f>LEFT([1]Sheet1!D8014,1)</f>
        <v>F</v>
      </c>
      <c r="D8014" t="str">
        <f>RIGHT([1]Sheet1!D8014,2)</f>
        <v>60</v>
      </c>
      <c r="E8014" t="str">
        <f>[1]Sheet1!E8014</f>
        <v>Construction - Parking Facilities</v>
      </c>
      <c r="F8014">
        <f>[1]Sheet1!F8014</f>
        <v>1672</v>
      </c>
    </row>
    <row r="8015" spans="1:6">
      <c r="A8015" t="str">
        <f>[1]Sheet1!B8015</f>
        <v>Oregon</v>
      </c>
      <c r="B8015" t="str">
        <f>[1]Sheet1!C8015</f>
        <v>OR</v>
      </c>
      <c r="C8015" t="str">
        <f>LEFT([1]Sheet1!D8015,1)</f>
        <v>F</v>
      </c>
      <c r="D8015" t="str">
        <f>RIGHT([1]Sheet1!D8015,2)</f>
        <v>61</v>
      </c>
      <c r="E8015" t="str">
        <f>[1]Sheet1!E8015</f>
        <v>Construction - Parks and Recreation</v>
      </c>
      <c r="F8015">
        <f>[1]Sheet1!F8015</f>
        <v>70345</v>
      </c>
    </row>
    <row r="8016" spans="1:6">
      <c r="A8016" t="str">
        <f>[1]Sheet1!B8016</f>
        <v>Oregon</v>
      </c>
      <c r="B8016" t="str">
        <f>[1]Sheet1!C8016</f>
        <v>OR</v>
      </c>
      <c r="C8016" t="str">
        <f>LEFT([1]Sheet1!D8016,1)</f>
        <v>F</v>
      </c>
      <c r="D8016" t="str">
        <f>RIGHT([1]Sheet1!D8016,2)</f>
        <v>62</v>
      </c>
      <c r="E8016" t="str">
        <f>[1]Sheet1!E8016</f>
        <v>Construction - Police Protection</v>
      </c>
      <c r="F8016">
        <f>[1]Sheet1!F8016</f>
        <v>21186</v>
      </c>
    </row>
    <row r="8017" spans="1:6">
      <c r="A8017" t="str">
        <f>[1]Sheet1!B8017</f>
        <v>Oregon</v>
      </c>
      <c r="B8017" t="str">
        <f>[1]Sheet1!C8017</f>
        <v>OR</v>
      </c>
      <c r="C8017" t="str">
        <f>LEFT([1]Sheet1!D8017,1)</f>
        <v>F</v>
      </c>
      <c r="D8017" t="str">
        <f>RIGHT([1]Sheet1!D8017,2)</f>
        <v>66</v>
      </c>
      <c r="E8017" t="str">
        <f>[1]Sheet1!E8017</f>
        <v>Construction - Protective Inspection and Regulation, NEC</v>
      </c>
      <c r="F8017">
        <f>[1]Sheet1!F8017</f>
        <v>142</v>
      </c>
    </row>
    <row r="8018" spans="1:6">
      <c r="A8018" t="str">
        <f>[1]Sheet1!B8018</f>
        <v>Oregon</v>
      </c>
      <c r="B8018" t="str">
        <f>[1]Sheet1!C8018</f>
        <v>OR</v>
      </c>
      <c r="C8018" t="str">
        <f>LEFT([1]Sheet1!D8018,1)</f>
        <v>F</v>
      </c>
      <c r="D8018" t="str">
        <f>RIGHT([1]Sheet1!D8018,2)</f>
        <v>77</v>
      </c>
      <c r="E8018" t="str">
        <f>[1]Sheet1!E8018</f>
        <v>Construction - Public Welfare Institutions</v>
      </c>
      <c r="F8018">
        <f>[1]Sheet1!F8018</f>
        <v>2013</v>
      </c>
    </row>
    <row r="8019" spans="1:6">
      <c r="A8019" t="str">
        <f>[1]Sheet1!B8019</f>
        <v>Oregon</v>
      </c>
      <c r="B8019" t="str">
        <f>[1]Sheet1!C8019</f>
        <v>OR</v>
      </c>
      <c r="C8019" t="str">
        <f>LEFT([1]Sheet1!D8019,1)</f>
        <v>F</v>
      </c>
      <c r="D8019" t="str">
        <f>RIGHT([1]Sheet1!D8019,2)</f>
        <v>80</v>
      </c>
      <c r="E8019" t="str">
        <f>[1]Sheet1!E8019</f>
        <v>Construction - Sewerage</v>
      </c>
      <c r="F8019">
        <f>[1]Sheet1!F8019</f>
        <v>395714</v>
      </c>
    </row>
    <row r="8020" spans="1:6">
      <c r="A8020" t="str">
        <f>[1]Sheet1!B8020</f>
        <v>Oregon</v>
      </c>
      <c r="B8020" t="str">
        <f>[1]Sheet1!C8020</f>
        <v>OR</v>
      </c>
      <c r="C8020" t="str">
        <f>LEFT([1]Sheet1!D8020,1)</f>
        <v>F</v>
      </c>
      <c r="D8020" t="str">
        <f>RIGHT([1]Sheet1!D8020,2)</f>
        <v>81</v>
      </c>
      <c r="E8020" t="str">
        <f>[1]Sheet1!E8020</f>
        <v>Construction - Solid Waste Management</v>
      </c>
      <c r="F8020">
        <f>[1]Sheet1!F8020</f>
        <v>789</v>
      </c>
    </row>
    <row r="8021" spans="1:6">
      <c r="A8021" t="str">
        <f>[1]Sheet1!B8021</f>
        <v>Oregon</v>
      </c>
      <c r="B8021" t="str">
        <f>[1]Sheet1!C8021</f>
        <v>OR</v>
      </c>
      <c r="C8021" t="str">
        <f>LEFT([1]Sheet1!D8021,1)</f>
        <v>F</v>
      </c>
      <c r="D8021" t="str">
        <f>RIGHT([1]Sheet1!D8021,2)</f>
        <v>87</v>
      </c>
      <c r="E8021" t="str">
        <f>[1]Sheet1!E8021</f>
        <v>Construction - Sea and Inland Port Facilities</v>
      </c>
      <c r="F8021">
        <f>[1]Sheet1!F8021</f>
        <v>82804</v>
      </c>
    </row>
    <row r="8022" spans="1:6">
      <c r="A8022" t="str">
        <f>[1]Sheet1!B8022</f>
        <v>Oregon</v>
      </c>
      <c r="B8022" t="str">
        <f>[1]Sheet1!C8022</f>
        <v>OR</v>
      </c>
      <c r="C8022" t="str">
        <f>LEFT([1]Sheet1!D8022,1)</f>
        <v>F</v>
      </c>
      <c r="D8022" t="str">
        <f>RIGHT([1]Sheet1!D8022,2)</f>
        <v>89</v>
      </c>
      <c r="E8022" t="str">
        <f>[1]Sheet1!E8022</f>
        <v>Construction - General - Other</v>
      </c>
      <c r="F8022">
        <f>[1]Sheet1!F8022</f>
        <v>121317</v>
      </c>
    </row>
    <row r="8023" spans="1:6">
      <c r="A8023" t="str">
        <f>[1]Sheet1!B8023</f>
        <v>Oregon</v>
      </c>
      <c r="B8023" t="str">
        <f>[1]Sheet1!C8023</f>
        <v>OR</v>
      </c>
      <c r="C8023" t="str">
        <f>LEFT([1]Sheet1!D8023,1)</f>
        <v>F</v>
      </c>
      <c r="D8023" t="str">
        <f>RIGHT([1]Sheet1!D8023,2)</f>
        <v>90</v>
      </c>
      <c r="E8023" t="str">
        <f>[1]Sheet1!E8023</f>
        <v>Construction - Liquor Stores</v>
      </c>
      <c r="F8023">
        <f>[1]Sheet1!F8023</f>
        <v>31</v>
      </c>
    </row>
    <row r="8024" spans="1:6">
      <c r="A8024" t="str">
        <f>[1]Sheet1!B8024</f>
        <v>Oregon</v>
      </c>
      <c r="B8024" t="str">
        <f>[1]Sheet1!C8024</f>
        <v>OR</v>
      </c>
      <c r="C8024" t="str">
        <f>LEFT([1]Sheet1!D8024,1)</f>
        <v>F</v>
      </c>
      <c r="D8024" t="str">
        <f>RIGHT([1]Sheet1!D8024,2)</f>
        <v>91</v>
      </c>
      <c r="E8024" t="str">
        <f>[1]Sheet1!E8024</f>
        <v>Construction - Water Utilities</v>
      </c>
      <c r="F8024">
        <f>[1]Sheet1!F8024</f>
        <v>238733</v>
      </c>
    </row>
    <row r="8025" spans="1:6">
      <c r="A8025" t="str">
        <f>[1]Sheet1!B8025</f>
        <v>Oregon</v>
      </c>
      <c r="B8025" t="str">
        <f>[1]Sheet1!C8025</f>
        <v>OR</v>
      </c>
      <c r="C8025" t="str">
        <f>LEFT([1]Sheet1!D8025,1)</f>
        <v>F</v>
      </c>
      <c r="D8025" t="str">
        <f>RIGHT([1]Sheet1!D8025,2)</f>
        <v>92</v>
      </c>
      <c r="E8025" t="str">
        <f>[1]Sheet1!E8025</f>
        <v>Construction - Electric Utilities</v>
      </c>
      <c r="F8025">
        <f>[1]Sheet1!F8025</f>
        <v>68821</v>
      </c>
    </row>
    <row r="8026" spans="1:6">
      <c r="A8026" t="str">
        <f>[1]Sheet1!B8026</f>
        <v>Oregon</v>
      </c>
      <c r="B8026" t="str">
        <f>[1]Sheet1!C8026</f>
        <v>OR</v>
      </c>
      <c r="C8026" t="str">
        <f>LEFT([1]Sheet1!D8026,1)</f>
        <v>F</v>
      </c>
      <c r="D8026" t="str">
        <f>RIGHT([1]Sheet1!D8026,2)</f>
        <v>94</v>
      </c>
      <c r="E8026" t="str">
        <f>[1]Sheet1!E8026</f>
        <v>Construction - Transit Utilities</v>
      </c>
      <c r="F8026">
        <f>[1]Sheet1!F8026</f>
        <v>188121</v>
      </c>
    </row>
    <row r="8027" spans="1:6">
      <c r="A8027" t="str">
        <f>[1]Sheet1!B8027</f>
        <v>Oregon</v>
      </c>
      <c r="B8027" t="str">
        <f>[1]Sheet1!C8027</f>
        <v>OR</v>
      </c>
      <c r="C8027" t="str">
        <f>LEFT([1]Sheet1!D8027,1)</f>
        <v>G</v>
      </c>
      <c r="D8027" t="str">
        <f>RIGHT([1]Sheet1!D8027,2)</f>
        <v>01</v>
      </c>
      <c r="E8027" t="str">
        <f>[1]Sheet1!E8027</f>
        <v>Other Capital Outlay - Air Transportation</v>
      </c>
      <c r="F8027">
        <f>[1]Sheet1!F8027</f>
        <v>5284</v>
      </c>
    </row>
    <row r="8028" spans="1:6">
      <c r="A8028" t="str">
        <f>[1]Sheet1!B8028</f>
        <v>Oregon</v>
      </c>
      <c r="B8028" t="str">
        <f>[1]Sheet1!C8028</f>
        <v>OR</v>
      </c>
      <c r="C8028" t="str">
        <f>LEFT([1]Sheet1!D8028,1)</f>
        <v>G</v>
      </c>
      <c r="D8028" t="str">
        <f>RIGHT([1]Sheet1!D8028,2)</f>
        <v>03</v>
      </c>
      <c r="E8028" t="str">
        <f>[1]Sheet1!E8028</f>
        <v>Other Capital Outlay - Miscellaneous Commercial Activities, NEC</v>
      </c>
      <c r="F8028">
        <f>[1]Sheet1!F8028</f>
        <v>1193</v>
      </c>
    </row>
    <row r="8029" spans="1:6">
      <c r="A8029" t="str">
        <f>[1]Sheet1!B8029</f>
        <v>Oregon</v>
      </c>
      <c r="B8029" t="str">
        <f>[1]Sheet1!C8029</f>
        <v>OR</v>
      </c>
      <c r="C8029" t="str">
        <f>LEFT([1]Sheet1!D8029,1)</f>
        <v>G</v>
      </c>
      <c r="D8029" t="str">
        <f>RIGHT([1]Sheet1!D8029,2)</f>
        <v>04</v>
      </c>
      <c r="E8029" t="str">
        <f>[1]Sheet1!E8029</f>
        <v>Other Capital Outlay - Correctional Institutions</v>
      </c>
      <c r="F8029">
        <f>[1]Sheet1!F8029</f>
        <v>2877</v>
      </c>
    </row>
    <row r="8030" spans="1:6">
      <c r="A8030" t="str">
        <f>[1]Sheet1!B8030</f>
        <v>Oregon</v>
      </c>
      <c r="B8030" t="str">
        <f>[1]Sheet1!C8030</f>
        <v>OR</v>
      </c>
      <c r="C8030" t="str">
        <f>LEFT([1]Sheet1!D8030,1)</f>
        <v>G</v>
      </c>
      <c r="D8030" t="str">
        <f>RIGHT([1]Sheet1!D8030,2)</f>
        <v>05</v>
      </c>
      <c r="E8030" t="str">
        <f>[1]Sheet1!E8030</f>
        <v>Other Capital Outlay - Corrections - Other</v>
      </c>
      <c r="F8030">
        <f>[1]Sheet1!F8030</f>
        <v>1635</v>
      </c>
    </row>
    <row r="8031" spans="1:6">
      <c r="A8031" t="str">
        <f>[1]Sheet1!B8031</f>
        <v>Oregon</v>
      </c>
      <c r="B8031" t="str">
        <f>[1]Sheet1!C8031</f>
        <v>OR</v>
      </c>
      <c r="C8031" t="str">
        <f>LEFT([1]Sheet1!D8031,1)</f>
        <v>G</v>
      </c>
      <c r="D8031" t="str">
        <f>RIGHT([1]Sheet1!D8031,2)</f>
        <v>12</v>
      </c>
      <c r="E8031" t="str">
        <f>[1]Sheet1!E8031</f>
        <v>Other Capital Outlay - Elementary and Secondary Education</v>
      </c>
      <c r="F8031">
        <f>[1]Sheet1!F8031</f>
        <v>49639</v>
      </c>
    </row>
    <row r="8032" spans="1:6">
      <c r="A8032" t="str">
        <f>[1]Sheet1!B8032</f>
        <v>Oregon</v>
      </c>
      <c r="B8032" t="str">
        <f>[1]Sheet1!C8032</f>
        <v>OR</v>
      </c>
      <c r="C8032" t="str">
        <f>LEFT([1]Sheet1!D8032,1)</f>
        <v>G</v>
      </c>
      <c r="D8032" t="str">
        <f>RIGHT([1]Sheet1!D8032,2)</f>
        <v>16</v>
      </c>
      <c r="E8032" t="str">
        <f>[1]Sheet1!E8032</f>
        <v>Other Capital Outlay - Higher Education - Auxiliary Enterprises</v>
      </c>
      <c r="F8032">
        <f>[1]Sheet1!F8032</f>
        <v>75973</v>
      </c>
    </row>
    <row r="8033" spans="1:6">
      <c r="A8033" t="str">
        <f>[1]Sheet1!B8033</f>
        <v>Oregon</v>
      </c>
      <c r="B8033" t="str">
        <f>[1]Sheet1!C8033</f>
        <v>OR</v>
      </c>
      <c r="C8033" t="str">
        <f>LEFT([1]Sheet1!D8033,1)</f>
        <v>G</v>
      </c>
      <c r="D8033" t="str">
        <f>RIGHT([1]Sheet1!D8033,2)</f>
        <v>18</v>
      </c>
      <c r="E8033" t="str">
        <f>[1]Sheet1!E8033</f>
        <v>Other Capital Outlay - Other Higher Education</v>
      </c>
      <c r="F8033">
        <f>[1]Sheet1!F8033</f>
        <v>87634</v>
      </c>
    </row>
    <row r="8034" spans="1:6">
      <c r="A8034" t="str">
        <f>[1]Sheet1!B8034</f>
        <v>Oregon</v>
      </c>
      <c r="B8034" t="str">
        <f>[1]Sheet1!C8034</f>
        <v>OR</v>
      </c>
      <c r="C8034" t="str">
        <f>LEFT([1]Sheet1!D8034,1)</f>
        <v>G</v>
      </c>
      <c r="D8034" t="str">
        <f>RIGHT([1]Sheet1!D8034,2)</f>
        <v>21</v>
      </c>
      <c r="E8034" t="str">
        <f>[1]Sheet1!E8034</f>
        <v>Other Capital Outlay - State Education - Other</v>
      </c>
      <c r="F8034">
        <f>[1]Sheet1!F8034</f>
        <v>1111</v>
      </c>
    </row>
    <row r="8035" spans="1:6">
      <c r="A8035" t="str">
        <f>[1]Sheet1!B8035</f>
        <v>Oregon</v>
      </c>
      <c r="B8035" t="str">
        <f>[1]Sheet1!C8035</f>
        <v>OR</v>
      </c>
      <c r="C8035" t="str">
        <f>LEFT([1]Sheet1!D8035,1)</f>
        <v>G</v>
      </c>
      <c r="D8035" t="str">
        <f>RIGHT([1]Sheet1!D8035,2)</f>
        <v>22</v>
      </c>
      <c r="E8035" t="str">
        <f>[1]Sheet1!E8035</f>
        <v>Other Capital Outlay - Social Insurance Administration</v>
      </c>
      <c r="F8035">
        <f>[1]Sheet1!F8035</f>
        <v>287</v>
      </c>
    </row>
    <row r="8036" spans="1:6">
      <c r="A8036" t="str">
        <f>[1]Sheet1!B8036</f>
        <v>Oregon</v>
      </c>
      <c r="B8036" t="str">
        <f>[1]Sheet1!C8036</f>
        <v>OR</v>
      </c>
      <c r="C8036" t="str">
        <f>LEFT([1]Sheet1!D8036,1)</f>
        <v>G</v>
      </c>
      <c r="D8036" t="str">
        <f>RIGHT([1]Sheet1!D8036,2)</f>
        <v>23</v>
      </c>
      <c r="E8036" t="str">
        <f>[1]Sheet1!E8036</f>
        <v>Other Capital Outlay - Financial Administration</v>
      </c>
      <c r="F8036">
        <f>[1]Sheet1!F8036</f>
        <v>15349</v>
      </c>
    </row>
    <row r="8037" spans="1:6">
      <c r="A8037" t="str">
        <f>[1]Sheet1!B8037</f>
        <v>Oregon</v>
      </c>
      <c r="B8037" t="str">
        <f>[1]Sheet1!C8037</f>
        <v>OR</v>
      </c>
      <c r="C8037" t="str">
        <f>LEFT([1]Sheet1!D8037,1)</f>
        <v>G</v>
      </c>
      <c r="D8037" t="str">
        <f>RIGHT([1]Sheet1!D8037,2)</f>
        <v>24</v>
      </c>
      <c r="E8037" t="str">
        <f>[1]Sheet1!E8037</f>
        <v>Other Capital Outlay - Local Fire Protection</v>
      </c>
      <c r="F8037">
        <f>[1]Sheet1!F8037</f>
        <v>22810</v>
      </c>
    </row>
    <row r="8038" spans="1:6">
      <c r="A8038" t="str">
        <f>[1]Sheet1!B8038</f>
        <v>Oregon</v>
      </c>
      <c r="B8038" t="str">
        <f>[1]Sheet1!C8038</f>
        <v>OR</v>
      </c>
      <c r="C8038" t="str">
        <f>LEFT([1]Sheet1!D8038,1)</f>
        <v>G</v>
      </c>
      <c r="D8038" t="str">
        <f>RIGHT([1]Sheet1!D8038,2)</f>
        <v>25</v>
      </c>
      <c r="E8038" t="str">
        <f>[1]Sheet1!E8038</f>
        <v>Other Capital Outlay - Judicial and Legal Services</v>
      </c>
      <c r="F8038">
        <f>[1]Sheet1!F8038</f>
        <v>5243</v>
      </c>
    </row>
    <row r="8039" spans="1:6">
      <c r="A8039" t="str">
        <f>[1]Sheet1!B8039</f>
        <v>Oregon</v>
      </c>
      <c r="B8039" t="str">
        <f>[1]Sheet1!C8039</f>
        <v>OR</v>
      </c>
      <c r="C8039" t="str">
        <f>LEFT([1]Sheet1!D8039,1)</f>
        <v>G</v>
      </c>
      <c r="D8039" t="str">
        <f>RIGHT([1]Sheet1!D8039,2)</f>
        <v>29</v>
      </c>
      <c r="E8039" t="str">
        <f>[1]Sheet1!E8039</f>
        <v>Other Capital Outlay - Central Staff Services</v>
      </c>
      <c r="F8039">
        <f>[1]Sheet1!F8039</f>
        <v>5376</v>
      </c>
    </row>
    <row r="8040" spans="1:6">
      <c r="A8040" t="str">
        <f>[1]Sheet1!B8040</f>
        <v>Oregon</v>
      </c>
      <c r="B8040" t="str">
        <f>[1]Sheet1!C8040</f>
        <v>OR</v>
      </c>
      <c r="C8040" t="str">
        <f>LEFT([1]Sheet1!D8040,1)</f>
        <v>G</v>
      </c>
      <c r="D8040" t="str">
        <f>RIGHT([1]Sheet1!D8040,2)</f>
        <v>31</v>
      </c>
      <c r="E8040" t="str">
        <f>[1]Sheet1!E8040</f>
        <v>Other Capital Outlay - General Public Building</v>
      </c>
      <c r="F8040">
        <f>[1]Sheet1!F8040</f>
        <v>4272</v>
      </c>
    </row>
    <row r="8041" spans="1:6">
      <c r="A8041" t="str">
        <f>[1]Sheet1!B8041</f>
        <v>Oregon</v>
      </c>
      <c r="B8041" t="str">
        <f>[1]Sheet1!C8041</f>
        <v>OR</v>
      </c>
      <c r="C8041" t="str">
        <f>LEFT([1]Sheet1!D8041,1)</f>
        <v>G</v>
      </c>
      <c r="D8041" t="str">
        <f>RIGHT([1]Sheet1!D8041,2)</f>
        <v>32</v>
      </c>
      <c r="E8041" t="str">
        <f>[1]Sheet1!E8041</f>
        <v>Other Capital Outlay - Health - Other</v>
      </c>
      <c r="F8041">
        <f>[1]Sheet1!F8041</f>
        <v>11026</v>
      </c>
    </row>
    <row r="8042" spans="1:6">
      <c r="A8042" t="str">
        <f>[1]Sheet1!B8042</f>
        <v>Oregon</v>
      </c>
      <c r="B8042" t="str">
        <f>[1]Sheet1!C8042</f>
        <v>OR</v>
      </c>
      <c r="C8042" t="str">
        <f>LEFT([1]Sheet1!D8042,1)</f>
        <v>G</v>
      </c>
      <c r="D8042" t="str">
        <f>RIGHT([1]Sheet1!D8042,2)</f>
        <v>36</v>
      </c>
      <c r="E8042" t="str">
        <f>[1]Sheet1!E8042</f>
        <v>Other Capital Outlay - Hospitals</v>
      </c>
      <c r="F8042">
        <f>[1]Sheet1!F8042</f>
        <v>41095</v>
      </c>
    </row>
    <row r="8043" spans="1:6">
      <c r="A8043" t="str">
        <f>[1]Sheet1!B8043</f>
        <v>Oregon</v>
      </c>
      <c r="B8043" t="str">
        <f>[1]Sheet1!C8043</f>
        <v>OR</v>
      </c>
      <c r="C8043" t="str">
        <f>LEFT([1]Sheet1!D8043,1)</f>
        <v>G</v>
      </c>
      <c r="D8043" t="str">
        <f>RIGHT([1]Sheet1!D8043,2)</f>
        <v>44</v>
      </c>
      <c r="E8043" t="str">
        <f>[1]Sheet1!E8043</f>
        <v>Other Capital Outlay - Regular Highways</v>
      </c>
      <c r="F8043">
        <f>[1]Sheet1!F8043</f>
        <v>185506</v>
      </c>
    </row>
    <row r="8044" spans="1:6">
      <c r="A8044" t="str">
        <f>[1]Sheet1!B8044</f>
        <v>Oregon</v>
      </c>
      <c r="B8044" t="str">
        <f>[1]Sheet1!C8044</f>
        <v>OR</v>
      </c>
      <c r="C8044" t="str">
        <f>LEFT([1]Sheet1!D8044,1)</f>
        <v>G</v>
      </c>
      <c r="D8044" t="str">
        <f>RIGHT([1]Sheet1!D8044,2)</f>
        <v>45</v>
      </c>
      <c r="E8044" t="str">
        <f>[1]Sheet1!E8044</f>
        <v>Other Capital Outlay - Toll Highways</v>
      </c>
      <c r="F8044">
        <f>[1]Sheet1!F8044</f>
        <v>7</v>
      </c>
    </row>
    <row r="8045" spans="1:6">
      <c r="A8045" t="str">
        <f>[1]Sheet1!B8045</f>
        <v>Oregon</v>
      </c>
      <c r="B8045" t="str">
        <f>[1]Sheet1!C8045</f>
        <v>OR</v>
      </c>
      <c r="C8045" t="str">
        <f>LEFT([1]Sheet1!D8045,1)</f>
        <v>G</v>
      </c>
      <c r="D8045" t="str">
        <f>RIGHT([1]Sheet1!D8045,2)</f>
        <v>50</v>
      </c>
      <c r="E8045" t="str">
        <f>[1]Sheet1!E8045</f>
        <v>Other Capital Outlay - Housing and Community Development</v>
      </c>
      <c r="F8045">
        <f>[1]Sheet1!F8045</f>
        <v>9281</v>
      </c>
    </row>
    <row r="8046" spans="1:6">
      <c r="A8046" t="str">
        <f>[1]Sheet1!B8046</f>
        <v>Oregon</v>
      </c>
      <c r="B8046" t="str">
        <f>[1]Sheet1!C8046</f>
        <v>OR</v>
      </c>
      <c r="C8046" t="str">
        <f>LEFT([1]Sheet1!D8046,1)</f>
        <v>G</v>
      </c>
      <c r="D8046" t="str">
        <f>RIGHT([1]Sheet1!D8046,2)</f>
        <v>52</v>
      </c>
      <c r="E8046" t="str">
        <f>[1]Sheet1!E8046</f>
        <v>Other Capital Outlay - Libraries</v>
      </c>
      <c r="F8046">
        <f>[1]Sheet1!F8046</f>
        <v>5343</v>
      </c>
    </row>
    <row r="8047" spans="1:6">
      <c r="A8047" t="str">
        <f>[1]Sheet1!B8047</f>
        <v>Oregon</v>
      </c>
      <c r="B8047" t="str">
        <f>[1]Sheet1!C8047</f>
        <v>OR</v>
      </c>
      <c r="C8047" t="str">
        <f>LEFT([1]Sheet1!D8047,1)</f>
        <v>G</v>
      </c>
      <c r="D8047" t="str">
        <f>RIGHT([1]Sheet1!D8047,2)</f>
        <v>59</v>
      </c>
      <c r="E8047" t="str">
        <f>[1]Sheet1!E8047</f>
        <v>Other Capital Outlay - Natural Resources - Other</v>
      </c>
      <c r="F8047">
        <f>[1]Sheet1!F8047</f>
        <v>35470</v>
      </c>
    </row>
    <row r="8048" spans="1:6">
      <c r="A8048" t="str">
        <f>[1]Sheet1!B8048</f>
        <v>Oregon</v>
      </c>
      <c r="B8048" t="str">
        <f>[1]Sheet1!C8048</f>
        <v>OR</v>
      </c>
      <c r="C8048" t="str">
        <f>LEFT([1]Sheet1!D8048,1)</f>
        <v>G</v>
      </c>
      <c r="D8048" t="str">
        <f>RIGHT([1]Sheet1!D8048,2)</f>
        <v>60</v>
      </c>
      <c r="E8048" t="str">
        <f>[1]Sheet1!E8048</f>
        <v>Other Capital Outlay - Parking Facilities</v>
      </c>
      <c r="F8048">
        <f>[1]Sheet1!F8048</f>
        <v>46</v>
      </c>
    </row>
    <row r="8049" spans="1:6">
      <c r="A8049" t="str">
        <f>[1]Sheet1!B8049</f>
        <v>Oregon</v>
      </c>
      <c r="B8049" t="str">
        <f>[1]Sheet1!C8049</f>
        <v>OR</v>
      </c>
      <c r="C8049" t="str">
        <f>LEFT([1]Sheet1!D8049,1)</f>
        <v>G</v>
      </c>
      <c r="D8049" t="str">
        <f>RIGHT([1]Sheet1!D8049,2)</f>
        <v>61</v>
      </c>
      <c r="E8049" t="str">
        <f>[1]Sheet1!E8049</f>
        <v>Other Capital Outlay - Parks and Recreation</v>
      </c>
      <c r="F8049">
        <f>[1]Sheet1!F8049</f>
        <v>35178</v>
      </c>
    </row>
    <row r="8050" spans="1:6">
      <c r="A8050" t="str">
        <f>[1]Sheet1!B8050</f>
        <v>Oregon</v>
      </c>
      <c r="B8050" t="str">
        <f>[1]Sheet1!C8050</f>
        <v>OR</v>
      </c>
      <c r="C8050" t="str">
        <f>LEFT([1]Sheet1!D8050,1)</f>
        <v>G</v>
      </c>
      <c r="D8050" t="str">
        <f>RIGHT([1]Sheet1!D8050,2)</f>
        <v>62</v>
      </c>
      <c r="E8050" t="str">
        <f>[1]Sheet1!E8050</f>
        <v>Other Capital Outlay - Police Protection</v>
      </c>
      <c r="F8050">
        <f>[1]Sheet1!F8050</f>
        <v>17132</v>
      </c>
    </row>
    <row r="8051" spans="1:6">
      <c r="A8051" t="str">
        <f>[1]Sheet1!B8051</f>
        <v>Oregon</v>
      </c>
      <c r="B8051" t="str">
        <f>[1]Sheet1!C8051</f>
        <v>OR</v>
      </c>
      <c r="C8051" t="str">
        <f>LEFT([1]Sheet1!D8051,1)</f>
        <v>G</v>
      </c>
      <c r="D8051" t="str">
        <f>RIGHT([1]Sheet1!D8051,2)</f>
        <v>66</v>
      </c>
      <c r="E8051" t="str">
        <f>[1]Sheet1!E8051</f>
        <v>Other Capital Outlay - Protective Inspection and Regulation, NEC</v>
      </c>
      <c r="F8051">
        <f>[1]Sheet1!F8051</f>
        <v>2205</v>
      </c>
    </row>
    <row r="8052" spans="1:6">
      <c r="A8052" t="str">
        <f>[1]Sheet1!B8052</f>
        <v>Oregon</v>
      </c>
      <c r="B8052" t="str">
        <f>[1]Sheet1!C8052</f>
        <v>OR</v>
      </c>
      <c r="C8052" t="str">
        <f>LEFT([1]Sheet1!D8052,1)</f>
        <v>G</v>
      </c>
      <c r="D8052" t="str">
        <f>RIGHT([1]Sheet1!D8052,2)</f>
        <v>77</v>
      </c>
      <c r="E8052" t="str">
        <f>[1]Sheet1!E8052</f>
        <v>Other Capital Outlay - Public Welfare Institutions</v>
      </c>
      <c r="F8052">
        <f>[1]Sheet1!F8052</f>
        <v>59</v>
      </c>
    </row>
    <row r="8053" spans="1:6">
      <c r="A8053" t="str">
        <f>[1]Sheet1!B8053</f>
        <v>Oregon</v>
      </c>
      <c r="B8053" t="str">
        <f>[1]Sheet1!C8053</f>
        <v>OR</v>
      </c>
      <c r="C8053" t="str">
        <f>LEFT([1]Sheet1!D8053,1)</f>
        <v>G</v>
      </c>
      <c r="D8053" t="str">
        <f>RIGHT([1]Sheet1!D8053,2)</f>
        <v>79</v>
      </c>
      <c r="E8053" t="str">
        <f>[1]Sheet1!E8053</f>
        <v>Other Capital Outlay - Public Welfare - Other</v>
      </c>
      <c r="F8053">
        <f>[1]Sheet1!F8053</f>
        <v>4371</v>
      </c>
    </row>
    <row r="8054" spans="1:6">
      <c r="A8054" t="str">
        <f>[1]Sheet1!B8054</f>
        <v>Oregon</v>
      </c>
      <c r="B8054" t="str">
        <f>[1]Sheet1!C8054</f>
        <v>OR</v>
      </c>
      <c r="C8054" t="str">
        <f>LEFT([1]Sheet1!D8054,1)</f>
        <v>G</v>
      </c>
      <c r="D8054" t="str">
        <f>RIGHT([1]Sheet1!D8054,2)</f>
        <v>80</v>
      </c>
      <c r="E8054" t="str">
        <f>[1]Sheet1!E8054</f>
        <v>Other Capital Outlay - Sewerage</v>
      </c>
      <c r="F8054">
        <f>[1]Sheet1!F8054</f>
        <v>33618</v>
      </c>
    </row>
    <row r="8055" spans="1:6">
      <c r="A8055" t="str">
        <f>[1]Sheet1!B8055</f>
        <v>Oregon</v>
      </c>
      <c r="B8055" t="str">
        <f>[1]Sheet1!C8055</f>
        <v>OR</v>
      </c>
      <c r="C8055" t="str">
        <f>LEFT([1]Sheet1!D8055,1)</f>
        <v>G</v>
      </c>
      <c r="D8055" t="str">
        <f>RIGHT([1]Sheet1!D8055,2)</f>
        <v>81</v>
      </c>
      <c r="E8055" t="str">
        <f>[1]Sheet1!E8055</f>
        <v>Other Capital Outlay - Solid Waste Management</v>
      </c>
      <c r="F8055">
        <f>[1]Sheet1!F8055</f>
        <v>4347</v>
      </c>
    </row>
    <row r="8056" spans="1:6">
      <c r="A8056" t="str">
        <f>[1]Sheet1!B8056</f>
        <v>Oregon</v>
      </c>
      <c r="B8056" t="str">
        <f>[1]Sheet1!C8056</f>
        <v>OR</v>
      </c>
      <c r="C8056" t="str">
        <f>LEFT([1]Sheet1!D8056,1)</f>
        <v>G</v>
      </c>
      <c r="D8056" t="str">
        <f>RIGHT([1]Sheet1!D8056,2)</f>
        <v>87</v>
      </c>
      <c r="E8056" t="str">
        <f>[1]Sheet1!E8056</f>
        <v>Other Capital Outlay - Sea and Inland Port Facilities</v>
      </c>
      <c r="F8056">
        <f>[1]Sheet1!F8056</f>
        <v>5855</v>
      </c>
    </row>
    <row r="8057" spans="1:6">
      <c r="A8057" t="str">
        <f>[1]Sheet1!B8057</f>
        <v>Oregon</v>
      </c>
      <c r="B8057" t="str">
        <f>[1]Sheet1!C8057</f>
        <v>OR</v>
      </c>
      <c r="C8057" t="str">
        <f>LEFT([1]Sheet1!D8057,1)</f>
        <v>G</v>
      </c>
      <c r="D8057" t="str">
        <f>RIGHT([1]Sheet1!D8057,2)</f>
        <v>89</v>
      </c>
      <c r="E8057" t="str">
        <f>[1]Sheet1!E8057</f>
        <v>Other Capital Outlay - General - Other</v>
      </c>
      <c r="F8057">
        <f>[1]Sheet1!F8057</f>
        <v>71408</v>
      </c>
    </row>
    <row r="8058" spans="1:6">
      <c r="A8058" t="str">
        <f>[1]Sheet1!B8058</f>
        <v>Oregon</v>
      </c>
      <c r="B8058" t="str">
        <f>[1]Sheet1!C8058</f>
        <v>OR</v>
      </c>
      <c r="C8058" t="str">
        <f>LEFT([1]Sheet1!D8058,1)</f>
        <v>G</v>
      </c>
      <c r="D8058" t="str">
        <f>RIGHT([1]Sheet1!D8058,2)</f>
        <v>91</v>
      </c>
      <c r="E8058" t="str">
        <f>[1]Sheet1!E8058</f>
        <v>Other Capital Outlay - Water Utilities</v>
      </c>
      <c r="F8058">
        <f>[1]Sheet1!F8058</f>
        <v>26863</v>
      </c>
    </row>
    <row r="8059" spans="1:6">
      <c r="A8059" t="str">
        <f>[1]Sheet1!B8059</f>
        <v>Oregon</v>
      </c>
      <c r="B8059" t="str">
        <f>[1]Sheet1!C8059</f>
        <v>OR</v>
      </c>
      <c r="C8059" t="str">
        <f>LEFT([1]Sheet1!D8059,1)</f>
        <v>G</v>
      </c>
      <c r="D8059" t="str">
        <f>RIGHT([1]Sheet1!D8059,2)</f>
        <v>92</v>
      </c>
      <c r="E8059" t="str">
        <f>[1]Sheet1!E8059</f>
        <v>Other Capital Outlay - Electric Utilities</v>
      </c>
      <c r="F8059">
        <f>[1]Sheet1!F8059</f>
        <v>12717</v>
      </c>
    </row>
    <row r="8060" spans="1:6">
      <c r="A8060" t="str">
        <f>[1]Sheet1!B8060</f>
        <v>Oregon</v>
      </c>
      <c r="B8060" t="str">
        <f>[1]Sheet1!C8060</f>
        <v>OR</v>
      </c>
      <c r="C8060" t="str">
        <f>LEFT([1]Sheet1!D8060,1)</f>
        <v>G</v>
      </c>
      <c r="D8060" t="str">
        <f>RIGHT([1]Sheet1!D8060,2)</f>
        <v>93</v>
      </c>
      <c r="E8060" t="str">
        <f>[1]Sheet1!E8060</f>
        <v>Other Capital Outlay - Gas Utilities</v>
      </c>
      <c r="F8060">
        <f>[1]Sheet1!F8060</f>
        <v>47</v>
      </c>
    </row>
    <row r="8061" spans="1:6">
      <c r="A8061" t="str">
        <f>[1]Sheet1!B8061</f>
        <v>Oregon</v>
      </c>
      <c r="B8061" t="str">
        <f>[1]Sheet1!C8061</f>
        <v>OR</v>
      </c>
      <c r="C8061" t="str">
        <f>LEFT([1]Sheet1!D8061,1)</f>
        <v>G</v>
      </c>
      <c r="D8061" t="str">
        <f>RIGHT([1]Sheet1!D8061,2)</f>
        <v>94</v>
      </c>
      <c r="E8061" t="str">
        <f>[1]Sheet1!E8061</f>
        <v>Other Capital Outlay - Transit Utilities</v>
      </c>
      <c r="F8061">
        <f>[1]Sheet1!F8061</f>
        <v>101187</v>
      </c>
    </row>
    <row r="8062" spans="1:6">
      <c r="A8062" t="str">
        <f>[1]Sheet1!B8062</f>
        <v>Oregon</v>
      </c>
      <c r="B8062" t="str">
        <f>[1]Sheet1!C8062</f>
        <v>OR</v>
      </c>
      <c r="C8062" t="str">
        <f>LEFT([1]Sheet1!D8062,1)</f>
        <v>I</v>
      </c>
      <c r="D8062" t="str">
        <f>RIGHT([1]Sheet1!D8062,2)</f>
        <v>89</v>
      </c>
      <c r="E8062" t="str">
        <f>[1]Sheet1!E8062</f>
        <v>General - Interest on Debt</v>
      </c>
      <c r="F8062">
        <f>[1]Sheet1!F8062</f>
        <v>1215619</v>
      </c>
    </row>
    <row r="8063" spans="1:6">
      <c r="A8063" t="str">
        <f>[1]Sheet1!B8063</f>
        <v>Oregon</v>
      </c>
      <c r="B8063" t="str">
        <f>[1]Sheet1!C8063</f>
        <v>OR</v>
      </c>
      <c r="C8063" t="str">
        <f>LEFT([1]Sheet1!D8063,1)</f>
        <v>I</v>
      </c>
      <c r="D8063" t="str">
        <f>RIGHT([1]Sheet1!D8063,2)</f>
        <v>91</v>
      </c>
      <c r="E8063" t="str">
        <f>[1]Sheet1!E8063</f>
        <v>Water Utilities - Interest on Debt</v>
      </c>
      <c r="F8063">
        <f>[1]Sheet1!F8063</f>
        <v>52863</v>
      </c>
    </row>
    <row r="8064" spans="1:6">
      <c r="A8064" t="str">
        <f>[1]Sheet1!B8064</f>
        <v>Oregon</v>
      </c>
      <c r="B8064" t="str">
        <f>[1]Sheet1!C8064</f>
        <v>OR</v>
      </c>
      <c r="C8064" t="str">
        <f>LEFT([1]Sheet1!D8064,1)</f>
        <v>I</v>
      </c>
      <c r="D8064" t="str">
        <f>RIGHT([1]Sheet1!D8064,2)</f>
        <v>92</v>
      </c>
      <c r="E8064" t="str">
        <f>[1]Sheet1!E8064</f>
        <v>Electric Utilities - Interest on Debt</v>
      </c>
      <c r="F8064">
        <f>[1]Sheet1!F8064</f>
        <v>21796</v>
      </c>
    </row>
    <row r="8065" spans="1:6">
      <c r="A8065" t="str">
        <f>[1]Sheet1!B8065</f>
        <v>Oregon</v>
      </c>
      <c r="B8065" t="str">
        <f>[1]Sheet1!C8065</f>
        <v>OR</v>
      </c>
      <c r="C8065" t="str">
        <f>LEFT([1]Sheet1!D8065,1)</f>
        <v>I</v>
      </c>
      <c r="D8065" t="str">
        <f>RIGHT([1]Sheet1!D8065,2)</f>
        <v>94</v>
      </c>
      <c r="E8065" t="str">
        <f>[1]Sheet1!E8065</f>
        <v>Transit Utilities - Interest on Debt</v>
      </c>
      <c r="F8065">
        <f>[1]Sheet1!F8065</f>
        <v>18467</v>
      </c>
    </row>
    <row r="8066" spans="1:6">
      <c r="A8066" t="str">
        <f>[1]Sheet1!B8066</f>
        <v>Oregon</v>
      </c>
      <c r="B8066" t="str">
        <f>[1]Sheet1!C8066</f>
        <v>OR</v>
      </c>
      <c r="C8066" t="str">
        <f>LEFT([1]Sheet1!D8066,1)</f>
        <v>J</v>
      </c>
      <c r="D8066" t="str">
        <f>RIGHT([1]Sheet1!D8066,2)</f>
        <v>19</v>
      </c>
      <c r="E8066" t="str">
        <f>[1]Sheet1!E8066</f>
        <v>Assistance and Subsidies - State Scholarships and Other Subsidies - Education</v>
      </c>
      <c r="F8066">
        <f>[1]Sheet1!F8066</f>
        <v>217517</v>
      </c>
    </row>
    <row r="8067" spans="1:6">
      <c r="A8067" t="str">
        <f>[1]Sheet1!B8067</f>
        <v>Oregon</v>
      </c>
      <c r="B8067" t="str">
        <f>[1]Sheet1!C8067</f>
        <v>OR</v>
      </c>
      <c r="C8067" t="str">
        <f>LEFT([1]Sheet1!D8067,1)</f>
        <v>J</v>
      </c>
      <c r="D8067" t="str">
        <f>RIGHT([1]Sheet1!D8067,2)</f>
        <v>67</v>
      </c>
      <c r="E8067" t="str">
        <f>[1]Sheet1!E8067</f>
        <v>Assistance and Subsidies - Public Welfare, Federal Categorical Assistance Programs</v>
      </c>
      <c r="F8067">
        <f>[1]Sheet1!F8067</f>
        <v>200428</v>
      </c>
    </row>
    <row r="8068" spans="1:6">
      <c r="A8068" t="str">
        <f>[1]Sheet1!B8068</f>
        <v>Oregon</v>
      </c>
      <c r="B8068" t="str">
        <f>[1]Sheet1!C8068</f>
        <v>OR</v>
      </c>
      <c r="C8068" t="str">
        <f>LEFT([1]Sheet1!D8068,1)</f>
        <v>J</v>
      </c>
      <c r="D8068" t="str">
        <f>RIGHT([1]Sheet1!D8068,2)</f>
        <v>68</v>
      </c>
      <c r="E8068" t="str">
        <f>[1]Sheet1!E8068</f>
        <v>Assistance and Subsidies - Public Welfare, Cash Assistance Programs - Other</v>
      </c>
      <c r="F8068">
        <f>[1]Sheet1!F8068</f>
        <v>123679</v>
      </c>
    </row>
    <row r="8069" spans="1:6">
      <c r="A8069" t="str">
        <f>[1]Sheet1!B8069</f>
        <v>Oregon</v>
      </c>
      <c r="B8069" t="str">
        <f>[1]Sheet1!C8069</f>
        <v>OR</v>
      </c>
      <c r="C8069" t="str">
        <f>LEFT([1]Sheet1!D8069,1)</f>
        <v>T</v>
      </c>
      <c r="D8069" t="str">
        <f>RIGHT([1]Sheet1!D8069,2)</f>
        <v>01</v>
      </c>
      <c r="E8069" t="str">
        <f>[1]Sheet1!E8069</f>
        <v>Tax - Property</v>
      </c>
      <c r="F8069">
        <f>[1]Sheet1!F8069</f>
        <v>5034662</v>
      </c>
    </row>
    <row r="8070" spans="1:6">
      <c r="A8070" t="str">
        <f>[1]Sheet1!B8070</f>
        <v>Oregon</v>
      </c>
      <c r="B8070" t="str">
        <f>[1]Sheet1!C8070</f>
        <v>OR</v>
      </c>
      <c r="C8070" t="str">
        <f>LEFT([1]Sheet1!D8070,1)</f>
        <v>T</v>
      </c>
      <c r="D8070" t="str">
        <f>RIGHT([1]Sheet1!D8070,2)</f>
        <v>10</v>
      </c>
      <c r="E8070" t="str">
        <f>[1]Sheet1!E8070</f>
        <v>Tax - Alcoholic Beverage Sales</v>
      </c>
      <c r="F8070">
        <f>[1]Sheet1!F8070</f>
        <v>17322</v>
      </c>
    </row>
    <row r="8071" spans="1:6">
      <c r="A8071" t="str">
        <f>[1]Sheet1!B8071</f>
        <v>Oregon</v>
      </c>
      <c r="B8071" t="str">
        <f>[1]Sheet1!C8071</f>
        <v>OR</v>
      </c>
      <c r="C8071" t="str">
        <f>LEFT([1]Sheet1!D8071,1)</f>
        <v>T</v>
      </c>
      <c r="D8071" t="str">
        <f>RIGHT([1]Sheet1!D8071,2)</f>
        <v>11</v>
      </c>
      <c r="E8071" t="str">
        <f>[1]Sheet1!E8071</f>
        <v>Tax - Amusements Sales</v>
      </c>
      <c r="F8071">
        <f>[1]Sheet1!F8071</f>
        <v>48</v>
      </c>
    </row>
    <row r="8072" spans="1:6">
      <c r="A8072" t="str">
        <f>[1]Sheet1!B8072</f>
        <v>Oregon</v>
      </c>
      <c r="B8072" t="str">
        <f>[1]Sheet1!C8072</f>
        <v>OR</v>
      </c>
      <c r="C8072" t="str">
        <f>LEFT([1]Sheet1!D8072,1)</f>
        <v>T</v>
      </c>
      <c r="D8072" t="str">
        <f>RIGHT([1]Sheet1!D8072,2)</f>
        <v>12</v>
      </c>
      <c r="E8072" t="str">
        <f>[1]Sheet1!E8072</f>
        <v>Tax - Insurance Premiums Sales</v>
      </c>
      <c r="F8072">
        <f>[1]Sheet1!F8072</f>
        <v>100821</v>
      </c>
    </row>
    <row r="8073" spans="1:6">
      <c r="A8073" t="str">
        <f>[1]Sheet1!B8073</f>
        <v>Oregon</v>
      </c>
      <c r="B8073" t="str">
        <f>[1]Sheet1!C8073</f>
        <v>OR</v>
      </c>
      <c r="C8073" t="str">
        <f>LEFT([1]Sheet1!D8073,1)</f>
        <v>T</v>
      </c>
      <c r="D8073" t="str">
        <f>RIGHT([1]Sheet1!D8073,2)</f>
        <v>13</v>
      </c>
      <c r="E8073" t="str">
        <f>[1]Sheet1!E8073</f>
        <v>Tax - Motor Fuels Sales</v>
      </c>
      <c r="F8073">
        <f>[1]Sheet1!F8073</f>
        <v>548635</v>
      </c>
    </row>
    <row r="8074" spans="1:6">
      <c r="A8074" t="str">
        <f>[1]Sheet1!B8074</f>
        <v>Oregon</v>
      </c>
      <c r="B8074" t="str">
        <f>[1]Sheet1!C8074</f>
        <v>OR</v>
      </c>
      <c r="C8074" t="str">
        <f>LEFT([1]Sheet1!D8074,1)</f>
        <v>T</v>
      </c>
      <c r="D8074" t="str">
        <f>RIGHT([1]Sheet1!D8074,2)</f>
        <v>14</v>
      </c>
      <c r="E8074" t="str">
        <f>[1]Sheet1!E8074</f>
        <v>Tax - Pari-mutuels Sales</v>
      </c>
      <c r="F8074">
        <f>[1]Sheet1!F8074</f>
        <v>1132</v>
      </c>
    </row>
    <row r="8075" spans="1:6">
      <c r="A8075" t="str">
        <f>[1]Sheet1!B8075</f>
        <v>Oregon</v>
      </c>
      <c r="B8075" t="str">
        <f>[1]Sheet1!C8075</f>
        <v>OR</v>
      </c>
      <c r="C8075" t="str">
        <f>LEFT([1]Sheet1!D8075,1)</f>
        <v>T</v>
      </c>
      <c r="D8075" t="str">
        <f>RIGHT([1]Sheet1!D8075,2)</f>
        <v>15</v>
      </c>
      <c r="E8075" t="str">
        <f>[1]Sheet1!E8075</f>
        <v>Tax - Public Utilities Sales</v>
      </c>
      <c r="F8075">
        <f>[1]Sheet1!F8075</f>
        <v>320044</v>
      </c>
    </row>
    <row r="8076" spans="1:6">
      <c r="A8076" t="str">
        <f>[1]Sheet1!B8076</f>
        <v>Oregon</v>
      </c>
      <c r="B8076" t="str">
        <f>[1]Sheet1!C8076</f>
        <v>OR</v>
      </c>
      <c r="C8076" t="str">
        <f>LEFT([1]Sheet1!D8076,1)</f>
        <v>T</v>
      </c>
      <c r="D8076" t="str">
        <f>RIGHT([1]Sheet1!D8076,2)</f>
        <v>16</v>
      </c>
      <c r="E8076" t="str">
        <f>[1]Sheet1!E8076</f>
        <v>Tax - Tobacco Products Sales</v>
      </c>
      <c r="F8076">
        <f>[1]Sheet1!F8076</f>
        <v>255652</v>
      </c>
    </row>
    <row r="8077" spans="1:6">
      <c r="A8077" t="str">
        <f>[1]Sheet1!B8077</f>
        <v>Oregon</v>
      </c>
      <c r="B8077" t="str">
        <f>[1]Sheet1!C8077</f>
        <v>OR</v>
      </c>
      <c r="C8077" t="str">
        <f>LEFT([1]Sheet1!D8077,1)</f>
        <v>T</v>
      </c>
      <c r="D8077" t="str">
        <f>RIGHT([1]Sheet1!D8077,2)</f>
        <v>19</v>
      </c>
      <c r="E8077" t="str">
        <f>[1]Sheet1!E8077</f>
        <v>Tax - Other Selective Sales</v>
      </c>
      <c r="F8077">
        <f>[1]Sheet1!F8077</f>
        <v>527107</v>
      </c>
    </row>
    <row r="8078" spans="1:6">
      <c r="A8078" t="str">
        <f>[1]Sheet1!B8078</f>
        <v>Oregon</v>
      </c>
      <c r="B8078" t="str">
        <f>[1]Sheet1!C8078</f>
        <v>OR</v>
      </c>
      <c r="C8078" t="str">
        <f>LEFT([1]Sheet1!D8078,1)</f>
        <v>T</v>
      </c>
      <c r="D8078" t="str">
        <f>RIGHT([1]Sheet1!D8078,2)</f>
        <v>20</v>
      </c>
      <c r="E8078" t="str">
        <f>[1]Sheet1!E8078</f>
        <v>Tax - Alcoholic Beverage License</v>
      </c>
      <c r="F8078">
        <f>[1]Sheet1!F8078</f>
        <v>3734</v>
      </c>
    </row>
    <row r="8079" spans="1:6">
      <c r="A8079" t="str">
        <f>[1]Sheet1!B8079</f>
        <v>Oregon</v>
      </c>
      <c r="B8079" t="str">
        <f>[1]Sheet1!C8079</f>
        <v>OR</v>
      </c>
      <c r="C8079" t="str">
        <f>LEFT([1]Sheet1!D8079,1)</f>
        <v>T</v>
      </c>
      <c r="D8079" t="str">
        <f>RIGHT([1]Sheet1!D8079,2)</f>
        <v>21</v>
      </c>
      <c r="E8079" t="str">
        <f>[1]Sheet1!E8079</f>
        <v>Tax - Amusements License</v>
      </c>
      <c r="F8079">
        <f>[1]Sheet1!F8079</f>
        <v>2785</v>
      </c>
    </row>
    <row r="8080" spans="1:6">
      <c r="A8080" t="str">
        <f>[1]Sheet1!B8080</f>
        <v>Oregon</v>
      </c>
      <c r="B8080" t="str">
        <f>[1]Sheet1!C8080</f>
        <v>OR</v>
      </c>
      <c r="C8080" t="str">
        <f>LEFT([1]Sheet1!D8080,1)</f>
        <v>T</v>
      </c>
      <c r="D8080" t="str">
        <f>RIGHT([1]Sheet1!D8080,2)</f>
        <v>22</v>
      </c>
      <c r="E8080" t="str">
        <f>[1]Sheet1!E8080</f>
        <v>Tax - Corporation License</v>
      </c>
      <c r="F8080">
        <f>[1]Sheet1!F8080</f>
        <v>19425</v>
      </c>
    </row>
    <row r="8081" spans="1:6">
      <c r="A8081" t="str">
        <f>[1]Sheet1!B8081</f>
        <v>Oregon</v>
      </c>
      <c r="B8081" t="str">
        <f>[1]Sheet1!C8081</f>
        <v>OR</v>
      </c>
      <c r="C8081" t="str">
        <f>LEFT([1]Sheet1!D8081,1)</f>
        <v>T</v>
      </c>
      <c r="D8081" t="str">
        <f>RIGHT([1]Sheet1!D8081,2)</f>
        <v>23</v>
      </c>
      <c r="E8081" t="str">
        <f>[1]Sheet1!E8081</f>
        <v>Tax - Hunting and Fishing License</v>
      </c>
      <c r="F8081">
        <f>[1]Sheet1!F8081</f>
        <v>46149</v>
      </c>
    </row>
    <row r="8082" spans="1:6">
      <c r="A8082" t="str">
        <f>[1]Sheet1!B8082</f>
        <v>Oregon</v>
      </c>
      <c r="B8082" t="str">
        <f>[1]Sheet1!C8082</f>
        <v>OR</v>
      </c>
      <c r="C8082" t="str">
        <f>LEFT([1]Sheet1!D8082,1)</f>
        <v>T</v>
      </c>
      <c r="D8082" t="str">
        <f>RIGHT([1]Sheet1!D8082,2)</f>
        <v>24</v>
      </c>
      <c r="E8082" t="str">
        <f>[1]Sheet1!E8082</f>
        <v>Tax - Motor Vehicle License</v>
      </c>
      <c r="F8082">
        <f>[1]Sheet1!F8082</f>
        <v>521298</v>
      </c>
    </row>
    <row r="8083" spans="1:6">
      <c r="A8083" t="str">
        <f>[1]Sheet1!B8083</f>
        <v>Oregon</v>
      </c>
      <c r="B8083" t="str">
        <f>[1]Sheet1!C8083</f>
        <v>OR</v>
      </c>
      <c r="C8083" t="str">
        <f>LEFT([1]Sheet1!D8083,1)</f>
        <v>T</v>
      </c>
      <c r="D8083" t="str">
        <f>RIGHT([1]Sheet1!D8083,2)</f>
        <v>25</v>
      </c>
      <c r="E8083" t="str">
        <f>[1]Sheet1!E8083</f>
        <v>Tax - Motor Vehicle Operators License</v>
      </c>
      <c r="F8083">
        <f>[1]Sheet1!F8083</f>
        <v>29298</v>
      </c>
    </row>
    <row r="8084" spans="1:6">
      <c r="A8084" t="str">
        <f>[1]Sheet1!B8084</f>
        <v>Oregon</v>
      </c>
      <c r="B8084" t="str">
        <f>[1]Sheet1!C8084</f>
        <v>OR</v>
      </c>
      <c r="C8084" t="str">
        <f>LEFT([1]Sheet1!D8084,1)</f>
        <v>T</v>
      </c>
      <c r="D8084" t="str">
        <f>RIGHT([1]Sheet1!D8084,2)</f>
        <v>27</v>
      </c>
      <c r="E8084" t="str">
        <f>[1]Sheet1!E8084</f>
        <v>Tax - Public Utility License</v>
      </c>
      <c r="F8084">
        <f>[1]Sheet1!F8084</f>
        <v>16397</v>
      </c>
    </row>
    <row r="8085" spans="1:6">
      <c r="A8085" t="str">
        <f>[1]Sheet1!B8085</f>
        <v>Oregon</v>
      </c>
      <c r="B8085" t="str">
        <f>[1]Sheet1!C8085</f>
        <v>OR</v>
      </c>
      <c r="C8085" t="str">
        <f>LEFT([1]Sheet1!D8085,1)</f>
        <v>T</v>
      </c>
      <c r="D8085" t="str">
        <f>RIGHT([1]Sheet1!D8085,2)</f>
        <v>28</v>
      </c>
      <c r="E8085" t="str">
        <f>[1]Sheet1!E8085</f>
        <v>Tax - Occupation and Business License, NEC</v>
      </c>
      <c r="F8085">
        <f>[1]Sheet1!F8085</f>
        <v>392250</v>
      </c>
    </row>
    <row r="8086" spans="1:6">
      <c r="A8086" t="str">
        <f>[1]Sheet1!B8086</f>
        <v>Oregon</v>
      </c>
      <c r="B8086" t="str">
        <f>[1]Sheet1!C8086</f>
        <v>OR</v>
      </c>
      <c r="C8086" t="str">
        <f>LEFT([1]Sheet1!D8086,1)</f>
        <v>T</v>
      </c>
      <c r="D8086" t="str">
        <f>RIGHT([1]Sheet1!D8086,2)</f>
        <v>29</v>
      </c>
      <c r="E8086" t="str">
        <f>[1]Sheet1!E8086</f>
        <v>Tax - Other License</v>
      </c>
      <c r="F8086">
        <f>[1]Sheet1!F8086</f>
        <v>232846</v>
      </c>
    </row>
    <row r="8087" spans="1:6">
      <c r="A8087" t="str">
        <f>[1]Sheet1!B8087</f>
        <v>Oregon</v>
      </c>
      <c r="B8087" t="str">
        <f>[1]Sheet1!C8087</f>
        <v>OR</v>
      </c>
      <c r="C8087" t="str">
        <f>LEFT([1]Sheet1!D8087,1)</f>
        <v>T</v>
      </c>
      <c r="D8087" t="str">
        <f>RIGHT([1]Sheet1!D8087,2)</f>
        <v>40</v>
      </c>
      <c r="E8087" t="str">
        <f>[1]Sheet1!E8087</f>
        <v>Tax - Individual Income</v>
      </c>
      <c r="F8087">
        <f>[1]Sheet1!F8087</f>
        <v>5826002</v>
      </c>
    </row>
    <row r="8088" spans="1:6">
      <c r="A8088" t="str">
        <f>[1]Sheet1!B8088</f>
        <v>Oregon</v>
      </c>
      <c r="B8088" t="str">
        <f>[1]Sheet1!C8088</f>
        <v>OR</v>
      </c>
      <c r="C8088" t="str">
        <f>LEFT([1]Sheet1!D8088,1)</f>
        <v>T</v>
      </c>
      <c r="D8088" t="str">
        <f>RIGHT([1]Sheet1!D8088,2)</f>
        <v>41</v>
      </c>
      <c r="E8088" t="str">
        <f>[1]Sheet1!E8088</f>
        <v>Tax - Corporation Net Income</v>
      </c>
      <c r="F8088">
        <f>[1]Sheet1!F8088</f>
        <v>485376</v>
      </c>
    </row>
    <row r="8089" spans="1:6">
      <c r="A8089" t="str">
        <f>[1]Sheet1!B8089</f>
        <v>Oregon</v>
      </c>
      <c r="B8089" t="str">
        <f>[1]Sheet1!C8089</f>
        <v>OR</v>
      </c>
      <c r="C8089" t="str">
        <f>LEFT([1]Sheet1!D8089,1)</f>
        <v>T</v>
      </c>
      <c r="D8089" t="str">
        <f>RIGHT([1]Sheet1!D8089,2)</f>
        <v>50</v>
      </c>
      <c r="E8089" t="str">
        <f>[1]Sheet1!E8089</f>
        <v>Tax - Death and Gift</v>
      </c>
      <c r="F8089">
        <f>[1]Sheet1!F8089</f>
        <v>101816</v>
      </c>
    </row>
    <row r="8090" spans="1:6">
      <c r="A8090" t="str">
        <f>[1]Sheet1!B8090</f>
        <v>Oregon</v>
      </c>
      <c r="B8090" t="str">
        <f>[1]Sheet1!C8090</f>
        <v>OR</v>
      </c>
      <c r="C8090" t="str">
        <f>LEFT([1]Sheet1!D8090,1)</f>
        <v>T</v>
      </c>
      <c r="D8090" t="str">
        <f>RIGHT([1]Sheet1!D8090,2)</f>
        <v>51</v>
      </c>
      <c r="E8090" t="str">
        <f>[1]Sheet1!E8090</f>
        <v>Tax - Documentary and Stock Transfer</v>
      </c>
      <c r="F8090">
        <f>[1]Sheet1!F8090</f>
        <v>6423</v>
      </c>
    </row>
    <row r="8091" spans="1:6">
      <c r="A8091" t="str">
        <f>[1]Sheet1!B8091</f>
        <v>Oregon</v>
      </c>
      <c r="B8091" t="str">
        <f>[1]Sheet1!C8091</f>
        <v>OR</v>
      </c>
      <c r="C8091" t="str">
        <f>LEFT([1]Sheet1!D8091,1)</f>
        <v>T</v>
      </c>
      <c r="D8091" t="str">
        <f>RIGHT([1]Sheet1!D8091,2)</f>
        <v>53</v>
      </c>
      <c r="E8091" t="str">
        <f>[1]Sheet1!E8091</f>
        <v>Tax - Severance</v>
      </c>
      <c r="F8091">
        <f>[1]Sheet1!F8091</f>
        <v>14119</v>
      </c>
    </row>
    <row r="8092" spans="1:6">
      <c r="A8092" t="str">
        <f>[1]Sheet1!B8092</f>
        <v>Oregon</v>
      </c>
      <c r="B8092" t="str">
        <f>[1]Sheet1!C8092</f>
        <v>OR</v>
      </c>
      <c r="C8092" t="str">
        <f>LEFT([1]Sheet1!D8092,1)</f>
        <v>T</v>
      </c>
      <c r="D8092" t="str">
        <f>RIGHT([1]Sheet1!D8092,2)</f>
        <v>99</v>
      </c>
      <c r="E8092" t="str">
        <f>[1]Sheet1!E8092</f>
        <v>Tax - NEC</v>
      </c>
      <c r="F8092">
        <f>[1]Sheet1!F8092</f>
        <v>302310</v>
      </c>
    </row>
    <row r="8093" spans="1:6">
      <c r="A8093" t="str">
        <f>[1]Sheet1!B8093</f>
        <v>Oregon</v>
      </c>
      <c r="B8093" t="str">
        <f>[1]Sheet1!C8093</f>
        <v>OR</v>
      </c>
      <c r="C8093" t="str">
        <f>LEFT([1]Sheet1!D8093,1)</f>
        <v>U</v>
      </c>
      <c r="D8093" t="str">
        <f>RIGHT([1]Sheet1!D8093,2)</f>
        <v>01</v>
      </c>
      <c r="E8093" t="str">
        <f>[1]Sheet1!E8093</f>
        <v>Miscellaneous - Special Assessments</v>
      </c>
      <c r="F8093">
        <f>[1]Sheet1!F8093</f>
        <v>67334</v>
      </c>
    </row>
    <row r="8094" spans="1:6">
      <c r="A8094" t="str">
        <f>[1]Sheet1!B8094</f>
        <v>Oregon</v>
      </c>
      <c r="B8094" t="str">
        <f>[1]Sheet1!C8094</f>
        <v>OR</v>
      </c>
      <c r="C8094" t="str">
        <f>LEFT([1]Sheet1!D8094,1)</f>
        <v>U</v>
      </c>
      <c r="D8094" t="str">
        <f>RIGHT([1]Sheet1!D8094,2)</f>
        <v>11</v>
      </c>
      <c r="E8094" t="str">
        <f>[1]Sheet1!E8094</f>
        <v>Miscellaneous - Sale of Property</v>
      </c>
      <c r="F8094">
        <f>[1]Sheet1!F8094</f>
        <v>50599</v>
      </c>
    </row>
    <row r="8095" spans="1:6">
      <c r="A8095" t="str">
        <f>[1]Sheet1!B8095</f>
        <v>Oregon</v>
      </c>
      <c r="B8095" t="str">
        <f>[1]Sheet1!C8095</f>
        <v>OR</v>
      </c>
      <c r="C8095" t="str">
        <f>LEFT([1]Sheet1!D8095,1)</f>
        <v>U</v>
      </c>
      <c r="D8095" t="str">
        <f>RIGHT([1]Sheet1!D8095,2)</f>
        <v>20</v>
      </c>
      <c r="E8095" t="str">
        <f>[1]Sheet1!E8095</f>
        <v>Miscellaneous - Interest Earnings</v>
      </c>
      <c r="F8095">
        <f>[1]Sheet1!F8095</f>
        <v>525689</v>
      </c>
    </row>
    <row r="8096" spans="1:6">
      <c r="A8096" t="str">
        <f>[1]Sheet1!B8096</f>
        <v>Oregon</v>
      </c>
      <c r="B8096" t="str">
        <f>[1]Sheet1!C8096</f>
        <v>OR</v>
      </c>
      <c r="C8096" t="str">
        <f>LEFT([1]Sheet1!D8096,1)</f>
        <v>U</v>
      </c>
      <c r="D8096" t="str">
        <f>RIGHT([1]Sheet1!D8096,2)</f>
        <v>30</v>
      </c>
      <c r="E8096" t="str">
        <f>[1]Sheet1!E8096</f>
        <v>Miscellaneous - Fines and Forfeits</v>
      </c>
      <c r="F8096">
        <f>[1]Sheet1!F8096</f>
        <v>156519</v>
      </c>
    </row>
    <row r="8097" spans="1:6">
      <c r="A8097" t="str">
        <f>[1]Sheet1!B8097</f>
        <v>Oregon</v>
      </c>
      <c r="B8097" t="str">
        <f>[1]Sheet1!C8097</f>
        <v>OR</v>
      </c>
      <c r="C8097" t="str">
        <f>LEFT([1]Sheet1!D8097,1)</f>
        <v>U</v>
      </c>
      <c r="D8097" t="str">
        <f>RIGHT([1]Sheet1!D8097,2)</f>
        <v>40</v>
      </c>
      <c r="E8097" t="str">
        <f>[1]Sheet1!E8097</f>
        <v>Miscellaneous - Rents</v>
      </c>
      <c r="F8097">
        <f>[1]Sheet1!F8097</f>
        <v>95991</v>
      </c>
    </row>
    <row r="8098" spans="1:6">
      <c r="A8098" t="str">
        <f>[1]Sheet1!B8098</f>
        <v>Oregon</v>
      </c>
      <c r="B8098" t="str">
        <f>[1]Sheet1!C8098</f>
        <v>OR</v>
      </c>
      <c r="C8098" t="str">
        <f>LEFT([1]Sheet1!D8098,1)</f>
        <v>U</v>
      </c>
      <c r="D8098" t="str">
        <f>RIGHT([1]Sheet1!D8098,2)</f>
        <v>41</v>
      </c>
      <c r="E8098" t="str">
        <f>[1]Sheet1!E8098</f>
        <v>Miscellaneous - Royalties</v>
      </c>
      <c r="F8098">
        <f>[1]Sheet1!F8098</f>
        <v>486</v>
      </c>
    </row>
    <row r="8099" spans="1:6">
      <c r="A8099" t="str">
        <f>[1]Sheet1!B8099</f>
        <v>Oregon</v>
      </c>
      <c r="B8099" t="str">
        <f>[1]Sheet1!C8099</f>
        <v>OR</v>
      </c>
      <c r="C8099" t="str">
        <f>LEFT([1]Sheet1!D8099,1)</f>
        <v>U</v>
      </c>
      <c r="D8099" t="str">
        <f>RIGHT([1]Sheet1!D8099,2)</f>
        <v>50</v>
      </c>
      <c r="E8099" t="str">
        <f>[1]Sheet1!E8099</f>
        <v>Miscellaneous - Donations From Private Sources</v>
      </c>
      <c r="F8099">
        <f>[1]Sheet1!F8099</f>
        <v>362334</v>
      </c>
    </row>
    <row r="8100" spans="1:6">
      <c r="A8100" t="str">
        <f>[1]Sheet1!B8100</f>
        <v>Oregon</v>
      </c>
      <c r="B8100" t="str">
        <f>[1]Sheet1!C8100</f>
        <v>OR</v>
      </c>
      <c r="C8100" t="str">
        <f>LEFT([1]Sheet1!D8100,1)</f>
        <v>U</v>
      </c>
      <c r="D8100" t="str">
        <f>RIGHT([1]Sheet1!D8100,2)</f>
        <v>95</v>
      </c>
      <c r="E8100" t="str">
        <f>[1]Sheet1!E8100</f>
        <v>Miscellaneous - Net Lottery Revenue</v>
      </c>
      <c r="F8100">
        <f>[1]Sheet1!F8100</f>
        <v>610447</v>
      </c>
    </row>
    <row r="8101" spans="1:6">
      <c r="A8101" t="str">
        <f>[1]Sheet1!B8101</f>
        <v>Oregon</v>
      </c>
      <c r="B8101" t="str">
        <f>[1]Sheet1!C8101</f>
        <v>OR</v>
      </c>
      <c r="C8101" t="str">
        <f>LEFT([1]Sheet1!D8101,1)</f>
        <v>U</v>
      </c>
      <c r="D8101" t="str">
        <f>RIGHT([1]Sheet1!D8101,2)</f>
        <v>99</v>
      </c>
      <c r="E8101" t="str">
        <f>[1]Sheet1!E8101</f>
        <v>Miscellaneous - General Revenue, NEC</v>
      </c>
      <c r="F8101">
        <f>[1]Sheet1!F8101</f>
        <v>640424</v>
      </c>
    </row>
    <row r="8102" spans="1:6">
      <c r="A8102" t="str">
        <f>[1]Sheet1!B8102</f>
        <v>Oregon</v>
      </c>
      <c r="B8102" t="str">
        <f>[1]Sheet1!C8102</f>
        <v>OR</v>
      </c>
      <c r="C8102" t="str">
        <f>LEFT([1]Sheet1!D8102,1)</f>
        <v>W</v>
      </c>
      <c r="D8102" t="str">
        <f>RIGHT([1]Sheet1!D8102,2)</f>
        <v>01</v>
      </c>
      <c r="E8102" t="str">
        <f>[1]Sheet1!E8102</f>
        <v>Sinking Funds - Cash and Securities</v>
      </c>
      <c r="F8102">
        <f>[1]Sheet1!F8102</f>
        <v>7861831</v>
      </c>
    </row>
    <row r="8103" spans="1:6">
      <c r="A8103" t="str">
        <f>[1]Sheet1!B8103</f>
        <v>Oregon</v>
      </c>
      <c r="B8103" t="str">
        <f>[1]Sheet1!C8103</f>
        <v>OR</v>
      </c>
      <c r="C8103" t="str">
        <f>LEFT([1]Sheet1!D8103,1)</f>
        <v>W</v>
      </c>
      <c r="D8103" t="str">
        <f>RIGHT([1]Sheet1!D8103,2)</f>
        <v>31</v>
      </c>
      <c r="E8103" t="str">
        <f>[1]Sheet1!E8103</f>
        <v>Bond Funds - Cash and Securities</v>
      </c>
      <c r="F8103">
        <f>[1]Sheet1!F8103</f>
        <v>1625018</v>
      </c>
    </row>
    <row r="8104" spans="1:6">
      <c r="A8104" t="str">
        <f>[1]Sheet1!B8104</f>
        <v>Oregon</v>
      </c>
      <c r="B8104" t="str">
        <f>[1]Sheet1!C8104</f>
        <v>OR</v>
      </c>
      <c r="C8104" t="str">
        <f>LEFT([1]Sheet1!D8104,1)</f>
        <v>W</v>
      </c>
      <c r="D8104" t="str">
        <f>RIGHT([1]Sheet1!D8104,2)</f>
        <v>61</v>
      </c>
      <c r="E8104" t="str">
        <f>[1]Sheet1!E8104</f>
        <v>Other Funds - Cash and Securities</v>
      </c>
      <c r="F8104">
        <f>[1]Sheet1!F8104</f>
        <v>14792842</v>
      </c>
    </row>
    <row r="8105" spans="1:6">
      <c r="A8105" t="str">
        <f>[1]Sheet1!B8105</f>
        <v>Oregon</v>
      </c>
      <c r="B8105" t="str">
        <f>[1]Sheet1!C8105</f>
        <v>OR</v>
      </c>
      <c r="C8105" t="str">
        <f>LEFT([1]Sheet1!D8105,1)</f>
        <v>X</v>
      </c>
      <c r="D8105" t="str">
        <f>RIGHT([1]Sheet1!D8105,2)</f>
        <v>01</v>
      </c>
      <c r="E8105" t="str">
        <f>[1]Sheet1!E8105</f>
        <v>Employee Retirement - Local Employee Contribution</v>
      </c>
      <c r="F8105">
        <f>[1]Sheet1!F8105</f>
        <v>10861</v>
      </c>
    </row>
    <row r="8106" spans="1:6">
      <c r="A8106" t="str">
        <f>[1]Sheet1!B8106</f>
        <v>Oregon</v>
      </c>
      <c r="B8106" t="str">
        <f>[1]Sheet1!C8106</f>
        <v>OR</v>
      </c>
      <c r="C8106" t="str">
        <f>LEFT([1]Sheet1!D8106,1)</f>
        <v>X</v>
      </c>
      <c r="D8106" t="str">
        <f>RIGHT([1]Sheet1!D8106,2)</f>
        <v>02</v>
      </c>
      <c r="E8106" t="str">
        <f>[1]Sheet1!E8106</f>
        <v>Employee Retirement - State Employee Contribution</v>
      </c>
      <c r="F8106">
        <f>[1]Sheet1!F8106</f>
        <v>5674</v>
      </c>
    </row>
    <row r="8107" spans="1:6">
      <c r="A8107" t="str">
        <f>[1]Sheet1!B8107</f>
        <v>Oregon</v>
      </c>
      <c r="B8107" t="str">
        <f>[1]Sheet1!C8107</f>
        <v>OR</v>
      </c>
      <c r="C8107" t="str">
        <f>LEFT([1]Sheet1!D8107,1)</f>
        <v>X</v>
      </c>
      <c r="D8107" t="str">
        <f>RIGHT([1]Sheet1!D8107,2)</f>
        <v>05</v>
      </c>
      <c r="E8107" t="str">
        <f>[1]Sheet1!E8107</f>
        <v>Employee Retirement - From Other Governments</v>
      </c>
      <c r="F8107">
        <f>[1]Sheet1!F8107</f>
        <v>610559</v>
      </c>
    </row>
    <row r="8108" spans="1:6">
      <c r="A8108" t="str">
        <f>[1]Sheet1!B8108</f>
        <v>Oregon</v>
      </c>
      <c r="B8108" t="str">
        <f>[1]Sheet1!C8108</f>
        <v>OR</v>
      </c>
      <c r="C8108" t="str">
        <f>LEFT([1]Sheet1!D8108,1)</f>
        <v>X</v>
      </c>
      <c r="D8108" t="str">
        <f>RIGHT([1]Sheet1!D8108,2)</f>
        <v>08</v>
      </c>
      <c r="E8108" t="str">
        <f>[1]Sheet1!E8108</f>
        <v>Employee Retirement - Earnings on Investments (calculated)</v>
      </c>
      <c r="F8108">
        <f>[1]Sheet1!F8108</f>
        <v>688413</v>
      </c>
    </row>
    <row r="8109" spans="1:6">
      <c r="A8109" t="str">
        <f>[1]Sheet1!B8109</f>
        <v>Oregon</v>
      </c>
      <c r="B8109" t="str">
        <f>[1]Sheet1!C8109</f>
        <v>OR</v>
      </c>
      <c r="C8109" t="str">
        <f>LEFT([1]Sheet1!D8109,1)</f>
        <v>X</v>
      </c>
      <c r="D8109" t="str">
        <f>RIGHT([1]Sheet1!D8109,2)</f>
        <v>11</v>
      </c>
      <c r="E8109" t="str">
        <f>[1]Sheet1!E8109</f>
        <v>Employee Retirement - Benefit Payments</v>
      </c>
      <c r="F8109">
        <f>[1]Sheet1!F8109</f>
        <v>3428695</v>
      </c>
    </row>
    <row r="8110" spans="1:6">
      <c r="A8110" t="str">
        <f>[1]Sheet1!B8110</f>
        <v>Oregon</v>
      </c>
      <c r="B8110" t="str">
        <f>[1]Sheet1!C8110</f>
        <v>OR</v>
      </c>
      <c r="C8110" t="str">
        <f>LEFT([1]Sheet1!D8110,1)</f>
        <v>X</v>
      </c>
      <c r="D8110" t="str">
        <f>RIGHT([1]Sheet1!D8110,2)</f>
        <v>12</v>
      </c>
      <c r="E8110" t="str">
        <f>[1]Sheet1!E8110</f>
        <v>Employee Retirement - Withdrawals</v>
      </c>
      <c r="F8110">
        <f>[1]Sheet1!F8110</f>
        <v>34756</v>
      </c>
    </row>
    <row r="8111" spans="1:6">
      <c r="A8111" t="str">
        <f>[1]Sheet1!B8111</f>
        <v>Oregon</v>
      </c>
      <c r="B8111" t="str">
        <f>[1]Sheet1!C8111</f>
        <v>OR</v>
      </c>
      <c r="C8111" t="str">
        <f>LEFT([1]Sheet1!D8111,1)</f>
        <v>X</v>
      </c>
      <c r="D8111" t="str">
        <f>RIGHT([1]Sheet1!D8111,2)</f>
        <v>21</v>
      </c>
      <c r="E8111" t="str">
        <f>[1]Sheet1!E8111</f>
        <v>Employee Retirement - Total Cash and Deposits</v>
      </c>
      <c r="F8111">
        <f>[1]Sheet1!F8111</f>
        <v>1704929</v>
      </c>
    </row>
    <row r="8112" spans="1:6">
      <c r="A8112" t="str">
        <f>[1]Sheet1!B8112</f>
        <v>Oregon</v>
      </c>
      <c r="B8112" t="str">
        <f>[1]Sheet1!C8112</f>
        <v>OR</v>
      </c>
      <c r="C8112" t="str">
        <f>LEFT([1]Sheet1!D8112,1)</f>
        <v>X</v>
      </c>
      <c r="D8112" t="str">
        <f>RIGHT([1]Sheet1!D8112,2)</f>
        <v>30</v>
      </c>
      <c r="E8112" t="str">
        <f>[1]Sheet1!E8112</f>
        <v>Employee Retirement - Total Federal Securities</v>
      </c>
      <c r="F8112">
        <f>[1]Sheet1!F8112</f>
        <v>4737073</v>
      </c>
    </row>
    <row r="8113" spans="1:6">
      <c r="A8113" t="str">
        <f>[1]Sheet1!B8113</f>
        <v>Oregon</v>
      </c>
      <c r="B8113" t="str">
        <f>[1]Sheet1!C8113</f>
        <v>OR</v>
      </c>
      <c r="C8113" t="str">
        <f>LEFT([1]Sheet1!D8113,1)</f>
        <v>X</v>
      </c>
      <c r="D8113" t="str">
        <f>RIGHT([1]Sheet1!D8113,2)</f>
        <v>42</v>
      </c>
      <c r="E8113" t="str">
        <f>[1]Sheet1!E8113</f>
        <v>Employee Retirement - Securities - Mortgages</v>
      </c>
      <c r="F8113">
        <f>[1]Sheet1!F8113</f>
        <v>0</v>
      </c>
    </row>
    <row r="8114" spans="1:6">
      <c r="A8114" t="str">
        <f>[1]Sheet1!B8114</f>
        <v>Oregon</v>
      </c>
      <c r="B8114" t="str">
        <f>[1]Sheet1!C8114</f>
        <v>OR</v>
      </c>
      <c r="C8114" t="str">
        <f>LEFT([1]Sheet1!D8114,1)</f>
        <v>X</v>
      </c>
      <c r="D8114" t="str">
        <f>RIGHT([1]Sheet1!D8114,2)</f>
        <v>44</v>
      </c>
      <c r="E8114" t="str">
        <f>[1]Sheet1!E8114</f>
        <v>Employee Retirement - Total Other Securities</v>
      </c>
      <c r="F8114">
        <f>[1]Sheet1!F8114</f>
        <v>10152982</v>
      </c>
    </row>
    <row r="8115" spans="1:6">
      <c r="A8115" t="str">
        <f>[1]Sheet1!B8115</f>
        <v>Oregon</v>
      </c>
      <c r="B8115" t="str">
        <f>[1]Sheet1!C8115</f>
        <v>OR</v>
      </c>
      <c r="C8115" t="str">
        <f>LEFT([1]Sheet1!D8115,1)</f>
        <v>X</v>
      </c>
      <c r="D8115" t="str">
        <f>RIGHT([1]Sheet1!D8115,2)</f>
        <v>47</v>
      </c>
      <c r="E8115" t="str">
        <f>[1]Sheet1!E8115</f>
        <v>Employee Retirement - Other Investments - Other</v>
      </c>
      <c r="F8115">
        <f>[1]Sheet1!F8115</f>
        <v>10203786</v>
      </c>
    </row>
    <row r="8116" spans="1:6">
      <c r="A8116" t="str">
        <f>[1]Sheet1!B8116</f>
        <v>Oregon</v>
      </c>
      <c r="B8116" t="str">
        <f>[1]Sheet1!C8116</f>
        <v>OR</v>
      </c>
      <c r="C8116" t="str">
        <f>LEFT([1]Sheet1!D8116,1)</f>
        <v>Y</v>
      </c>
      <c r="D8116" t="str">
        <f>RIGHT([1]Sheet1!D8116,2)</f>
        <v>01</v>
      </c>
      <c r="E8116" t="str">
        <f>[1]Sheet1!E8116</f>
        <v>Unemployment Compensation - Contribution</v>
      </c>
      <c r="F8116">
        <f>[1]Sheet1!F8116</f>
        <v>1045466</v>
      </c>
    </row>
    <row r="8117" spans="1:6">
      <c r="A8117" t="str">
        <f>[1]Sheet1!B8117</f>
        <v>Oregon</v>
      </c>
      <c r="B8117" t="str">
        <f>[1]Sheet1!C8117</f>
        <v>OR</v>
      </c>
      <c r="C8117" t="str">
        <f>LEFT([1]Sheet1!D8117,1)</f>
        <v>Y</v>
      </c>
      <c r="D8117" t="str">
        <f>RIGHT([1]Sheet1!D8117,2)</f>
        <v>02</v>
      </c>
      <c r="E8117" t="str">
        <f>[1]Sheet1!E8117</f>
        <v>Unemployment Compensation - Interest Revenue</v>
      </c>
      <c r="F8117">
        <f>[1]Sheet1!F8117</f>
        <v>32263</v>
      </c>
    </row>
    <row r="8118" spans="1:6">
      <c r="A8118" t="str">
        <f>[1]Sheet1!B8118</f>
        <v>Oregon</v>
      </c>
      <c r="B8118" t="str">
        <f>[1]Sheet1!C8118</f>
        <v>OR</v>
      </c>
      <c r="C8118" t="str">
        <f>LEFT([1]Sheet1!D8118,1)</f>
        <v>Y</v>
      </c>
      <c r="D8118" t="str">
        <f>RIGHT([1]Sheet1!D8118,2)</f>
        <v>05</v>
      </c>
      <c r="E8118" t="str">
        <f>[1]Sheet1!E8118</f>
        <v>Unemployment Compensation - Benefit Payments</v>
      </c>
      <c r="F8118">
        <f>[1]Sheet1!F8118</f>
        <v>801719</v>
      </c>
    </row>
    <row r="8119" spans="1:6">
      <c r="A8119" t="str">
        <f>[1]Sheet1!B8119</f>
        <v>Oregon</v>
      </c>
      <c r="B8119" t="str">
        <f>[1]Sheet1!C8119</f>
        <v>OR</v>
      </c>
      <c r="C8119" t="str">
        <f>LEFT([1]Sheet1!D8119,1)</f>
        <v>Y</v>
      </c>
      <c r="D8119" t="str">
        <f>RIGHT([1]Sheet1!D8119,2)</f>
        <v>06</v>
      </c>
      <c r="E8119" t="str">
        <f>[1]Sheet1!E8119</f>
        <v>Unemployment Compensation - Extended and Special Payments</v>
      </c>
      <c r="F8119">
        <f>[1]Sheet1!F8119</f>
        <v>890332</v>
      </c>
    </row>
    <row r="8120" spans="1:6">
      <c r="A8120" t="str">
        <f>[1]Sheet1!B8120</f>
        <v>Oregon</v>
      </c>
      <c r="B8120" t="str">
        <f>[1]Sheet1!C8120</f>
        <v>OR</v>
      </c>
      <c r="C8120" t="str">
        <f>LEFT([1]Sheet1!D8120,1)</f>
        <v>Y</v>
      </c>
      <c r="D8120" t="str">
        <f>RIGHT([1]Sheet1!D8120,2)</f>
        <v>07</v>
      </c>
      <c r="E8120" t="str">
        <f>[1]Sheet1!E8120</f>
        <v>Unemployment Compensation - Balance In US Treasury</v>
      </c>
      <c r="F8120">
        <f>[1]Sheet1!F8120</f>
        <v>1220131</v>
      </c>
    </row>
    <row r="8121" spans="1:6">
      <c r="A8121" t="str">
        <f>[1]Sheet1!B8121</f>
        <v>Oregon</v>
      </c>
      <c r="B8121" t="str">
        <f>[1]Sheet1!C8121</f>
        <v>OR</v>
      </c>
      <c r="C8121" t="str">
        <f>LEFT([1]Sheet1!D8121,1)</f>
        <v>Y</v>
      </c>
      <c r="D8121" t="str">
        <f>RIGHT([1]Sheet1!D8121,2)</f>
        <v>11</v>
      </c>
      <c r="E8121" t="str">
        <f>[1]Sheet1!E8121</f>
        <v>Workers Compensation - Other Contributions</v>
      </c>
      <c r="F8121">
        <f>[1]Sheet1!F8121</f>
        <v>303403</v>
      </c>
    </row>
    <row r="8122" spans="1:6">
      <c r="A8122" t="str">
        <f>[1]Sheet1!B8122</f>
        <v>Oregon</v>
      </c>
      <c r="B8122" t="str">
        <f>[1]Sheet1!C8122</f>
        <v>OR</v>
      </c>
      <c r="C8122" t="str">
        <f>LEFT([1]Sheet1!D8122,1)</f>
        <v>Y</v>
      </c>
      <c r="D8122" t="str">
        <f>RIGHT([1]Sheet1!D8122,2)</f>
        <v>12</v>
      </c>
      <c r="E8122" t="str">
        <f>[1]Sheet1!E8122</f>
        <v>Workers Compensation - Interest Earnings</v>
      </c>
      <c r="F8122">
        <f>[1]Sheet1!F8122</f>
        <v>200398</v>
      </c>
    </row>
    <row r="8123" spans="1:6">
      <c r="A8123" t="str">
        <f>[1]Sheet1!B8123</f>
        <v>Oregon</v>
      </c>
      <c r="B8123" t="str">
        <f>[1]Sheet1!C8123</f>
        <v>OR</v>
      </c>
      <c r="C8123" t="str">
        <f>LEFT([1]Sheet1!D8123,1)</f>
        <v>Y</v>
      </c>
      <c r="D8123" t="str">
        <f>RIGHT([1]Sheet1!D8123,2)</f>
        <v>14</v>
      </c>
      <c r="E8123" t="str">
        <f>[1]Sheet1!E8123</f>
        <v>Workers Compensation - Benefit Payments</v>
      </c>
      <c r="F8123">
        <f>[1]Sheet1!F8123</f>
        <v>339800</v>
      </c>
    </row>
    <row r="8124" spans="1:6">
      <c r="A8124" t="str">
        <f>[1]Sheet1!B8124</f>
        <v>Oregon</v>
      </c>
      <c r="B8124" t="str">
        <f>[1]Sheet1!C8124</f>
        <v>OR</v>
      </c>
      <c r="C8124" t="str">
        <f>LEFT([1]Sheet1!D8124,1)</f>
        <v>Y</v>
      </c>
      <c r="D8124" t="str">
        <f>RIGHT([1]Sheet1!D8124,2)</f>
        <v>21</v>
      </c>
      <c r="E8124" t="str">
        <f>[1]Sheet1!E8124</f>
        <v>Workers Compensation - Cash and Assets</v>
      </c>
      <c r="F8124">
        <f>[1]Sheet1!F8124</f>
        <v>4053768</v>
      </c>
    </row>
    <row r="8125" spans="1:6">
      <c r="A8125" t="str">
        <f>[1]Sheet1!B8125</f>
        <v>Oregon</v>
      </c>
      <c r="B8125" t="str">
        <f>[1]Sheet1!C8125</f>
        <v>OR</v>
      </c>
      <c r="C8125" t="str">
        <f>LEFT([1]Sheet1!D8125,1)</f>
        <v>Z</v>
      </c>
      <c r="D8125" t="str">
        <f>RIGHT([1]Sheet1!D8125,2)</f>
        <v>00</v>
      </c>
      <c r="E8125" t="str">
        <f>[1]Sheet1!E8125</f>
        <v>Total Salaries and Wages</v>
      </c>
      <c r="F8125">
        <f>[1]Sheet1!F8125</f>
        <v>11302680</v>
      </c>
    </row>
    <row r="8126" spans="1:6">
      <c r="A8126" t="str">
        <f>[1]Sheet1!B8126</f>
        <v>Oregon</v>
      </c>
      <c r="B8126" t="str">
        <f>[1]Sheet1!C8126</f>
        <v>OR</v>
      </c>
      <c r="C8126" t="str">
        <f>LEFT([1]Sheet1!D8126,1)</f>
        <v>Z</v>
      </c>
      <c r="D8126" t="str">
        <f>RIGHT([1]Sheet1!D8126,2)</f>
        <v>77</v>
      </c>
      <c r="E8126" t="str">
        <f>[1]Sheet1!E8126</f>
        <v>Employee Retirement – Total Corporate Bonds</v>
      </c>
      <c r="F8126">
        <f>[1]Sheet1!F8126</f>
        <v>4893442</v>
      </c>
    </row>
    <row r="8127" spans="1:6">
      <c r="A8127" t="str">
        <f>[1]Sheet1!B8127</f>
        <v>Oregon</v>
      </c>
      <c r="B8127" t="str">
        <f>[1]Sheet1!C8127</f>
        <v>OR</v>
      </c>
      <c r="C8127" t="str">
        <f>LEFT([1]Sheet1!D8127,1)</f>
        <v>Z</v>
      </c>
      <c r="D8127" t="str">
        <f>RIGHT([1]Sheet1!D8127,2)</f>
        <v>78</v>
      </c>
      <c r="E8127" t="str">
        <f>[1]Sheet1!E8127</f>
        <v>Employee Retirement – Corporate Stocks</v>
      </c>
      <c r="F8127">
        <f>[1]Sheet1!F8127</f>
        <v>21268835</v>
      </c>
    </row>
    <row r="8128" spans="1:6">
      <c r="A8128" t="str">
        <f>[1]Sheet1!B8128</f>
        <v>Pennsylvania</v>
      </c>
      <c r="B8128" t="str">
        <f>[1]Sheet1!C8128</f>
        <v>PA</v>
      </c>
      <c r="C8128" t="str">
        <f>LEFT([1]Sheet1!D8128,1)</f>
        <v>1</v>
      </c>
      <c r="D8128" t="str">
        <f>RIGHT([1]Sheet1!D8128,2)</f>
        <v>9T</v>
      </c>
      <c r="E8128" t="str">
        <f>[1]Sheet1!E8128</f>
        <v>Long Term Debt Beginning Outstanding - Public Debt for Private Purpose</v>
      </c>
      <c r="F8128">
        <f>[1]Sheet1!F8128</f>
        <v>43188735</v>
      </c>
    </row>
    <row r="8129" spans="1:6">
      <c r="A8129" t="str">
        <f>[1]Sheet1!B8129</f>
        <v>Pennsylvania</v>
      </c>
      <c r="B8129" t="str">
        <f>[1]Sheet1!C8129</f>
        <v>PA</v>
      </c>
      <c r="C8129" t="str">
        <f>LEFT([1]Sheet1!D8129,1)</f>
        <v>1</v>
      </c>
      <c r="D8129" t="str">
        <f>RIGHT([1]Sheet1!D8129,2)</f>
        <v>9U</v>
      </c>
      <c r="E8129" t="str">
        <f>[1]Sheet1!E8129</f>
        <v>Long Term Debt Beginning Outstanding - Unspecified Public Purpose</v>
      </c>
      <c r="F8129">
        <f>[1]Sheet1!F8129</f>
        <v>83937805</v>
      </c>
    </row>
    <row r="8130" spans="1:6">
      <c r="A8130" t="str">
        <f>[1]Sheet1!B8130</f>
        <v>Pennsylvania</v>
      </c>
      <c r="B8130" t="str">
        <f>[1]Sheet1!C8130</f>
        <v>PA</v>
      </c>
      <c r="C8130" t="str">
        <f>LEFT([1]Sheet1!D8130,1)</f>
        <v>2</v>
      </c>
      <c r="D8130" t="str">
        <f>RIGHT([1]Sheet1!D8130,2)</f>
        <v>4T</v>
      </c>
      <c r="E8130" t="str">
        <f>[1]Sheet1!E8130</f>
        <v>Long Term Debt Issue, Nonguaranteed - Public Debt for Private Purpose</v>
      </c>
      <c r="F8130">
        <f>[1]Sheet1!F8130</f>
        <v>3504062</v>
      </c>
    </row>
    <row r="8131" spans="1:6">
      <c r="A8131" t="str">
        <f>[1]Sheet1!B8131</f>
        <v>Pennsylvania</v>
      </c>
      <c r="B8131" t="str">
        <f>[1]Sheet1!C8131</f>
        <v>PA</v>
      </c>
      <c r="C8131" t="str">
        <f>LEFT([1]Sheet1!D8131,1)</f>
        <v>2</v>
      </c>
      <c r="D8131" t="str">
        <f>RIGHT([1]Sheet1!D8131,2)</f>
        <v>9U</v>
      </c>
      <c r="E8131" t="str">
        <f>[1]Sheet1!E8131</f>
        <v>Long Term Debt Issue, Unspecified Public Purpose</v>
      </c>
      <c r="F8131">
        <f>[1]Sheet1!F8131</f>
        <v>11493254</v>
      </c>
    </row>
    <row r="8132" spans="1:6">
      <c r="A8132" t="str">
        <f>[1]Sheet1!B8132</f>
        <v>Pennsylvania</v>
      </c>
      <c r="B8132" t="str">
        <f>[1]Sheet1!C8132</f>
        <v>PA</v>
      </c>
      <c r="C8132" t="str">
        <f>LEFT([1]Sheet1!D8132,1)</f>
        <v>3</v>
      </c>
      <c r="D8132" t="str">
        <f>RIGHT([1]Sheet1!D8132,2)</f>
        <v>4T</v>
      </c>
      <c r="E8132" t="str">
        <f>[1]Sheet1!E8132</f>
        <v>Long Term Debt Retired Nonguaranteed - Public Debt for Private Purpose</v>
      </c>
      <c r="F8132">
        <f>[1]Sheet1!F8132</f>
        <v>4998058</v>
      </c>
    </row>
    <row r="8133" spans="1:6">
      <c r="A8133" t="str">
        <f>[1]Sheet1!B8133</f>
        <v>Pennsylvania</v>
      </c>
      <c r="B8133" t="str">
        <f>[1]Sheet1!C8133</f>
        <v>PA</v>
      </c>
      <c r="C8133" t="str">
        <f>LEFT([1]Sheet1!D8133,1)</f>
        <v>3</v>
      </c>
      <c r="D8133" t="str">
        <f>RIGHT([1]Sheet1!D8133,2)</f>
        <v>9U</v>
      </c>
      <c r="E8133" t="str">
        <f>[1]Sheet1!E8133</f>
        <v>Long Term Debt Retired Unspecified Public Purpose</v>
      </c>
      <c r="F8133">
        <f>[1]Sheet1!F8133</f>
        <v>9083628</v>
      </c>
    </row>
    <row r="8134" spans="1:6">
      <c r="A8134" t="str">
        <f>[1]Sheet1!B8134</f>
        <v>Pennsylvania</v>
      </c>
      <c r="B8134" t="str">
        <f>[1]Sheet1!C8134</f>
        <v>PA</v>
      </c>
      <c r="C8134" t="str">
        <f>LEFT([1]Sheet1!D8134,1)</f>
        <v>4</v>
      </c>
      <c r="D8134" t="str">
        <f>RIGHT([1]Sheet1!D8134,2)</f>
        <v>4T</v>
      </c>
      <c r="E8134" t="str">
        <f>[1]Sheet1!E8134</f>
        <v>Long Term Debt Outstanding Nonguaranteed - Public Debt for Private Purpose</v>
      </c>
      <c r="F8134">
        <f>[1]Sheet1!F8134</f>
        <v>41688827</v>
      </c>
    </row>
    <row r="8135" spans="1:6">
      <c r="A8135" t="str">
        <f>[1]Sheet1!B8135</f>
        <v>Pennsylvania</v>
      </c>
      <c r="B8135" t="str">
        <f>[1]Sheet1!C8135</f>
        <v>PA</v>
      </c>
      <c r="C8135" t="str">
        <f>LEFT([1]Sheet1!D8135,1)</f>
        <v>4</v>
      </c>
      <c r="D8135" t="str">
        <f>RIGHT([1]Sheet1!D8135,2)</f>
        <v>9U</v>
      </c>
      <c r="E8135" t="str">
        <f>[1]Sheet1!E8135</f>
        <v>Long Term Debt Outstanding Unspecified Public Purpose</v>
      </c>
      <c r="F8135">
        <f>[1]Sheet1!F8135</f>
        <v>87201183</v>
      </c>
    </row>
    <row r="8136" spans="1:6">
      <c r="A8136" t="str">
        <f>[1]Sheet1!B8136</f>
        <v>Pennsylvania</v>
      </c>
      <c r="B8136" t="str">
        <f>[1]Sheet1!C8136</f>
        <v>PA</v>
      </c>
      <c r="C8136" t="str">
        <f>LEFT([1]Sheet1!D8136,1)</f>
        <v>6</v>
      </c>
      <c r="D8136" t="str">
        <f>RIGHT([1]Sheet1!D8136,2)</f>
        <v>1V</v>
      </c>
      <c r="E8136" t="str">
        <f>[1]Sheet1!E8136</f>
        <v>Short Term Debt Outstanding - Beginning</v>
      </c>
      <c r="F8136">
        <f>[1]Sheet1!F8136</f>
        <v>525525</v>
      </c>
    </row>
    <row r="8137" spans="1:6">
      <c r="A8137" t="str">
        <f>[1]Sheet1!B8137</f>
        <v>Pennsylvania</v>
      </c>
      <c r="B8137" t="str">
        <f>[1]Sheet1!C8137</f>
        <v>PA</v>
      </c>
      <c r="C8137" t="str">
        <f>LEFT([1]Sheet1!D8137,1)</f>
        <v>6</v>
      </c>
      <c r="D8137" t="str">
        <f>RIGHT([1]Sheet1!D8137,2)</f>
        <v>4V</v>
      </c>
      <c r="E8137" t="str">
        <f>[1]Sheet1!E8137</f>
        <v>Short Term Debt Outstanding - End of Fiscal Year</v>
      </c>
      <c r="F8137">
        <f>[1]Sheet1!F8137</f>
        <v>559965</v>
      </c>
    </row>
    <row r="8138" spans="1:6">
      <c r="A8138" t="str">
        <f>[1]Sheet1!B8138</f>
        <v>Pennsylvania</v>
      </c>
      <c r="B8138" t="str">
        <f>[1]Sheet1!C8138</f>
        <v>PA</v>
      </c>
      <c r="C8138" t="str">
        <f>LEFT([1]Sheet1!D8138,1)</f>
        <v>A</v>
      </c>
      <c r="D8138" t="str">
        <f>RIGHT([1]Sheet1!D8138,2)</f>
        <v>01</v>
      </c>
      <c r="E8138" t="str">
        <f>[1]Sheet1!E8138</f>
        <v>Charges - Air Transportation</v>
      </c>
      <c r="F8138">
        <f>[1]Sheet1!F8138</f>
        <v>520294</v>
      </c>
    </row>
    <row r="8139" spans="1:6">
      <c r="A8139" t="str">
        <f>[1]Sheet1!B8139</f>
        <v>Pennsylvania</v>
      </c>
      <c r="B8139" t="str">
        <f>[1]Sheet1!C8139</f>
        <v>PA</v>
      </c>
      <c r="C8139" t="str">
        <f>LEFT([1]Sheet1!D8139,1)</f>
        <v>A</v>
      </c>
      <c r="D8139" t="str">
        <f>RIGHT([1]Sheet1!D8139,2)</f>
        <v>03</v>
      </c>
      <c r="E8139" t="str">
        <f>[1]Sheet1!E8139</f>
        <v>Charges - Miscellaneous Commercial Activities</v>
      </c>
      <c r="F8139">
        <f>[1]Sheet1!F8139</f>
        <v>3362</v>
      </c>
    </row>
    <row r="8140" spans="1:6">
      <c r="A8140" t="str">
        <f>[1]Sheet1!B8140</f>
        <v>Pennsylvania</v>
      </c>
      <c r="B8140" t="str">
        <f>[1]Sheet1!C8140</f>
        <v>PA</v>
      </c>
      <c r="C8140" t="str">
        <f>LEFT([1]Sheet1!D8140,1)</f>
        <v>A</v>
      </c>
      <c r="D8140" t="str">
        <f>RIGHT([1]Sheet1!D8140,2)</f>
        <v>09</v>
      </c>
      <c r="E8140" t="str">
        <f>[1]Sheet1!E8140</f>
        <v>Charges - Elementary and Secondary Education School Lunch</v>
      </c>
      <c r="F8140">
        <f>[1]Sheet1!F8140</f>
        <v>333003</v>
      </c>
    </row>
    <row r="8141" spans="1:6">
      <c r="A8141" t="str">
        <f>[1]Sheet1!B8141</f>
        <v>Pennsylvania</v>
      </c>
      <c r="B8141" t="str">
        <f>[1]Sheet1!C8141</f>
        <v>PA</v>
      </c>
      <c r="C8141" t="str">
        <f>LEFT([1]Sheet1!D8141,1)</f>
        <v>A</v>
      </c>
      <c r="D8141" t="str">
        <f>RIGHT([1]Sheet1!D8141,2)</f>
        <v>10</v>
      </c>
      <c r="E8141" t="str">
        <f>[1]Sheet1!E8141</f>
        <v>Charges - Elementary and Secondary Education School Tuition and Transportation</v>
      </c>
      <c r="F8141">
        <f>[1]Sheet1!F8141</f>
        <v>57628</v>
      </c>
    </row>
    <row r="8142" spans="1:6">
      <c r="A8142" t="str">
        <f>[1]Sheet1!B8142</f>
        <v>Pennsylvania</v>
      </c>
      <c r="B8142" t="str">
        <f>[1]Sheet1!C8142</f>
        <v>PA</v>
      </c>
      <c r="C8142" t="str">
        <f>LEFT([1]Sheet1!D8142,1)</f>
        <v>A</v>
      </c>
      <c r="D8142" t="str">
        <f>RIGHT([1]Sheet1!D8142,2)</f>
        <v>12</v>
      </c>
      <c r="E8142" t="str">
        <f>[1]Sheet1!E8142</f>
        <v>Charges - Elementary and Secondary Education - Other</v>
      </c>
      <c r="F8142">
        <f>[1]Sheet1!F8142</f>
        <v>87969</v>
      </c>
    </row>
    <row r="8143" spans="1:6">
      <c r="A8143" t="str">
        <f>[1]Sheet1!B8143</f>
        <v>Pennsylvania</v>
      </c>
      <c r="B8143" t="str">
        <f>[1]Sheet1!C8143</f>
        <v>PA</v>
      </c>
      <c r="C8143" t="str">
        <f>LEFT([1]Sheet1!D8143,1)</f>
        <v>A</v>
      </c>
      <c r="D8143" t="str">
        <f>RIGHT([1]Sheet1!D8143,2)</f>
        <v>16</v>
      </c>
      <c r="E8143" t="str">
        <f>[1]Sheet1!E8143</f>
        <v xml:space="preserve"> Charges - Higher Education Auxiliary Enterprises</v>
      </c>
      <c r="F8143">
        <f>[1]Sheet1!F8143</f>
        <v>985205</v>
      </c>
    </row>
    <row r="8144" spans="1:6">
      <c r="A8144" t="str">
        <f>[1]Sheet1!B8144</f>
        <v>Pennsylvania</v>
      </c>
      <c r="B8144" t="str">
        <f>[1]Sheet1!C8144</f>
        <v>PA</v>
      </c>
      <c r="C8144" t="str">
        <f>LEFT([1]Sheet1!D8144,1)</f>
        <v>A</v>
      </c>
      <c r="D8144" t="str">
        <f>RIGHT([1]Sheet1!D8144,2)</f>
        <v>18</v>
      </c>
      <c r="E8144" t="str">
        <f>[1]Sheet1!E8144</f>
        <v>Charges - Higher Education - Other</v>
      </c>
      <c r="F8144">
        <f>[1]Sheet1!F8144</f>
        <v>4296914</v>
      </c>
    </row>
    <row r="8145" spans="1:6">
      <c r="A8145" t="str">
        <f>[1]Sheet1!B8145</f>
        <v>Pennsylvania</v>
      </c>
      <c r="B8145" t="str">
        <f>[1]Sheet1!C8145</f>
        <v>PA</v>
      </c>
      <c r="C8145" t="str">
        <f>LEFT([1]Sheet1!D8145,1)</f>
        <v>A</v>
      </c>
      <c r="D8145" t="str">
        <f>RIGHT([1]Sheet1!D8145,2)</f>
        <v>21</v>
      </c>
      <c r="E8145" t="str">
        <f>[1]Sheet1!E8145</f>
        <v>Charges - Education - Other State Charges, NEC</v>
      </c>
      <c r="F8145">
        <f>[1]Sheet1!F8145</f>
        <v>445006</v>
      </c>
    </row>
    <row r="8146" spans="1:6">
      <c r="A8146" t="str">
        <f>[1]Sheet1!B8146</f>
        <v>Pennsylvania</v>
      </c>
      <c r="B8146" t="str">
        <f>[1]Sheet1!C8146</f>
        <v>PA</v>
      </c>
      <c r="C8146" t="str">
        <f>LEFT([1]Sheet1!D8146,1)</f>
        <v>A</v>
      </c>
      <c r="D8146" t="str">
        <f>RIGHT([1]Sheet1!D8146,2)</f>
        <v>36</v>
      </c>
      <c r="E8146" t="str">
        <f>[1]Sheet1!E8146</f>
        <v>Charges - Hospital Public</v>
      </c>
      <c r="F8146">
        <f>[1]Sheet1!F8146</f>
        <v>2448002</v>
      </c>
    </row>
    <row r="8147" spans="1:6">
      <c r="A8147" t="str">
        <f>[1]Sheet1!B8147</f>
        <v>Pennsylvania</v>
      </c>
      <c r="B8147" t="str">
        <f>[1]Sheet1!C8147</f>
        <v>PA</v>
      </c>
      <c r="C8147" t="str">
        <f>LEFT([1]Sheet1!D8147,1)</f>
        <v>A</v>
      </c>
      <c r="D8147" t="str">
        <f>RIGHT([1]Sheet1!D8147,2)</f>
        <v>44</v>
      </c>
      <c r="E8147" t="str">
        <f>[1]Sheet1!E8147</f>
        <v>Charges - Regular Highways</v>
      </c>
      <c r="F8147">
        <f>[1]Sheet1!F8147</f>
        <v>25765</v>
      </c>
    </row>
    <row r="8148" spans="1:6">
      <c r="A8148" t="str">
        <f>[1]Sheet1!B8148</f>
        <v>Pennsylvania</v>
      </c>
      <c r="B8148" t="str">
        <f>[1]Sheet1!C8148</f>
        <v>PA</v>
      </c>
      <c r="C8148" t="str">
        <f>LEFT([1]Sheet1!D8148,1)</f>
        <v>A</v>
      </c>
      <c r="D8148" t="str">
        <f>RIGHT([1]Sheet1!D8148,2)</f>
        <v>45</v>
      </c>
      <c r="E8148" t="str">
        <f>[1]Sheet1!E8148</f>
        <v>Charges - Toll Highways</v>
      </c>
      <c r="F8148">
        <f>[1]Sheet1!F8148</f>
        <v>884993</v>
      </c>
    </row>
    <row r="8149" spans="1:6">
      <c r="A8149" t="str">
        <f>[1]Sheet1!B8149</f>
        <v>Pennsylvania</v>
      </c>
      <c r="B8149" t="str">
        <f>[1]Sheet1!C8149</f>
        <v>PA</v>
      </c>
      <c r="C8149" t="str">
        <f>LEFT([1]Sheet1!D8149,1)</f>
        <v>A</v>
      </c>
      <c r="D8149" t="str">
        <f>RIGHT([1]Sheet1!D8149,2)</f>
        <v>50</v>
      </c>
      <c r="E8149" t="str">
        <f>[1]Sheet1!E8149</f>
        <v>Charges - Housing and Community Development</v>
      </c>
      <c r="F8149">
        <f>[1]Sheet1!F8149</f>
        <v>281652</v>
      </c>
    </row>
    <row r="8150" spans="1:6">
      <c r="A8150" t="str">
        <f>[1]Sheet1!B8150</f>
        <v>Pennsylvania</v>
      </c>
      <c r="B8150" t="str">
        <f>[1]Sheet1!C8150</f>
        <v>PA</v>
      </c>
      <c r="C8150" t="str">
        <f>LEFT([1]Sheet1!D8150,1)</f>
        <v>A</v>
      </c>
      <c r="D8150" t="str">
        <f>RIGHT([1]Sheet1!D8150,2)</f>
        <v>59</v>
      </c>
      <c r="E8150" t="str">
        <f>[1]Sheet1!E8150</f>
        <v>Charges - Natural Resources - Other</v>
      </c>
      <c r="F8150">
        <f>[1]Sheet1!F8150</f>
        <v>60166</v>
      </c>
    </row>
    <row r="8151" spans="1:6">
      <c r="A8151" t="str">
        <f>[1]Sheet1!B8151</f>
        <v>Pennsylvania</v>
      </c>
      <c r="B8151" t="str">
        <f>[1]Sheet1!C8151</f>
        <v>PA</v>
      </c>
      <c r="C8151" t="str">
        <f>LEFT([1]Sheet1!D8151,1)</f>
        <v>A</v>
      </c>
      <c r="D8151" t="str">
        <f>RIGHT([1]Sheet1!D8151,2)</f>
        <v>60</v>
      </c>
      <c r="E8151" t="str">
        <f>[1]Sheet1!E8151</f>
        <v>Charges - Parking Facilities</v>
      </c>
      <c r="F8151">
        <f>[1]Sheet1!F8151</f>
        <v>356196</v>
      </c>
    </row>
    <row r="8152" spans="1:6">
      <c r="A8152" t="str">
        <f>[1]Sheet1!B8152</f>
        <v>Pennsylvania</v>
      </c>
      <c r="B8152" t="str">
        <f>[1]Sheet1!C8152</f>
        <v>PA</v>
      </c>
      <c r="C8152" t="str">
        <f>LEFT([1]Sheet1!D8152,1)</f>
        <v>A</v>
      </c>
      <c r="D8152" t="str">
        <f>RIGHT([1]Sheet1!D8152,2)</f>
        <v>61</v>
      </c>
      <c r="E8152" t="str">
        <f>[1]Sheet1!E8152</f>
        <v>Charges - Parks and Recreation</v>
      </c>
      <c r="F8152">
        <f>[1]Sheet1!F8152</f>
        <v>201540</v>
      </c>
    </row>
    <row r="8153" spans="1:6">
      <c r="A8153" t="str">
        <f>[1]Sheet1!B8153</f>
        <v>Pennsylvania</v>
      </c>
      <c r="B8153" t="str">
        <f>[1]Sheet1!C8153</f>
        <v>PA</v>
      </c>
      <c r="C8153" t="str">
        <f>LEFT([1]Sheet1!D8153,1)</f>
        <v>A</v>
      </c>
      <c r="D8153" t="str">
        <f>RIGHT([1]Sheet1!D8153,2)</f>
        <v>80</v>
      </c>
      <c r="E8153" t="str">
        <f>[1]Sheet1!E8153</f>
        <v>Charges - Sewerage</v>
      </c>
      <c r="F8153">
        <f>[1]Sheet1!F8153</f>
        <v>2431869</v>
      </c>
    </row>
    <row r="8154" spans="1:6">
      <c r="A8154" t="str">
        <f>[1]Sheet1!B8154</f>
        <v>Pennsylvania</v>
      </c>
      <c r="B8154" t="str">
        <f>[1]Sheet1!C8154</f>
        <v>PA</v>
      </c>
      <c r="C8154" t="str">
        <f>LEFT([1]Sheet1!D8154,1)</f>
        <v>A</v>
      </c>
      <c r="D8154" t="str">
        <f>RIGHT([1]Sheet1!D8154,2)</f>
        <v>81</v>
      </c>
      <c r="E8154" t="str">
        <f>[1]Sheet1!E8154</f>
        <v>Charges - Solid Waste Management</v>
      </c>
      <c r="F8154">
        <f>[1]Sheet1!F8154</f>
        <v>665332</v>
      </c>
    </row>
    <row r="8155" spans="1:6">
      <c r="A8155" t="str">
        <f>[1]Sheet1!B8155</f>
        <v>Pennsylvania</v>
      </c>
      <c r="B8155" t="str">
        <f>[1]Sheet1!C8155</f>
        <v>PA</v>
      </c>
      <c r="C8155" t="str">
        <f>LEFT([1]Sheet1!D8155,1)</f>
        <v>A</v>
      </c>
      <c r="D8155" t="str">
        <f>RIGHT([1]Sheet1!D8155,2)</f>
        <v>87</v>
      </c>
      <c r="E8155" t="str">
        <f>[1]Sheet1!E8155</f>
        <v>Charges - Sea and Inland Port Facilities</v>
      </c>
      <c r="F8155">
        <f>[1]Sheet1!F8155</f>
        <v>10773</v>
      </c>
    </row>
    <row r="8156" spans="1:6">
      <c r="A8156" t="str">
        <f>[1]Sheet1!B8156</f>
        <v>Pennsylvania</v>
      </c>
      <c r="B8156" t="str">
        <f>[1]Sheet1!C8156</f>
        <v>PA</v>
      </c>
      <c r="C8156" t="str">
        <f>LEFT([1]Sheet1!D8156,1)</f>
        <v>A</v>
      </c>
      <c r="D8156" t="str">
        <f>RIGHT([1]Sheet1!D8156,2)</f>
        <v>89</v>
      </c>
      <c r="E8156" t="str">
        <f>[1]Sheet1!E8156</f>
        <v>Charges - All Other</v>
      </c>
      <c r="F8156">
        <f>[1]Sheet1!F8156</f>
        <v>2246902</v>
      </c>
    </row>
    <row r="8157" spans="1:6">
      <c r="A8157" t="str">
        <f>[1]Sheet1!B8157</f>
        <v>Pennsylvania</v>
      </c>
      <c r="B8157" t="str">
        <f>[1]Sheet1!C8157</f>
        <v>PA</v>
      </c>
      <c r="C8157" t="str">
        <f>LEFT([1]Sheet1!D8157,1)</f>
        <v>A</v>
      </c>
      <c r="D8157" t="str">
        <f>RIGHT([1]Sheet1!D8157,2)</f>
        <v>90</v>
      </c>
      <c r="E8157" t="str">
        <f>[1]Sheet1!E8157</f>
        <v>Revenue - Liquor Stores</v>
      </c>
      <c r="F8157">
        <f>[1]Sheet1!F8157</f>
        <v>1657205</v>
      </c>
    </row>
    <row r="8158" spans="1:6">
      <c r="A8158" t="str">
        <f>[1]Sheet1!B8158</f>
        <v>Pennsylvania</v>
      </c>
      <c r="B8158" t="str">
        <f>[1]Sheet1!C8158</f>
        <v>PA</v>
      </c>
      <c r="C8158" t="str">
        <f>LEFT([1]Sheet1!D8158,1)</f>
        <v>A</v>
      </c>
      <c r="D8158" t="str">
        <f>RIGHT([1]Sheet1!D8158,2)</f>
        <v>91</v>
      </c>
      <c r="E8158" t="str">
        <f>[1]Sheet1!E8158</f>
        <v>Revenue - Water Utilities</v>
      </c>
      <c r="F8158">
        <f>[1]Sheet1!F8158</f>
        <v>1316813</v>
      </c>
    </row>
    <row r="8159" spans="1:6">
      <c r="A8159" t="str">
        <f>[1]Sheet1!B8159</f>
        <v>Pennsylvania</v>
      </c>
      <c r="B8159" t="str">
        <f>[1]Sheet1!C8159</f>
        <v>PA</v>
      </c>
      <c r="C8159" t="str">
        <f>LEFT([1]Sheet1!D8159,1)</f>
        <v>A</v>
      </c>
      <c r="D8159" t="str">
        <f>RIGHT([1]Sheet1!D8159,2)</f>
        <v>92</v>
      </c>
      <c r="E8159" t="str">
        <f>[1]Sheet1!E8159</f>
        <v>Revenue - Electric Utilities</v>
      </c>
      <c r="F8159">
        <f>[1]Sheet1!F8159</f>
        <v>197219</v>
      </c>
    </row>
    <row r="8160" spans="1:6">
      <c r="A8160" t="str">
        <f>[1]Sheet1!B8160</f>
        <v>Pennsylvania</v>
      </c>
      <c r="B8160" t="str">
        <f>[1]Sheet1!C8160</f>
        <v>PA</v>
      </c>
      <c r="C8160" t="str">
        <f>LEFT([1]Sheet1!D8160,1)</f>
        <v>A</v>
      </c>
      <c r="D8160" t="str">
        <f>RIGHT([1]Sheet1!D8160,2)</f>
        <v>93</v>
      </c>
      <c r="E8160" t="str">
        <f>[1]Sheet1!E8160</f>
        <v>Revenue - Gas Utilities</v>
      </c>
      <c r="F8160">
        <f>[1]Sheet1!F8160</f>
        <v>766039</v>
      </c>
    </row>
    <row r="8161" spans="1:6">
      <c r="A8161" t="str">
        <f>[1]Sheet1!B8161</f>
        <v>Pennsylvania</v>
      </c>
      <c r="B8161" t="str">
        <f>[1]Sheet1!C8161</f>
        <v>PA</v>
      </c>
      <c r="C8161" t="str">
        <f>LEFT([1]Sheet1!D8161,1)</f>
        <v>A</v>
      </c>
      <c r="D8161" t="str">
        <f>RIGHT([1]Sheet1!D8161,2)</f>
        <v>94</v>
      </c>
      <c r="E8161" t="str">
        <f>[1]Sheet1!E8161</f>
        <v>Revenue - Transit Utilities</v>
      </c>
      <c r="F8161">
        <f>[1]Sheet1!F8161</f>
        <v>599250</v>
      </c>
    </row>
    <row r="8162" spans="1:6">
      <c r="A8162" t="str">
        <f>[1]Sheet1!B8162</f>
        <v>Pennsylvania</v>
      </c>
      <c r="B8162" t="str">
        <f>[1]Sheet1!C8162</f>
        <v>PA</v>
      </c>
      <c r="C8162" t="str">
        <f>LEFT([1]Sheet1!D8162,1)</f>
        <v>B</v>
      </c>
      <c r="D8162" t="str">
        <f>RIGHT([1]Sheet1!D8162,2)</f>
        <v>01</v>
      </c>
      <c r="E8162" t="str">
        <f>[1]Sheet1!E8162</f>
        <v>Federal Intergovernmental - Air Transportation</v>
      </c>
      <c r="F8162">
        <f>[1]Sheet1!F8162</f>
        <v>84039</v>
      </c>
    </row>
    <row r="8163" spans="1:6">
      <c r="A8163" t="str">
        <f>[1]Sheet1!B8163</f>
        <v>Pennsylvania</v>
      </c>
      <c r="B8163" t="str">
        <f>[1]Sheet1!C8163</f>
        <v>PA</v>
      </c>
      <c r="C8163" t="str">
        <f>LEFT([1]Sheet1!D8163,1)</f>
        <v>B</v>
      </c>
      <c r="D8163" t="str">
        <f>RIGHT([1]Sheet1!D8163,2)</f>
        <v>21</v>
      </c>
      <c r="E8163" t="str">
        <f>[1]Sheet1!E8163</f>
        <v>Federal Intergovernmental - Education</v>
      </c>
      <c r="F8163">
        <f>[1]Sheet1!F8163</f>
        <v>3002846</v>
      </c>
    </row>
    <row r="8164" spans="1:6">
      <c r="A8164" t="str">
        <f>[1]Sheet1!B8164</f>
        <v>Pennsylvania</v>
      </c>
      <c r="B8164" t="str">
        <f>[1]Sheet1!C8164</f>
        <v>PA</v>
      </c>
      <c r="C8164" t="str">
        <f>LEFT([1]Sheet1!D8164,1)</f>
        <v>B</v>
      </c>
      <c r="D8164" t="str">
        <f>RIGHT([1]Sheet1!D8164,2)</f>
        <v>22</v>
      </c>
      <c r="E8164" t="str">
        <f>[1]Sheet1!E8164</f>
        <v>Federal Intergovernmental - Employment Security Administration</v>
      </c>
      <c r="F8164">
        <f>[1]Sheet1!F8164</f>
        <v>111364</v>
      </c>
    </row>
    <row r="8165" spans="1:6">
      <c r="A8165" t="str">
        <f>[1]Sheet1!B8165</f>
        <v>Pennsylvania</v>
      </c>
      <c r="B8165" t="str">
        <f>[1]Sheet1!C8165</f>
        <v>PA</v>
      </c>
      <c r="C8165" t="str">
        <f>LEFT([1]Sheet1!D8165,1)</f>
        <v>B</v>
      </c>
      <c r="D8165" t="str">
        <f>RIGHT([1]Sheet1!D8165,2)</f>
        <v>30</v>
      </c>
      <c r="E8165" t="str">
        <f>[1]Sheet1!E8165</f>
        <v>Federal Intergovernmental - General Local Government Support</v>
      </c>
      <c r="F8165">
        <f>[1]Sheet1!F8165</f>
        <v>57468</v>
      </c>
    </row>
    <row r="8166" spans="1:6">
      <c r="A8166" t="str">
        <f>[1]Sheet1!B8166</f>
        <v>Pennsylvania</v>
      </c>
      <c r="B8166" t="str">
        <f>[1]Sheet1!C8166</f>
        <v>PA</v>
      </c>
      <c r="C8166" t="str">
        <f>LEFT([1]Sheet1!D8166,1)</f>
        <v>B</v>
      </c>
      <c r="D8166" t="str">
        <f>RIGHT([1]Sheet1!D8166,2)</f>
        <v>42</v>
      </c>
      <c r="E8166" t="str">
        <f>[1]Sheet1!E8166</f>
        <v>Federal Intergovernmental - Health and Hospitals</v>
      </c>
      <c r="F8166">
        <f>[1]Sheet1!F8166</f>
        <v>601554</v>
      </c>
    </row>
    <row r="8167" spans="1:6">
      <c r="A8167" t="str">
        <f>[1]Sheet1!B8167</f>
        <v>Pennsylvania</v>
      </c>
      <c r="B8167" t="str">
        <f>[1]Sheet1!C8167</f>
        <v>PA</v>
      </c>
      <c r="C8167" t="str">
        <f>LEFT([1]Sheet1!D8167,1)</f>
        <v>B</v>
      </c>
      <c r="D8167" t="str">
        <f>RIGHT([1]Sheet1!D8167,2)</f>
        <v>46</v>
      </c>
      <c r="E8167" t="str">
        <f>[1]Sheet1!E8167</f>
        <v>Federal Intergovernmental - Highways</v>
      </c>
      <c r="F8167">
        <f>[1]Sheet1!F8167</f>
        <v>1799401</v>
      </c>
    </row>
    <row r="8168" spans="1:6">
      <c r="A8168" t="str">
        <f>[1]Sheet1!B8168</f>
        <v>Pennsylvania</v>
      </c>
      <c r="B8168" t="str">
        <f>[1]Sheet1!C8168</f>
        <v>PA</v>
      </c>
      <c r="C8168" t="str">
        <f>LEFT([1]Sheet1!D8168,1)</f>
        <v>B</v>
      </c>
      <c r="D8168" t="str">
        <f>RIGHT([1]Sheet1!D8168,2)</f>
        <v>50</v>
      </c>
      <c r="E8168" t="str">
        <f>[1]Sheet1!E8168</f>
        <v>Federal Intergovernmental - Housing and Community Development</v>
      </c>
      <c r="F8168">
        <f>[1]Sheet1!F8168</f>
        <v>1337249</v>
      </c>
    </row>
    <row r="8169" spans="1:6">
      <c r="A8169" t="str">
        <f>[1]Sheet1!B8169</f>
        <v>Pennsylvania</v>
      </c>
      <c r="B8169" t="str">
        <f>[1]Sheet1!C8169</f>
        <v>PA</v>
      </c>
      <c r="C8169" t="str">
        <f>LEFT([1]Sheet1!D8169,1)</f>
        <v>B</v>
      </c>
      <c r="D8169" t="str">
        <f>RIGHT([1]Sheet1!D8169,2)</f>
        <v>59</v>
      </c>
      <c r="E8169" t="str">
        <f>[1]Sheet1!E8169</f>
        <v>Federal Intergovernmental - Natural Resources</v>
      </c>
      <c r="F8169">
        <f>[1]Sheet1!F8169</f>
        <v>153806</v>
      </c>
    </row>
    <row r="8170" spans="1:6">
      <c r="A8170" t="str">
        <f>[1]Sheet1!B8170</f>
        <v>Pennsylvania</v>
      </c>
      <c r="B8170" t="str">
        <f>[1]Sheet1!C8170</f>
        <v>PA</v>
      </c>
      <c r="C8170" t="str">
        <f>LEFT([1]Sheet1!D8170,1)</f>
        <v>B</v>
      </c>
      <c r="D8170" t="str">
        <f>RIGHT([1]Sheet1!D8170,2)</f>
        <v>79</v>
      </c>
      <c r="E8170" t="str">
        <f>[1]Sheet1!E8170</f>
        <v>Federal Intergovernmental - Public Welfare</v>
      </c>
      <c r="F8170">
        <f>[1]Sheet1!F8170</f>
        <v>14413792</v>
      </c>
    </row>
    <row r="8171" spans="1:6">
      <c r="A8171" t="str">
        <f>[1]Sheet1!B8171</f>
        <v>Pennsylvania</v>
      </c>
      <c r="B8171" t="str">
        <f>[1]Sheet1!C8171</f>
        <v>PA</v>
      </c>
      <c r="C8171" t="str">
        <f>LEFT([1]Sheet1!D8171,1)</f>
        <v>B</v>
      </c>
      <c r="D8171" t="str">
        <f>RIGHT([1]Sheet1!D8171,2)</f>
        <v>80</v>
      </c>
      <c r="E8171" t="str">
        <f>[1]Sheet1!E8171</f>
        <v>Federal Intergovernmental - Sewerage</v>
      </c>
      <c r="F8171">
        <f>[1]Sheet1!F8171</f>
        <v>91203</v>
      </c>
    </row>
    <row r="8172" spans="1:6">
      <c r="A8172" t="str">
        <f>[1]Sheet1!B8172</f>
        <v>Pennsylvania</v>
      </c>
      <c r="B8172" t="str">
        <f>[1]Sheet1!C8172</f>
        <v>PA</v>
      </c>
      <c r="C8172" t="str">
        <f>LEFT([1]Sheet1!D8172,1)</f>
        <v>B</v>
      </c>
      <c r="D8172" t="str">
        <f>RIGHT([1]Sheet1!D8172,2)</f>
        <v>89</v>
      </c>
      <c r="E8172" t="str">
        <f>[1]Sheet1!E8172</f>
        <v>Federal Intergovernmental - All Other</v>
      </c>
      <c r="F8172">
        <f>[1]Sheet1!F8172</f>
        <v>1319469</v>
      </c>
    </row>
    <row r="8173" spans="1:6">
      <c r="A8173" t="str">
        <f>[1]Sheet1!B8173</f>
        <v>Pennsylvania</v>
      </c>
      <c r="B8173" t="str">
        <f>[1]Sheet1!C8173</f>
        <v>PA</v>
      </c>
      <c r="C8173" t="str">
        <f>LEFT([1]Sheet1!D8173,1)</f>
        <v>B</v>
      </c>
      <c r="D8173" t="str">
        <f>RIGHT([1]Sheet1!D8173,2)</f>
        <v>91</v>
      </c>
      <c r="E8173" t="str">
        <f>[1]Sheet1!E8173</f>
        <v>Federal Intergovernmental - Water Utilities</v>
      </c>
      <c r="F8173">
        <f>[1]Sheet1!F8173</f>
        <v>47254</v>
      </c>
    </row>
    <row r="8174" spans="1:6">
      <c r="A8174" t="str">
        <f>[1]Sheet1!B8174</f>
        <v>Pennsylvania</v>
      </c>
      <c r="B8174" t="str">
        <f>[1]Sheet1!C8174</f>
        <v>PA</v>
      </c>
      <c r="C8174" t="str">
        <f>LEFT([1]Sheet1!D8174,1)</f>
        <v>B</v>
      </c>
      <c r="D8174" t="str">
        <f>RIGHT([1]Sheet1!D8174,2)</f>
        <v>94</v>
      </c>
      <c r="E8174" t="str">
        <f>[1]Sheet1!E8174</f>
        <v>Federal Intergovernmental - Transit Utilities</v>
      </c>
      <c r="F8174">
        <f>[1]Sheet1!F8174</f>
        <v>443943</v>
      </c>
    </row>
    <row r="8175" spans="1:6">
      <c r="A8175" t="str">
        <f>[1]Sheet1!B8175</f>
        <v>Pennsylvania</v>
      </c>
      <c r="B8175" t="str">
        <f>[1]Sheet1!C8175</f>
        <v>PA</v>
      </c>
      <c r="C8175" t="str">
        <f>LEFT([1]Sheet1!D8175,1)</f>
        <v>E</v>
      </c>
      <c r="D8175" t="str">
        <f>RIGHT([1]Sheet1!D8175,2)</f>
        <v>01</v>
      </c>
      <c r="E8175" t="str">
        <f>[1]Sheet1!E8175</f>
        <v>Current Operations - Air Transportation</v>
      </c>
      <c r="F8175">
        <f>[1]Sheet1!F8175</f>
        <v>236363</v>
      </c>
    </row>
    <row r="8176" spans="1:6">
      <c r="A8176" t="str">
        <f>[1]Sheet1!B8176</f>
        <v>Pennsylvania</v>
      </c>
      <c r="B8176" t="str">
        <f>[1]Sheet1!C8176</f>
        <v>PA</v>
      </c>
      <c r="C8176" t="str">
        <f>LEFT([1]Sheet1!D8176,1)</f>
        <v>E</v>
      </c>
      <c r="D8176" t="str">
        <f>RIGHT([1]Sheet1!D8176,2)</f>
        <v>03</v>
      </c>
      <c r="E8176" t="str">
        <f>[1]Sheet1!E8176</f>
        <v>Current Operations - Miscellaneous Commercial Activities, NEC</v>
      </c>
      <c r="F8176">
        <f>[1]Sheet1!F8176</f>
        <v>9294</v>
      </c>
    </row>
    <row r="8177" spans="1:6">
      <c r="A8177" t="str">
        <f>[1]Sheet1!B8177</f>
        <v>Pennsylvania</v>
      </c>
      <c r="B8177" t="str">
        <f>[1]Sheet1!C8177</f>
        <v>PA</v>
      </c>
      <c r="C8177" t="str">
        <f>LEFT([1]Sheet1!D8177,1)</f>
        <v>E</v>
      </c>
      <c r="D8177" t="str">
        <f>RIGHT([1]Sheet1!D8177,2)</f>
        <v>04</v>
      </c>
      <c r="E8177" t="str">
        <f>[1]Sheet1!E8177</f>
        <v>Current Operations - Correctional Institutions</v>
      </c>
      <c r="F8177">
        <f>[1]Sheet1!F8177</f>
        <v>2754673</v>
      </c>
    </row>
    <row r="8178" spans="1:6">
      <c r="A8178" t="str">
        <f>[1]Sheet1!B8178</f>
        <v>Pennsylvania</v>
      </c>
      <c r="B8178" t="str">
        <f>[1]Sheet1!C8178</f>
        <v>PA</v>
      </c>
      <c r="C8178" t="str">
        <f>LEFT([1]Sheet1!D8178,1)</f>
        <v>E</v>
      </c>
      <c r="D8178" t="str">
        <f>RIGHT([1]Sheet1!D8178,2)</f>
        <v>05</v>
      </c>
      <c r="E8178" t="str">
        <f>[1]Sheet1!E8178</f>
        <v>Current Operations - Corrections - Other</v>
      </c>
      <c r="F8178">
        <f>[1]Sheet1!F8178</f>
        <v>396108</v>
      </c>
    </row>
    <row r="8179" spans="1:6">
      <c r="A8179" t="str">
        <f>[1]Sheet1!B8179</f>
        <v>Pennsylvania</v>
      </c>
      <c r="B8179" t="str">
        <f>[1]Sheet1!C8179</f>
        <v>PA</v>
      </c>
      <c r="C8179" t="str">
        <f>LEFT([1]Sheet1!D8179,1)</f>
        <v>E</v>
      </c>
      <c r="D8179" t="str">
        <f>RIGHT([1]Sheet1!D8179,2)</f>
        <v>12</v>
      </c>
      <c r="E8179" t="str">
        <f>[1]Sheet1!E8179</f>
        <v>Current Operations - Elementary and Secondary Education</v>
      </c>
      <c r="F8179">
        <f>[1]Sheet1!F8179</f>
        <v>22436342</v>
      </c>
    </row>
    <row r="8180" spans="1:6">
      <c r="A8180" t="str">
        <f>[1]Sheet1!B8180</f>
        <v>Pennsylvania</v>
      </c>
      <c r="B8180" t="str">
        <f>[1]Sheet1!C8180</f>
        <v>PA</v>
      </c>
      <c r="C8180" t="str">
        <f>LEFT([1]Sheet1!D8180,1)</f>
        <v>E</v>
      </c>
      <c r="D8180" t="str">
        <f>RIGHT([1]Sheet1!D8180,2)</f>
        <v>16</v>
      </c>
      <c r="E8180" t="str">
        <f>[1]Sheet1!E8180</f>
        <v>Current Operations - Higher Education Auxiliary Enterprises</v>
      </c>
      <c r="F8180">
        <f>[1]Sheet1!F8180</f>
        <v>857653</v>
      </c>
    </row>
    <row r="8181" spans="1:6">
      <c r="A8181" t="str">
        <f>[1]Sheet1!B8181</f>
        <v>Pennsylvania</v>
      </c>
      <c r="B8181" t="str">
        <f>[1]Sheet1!C8181</f>
        <v>PA</v>
      </c>
      <c r="C8181" t="str">
        <f>LEFT([1]Sheet1!D8181,1)</f>
        <v>E</v>
      </c>
      <c r="D8181" t="str">
        <f>RIGHT([1]Sheet1!D8181,2)</f>
        <v>18</v>
      </c>
      <c r="E8181" t="str">
        <f>[1]Sheet1!E8181</f>
        <v>Current Operations - Other Higher Education</v>
      </c>
      <c r="F8181">
        <f>[1]Sheet1!F8181</f>
        <v>7493567</v>
      </c>
    </row>
    <row r="8182" spans="1:6">
      <c r="A8182" t="str">
        <f>[1]Sheet1!B8182</f>
        <v>Pennsylvania</v>
      </c>
      <c r="B8182" t="str">
        <f>[1]Sheet1!C8182</f>
        <v>PA</v>
      </c>
      <c r="C8182" t="str">
        <f>LEFT([1]Sheet1!D8182,1)</f>
        <v>E</v>
      </c>
      <c r="D8182" t="str">
        <f>RIGHT([1]Sheet1!D8182,2)</f>
        <v>21</v>
      </c>
      <c r="E8182" t="str">
        <f>[1]Sheet1!E8182</f>
        <v>Current Operations - State Education - Other</v>
      </c>
      <c r="F8182">
        <f>[1]Sheet1!F8182</f>
        <v>892581</v>
      </c>
    </row>
    <row r="8183" spans="1:6">
      <c r="A8183" t="str">
        <f>[1]Sheet1!B8183</f>
        <v>Pennsylvania</v>
      </c>
      <c r="B8183" t="str">
        <f>[1]Sheet1!C8183</f>
        <v>PA</v>
      </c>
      <c r="C8183" t="str">
        <f>LEFT([1]Sheet1!D8183,1)</f>
        <v>E</v>
      </c>
      <c r="D8183" t="str">
        <f>RIGHT([1]Sheet1!D8183,2)</f>
        <v>22</v>
      </c>
      <c r="E8183" t="str">
        <f>[1]Sheet1!E8183</f>
        <v>Current Operations - Social Insurance Administration</v>
      </c>
      <c r="F8183">
        <f>[1]Sheet1!F8183</f>
        <v>115479</v>
      </c>
    </row>
    <row r="8184" spans="1:6">
      <c r="A8184" t="str">
        <f>[1]Sheet1!B8184</f>
        <v>Pennsylvania</v>
      </c>
      <c r="B8184" t="str">
        <f>[1]Sheet1!C8184</f>
        <v>PA</v>
      </c>
      <c r="C8184" t="str">
        <f>LEFT([1]Sheet1!D8184,1)</f>
        <v>E</v>
      </c>
      <c r="D8184" t="str">
        <f>RIGHT([1]Sheet1!D8184,2)</f>
        <v>23</v>
      </c>
      <c r="E8184" t="str">
        <f>[1]Sheet1!E8184</f>
        <v>Current Operations - Financial Administration</v>
      </c>
      <c r="F8184">
        <f>[1]Sheet1!F8184</f>
        <v>1689455</v>
      </c>
    </row>
    <row r="8185" spans="1:6">
      <c r="A8185" t="str">
        <f>[1]Sheet1!B8185</f>
        <v>Pennsylvania</v>
      </c>
      <c r="B8185" t="str">
        <f>[1]Sheet1!C8185</f>
        <v>PA</v>
      </c>
      <c r="C8185" t="str">
        <f>LEFT([1]Sheet1!D8185,1)</f>
        <v>E</v>
      </c>
      <c r="D8185" t="str">
        <f>RIGHT([1]Sheet1!D8185,2)</f>
        <v>24</v>
      </c>
      <c r="E8185" t="str">
        <f>[1]Sheet1!E8185</f>
        <v>Current Operations - Local Fire Protection</v>
      </c>
      <c r="F8185">
        <f>[1]Sheet1!F8185</f>
        <v>696582</v>
      </c>
    </row>
    <row r="8186" spans="1:6">
      <c r="A8186" t="str">
        <f>[1]Sheet1!B8186</f>
        <v>Pennsylvania</v>
      </c>
      <c r="B8186" t="str">
        <f>[1]Sheet1!C8186</f>
        <v>PA</v>
      </c>
      <c r="C8186" t="str">
        <f>LEFT([1]Sheet1!D8186,1)</f>
        <v>E</v>
      </c>
      <c r="D8186" t="str">
        <f>RIGHT([1]Sheet1!D8186,2)</f>
        <v>25</v>
      </c>
      <c r="E8186" t="str">
        <f>[1]Sheet1!E8186</f>
        <v>Current Operations - Judicial and Legal Services</v>
      </c>
      <c r="F8186">
        <f>[1]Sheet1!F8186</f>
        <v>1751194</v>
      </c>
    </row>
    <row r="8187" spans="1:6">
      <c r="A8187" t="str">
        <f>[1]Sheet1!B8187</f>
        <v>Pennsylvania</v>
      </c>
      <c r="B8187" t="str">
        <f>[1]Sheet1!C8187</f>
        <v>PA</v>
      </c>
      <c r="C8187" t="str">
        <f>LEFT([1]Sheet1!D8187,1)</f>
        <v>E</v>
      </c>
      <c r="D8187" t="str">
        <f>RIGHT([1]Sheet1!D8187,2)</f>
        <v>29</v>
      </c>
      <c r="E8187" t="str">
        <f>[1]Sheet1!E8187</f>
        <v>Current Operations - Central Staff Services</v>
      </c>
      <c r="F8187">
        <f>[1]Sheet1!F8187</f>
        <v>1089546</v>
      </c>
    </row>
    <row r="8188" spans="1:6">
      <c r="A8188" t="str">
        <f>[1]Sheet1!B8188</f>
        <v>Pennsylvania</v>
      </c>
      <c r="B8188" t="str">
        <f>[1]Sheet1!C8188</f>
        <v>PA</v>
      </c>
      <c r="C8188" t="str">
        <f>LEFT([1]Sheet1!D8188,1)</f>
        <v>E</v>
      </c>
      <c r="D8188" t="str">
        <f>RIGHT([1]Sheet1!D8188,2)</f>
        <v>31</v>
      </c>
      <c r="E8188" t="str">
        <f>[1]Sheet1!E8188</f>
        <v>Current Operations - General Public Buildings</v>
      </c>
      <c r="F8188">
        <f>[1]Sheet1!F8188</f>
        <v>525973</v>
      </c>
    </row>
    <row r="8189" spans="1:6">
      <c r="A8189" t="str">
        <f>[1]Sheet1!B8189</f>
        <v>Pennsylvania</v>
      </c>
      <c r="B8189" t="str">
        <f>[1]Sheet1!C8189</f>
        <v>PA</v>
      </c>
      <c r="C8189" t="str">
        <f>LEFT([1]Sheet1!D8189,1)</f>
        <v>E</v>
      </c>
      <c r="D8189" t="str">
        <f>RIGHT([1]Sheet1!D8189,2)</f>
        <v>32</v>
      </c>
      <c r="E8189" t="str">
        <f>[1]Sheet1!E8189</f>
        <v>Current Operations - Health - Other</v>
      </c>
      <c r="F8189">
        <f>[1]Sheet1!F8189</f>
        <v>4947759</v>
      </c>
    </row>
    <row r="8190" spans="1:6">
      <c r="A8190" t="str">
        <f>[1]Sheet1!B8190</f>
        <v>Pennsylvania</v>
      </c>
      <c r="B8190" t="str">
        <f>[1]Sheet1!C8190</f>
        <v>PA</v>
      </c>
      <c r="C8190" t="str">
        <f>LEFT([1]Sheet1!D8190,1)</f>
        <v>E</v>
      </c>
      <c r="D8190" t="str">
        <f>RIGHT([1]Sheet1!D8190,2)</f>
        <v>36</v>
      </c>
      <c r="E8190" t="str">
        <f>[1]Sheet1!E8190</f>
        <v>Current Operations - Hospitals</v>
      </c>
      <c r="F8190">
        <f>[1]Sheet1!F8190</f>
        <v>2871551</v>
      </c>
    </row>
    <row r="8191" spans="1:6">
      <c r="A8191" t="str">
        <f>[1]Sheet1!B8191</f>
        <v>Pennsylvania</v>
      </c>
      <c r="B8191" t="str">
        <f>[1]Sheet1!C8191</f>
        <v>PA</v>
      </c>
      <c r="C8191" t="str">
        <f>LEFT([1]Sheet1!D8191,1)</f>
        <v>E</v>
      </c>
      <c r="D8191" t="str">
        <f>RIGHT([1]Sheet1!D8191,2)</f>
        <v>44</v>
      </c>
      <c r="E8191" t="str">
        <f>[1]Sheet1!E8191</f>
        <v>Current Operations - Regular Highways</v>
      </c>
      <c r="F8191">
        <f>[1]Sheet1!F8191</f>
        <v>2844049</v>
      </c>
    </row>
    <row r="8192" spans="1:6">
      <c r="A8192" t="str">
        <f>[1]Sheet1!B8192</f>
        <v>Pennsylvania</v>
      </c>
      <c r="B8192" t="str">
        <f>[1]Sheet1!C8192</f>
        <v>PA</v>
      </c>
      <c r="C8192" t="str">
        <f>LEFT([1]Sheet1!D8192,1)</f>
        <v>E</v>
      </c>
      <c r="D8192" t="str">
        <f>RIGHT([1]Sheet1!D8192,2)</f>
        <v>45</v>
      </c>
      <c r="E8192" t="str">
        <f>[1]Sheet1!E8192</f>
        <v>Current Operations - Toll Highways</v>
      </c>
      <c r="F8192">
        <f>[1]Sheet1!F8192</f>
        <v>396064</v>
      </c>
    </row>
    <row r="8193" spans="1:6">
      <c r="A8193" t="str">
        <f>[1]Sheet1!B8193</f>
        <v>Pennsylvania</v>
      </c>
      <c r="B8193" t="str">
        <f>[1]Sheet1!C8193</f>
        <v>PA</v>
      </c>
      <c r="C8193" t="str">
        <f>LEFT([1]Sheet1!D8193,1)</f>
        <v>E</v>
      </c>
      <c r="D8193" t="str">
        <f>RIGHT([1]Sheet1!D8193,2)</f>
        <v>50</v>
      </c>
      <c r="E8193" t="str">
        <f>[1]Sheet1!E8193</f>
        <v>Current Operations - Housing and Community Development</v>
      </c>
      <c r="F8193">
        <f>[1]Sheet1!F8193</f>
        <v>1798219</v>
      </c>
    </row>
    <row r="8194" spans="1:6">
      <c r="A8194" t="str">
        <f>[1]Sheet1!B8194</f>
        <v>Pennsylvania</v>
      </c>
      <c r="B8194" t="str">
        <f>[1]Sheet1!C8194</f>
        <v>PA</v>
      </c>
      <c r="C8194" t="str">
        <f>LEFT([1]Sheet1!D8194,1)</f>
        <v>E</v>
      </c>
      <c r="D8194" t="str">
        <f>RIGHT([1]Sheet1!D8194,2)</f>
        <v>52</v>
      </c>
      <c r="E8194" t="str">
        <f>[1]Sheet1!E8194</f>
        <v>Current Operations - Libraries</v>
      </c>
      <c r="F8194">
        <f>[1]Sheet1!F8194</f>
        <v>204574</v>
      </c>
    </row>
    <row r="8195" spans="1:6">
      <c r="A8195" t="str">
        <f>[1]Sheet1!B8195</f>
        <v>Pennsylvania</v>
      </c>
      <c r="B8195" t="str">
        <f>[1]Sheet1!C8195</f>
        <v>PA</v>
      </c>
      <c r="C8195" t="str">
        <f>LEFT([1]Sheet1!D8195,1)</f>
        <v>E</v>
      </c>
      <c r="D8195" t="str">
        <f>RIGHT([1]Sheet1!D8195,2)</f>
        <v>59</v>
      </c>
      <c r="E8195" t="str">
        <f>[1]Sheet1!E8195</f>
        <v>Current Operations - Natural Resources - Other</v>
      </c>
      <c r="F8195">
        <f>[1]Sheet1!F8195</f>
        <v>677052</v>
      </c>
    </row>
    <row r="8196" spans="1:6">
      <c r="A8196" t="str">
        <f>[1]Sheet1!B8196</f>
        <v>Pennsylvania</v>
      </c>
      <c r="B8196" t="str">
        <f>[1]Sheet1!C8196</f>
        <v>PA</v>
      </c>
      <c r="C8196" t="str">
        <f>LEFT([1]Sheet1!D8196,1)</f>
        <v>E</v>
      </c>
      <c r="D8196" t="str">
        <f>RIGHT([1]Sheet1!D8196,2)</f>
        <v>60</v>
      </c>
      <c r="E8196" t="str">
        <f>[1]Sheet1!E8196</f>
        <v>Current Operations - Parking Facilities</v>
      </c>
      <c r="F8196">
        <f>[1]Sheet1!F8196</f>
        <v>210443</v>
      </c>
    </row>
    <row r="8197" spans="1:6">
      <c r="A8197" t="str">
        <f>[1]Sheet1!B8197</f>
        <v>Pennsylvania</v>
      </c>
      <c r="B8197" t="str">
        <f>[1]Sheet1!C8197</f>
        <v>PA</v>
      </c>
      <c r="C8197" t="str">
        <f>LEFT([1]Sheet1!D8197,1)</f>
        <v>E</v>
      </c>
      <c r="D8197" t="str">
        <f>RIGHT([1]Sheet1!D8197,2)</f>
        <v>61</v>
      </c>
      <c r="E8197" t="str">
        <f>[1]Sheet1!E8197</f>
        <v>Current Operations - Parks and Recreation</v>
      </c>
      <c r="F8197">
        <f>[1]Sheet1!F8197</f>
        <v>699659</v>
      </c>
    </row>
    <row r="8198" spans="1:6">
      <c r="A8198" t="str">
        <f>[1]Sheet1!B8198</f>
        <v>Pennsylvania</v>
      </c>
      <c r="B8198" t="str">
        <f>[1]Sheet1!C8198</f>
        <v>PA</v>
      </c>
      <c r="C8198" t="str">
        <f>LEFT([1]Sheet1!D8198,1)</f>
        <v>E</v>
      </c>
      <c r="D8198" t="str">
        <f>RIGHT([1]Sheet1!D8198,2)</f>
        <v>62</v>
      </c>
      <c r="E8198" t="str">
        <f>[1]Sheet1!E8198</f>
        <v>Current Operations - Police Protection</v>
      </c>
      <c r="F8198">
        <f>[1]Sheet1!F8198</f>
        <v>3148757</v>
      </c>
    </row>
    <row r="8199" spans="1:6">
      <c r="A8199" t="str">
        <f>[1]Sheet1!B8199</f>
        <v>Pennsylvania</v>
      </c>
      <c r="B8199" t="str">
        <f>[1]Sheet1!C8199</f>
        <v>PA</v>
      </c>
      <c r="C8199" t="str">
        <f>LEFT([1]Sheet1!D8199,1)</f>
        <v>E</v>
      </c>
      <c r="D8199" t="str">
        <f>RIGHT([1]Sheet1!D8199,2)</f>
        <v>66</v>
      </c>
      <c r="E8199" t="str">
        <f>[1]Sheet1!E8199</f>
        <v>Current Operations - Protective Inspection and Regulation, NEC</v>
      </c>
      <c r="F8199">
        <f>[1]Sheet1!F8199</f>
        <v>320050</v>
      </c>
    </row>
    <row r="8200" spans="1:6">
      <c r="A8200" t="str">
        <f>[1]Sheet1!B8200</f>
        <v>Pennsylvania</v>
      </c>
      <c r="B8200" t="str">
        <f>[1]Sheet1!C8200</f>
        <v>PA</v>
      </c>
      <c r="C8200" t="str">
        <f>LEFT([1]Sheet1!D8200,1)</f>
        <v>E</v>
      </c>
      <c r="D8200" t="str">
        <f>RIGHT([1]Sheet1!D8200,2)</f>
        <v>74</v>
      </c>
      <c r="E8200" t="str">
        <f>[1]Sheet1!E8200</f>
        <v>Current Operations - Public Welfare, Vendor Payments for Medical Care</v>
      </c>
      <c r="F8200">
        <f>[1]Sheet1!F8200</f>
        <v>18145562</v>
      </c>
    </row>
    <row r="8201" spans="1:6">
      <c r="A8201" t="str">
        <f>[1]Sheet1!B8201</f>
        <v>Pennsylvania</v>
      </c>
      <c r="B8201" t="str">
        <f>[1]Sheet1!C8201</f>
        <v>PA</v>
      </c>
      <c r="C8201" t="str">
        <f>LEFT([1]Sheet1!D8201,1)</f>
        <v>E</v>
      </c>
      <c r="D8201" t="str">
        <f>RIGHT([1]Sheet1!D8201,2)</f>
        <v>75</v>
      </c>
      <c r="E8201" t="str">
        <f>[1]Sheet1!E8201</f>
        <v>Current Operations - Public Welfare, Vendor Payments for Other Purposes</v>
      </c>
      <c r="F8201">
        <f>[1]Sheet1!F8201</f>
        <v>1097803</v>
      </c>
    </row>
    <row r="8202" spans="1:6">
      <c r="A8202" t="str">
        <f>[1]Sheet1!B8202</f>
        <v>Pennsylvania</v>
      </c>
      <c r="B8202" t="str">
        <f>[1]Sheet1!C8202</f>
        <v>PA</v>
      </c>
      <c r="C8202" t="str">
        <f>LEFT([1]Sheet1!D8202,1)</f>
        <v>E</v>
      </c>
      <c r="D8202" t="str">
        <f>RIGHT([1]Sheet1!D8202,2)</f>
        <v>77</v>
      </c>
      <c r="E8202" t="str">
        <f>[1]Sheet1!E8202</f>
        <v>Current Operations - Public Welfare Institutions</v>
      </c>
      <c r="F8202">
        <f>[1]Sheet1!F8202</f>
        <v>1103266</v>
      </c>
    </row>
    <row r="8203" spans="1:6">
      <c r="A8203" t="str">
        <f>[1]Sheet1!B8203</f>
        <v>Pennsylvania</v>
      </c>
      <c r="B8203" t="str">
        <f>[1]Sheet1!C8203</f>
        <v>PA</v>
      </c>
      <c r="C8203" t="str">
        <f>LEFT([1]Sheet1!D8203,1)</f>
        <v>E</v>
      </c>
      <c r="D8203" t="str">
        <f>RIGHT([1]Sheet1!D8203,2)</f>
        <v>79</v>
      </c>
      <c r="E8203" t="str">
        <f>[1]Sheet1!E8203</f>
        <v>Current Operations - Public Welfare - Other</v>
      </c>
      <c r="F8203">
        <f>[1]Sheet1!F8203</f>
        <v>2979224</v>
      </c>
    </row>
    <row r="8204" spans="1:6">
      <c r="A8204" t="str">
        <f>[1]Sheet1!B8204</f>
        <v>Pennsylvania</v>
      </c>
      <c r="B8204" t="str">
        <f>[1]Sheet1!C8204</f>
        <v>PA</v>
      </c>
      <c r="C8204" t="str">
        <f>LEFT([1]Sheet1!D8204,1)</f>
        <v>E</v>
      </c>
      <c r="D8204" t="str">
        <f>RIGHT([1]Sheet1!D8204,2)</f>
        <v>80</v>
      </c>
      <c r="E8204" t="str">
        <f>[1]Sheet1!E8204</f>
        <v>Current Operations - Sewerage</v>
      </c>
      <c r="F8204">
        <f>[1]Sheet1!F8204</f>
        <v>1767581</v>
      </c>
    </row>
    <row r="8205" spans="1:6">
      <c r="A8205" t="str">
        <f>[1]Sheet1!B8205</f>
        <v>Pennsylvania</v>
      </c>
      <c r="B8205" t="str">
        <f>[1]Sheet1!C8205</f>
        <v>PA</v>
      </c>
      <c r="C8205" t="str">
        <f>LEFT([1]Sheet1!D8205,1)</f>
        <v>E</v>
      </c>
      <c r="D8205" t="str">
        <f>RIGHT([1]Sheet1!D8205,2)</f>
        <v>81</v>
      </c>
      <c r="E8205" t="str">
        <f>[1]Sheet1!E8205</f>
        <v>Current Operations - Solid Waste Management</v>
      </c>
      <c r="F8205">
        <f>[1]Sheet1!F8205</f>
        <v>798740</v>
      </c>
    </row>
    <row r="8206" spans="1:6">
      <c r="A8206" t="str">
        <f>[1]Sheet1!B8206</f>
        <v>Pennsylvania</v>
      </c>
      <c r="B8206" t="str">
        <f>[1]Sheet1!C8206</f>
        <v>PA</v>
      </c>
      <c r="C8206" t="str">
        <f>LEFT([1]Sheet1!D8206,1)</f>
        <v>E</v>
      </c>
      <c r="D8206" t="str">
        <f>RIGHT([1]Sheet1!D8206,2)</f>
        <v>85</v>
      </c>
      <c r="E8206" t="str">
        <f>[1]Sheet1!E8206</f>
        <v>Current Operations - State Veterans' Services</v>
      </c>
      <c r="F8206">
        <f>[1]Sheet1!F8206</f>
        <v>3103</v>
      </c>
    </row>
    <row r="8207" spans="1:6">
      <c r="A8207" t="str">
        <f>[1]Sheet1!B8207</f>
        <v>Pennsylvania</v>
      </c>
      <c r="B8207" t="str">
        <f>[1]Sheet1!C8207</f>
        <v>PA</v>
      </c>
      <c r="C8207" t="str">
        <f>LEFT([1]Sheet1!D8207,1)</f>
        <v>E</v>
      </c>
      <c r="D8207" t="str">
        <f>RIGHT([1]Sheet1!D8207,2)</f>
        <v>87</v>
      </c>
      <c r="E8207" t="str">
        <f>[1]Sheet1!E8207</f>
        <v>Current Operations - Sea and Inland Port Facilities</v>
      </c>
      <c r="F8207">
        <f>[1]Sheet1!F8207</f>
        <v>83586</v>
      </c>
    </row>
    <row r="8208" spans="1:6">
      <c r="A8208" t="str">
        <f>[1]Sheet1!B8208</f>
        <v>Pennsylvania</v>
      </c>
      <c r="B8208" t="str">
        <f>[1]Sheet1!C8208</f>
        <v>PA</v>
      </c>
      <c r="C8208" t="str">
        <f>LEFT([1]Sheet1!D8208,1)</f>
        <v>E</v>
      </c>
      <c r="D8208" t="str">
        <f>RIGHT([1]Sheet1!D8208,2)</f>
        <v>89</v>
      </c>
      <c r="E8208" t="str">
        <f>[1]Sheet1!E8208</f>
        <v>Current Operations - General - Other</v>
      </c>
      <c r="F8208">
        <f>[1]Sheet1!F8208</f>
        <v>3286699</v>
      </c>
    </row>
    <row r="8209" spans="1:6">
      <c r="A8209" t="str">
        <f>[1]Sheet1!B8209</f>
        <v>Pennsylvania</v>
      </c>
      <c r="B8209" t="str">
        <f>[1]Sheet1!C8209</f>
        <v>PA</v>
      </c>
      <c r="C8209" t="str">
        <f>LEFT([1]Sheet1!D8209,1)</f>
        <v>E</v>
      </c>
      <c r="D8209" t="str">
        <f>RIGHT([1]Sheet1!D8209,2)</f>
        <v>90</v>
      </c>
      <c r="E8209" t="str">
        <f>[1]Sheet1!E8209</f>
        <v>Current Operations - Liquor Stores</v>
      </c>
      <c r="F8209">
        <f>[1]Sheet1!F8209</f>
        <v>1532532</v>
      </c>
    </row>
    <row r="8210" spans="1:6">
      <c r="A8210" t="str">
        <f>[1]Sheet1!B8210</f>
        <v>Pennsylvania</v>
      </c>
      <c r="B8210" t="str">
        <f>[1]Sheet1!C8210</f>
        <v>PA</v>
      </c>
      <c r="C8210" t="str">
        <f>LEFT([1]Sheet1!D8210,1)</f>
        <v>E</v>
      </c>
      <c r="D8210" t="str">
        <f>RIGHT([1]Sheet1!D8210,2)</f>
        <v>91</v>
      </c>
      <c r="E8210" t="str">
        <f>[1]Sheet1!E8210</f>
        <v>Current Operations - Water Utilities</v>
      </c>
      <c r="F8210">
        <f>[1]Sheet1!F8210</f>
        <v>818391</v>
      </c>
    </row>
    <row r="8211" spans="1:6">
      <c r="A8211" t="str">
        <f>[1]Sheet1!B8211</f>
        <v>Pennsylvania</v>
      </c>
      <c r="B8211" t="str">
        <f>[1]Sheet1!C8211</f>
        <v>PA</v>
      </c>
      <c r="C8211" t="str">
        <f>LEFT([1]Sheet1!D8211,1)</f>
        <v>E</v>
      </c>
      <c r="D8211" t="str">
        <f>RIGHT([1]Sheet1!D8211,2)</f>
        <v>92</v>
      </c>
      <c r="E8211" t="str">
        <f>[1]Sheet1!E8211</f>
        <v>Current Operations - Electric Utilities</v>
      </c>
      <c r="F8211">
        <f>[1]Sheet1!F8211</f>
        <v>160652</v>
      </c>
    </row>
    <row r="8212" spans="1:6">
      <c r="A8212" t="str">
        <f>[1]Sheet1!B8212</f>
        <v>Pennsylvania</v>
      </c>
      <c r="B8212" t="str">
        <f>[1]Sheet1!C8212</f>
        <v>PA</v>
      </c>
      <c r="C8212" t="str">
        <f>LEFT([1]Sheet1!D8212,1)</f>
        <v>E</v>
      </c>
      <c r="D8212" t="str">
        <f>RIGHT([1]Sheet1!D8212,2)</f>
        <v>93</v>
      </c>
      <c r="E8212" t="str">
        <f>[1]Sheet1!E8212</f>
        <v>Current Operations - Gas Utilities</v>
      </c>
      <c r="F8212">
        <f>[1]Sheet1!F8212</f>
        <v>610247</v>
      </c>
    </row>
    <row r="8213" spans="1:6">
      <c r="A8213" t="str">
        <f>[1]Sheet1!B8213</f>
        <v>Pennsylvania</v>
      </c>
      <c r="B8213" t="str">
        <f>[1]Sheet1!C8213</f>
        <v>PA</v>
      </c>
      <c r="C8213" t="str">
        <f>LEFT([1]Sheet1!D8213,1)</f>
        <v>E</v>
      </c>
      <c r="D8213" t="str">
        <f>RIGHT([1]Sheet1!D8213,2)</f>
        <v>94</v>
      </c>
      <c r="E8213" t="str">
        <f>[1]Sheet1!E8213</f>
        <v>Current Operations - Transit Utilities</v>
      </c>
      <c r="F8213">
        <f>[1]Sheet1!F8213</f>
        <v>1881175</v>
      </c>
    </row>
    <row r="8214" spans="1:6">
      <c r="A8214" t="str">
        <f>[1]Sheet1!B8214</f>
        <v>Pennsylvania</v>
      </c>
      <c r="B8214" t="str">
        <f>[1]Sheet1!C8214</f>
        <v>PA</v>
      </c>
      <c r="C8214" t="str">
        <f>LEFT([1]Sheet1!D8214,1)</f>
        <v>F</v>
      </c>
      <c r="D8214" t="str">
        <f>RIGHT([1]Sheet1!D8214,2)</f>
        <v>01</v>
      </c>
      <c r="E8214" t="str">
        <f>[1]Sheet1!E8214</f>
        <v>Construction - Air Transportation</v>
      </c>
      <c r="F8214">
        <f>[1]Sheet1!F8214</f>
        <v>187228</v>
      </c>
    </row>
    <row r="8215" spans="1:6">
      <c r="A8215" t="str">
        <f>[1]Sheet1!B8215</f>
        <v>Pennsylvania</v>
      </c>
      <c r="B8215" t="str">
        <f>[1]Sheet1!C8215</f>
        <v>PA</v>
      </c>
      <c r="C8215" t="str">
        <f>LEFT([1]Sheet1!D8215,1)</f>
        <v>F</v>
      </c>
      <c r="D8215" t="str">
        <f>RIGHT([1]Sheet1!D8215,2)</f>
        <v>03</v>
      </c>
      <c r="E8215" t="str">
        <f>[1]Sheet1!E8215</f>
        <v>Construction - Miscellaneous Commercial Activities, NEC</v>
      </c>
      <c r="F8215">
        <f>[1]Sheet1!F8215</f>
        <v>908</v>
      </c>
    </row>
    <row r="8216" spans="1:6">
      <c r="A8216" t="str">
        <f>[1]Sheet1!B8216</f>
        <v>Pennsylvania</v>
      </c>
      <c r="B8216" t="str">
        <f>[1]Sheet1!C8216</f>
        <v>PA</v>
      </c>
      <c r="C8216" t="str">
        <f>LEFT([1]Sheet1!D8216,1)</f>
        <v>F</v>
      </c>
      <c r="D8216" t="str">
        <f>RIGHT([1]Sheet1!D8216,2)</f>
        <v>04</v>
      </c>
      <c r="E8216" t="str">
        <f>[1]Sheet1!E8216</f>
        <v>Construction - Correctional Institutions</v>
      </c>
      <c r="F8216">
        <f>[1]Sheet1!F8216</f>
        <v>128885</v>
      </c>
    </row>
    <row r="8217" spans="1:6">
      <c r="A8217" t="str">
        <f>[1]Sheet1!B8217</f>
        <v>Pennsylvania</v>
      </c>
      <c r="B8217" t="str">
        <f>[1]Sheet1!C8217</f>
        <v>PA</v>
      </c>
      <c r="C8217" t="str">
        <f>LEFT([1]Sheet1!D8217,1)</f>
        <v>F</v>
      </c>
      <c r="D8217" t="str">
        <f>RIGHT([1]Sheet1!D8217,2)</f>
        <v>05</v>
      </c>
      <c r="E8217" t="str">
        <f>[1]Sheet1!E8217</f>
        <v>Construction - Corrections - Other</v>
      </c>
      <c r="F8217">
        <f>[1]Sheet1!F8217</f>
        <v>22</v>
      </c>
    </row>
    <row r="8218" spans="1:6">
      <c r="A8218" t="str">
        <f>[1]Sheet1!B8218</f>
        <v>Pennsylvania</v>
      </c>
      <c r="B8218" t="str">
        <f>[1]Sheet1!C8218</f>
        <v>PA</v>
      </c>
      <c r="C8218" t="str">
        <f>LEFT([1]Sheet1!D8218,1)</f>
        <v>F</v>
      </c>
      <c r="D8218" t="str">
        <f>RIGHT([1]Sheet1!D8218,2)</f>
        <v>12</v>
      </c>
      <c r="E8218" t="str">
        <f>[1]Sheet1!E8218</f>
        <v>Construction - Elementary and Secondary Education</v>
      </c>
      <c r="F8218">
        <f>[1]Sheet1!F8218</f>
        <v>1519311</v>
      </c>
    </row>
    <row r="8219" spans="1:6">
      <c r="A8219" t="str">
        <f>[1]Sheet1!B8219</f>
        <v>Pennsylvania</v>
      </c>
      <c r="B8219" t="str">
        <f>[1]Sheet1!C8219</f>
        <v>PA</v>
      </c>
      <c r="C8219" t="str">
        <f>LEFT([1]Sheet1!D8219,1)</f>
        <v>F</v>
      </c>
      <c r="D8219" t="str">
        <f>RIGHT([1]Sheet1!D8219,2)</f>
        <v>16</v>
      </c>
      <c r="E8219" t="str">
        <f>[1]Sheet1!E8219</f>
        <v>Construction - Higher Education - Auxiliary Enterprises</v>
      </c>
      <c r="F8219">
        <f>[1]Sheet1!F8219</f>
        <v>107517</v>
      </c>
    </row>
    <row r="8220" spans="1:6">
      <c r="A8220" t="str">
        <f>[1]Sheet1!B8220</f>
        <v>Pennsylvania</v>
      </c>
      <c r="B8220" t="str">
        <f>[1]Sheet1!C8220</f>
        <v>PA</v>
      </c>
      <c r="C8220" t="str">
        <f>LEFT([1]Sheet1!D8220,1)</f>
        <v>F</v>
      </c>
      <c r="D8220" t="str">
        <f>RIGHT([1]Sheet1!D8220,2)</f>
        <v>18</v>
      </c>
      <c r="E8220" t="str">
        <f>[1]Sheet1!E8220</f>
        <v>Construction - Other Higher Education</v>
      </c>
      <c r="F8220">
        <f>[1]Sheet1!F8220</f>
        <v>575507</v>
      </c>
    </row>
    <row r="8221" spans="1:6">
      <c r="A8221" t="str">
        <f>[1]Sheet1!B8221</f>
        <v>Pennsylvania</v>
      </c>
      <c r="B8221" t="str">
        <f>[1]Sheet1!C8221</f>
        <v>PA</v>
      </c>
      <c r="C8221" t="str">
        <f>LEFT([1]Sheet1!D8221,1)</f>
        <v>F</v>
      </c>
      <c r="D8221" t="str">
        <f>RIGHT([1]Sheet1!D8221,2)</f>
        <v>21</v>
      </c>
      <c r="E8221" t="str">
        <f>[1]Sheet1!E8221</f>
        <v>Construction - State Education - Other</v>
      </c>
      <c r="F8221">
        <f>[1]Sheet1!F8221</f>
        <v>28153</v>
      </c>
    </row>
    <row r="8222" spans="1:6">
      <c r="A8222" t="str">
        <f>[1]Sheet1!B8222</f>
        <v>Pennsylvania</v>
      </c>
      <c r="B8222" t="str">
        <f>[1]Sheet1!C8222</f>
        <v>PA</v>
      </c>
      <c r="C8222" t="str">
        <f>LEFT([1]Sheet1!D8222,1)</f>
        <v>F</v>
      </c>
      <c r="D8222" t="str">
        <f>RIGHT([1]Sheet1!D8222,2)</f>
        <v>23</v>
      </c>
      <c r="E8222" t="str">
        <f>[1]Sheet1!E8222</f>
        <v>Construction - Financial Administration</v>
      </c>
      <c r="F8222">
        <f>[1]Sheet1!F8222</f>
        <v>3014</v>
      </c>
    </row>
    <row r="8223" spans="1:6">
      <c r="A8223" t="str">
        <f>[1]Sheet1!B8223</f>
        <v>Pennsylvania</v>
      </c>
      <c r="B8223" t="str">
        <f>[1]Sheet1!C8223</f>
        <v>PA</v>
      </c>
      <c r="C8223" t="str">
        <f>LEFT([1]Sheet1!D8223,1)</f>
        <v>F</v>
      </c>
      <c r="D8223" t="str">
        <f>RIGHT([1]Sheet1!D8223,2)</f>
        <v>24</v>
      </c>
      <c r="E8223" t="str">
        <f>[1]Sheet1!E8223</f>
        <v>Construction - Local Fire Protection</v>
      </c>
      <c r="F8223">
        <f>[1]Sheet1!F8223</f>
        <v>18521</v>
      </c>
    </row>
    <row r="8224" spans="1:6">
      <c r="A8224" t="str">
        <f>[1]Sheet1!B8224</f>
        <v>Pennsylvania</v>
      </c>
      <c r="B8224" t="str">
        <f>[1]Sheet1!C8224</f>
        <v>PA</v>
      </c>
      <c r="C8224" t="str">
        <f>LEFT([1]Sheet1!D8224,1)</f>
        <v>F</v>
      </c>
      <c r="D8224" t="str">
        <f>RIGHT([1]Sheet1!D8224,2)</f>
        <v>25</v>
      </c>
      <c r="E8224" t="str">
        <f>[1]Sheet1!E8224</f>
        <v>Construction - Judicial and Legal Services</v>
      </c>
      <c r="F8224">
        <f>[1]Sheet1!F8224</f>
        <v>18872</v>
      </c>
    </row>
    <row r="8225" spans="1:6">
      <c r="A8225" t="str">
        <f>[1]Sheet1!B8225</f>
        <v>Pennsylvania</v>
      </c>
      <c r="B8225" t="str">
        <f>[1]Sheet1!C8225</f>
        <v>PA</v>
      </c>
      <c r="C8225" t="str">
        <f>LEFT([1]Sheet1!D8225,1)</f>
        <v>F</v>
      </c>
      <c r="D8225" t="str">
        <f>RIGHT([1]Sheet1!D8225,2)</f>
        <v>29</v>
      </c>
      <c r="E8225" t="str">
        <f>[1]Sheet1!E8225</f>
        <v>Construction - Central Staff Services</v>
      </c>
      <c r="F8225">
        <f>[1]Sheet1!F8225</f>
        <v>2717</v>
      </c>
    </row>
    <row r="8226" spans="1:6">
      <c r="A8226" t="str">
        <f>[1]Sheet1!B8226</f>
        <v>Pennsylvania</v>
      </c>
      <c r="B8226" t="str">
        <f>[1]Sheet1!C8226</f>
        <v>PA</v>
      </c>
      <c r="C8226" t="str">
        <f>LEFT([1]Sheet1!D8226,1)</f>
        <v>F</v>
      </c>
      <c r="D8226" t="str">
        <f>RIGHT([1]Sheet1!D8226,2)</f>
        <v>31</v>
      </c>
      <c r="E8226" t="str">
        <f>[1]Sheet1!E8226</f>
        <v>Construction - General Public Buildings</v>
      </c>
      <c r="F8226">
        <f>[1]Sheet1!F8226</f>
        <v>793713</v>
      </c>
    </row>
    <row r="8227" spans="1:6">
      <c r="A8227" t="str">
        <f>[1]Sheet1!B8227</f>
        <v>Pennsylvania</v>
      </c>
      <c r="B8227" t="str">
        <f>[1]Sheet1!C8227</f>
        <v>PA</v>
      </c>
      <c r="C8227" t="str">
        <f>LEFT([1]Sheet1!D8227,1)</f>
        <v>F</v>
      </c>
      <c r="D8227" t="str">
        <f>RIGHT([1]Sheet1!D8227,2)</f>
        <v>32</v>
      </c>
      <c r="E8227" t="str">
        <f>[1]Sheet1!E8227</f>
        <v>Construction - Health - Other</v>
      </c>
      <c r="F8227">
        <f>[1]Sheet1!F8227</f>
        <v>13686</v>
      </c>
    </row>
    <row r="8228" spans="1:6">
      <c r="A8228" t="str">
        <f>[1]Sheet1!B8228</f>
        <v>Pennsylvania</v>
      </c>
      <c r="B8228" t="str">
        <f>[1]Sheet1!C8228</f>
        <v>PA</v>
      </c>
      <c r="C8228" t="str">
        <f>LEFT([1]Sheet1!D8228,1)</f>
        <v>F</v>
      </c>
      <c r="D8228" t="str">
        <f>RIGHT([1]Sheet1!D8228,2)</f>
        <v>36</v>
      </c>
      <c r="E8228" t="str">
        <f>[1]Sheet1!E8228</f>
        <v>Construction - Hospitals</v>
      </c>
      <c r="F8228">
        <f>[1]Sheet1!F8228</f>
        <v>84927</v>
      </c>
    </row>
    <row r="8229" spans="1:6">
      <c r="A8229" t="str">
        <f>[1]Sheet1!B8229</f>
        <v>Pennsylvania</v>
      </c>
      <c r="B8229" t="str">
        <f>[1]Sheet1!C8229</f>
        <v>PA</v>
      </c>
      <c r="C8229" t="str">
        <f>LEFT([1]Sheet1!D8229,1)</f>
        <v>F</v>
      </c>
      <c r="D8229" t="str">
        <f>RIGHT([1]Sheet1!D8229,2)</f>
        <v>44</v>
      </c>
      <c r="E8229" t="str">
        <f>[1]Sheet1!E8229</f>
        <v>Construction - Regular Highways</v>
      </c>
      <c r="F8229">
        <f>[1]Sheet1!F8229</f>
        <v>4580042</v>
      </c>
    </row>
    <row r="8230" spans="1:6">
      <c r="A8230" t="str">
        <f>[1]Sheet1!B8230</f>
        <v>Pennsylvania</v>
      </c>
      <c r="B8230" t="str">
        <f>[1]Sheet1!C8230</f>
        <v>PA</v>
      </c>
      <c r="C8230" t="str">
        <f>LEFT([1]Sheet1!D8230,1)</f>
        <v>F</v>
      </c>
      <c r="D8230" t="str">
        <f>RIGHT([1]Sheet1!D8230,2)</f>
        <v>45</v>
      </c>
      <c r="E8230" t="str">
        <f>[1]Sheet1!E8230</f>
        <v>Construction - Toll Highways</v>
      </c>
      <c r="F8230">
        <f>[1]Sheet1!F8230</f>
        <v>508404</v>
      </c>
    </row>
    <row r="8231" spans="1:6">
      <c r="A8231" t="str">
        <f>[1]Sheet1!B8231</f>
        <v>Pennsylvania</v>
      </c>
      <c r="B8231" t="str">
        <f>[1]Sheet1!C8231</f>
        <v>PA</v>
      </c>
      <c r="C8231" t="str">
        <f>LEFT([1]Sheet1!D8231,1)</f>
        <v>F</v>
      </c>
      <c r="D8231" t="str">
        <f>RIGHT([1]Sheet1!D8231,2)</f>
        <v>50</v>
      </c>
      <c r="E8231" t="str">
        <f>[1]Sheet1!E8231</f>
        <v>Construction - Housing and Community Development</v>
      </c>
      <c r="F8231">
        <f>[1]Sheet1!F8231</f>
        <v>255911</v>
      </c>
    </row>
    <row r="8232" spans="1:6">
      <c r="A8232" t="str">
        <f>[1]Sheet1!B8232</f>
        <v>Pennsylvania</v>
      </c>
      <c r="B8232" t="str">
        <f>[1]Sheet1!C8232</f>
        <v>PA</v>
      </c>
      <c r="C8232" t="str">
        <f>LEFT([1]Sheet1!D8232,1)</f>
        <v>F</v>
      </c>
      <c r="D8232" t="str">
        <f>RIGHT([1]Sheet1!D8232,2)</f>
        <v>52</v>
      </c>
      <c r="E8232" t="str">
        <f>[1]Sheet1!E8232</f>
        <v>Construction - Libraries</v>
      </c>
      <c r="F8232">
        <f>[1]Sheet1!F8232</f>
        <v>2727</v>
      </c>
    </row>
    <row r="8233" spans="1:6">
      <c r="A8233" t="str">
        <f>[1]Sheet1!B8233</f>
        <v>Pennsylvania</v>
      </c>
      <c r="B8233" t="str">
        <f>[1]Sheet1!C8233</f>
        <v>PA</v>
      </c>
      <c r="C8233" t="str">
        <f>LEFT([1]Sheet1!D8233,1)</f>
        <v>F</v>
      </c>
      <c r="D8233" t="str">
        <f>RIGHT([1]Sheet1!D8233,2)</f>
        <v>59</v>
      </c>
      <c r="E8233" t="str">
        <f>[1]Sheet1!E8233</f>
        <v>Construction - Natural Resources - Other</v>
      </c>
      <c r="F8233">
        <f>[1]Sheet1!F8233</f>
        <v>32562</v>
      </c>
    </row>
    <row r="8234" spans="1:6">
      <c r="A8234" t="str">
        <f>[1]Sheet1!B8234</f>
        <v>Pennsylvania</v>
      </c>
      <c r="B8234" t="str">
        <f>[1]Sheet1!C8234</f>
        <v>PA</v>
      </c>
      <c r="C8234" t="str">
        <f>LEFT([1]Sheet1!D8234,1)</f>
        <v>F</v>
      </c>
      <c r="D8234" t="str">
        <f>RIGHT([1]Sheet1!D8234,2)</f>
        <v>60</v>
      </c>
      <c r="E8234" t="str">
        <f>[1]Sheet1!E8234</f>
        <v>Construction - Parking Facilities</v>
      </c>
      <c r="F8234">
        <f>[1]Sheet1!F8234</f>
        <v>7168</v>
      </c>
    </row>
    <row r="8235" spans="1:6">
      <c r="A8235" t="str">
        <f>[1]Sheet1!B8235</f>
        <v>Pennsylvania</v>
      </c>
      <c r="B8235" t="str">
        <f>[1]Sheet1!C8235</f>
        <v>PA</v>
      </c>
      <c r="C8235" t="str">
        <f>LEFT([1]Sheet1!D8235,1)</f>
        <v>F</v>
      </c>
      <c r="D8235" t="str">
        <f>RIGHT([1]Sheet1!D8235,2)</f>
        <v>61</v>
      </c>
      <c r="E8235" t="str">
        <f>[1]Sheet1!E8235</f>
        <v>Construction - Parks and Recreation</v>
      </c>
      <c r="F8235">
        <f>[1]Sheet1!F8235</f>
        <v>173707</v>
      </c>
    </row>
    <row r="8236" spans="1:6">
      <c r="A8236" t="str">
        <f>[1]Sheet1!B8236</f>
        <v>Pennsylvania</v>
      </c>
      <c r="B8236" t="str">
        <f>[1]Sheet1!C8236</f>
        <v>PA</v>
      </c>
      <c r="C8236" t="str">
        <f>LEFT([1]Sheet1!D8236,1)</f>
        <v>F</v>
      </c>
      <c r="D8236" t="str">
        <f>RIGHT([1]Sheet1!D8236,2)</f>
        <v>62</v>
      </c>
      <c r="E8236" t="str">
        <f>[1]Sheet1!E8236</f>
        <v>Construction - Police Protection</v>
      </c>
      <c r="F8236">
        <f>[1]Sheet1!F8236</f>
        <v>23401</v>
      </c>
    </row>
    <row r="8237" spans="1:6">
      <c r="A8237" t="str">
        <f>[1]Sheet1!B8237</f>
        <v>Pennsylvania</v>
      </c>
      <c r="B8237" t="str">
        <f>[1]Sheet1!C8237</f>
        <v>PA</v>
      </c>
      <c r="C8237" t="str">
        <f>LEFT([1]Sheet1!D8237,1)</f>
        <v>F</v>
      </c>
      <c r="D8237" t="str">
        <f>RIGHT([1]Sheet1!D8237,2)</f>
        <v>66</v>
      </c>
      <c r="E8237" t="str">
        <f>[1]Sheet1!E8237</f>
        <v>Construction - Protective Inspection and Regulation, NEC</v>
      </c>
      <c r="F8237">
        <f>[1]Sheet1!F8237</f>
        <v>38</v>
      </c>
    </row>
    <row r="8238" spans="1:6">
      <c r="A8238" t="str">
        <f>[1]Sheet1!B8238</f>
        <v>Pennsylvania</v>
      </c>
      <c r="B8238" t="str">
        <f>[1]Sheet1!C8238</f>
        <v>PA</v>
      </c>
      <c r="C8238" t="str">
        <f>LEFT([1]Sheet1!D8238,1)</f>
        <v>F</v>
      </c>
      <c r="D8238" t="str">
        <f>RIGHT([1]Sheet1!D8238,2)</f>
        <v>77</v>
      </c>
      <c r="E8238" t="str">
        <f>[1]Sheet1!E8238</f>
        <v>Construction - Public Welfare Institutions</v>
      </c>
      <c r="F8238">
        <f>[1]Sheet1!F8238</f>
        <v>6241</v>
      </c>
    </row>
    <row r="8239" spans="1:6">
      <c r="A8239" t="str">
        <f>[1]Sheet1!B8239</f>
        <v>Pennsylvania</v>
      </c>
      <c r="B8239" t="str">
        <f>[1]Sheet1!C8239</f>
        <v>PA</v>
      </c>
      <c r="C8239" t="str">
        <f>LEFT([1]Sheet1!D8239,1)</f>
        <v>F</v>
      </c>
      <c r="D8239" t="str">
        <f>RIGHT([1]Sheet1!D8239,2)</f>
        <v>79</v>
      </c>
      <c r="E8239" t="str">
        <f>[1]Sheet1!E8239</f>
        <v>Construction - Public Welfare - Other</v>
      </c>
      <c r="F8239">
        <f>[1]Sheet1!F8239</f>
        <v>14404</v>
      </c>
    </row>
    <row r="8240" spans="1:6">
      <c r="A8240" t="str">
        <f>[1]Sheet1!B8240</f>
        <v>Pennsylvania</v>
      </c>
      <c r="B8240" t="str">
        <f>[1]Sheet1!C8240</f>
        <v>PA</v>
      </c>
      <c r="C8240" t="str">
        <f>LEFT([1]Sheet1!D8240,1)</f>
        <v>F</v>
      </c>
      <c r="D8240" t="str">
        <f>RIGHT([1]Sheet1!D8240,2)</f>
        <v>80</v>
      </c>
      <c r="E8240" t="str">
        <f>[1]Sheet1!E8240</f>
        <v>Construction - Sewerage</v>
      </c>
      <c r="F8240">
        <f>[1]Sheet1!F8240</f>
        <v>756876</v>
      </c>
    </row>
    <row r="8241" spans="1:6">
      <c r="A8241" t="str">
        <f>[1]Sheet1!B8241</f>
        <v>Pennsylvania</v>
      </c>
      <c r="B8241" t="str">
        <f>[1]Sheet1!C8241</f>
        <v>PA</v>
      </c>
      <c r="C8241" t="str">
        <f>LEFT([1]Sheet1!D8241,1)</f>
        <v>F</v>
      </c>
      <c r="D8241" t="str">
        <f>RIGHT([1]Sheet1!D8241,2)</f>
        <v>81</v>
      </c>
      <c r="E8241" t="str">
        <f>[1]Sheet1!E8241</f>
        <v>Construction - Solid Waste Management</v>
      </c>
      <c r="F8241">
        <f>[1]Sheet1!F8241</f>
        <v>21582</v>
      </c>
    </row>
    <row r="8242" spans="1:6">
      <c r="A8242" t="str">
        <f>[1]Sheet1!B8242</f>
        <v>Pennsylvania</v>
      </c>
      <c r="B8242" t="str">
        <f>[1]Sheet1!C8242</f>
        <v>PA</v>
      </c>
      <c r="C8242" t="str">
        <f>LEFT([1]Sheet1!D8242,1)</f>
        <v>F</v>
      </c>
      <c r="D8242" t="str">
        <f>RIGHT([1]Sheet1!D8242,2)</f>
        <v>87</v>
      </c>
      <c r="E8242" t="str">
        <f>[1]Sheet1!E8242</f>
        <v>Construction - Sea and Inland Port Facilities</v>
      </c>
      <c r="F8242">
        <f>[1]Sheet1!F8242</f>
        <v>73409</v>
      </c>
    </row>
    <row r="8243" spans="1:6">
      <c r="A8243" t="str">
        <f>[1]Sheet1!B8243</f>
        <v>Pennsylvania</v>
      </c>
      <c r="B8243" t="str">
        <f>[1]Sheet1!C8243</f>
        <v>PA</v>
      </c>
      <c r="C8243" t="str">
        <f>LEFT([1]Sheet1!D8243,1)</f>
        <v>F</v>
      </c>
      <c r="D8243" t="str">
        <f>RIGHT([1]Sheet1!D8243,2)</f>
        <v>89</v>
      </c>
      <c r="E8243" t="str">
        <f>[1]Sheet1!E8243</f>
        <v>Construction - General - Other</v>
      </c>
      <c r="F8243">
        <f>[1]Sheet1!F8243</f>
        <v>235746</v>
      </c>
    </row>
    <row r="8244" spans="1:6">
      <c r="A8244" t="str">
        <f>[1]Sheet1!B8244</f>
        <v>Pennsylvania</v>
      </c>
      <c r="B8244" t="str">
        <f>[1]Sheet1!C8244</f>
        <v>PA</v>
      </c>
      <c r="C8244" t="str">
        <f>LEFT([1]Sheet1!D8244,1)</f>
        <v>F</v>
      </c>
      <c r="D8244" t="str">
        <f>RIGHT([1]Sheet1!D8244,2)</f>
        <v>91</v>
      </c>
      <c r="E8244" t="str">
        <f>[1]Sheet1!E8244</f>
        <v>Construction - Water Utilities</v>
      </c>
      <c r="F8244">
        <f>[1]Sheet1!F8244</f>
        <v>277655</v>
      </c>
    </row>
    <row r="8245" spans="1:6">
      <c r="A8245" t="str">
        <f>[1]Sheet1!B8245</f>
        <v>Pennsylvania</v>
      </c>
      <c r="B8245" t="str">
        <f>[1]Sheet1!C8245</f>
        <v>PA</v>
      </c>
      <c r="C8245" t="str">
        <f>LEFT([1]Sheet1!D8245,1)</f>
        <v>F</v>
      </c>
      <c r="D8245" t="str">
        <f>RIGHT([1]Sheet1!D8245,2)</f>
        <v>92</v>
      </c>
      <c r="E8245" t="str">
        <f>[1]Sheet1!E8245</f>
        <v>Construction - Electric Utilities</v>
      </c>
      <c r="F8245">
        <f>[1]Sheet1!F8245</f>
        <v>1568</v>
      </c>
    </row>
    <row r="8246" spans="1:6">
      <c r="A8246" t="str">
        <f>[1]Sheet1!B8246</f>
        <v>Pennsylvania</v>
      </c>
      <c r="B8246" t="str">
        <f>[1]Sheet1!C8246</f>
        <v>PA</v>
      </c>
      <c r="C8246" t="str">
        <f>LEFT([1]Sheet1!D8246,1)</f>
        <v>F</v>
      </c>
      <c r="D8246" t="str">
        <f>RIGHT([1]Sheet1!D8246,2)</f>
        <v>93</v>
      </c>
      <c r="E8246" t="str">
        <f>[1]Sheet1!E8246</f>
        <v>Construction - Gas Utilities</v>
      </c>
      <c r="F8246">
        <f>[1]Sheet1!F8246</f>
        <v>22254</v>
      </c>
    </row>
    <row r="8247" spans="1:6">
      <c r="A8247" t="str">
        <f>[1]Sheet1!B8247</f>
        <v>Pennsylvania</v>
      </c>
      <c r="B8247" t="str">
        <f>[1]Sheet1!C8247</f>
        <v>PA</v>
      </c>
      <c r="C8247" t="str">
        <f>LEFT([1]Sheet1!D8247,1)</f>
        <v>F</v>
      </c>
      <c r="D8247" t="str">
        <f>RIGHT([1]Sheet1!D8247,2)</f>
        <v>94</v>
      </c>
      <c r="E8247" t="str">
        <f>[1]Sheet1!E8247</f>
        <v>Construction - Transit Utilities</v>
      </c>
      <c r="F8247">
        <f>[1]Sheet1!F8247</f>
        <v>254913</v>
      </c>
    </row>
    <row r="8248" spans="1:6">
      <c r="A8248" t="str">
        <f>[1]Sheet1!B8248</f>
        <v>Pennsylvania</v>
      </c>
      <c r="B8248" t="str">
        <f>[1]Sheet1!C8248</f>
        <v>PA</v>
      </c>
      <c r="C8248" t="str">
        <f>LEFT([1]Sheet1!D8248,1)</f>
        <v>G</v>
      </c>
      <c r="D8248" t="str">
        <f>RIGHT([1]Sheet1!D8248,2)</f>
        <v>01</v>
      </c>
      <c r="E8248" t="str">
        <f>[1]Sheet1!E8248</f>
        <v>Other Capital Outlay - Air Transportation</v>
      </c>
      <c r="F8248">
        <f>[1]Sheet1!F8248</f>
        <v>11715</v>
      </c>
    </row>
    <row r="8249" spans="1:6">
      <c r="A8249" t="str">
        <f>[1]Sheet1!B8249</f>
        <v>Pennsylvania</v>
      </c>
      <c r="B8249" t="str">
        <f>[1]Sheet1!C8249</f>
        <v>PA</v>
      </c>
      <c r="C8249" t="str">
        <f>LEFT([1]Sheet1!D8249,1)</f>
        <v>G</v>
      </c>
      <c r="D8249" t="str">
        <f>RIGHT([1]Sheet1!D8249,2)</f>
        <v>03</v>
      </c>
      <c r="E8249" t="str">
        <f>[1]Sheet1!E8249</f>
        <v>Other Capital Outlay - Miscellaneous Commercial Activities, NEC</v>
      </c>
      <c r="F8249">
        <f>[1]Sheet1!F8249</f>
        <v>3884</v>
      </c>
    </row>
    <row r="8250" spans="1:6">
      <c r="A8250" t="str">
        <f>[1]Sheet1!B8250</f>
        <v>Pennsylvania</v>
      </c>
      <c r="B8250" t="str">
        <f>[1]Sheet1!C8250</f>
        <v>PA</v>
      </c>
      <c r="C8250" t="str">
        <f>LEFT([1]Sheet1!D8250,1)</f>
        <v>G</v>
      </c>
      <c r="D8250" t="str">
        <f>RIGHT([1]Sheet1!D8250,2)</f>
        <v>04</v>
      </c>
      <c r="E8250" t="str">
        <f>[1]Sheet1!E8250</f>
        <v>Other Capital Outlay - Correctional Institutions</v>
      </c>
      <c r="F8250">
        <f>[1]Sheet1!F8250</f>
        <v>21722</v>
      </c>
    </row>
    <row r="8251" spans="1:6">
      <c r="A8251" t="str">
        <f>[1]Sheet1!B8251</f>
        <v>Pennsylvania</v>
      </c>
      <c r="B8251" t="str">
        <f>[1]Sheet1!C8251</f>
        <v>PA</v>
      </c>
      <c r="C8251" t="str">
        <f>LEFT([1]Sheet1!D8251,1)</f>
        <v>G</v>
      </c>
      <c r="D8251" t="str">
        <f>RIGHT([1]Sheet1!D8251,2)</f>
        <v>05</v>
      </c>
      <c r="E8251" t="str">
        <f>[1]Sheet1!E8251</f>
        <v>Other Capital Outlay - Corrections - Other</v>
      </c>
      <c r="F8251">
        <f>[1]Sheet1!F8251</f>
        <v>1978</v>
      </c>
    </row>
    <row r="8252" spans="1:6">
      <c r="A8252" t="str">
        <f>[1]Sheet1!B8252</f>
        <v>Pennsylvania</v>
      </c>
      <c r="B8252" t="str">
        <f>[1]Sheet1!C8252</f>
        <v>PA</v>
      </c>
      <c r="C8252" t="str">
        <f>LEFT([1]Sheet1!D8252,1)</f>
        <v>G</v>
      </c>
      <c r="D8252" t="str">
        <f>RIGHT([1]Sheet1!D8252,2)</f>
        <v>12</v>
      </c>
      <c r="E8252" t="str">
        <f>[1]Sheet1!E8252</f>
        <v>Other Capital Outlay - Elementary and Secondary Education</v>
      </c>
      <c r="F8252">
        <f>[1]Sheet1!F8252</f>
        <v>220367</v>
      </c>
    </row>
    <row r="8253" spans="1:6">
      <c r="A8253" t="str">
        <f>[1]Sheet1!B8253</f>
        <v>Pennsylvania</v>
      </c>
      <c r="B8253" t="str">
        <f>[1]Sheet1!C8253</f>
        <v>PA</v>
      </c>
      <c r="C8253" t="str">
        <f>LEFT([1]Sheet1!D8253,1)</f>
        <v>G</v>
      </c>
      <c r="D8253" t="str">
        <f>RIGHT([1]Sheet1!D8253,2)</f>
        <v>16</v>
      </c>
      <c r="E8253" t="str">
        <f>[1]Sheet1!E8253</f>
        <v>Other Capital Outlay - Higher Education - Auxiliary Enterprises</v>
      </c>
      <c r="F8253">
        <f>[1]Sheet1!F8253</f>
        <v>13614</v>
      </c>
    </row>
    <row r="8254" spans="1:6">
      <c r="A8254" t="str">
        <f>[1]Sheet1!B8254</f>
        <v>Pennsylvania</v>
      </c>
      <c r="B8254" t="str">
        <f>[1]Sheet1!C8254</f>
        <v>PA</v>
      </c>
      <c r="C8254" t="str">
        <f>LEFT([1]Sheet1!D8254,1)</f>
        <v>G</v>
      </c>
      <c r="D8254" t="str">
        <f>RIGHT([1]Sheet1!D8254,2)</f>
        <v>18</v>
      </c>
      <c r="E8254" t="str">
        <f>[1]Sheet1!E8254</f>
        <v>Other Capital Outlay - Other Higher Education</v>
      </c>
      <c r="F8254">
        <f>[1]Sheet1!F8254</f>
        <v>131312</v>
      </c>
    </row>
    <row r="8255" spans="1:6">
      <c r="A8255" t="str">
        <f>[1]Sheet1!B8255</f>
        <v>Pennsylvania</v>
      </c>
      <c r="B8255" t="str">
        <f>[1]Sheet1!C8255</f>
        <v>PA</v>
      </c>
      <c r="C8255" t="str">
        <f>LEFT([1]Sheet1!D8255,1)</f>
        <v>G</v>
      </c>
      <c r="D8255" t="str">
        <f>RIGHT([1]Sheet1!D8255,2)</f>
        <v>21</v>
      </c>
      <c r="E8255" t="str">
        <f>[1]Sheet1!E8255</f>
        <v>Other Capital Outlay - State Education - Other</v>
      </c>
      <c r="F8255">
        <f>[1]Sheet1!F8255</f>
        <v>8522</v>
      </c>
    </row>
    <row r="8256" spans="1:6">
      <c r="A8256" t="str">
        <f>[1]Sheet1!B8256</f>
        <v>Pennsylvania</v>
      </c>
      <c r="B8256" t="str">
        <f>[1]Sheet1!C8256</f>
        <v>PA</v>
      </c>
      <c r="C8256" t="str">
        <f>LEFT([1]Sheet1!D8256,1)</f>
        <v>G</v>
      </c>
      <c r="D8256" t="str">
        <f>RIGHT([1]Sheet1!D8256,2)</f>
        <v>22</v>
      </c>
      <c r="E8256" t="str">
        <f>[1]Sheet1!E8256</f>
        <v>Other Capital Outlay - Social Insurance Administration</v>
      </c>
      <c r="F8256">
        <f>[1]Sheet1!F8256</f>
        <v>174</v>
      </c>
    </row>
    <row r="8257" spans="1:6">
      <c r="A8257" t="str">
        <f>[1]Sheet1!B8257</f>
        <v>Pennsylvania</v>
      </c>
      <c r="B8257" t="str">
        <f>[1]Sheet1!C8257</f>
        <v>PA</v>
      </c>
      <c r="C8257" t="str">
        <f>LEFT([1]Sheet1!D8257,1)</f>
        <v>G</v>
      </c>
      <c r="D8257" t="str">
        <f>RIGHT([1]Sheet1!D8257,2)</f>
        <v>23</v>
      </c>
      <c r="E8257" t="str">
        <f>[1]Sheet1!E8257</f>
        <v>Other Capital Outlay - Financial Administration</v>
      </c>
      <c r="F8257">
        <f>[1]Sheet1!F8257</f>
        <v>78892</v>
      </c>
    </row>
    <row r="8258" spans="1:6">
      <c r="A8258" t="str">
        <f>[1]Sheet1!B8258</f>
        <v>Pennsylvania</v>
      </c>
      <c r="B8258" t="str">
        <f>[1]Sheet1!C8258</f>
        <v>PA</v>
      </c>
      <c r="C8258" t="str">
        <f>LEFT([1]Sheet1!D8258,1)</f>
        <v>G</v>
      </c>
      <c r="D8258" t="str">
        <f>RIGHT([1]Sheet1!D8258,2)</f>
        <v>24</v>
      </c>
      <c r="E8258" t="str">
        <f>[1]Sheet1!E8258</f>
        <v>Other Capital Outlay - Local Fire Protection</v>
      </c>
      <c r="F8258">
        <f>[1]Sheet1!F8258</f>
        <v>19350</v>
      </c>
    </row>
    <row r="8259" spans="1:6">
      <c r="A8259" t="str">
        <f>[1]Sheet1!B8259</f>
        <v>Pennsylvania</v>
      </c>
      <c r="B8259" t="str">
        <f>[1]Sheet1!C8259</f>
        <v>PA</v>
      </c>
      <c r="C8259" t="str">
        <f>LEFT([1]Sheet1!D8259,1)</f>
        <v>G</v>
      </c>
      <c r="D8259" t="str">
        <f>RIGHT([1]Sheet1!D8259,2)</f>
        <v>25</v>
      </c>
      <c r="E8259" t="str">
        <f>[1]Sheet1!E8259</f>
        <v>Other Capital Outlay - Judicial and Legal Services</v>
      </c>
      <c r="F8259">
        <f>[1]Sheet1!F8259</f>
        <v>7420</v>
      </c>
    </row>
    <row r="8260" spans="1:6">
      <c r="A8260" t="str">
        <f>[1]Sheet1!B8260</f>
        <v>Pennsylvania</v>
      </c>
      <c r="B8260" t="str">
        <f>[1]Sheet1!C8260</f>
        <v>PA</v>
      </c>
      <c r="C8260" t="str">
        <f>LEFT([1]Sheet1!D8260,1)</f>
        <v>G</v>
      </c>
      <c r="D8260" t="str">
        <f>RIGHT([1]Sheet1!D8260,2)</f>
        <v>29</v>
      </c>
      <c r="E8260" t="str">
        <f>[1]Sheet1!E8260</f>
        <v>Other Capital Outlay - Central Staff Services</v>
      </c>
      <c r="F8260">
        <f>[1]Sheet1!F8260</f>
        <v>52430</v>
      </c>
    </row>
    <row r="8261" spans="1:6">
      <c r="A8261" t="str">
        <f>[1]Sheet1!B8261</f>
        <v>Pennsylvania</v>
      </c>
      <c r="B8261" t="str">
        <f>[1]Sheet1!C8261</f>
        <v>PA</v>
      </c>
      <c r="C8261" t="str">
        <f>LEFT([1]Sheet1!D8261,1)</f>
        <v>G</v>
      </c>
      <c r="D8261" t="str">
        <f>RIGHT([1]Sheet1!D8261,2)</f>
        <v>31</v>
      </c>
      <c r="E8261" t="str">
        <f>[1]Sheet1!E8261</f>
        <v>Other Capital Outlay - General Public Building</v>
      </c>
      <c r="F8261">
        <f>[1]Sheet1!F8261</f>
        <v>60352</v>
      </c>
    </row>
    <row r="8262" spans="1:6">
      <c r="A8262" t="str">
        <f>[1]Sheet1!B8262</f>
        <v>Pennsylvania</v>
      </c>
      <c r="B8262" t="str">
        <f>[1]Sheet1!C8262</f>
        <v>PA</v>
      </c>
      <c r="C8262" t="str">
        <f>LEFT([1]Sheet1!D8262,1)</f>
        <v>G</v>
      </c>
      <c r="D8262" t="str">
        <f>RIGHT([1]Sheet1!D8262,2)</f>
        <v>32</v>
      </c>
      <c r="E8262" t="str">
        <f>[1]Sheet1!E8262</f>
        <v>Other Capital Outlay - Health - Other</v>
      </c>
      <c r="F8262">
        <f>[1]Sheet1!F8262</f>
        <v>16500</v>
      </c>
    </row>
    <row r="8263" spans="1:6">
      <c r="A8263" t="str">
        <f>[1]Sheet1!B8263</f>
        <v>Pennsylvania</v>
      </c>
      <c r="B8263" t="str">
        <f>[1]Sheet1!C8263</f>
        <v>PA</v>
      </c>
      <c r="C8263" t="str">
        <f>LEFT([1]Sheet1!D8263,1)</f>
        <v>G</v>
      </c>
      <c r="D8263" t="str">
        <f>RIGHT([1]Sheet1!D8263,2)</f>
        <v>36</v>
      </c>
      <c r="E8263" t="str">
        <f>[1]Sheet1!E8263</f>
        <v>Other Capital Outlay - Hospitals</v>
      </c>
      <c r="F8263">
        <f>[1]Sheet1!F8263</f>
        <v>115040</v>
      </c>
    </row>
    <row r="8264" spans="1:6">
      <c r="A8264" t="str">
        <f>[1]Sheet1!B8264</f>
        <v>Pennsylvania</v>
      </c>
      <c r="B8264" t="str">
        <f>[1]Sheet1!C8264</f>
        <v>PA</v>
      </c>
      <c r="C8264" t="str">
        <f>LEFT([1]Sheet1!D8264,1)</f>
        <v>G</v>
      </c>
      <c r="D8264" t="str">
        <f>RIGHT([1]Sheet1!D8264,2)</f>
        <v>44</v>
      </c>
      <c r="E8264" t="str">
        <f>[1]Sheet1!E8264</f>
        <v>Other Capital Outlay - Regular Highways</v>
      </c>
      <c r="F8264">
        <f>[1]Sheet1!F8264</f>
        <v>320009</v>
      </c>
    </row>
    <row r="8265" spans="1:6">
      <c r="A8265" t="str">
        <f>[1]Sheet1!B8265</f>
        <v>Pennsylvania</v>
      </c>
      <c r="B8265" t="str">
        <f>[1]Sheet1!C8265</f>
        <v>PA</v>
      </c>
      <c r="C8265" t="str">
        <f>LEFT([1]Sheet1!D8265,1)</f>
        <v>G</v>
      </c>
      <c r="D8265" t="str">
        <f>RIGHT([1]Sheet1!D8265,2)</f>
        <v>45</v>
      </c>
      <c r="E8265" t="str">
        <f>[1]Sheet1!E8265</f>
        <v>Other Capital Outlay - Toll Highways</v>
      </c>
      <c r="F8265">
        <f>[1]Sheet1!F8265</f>
        <v>26617</v>
      </c>
    </row>
    <row r="8266" spans="1:6">
      <c r="A8266" t="str">
        <f>[1]Sheet1!B8266</f>
        <v>Pennsylvania</v>
      </c>
      <c r="B8266" t="str">
        <f>[1]Sheet1!C8266</f>
        <v>PA</v>
      </c>
      <c r="C8266" t="str">
        <f>LEFT([1]Sheet1!D8266,1)</f>
        <v>G</v>
      </c>
      <c r="D8266" t="str">
        <f>RIGHT([1]Sheet1!D8266,2)</f>
        <v>50</v>
      </c>
      <c r="E8266" t="str">
        <f>[1]Sheet1!E8266</f>
        <v>Other Capital Outlay - Housing and Community Development</v>
      </c>
      <c r="F8266">
        <f>[1]Sheet1!F8266</f>
        <v>28871</v>
      </c>
    </row>
    <row r="8267" spans="1:6">
      <c r="A8267" t="str">
        <f>[1]Sheet1!B8267</f>
        <v>Pennsylvania</v>
      </c>
      <c r="B8267" t="str">
        <f>[1]Sheet1!C8267</f>
        <v>PA</v>
      </c>
      <c r="C8267" t="str">
        <f>LEFT([1]Sheet1!D8267,1)</f>
        <v>G</v>
      </c>
      <c r="D8267" t="str">
        <f>RIGHT([1]Sheet1!D8267,2)</f>
        <v>52</v>
      </c>
      <c r="E8267" t="str">
        <f>[1]Sheet1!E8267</f>
        <v>Other Capital Outlay - Libraries</v>
      </c>
      <c r="F8267">
        <f>[1]Sheet1!F8267</f>
        <v>902</v>
      </c>
    </row>
    <row r="8268" spans="1:6">
      <c r="A8268" t="str">
        <f>[1]Sheet1!B8268</f>
        <v>Pennsylvania</v>
      </c>
      <c r="B8268" t="str">
        <f>[1]Sheet1!C8268</f>
        <v>PA</v>
      </c>
      <c r="C8268" t="str">
        <f>LEFT([1]Sheet1!D8268,1)</f>
        <v>G</v>
      </c>
      <c r="D8268" t="str">
        <f>RIGHT([1]Sheet1!D8268,2)</f>
        <v>59</v>
      </c>
      <c r="E8268" t="str">
        <f>[1]Sheet1!E8268</f>
        <v>Other Capital Outlay - Natural Resources - Other</v>
      </c>
      <c r="F8268">
        <f>[1]Sheet1!F8268</f>
        <v>45350</v>
      </c>
    </row>
    <row r="8269" spans="1:6">
      <c r="A8269" t="str">
        <f>[1]Sheet1!B8269</f>
        <v>Pennsylvania</v>
      </c>
      <c r="B8269" t="str">
        <f>[1]Sheet1!C8269</f>
        <v>PA</v>
      </c>
      <c r="C8269" t="str">
        <f>LEFT([1]Sheet1!D8269,1)</f>
        <v>G</v>
      </c>
      <c r="D8269" t="str">
        <f>RIGHT([1]Sheet1!D8269,2)</f>
        <v>60</v>
      </c>
      <c r="E8269" t="str">
        <f>[1]Sheet1!E8269</f>
        <v>Other Capital Outlay - Parking Facilities</v>
      </c>
      <c r="F8269">
        <f>[1]Sheet1!F8269</f>
        <v>1457</v>
      </c>
    </row>
    <row r="8270" spans="1:6">
      <c r="A8270" t="str">
        <f>[1]Sheet1!B8270</f>
        <v>Pennsylvania</v>
      </c>
      <c r="B8270" t="str">
        <f>[1]Sheet1!C8270</f>
        <v>PA</v>
      </c>
      <c r="C8270" t="str">
        <f>LEFT([1]Sheet1!D8270,1)</f>
        <v>G</v>
      </c>
      <c r="D8270" t="str">
        <f>RIGHT([1]Sheet1!D8270,2)</f>
        <v>61</v>
      </c>
      <c r="E8270" t="str">
        <f>[1]Sheet1!E8270</f>
        <v>Other Capital Outlay - Parks and Recreation</v>
      </c>
      <c r="F8270">
        <f>[1]Sheet1!F8270</f>
        <v>65413</v>
      </c>
    </row>
    <row r="8271" spans="1:6">
      <c r="A8271" t="str">
        <f>[1]Sheet1!B8271</f>
        <v>Pennsylvania</v>
      </c>
      <c r="B8271" t="str">
        <f>[1]Sheet1!C8271</f>
        <v>PA</v>
      </c>
      <c r="C8271" t="str">
        <f>LEFT([1]Sheet1!D8271,1)</f>
        <v>G</v>
      </c>
      <c r="D8271" t="str">
        <f>RIGHT([1]Sheet1!D8271,2)</f>
        <v>62</v>
      </c>
      <c r="E8271" t="str">
        <f>[1]Sheet1!E8271</f>
        <v>Other Capital Outlay - Police Protection</v>
      </c>
      <c r="F8271">
        <f>[1]Sheet1!F8271</f>
        <v>72413</v>
      </c>
    </row>
    <row r="8272" spans="1:6">
      <c r="A8272" t="str">
        <f>[1]Sheet1!B8272</f>
        <v>Pennsylvania</v>
      </c>
      <c r="B8272" t="str">
        <f>[1]Sheet1!C8272</f>
        <v>PA</v>
      </c>
      <c r="C8272" t="str">
        <f>LEFT([1]Sheet1!D8272,1)</f>
        <v>G</v>
      </c>
      <c r="D8272" t="str">
        <f>RIGHT([1]Sheet1!D8272,2)</f>
        <v>66</v>
      </c>
      <c r="E8272" t="str">
        <f>[1]Sheet1!E8272</f>
        <v>Other Capital Outlay - Protective Inspection and Regulation, NEC</v>
      </c>
      <c r="F8272">
        <f>[1]Sheet1!F8272</f>
        <v>1374</v>
      </c>
    </row>
    <row r="8273" spans="1:6">
      <c r="A8273" t="str">
        <f>[1]Sheet1!B8273</f>
        <v>Pennsylvania</v>
      </c>
      <c r="B8273" t="str">
        <f>[1]Sheet1!C8273</f>
        <v>PA</v>
      </c>
      <c r="C8273" t="str">
        <f>LEFT([1]Sheet1!D8273,1)</f>
        <v>G</v>
      </c>
      <c r="D8273" t="str">
        <f>RIGHT([1]Sheet1!D8273,2)</f>
        <v>77</v>
      </c>
      <c r="E8273" t="str">
        <f>[1]Sheet1!E8273</f>
        <v>Other Capital Outlay - Public Welfare Institutions</v>
      </c>
      <c r="F8273">
        <f>[1]Sheet1!F8273</f>
        <v>8342</v>
      </c>
    </row>
    <row r="8274" spans="1:6">
      <c r="A8274" t="str">
        <f>[1]Sheet1!B8274</f>
        <v>Pennsylvania</v>
      </c>
      <c r="B8274" t="str">
        <f>[1]Sheet1!C8274</f>
        <v>PA</v>
      </c>
      <c r="C8274" t="str">
        <f>LEFT([1]Sheet1!D8274,1)</f>
        <v>G</v>
      </c>
      <c r="D8274" t="str">
        <f>RIGHT([1]Sheet1!D8274,2)</f>
        <v>79</v>
      </c>
      <c r="E8274" t="str">
        <f>[1]Sheet1!E8274</f>
        <v>Other Capital Outlay - Public Welfare - Other</v>
      </c>
      <c r="F8274">
        <f>[1]Sheet1!F8274</f>
        <v>12317</v>
      </c>
    </row>
    <row r="8275" spans="1:6">
      <c r="A8275" t="str">
        <f>[1]Sheet1!B8275</f>
        <v>Pennsylvania</v>
      </c>
      <c r="B8275" t="str">
        <f>[1]Sheet1!C8275</f>
        <v>PA</v>
      </c>
      <c r="C8275" t="str">
        <f>LEFT([1]Sheet1!D8275,1)</f>
        <v>G</v>
      </c>
      <c r="D8275" t="str">
        <f>RIGHT([1]Sheet1!D8275,2)</f>
        <v>80</v>
      </c>
      <c r="E8275" t="str">
        <f>[1]Sheet1!E8275</f>
        <v>Other Capital Outlay - Sewerage</v>
      </c>
      <c r="F8275">
        <f>[1]Sheet1!F8275</f>
        <v>68294</v>
      </c>
    </row>
    <row r="8276" spans="1:6">
      <c r="A8276" t="str">
        <f>[1]Sheet1!B8276</f>
        <v>Pennsylvania</v>
      </c>
      <c r="B8276" t="str">
        <f>[1]Sheet1!C8276</f>
        <v>PA</v>
      </c>
      <c r="C8276" t="str">
        <f>LEFT([1]Sheet1!D8276,1)</f>
        <v>G</v>
      </c>
      <c r="D8276" t="str">
        <f>RIGHT([1]Sheet1!D8276,2)</f>
        <v>81</v>
      </c>
      <c r="E8276" t="str">
        <f>[1]Sheet1!E8276</f>
        <v>Other Capital Outlay - Solid Waste Management</v>
      </c>
      <c r="F8276">
        <f>[1]Sheet1!F8276</f>
        <v>35678</v>
      </c>
    </row>
    <row r="8277" spans="1:6">
      <c r="A8277" t="str">
        <f>[1]Sheet1!B8277</f>
        <v>Pennsylvania</v>
      </c>
      <c r="B8277" t="str">
        <f>[1]Sheet1!C8277</f>
        <v>PA</v>
      </c>
      <c r="C8277" t="str">
        <f>LEFT([1]Sheet1!D8277,1)</f>
        <v>G</v>
      </c>
      <c r="D8277" t="str">
        <f>RIGHT([1]Sheet1!D8277,2)</f>
        <v>87</v>
      </c>
      <c r="E8277" t="str">
        <f>[1]Sheet1!E8277</f>
        <v>Other Capital Outlay - Sea and Inland Port Facilities</v>
      </c>
      <c r="F8277">
        <f>[1]Sheet1!F8277</f>
        <v>24590</v>
      </c>
    </row>
    <row r="8278" spans="1:6">
      <c r="A8278" t="str">
        <f>[1]Sheet1!B8278</f>
        <v>Pennsylvania</v>
      </c>
      <c r="B8278" t="str">
        <f>[1]Sheet1!C8278</f>
        <v>PA</v>
      </c>
      <c r="C8278" t="str">
        <f>LEFT([1]Sheet1!D8278,1)</f>
        <v>G</v>
      </c>
      <c r="D8278" t="str">
        <f>RIGHT([1]Sheet1!D8278,2)</f>
        <v>89</v>
      </c>
      <c r="E8278" t="str">
        <f>[1]Sheet1!E8278</f>
        <v>Other Capital Outlay - General - Other</v>
      </c>
      <c r="F8278">
        <f>[1]Sheet1!F8278</f>
        <v>140737</v>
      </c>
    </row>
    <row r="8279" spans="1:6">
      <c r="A8279" t="str">
        <f>[1]Sheet1!B8279</f>
        <v>Pennsylvania</v>
      </c>
      <c r="B8279" t="str">
        <f>[1]Sheet1!C8279</f>
        <v>PA</v>
      </c>
      <c r="C8279" t="str">
        <f>LEFT([1]Sheet1!D8279,1)</f>
        <v>G</v>
      </c>
      <c r="D8279" t="str">
        <f>RIGHT([1]Sheet1!D8279,2)</f>
        <v>90</v>
      </c>
      <c r="E8279" t="str">
        <f>[1]Sheet1!E8279</f>
        <v>Other Capital Outlay - Liquor Stores</v>
      </c>
      <c r="F8279">
        <f>[1]Sheet1!F8279</f>
        <v>7879</v>
      </c>
    </row>
    <row r="8280" spans="1:6">
      <c r="A8280" t="str">
        <f>[1]Sheet1!B8280</f>
        <v>Pennsylvania</v>
      </c>
      <c r="B8280" t="str">
        <f>[1]Sheet1!C8280</f>
        <v>PA</v>
      </c>
      <c r="C8280" t="str">
        <f>LEFT([1]Sheet1!D8280,1)</f>
        <v>G</v>
      </c>
      <c r="D8280" t="str">
        <f>RIGHT([1]Sheet1!D8280,2)</f>
        <v>91</v>
      </c>
      <c r="E8280" t="str">
        <f>[1]Sheet1!E8280</f>
        <v>Other Capital Outlay - Water Utilities</v>
      </c>
      <c r="F8280">
        <f>[1]Sheet1!F8280</f>
        <v>51654</v>
      </c>
    </row>
    <row r="8281" spans="1:6">
      <c r="A8281" t="str">
        <f>[1]Sheet1!B8281</f>
        <v>Pennsylvania</v>
      </c>
      <c r="B8281" t="str">
        <f>[1]Sheet1!C8281</f>
        <v>PA</v>
      </c>
      <c r="C8281" t="str">
        <f>LEFT([1]Sheet1!D8281,1)</f>
        <v>G</v>
      </c>
      <c r="D8281" t="str">
        <f>RIGHT([1]Sheet1!D8281,2)</f>
        <v>92</v>
      </c>
      <c r="E8281" t="str">
        <f>[1]Sheet1!E8281</f>
        <v>Other Capital Outlay - Electric Utilities</v>
      </c>
      <c r="F8281">
        <f>[1]Sheet1!F8281</f>
        <v>2327</v>
      </c>
    </row>
    <row r="8282" spans="1:6">
      <c r="A8282" t="str">
        <f>[1]Sheet1!B8282</f>
        <v>Pennsylvania</v>
      </c>
      <c r="B8282" t="str">
        <f>[1]Sheet1!C8282</f>
        <v>PA</v>
      </c>
      <c r="C8282" t="str">
        <f>LEFT([1]Sheet1!D8282,1)</f>
        <v>G</v>
      </c>
      <c r="D8282" t="str">
        <f>RIGHT([1]Sheet1!D8282,2)</f>
        <v>93</v>
      </c>
      <c r="E8282" t="str">
        <f>[1]Sheet1!E8282</f>
        <v>Other Capital Outlay - Gas Utilities</v>
      </c>
      <c r="F8282">
        <f>[1]Sheet1!F8282</f>
        <v>46291</v>
      </c>
    </row>
    <row r="8283" spans="1:6">
      <c r="A8283" t="str">
        <f>[1]Sheet1!B8283</f>
        <v>Pennsylvania</v>
      </c>
      <c r="B8283" t="str">
        <f>[1]Sheet1!C8283</f>
        <v>PA</v>
      </c>
      <c r="C8283" t="str">
        <f>LEFT([1]Sheet1!D8283,1)</f>
        <v>G</v>
      </c>
      <c r="D8283" t="str">
        <f>RIGHT([1]Sheet1!D8283,2)</f>
        <v>94</v>
      </c>
      <c r="E8283" t="str">
        <f>[1]Sheet1!E8283</f>
        <v>Other Capital Outlay - Transit Utilities</v>
      </c>
      <c r="F8283">
        <f>[1]Sheet1!F8283</f>
        <v>232887</v>
      </c>
    </row>
    <row r="8284" spans="1:6">
      <c r="A8284" t="str">
        <f>[1]Sheet1!B8284</f>
        <v>Pennsylvania</v>
      </c>
      <c r="B8284" t="str">
        <f>[1]Sheet1!C8284</f>
        <v>PA</v>
      </c>
      <c r="C8284" t="str">
        <f>LEFT([1]Sheet1!D8284,1)</f>
        <v>I</v>
      </c>
      <c r="D8284" t="str">
        <f>RIGHT([1]Sheet1!D8284,2)</f>
        <v>89</v>
      </c>
      <c r="E8284" t="str">
        <f>[1]Sheet1!E8284</f>
        <v>General - Interest on Debt</v>
      </c>
      <c r="F8284">
        <f>[1]Sheet1!F8284</f>
        <v>4628364</v>
      </c>
    </row>
    <row r="8285" spans="1:6">
      <c r="A8285" t="str">
        <f>[1]Sheet1!B8285</f>
        <v>Pennsylvania</v>
      </c>
      <c r="B8285" t="str">
        <f>[1]Sheet1!C8285</f>
        <v>PA</v>
      </c>
      <c r="C8285" t="str">
        <f>LEFT([1]Sheet1!D8285,1)</f>
        <v>I</v>
      </c>
      <c r="D8285" t="str">
        <f>RIGHT([1]Sheet1!D8285,2)</f>
        <v>91</v>
      </c>
      <c r="E8285" t="str">
        <f>[1]Sheet1!E8285</f>
        <v>Water Utilities - Interest on Debt</v>
      </c>
      <c r="F8285">
        <f>[1]Sheet1!F8285</f>
        <v>151693</v>
      </c>
    </row>
    <row r="8286" spans="1:6">
      <c r="A8286" t="str">
        <f>[1]Sheet1!B8286</f>
        <v>Pennsylvania</v>
      </c>
      <c r="B8286" t="str">
        <f>[1]Sheet1!C8286</f>
        <v>PA</v>
      </c>
      <c r="C8286" t="str">
        <f>LEFT([1]Sheet1!D8286,1)</f>
        <v>I</v>
      </c>
      <c r="D8286" t="str">
        <f>RIGHT([1]Sheet1!D8286,2)</f>
        <v>92</v>
      </c>
      <c r="E8286" t="str">
        <f>[1]Sheet1!E8286</f>
        <v>Electric Utilities - Interest on Debt</v>
      </c>
      <c r="F8286">
        <f>[1]Sheet1!F8286</f>
        <v>156</v>
      </c>
    </row>
    <row r="8287" spans="1:6">
      <c r="A8287" t="str">
        <f>[1]Sheet1!B8287</f>
        <v>Pennsylvania</v>
      </c>
      <c r="B8287" t="str">
        <f>[1]Sheet1!C8287</f>
        <v>PA</v>
      </c>
      <c r="C8287" t="str">
        <f>LEFT([1]Sheet1!D8287,1)</f>
        <v>I</v>
      </c>
      <c r="D8287" t="str">
        <f>RIGHT([1]Sheet1!D8287,2)</f>
        <v>93</v>
      </c>
      <c r="E8287" t="str">
        <f>[1]Sheet1!E8287</f>
        <v>Gas Utilities - Interest on Debt</v>
      </c>
      <c r="F8287">
        <f>[1]Sheet1!F8287</f>
        <v>94993</v>
      </c>
    </row>
    <row r="8288" spans="1:6">
      <c r="A8288" t="str">
        <f>[1]Sheet1!B8288</f>
        <v>Pennsylvania</v>
      </c>
      <c r="B8288" t="str">
        <f>[1]Sheet1!C8288</f>
        <v>PA</v>
      </c>
      <c r="C8288" t="str">
        <f>LEFT([1]Sheet1!D8288,1)</f>
        <v>I</v>
      </c>
      <c r="D8288" t="str">
        <f>RIGHT([1]Sheet1!D8288,2)</f>
        <v>94</v>
      </c>
      <c r="E8288" t="str">
        <f>[1]Sheet1!E8288</f>
        <v>Transit Utilities - Interest on Debt</v>
      </c>
      <c r="F8288">
        <f>[1]Sheet1!F8288</f>
        <v>33735</v>
      </c>
    </row>
    <row r="8289" spans="1:6">
      <c r="A8289" t="str">
        <f>[1]Sheet1!B8289</f>
        <v>Pennsylvania</v>
      </c>
      <c r="B8289" t="str">
        <f>[1]Sheet1!C8289</f>
        <v>PA</v>
      </c>
      <c r="C8289" t="str">
        <f>LEFT([1]Sheet1!D8289,1)</f>
        <v>J</v>
      </c>
      <c r="D8289" t="str">
        <f>RIGHT([1]Sheet1!D8289,2)</f>
        <v>19</v>
      </c>
      <c r="E8289" t="str">
        <f>[1]Sheet1!E8289</f>
        <v>Assistance and Subsidies - State Scholarships and Other Subsidies - Education</v>
      </c>
      <c r="F8289">
        <f>[1]Sheet1!F8289</f>
        <v>1038739</v>
      </c>
    </row>
    <row r="8290" spans="1:6">
      <c r="A8290" t="str">
        <f>[1]Sheet1!B8290</f>
        <v>Pennsylvania</v>
      </c>
      <c r="B8290" t="str">
        <f>[1]Sheet1!C8290</f>
        <v>PA</v>
      </c>
      <c r="C8290" t="str">
        <f>LEFT([1]Sheet1!D8290,1)</f>
        <v>J</v>
      </c>
      <c r="D8290" t="str">
        <f>RIGHT([1]Sheet1!D8290,2)</f>
        <v>67</v>
      </c>
      <c r="E8290" t="str">
        <f>[1]Sheet1!E8290</f>
        <v>Assistance and Subsidies - Public Welfare, Federal Categorical Assistance Programs</v>
      </c>
      <c r="F8290">
        <f>[1]Sheet1!F8290</f>
        <v>465837</v>
      </c>
    </row>
    <row r="8291" spans="1:6">
      <c r="A8291" t="str">
        <f>[1]Sheet1!B8291</f>
        <v>Pennsylvania</v>
      </c>
      <c r="B8291" t="str">
        <f>[1]Sheet1!C8291</f>
        <v>PA</v>
      </c>
      <c r="C8291" t="str">
        <f>LEFT([1]Sheet1!D8291,1)</f>
        <v>J</v>
      </c>
      <c r="D8291" t="str">
        <f>RIGHT([1]Sheet1!D8291,2)</f>
        <v>68</v>
      </c>
      <c r="E8291" t="str">
        <f>[1]Sheet1!E8291</f>
        <v>Assistance and Subsidies - Public Welfare, Cash Assistance Programs - Other</v>
      </c>
      <c r="F8291">
        <f>[1]Sheet1!F8291</f>
        <v>749072</v>
      </c>
    </row>
    <row r="8292" spans="1:6">
      <c r="A8292" t="str">
        <f>[1]Sheet1!B8292</f>
        <v>Pennsylvania</v>
      </c>
      <c r="B8292" t="str">
        <f>[1]Sheet1!C8292</f>
        <v>PA</v>
      </c>
      <c r="C8292" t="str">
        <f>LEFT([1]Sheet1!D8292,1)</f>
        <v>J</v>
      </c>
      <c r="D8292" t="str">
        <f>RIGHT([1]Sheet1!D8292,2)</f>
        <v>85</v>
      </c>
      <c r="E8292" t="str">
        <f>[1]Sheet1!E8292</f>
        <v>Assistance and Subsidies - State Other Veterans’ Services</v>
      </c>
      <c r="F8292">
        <f>[1]Sheet1!F8292</f>
        <v>336</v>
      </c>
    </row>
    <row r="8293" spans="1:6">
      <c r="A8293" t="str">
        <f>[1]Sheet1!B8293</f>
        <v>Pennsylvania</v>
      </c>
      <c r="B8293" t="str">
        <f>[1]Sheet1!C8293</f>
        <v>PA</v>
      </c>
      <c r="C8293" t="str">
        <f>LEFT([1]Sheet1!D8293,1)</f>
        <v>S</v>
      </c>
      <c r="D8293" t="str">
        <f>RIGHT([1]Sheet1!D8293,2)</f>
        <v>67</v>
      </c>
      <c r="E8293" t="str">
        <f>[1]Sheet1!E8293</f>
        <v>Intergovernmental to Federal - Welfare - Categorical Assistance Programs</v>
      </c>
      <c r="F8293">
        <f>[1]Sheet1!F8293</f>
        <v>144935</v>
      </c>
    </row>
    <row r="8294" spans="1:6">
      <c r="A8294" t="str">
        <f>[1]Sheet1!B8294</f>
        <v>Pennsylvania</v>
      </c>
      <c r="B8294" t="str">
        <f>[1]Sheet1!C8294</f>
        <v>PA</v>
      </c>
      <c r="C8294" t="str">
        <f>LEFT([1]Sheet1!D8294,1)</f>
        <v>T</v>
      </c>
      <c r="D8294" t="str">
        <f>RIGHT([1]Sheet1!D8294,2)</f>
        <v>01</v>
      </c>
      <c r="E8294" t="str">
        <f>[1]Sheet1!E8294</f>
        <v>Tax - Property</v>
      </c>
      <c r="F8294">
        <f>[1]Sheet1!F8294</f>
        <v>17068705</v>
      </c>
    </row>
    <row r="8295" spans="1:6">
      <c r="A8295" t="str">
        <f>[1]Sheet1!B8295</f>
        <v>Pennsylvania</v>
      </c>
      <c r="B8295" t="str">
        <f>[1]Sheet1!C8295</f>
        <v>PA</v>
      </c>
      <c r="C8295" t="str">
        <f>LEFT([1]Sheet1!D8295,1)</f>
        <v>T</v>
      </c>
      <c r="D8295" t="str">
        <f>RIGHT([1]Sheet1!D8295,2)</f>
        <v>09</v>
      </c>
      <c r="E8295" t="str">
        <f>[1]Sheet1!E8295</f>
        <v>Tax - General Sales and Gross Receipts</v>
      </c>
      <c r="F8295">
        <f>[1]Sheet1!F8295</f>
        <v>9821458</v>
      </c>
    </row>
    <row r="8296" spans="1:6">
      <c r="A8296" t="str">
        <f>[1]Sheet1!B8296</f>
        <v>Pennsylvania</v>
      </c>
      <c r="B8296" t="str">
        <f>[1]Sheet1!C8296</f>
        <v>PA</v>
      </c>
      <c r="C8296" t="str">
        <f>LEFT([1]Sheet1!D8296,1)</f>
        <v>T</v>
      </c>
      <c r="D8296" t="str">
        <f>RIGHT([1]Sheet1!D8296,2)</f>
        <v>10</v>
      </c>
      <c r="E8296" t="str">
        <f>[1]Sheet1!E8296</f>
        <v>Tax - Alcoholic Beverage Sales</v>
      </c>
      <c r="F8296">
        <f>[1]Sheet1!F8296</f>
        <v>354524</v>
      </c>
    </row>
    <row r="8297" spans="1:6">
      <c r="A8297" t="str">
        <f>[1]Sheet1!B8297</f>
        <v>Pennsylvania</v>
      </c>
      <c r="B8297" t="str">
        <f>[1]Sheet1!C8297</f>
        <v>PA</v>
      </c>
      <c r="C8297" t="str">
        <f>LEFT([1]Sheet1!D8297,1)</f>
        <v>T</v>
      </c>
      <c r="D8297" t="str">
        <f>RIGHT([1]Sheet1!D8297,2)</f>
        <v>11</v>
      </c>
      <c r="E8297" t="str">
        <f>[1]Sheet1!E8297</f>
        <v>Tax - Amusements Sales</v>
      </c>
      <c r="F8297">
        <f>[1]Sheet1!F8297</f>
        <v>1544816</v>
      </c>
    </row>
    <row r="8298" spans="1:6">
      <c r="A8298" t="str">
        <f>[1]Sheet1!B8298</f>
        <v>Pennsylvania</v>
      </c>
      <c r="B8298" t="str">
        <f>[1]Sheet1!C8298</f>
        <v>PA</v>
      </c>
      <c r="C8298" t="str">
        <f>LEFT([1]Sheet1!D8298,1)</f>
        <v>T</v>
      </c>
      <c r="D8298" t="str">
        <f>RIGHT([1]Sheet1!D8298,2)</f>
        <v>12</v>
      </c>
      <c r="E8298" t="str">
        <f>[1]Sheet1!E8298</f>
        <v>Tax - Insurance Premiums Sales</v>
      </c>
      <c r="F8298">
        <f>[1]Sheet1!F8298</f>
        <v>790781</v>
      </c>
    </row>
    <row r="8299" spans="1:6">
      <c r="A8299" t="str">
        <f>[1]Sheet1!B8299</f>
        <v>Pennsylvania</v>
      </c>
      <c r="B8299" t="str">
        <f>[1]Sheet1!C8299</f>
        <v>PA</v>
      </c>
      <c r="C8299" t="str">
        <f>LEFT([1]Sheet1!D8299,1)</f>
        <v>T</v>
      </c>
      <c r="D8299" t="str">
        <f>RIGHT([1]Sheet1!D8299,2)</f>
        <v>13</v>
      </c>
      <c r="E8299" t="str">
        <f>[1]Sheet1!E8299</f>
        <v>Tax - Motor Fuels Sales</v>
      </c>
      <c r="F8299">
        <f>[1]Sheet1!F8299</f>
        <v>2073677</v>
      </c>
    </row>
    <row r="8300" spans="1:6">
      <c r="A8300" t="str">
        <f>[1]Sheet1!B8300</f>
        <v>Pennsylvania</v>
      </c>
      <c r="B8300" t="str">
        <f>[1]Sheet1!C8300</f>
        <v>PA</v>
      </c>
      <c r="C8300" t="str">
        <f>LEFT([1]Sheet1!D8300,1)</f>
        <v>T</v>
      </c>
      <c r="D8300" t="str">
        <f>RIGHT([1]Sheet1!D8300,2)</f>
        <v>14</v>
      </c>
      <c r="E8300" t="str">
        <f>[1]Sheet1!E8300</f>
        <v>Tax - Pari-mutuels Sales</v>
      </c>
      <c r="F8300">
        <f>[1]Sheet1!F8300</f>
        <v>14820</v>
      </c>
    </row>
    <row r="8301" spans="1:6">
      <c r="A8301" t="str">
        <f>[1]Sheet1!B8301</f>
        <v>Pennsylvania</v>
      </c>
      <c r="B8301" t="str">
        <f>[1]Sheet1!C8301</f>
        <v>PA</v>
      </c>
      <c r="C8301" t="str">
        <f>LEFT([1]Sheet1!D8301,1)</f>
        <v>T</v>
      </c>
      <c r="D8301" t="str">
        <f>RIGHT([1]Sheet1!D8301,2)</f>
        <v>15</v>
      </c>
      <c r="E8301" t="str">
        <f>[1]Sheet1!E8301</f>
        <v>Tax - Public Utilities Sales</v>
      </c>
      <c r="F8301">
        <f>[1]Sheet1!F8301</f>
        <v>1395378</v>
      </c>
    </row>
    <row r="8302" spans="1:6">
      <c r="A8302" t="str">
        <f>[1]Sheet1!B8302</f>
        <v>Pennsylvania</v>
      </c>
      <c r="B8302" t="str">
        <f>[1]Sheet1!C8302</f>
        <v>PA</v>
      </c>
      <c r="C8302" t="str">
        <f>LEFT([1]Sheet1!D8302,1)</f>
        <v>T</v>
      </c>
      <c r="D8302" t="str">
        <f>RIGHT([1]Sheet1!D8302,2)</f>
        <v>16</v>
      </c>
      <c r="E8302" t="str">
        <f>[1]Sheet1!E8302</f>
        <v>Tax - Tobacco Products Sales</v>
      </c>
      <c r="F8302">
        <f>[1]Sheet1!F8302</f>
        <v>1119589</v>
      </c>
    </row>
    <row r="8303" spans="1:6">
      <c r="A8303" t="str">
        <f>[1]Sheet1!B8303</f>
        <v>Pennsylvania</v>
      </c>
      <c r="B8303" t="str">
        <f>[1]Sheet1!C8303</f>
        <v>PA</v>
      </c>
      <c r="C8303" t="str">
        <f>LEFT([1]Sheet1!D8303,1)</f>
        <v>T</v>
      </c>
      <c r="D8303" t="str">
        <f>RIGHT([1]Sheet1!D8303,2)</f>
        <v>19</v>
      </c>
      <c r="E8303" t="str">
        <f>[1]Sheet1!E8303</f>
        <v>Tax - Other Selective Sales</v>
      </c>
      <c r="F8303">
        <f>[1]Sheet1!F8303</f>
        <v>1263758</v>
      </c>
    </row>
    <row r="8304" spans="1:6">
      <c r="A8304" t="str">
        <f>[1]Sheet1!B8304</f>
        <v>Pennsylvania</v>
      </c>
      <c r="B8304" t="str">
        <f>[1]Sheet1!C8304</f>
        <v>PA</v>
      </c>
      <c r="C8304" t="str">
        <f>LEFT([1]Sheet1!D8304,1)</f>
        <v>T</v>
      </c>
      <c r="D8304" t="str">
        <f>RIGHT([1]Sheet1!D8304,2)</f>
        <v>20</v>
      </c>
      <c r="E8304" t="str">
        <f>[1]Sheet1!E8304</f>
        <v>Tax - Alcoholic Beverage License</v>
      </c>
      <c r="F8304">
        <f>[1]Sheet1!F8304</f>
        <v>16714</v>
      </c>
    </row>
    <row r="8305" spans="1:6">
      <c r="A8305" t="str">
        <f>[1]Sheet1!B8305</f>
        <v>Pennsylvania</v>
      </c>
      <c r="B8305" t="str">
        <f>[1]Sheet1!C8305</f>
        <v>PA</v>
      </c>
      <c r="C8305" t="str">
        <f>LEFT([1]Sheet1!D8305,1)</f>
        <v>T</v>
      </c>
      <c r="D8305" t="str">
        <f>RIGHT([1]Sheet1!D8305,2)</f>
        <v>21</v>
      </c>
      <c r="E8305" t="str">
        <f>[1]Sheet1!E8305</f>
        <v>Tax - Amusements License</v>
      </c>
      <c r="F8305">
        <f>[1]Sheet1!F8305</f>
        <v>24552</v>
      </c>
    </row>
    <row r="8306" spans="1:6">
      <c r="A8306" t="str">
        <f>[1]Sheet1!B8306</f>
        <v>Pennsylvania</v>
      </c>
      <c r="B8306" t="str">
        <f>[1]Sheet1!C8306</f>
        <v>PA</v>
      </c>
      <c r="C8306" t="str">
        <f>LEFT([1]Sheet1!D8306,1)</f>
        <v>T</v>
      </c>
      <c r="D8306" t="str">
        <f>RIGHT([1]Sheet1!D8306,2)</f>
        <v>22</v>
      </c>
      <c r="E8306" t="str">
        <f>[1]Sheet1!E8306</f>
        <v>Tax - Corporation License</v>
      </c>
      <c r="F8306">
        <f>[1]Sheet1!F8306</f>
        <v>656221</v>
      </c>
    </row>
    <row r="8307" spans="1:6">
      <c r="A8307" t="str">
        <f>[1]Sheet1!B8307</f>
        <v>Pennsylvania</v>
      </c>
      <c r="B8307" t="str">
        <f>[1]Sheet1!C8307</f>
        <v>PA</v>
      </c>
      <c r="C8307" t="str">
        <f>LEFT([1]Sheet1!D8307,1)</f>
        <v>T</v>
      </c>
      <c r="D8307" t="str">
        <f>RIGHT([1]Sheet1!D8307,2)</f>
        <v>23</v>
      </c>
      <c r="E8307" t="str">
        <f>[1]Sheet1!E8307</f>
        <v>Tax - Hunting and Fishing License</v>
      </c>
      <c r="F8307">
        <f>[1]Sheet1!F8307</f>
        <v>73710</v>
      </c>
    </row>
    <row r="8308" spans="1:6">
      <c r="A8308" t="str">
        <f>[1]Sheet1!B8308</f>
        <v>Pennsylvania</v>
      </c>
      <c r="B8308" t="str">
        <f>[1]Sheet1!C8308</f>
        <v>PA</v>
      </c>
      <c r="C8308" t="str">
        <f>LEFT([1]Sheet1!D8308,1)</f>
        <v>T</v>
      </c>
      <c r="D8308" t="str">
        <f>RIGHT([1]Sheet1!D8308,2)</f>
        <v>24</v>
      </c>
      <c r="E8308" t="str">
        <f>[1]Sheet1!E8308</f>
        <v>Tax - Motor Vehicle License</v>
      </c>
      <c r="F8308">
        <f>[1]Sheet1!F8308</f>
        <v>837990</v>
      </c>
    </row>
    <row r="8309" spans="1:6">
      <c r="A8309" t="str">
        <f>[1]Sheet1!B8309</f>
        <v>Pennsylvania</v>
      </c>
      <c r="B8309" t="str">
        <f>[1]Sheet1!C8309</f>
        <v>PA</v>
      </c>
      <c r="C8309" t="str">
        <f>LEFT([1]Sheet1!D8309,1)</f>
        <v>T</v>
      </c>
      <c r="D8309" t="str">
        <f>RIGHT([1]Sheet1!D8309,2)</f>
        <v>25</v>
      </c>
      <c r="E8309" t="str">
        <f>[1]Sheet1!E8309</f>
        <v>Tax - Motor Vehicle Operators License</v>
      </c>
      <c r="F8309">
        <f>[1]Sheet1!F8309</f>
        <v>62348</v>
      </c>
    </row>
    <row r="8310" spans="1:6">
      <c r="A8310" t="str">
        <f>[1]Sheet1!B8310</f>
        <v>Pennsylvania</v>
      </c>
      <c r="B8310" t="str">
        <f>[1]Sheet1!C8310</f>
        <v>PA</v>
      </c>
      <c r="C8310" t="str">
        <f>LEFT([1]Sheet1!D8310,1)</f>
        <v>T</v>
      </c>
      <c r="D8310" t="str">
        <f>RIGHT([1]Sheet1!D8310,2)</f>
        <v>27</v>
      </c>
      <c r="E8310" t="str">
        <f>[1]Sheet1!E8310</f>
        <v>Tax - Public Utility License</v>
      </c>
      <c r="F8310">
        <f>[1]Sheet1!F8310</f>
        <v>198491</v>
      </c>
    </row>
    <row r="8311" spans="1:6">
      <c r="A8311" t="str">
        <f>[1]Sheet1!B8311</f>
        <v>Pennsylvania</v>
      </c>
      <c r="B8311" t="str">
        <f>[1]Sheet1!C8311</f>
        <v>PA</v>
      </c>
      <c r="C8311" t="str">
        <f>LEFT([1]Sheet1!D8311,1)</f>
        <v>T</v>
      </c>
      <c r="D8311" t="str">
        <f>RIGHT([1]Sheet1!D8311,2)</f>
        <v>28</v>
      </c>
      <c r="E8311" t="str">
        <f>[1]Sheet1!E8311</f>
        <v>Tax - Occupation and Business License, NEC</v>
      </c>
      <c r="F8311">
        <f>[1]Sheet1!F8311</f>
        <v>1355529</v>
      </c>
    </row>
    <row r="8312" spans="1:6">
      <c r="A8312" t="str">
        <f>[1]Sheet1!B8312</f>
        <v>Pennsylvania</v>
      </c>
      <c r="B8312" t="str">
        <f>[1]Sheet1!C8312</f>
        <v>PA</v>
      </c>
      <c r="C8312" t="str">
        <f>LEFT([1]Sheet1!D8312,1)</f>
        <v>T</v>
      </c>
      <c r="D8312" t="str">
        <f>RIGHT([1]Sheet1!D8312,2)</f>
        <v>29</v>
      </c>
      <c r="E8312" t="str">
        <f>[1]Sheet1!E8312</f>
        <v>Tax - Other License</v>
      </c>
      <c r="F8312">
        <f>[1]Sheet1!F8312</f>
        <v>57368</v>
      </c>
    </row>
    <row r="8313" spans="1:6">
      <c r="A8313" t="str">
        <f>[1]Sheet1!B8313</f>
        <v>Pennsylvania</v>
      </c>
      <c r="B8313" t="str">
        <f>[1]Sheet1!C8313</f>
        <v>PA</v>
      </c>
      <c r="C8313" t="str">
        <f>LEFT([1]Sheet1!D8313,1)</f>
        <v>T</v>
      </c>
      <c r="D8313" t="str">
        <f>RIGHT([1]Sheet1!D8313,2)</f>
        <v>40</v>
      </c>
      <c r="E8313" t="str">
        <f>[1]Sheet1!E8313</f>
        <v>Tax - Individual Income</v>
      </c>
      <c r="F8313">
        <f>[1]Sheet1!F8313</f>
        <v>14312266</v>
      </c>
    </row>
    <row r="8314" spans="1:6">
      <c r="A8314" t="str">
        <f>[1]Sheet1!B8314</f>
        <v>Pennsylvania</v>
      </c>
      <c r="B8314" t="str">
        <f>[1]Sheet1!C8314</f>
        <v>PA</v>
      </c>
      <c r="C8314" t="str">
        <f>LEFT([1]Sheet1!D8314,1)</f>
        <v>T</v>
      </c>
      <c r="D8314" t="str">
        <f>RIGHT([1]Sheet1!D8314,2)</f>
        <v>41</v>
      </c>
      <c r="E8314" t="str">
        <f>[1]Sheet1!E8314</f>
        <v>Tax - Corporation Net Income</v>
      </c>
      <c r="F8314">
        <f>[1]Sheet1!F8314</f>
        <v>2143708</v>
      </c>
    </row>
    <row r="8315" spans="1:6">
      <c r="A8315" t="str">
        <f>[1]Sheet1!B8315</f>
        <v>Pennsylvania</v>
      </c>
      <c r="B8315" t="str">
        <f>[1]Sheet1!C8315</f>
        <v>PA</v>
      </c>
      <c r="C8315" t="str">
        <f>LEFT([1]Sheet1!D8315,1)</f>
        <v>T</v>
      </c>
      <c r="D8315" t="str">
        <f>RIGHT([1]Sheet1!D8315,2)</f>
        <v>50</v>
      </c>
      <c r="E8315" t="str">
        <f>[1]Sheet1!E8315</f>
        <v>Tax - Death and Gift</v>
      </c>
      <c r="F8315">
        <f>[1]Sheet1!F8315</f>
        <v>804731</v>
      </c>
    </row>
    <row r="8316" spans="1:6">
      <c r="A8316" t="str">
        <f>[1]Sheet1!B8316</f>
        <v>Pennsylvania</v>
      </c>
      <c r="B8316" t="str">
        <f>[1]Sheet1!C8316</f>
        <v>PA</v>
      </c>
      <c r="C8316" t="str">
        <f>LEFT([1]Sheet1!D8316,1)</f>
        <v>T</v>
      </c>
      <c r="D8316" t="str">
        <f>RIGHT([1]Sheet1!D8316,2)</f>
        <v>51</v>
      </c>
      <c r="E8316" t="str">
        <f>[1]Sheet1!E8316</f>
        <v>Tax - Documentary and Stock Transfer</v>
      </c>
      <c r="F8316">
        <f>[1]Sheet1!F8316</f>
        <v>660961</v>
      </c>
    </row>
    <row r="8317" spans="1:6">
      <c r="A8317" t="str">
        <f>[1]Sheet1!B8317</f>
        <v>Pennsylvania</v>
      </c>
      <c r="B8317" t="str">
        <f>[1]Sheet1!C8317</f>
        <v>PA</v>
      </c>
      <c r="C8317" t="str">
        <f>LEFT([1]Sheet1!D8317,1)</f>
        <v>T</v>
      </c>
      <c r="D8317" t="str">
        <f>RIGHT([1]Sheet1!D8317,2)</f>
        <v>99</v>
      </c>
      <c r="E8317" t="str">
        <f>[1]Sheet1!E8317</f>
        <v>Tax - NEC</v>
      </c>
      <c r="F8317">
        <f>[1]Sheet1!F8317</f>
        <v>382297</v>
      </c>
    </row>
    <row r="8318" spans="1:6">
      <c r="A8318" t="str">
        <f>[1]Sheet1!B8318</f>
        <v>Pennsylvania</v>
      </c>
      <c r="B8318" t="str">
        <f>[1]Sheet1!C8318</f>
        <v>PA</v>
      </c>
      <c r="C8318" t="str">
        <f>LEFT([1]Sheet1!D8318,1)</f>
        <v>U</v>
      </c>
      <c r="D8318" t="str">
        <f>RIGHT([1]Sheet1!D8318,2)</f>
        <v>01</v>
      </c>
      <c r="E8318" t="str">
        <f>[1]Sheet1!E8318</f>
        <v>Miscellaneous - Special Assessments</v>
      </c>
      <c r="F8318">
        <f>[1]Sheet1!F8318</f>
        <v>90925</v>
      </c>
    </row>
    <row r="8319" spans="1:6">
      <c r="A8319" t="str">
        <f>[1]Sheet1!B8319</f>
        <v>Pennsylvania</v>
      </c>
      <c r="B8319" t="str">
        <f>[1]Sheet1!C8319</f>
        <v>PA</v>
      </c>
      <c r="C8319" t="str">
        <f>LEFT([1]Sheet1!D8319,1)</f>
        <v>U</v>
      </c>
      <c r="D8319" t="str">
        <f>RIGHT([1]Sheet1!D8319,2)</f>
        <v>11</v>
      </c>
      <c r="E8319" t="str">
        <f>[1]Sheet1!E8319</f>
        <v>Miscellaneous - Sale of Property</v>
      </c>
      <c r="F8319">
        <f>[1]Sheet1!F8319</f>
        <v>89082</v>
      </c>
    </row>
    <row r="8320" spans="1:6">
      <c r="A8320" t="str">
        <f>[1]Sheet1!B8320</f>
        <v>Pennsylvania</v>
      </c>
      <c r="B8320" t="str">
        <f>[1]Sheet1!C8320</f>
        <v>PA</v>
      </c>
      <c r="C8320" t="str">
        <f>LEFT([1]Sheet1!D8320,1)</f>
        <v>U</v>
      </c>
      <c r="D8320" t="str">
        <f>RIGHT([1]Sheet1!D8320,2)</f>
        <v>20</v>
      </c>
      <c r="E8320" t="str">
        <f>[1]Sheet1!E8320</f>
        <v>Miscellaneous - Interest Earnings</v>
      </c>
      <c r="F8320">
        <f>[1]Sheet1!F8320</f>
        <v>1995099</v>
      </c>
    </row>
    <row r="8321" spans="1:6">
      <c r="A8321" t="str">
        <f>[1]Sheet1!B8321</f>
        <v>Pennsylvania</v>
      </c>
      <c r="B8321" t="str">
        <f>[1]Sheet1!C8321</f>
        <v>PA</v>
      </c>
      <c r="C8321" t="str">
        <f>LEFT([1]Sheet1!D8321,1)</f>
        <v>U</v>
      </c>
      <c r="D8321" t="str">
        <f>RIGHT([1]Sheet1!D8321,2)</f>
        <v>30</v>
      </c>
      <c r="E8321" t="str">
        <f>[1]Sheet1!E8321</f>
        <v>Miscellaneous - Fines and Forfeits</v>
      </c>
      <c r="F8321">
        <f>[1]Sheet1!F8321</f>
        <v>434947</v>
      </c>
    </row>
    <row r="8322" spans="1:6">
      <c r="A8322" t="str">
        <f>[1]Sheet1!B8322</f>
        <v>Pennsylvania</v>
      </c>
      <c r="B8322" t="str">
        <f>[1]Sheet1!C8322</f>
        <v>PA</v>
      </c>
      <c r="C8322" t="str">
        <f>LEFT([1]Sheet1!D8322,1)</f>
        <v>U</v>
      </c>
      <c r="D8322" t="str">
        <f>RIGHT([1]Sheet1!D8322,2)</f>
        <v>40</v>
      </c>
      <c r="E8322" t="str">
        <f>[1]Sheet1!E8322</f>
        <v>Miscellaneous - Rents</v>
      </c>
      <c r="F8322">
        <f>[1]Sheet1!F8322</f>
        <v>100631</v>
      </c>
    </row>
    <row r="8323" spans="1:6">
      <c r="A8323" t="str">
        <f>[1]Sheet1!B8323</f>
        <v>Pennsylvania</v>
      </c>
      <c r="B8323" t="str">
        <f>[1]Sheet1!C8323</f>
        <v>PA</v>
      </c>
      <c r="C8323" t="str">
        <f>LEFT([1]Sheet1!D8323,1)</f>
        <v>U</v>
      </c>
      <c r="D8323" t="str">
        <f>RIGHT([1]Sheet1!D8323,2)</f>
        <v>41</v>
      </c>
      <c r="E8323" t="str">
        <f>[1]Sheet1!E8323</f>
        <v>Miscellaneous - Royalties</v>
      </c>
      <c r="F8323">
        <f>[1]Sheet1!F8323</f>
        <v>83841</v>
      </c>
    </row>
    <row r="8324" spans="1:6">
      <c r="A8324" t="str">
        <f>[1]Sheet1!B8324</f>
        <v>Pennsylvania</v>
      </c>
      <c r="B8324" t="str">
        <f>[1]Sheet1!C8324</f>
        <v>PA</v>
      </c>
      <c r="C8324" t="str">
        <f>LEFT([1]Sheet1!D8324,1)</f>
        <v>U</v>
      </c>
      <c r="D8324" t="str">
        <f>RIGHT([1]Sheet1!D8324,2)</f>
        <v>50</v>
      </c>
      <c r="E8324" t="str">
        <f>[1]Sheet1!E8324</f>
        <v>Miscellaneous - Donations From Private Sources</v>
      </c>
      <c r="F8324">
        <f>[1]Sheet1!F8324</f>
        <v>596764</v>
      </c>
    </row>
    <row r="8325" spans="1:6">
      <c r="A8325" t="str">
        <f>[1]Sheet1!B8325</f>
        <v>Pennsylvania</v>
      </c>
      <c r="B8325" t="str">
        <f>[1]Sheet1!C8325</f>
        <v>PA</v>
      </c>
      <c r="C8325" t="str">
        <f>LEFT([1]Sheet1!D8325,1)</f>
        <v>U</v>
      </c>
      <c r="D8325" t="str">
        <f>RIGHT([1]Sheet1!D8325,2)</f>
        <v>95</v>
      </c>
      <c r="E8325" t="str">
        <f>[1]Sheet1!E8325</f>
        <v>Miscellaneous - Net Lottery Revenue</v>
      </c>
      <c r="F8325">
        <f>[1]Sheet1!F8325</f>
        <v>1120161</v>
      </c>
    </row>
    <row r="8326" spans="1:6">
      <c r="A8326" t="str">
        <f>[1]Sheet1!B8326</f>
        <v>Pennsylvania</v>
      </c>
      <c r="B8326" t="str">
        <f>[1]Sheet1!C8326</f>
        <v>PA</v>
      </c>
      <c r="C8326" t="str">
        <f>LEFT([1]Sheet1!D8326,1)</f>
        <v>U</v>
      </c>
      <c r="D8326" t="str">
        <f>RIGHT([1]Sheet1!D8326,2)</f>
        <v>99</v>
      </c>
      <c r="E8326" t="str">
        <f>[1]Sheet1!E8326</f>
        <v>Miscellaneous - General Revenue, NEC</v>
      </c>
      <c r="F8326">
        <f>[1]Sheet1!F8326</f>
        <v>2141527</v>
      </c>
    </row>
    <row r="8327" spans="1:6">
      <c r="A8327" t="str">
        <f>[1]Sheet1!B8327</f>
        <v>Pennsylvania</v>
      </c>
      <c r="B8327" t="str">
        <f>[1]Sheet1!C8327</f>
        <v>PA</v>
      </c>
      <c r="C8327" t="str">
        <f>LEFT([1]Sheet1!D8327,1)</f>
        <v>W</v>
      </c>
      <c r="D8327" t="str">
        <f>RIGHT([1]Sheet1!D8327,2)</f>
        <v>01</v>
      </c>
      <c r="E8327" t="str">
        <f>[1]Sheet1!E8327</f>
        <v>Sinking Funds - Cash and Securities</v>
      </c>
      <c r="F8327">
        <f>[1]Sheet1!F8327</f>
        <v>46825532</v>
      </c>
    </row>
    <row r="8328" spans="1:6">
      <c r="A8328" t="str">
        <f>[1]Sheet1!B8328</f>
        <v>Pennsylvania</v>
      </c>
      <c r="B8328" t="str">
        <f>[1]Sheet1!C8328</f>
        <v>PA</v>
      </c>
      <c r="C8328" t="str">
        <f>LEFT([1]Sheet1!D8328,1)</f>
        <v>W</v>
      </c>
      <c r="D8328" t="str">
        <f>RIGHT([1]Sheet1!D8328,2)</f>
        <v>31</v>
      </c>
      <c r="E8328" t="str">
        <f>[1]Sheet1!E8328</f>
        <v>Bond Funds - Cash and Securities</v>
      </c>
      <c r="F8328">
        <f>[1]Sheet1!F8328</f>
        <v>8730434</v>
      </c>
    </row>
    <row r="8329" spans="1:6">
      <c r="A8329" t="str">
        <f>[1]Sheet1!B8329</f>
        <v>Pennsylvania</v>
      </c>
      <c r="B8329" t="str">
        <f>[1]Sheet1!C8329</f>
        <v>PA</v>
      </c>
      <c r="C8329" t="str">
        <f>LEFT([1]Sheet1!D8329,1)</f>
        <v>W</v>
      </c>
      <c r="D8329" t="str">
        <f>RIGHT([1]Sheet1!D8329,2)</f>
        <v>61</v>
      </c>
      <c r="E8329" t="str">
        <f>[1]Sheet1!E8329</f>
        <v>Other Funds - Cash and Securities</v>
      </c>
      <c r="F8329">
        <f>[1]Sheet1!F8329</f>
        <v>40723453</v>
      </c>
    </row>
    <row r="8330" spans="1:6">
      <c r="A8330" t="str">
        <f>[1]Sheet1!B8330</f>
        <v>Pennsylvania</v>
      </c>
      <c r="B8330" t="str">
        <f>[1]Sheet1!C8330</f>
        <v>PA</v>
      </c>
      <c r="C8330" t="str">
        <f>LEFT([1]Sheet1!D8330,1)</f>
        <v>X</v>
      </c>
      <c r="D8330" t="str">
        <f>RIGHT([1]Sheet1!D8330,2)</f>
        <v>01</v>
      </c>
      <c r="E8330" t="str">
        <f>[1]Sheet1!E8330</f>
        <v>Employee Retirement - Local Employee Contribution</v>
      </c>
      <c r="F8330">
        <f>[1]Sheet1!F8330</f>
        <v>1461650</v>
      </c>
    </row>
    <row r="8331" spans="1:6">
      <c r="A8331" t="str">
        <f>[1]Sheet1!B8331</f>
        <v>Pennsylvania</v>
      </c>
      <c r="B8331" t="str">
        <f>[1]Sheet1!C8331</f>
        <v>PA</v>
      </c>
      <c r="C8331" t="str">
        <f>LEFT([1]Sheet1!D8331,1)</f>
        <v>X</v>
      </c>
      <c r="D8331" t="str">
        <f>RIGHT([1]Sheet1!D8331,2)</f>
        <v>02</v>
      </c>
      <c r="E8331" t="str">
        <f>[1]Sheet1!E8331</f>
        <v>Employee Retirement - State Employee Contribution</v>
      </c>
      <c r="F8331">
        <f>[1]Sheet1!F8331</f>
        <v>354247</v>
      </c>
    </row>
    <row r="8332" spans="1:6">
      <c r="A8332" t="str">
        <f>[1]Sheet1!B8332</f>
        <v>Pennsylvania</v>
      </c>
      <c r="B8332" t="str">
        <f>[1]Sheet1!C8332</f>
        <v>PA</v>
      </c>
      <c r="C8332" t="str">
        <f>LEFT([1]Sheet1!D8332,1)</f>
        <v>X</v>
      </c>
      <c r="D8332" t="str">
        <f>RIGHT([1]Sheet1!D8332,2)</f>
        <v>05</v>
      </c>
      <c r="E8332" t="str">
        <f>[1]Sheet1!E8332</f>
        <v>Employee Retirement - From Other Governments</v>
      </c>
      <c r="F8332">
        <f>[1]Sheet1!F8332</f>
        <v>874229</v>
      </c>
    </row>
    <row r="8333" spans="1:6">
      <c r="A8333" t="str">
        <f>[1]Sheet1!B8333</f>
        <v>Pennsylvania</v>
      </c>
      <c r="B8333" t="str">
        <f>[1]Sheet1!C8333</f>
        <v>PA</v>
      </c>
      <c r="C8333" t="str">
        <f>LEFT([1]Sheet1!D8333,1)</f>
        <v>X</v>
      </c>
      <c r="D8333" t="str">
        <f>RIGHT([1]Sheet1!D8333,2)</f>
        <v>08</v>
      </c>
      <c r="E8333" t="str">
        <f>[1]Sheet1!E8333</f>
        <v>Employee Retirement - Earnings on Investments (calculated)</v>
      </c>
      <c r="F8333">
        <f>[1]Sheet1!F8333</f>
        <v>3460424</v>
      </c>
    </row>
    <row r="8334" spans="1:6">
      <c r="A8334" t="str">
        <f>[1]Sheet1!B8334</f>
        <v>Pennsylvania</v>
      </c>
      <c r="B8334" t="str">
        <f>[1]Sheet1!C8334</f>
        <v>PA</v>
      </c>
      <c r="C8334" t="str">
        <f>LEFT([1]Sheet1!D8334,1)</f>
        <v>X</v>
      </c>
      <c r="D8334" t="str">
        <f>RIGHT([1]Sheet1!D8334,2)</f>
        <v>11</v>
      </c>
      <c r="E8334" t="str">
        <f>[1]Sheet1!E8334</f>
        <v>Employee Retirement - Benefit Payments</v>
      </c>
      <c r="F8334">
        <f>[1]Sheet1!F8334</f>
        <v>10196947</v>
      </c>
    </row>
    <row r="8335" spans="1:6">
      <c r="A8335" t="str">
        <f>[1]Sheet1!B8335</f>
        <v>Pennsylvania</v>
      </c>
      <c r="B8335" t="str">
        <f>[1]Sheet1!C8335</f>
        <v>PA</v>
      </c>
      <c r="C8335" t="str">
        <f>LEFT([1]Sheet1!D8335,1)</f>
        <v>X</v>
      </c>
      <c r="D8335" t="str">
        <f>RIGHT([1]Sheet1!D8335,2)</f>
        <v>12</v>
      </c>
      <c r="E8335" t="str">
        <f>[1]Sheet1!E8335</f>
        <v>Employee Retirement - Withdrawals</v>
      </c>
      <c r="F8335">
        <f>[1]Sheet1!F8335</f>
        <v>111545</v>
      </c>
    </row>
    <row r="8336" spans="1:6">
      <c r="A8336" t="str">
        <f>[1]Sheet1!B8336</f>
        <v>Pennsylvania</v>
      </c>
      <c r="B8336" t="str">
        <f>[1]Sheet1!C8336</f>
        <v>PA</v>
      </c>
      <c r="C8336" t="str">
        <f>LEFT([1]Sheet1!D8336,1)</f>
        <v>X</v>
      </c>
      <c r="D8336" t="str">
        <f>RIGHT([1]Sheet1!D8336,2)</f>
        <v>21</v>
      </c>
      <c r="E8336" t="str">
        <f>[1]Sheet1!E8336</f>
        <v>Employee Retirement - Total Cash and Deposits</v>
      </c>
      <c r="F8336">
        <f>[1]Sheet1!F8336</f>
        <v>5123074</v>
      </c>
    </row>
    <row r="8337" spans="1:6">
      <c r="A8337" t="str">
        <f>[1]Sheet1!B8337</f>
        <v>Pennsylvania</v>
      </c>
      <c r="B8337" t="str">
        <f>[1]Sheet1!C8337</f>
        <v>PA</v>
      </c>
      <c r="C8337" t="str">
        <f>LEFT([1]Sheet1!D8337,1)</f>
        <v>X</v>
      </c>
      <c r="D8337" t="str">
        <f>RIGHT([1]Sheet1!D8337,2)</f>
        <v>30</v>
      </c>
      <c r="E8337" t="str">
        <f>[1]Sheet1!E8337</f>
        <v>Employee Retirement - Total Federal Securities</v>
      </c>
      <c r="F8337">
        <f>[1]Sheet1!F8337</f>
        <v>11386206</v>
      </c>
    </row>
    <row r="8338" spans="1:6">
      <c r="A8338" t="str">
        <f>[1]Sheet1!B8338</f>
        <v>Pennsylvania</v>
      </c>
      <c r="B8338" t="str">
        <f>[1]Sheet1!C8338</f>
        <v>PA</v>
      </c>
      <c r="C8338" t="str">
        <f>LEFT([1]Sheet1!D8338,1)</f>
        <v>X</v>
      </c>
      <c r="D8338" t="str">
        <f>RIGHT([1]Sheet1!D8338,2)</f>
        <v>42</v>
      </c>
      <c r="E8338" t="str">
        <f>[1]Sheet1!E8338</f>
        <v>Employee Retirement - Securities - Mortgages</v>
      </c>
      <c r="F8338">
        <f>[1]Sheet1!F8338</f>
        <v>44407</v>
      </c>
    </row>
    <row r="8339" spans="1:6">
      <c r="A8339" t="str">
        <f>[1]Sheet1!B8339</f>
        <v>Pennsylvania</v>
      </c>
      <c r="B8339" t="str">
        <f>[1]Sheet1!C8339</f>
        <v>PA</v>
      </c>
      <c r="C8339" t="str">
        <f>LEFT([1]Sheet1!D8339,1)</f>
        <v>X</v>
      </c>
      <c r="D8339" t="str">
        <f>RIGHT([1]Sheet1!D8339,2)</f>
        <v>44</v>
      </c>
      <c r="E8339" t="str">
        <f>[1]Sheet1!E8339</f>
        <v>Employee Retirement - Total Other Securities</v>
      </c>
      <c r="F8339">
        <f>[1]Sheet1!F8339</f>
        <v>11170848</v>
      </c>
    </row>
    <row r="8340" spans="1:6">
      <c r="A8340" t="str">
        <f>[1]Sheet1!B8340</f>
        <v>Pennsylvania</v>
      </c>
      <c r="B8340" t="str">
        <f>[1]Sheet1!C8340</f>
        <v>PA</v>
      </c>
      <c r="C8340" t="str">
        <f>LEFT([1]Sheet1!D8340,1)</f>
        <v>X</v>
      </c>
      <c r="D8340" t="str">
        <f>RIGHT([1]Sheet1!D8340,2)</f>
        <v>47</v>
      </c>
      <c r="E8340" t="str">
        <f>[1]Sheet1!E8340</f>
        <v>Employee Retirement - Other Investments - Other</v>
      </c>
      <c r="F8340">
        <f>[1]Sheet1!F8340</f>
        <v>25663895</v>
      </c>
    </row>
    <row r="8341" spans="1:6">
      <c r="A8341" t="str">
        <f>[1]Sheet1!B8341</f>
        <v>Pennsylvania</v>
      </c>
      <c r="B8341" t="str">
        <f>[1]Sheet1!C8341</f>
        <v>PA</v>
      </c>
      <c r="C8341" t="str">
        <f>LEFT([1]Sheet1!D8341,1)</f>
        <v>Y</v>
      </c>
      <c r="D8341" t="str">
        <f>RIGHT([1]Sheet1!D8341,2)</f>
        <v>01</v>
      </c>
      <c r="E8341" t="str">
        <f>[1]Sheet1!E8341</f>
        <v>Unemployment Compensation - Contribution</v>
      </c>
      <c r="F8341">
        <f>[1]Sheet1!F8341</f>
        <v>3085609</v>
      </c>
    </row>
    <row r="8342" spans="1:6">
      <c r="A8342" t="str">
        <f>[1]Sheet1!B8342</f>
        <v>Pennsylvania</v>
      </c>
      <c r="B8342" t="str">
        <f>[1]Sheet1!C8342</f>
        <v>PA</v>
      </c>
      <c r="C8342" t="str">
        <f>LEFT([1]Sheet1!D8342,1)</f>
        <v>Y</v>
      </c>
      <c r="D8342" t="str">
        <f>RIGHT([1]Sheet1!D8342,2)</f>
        <v>04</v>
      </c>
      <c r="E8342" t="str">
        <f>[1]Sheet1!E8342</f>
        <v>Unemployment Compensation - Federal Advances</v>
      </c>
      <c r="F8342">
        <f>[1]Sheet1!F8342</f>
        <v>2592680</v>
      </c>
    </row>
    <row r="8343" spans="1:6">
      <c r="A8343" t="str">
        <f>[1]Sheet1!B8343</f>
        <v>Pennsylvania</v>
      </c>
      <c r="B8343" t="str">
        <f>[1]Sheet1!C8343</f>
        <v>PA</v>
      </c>
      <c r="C8343" t="str">
        <f>LEFT([1]Sheet1!D8343,1)</f>
        <v>Y</v>
      </c>
      <c r="D8343" t="str">
        <f>RIGHT([1]Sheet1!D8343,2)</f>
        <v>05</v>
      </c>
      <c r="E8343" t="str">
        <f>[1]Sheet1!E8343</f>
        <v>Unemployment Compensation - Benefit Payments</v>
      </c>
      <c r="F8343">
        <f>[1]Sheet1!F8343</f>
        <v>3035711</v>
      </c>
    </row>
    <row r="8344" spans="1:6">
      <c r="A8344" t="str">
        <f>[1]Sheet1!B8344</f>
        <v>Pennsylvania</v>
      </c>
      <c r="B8344" t="str">
        <f>[1]Sheet1!C8344</f>
        <v>PA</v>
      </c>
      <c r="C8344" t="str">
        <f>LEFT([1]Sheet1!D8344,1)</f>
        <v>Y</v>
      </c>
      <c r="D8344" t="str">
        <f>RIGHT([1]Sheet1!D8344,2)</f>
        <v>06</v>
      </c>
      <c r="E8344" t="str">
        <f>[1]Sheet1!E8344</f>
        <v>Unemployment Compensation - Extended and Special Payments</v>
      </c>
      <c r="F8344">
        <f>[1]Sheet1!F8344</f>
        <v>2844966</v>
      </c>
    </row>
    <row r="8345" spans="1:6">
      <c r="A8345" t="str">
        <f>[1]Sheet1!B8345</f>
        <v>Pennsylvania</v>
      </c>
      <c r="B8345" t="str">
        <f>[1]Sheet1!C8345</f>
        <v>PA</v>
      </c>
      <c r="C8345" t="str">
        <f>LEFT([1]Sheet1!D8345,1)</f>
        <v>Y</v>
      </c>
      <c r="D8345" t="str">
        <f>RIGHT([1]Sheet1!D8345,2)</f>
        <v>07</v>
      </c>
      <c r="E8345" t="str">
        <f>[1]Sheet1!E8345</f>
        <v>Unemployment Compensation - Balance In US Treasury</v>
      </c>
      <c r="F8345">
        <f>[1]Sheet1!F8345</f>
        <v>31356</v>
      </c>
    </row>
    <row r="8346" spans="1:6">
      <c r="A8346" t="str">
        <f>[1]Sheet1!B8346</f>
        <v>Pennsylvania</v>
      </c>
      <c r="B8346" t="str">
        <f>[1]Sheet1!C8346</f>
        <v>PA</v>
      </c>
      <c r="C8346" t="str">
        <f>LEFT([1]Sheet1!D8346,1)</f>
        <v>Y</v>
      </c>
      <c r="D8346" t="str">
        <f>RIGHT([1]Sheet1!D8346,2)</f>
        <v>08</v>
      </c>
      <c r="E8346" t="str">
        <f>[1]Sheet1!E8346</f>
        <v>Unemployment Compensation - Other Balance (+ or -)</v>
      </c>
      <c r="F8346">
        <f>[1]Sheet1!F8346</f>
        <v>-2561324</v>
      </c>
    </row>
    <row r="8347" spans="1:6">
      <c r="A8347" t="str">
        <f>[1]Sheet1!B8347</f>
        <v>Pennsylvania</v>
      </c>
      <c r="B8347" t="str">
        <f>[1]Sheet1!C8347</f>
        <v>PA</v>
      </c>
      <c r="C8347" t="str">
        <f>LEFT([1]Sheet1!D8347,1)</f>
        <v>Y</v>
      </c>
      <c r="D8347" t="str">
        <f>RIGHT([1]Sheet1!D8347,2)</f>
        <v>11</v>
      </c>
      <c r="E8347" t="str">
        <f>[1]Sheet1!E8347</f>
        <v>Workers Compensation - Other Contributions</v>
      </c>
      <c r="F8347">
        <f>[1]Sheet1!F8347</f>
        <v>157448</v>
      </c>
    </row>
    <row r="8348" spans="1:6">
      <c r="A8348" t="str">
        <f>[1]Sheet1!B8348</f>
        <v>Pennsylvania</v>
      </c>
      <c r="B8348" t="str">
        <f>[1]Sheet1!C8348</f>
        <v>PA</v>
      </c>
      <c r="C8348" t="str">
        <f>LEFT([1]Sheet1!D8348,1)</f>
        <v>Y</v>
      </c>
      <c r="D8348" t="str">
        <f>RIGHT([1]Sheet1!D8348,2)</f>
        <v>12</v>
      </c>
      <c r="E8348" t="str">
        <f>[1]Sheet1!E8348</f>
        <v>Workers Compensation - Interest Earnings</v>
      </c>
      <c r="F8348">
        <f>[1]Sheet1!F8348</f>
        <v>140657</v>
      </c>
    </row>
    <row r="8349" spans="1:6">
      <c r="A8349" t="str">
        <f>[1]Sheet1!B8349</f>
        <v>Pennsylvania</v>
      </c>
      <c r="B8349" t="str">
        <f>[1]Sheet1!C8349</f>
        <v>PA</v>
      </c>
      <c r="C8349" t="str">
        <f>LEFT([1]Sheet1!D8349,1)</f>
        <v>Y</v>
      </c>
      <c r="D8349" t="str">
        <f>RIGHT([1]Sheet1!D8349,2)</f>
        <v>14</v>
      </c>
      <c r="E8349" t="str">
        <f>[1]Sheet1!E8349</f>
        <v>Workers Compensation - Benefit Payments</v>
      </c>
      <c r="F8349">
        <f>[1]Sheet1!F8349</f>
        <v>255153</v>
      </c>
    </row>
    <row r="8350" spans="1:6">
      <c r="A8350" t="str">
        <f>[1]Sheet1!B8350</f>
        <v>Pennsylvania</v>
      </c>
      <c r="B8350" t="str">
        <f>[1]Sheet1!C8350</f>
        <v>PA</v>
      </c>
      <c r="C8350" t="str">
        <f>LEFT([1]Sheet1!D8350,1)</f>
        <v>Y</v>
      </c>
      <c r="D8350" t="str">
        <f>RIGHT([1]Sheet1!D8350,2)</f>
        <v>21</v>
      </c>
      <c r="E8350" t="str">
        <f>[1]Sheet1!E8350</f>
        <v>Workers Compensation - Cash and Assets</v>
      </c>
      <c r="F8350">
        <f>[1]Sheet1!F8350</f>
        <v>1598569</v>
      </c>
    </row>
    <row r="8351" spans="1:6">
      <c r="A8351" t="str">
        <f>[1]Sheet1!B8351</f>
        <v>Pennsylvania</v>
      </c>
      <c r="B8351" t="str">
        <f>[1]Sheet1!C8351</f>
        <v>PA</v>
      </c>
      <c r="C8351" t="str">
        <f>LEFT([1]Sheet1!D8351,1)</f>
        <v>Z</v>
      </c>
      <c r="D8351" t="str">
        <f>RIGHT([1]Sheet1!D8351,2)</f>
        <v>00</v>
      </c>
      <c r="E8351" t="str">
        <f>[1]Sheet1!E8351</f>
        <v>Total Salaries and Wages</v>
      </c>
      <c r="F8351">
        <f>[1]Sheet1!F8351</f>
        <v>29580191</v>
      </c>
    </row>
    <row r="8352" spans="1:6">
      <c r="A8352" t="str">
        <f>[1]Sheet1!B8352</f>
        <v>Pennsylvania</v>
      </c>
      <c r="B8352" t="str">
        <f>[1]Sheet1!C8352</f>
        <v>PA</v>
      </c>
      <c r="C8352" t="str">
        <f>LEFT([1]Sheet1!D8352,1)</f>
        <v>Z</v>
      </c>
      <c r="D8352" t="str">
        <f>RIGHT([1]Sheet1!D8352,2)</f>
        <v>77</v>
      </c>
      <c r="E8352" t="str">
        <f>[1]Sheet1!E8352</f>
        <v>Employee Retirement – Total Corporate Bonds</v>
      </c>
      <c r="F8352">
        <f>[1]Sheet1!F8352</f>
        <v>6895179</v>
      </c>
    </row>
    <row r="8353" spans="1:6">
      <c r="A8353" t="str">
        <f>[1]Sheet1!B8353</f>
        <v>Pennsylvania</v>
      </c>
      <c r="B8353" t="str">
        <f>[1]Sheet1!C8353</f>
        <v>PA</v>
      </c>
      <c r="C8353" t="str">
        <f>LEFT([1]Sheet1!D8353,1)</f>
        <v>Z</v>
      </c>
      <c r="D8353" t="str">
        <f>RIGHT([1]Sheet1!D8353,2)</f>
        <v>78</v>
      </c>
      <c r="E8353" t="str">
        <f>[1]Sheet1!E8353</f>
        <v>Employee Retirement – Corporate Stocks</v>
      </c>
      <c r="F8353">
        <f>[1]Sheet1!F8353</f>
        <v>30325680</v>
      </c>
    </row>
    <row r="8354" spans="1:6">
      <c r="A8354" t="str">
        <f>[1]Sheet1!B8354</f>
        <v>Rhode Island</v>
      </c>
      <c r="B8354" t="str">
        <f>[1]Sheet1!C8354</f>
        <v>RI</v>
      </c>
      <c r="C8354" t="str">
        <f>LEFT([1]Sheet1!D8354,1)</f>
        <v>1</v>
      </c>
      <c r="D8354" t="str">
        <f>RIGHT([1]Sheet1!D8354,2)</f>
        <v>9T</v>
      </c>
      <c r="E8354" t="str">
        <f>[1]Sheet1!E8354</f>
        <v>Long Term Debt Beginning Outstanding - Public Debt for Private Purpose</v>
      </c>
      <c r="F8354">
        <f>[1]Sheet1!F8354</f>
        <v>5194642</v>
      </c>
    </row>
    <row r="8355" spans="1:6">
      <c r="A8355" t="str">
        <f>[1]Sheet1!B8355</f>
        <v>Rhode Island</v>
      </c>
      <c r="B8355" t="str">
        <f>[1]Sheet1!C8355</f>
        <v>RI</v>
      </c>
      <c r="C8355" t="str">
        <f>LEFT([1]Sheet1!D8355,1)</f>
        <v>1</v>
      </c>
      <c r="D8355" t="str">
        <f>RIGHT([1]Sheet1!D8355,2)</f>
        <v>9U</v>
      </c>
      <c r="E8355" t="str">
        <f>[1]Sheet1!E8355</f>
        <v>Long Term Debt Beginning Outstanding - Unspecified Public Purpose</v>
      </c>
      <c r="F8355">
        <f>[1]Sheet1!F8355</f>
        <v>6620626</v>
      </c>
    </row>
    <row r="8356" spans="1:6">
      <c r="A8356" t="str">
        <f>[1]Sheet1!B8356</f>
        <v>Rhode Island</v>
      </c>
      <c r="B8356" t="str">
        <f>[1]Sheet1!C8356</f>
        <v>RI</v>
      </c>
      <c r="C8356" t="str">
        <f>LEFT([1]Sheet1!D8356,1)</f>
        <v>2</v>
      </c>
      <c r="D8356" t="str">
        <f>RIGHT([1]Sheet1!D8356,2)</f>
        <v>4T</v>
      </c>
      <c r="E8356" t="str">
        <f>[1]Sheet1!E8356</f>
        <v>Long Term Debt Issue, Nonguaranteed - Public Debt for Private Purpose</v>
      </c>
      <c r="F8356">
        <f>[1]Sheet1!F8356</f>
        <v>602854</v>
      </c>
    </row>
    <row r="8357" spans="1:6">
      <c r="A8357" t="str">
        <f>[1]Sheet1!B8357</f>
        <v>Rhode Island</v>
      </c>
      <c r="B8357" t="str">
        <f>[1]Sheet1!C8357</f>
        <v>RI</v>
      </c>
      <c r="C8357" t="str">
        <f>LEFT([1]Sheet1!D8357,1)</f>
        <v>2</v>
      </c>
      <c r="D8357" t="str">
        <f>RIGHT([1]Sheet1!D8357,2)</f>
        <v>9U</v>
      </c>
      <c r="E8357" t="str">
        <f>[1]Sheet1!E8357</f>
        <v>Long Term Debt Issue, Unspecified Public Purpose</v>
      </c>
      <c r="F8357">
        <f>[1]Sheet1!F8357</f>
        <v>624246</v>
      </c>
    </row>
    <row r="8358" spans="1:6">
      <c r="A8358" t="str">
        <f>[1]Sheet1!B8358</f>
        <v>Rhode Island</v>
      </c>
      <c r="B8358" t="str">
        <f>[1]Sheet1!C8358</f>
        <v>RI</v>
      </c>
      <c r="C8358" t="str">
        <f>LEFT([1]Sheet1!D8358,1)</f>
        <v>3</v>
      </c>
      <c r="D8358" t="str">
        <f>RIGHT([1]Sheet1!D8358,2)</f>
        <v>4T</v>
      </c>
      <c r="E8358" t="str">
        <f>[1]Sheet1!E8358</f>
        <v>Long Term Debt Retired Nonguaranteed - Public Debt for Private Purpose</v>
      </c>
      <c r="F8358">
        <f>[1]Sheet1!F8358</f>
        <v>656978</v>
      </c>
    </row>
    <row r="8359" spans="1:6">
      <c r="A8359" t="str">
        <f>[1]Sheet1!B8359</f>
        <v>Rhode Island</v>
      </c>
      <c r="B8359" t="str">
        <f>[1]Sheet1!C8359</f>
        <v>RI</v>
      </c>
      <c r="C8359" t="str">
        <f>LEFT([1]Sheet1!D8359,1)</f>
        <v>3</v>
      </c>
      <c r="D8359" t="str">
        <f>RIGHT([1]Sheet1!D8359,2)</f>
        <v>9U</v>
      </c>
      <c r="E8359" t="str">
        <f>[1]Sheet1!E8359</f>
        <v>Long Term Debt Retired Unspecified Public Purpose</v>
      </c>
      <c r="F8359">
        <f>[1]Sheet1!F8359</f>
        <v>568218</v>
      </c>
    </row>
    <row r="8360" spans="1:6">
      <c r="A8360" t="str">
        <f>[1]Sheet1!B8360</f>
        <v>Rhode Island</v>
      </c>
      <c r="B8360" t="str">
        <f>[1]Sheet1!C8360</f>
        <v>RI</v>
      </c>
      <c r="C8360" t="str">
        <f>LEFT([1]Sheet1!D8360,1)</f>
        <v>4</v>
      </c>
      <c r="D8360" t="str">
        <f>RIGHT([1]Sheet1!D8360,2)</f>
        <v>4T</v>
      </c>
      <c r="E8360" t="str">
        <f>[1]Sheet1!E8360</f>
        <v>Long Term Debt Outstanding Nonguaranteed - Public Debt for Private Purpose</v>
      </c>
      <c r="F8360">
        <f>[1]Sheet1!F8360</f>
        <v>5140518</v>
      </c>
    </row>
    <row r="8361" spans="1:6">
      <c r="A8361" t="str">
        <f>[1]Sheet1!B8361</f>
        <v>Rhode Island</v>
      </c>
      <c r="B8361" t="str">
        <f>[1]Sheet1!C8361</f>
        <v>RI</v>
      </c>
      <c r="C8361" t="str">
        <f>LEFT([1]Sheet1!D8361,1)</f>
        <v>4</v>
      </c>
      <c r="D8361" t="str">
        <f>RIGHT([1]Sheet1!D8361,2)</f>
        <v>9U</v>
      </c>
      <c r="E8361" t="str">
        <f>[1]Sheet1!E8361</f>
        <v>Long Term Debt Outstanding Unspecified Public Purpose</v>
      </c>
      <c r="F8361">
        <f>[1]Sheet1!F8361</f>
        <v>6692289</v>
      </c>
    </row>
    <row r="8362" spans="1:6">
      <c r="A8362" t="str">
        <f>[1]Sheet1!B8362</f>
        <v>Rhode Island</v>
      </c>
      <c r="B8362" t="str">
        <f>[1]Sheet1!C8362</f>
        <v>RI</v>
      </c>
      <c r="C8362" t="str">
        <f>LEFT([1]Sheet1!D8362,1)</f>
        <v>6</v>
      </c>
      <c r="D8362" t="str">
        <f>RIGHT([1]Sheet1!D8362,2)</f>
        <v>1V</v>
      </c>
      <c r="E8362" t="str">
        <f>[1]Sheet1!E8362</f>
        <v>Short Term Debt Outstanding - Beginning</v>
      </c>
      <c r="F8362">
        <f>[1]Sheet1!F8362</f>
        <v>121192</v>
      </c>
    </row>
    <row r="8363" spans="1:6">
      <c r="A8363" t="str">
        <f>[1]Sheet1!B8363</f>
        <v>Rhode Island</v>
      </c>
      <c r="B8363" t="str">
        <f>[1]Sheet1!C8363</f>
        <v>RI</v>
      </c>
      <c r="C8363" t="str">
        <f>LEFT([1]Sheet1!D8363,1)</f>
        <v>6</v>
      </c>
      <c r="D8363" t="str">
        <f>RIGHT([1]Sheet1!D8363,2)</f>
        <v>4V</v>
      </c>
      <c r="E8363" t="str">
        <f>[1]Sheet1!E8363</f>
        <v>Short Term Debt Outstanding - End of Fiscal Year</v>
      </c>
      <c r="F8363">
        <f>[1]Sheet1!F8363</f>
        <v>100755</v>
      </c>
    </row>
    <row r="8364" spans="1:6">
      <c r="A8364" t="str">
        <f>[1]Sheet1!B8364</f>
        <v>Rhode Island</v>
      </c>
      <c r="B8364" t="str">
        <f>[1]Sheet1!C8364</f>
        <v>RI</v>
      </c>
      <c r="C8364" t="str">
        <f>LEFT([1]Sheet1!D8364,1)</f>
        <v>A</v>
      </c>
      <c r="D8364" t="str">
        <f>RIGHT([1]Sheet1!D8364,2)</f>
        <v>01</v>
      </c>
      <c r="E8364" t="str">
        <f>[1]Sheet1!E8364</f>
        <v>Charges - Air Transportation</v>
      </c>
      <c r="F8364">
        <f>[1]Sheet1!F8364</f>
        <v>55878</v>
      </c>
    </row>
    <row r="8365" spans="1:6">
      <c r="A8365" t="str">
        <f>[1]Sheet1!B8365</f>
        <v>Rhode Island</v>
      </c>
      <c r="B8365" t="str">
        <f>[1]Sheet1!C8365</f>
        <v>RI</v>
      </c>
      <c r="C8365" t="str">
        <f>LEFT([1]Sheet1!D8365,1)</f>
        <v>A</v>
      </c>
      <c r="D8365" t="str">
        <f>RIGHT([1]Sheet1!D8365,2)</f>
        <v>03</v>
      </c>
      <c r="E8365" t="str">
        <f>[1]Sheet1!E8365</f>
        <v>Charges - Miscellaneous Commercial Activities</v>
      </c>
      <c r="F8365">
        <f>[1]Sheet1!F8365</f>
        <v>3005</v>
      </c>
    </row>
    <row r="8366" spans="1:6">
      <c r="A8366" t="str">
        <f>[1]Sheet1!B8366</f>
        <v>Rhode Island</v>
      </c>
      <c r="B8366" t="str">
        <f>[1]Sheet1!C8366</f>
        <v>RI</v>
      </c>
      <c r="C8366" t="str">
        <f>LEFT([1]Sheet1!D8366,1)</f>
        <v>A</v>
      </c>
      <c r="D8366" t="str">
        <f>RIGHT([1]Sheet1!D8366,2)</f>
        <v>09</v>
      </c>
      <c r="E8366" t="str">
        <f>[1]Sheet1!E8366</f>
        <v>Charges - Elementary and Secondary Education School Lunch</v>
      </c>
      <c r="F8366">
        <f>[1]Sheet1!F8366</f>
        <v>17254</v>
      </c>
    </row>
    <row r="8367" spans="1:6">
      <c r="A8367" t="str">
        <f>[1]Sheet1!B8367</f>
        <v>Rhode Island</v>
      </c>
      <c r="B8367" t="str">
        <f>[1]Sheet1!C8367</f>
        <v>RI</v>
      </c>
      <c r="C8367" t="str">
        <f>LEFT([1]Sheet1!D8367,1)</f>
        <v>A</v>
      </c>
      <c r="D8367" t="str">
        <f>RIGHT([1]Sheet1!D8367,2)</f>
        <v>10</v>
      </c>
      <c r="E8367" t="str">
        <f>[1]Sheet1!E8367</f>
        <v>Charges - Elementary and Secondary Education School Tuition and Transportation</v>
      </c>
      <c r="F8367">
        <f>[1]Sheet1!F8367</f>
        <v>4200</v>
      </c>
    </row>
    <row r="8368" spans="1:6">
      <c r="A8368" t="str">
        <f>[1]Sheet1!B8368</f>
        <v>Rhode Island</v>
      </c>
      <c r="B8368" t="str">
        <f>[1]Sheet1!C8368</f>
        <v>RI</v>
      </c>
      <c r="C8368" t="str">
        <f>LEFT([1]Sheet1!D8368,1)</f>
        <v>A</v>
      </c>
      <c r="D8368" t="str">
        <f>RIGHT([1]Sheet1!D8368,2)</f>
        <v>12</v>
      </c>
      <c r="E8368" t="str">
        <f>[1]Sheet1!E8368</f>
        <v>Charges - Elementary and Secondary Education - Other</v>
      </c>
      <c r="F8368">
        <f>[1]Sheet1!F8368</f>
        <v>9856</v>
      </c>
    </row>
    <row r="8369" spans="1:6">
      <c r="A8369" t="str">
        <f>[1]Sheet1!B8369</f>
        <v>Rhode Island</v>
      </c>
      <c r="B8369" t="str">
        <f>[1]Sheet1!C8369</f>
        <v>RI</v>
      </c>
      <c r="C8369" t="str">
        <f>LEFT([1]Sheet1!D8369,1)</f>
        <v>A</v>
      </c>
      <c r="D8369" t="str">
        <f>RIGHT([1]Sheet1!D8369,2)</f>
        <v>16</v>
      </c>
      <c r="E8369" t="str">
        <f>[1]Sheet1!E8369</f>
        <v xml:space="preserve"> Charges - Higher Education Auxiliary Enterprises</v>
      </c>
      <c r="F8369">
        <f>[1]Sheet1!F8369</f>
        <v>102826</v>
      </c>
    </row>
    <row r="8370" spans="1:6">
      <c r="A8370" t="str">
        <f>[1]Sheet1!B8370</f>
        <v>Rhode Island</v>
      </c>
      <c r="B8370" t="str">
        <f>[1]Sheet1!C8370</f>
        <v>RI</v>
      </c>
      <c r="C8370" t="str">
        <f>LEFT([1]Sheet1!D8370,1)</f>
        <v>A</v>
      </c>
      <c r="D8370" t="str">
        <f>RIGHT([1]Sheet1!D8370,2)</f>
        <v>18</v>
      </c>
      <c r="E8370" t="str">
        <f>[1]Sheet1!E8370</f>
        <v>Charges - Higher Education - Other</v>
      </c>
      <c r="F8370">
        <f>[1]Sheet1!F8370</f>
        <v>288080</v>
      </c>
    </row>
    <row r="8371" spans="1:6">
      <c r="A8371" t="str">
        <f>[1]Sheet1!B8371</f>
        <v>Rhode Island</v>
      </c>
      <c r="B8371" t="str">
        <f>[1]Sheet1!C8371</f>
        <v>RI</v>
      </c>
      <c r="C8371" t="str">
        <f>LEFT([1]Sheet1!D8371,1)</f>
        <v>A</v>
      </c>
      <c r="D8371" t="str">
        <f>RIGHT([1]Sheet1!D8371,2)</f>
        <v>21</v>
      </c>
      <c r="E8371" t="str">
        <f>[1]Sheet1!E8371</f>
        <v>Charges - Education - Other State Charges, NEC</v>
      </c>
      <c r="F8371">
        <f>[1]Sheet1!F8371</f>
        <v>36140</v>
      </c>
    </row>
    <row r="8372" spans="1:6">
      <c r="A8372" t="str">
        <f>[1]Sheet1!B8372</f>
        <v>Rhode Island</v>
      </c>
      <c r="B8372" t="str">
        <f>[1]Sheet1!C8372</f>
        <v>RI</v>
      </c>
      <c r="C8372" t="str">
        <f>LEFT([1]Sheet1!D8372,1)</f>
        <v>A</v>
      </c>
      <c r="D8372" t="str">
        <f>RIGHT([1]Sheet1!D8372,2)</f>
        <v>36</v>
      </c>
      <c r="E8372" t="str">
        <f>[1]Sheet1!E8372</f>
        <v>Charges - Hospital Public</v>
      </c>
      <c r="F8372">
        <f>[1]Sheet1!F8372</f>
        <v>5279</v>
      </c>
    </row>
    <row r="8373" spans="1:6">
      <c r="A8373" t="str">
        <f>[1]Sheet1!B8373</f>
        <v>Rhode Island</v>
      </c>
      <c r="B8373" t="str">
        <f>[1]Sheet1!C8373</f>
        <v>RI</v>
      </c>
      <c r="C8373" t="str">
        <f>LEFT([1]Sheet1!D8373,1)</f>
        <v>A</v>
      </c>
      <c r="D8373" t="str">
        <f>RIGHT([1]Sheet1!D8373,2)</f>
        <v>44</v>
      </c>
      <c r="E8373" t="str">
        <f>[1]Sheet1!E8373</f>
        <v>Charges - Regular Highways</v>
      </c>
      <c r="F8373">
        <f>[1]Sheet1!F8373</f>
        <v>23</v>
      </c>
    </row>
    <row r="8374" spans="1:6">
      <c r="A8374" t="str">
        <f>[1]Sheet1!B8374</f>
        <v>Rhode Island</v>
      </c>
      <c r="B8374" t="str">
        <f>[1]Sheet1!C8374</f>
        <v>RI</v>
      </c>
      <c r="C8374" t="str">
        <f>LEFT([1]Sheet1!D8374,1)</f>
        <v>A</v>
      </c>
      <c r="D8374" t="str">
        <f>RIGHT([1]Sheet1!D8374,2)</f>
        <v>45</v>
      </c>
      <c r="E8374" t="str">
        <f>[1]Sheet1!E8374</f>
        <v>Charges - Toll Highways</v>
      </c>
      <c r="F8374">
        <f>[1]Sheet1!F8374</f>
        <v>19314</v>
      </c>
    </row>
    <row r="8375" spans="1:6">
      <c r="A8375" t="str">
        <f>[1]Sheet1!B8375</f>
        <v>Rhode Island</v>
      </c>
      <c r="B8375" t="str">
        <f>[1]Sheet1!C8375</f>
        <v>RI</v>
      </c>
      <c r="C8375" t="str">
        <f>LEFT([1]Sheet1!D8375,1)</f>
        <v>A</v>
      </c>
      <c r="D8375" t="str">
        <f>RIGHT([1]Sheet1!D8375,2)</f>
        <v>50</v>
      </c>
      <c r="E8375" t="str">
        <f>[1]Sheet1!E8375</f>
        <v>Charges - Housing and Community Development</v>
      </c>
      <c r="F8375">
        <f>[1]Sheet1!F8375</f>
        <v>40957</v>
      </c>
    </row>
    <row r="8376" spans="1:6">
      <c r="A8376" t="str">
        <f>[1]Sheet1!B8376</f>
        <v>Rhode Island</v>
      </c>
      <c r="B8376" t="str">
        <f>[1]Sheet1!C8376</f>
        <v>RI</v>
      </c>
      <c r="C8376" t="str">
        <f>LEFT([1]Sheet1!D8376,1)</f>
        <v>A</v>
      </c>
      <c r="D8376" t="str">
        <f>RIGHT([1]Sheet1!D8376,2)</f>
        <v>59</v>
      </c>
      <c r="E8376" t="str">
        <f>[1]Sheet1!E8376</f>
        <v>Charges - Natural Resources - Other</v>
      </c>
      <c r="F8376">
        <f>[1]Sheet1!F8376</f>
        <v>2928</v>
      </c>
    </row>
    <row r="8377" spans="1:6">
      <c r="A8377" t="str">
        <f>[1]Sheet1!B8377</f>
        <v>Rhode Island</v>
      </c>
      <c r="B8377" t="str">
        <f>[1]Sheet1!C8377</f>
        <v>RI</v>
      </c>
      <c r="C8377" t="str">
        <f>LEFT([1]Sheet1!D8377,1)</f>
        <v>A</v>
      </c>
      <c r="D8377" t="str">
        <f>RIGHT([1]Sheet1!D8377,2)</f>
        <v>60</v>
      </c>
      <c r="E8377" t="str">
        <f>[1]Sheet1!E8377</f>
        <v>Charges - Parking Facilities</v>
      </c>
      <c r="F8377">
        <f>[1]Sheet1!F8377</f>
        <v>1617</v>
      </c>
    </row>
    <row r="8378" spans="1:6">
      <c r="A8378" t="str">
        <f>[1]Sheet1!B8378</f>
        <v>Rhode Island</v>
      </c>
      <c r="B8378" t="str">
        <f>[1]Sheet1!C8378</f>
        <v>RI</v>
      </c>
      <c r="C8378" t="str">
        <f>LEFT([1]Sheet1!D8378,1)</f>
        <v>A</v>
      </c>
      <c r="D8378" t="str">
        <f>RIGHT([1]Sheet1!D8378,2)</f>
        <v>61</v>
      </c>
      <c r="E8378" t="str">
        <f>[1]Sheet1!E8378</f>
        <v>Charges - Parks and Recreation</v>
      </c>
      <c r="F8378">
        <f>[1]Sheet1!F8378</f>
        <v>43010</v>
      </c>
    </row>
    <row r="8379" spans="1:6">
      <c r="A8379" t="str">
        <f>[1]Sheet1!B8379</f>
        <v>Rhode Island</v>
      </c>
      <c r="B8379" t="str">
        <f>[1]Sheet1!C8379</f>
        <v>RI</v>
      </c>
      <c r="C8379" t="str">
        <f>LEFT([1]Sheet1!D8379,1)</f>
        <v>A</v>
      </c>
      <c r="D8379" t="str">
        <f>RIGHT([1]Sheet1!D8379,2)</f>
        <v>80</v>
      </c>
      <c r="E8379" t="str">
        <f>[1]Sheet1!E8379</f>
        <v>Charges - Sewerage</v>
      </c>
      <c r="F8379">
        <f>[1]Sheet1!F8379</f>
        <v>191334</v>
      </c>
    </row>
    <row r="8380" spans="1:6">
      <c r="A8380" t="str">
        <f>[1]Sheet1!B8380</f>
        <v>Rhode Island</v>
      </c>
      <c r="B8380" t="str">
        <f>[1]Sheet1!C8380</f>
        <v>RI</v>
      </c>
      <c r="C8380" t="str">
        <f>LEFT([1]Sheet1!D8380,1)</f>
        <v>A</v>
      </c>
      <c r="D8380" t="str">
        <f>RIGHT([1]Sheet1!D8380,2)</f>
        <v>81</v>
      </c>
      <c r="E8380" t="str">
        <f>[1]Sheet1!E8380</f>
        <v>Charges - Solid Waste Management</v>
      </c>
      <c r="F8380">
        <f>[1]Sheet1!F8380</f>
        <v>25520</v>
      </c>
    </row>
    <row r="8381" spans="1:6">
      <c r="A8381" t="str">
        <f>[1]Sheet1!B8381</f>
        <v>Rhode Island</v>
      </c>
      <c r="B8381" t="str">
        <f>[1]Sheet1!C8381</f>
        <v>RI</v>
      </c>
      <c r="C8381" t="str">
        <f>LEFT([1]Sheet1!D8381,1)</f>
        <v>A</v>
      </c>
      <c r="D8381" t="str">
        <f>RIGHT([1]Sheet1!D8381,2)</f>
        <v>87</v>
      </c>
      <c r="E8381" t="str">
        <f>[1]Sheet1!E8381</f>
        <v>Charges - Sea and Inland Port Facilities</v>
      </c>
      <c r="F8381">
        <f>[1]Sheet1!F8381</f>
        <v>2967</v>
      </c>
    </row>
    <row r="8382" spans="1:6">
      <c r="A8382" t="str">
        <f>[1]Sheet1!B8382</f>
        <v>Rhode Island</v>
      </c>
      <c r="B8382" t="str">
        <f>[1]Sheet1!C8382</f>
        <v>RI</v>
      </c>
      <c r="C8382" t="str">
        <f>LEFT([1]Sheet1!D8382,1)</f>
        <v>A</v>
      </c>
      <c r="D8382" t="str">
        <f>RIGHT([1]Sheet1!D8382,2)</f>
        <v>89</v>
      </c>
      <c r="E8382" t="str">
        <f>[1]Sheet1!E8382</f>
        <v>Charges - All Other</v>
      </c>
      <c r="F8382">
        <f>[1]Sheet1!F8382</f>
        <v>251726</v>
      </c>
    </row>
    <row r="8383" spans="1:6">
      <c r="A8383" t="str">
        <f>[1]Sheet1!B8383</f>
        <v>Rhode Island</v>
      </c>
      <c r="B8383" t="str">
        <f>[1]Sheet1!C8383</f>
        <v>RI</v>
      </c>
      <c r="C8383" t="str">
        <f>LEFT([1]Sheet1!D8383,1)</f>
        <v>A</v>
      </c>
      <c r="D8383" t="str">
        <f>RIGHT([1]Sheet1!D8383,2)</f>
        <v>91</v>
      </c>
      <c r="E8383" t="str">
        <f>[1]Sheet1!E8383</f>
        <v>Revenue - Water Utilities</v>
      </c>
      <c r="F8383">
        <f>[1]Sheet1!F8383</f>
        <v>179086</v>
      </c>
    </row>
    <row r="8384" spans="1:6">
      <c r="A8384" t="str">
        <f>[1]Sheet1!B8384</f>
        <v>Rhode Island</v>
      </c>
      <c r="B8384" t="str">
        <f>[1]Sheet1!C8384</f>
        <v>RI</v>
      </c>
      <c r="C8384" t="str">
        <f>LEFT([1]Sheet1!D8384,1)</f>
        <v>A</v>
      </c>
      <c r="D8384" t="str">
        <f>RIGHT([1]Sheet1!D8384,2)</f>
        <v>92</v>
      </c>
      <c r="E8384" t="str">
        <f>[1]Sheet1!E8384</f>
        <v>Revenue - Electric Utilities</v>
      </c>
      <c r="F8384">
        <f>[1]Sheet1!F8384</f>
        <v>7699</v>
      </c>
    </row>
    <row r="8385" spans="1:6">
      <c r="A8385" t="str">
        <f>[1]Sheet1!B8385</f>
        <v>Rhode Island</v>
      </c>
      <c r="B8385" t="str">
        <f>[1]Sheet1!C8385</f>
        <v>RI</v>
      </c>
      <c r="C8385" t="str">
        <f>LEFT([1]Sheet1!D8385,1)</f>
        <v>A</v>
      </c>
      <c r="D8385" t="str">
        <f>RIGHT([1]Sheet1!D8385,2)</f>
        <v>94</v>
      </c>
      <c r="E8385" t="str">
        <f>[1]Sheet1!E8385</f>
        <v>Revenue - Transit Utilities</v>
      </c>
      <c r="F8385">
        <f>[1]Sheet1!F8385</f>
        <v>33338</v>
      </c>
    </row>
    <row r="8386" spans="1:6">
      <c r="A8386" t="str">
        <f>[1]Sheet1!B8386</f>
        <v>Rhode Island</v>
      </c>
      <c r="B8386" t="str">
        <f>[1]Sheet1!C8386</f>
        <v>RI</v>
      </c>
      <c r="C8386" t="str">
        <f>LEFT([1]Sheet1!D8386,1)</f>
        <v>B</v>
      </c>
      <c r="D8386" t="str">
        <f>RIGHT([1]Sheet1!D8386,2)</f>
        <v>01</v>
      </c>
      <c r="E8386" t="str">
        <f>[1]Sheet1!E8386</f>
        <v>Federal Intergovernmental - Air Transportation</v>
      </c>
      <c r="F8386">
        <f>[1]Sheet1!F8386</f>
        <v>5450</v>
      </c>
    </row>
    <row r="8387" spans="1:6">
      <c r="A8387" t="str">
        <f>[1]Sheet1!B8387</f>
        <v>Rhode Island</v>
      </c>
      <c r="B8387" t="str">
        <f>[1]Sheet1!C8387</f>
        <v>RI</v>
      </c>
      <c r="C8387" t="str">
        <f>LEFT([1]Sheet1!D8387,1)</f>
        <v>B</v>
      </c>
      <c r="D8387" t="str">
        <f>RIGHT([1]Sheet1!D8387,2)</f>
        <v>21</v>
      </c>
      <c r="E8387" t="str">
        <f>[1]Sheet1!E8387</f>
        <v>Federal Intergovernmental - Education</v>
      </c>
      <c r="F8387">
        <f>[1]Sheet1!F8387</f>
        <v>362162</v>
      </c>
    </row>
    <row r="8388" spans="1:6">
      <c r="A8388" t="str">
        <f>[1]Sheet1!B8388</f>
        <v>Rhode Island</v>
      </c>
      <c r="B8388" t="str">
        <f>[1]Sheet1!C8388</f>
        <v>RI</v>
      </c>
      <c r="C8388" t="str">
        <f>LEFT([1]Sheet1!D8388,1)</f>
        <v>B</v>
      </c>
      <c r="D8388" t="str">
        <f>RIGHT([1]Sheet1!D8388,2)</f>
        <v>22</v>
      </c>
      <c r="E8388" t="str">
        <f>[1]Sheet1!E8388</f>
        <v>Federal Intergovernmental - Employment Security Administration</v>
      </c>
      <c r="F8388">
        <f>[1]Sheet1!F8388</f>
        <v>31042</v>
      </c>
    </row>
    <row r="8389" spans="1:6">
      <c r="A8389" t="str">
        <f>[1]Sheet1!B8389</f>
        <v>Rhode Island</v>
      </c>
      <c r="B8389" t="str">
        <f>[1]Sheet1!C8389</f>
        <v>RI</v>
      </c>
      <c r="C8389" t="str">
        <f>LEFT([1]Sheet1!D8389,1)</f>
        <v>B</v>
      </c>
      <c r="D8389" t="str">
        <f>RIGHT([1]Sheet1!D8389,2)</f>
        <v>30</v>
      </c>
      <c r="E8389" t="str">
        <f>[1]Sheet1!E8389</f>
        <v>Federal Intergovernmental - General Local Government Support</v>
      </c>
      <c r="F8389">
        <f>[1]Sheet1!F8389</f>
        <v>381</v>
      </c>
    </row>
    <row r="8390" spans="1:6">
      <c r="A8390" t="str">
        <f>[1]Sheet1!B8390</f>
        <v>Rhode Island</v>
      </c>
      <c r="B8390" t="str">
        <f>[1]Sheet1!C8390</f>
        <v>RI</v>
      </c>
      <c r="C8390" t="str">
        <f>LEFT([1]Sheet1!D8390,1)</f>
        <v>B</v>
      </c>
      <c r="D8390" t="str">
        <f>RIGHT([1]Sheet1!D8390,2)</f>
        <v>42</v>
      </c>
      <c r="E8390" t="str">
        <f>[1]Sheet1!E8390</f>
        <v>Federal Intergovernmental - Health and Hospitals</v>
      </c>
      <c r="F8390">
        <f>[1]Sheet1!F8390</f>
        <v>225980</v>
      </c>
    </row>
    <row r="8391" spans="1:6">
      <c r="A8391" t="str">
        <f>[1]Sheet1!B8391</f>
        <v>Rhode Island</v>
      </c>
      <c r="B8391" t="str">
        <f>[1]Sheet1!C8391</f>
        <v>RI</v>
      </c>
      <c r="C8391" t="str">
        <f>LEFT([1]Sheet1!D8391,1)</f>
        <v>B</v>
      </c>
      <c r="D8391" t="str">
        <f>RIGHT([1]Sheet1!D8391,2)</f>
        <v>46</v>
      </c>
      <c r="E8391" t="str">
        <f>[1]Sheet1!E8391</f>
        <v>Federal Intergovernmental - Highways</v>
      </c>
      <c r="F8391">
        <f>[1]Sheet1!F8391</f>
        <v>253316</v>
      </c>
    </row>
    <row r="8392" spans="1:6">
      <c r="A8392" t="str">
        <f>[1]Sheet1!B8392</f>
        <v>Rhode Island</v>
      </c>
      <c r="B8392" t="str">
        <f>[1]Sheet1!C8392</f>
        <v>RI</v>
      </c>
      <c r="C8392" t="str">
        <f>LEFT([1]Sheet1!D8392,1)</f>
        <v>B</v>
      </c>
      <c r="D8392" t="str">
        <f>RIGHT([1]Sheet1!D8392,2)</f>
        <v>50</v>
      </c>
      <c r="E8392" t="str">
        <f>[1]Sheet1!E8392</f>
        <v>Federal Intergovernmental - Housing and Community Development</v>
      </c>
      <c r="F8392">
        <f>[1]Sheet1!F8392</f>
        <v>146647</v>
      </c>
    </row>
    <row r="8393" spans="1:6">
      <c r="A8393" t="str">
        <f>[1]Sheet1!B8393</f>
        <v>Rhode Island</v>
      </c>
      <c r="B8393" t="str">
        <f>[1]Sheet1!C8393</f>
        <v>RI</v>
      </c>
      <c r="C8393" t="str">
        <f>LEFT([1]Sheet1!D8393,1)</f>
        <v>B</v>
      </c>
      <c r="D8393" t="str">
        <f>RIGHT([1]Sheet1!D8393,2)</f>
        <v>59</v>
      </c>
      <c r="E8393" t="str">
        <f>[1]Sheet1!E8393</f>
        <v>Federal Intergovernmental - Natural Resources</v>
      </c>
      <c r="F8393">
        <f>[1]Sheet1!F8393</f>
        <v>49838</v>
      </c>
    </row>
    <row r="8394" spans="1:6">
      <c r="A8394" t="str">
        <f>[1]Sheet1!B8394</f>
        <v>Rhode Island</v>
      </c>
      <c r="B8394" t="str">
        <f>[1]Sheet1!C8394</f>
        <v>RI</v>
      </c>
      <c r="C8394" t="str">
        <f>LEFT([1]Sheet1!D8394,1)</f>
        <v>B</v>
      </c>
      <c r="D8394" t="str">
        <f>RIGHT([1]Sheet1!D8394,2)</f>
        <v>79</v>
      </c>
      <c r="E8394" t="str">
        <f>[1]Sheet1!E8394</f>
        <v>Federal Intergovernmental - Public Welfare</v>
      </c>
      <c r="F8394">
        <f>[1]Sheet1!F8394</f>
        <v>1139057</v>
      </c>
    </row>
    <row r="8395" spans="1:6">
      <c r="A8395" t="str">
        <f>[1]Sheet1!B8395</f>
        <v>Rhode Island</v>
      </c>
      <c r="B8395" t="str">
        <f>[1]Sheet1!C8395</f>
        <v>RI</v>
      </c>
      <c r="C8395" t="str">
        <f>LEFT([1]Sheet1!D8395,1)</f>
        <v>B</v>
      </c>
      <c r="D8395" t="str">
        <f>RIGHT([1]Sheet1!D8395,2)</f>
        <v>80</v>
      </c>
      <c r="E8395" t="str">
        <f>[1]Sheet1!E8395</f>
        <v>Federal Intergovernmental - Sewerage</v>
      </c>
      <c r="F8395">
        <f>[1]Sheet1!F8395</f>
        <v>19946</v>
      </c>
    </row>
    <row r="8396" spans="1:6">
      <c r="A8396" t="str">
        <f>[1]Sheet1!B8396</f>
        <v>Rhode Island</v>
      </c>
      <c r="B8396" t="str">
        <f>[1]Sheet1!C8396</f>
        <v>RI</v>
      </c>
      <c r="C8396" t="str">
        <f>LEFT([1]Sheet1!D8396,1)</f>
        <v>B</v>
      </c>
      <c r="D8396" t="str">
        <f>RIGHT([1]Sheet1!D8396,2)</f>
        <v>89</v>
      </c>
      <c r="E8396" t="str">
        <f>[1]Sheet1!E8396</f>
        <v>Federal Intergovernmental - All Other</v>
      </c>
      <c r="F8396">
        <f>[1]Sheet1!F8396</f>
        <v>224792</v>
      </c>
    </row>
    <row r="8397" spans="1:6">
      <c r="A8397" t="str">
        <f>[1]Sheet1!B8397</f>
        <v>Rhode Island</v>
      </c>
      <c r="B8397" t="str">
        <f>[1]Sheet1!C8397</f>
        <v>RI</v>
      </c>
      <c r="C8397" t="str">
        <f>LEFT([1]Sheet1!D8397,1)</f>
        <v>B</v>
      </c>
      <c r="D8397" t="str">
        <f>RIGHT([1]Sheet1!D8397,2)</f>
        <v>91</v>
      </c>
      <c r="E8397" t="str">
        <f>[1]Sheet1!E8397</f>
        <v>Federal Intergovernmental - Water Utilities</v>
      </c>
      <c r="F8397">
        <f>[1]Sheet1!F8397</f>
        <v>13980</v>
      </c>
    </row>
    <row r="8398" spans="1:6">
      <c r="A8398" t="str">
        <f>[1]Sheet1!B8398</f>
        <v>Rhode Island</v>
      </c>
      <c r="B8398" t="str">
        <f>[1]Sheet1!C8398</f>
        <v>RI</v>
      </c>
      <c r="C8398" t="str">
        <f>LEFT([1]Sheet1!D8398,1)</f>
        <v>B</v>
      </c>
      <c r="D8398" t="str">
        <f>RIGHT([1]Sheet1!D8398,2)</f>
        <v>94</v>
      </c>
      <c r="E8398" t="str">
        <f>[1]Sheet1!E8398</f>
        <v>Federal Intergovernmental - Transit Utilities</v>
      </c>
      <c r="F8398">
        <f>[1]Sheet1!F8398</f>
        <v>25598</v>
      </c>
    </row>
    <row r="8399" spans="1:6">
      <c r="A8399" t="str">
        <f>[1]Sheet1!B8399</f>
        <v>Rhode Island</v>
      </c>
      <c r="B8399" t="str">
        <f>[1]Sheet1!C8399</f>
        <v>RI</v>
      </c>
      <c r="C8399" t="str">
        <f>LEFT([1]Sheet1!D8399,1)</f>
        <v>E</v>
      </c>
      <c r="D8399" t="str">
        <f>RIGHT([1]Sheet1!D8399,2)</f>
        <v>01</v>
      </c>
      <c r="E8399" t="str">
        <f>[1]Sheet1!E8399</f>
        <v>Current Operations - Air Transportation</v>
      </c>
      <c r="F8399">
        <f>[1]Sheet1!F8399</f>
        <v>29203</v>
      </c>
    </row>
    <row r="8400" spans="1:6">
      <c r="A8400" t="str">
        <f>[1]Sheet1!B8400</f>
        <v>Rhode Island</v>
      </c>
      <c r="B8400" t="str">
        <f>[1]Sheet1!C8400</f>
        <v>RI</v>
      </c>
      <c r="C8400" t="str">
        <f>LEFT([1]Sheet1!D8400,1)</f>
        <v>E</v>
      </c>
      <c r="D8400" t="str">
        <f>RIGHT([1]Sheet1!D8400,2)</f>
        <v>03</v>
      </c>
      <c r="E8400" t="str">
        <f>[1]Sheet1!E8400</f>
        <v>Current Operations - Miscellaneous Commercial Activities, NEC</v>
      </c>
      <c r="F8400">
        <f>[1]Sheet1!F8400</f>
        <v>5413</v>
      </c>
    </row>
    <row r="8401" spans="1:6">
      <c r="A8401" t="str">
        <f>[1]Sheet1!B8401</f>
        <v>Rhode Island</v>
      </c>
      <c r="B8401" t="str">
        <f>[1]Sheet1!C8401</f>
        <v>RI</v>
      </c>
      <c r="C8401" t="str">
        <f>LEFT([1]Sheet1!D8401,1)</f>
        <v>E</v>
      </c>
      <c r="D8401" t="str">
        <f>RIGHT([1]Sheet1!D8401,2)</f>
        <v>04</v>
      </c>
      <c r="E8401" t="str">
        <f>[1]Sheet1!E8401</f>
        <v>Current Operations - Correctional Institutions</v>
      </c>
      <c r="F8401">
        <f>[1]Sheet1!F8401</f>
        <v>165015</v>
      </c>
    </row>
    <row r="8402" spans="1:6">
      <c r="A8402" t="str">
        <f>[1]Sheet1!B8402</f>
        <v>Rhode Island</v>
      </c>
      <c r="B8402" t="str">
        <f>[1]Sheet1!C8402</f>
        <v>RI</v>
      </c>
      <c r="C8402" t="str">
        <f>LEFT([1]Sheet1!D8402,1)</f>
        <v>E</v>
      </c>
      <c r="D8402" t="str">
        <f>RIGHT([1]Sheet1!D8402,2)</f>
        <v>05</v>
      </c>
      <c r="E8402" t="str">
        <f>[1]Sheet1!E8402</f>
        <v>Current Operations - Corrections - Other</v>
      </c>
      <c r="F8402">
        <f>[1]Sheet1!F8402</f>
        <v>32237</v>
      </c>
    </row>
    <row r="8403" spans="1:6">
      <c r="A8403" t="str">
        <f>[1]Sheet1!B8403</f>
        <v>Rhode Island</v>
      </c>
      <c r="B8403" t="str">
        <f>[1]Sheet1!C8403</f>
        <v>RI</v>
      </c>
      <c r="C8403" t="str">
        <f>LEFT([1]Sheet1!D8403,1)</f>
        <v>E</v>
      </c>
      <c r="D8403" t="str">
        <f>RIGHT([1]Sheet1!D8403,2)</f>
        <v>12</v>
      </c>
      <c r="E8403" t="str">
        <f>[1]Sheet1!E8403</f>
        <v>Current Operations - Elementary and Secondary Education</v>
      </c>
      <c r="F8403">
        <f>[1]Sheet1!F8403</f>
        <v>2154308</v>
      </c>
    </row>
    <row r="8404" spans="1:6">
      <c r="A8404" t="str">
        <f>[1]Sheet1!B8404</f>
        <v>Rhode Island</v>
      </c>
      <c r="B8404" t="str">
        <f>[1]Sheet1!C8404</f>
        <v>RI</v>
      </c>
      <c r="C8404" t="str">
        <f>LEFT([1]Sheet1!D8404,1)</f>
        <v>E</v>
      </c>
      <c r="D8404" t="str">
        <f>RIGHT([1]Sheet1!D8404,2)</f>
        <v>16</v>
      </c>
      <c r="E8404" t="str">
        <f>[1]Sheet1!E8404</f>
        <v>Current Operations - Higher Education Auxiliary Enterprises</v>
      </c>
      <c r="F8404">
        <f>[1]Sheet1!F8404</f>
        <v>92812</v>
      </c>
    </row>
    <row r="8405" spans="1:6">
      <c r="A8405" t="str">
        <f>[1]Sheet1!B8405</f>
        <v>Rhode Island</v>
      </c>
      <c r="B8405" t="str">
        <f>[1]Sheet1!C8405</f>
        <v>RI</v>
      </c>
      <c r="C8405" t="str">
        <f>LEFT([1]Sheet1!D8405,1)</f>
        <v>E</v>
      </c>
      <c r="D8405" t="str">
        <f>RIGHT([1]Sheet1!D8405,2)</f>
        <v>18</v>
      </c>
      <c r="E8405" t="str">
        <f>[1]Sheet1!E8405</f>
        <v>Current Operations - Other Higher Education</v>
      </c>
      <c r="F8405">
        <f>[1]Sheet1!F8405</f>
        <v>538286</v>
      </c>
    </row>
    <row r="8406" spans="1:6">
      <c r="A8406" t="str">
        <f>[1]Sheet1!B8406</f>
        <v>Rhode Island</v>
      </c>
      <c r="B8406" t="str">
        <f>[1]Sheet1!C8406</f>
        <v>RI</v>
      </c>
      <c r="C8406" t="str">
        <f>LEFT([1]Sheet1!D8406,1)</f>
        <v>E</v>
      </c>
      <c r="D8406" t="str">
        <f>RIGHT([1]Sheet1!D8406,2)</f>
        <v>21</v>
      </c>
      <c r="E8406" t="str">
        <f>[1]Sheet1!E8406</f>
        <v>Current Operations - State Education - Other</v>
      </c>
      <c r="F8406">
        <f>[1]Sheet1!F8406</f>
        <v>149667</v>
      </c>
    </row>
    <row r="8407" spans="1:6">
      <c r="A8407" t="str">
        <f>[1]Sheet1!B8407</f>
        <v>Rhode Island</v>
      </c>
      <c r="B8407" t="str">
        <f>[1]Sheet1!C8407</f>
        <v>RI</v>
      </c>
      <c r="C8407" t="str">
        <f>LEFT([1]Sheet1!D8407,1)</f>
        <v>E</v>
      </c>
      <c r="D8407" t="str">
        <f>RIGHT([1]Sheet1!D8407,2)</f>
        <v>22</v>
      </c>
      <c r="E8407" t="str">
        <f>[1]Sheet1!E8407</f>
        <v>Current Operations - Social Insurance Administration</v>
      </c>
      <c r="F8407">
        <f>[1]Sheet1!F8407</f>
        <v>24846</v>
      </c>
    </row>
    <row r="8408" spans="1:6">
      <c r="A8408" t="str">
        <f>[1]Sheet1!B8408</f>
        <v>Rhode Island</v>
      </c>
      <c r="B8408" t="str">
        <f>[1]Sheet1!C8408</f>
        <v>RI</v>
      </c>
      <c r="C8408" t="str">
        <f>LEFT([1]Sheet1!D8408,1)</f>
        <v>E</v>
      </c>
      <c r="D8408" t="str">
        <f>RIGHT([1]Sheet1!D8408,2)</f>
        <v>23</v>
      </c>
      <c r="E8408" t="str">
        <f>[1]Sheet1!E8408</f>
        <v>Current Operations - Financial Administration</v>
      </c>
      <c r="F8408">
        <f>[1]Sheet1!F8408</f>
        <v>177468</v>
      </c>
    </row>
    <row r="8409" spans="1:6">
      <c r="A8409" t="str">
        <f>[1]Sheet1!B8409</f>
        <v>Rhode Island</v>
      </c>
      <c r="B8409" t="str">
        <f>[1]Sheet1!C8409</f>
        <v>RI</v>
      </c>
      <c r="C8409" t="str">
        <f>LEFT([1]Sheet1!D8409,1)</f>
        <v>E</v>
      </c>
      <c r="D8409" t="str">
        <f>RIGHT([1]Sheet1!D8409,2)</f>
        <v>24</v>
      </c>
      <c r="E8409" t="str">
        <f>[1]Sheet1!E8409</f>
        <v>Current Operations - Local Fire Protection</v>
      </c>
      <c r="F8409">
        <f>[1]Sheet1!F8409</f>
        <v>281527</v>
      </c>
    </row>
    <row r="8410" spans="1:6">
      <c r="A8410" t="str">
        <f>[1]Sheet1!B8410</f>
        <v>Rhode Island</v>
      </c>
      <c r="B8410" t="str">
        <f>[1]Sheet1!C8410</f>
        <v>RI</v>
      </c>
      <c r="C8410" t="str">
        <f>LEFT([1]Sheet1!D8410,1)</f>
        <v>E</v>
      </c>
      <c r="D8410" t="str">
        <f>RIGHT([1]Sheet1!D8410,2)</f>
        <v>25</v>
      </c>
      <c r="E8410" t="str">
        <f>[1]Sheet1!E8410</f>
        <v>Current Operations - Judicial and Legal Services</v>
      </c>
      <c r="F8410">
        <f>[1]Sheet1!F8410</f>
        <v>125864</v>
      </c>
    </row>
    <row r="8411" spans="1:6">
      <c r="A8411" t="str">
        <f>[1]Sheet1!B8411</f>
        <v>Rhode Island</v>
      </c>
      <c r="B8411" t="str">
        <f>[1]Sheet1!C8411</f>
        <v>RI</v>
      </c>
      <c r="C8411" t="str">
        <f>LEFT([1]Sheet1!D8411,1)</f>
        <v>E</v>
      </c>
      <c r="D8411" t="str">
        <f>RIGHT([1]Sheet1!D8411,2)</f>
        <v>29</v>
      </c>
      <c r="E8411" t="str">
        <f>[1]Sheet1!E8411</f>
        <v>Current Operations - Central Staff Services</v>
      </c>
      <c r="F8411">
        <f>[1]Sheet1!F8411</f>
        <v>106054</v>
      </c>
    </row>
    <row r="8412" spans="1:6">
      <c r="A8412" t="str">
        <f>[1]Sheet1!B8412</f>
        <v>Rhode Island</v>
      </c>
      <c r="B8412" t="str">
        <f>[1]Sheet1!C8412</f>
        <v>RI</v>
      </c>
      <c r="C8412" t="str">
        <f>LEFT([1]Sheet1!D8412,1)</f>
        <v>E</v>
      </c>
      <c r="D8412" t="str">
        <f>RIGHT([1]Sheet1!D8412,2)</f>
        <v>31</v>
      </c>
      <c r="E8412" t="str">
        <f>[1]Sheet1!E8412</f>
        <v>Current Operations - General Public Buildings</v>
      </c>
      <c r="F8412">
        <f>[1]Sheet1!F8412</f>
        <v>54084</v>
      </c>
    </row>
    <row r="8413" spans="1:6">
      <c r="A8413" t="str">
        <f>[1]Sheet1!B8413</f>
        <v>Rhode Island</v>
      </c>
      <c r="B8413" t="str">
        <f>[1]Sheet1!C8413</f>
        <v>RI</v>
      </c>
      <c r="C8413" t="str">
        <f>LEFT([1]Sheet1!D8413,1)</f>
        <v>E</v>
      </c>
      <c r="D8413" t="str">
        <f>RIGHT([1]Sheet1!D8413,2)</f>
        <v>32</v>
      </c>
      <c r="E8413" t="str">
        <f>[1]Sheet1!E8413</f>
        <v>Current Operations - Health - Other</v>
      </c>
      <c r="F8413">
        <f>[1]Sheet1!F8413</f>
        <v>170157</v>
      </c>
    </row>
    <row r="8414" spans="1:6">
      <c r="A8414" t="str">
        <f>[1]Sheet1!B8414</f>
        <v>Rhode Island</v>
      </c>
      <c r="B8414" t="str">
        <f>[1]Sheet1!C8414</f>
        <v>RI</v>
      </c>
      <c r="C8414" t="str">
        <f>LEFT([1]Sheet1!D8414,1)</f>
        <v>E</v>
      </c>
      <c r="D8414" t="str">
        <f>RIGHT([1]Sheet1!D8414,2)</f>
        <v>36</v>
      </c>
      <c r="E8414" t="str">
        <f>[1]Sheet1!E8414</f>
        <v>Current Operations - Hospitals</v>
      </c>
      <c r="F8414">
        <f>[1]Sheet1!F8414</f>
        <v>69863</v>
      </c>
    </row>
    <row r="8415" spans="1:6">
      <c r="A8415" t="str">
        <f>[1]Sheet1!B8415</f>
        <v>Rhode Island</v>
      </c>
      <c r="B8415" t="str">
        <f>[1]Sheet1!C8415</f>
        <v>RI</v>
      </c>
      <c r="C8415" t="str">
        <f>LEFT([1]Sheet1!D8415,1)</f>
        <v>E</v>
      </c>
      <c r="D8415" t="str">
        <f>RIGHT([1]Sheet1!D8415,2)</f>
        <v>44</v>
      </c>
      <c r="E8415" t="str">
        <f>[1]Sheet1!E8415</f>
        <v>Current Operations - Regular Highways</v>
      </c>
      <c r="F8415">
        <f>[1]Sheet1!F8415</f>
        <v>151262</v>
      </c>
    </row>
    <row r="8416" spans="1:6">
      <c r="A8416" t="str">
        <f>[1]Sheet1!B8416</f>
        <v>Rhode Island</v>
      </c>
      <c r="B8416" t="str">
        <f>[1]Sheet1!C8416</f>
        <v>RI</v>
      </c>
      <c r="C8416" t="str">
        <f>LEFT([1]Sheet1!D8416,1)</f>
        <v>E</v>
      </c>
      <c r="D8416" t="str">
        <f>RIGHT([1]Sheet1!D8416,2)</f>
        <v>45</v>
      </c>
      <c r="E8416" t="str">
        <f>[1]Sheet1!E8416</f>
        <v>Current Operations - Toll Highways</v>
      </c>
      <c r="F8416">
        <f>[1]Sheet1!F8416</f>
        <v>15897</v>
      </c>
    </row>
    <row r="8417" spans="1:6">
      <c r="A8417" t="str">
        <f>[1]Sheet1!B8417</f>
        <v>Rhode Island</v>
      </c>
      <c r="B8417" t="str">
        <f>[1]Sheet1!C8417</f>
        <v>RI</v>
      </c>
      <c r="C8417" t="str">
        <f>LEFT([1]Sheet1!D8417,1)</f>
        <v>E</v>
      </c>
      <c r="D8417" t="str">
        <f>RIGHT([1]Sheet1!D8417,2)</f>
        <v>50</v>
      </c>
      <c r="E8417" t="str">
        <f>[1]Sheet1!E8417</f>
        <v>Current Operations - Housing and Community Development</v>
      </c>
      <c r="F8417">
        <f>[1]Sheet1!F8417</f>
        <v>206131</v>
      </c>
    </row>
    <row r="8418" spans="1:6">
      <c r="A8418" t="str">
        <f>[1]Sheet1!B8418</f>
        <v>Rhode Island</v>
      </c>
      <c r="B8418" t="str">
        <f>[1]Sheet1!C8418</f>
        <v>RI</v>
      </c>
      <c r="C8418" t="str">
        <f>LEFT([1]Sheet1!D8418,1)</f>
        <v>E</v>
      </c>
      <c r="D8418" t="str">
        <f>RIGHT([1]Sheet1!D8418,2)</f>
        <v>52</v>
      </c>
      <c r="E8418" t="str">
        <f>[1]Sheet1!E8418</f>
        <v>Current Operations - Libraries</v>
      </c>
      <c r="F8418">
        <f>[1]Sheet1!F8418</f>
        <v>36735</v>
      </c>
    </row>
    <row r="8419" spans="1:6">
      <c r="A8419" t="str">
        <f>[1]Sheet1!B8419</f>
        <v>Rhode Island</v>
      </c>
      <c r="B8419" t="str">
        <f>[1]Sheet1!C8419</f>
        <v>RI</v>
      </c>
      <c r="C8419" t="str">
        <f>LEFT([1]Sheet1!D8419,1)</f>
        <v>E</v>
      </c>
      <c r="D8419" t="str">
        <f>RIGHT([1]Sheet1!D8419,2)</f>
        <v>59</v>
      </c>
      <c r="E8419" t="str">
        <f>[1]Sheet1!E8419</f>
        <v>Current Operations - Natural Resources - Other</v>
      </c>
      <c r="F8419">
        <f>[1]Sheet1!F8419</f>
        <v>54378</v>
      </c>
    </row>
    <row r="8420" spans="1:6">
      <c r="A8420" t="str">
        <f>[1]Sheet1!B8420</f>
        <v>Rhode Island</v>
      </c>
      <c r="B8420" t="str">
        <f>[1]Sheet1!C8420</f>
        <v>RI</v>
      </c>
      <c r="C8420" t="str">
        <f>LEFT([1]Sheet1!D8420,1)</f>
        <v>E</v>
      </c>
      <c r="D8420" t="str">
        <f>RIGHT([1]Sheet1!D8420,2)</f>
        <v>60</v>
      </c>
      <c r="E8420" t="str">
        <f>[1]Sheet1!E8420</f>
        <v>Current Operations - Parking Facilities</v>
      </c>
      <c r="F8420">
        <f>[1]Sheet1!F8420</f>
        <v>1174</v>
      </c>
    </row>
    <row r="8421" spans="1:6">
      <c r="A8421" t="str">
        <f>[1]Sheet1!B8421</f>
        <v>Rhode Island</v>
      </c>
      <c r="B8421" t="str">
        <f>[1]Sheet1!C8421</f>
        <v>RI</v>
      </c>
      <c r="C8421" t="str">
        <f>LEFT([1]Sheet1!D8421,1)</f>
        <v>E</v>
      </c>
      <c r="D8421" t="str">
        <f>RIGHT([1]Sheet1!D8421,2)</f>
        <v>61</v>
      </c>
      <c r="E8421" t="str">
        <f>[1]Sheet1!E8421</f>
        <v>Current Operations - Parks and Recreation</v>
      </c>
      <c r="F8421">
        <f>[1]Sheet1!F8421</f>
        <v>67092</v>
      </c>
    </row>
    <row r="8422" spans="1:6">
      <c r="A8422" t="str">
        <f>[1]Sheet1!B8422</f>
        <v>Rhode Island</v>
      </c>
      <c r="B8422" t="str">
        <f>[1]Sheet1!C8422</f>
        <v>RI</v>
      </c>
      <c r="C8422" t="str">
        <f>LEFT([1]Sheet1!D8422,1)</f>
        <v>E</v>
      </c>
      <c r="D8422" t="str">
        <f>RIGHT([1]Sheet1!D8422,2)</f>
        <v>62</v>
      </c>
      <c r="E8422" t="str">
        <f>[1]Sheet1!E8422</f>
        <v>Current Operations - Police Protection</v>
      </c>
      <c r="F8422">
        <f>[1]Sheet1!F8422</f>
        <v>351436</v>
      </c>
    </row>
    <row r="8423" spans="1:6">
      <c r="A8423" t="str">
        <f>[1]Sheet1!B8423</f>
        <v>Rhode Island</v>
      </c>
      <c r="B8423" t="str">
        <f>[1]Sheet1!C8423</f>
        <v>RI</v>
      </c>
      <c r="C8423" t="str">
        <f>LEFT([1]Sheet1!D8423,1)</f>
        <v>E</v>
      </c>
      <c r="D8423" t="str">
        <f>RIGHT([1]Sheet1!D8423,2)</f>
        <v>66</v>
      </c>
      <c r="E8423" t="str">
        <f>[1]Sheet1!E8423</f>
        <v>Current Operations - Protective Inspection and Regulation, NEC</v>
      </c>
      <c r="F8423">
        <f>[1]Sheet1!F8423</f>
        <v>26675</v>
      </c>
    </row>
    <row r="8424" spans="1:6">
      <c r="A8424" t="str">
        <f>[1]Sheet1!B8424</f>
        <v>Rhode Island</v>
      </c>
      <c r="B8424" t="str">
        <f>[1]Sheet1!C8424</f>
        <v>RI</v>
      </c>
      <c r="C8424" t="str">
        <f>LEFT([1]Sheet1!D8424,1)</f>
        <v>E</v>
      </c>
      <c r="D8424" t="str">
        <f>RIGHT([1]Sheet1!D8424,2)</f>
        <v>74</v>
      </c>
      <c r="E8424" t="str">
        <f>[1]Sheet1!E8424</f>
        <v>Current Operations - Public Welfare, Vendor Payments for Medical Care</v>
      </c>
      <c r="F8424">
        <f>[1]Sheet1!F8424</f>
        <v>1859894</v>
      </c>
    </row>
    <row r="8425" spans="1:6">
      <c r="A8425" t="str">
        <f>[1]Sheet1!B8425</f>
        <v>Rhode Island</v>
      </c>
      <c r="B8425" t="str">
        <f>[1]Sheet1!C8425</f>
        <v>RI</v>
      </c>
      <c r="C8425" t="str">
        <f>LEFT([1]Sheet1!D8425,1)</f>
        <v>E</v>
      </c>
      <c r="D8425" t="str">
        <f>RIGHT([1]Sheet1!D8425,2)</f>
        <v>75</v>
      </c>
      <c r="E8425" t="str">
        <f>[1]Sheet1!E8425</f>
        <v>Current Operations - Public Welfare, Vendor Payments for Other Purposes</v>
      </c>
      <c r="F8425">
        <f>[1]Sheet1!F8425</f>
        <v>206898</v>
      </c>
    </row>
    <row r="8426" spans="1:6">
      <c r="A8426" t="str">
        <f>[1]Sheet1!B8426</f>
        <v>Rhode Island</v>
      </c>
      <c r="B8426" t="str">
        <f>[1]Sheet1!C8426</f>
        <v>RI</v>
      </c>
      <c r="C8426" t="str">
        <f>LEFT([1]Sheet1!D8426,1)</f>
        <v>E</v>
      </c>
      <c r="D8426" t="str">
        <f>RIGHT([1]Sheet1!D8426,2)</f>
        <v>77</v>
      </c>
      <c r="E8426" t="str">
        <f>[1]Sheet1!E8426</f>
        <v>Current Operations - Public Welfare Institutions</v>
      </c>
      <c r="F8426">
        <f>[1]Sheet1!F8426</f>
        <v>6788</v>
      </c>
    </row>
    <row r="8427" spans="1:6">
      <c r="A8427" t="str">
        <f>[1]Sheet1!B8427</f>
        <v>Rhode Island</v>
      </c>
      <c r="B8427" t="str">
        <f>[1]Sheet1!C8427</f>
        <v>RI</v>
      </c>
      <c r="C8427" t="str">
        <f>LEFT([1]Sheet1!D8427,1)</f>
        <v>E</v>
      </c>
      <c r="D8427" t="str">
        <f>RIGHT([1]Sheet1!D8427,2)</f>
        <v>79</v>
      </c>
      <c r="E8427" t="str">
        <f>[1]Sheet1!E8427</f>
        <v>Current Operations - Public Welfare - Other</v>
      </c>
      <c r="F8427">
        <f>[1]Sheet1!F8427</f>
        <v>143969</v>
      </c>
    </row>
    <row r="8428" spans="1:6">
      <c r="A8428" t="str">
        <f>[1]Sheet1!B8428</f>
        <v>Rhode Island</v>
      </c>
      <c r="B8428" t="str">
        <f>[1]Sheet1!C8428</f>
        <v>RI</v>
      </c>
      <c r="C8428" t="str">
        <f>LEFT([1]Sheet1!D8428,1)</f>
        <v>E</v>
      </c>
      <c r="D8428" t="str">
        <f>RIGHT([1]Sheet1!D8428,2)</f>
        <v>80</v>
      </c>
      <c r="E8428" t="str">
        <f>[1]Sheet1!E8428</f>
        <v>Current Operations - Sewerage</v>
      </c>
      <c r="F8428">
        <f>[1]Sheet1!F8428</f>
        <v>112876</v>
      </c>
    </row>
    <row r="8429" spans="1:6">
      <c r="A8429" t="str">
        <f>[1]Sheet1!B8429</f>
        <v>Rhode Island</v>
      </c>
      <c r="B8429" t="str">
        <f>[1]Sheet1!C8429</f>
        <v>RI</v>
      </c>
      <c r="C8429" t="str">
        <f>LEFT([1]Sheet1!D8429,1)</f>
        <v>E</v>
      </c>
      <c r="D8429" t="str">
        <f>RIGHT([1]Sheet1!D8429,2)</f>
        <v>81</v>
      </c>
      <c r="E8429" t="str">
        <f>[1]Sheet1!E8429</f>
        <v>Current Operations - Solid Waste Management</v>
      </c>
      <c r="F8429">
        <f>[1]Sheet1!F8429</f>
        <v>72927</v>
      </c>
    </row>
    <row r="8430" spans="1:6">
      <c r="A8430" t="str">
        <f>[1]Sheet1!B8430</f>
        <v>Rhode Island</v>
      </c>
      <c r="B8430" t="str">
        <f>[1]Sheet1!C8430</f>
        <v>RI</v>
      </c>
      <c r="C8430" t="str">
        <f>LEFT([1]Sheet1!D8430,1)</f>
        <v>E</v>
      </c>
      <c r="D8430" t="str">
        <f>RIGHT([1]Sheet1!D8430,2)</f>
        <v>85</v>
      </c>
      <c r="E8430" t="str">
        <f>[1]Sheet1!E8430</f>
        <v>Current Operations - State Veterans' Services</v>
      </c>
      <c r="F8430">
        <f>[1]Sheet1!F8430</f>
        <v>925</v>
      </c>
    </row>
    <row r="8431" spans="1:6">
      <c r="A8431" t="str">
        <f>[1]Sheet1!B8431</f>
        <v>Rhode Island</v>
      </c>
      <c r="B8431" t="str">
        <f>[1]Sheet1!C8431</f>
        <v>RI</v>
      </c>
      <c r="C8431" t="str">
        <f>LEFT([1]Sheet1!D8431,1)</f>
        <v>E</v>
      </c>
      <c r="D8431" t="str">
        <f>RIGHT([1]Sheet1!D8431,2)</f>
        <v>87</v>
      </c>
      <c r="E8431" t="str">
        <f>[1]Sheet1!E8431</f>
        <v>Current Operations - Sea and Inland Port Facilities</v>
      </c>
      <c r="F8431">
        <f>[1]Sheet1!F8431</f>
        <v>1515</v>
      </c>
    </row>
    <row r="8432" spans="1:6">
      <c r="A8432" t="str">
        <f>[1]Sheet1!B8432</f>
        <v>Rhode Island</v>
      </c>
      <c r="B8432" t="str">
        <f>[1]Sheet1!C8432</f>
        <v>RI</v>
      </c>
      <c r="C8432" t="str">
        <f>LEFT([1]Sheet1!D8432,1)</f>
        <v>E</v>
      </c>
      <c r="D8432" t="str">
        <f>RIGHT([1]Sheet1!D8432,2)</f>
        <v>89</v>
      </c>
      <c r="E8432" t="str">
        <f>[1]Sheet1!E8432</f>
        <v>Current Operations - General - Other</v>
      </c>
      <c r="F8432">
        <f>[1]Sheet1!F8432</f>
        <v>435108</v>
      </c>
    </row>
    <row r="8433" spans="1:6">
      <c r="A8433" t="str">
        <f>[1]Sheet1!B8433</f>
        <v>Rhode Island</v>
      </c>
      <c r="B8433" t="str">
        <f>[1]Sheet1!C8433</f>
        <v>RI</v>
      </c>
      <c r="C8433" t="str">
        <f>LEFT([1]Sheet1!D8433,1)</f>
        <v>E</v>
      </c>
      <c r="D8433" t="str">
        <f>RIGHT([1]Sheet1!D8433,2)</f>
        <v>91</v>
      </c>
      <c r="E8433" t="str">
        <f>[1]Sheet1!E8433</f>
        <v>Current Operations - Water Utilities</v>
      </c>
      <c r="F8433">
        <f>[1]Sheet1!F8433</f>
        <v>120617</v>
      </c>
    </row>
    <row r="8434" spans="1:6">
      <c r="A8434" t="str">
        <f>[1]Sheet1!B8434</f>
        <v>Rhode Island</v>
      </c>
      <c r="B8434" t="str">
        <f>[1]Sheet1!C8434</f>
        <v>RI</v>
      </c>
      <c r="C8434" t="str">
        <f>LEFT([1]Sheet1!D8434,1)</f>
        <v>E</v>
      </c>
      <c r="D8434" t="str">
        <f>RIGHT([1]Sheet1!D8434,2)</f>
        <v>92</v>
      </c>
      <c r="E8434" t="str">
        <f>[1]Sheet1!E8434</f>
        <v>Current Operations - Electric Utilities</v>
      </c>
      <c r="F8434">
        <f>[1]Sheet1!F8434</f>
        <v>7859</v>
      </c>
    </row>
    <row r="8435" spans="1:6">
      <c r="A8435" t="str">
        <f>[1]Sheet1!B8435</f>
        <v>Rhode Island</v>
      </c>
      <c r="B8435" t="str">
        <f>[1]Sheet1!C8435</f>
        <v>RI</v>
      </c>
      <c r="C8435" t="str">
        <f>LEFT([1]Sheet1!D8435,1)</f>
        <v>E</v>
      </c>
      <c r="D8435" t="str">
        <f>RIGHT([1]Sheet1!D8435,2)</f>
        <v>94</v>
      </c>
      <c r="E8435" t="str">
        <f>[1]Sheet1!E8435</f>
        <v>Current Operations - Transit Utilities</v>
      </c>
      <c r="F8435">
        <f>[1]Sheet1!F8435</f>
        <v>142111</v>
      </c>
    </row>
    <row r="8436" spans="1:6">
      <c r="A8436" t="str">
        <f>[1]Sheet1!B8436</f>
        <v>Rhode Island</v>
      </c>
      <c r="B8436" t="str">
        <f>[1]Sheet1!C8436</f>
        <v>RI</v>
      </c>
      <c r="C8436" t="str">
        <f>LEFT([1]Sheet1!D8436,1)</f>
        <v>F</v>
      </c>
      <c r="D8436" t="str">
        <f>RIGHT([1]Sheet1!D8436,2)</f>
        <v>01</v>
      </c>
      <c r="E8436" t="str">
        <f>[1]Sheet1!E8436</f>
        <v>Construction - Air Transportation</v>
      </c>
      <c r="F8436">
        <f>[1]Sheet1!F8436</f>
        <v>19446</v>
      </c>
    </row>
    <row r="8437" spans="1:6">
      <c r="A8437" t="str">
        <f>[1]Sheet1!B8437</f>
        <v>Rhode Island</v>
      </c>
      <c r="B8437" t="str">
        <f>[1]Sheet1!C8437</f>
        <v>RI</v>
      </c>
      <c r="C8437" t="str">
        <f>LEFT([1]Sheet1!D8437,1)</f>
        <v>F</v>
      </c>
      <c r="D8437" t="str">
        <f>RIGHT([1]Sheet1!D8437,2)</f>
        <v>04</v>
      </c>
      <c r="E8437" t="str">
        <f>[1]Sheet1!E8437</f>
        <v>Construction - Correctional Institutions</v>
      </c>
      <c r="F8437">
        <f>[1]Sheet1!F8437</f>
        <v>1311</v>
      </c>
    </row>
    <row r="8438" spans="1:6">
      <c r="A8438" t="str">
        <f>[1]Sheet1!B8438</f>
        <v>Rhode Island</v>
      </c>
      <c r="B8438" t="str">
        <f>[1]Sheet1!C8438</f>
        <v>RI</v>
      </c>
      <c r="C8438" t="str">
        <f>LEFT([1]Sheet1!D8438,1)</f>
        <v>F</v>
      </c>
      <c r="D8438" t="str">
        <f>RIGHT([1]Sheet1!D8438,2)</f>
        <v>12</v>
      </c>
      <c r="E8438" t="str">
        <f>[1]Sheet1!E8438</f>
        <v>Construction - Elementary and Secondary Education</v>
      </c>
      <c r="F8438">
        <f>[1]Sheet1!F8438</f>
        <v>23178</v>
      </c>
    </row>
    <row r="8439" spans="1:6">
      <c r="A8439" t="str">
        <f>[1]Sheet1!B8439</f>
        <v>Rhode Island</v>
      </c>
      <c r="B8439" t="str">
        <f>[1]Sheet1!C8439</f>
        <v>RI</v>
      </c>
      <c r="C8439" t="str">
        <f>LEFT([1]Sheet1!D8439,1)</f>
        <v>F</v>
      </c>
      <c r="D8439" t="str">
        <f>RIGHT([1]Sheet1!D8439,2)</f>
        <v>16</v>
      </c>
      <c r="E8439" t="str">
        <f>[1]Sheet1!E8439</f>
        <v>Construction - Higher Education - Auxiliary Enterprises</v>
      </c>
      <c r="F8439">
        <f>[1]Sheet1!F8439</f>
        <v>131</v>
      </c>
    </row>
    <row r="8440" spans="1:6">
      <c r="A8440" t="str">
        <f>[1]Sheet1!B8440</f>
        <v>Rhode Island</v>
      </c>
      <c r="B8440" t="str">
        <f>[1]Sheet1!C8440</f>
        <v>RI</v>
      </c>
      <c r="C8440" t="str">
        <f>LEFT([1]Sheet1!D8440,1)</f>
        <v>F</v>
      </c>
      <c r="D8440" t="str">
        <f>RIGHT([1]Sheet1!D8440,2)</f>
        <v>18</v>
      </c>
      <c r="E8440" t="str">
        <f>[1]Sheet1!E8440</f>
        <v>Construction - Other Higher Education</v>
      </c>
      <c r="F8440">
        <f>[1]Sheet1!F8440</f>
        <v>37328</v>
      </c>
    </row>
    <row r="8441" spans="1:6">
      <c r="A8441" t="str">
        <f>[1]Sheet1!B8441</f>
        <v>Rhode Island</v>
      </c>
      <c r="B8441" t="str">
        <f>[1]Sheet1!C8441</f>
        <v>RI</v>
      </c>
      <c r="C8441" t="str">
        <f>LEFT([1]Sheet1!D8441,1)</f>
        <v>F</v>
      </c>
      <c r="D8441" t="str">
        <f>RIGHT([1]Sheet1!D8441,2)</f>
        <v>21</v>
      </c>
      <c r="E8441" t="str">
        <f>[1]Sheet1!E8441</f>
        <v>Construction - State Education - Other</v>
      </c>
      <c r="F8441">
        <f>[1]Sheet1!F8441</f>
        <v>2513</v>
      </c>
    </row>
    <row r="8442" spans="1:6">
      <c r="A8442" t="str">
        <f>[1]Sheet1!B8442</f>
        <v>Rhode Island</v>
      </c>
      <c r="B8442" t="str">
        <f>[1]Sheet1!C8442</f>
        <v>RI</v>
      </c>
      <c r="C8442" t="str">
        <f>LEFT([1]Sheet1!D8442,1)</f>
        <v>F</v>
      </c>
      <c r="D8442" t="str">
        <f>RIGHT([1]Sheet1!D8442,2)</f>
        <v>23</v>
      </c>
      <c r="E8442" t="str">
        <f>[1]Sheet1!E8442</f>
        <v>Construction - Financial Administration</v>
      </c>
      <c r="F8442">
        <f>[1]Sheet1!F8442</f>
        <v>7209</v>
      </c>
    </row>
    <row r="8443" spans="1:6">
      <c r="A8443" t="str">
        <f>[1]Sheet1!B8443</f>
        <v>Rhode Island</v>
      </c>
      <c r="B8443" t="str">
        <f>[1]Sheet1!C8443</f>
        <v>RI</v>
      </c>
      <c r="C8443" t="str">
        <f>LEFT([1]Sheet1!D8443,1)</f>
        <v>F</v>
      </c>
      <c r="D8443" t="str">
        <f>RIGHT([1]Sheet1!D8443,2)</f>
        <v>24</v>
      </c>
      <c r="E8443" t="str">
        <f>[1]Sheet1!E8443</f>
        <v>Construction - Local Fire Protection</v>
      </c>
      <c r="F8443">
        <f>[1]Sheet1!F8443</f>
        <v>1026</v>
      </c>
    </row>
    <row r="8444" spans="1:6">
      <c r="A8444" t="str">
        <f>[1]Sheet1!B8444</f>
        <v>Rhode Island</v>
      </c>
      <c r="B8444" t="str">
        <f>[1]Sheet1!C8444</f>
        <v>RI</v>
      </c>
      <c r="C8444" t="str">
        <f>LEFT([1]Sheet1!D8444,1)</f>
        <v>F</v>
      </c>
      <c r="D8444" t="str">
        <f>RIGHT([1]Sheet1!D8444,2)</f>
        <v>25</v>
      </c>
      <c r="E8444" t="str">
        <f>[1]Sheet1!E8444</f>
        <v>Construction - Judicial and Legal Services</v>
      </c>
      <c r="F8444">
        <f>[1]Sheet1!F8444</f>
        <v>232</v>
      </c>
    </row>
    <row r="8445" spans="1:6">
      <c r="A8445" t="str">
        <f>[1]Sheet1!B8445</f>
        <v>Rhode Island</v>
      </c>
      <c r="B8445" t="str">
        <f>[1]Sheet1!C8445</f>
        <v>RI</v>
      </c>
      <c r="C8445" t="str">
        <f>LEFT([1]Sheet1!D8445,1)</f>
        <v>F</v>
      </c>
      <c r="D8445" t="str">
        <f>RIGHT([1]Sheet1!D8445,2)</f>
        <v>29</v>
      </c>
      <c r="E8445" t="str">
        <f>[1]Sheet1!E8445</f>
        <v>Construction - Central Staff Services</v>
      </c>
      <c r="F8445">
        <f>[1]Sheet1!F8445</f>
        <v>120</v>
      </c>
    </row>
    <row r="8446" spans="1:6">
      <c r="A8446" t="str">
        <f>[1]Sheet1!B8446</f>
        <v>Rhode Island</v>
      </c>
      <c r="B8446" t="str">
        <f>[1]Sheet1!C8446</f>
        <v>RI</v>
      </c>
      <c r="C8446" t="str">
        <f>LEFT([1]Sheet1!D8446,1)</f>
        <v>F</v>
      </c>
      <c r="D8446" t="str">
        <f>RIGHT([1]Sheet1!D8446,2)</f>
        <v>31</v>
      </c>
      <c r="E8446" t="str">
        <f>[1]Sheet1!E8446</f>
        <v>Construction - General Public Buildings</v>
      </c>
      <c r="F8446">
        <f>[1]Sheet1!F8446</f>
        <v>29861</v>
      </c>
    </row>
    <row r="8447" spans="1:6">
      <c r="A8447" t="str">
        <f>[1]Sheet1!B8447</f>
        <v>Rhode Island</v>
      </c>
      <c r="B8447" t="str">
        <f>[1]Sheet1!C8447</f>
        <v>RI</v>
      </c>
      <c r="C8447" t="str">
        <f>LEFT([1]Sheet1!D8447,1)</f>
        <v>F</v>
      </c>
      <c r="D8447" t="str">
        <f>RIGHT([1]Sheet1!D8447,2)</f>
        <v>32</v>
      </c>
      <c r="E8447" t="str">
        <f>[1]Sheet1!E8447</f>
        <v>Construction - Health - Other</v>
      </c>
      <c r="F8447">
        <f>[1]Sheet1!F8447</f>
        <v>4425</v>
      </c>
    </row>
    <row r="8448" spans="1:6">
      <c r="A8448" t="str">
        <f>[1]Sheet1!B8448</f>
        <v>Rhode Island</v>
      </c>
      <c r="B8448" t="str">
        <f>[1]Sheet1!C8448</f>
        <v>RI</v>
      </c>
      <c r="C8448" t="str">
        <f>LEFT([1]Sheet1!D8448,1)</f>
        <v>F</v>
      </c>
      <c r="D8448" t="str">
        <f>RIGHT([1]Sheet1!D8448,2)</f>
        <v>44</v>
      </c>
      <c r="E8448" t="str">
        <f>[1]Sheet1!E8448</f>
        <v>Construction - Regular Highways</v>
      </c>
      <c r="F8448">
        <f>[1]Sheet1!F8448</f>
        <v>263091</v>
      </c>
    </row>
    <row r="8449" spans="1:6">
      <c r="A8449" t="str">
        <f>[1]Sheet1!B8449</f>
        <v>Rhode Island</v>
      </c>
      <c r="B8449" t="str">
        <f>[1]Sheet1!C8449</f>
        <v>RI</v>
      </c>
      <c r="C8449" t="str">
        <f>LEFT([1]Sheet1!D8449,1)</f>
        <v>F</v>
      </c>
      <c r="D8449" t="str">
        <f>RIGHT([1]Sheet1!D8449,2)</f>
        <v>50</v>
      </c>
      <c r="E8449" t="str">
        <f>[1]Sheet1!E8449</f>
        <v>Construction - Housing and Community Development</v>
      </c>
      <c r="F8449">
        <f>[1]Sheet1!F8449</f>
        <v>14718</v>
      </c>
    </row>
    <row r="8450" spans="1:6">
      <c r="A8450" t="str">
        <f>[1]Sheet1!B8450</f>
        <v>Rhode Island</v>
      </c>
      <c r="B8450" t="str">
        <f>[1]Sheet1!C8450</f>
        <v>RI</v>
      </c>
      <c r="C8450" t="str">
        <f>LEFT([1]Sheet1!D8450,1)</f>
        <v>F</v>
      </c>
      <c r="D8450" t="str">
        <f>RIGHT([1]Sheet1!D8450,2)</f>
        <v>52</v>
      </c>
      <c r="E8450" t="str">
        <f>[1]Sheet1!E8450</f>
        <v>Construction - Libraries</v>
      </c>
      <c r="F8450">
        <f>[1]Sheet1!F8450</f>
        <v>131</v>
      </c>
    </row>
    <row r="8451" spans="1:6">
      <c r="A8451" t="str">
        <f>[1]Sheet1!B8451</f>
        <v>Rhode Island</v>
      </c>
      <c r="B8451" t="str">
        <f>[1]Sheet1!C8451</f>
        <v>RI</v>
      </c>
      <c r="C8451" t="str">
        <f>LEFT([1]Sheet1!D8451,1)</f>
        <v>F</v>
      </c>
      <c r="D8451" t="str">
        <f>RIGHT([1]Sheet1!D8451,2)</f>
        <v>59</v>
      </c>
      <c r="E8451" t="str">
        <f>[1]Sheet1!E8451</f>
        <v>Construction - Natural Resources - Other</v>
      </c>
      <c r="F8451">
        <f>[1]Sheet1!F8451</f>
        <v>3813</v>
      </c>
    </row>
    <row r="8452" spans="1:6">
      <c r="A8452" t="str">
        <f>[1]Sheet1!B8452</f>
        <v>Rhode Island</v>
      </c>
      <c r="B8452" t="str">
        <f>[1]Sheet1!C8452</f>
        <v>RI</v>
      </c>
      <c r="C8452" t="str">
        <f>LEFT([1]Sheet1!D8452,1)</f>
        <v>F</v>
      </c>
      <c r="D8452" t="str">
        <f>RIGHT([1]Sheet1!D8452,2)</f>
        <v>61</v>
      </c>
      <c r="E8452" t="str">
        <f>[1]Sheet1!E8452</f>
        <v>Construction - Parks and Recreation</v>
      </c>
      <c r="F8452">
        <f>[1]Sheet1!F8452</f>
        <v>3786</v>
      </c>
    </row>
    <row r="8453" spans="1:6">
      <c r="A8453" t="str">
        <f>[1]Sheet1!B8453</f>
        <v>Rhode Island</v>
      </c>
      <c r="B8453" t="str">
        <f>[1]Sheet1!C8453</f>
        <v>RI</v>
      </c>
      <c r="C8453" t="str">
        <f>LEFT([1]Sheet1!D8453,1)</f>
        <v>F</v>
      </c>
      <c r="D8453" t="str">
        <f>RIGHT([1]Sheet1!D8453,2)</f>
        <v>62</v>
      </c>
      <c r="E8453" t="str">
        <f>[1]Sheet1!E8453</f>
        <v>Construction - Police Protection</v>
      </c>
      <c r="F8453">
        <f>[1]Sheet1!F8453</f>
        <v>310</v>
      </c>
    </row>
    <row r="8454" spans="1:6">
      <c r="A8454" t="str">
        <f>[1]Sheet1!B8454</f>
        <v>Rhode Island</v>
      </c>
      <c r="B8454" t="str">
        <f>[1]Sheet1!C8454</f>
        <v>RI</v>
      </c>
      <c r="C8454" t="str">
        <f>LEFT([1]Sheet1!D8454,1)</f>
        <v>F</v>
      </c>
      <c r="D8454" t="str">
        <f>RIGHT([1]Sheet1!D8454,2)</f>
        <v>66</v>
      </c>
      <c r="E8454" t="str">
        <f>[1]Sheet1!E8454</f>
        <v>Construction - Protective Inspection and Regulation, NEC</v>
      </c>
      <c r="F8454">
        <f>[1]Sheet1!F8454</f>
        <v>2291</v>
      </c>
    </row>
    <row r="8455" spans="1:6">
      <c r="A8455" t="str">
        <f>[1]Sheet1!B8455</f>
        <v>Rhode Island</v>
      </c>
      <c r="B8455" t="str">
        <f>[1]Sheet1!C8455</f>
        <v>RI</v>
      </c>
      <c r="C8455" t="str">
        <f>LEFT([1]Sheet1!D8455,1)</f>
        <v>F</v>
      </c>
      <c r="D8455" t="str">
        <f>RIGHT([1]Sheet1!D8455,2)</f>
        <v>79</v>
      </c>
      <c r="E8455" t="str">
        <f>[1]Sheet1!E8455</f>
        <v>Construction - Public Welfare - Other</v>
      </c>
      <c r="F8455">
        <f>[1]Sheet1!F8455</f>
        <v>14</v>
      </c>
    </row>
    <row r="8456" spans="1:6">
      <c r="A8456" t="str">
        <f>[1]Sheet1!B8456</f>
        <v>Rhode Island</v>
      </c>
      <c r="B8456" t="str">
        <f>[1]Sheet1!C8456</f>
        <v>RI</v>
      </c>
      <c r="C8456" t="str">
        <f>LEFT([1]Sheet1!D8456,1)</f>
        <v>F</v>
      </c>
      <c r="D8456" t="str">
        <f>RIGHT([1]Sheet1!D8456,2)</f>
        <v>80</v>
      </c>
      <c r="E8456" t="str">
        <f>[1]Sheet1!E8456</f>
        <v>Construction - Sewerage</v>
      </c>
      <c r="F8456">
        <f>[1]Sheet1!F8456</f>
        <v>11495</v>
      </c>
    </row>
    <row r="8457" spans="1:6">
      <c r="A8457" t="str">
        <f>[1]Sheet1!B8457</f>
        <v>Rhode Island</v>
      </c>
      <c r="B8457" t="str">
        <f>[1]Sheet1!C8457</f>
        <v>RI</v>
      </c>
      <c r="C8457" t="str">
        <f>LEFT([1]Sheet1!D8457,1)</f>
        <v>F</v>
      </c>
      <c r="D8457" t="str">
        <f>RIGHT([1]Sheet1!D8457,2)</f>
        <v>87</v>
      </c>
      <c r="E8457" t="str">
        <f>[1]Sheet1!E8457</f>
        <v>Construction - Sea and Inland Port Facilities</v>
      </c>
      <c r="F8457">
        <f>[1]Sheet1!F8457</f>
        <v>1803</v>
      </c>
    </row>
    <row r="8458" spans="1:6">
      <c r="A8458" t="str">
        <f>[1]Sheet1!B8458</f>
        <v>Rhode Island</v>
      </c>
      <c r="B8458" t="str">
        <f>[1]Sheet1!C8458</f>
        <v>RI</v>
      </c>
      <c r="C8458" t="str">
        <f>LEFT([1]Sheet1!D8458,1)</f>
        <v>F</v>
      </c>
      <c r="D8458" t="str">
        <f>RIGHT([1]Sheet1!D8458,2)</f>
        <v>89</v>
      </c>
      <c r="E8458" t="str">
        <f>[1]Sheet1!E8458</f>
        <v>Construction - General - Other</v>
      </c>
      <c r="F8458">
        <f>[1]Sheet1!F8458</f>
        <v>49443</v>
      </c>
    </row>
    <row r="8459" spans="1:6">
      <c r="A8459" t="str">
        <f>[1]Sheet1!B8459</f>
        <v>Rhode Island</v>
      </c>
      <c r="B8459" t="str">
        <f>[1]Sheet1!C8459</f>
        <v>RI</v>
      </c>
      <c r="C8459" t="str">
        <f>LEFT([1]Sheet1!D8459,1)</f>
        <v>F</v>
      </c>
      <c r="D8459" t="str">
        <f>RIGHT([1]Sheet1!D8459,2)</f>
        <v>91</v>
      </c>
      <c r="E8459" t="str">
        <f>[1]Sheet1!E8459</f>
        <v>Construction - Water Utilities</v>
      </c>
      <c r="F8459">
        <f>[1]Sheet1!F8459</f>
        <v>55791</v>
      </c>
    </row>
    <row r="8460" spans="1:6">
      <c r="A8460" t="str">
        <f>[1]Sheet1!B8460</f>
        <v>Rhode Island</v>
      </c>
      <c r="B8460" t="str">
        <f>[1]Sheet1!C8460</f>
        <v>RI</v>
      </c>
      <c r="C8460" t="str">
        <f>LEFT([1]Sheet1!D8460,1)</f>
        <v>F</v>
      </c>
      <c r="D8460" t="str">
        <f>RIGHT([1]Sheet1!D8460,2)</f>
        <v>94</v>
      </c>
      <c r="E8460" t="str">
        <f>[1]Sheet1!E8460</f>
        <v>Construction - Transit Utilities</v>
      </c>
      <c r="F8460">
        <f>[1]Sheet1!F8460</f>
        <v>5895</v>
      </c>
    </row>
    <row r="8461" spans="1:6">
      <c r="A8461" t="str">
        <f>[1]Sheet1!B8461</f>
        <v>Rhode Island</v>
      </c>
      <c r="B8461" t="str">
        <f>[1]Sheet1!C8461</f>
        <v>RI</v>
      </c>
      <c r="C8461" t="str">
        <f>LEFT([1]Sheet1!D8461,1)</f>
        <v>G</v>
      </c>
      <c r="D8461" t="str">
        <f>RIGHT([1]Sheet1!D8461,2)</f>
        <v>01</v>
      </c>
      <c r="E8461" t="str">
        <f>[1]Sheet1!E8461</f>
        <v>Other Capital Outlay - Air Transportation</v>
      </c>
      <c r="F8461">
        <f>[1]Sheet1!F8461</f>
        <v>4013</v>
      </c>
    </row>
    <row r="8462" spans="1:6">
      <c r="A8462" t="str">
        <f>[1]Sheet1!B8462</f>
        <v>Rhode Island</v>
      </c>
      <c r="B8462" t="str">
        <f>[1]Sheet1!C8462</f>
        <v>RI</v>
      </c>
      <c r="C8462" t="str">
        <f>LEFT([1]Sheet1!D8462,1)</f>
        <v>G</v>
      </c>
      <c r="D8462" t="str">
        <f>RIGHT([1]Sheet1!D8462,2)</f>
        <v>03</v>
      </c>
      <c r="E8462" t="str">
        <f>[1]Sheet1!E8462</f>
        <v>Other Capital Outlay - Miscellaneous Commercial Activities, NEC</v>
      </c>
      <c r="F8462">
        <f>[1]Sheet1!F8462</f>
        <v>8</v>
      </c>
    </row>
    <row r="8463" spans="1:6">
      <c r="A8463" t="str">
        <f>[1]Sheet1!B8463</f>
        <v>Rhode Island</v>
      </c>
      <c r="B8463" t="str">
        <f>[1]Sheet1!C8463</f>
        <v>RI</v>
      </c>
      <c r="C8463" t="str">
        <f>LEFT([1]Sheet1!D8463,1)</f>
        <v>G</v>
      </c>
      <c r="D8463" t="str">
        <f>RIGHT([1]Sheet1!D8463,2)</f>
        <v>04</v>
      </c>
      <c r="E8463" t="str">
        <f>[1]Sheet1!E8463</f>
        <v>Other Capital Outlay - Correctional Institutions</v>
      </c>
      <c r="F8463">
        <f>[1]Sheet1!F8463</f>
        <v>512</v>
      </c>
    </row>
    <row r="8464" spans="1:6">
      <c r="A8464" t="str">
        <f>[1]Sheet1!B8464</f>
        <v>Rhode Island</v>
      </c>
      <c r="B8464" t="str">
        <f>[1]Sheet1!C8464</f>
        <v>RI</v>
      </c>
      <c r="C8464" t="str">
        <f>LEFT([1]Sheet1!D8464,1)</f>
        <v>G</v>
      </c>
      <c r="D8464" t="str">
        <f>RIGHT([1]Sheet1!D8464,2)</f>
        <v>05</v>
      </c>
      <c r="E8464" t="str">
        <f>[1]Sheet1!E8464</f>
        <v>Other Capital Outlay - Corrections - Other</v>
      </c>
      <c r="F8464">
        <f>[1]Sheet1!F8464</f>
        <v>205</v>
      </c>
    </row>
    <row r="8465" spans="1:6">
      <c r="A8465" t="str">
        <f>[1]Sheet1!B8465</f>
        <v>Rhode Island</v>
      </c>
      <c r="B8465" t="str">
        <f>[1]Sheet1!C8465</f>
        <v>RI</v>
      </c>
      <c r="C8465" t="str">
        <f>LEFT([1]Sheet1!D8465,1)</f>
        <v>G</v>
      </c>
      <c r="D8465" t="str">
        <f>RIGHT([1]Sheet1!D8465,2)</f>
        <v>12</v>
      </c>
      <c r="E8465" t="str">
        <f>[1]Sheet1!E8465</f>
        <v>Other Capital Outlay - Elementary and Secondary Education</v>
      </c>
      <c r="F8465">
        <f>[1]Sheet1!F8465</f>
        <v>25940</v>
      </c>
    </row>
    <row r="8466" spans="1:6">
      <c r="A8466" t="str">
        <f>[1]Sheet1!B8466</f>
        <v>Rhode Island</v>
      </c>
      <c r="B8466" t="str">
        <f>[1]Sheet1!C8466</f>
        <v>RI</v>
      </c>
      <c r="C8466" t="str">
        <f>LEFT([1]Sheet1!D8466,1)</f>
        <v>G</v>
      </c>
      <c r="D8466" t="str">
        <f>RIGHT([1]Sheet1!D8466,2)</f>
        <v>18</v>
      </c>
      <c r="E8466" t="str">
        <f>[1]Sheet1!E8466</f>
        <v>Other Capital Outlay - Other Higher Education</v>
      </c>
      <c r="F8466">
        <f>[1]Sheet1!F8466</f>
        <v>6301</v>
      </c>
    </row>
    <row r="8467" spans="1:6">
      <c r="A8467" t="str">
        <f>[1]Sheet1!B8467</f>
        <v>Rhode Island</v>
      </c>
      <c r="B8467" t="str">
        <f>[1]Sheet1!C8467</f>
        <v>RI</v>
      </c>
      <c r="C8467" t="str">
        <f>LEFT([1]Sheet1!D8467,1)</f>
        <v>G</v>
      </c>
      <c r="D8467" t="str">
        <f>RIGHT([1]Sheet1!D8467,2)</f>
        <v>21</v>
      </c>
      <c r="E8467" t="str">
        <f>[1]Sheet1!E8467</f>
        <v>Other Capital Outlay - State Education - Other</v>
      </c>
      <c r="F8467">
        <f>[1]Sheet1!F8467</f>
        <v>1438</v>
      </c>
    </row>
    <row r="8468" spans="1:6">
      <c r="A8468" t="str">
        <f>[1]Sheet1!B8468</f>
        <v>Rhode Island</v>
      </c>
      <c r="B8468" t="str">
        <f>[1]Sheet1!C8468</f>
        <v>RI</v>
      </c>
      <c r="C8468" t="str">
        <f>LEFT([1]Sheet1!D8468,1)</f>
        <v>G</v>
      </c>
      <c r="D8468" t="str">
        <f>RIGHT([1]Sheet1!D8468,2)</f>
        <v>22</v>
      </c>
      <c r="E8468" t="str">
        <f>[1]Sheet1!E8468</f>
        <v>Other Capital Outlay - Social Insurance Administration</v>
      </c>
      <c r="F8468">
        <f>[1]Sheet1!F8468</f>
        <v>231</v>
      </c>
    </row>
    <row r="8469" spans="1:6">
      <c r="A8469" t="str">
        <f>[1]Sheet1!B8469</f>
        <v>Rhode Island</v>
      </c>
      <c r="B8469" t="str">
        <f>[1]Sheet1!C8469</f>
        <v>RI</v>
      </c>
      <c r="C8469" t="str">
        <f>LEFT([1]Sheet1!D8469,1)</f>
        <v>G</v>
      </c>
      <c r="D8469" t="str">
        <f>RIGHT([1]Sheet1!D8469,2)</f>
        <v>23</v>
      </c>
      <c r="E8469" t="str">
        <f>[1]Sheet1!E8469</f>
        <v>Other Capital Outlay - Financial Administration</v>
      </c>
      <c r="F8469">
        <f>[1]Sheet1!F8469</f>
        <v>438</v>
      </c>
    </row>
    <row r="8470" spans="1:6">
      <c r="A8470" t="str">
        <f>[1]Sheet1!B8470</f>
        <v>Rhode Island</v>
      </c>
      <c r="B8470" t="str">
        <f>[1]Sheet1!C8470</f>
        <v>RI</v>
      </c>
      <c r="C8470" t="str">
        <f>LEFT([1]Sheet1!D8470,1)</f>
        <v>G</v>
      </c>
      <c r="D8470" t="str">
        <f>RIGHT([1]Sheet1!D8470,2)</f>
        <v>24</v>
      </c>
      <c r="E8470" t="str">
        <f>[1]Sheet1!E8470</f>
        <v>Other Capital Outlay - Local Fire Protection</v>
      </c>
      <c r="F8470">
        <f>[1]Sheet1!F8470</f>
        <v>5789</v>
      </c>
    </row>
    <row r="8471" spans="1:6">
      <c r="A8471" t="str">
        <f>[1]Sheet1!B8471</f>
        <v>Rhode Island</v>
      </c>
      <c r="B8471" t="str">
        <f>[1]Sheet1!C8471</f>
        <v>RI</v>
      </c>
      <c r="C8471" t="str">
        <f>LEFT([1]Sheet1!D8471,1)</f>
        <v>G</v>
      </c>
      <c r="D8471" t="str">
        <f>RIGHT([1]Sheet1!D8471,2)</f>
        <v>25</v>
      </c>
      <c r="E8471" t="str">
        <f>[1]Sheet1!E8471</f>
        <v>Other Capital Outlay - Judicial and Legal Services</v>
      </c>
      <c r="F8471">
        <f>[1]Sheet1!F8471</f>
        <v>454</v>
      </c>
    </row>
    <row r="8472" spans="1:6">
      <c r="A8472" t="str">
        <f>[1]Sheet1!B8472</f>
        <v>Rhode Island</v>
      </c>
      <c r="B8472" t="str">
        <f>[1]Sheet1!C8472</f>
        <v>RI</v>
      </c>
      <c r="C8472" t="str">
        <f>LEFT([1]Sheet1!D8472,1)</f>
        <v>G</v>
      </c>
      <c r="D8472" t="str">
        <f>RIGHT([1]Sheet1!D8472,2)</f>
        <v>29</v>
      </c>
      <c r="E8472" t="str">
        <f>[1]Sheet1!E8472</f>
        <v>Other Capital Outlay - Central Staff Services</v>
      </c>
      <c r="F8472">
        <f>[1]Sheet1!F8472</f>
        <v>979</v>
      </c>
    </row>
    <row r="8473" spans="1:6">
      <c r="A8473" t="str">
        <f>[1]Sheet1!B8473</f>
        <v>Rhode Island</v>
      </c>
      <c r="B8473" t="str">
        <f>[1]Sheet1!C8473</f>
        <v>RI</v>
      </c>
      <c r="C8473" t="str">
        <f>LEFT([1]Sheet1!D8473,1)</f>
        <v>G</v>
      </c>
      <c r="D8473" t="str">
        <f>RIGHT([1]Sheet1!D8473,2)</f>
        <v>31</v>
      </c>
      <c r="E8473" t="str">
        <f>[1]Sheet1!E8473</f>
        <v>Other Capital Outlay - General Public Building</v>
      </c>
      <c r="F8473">
        <f>[1]Sheet1!F8473</f>
        <v>246</v>
      </c>
    </row>
    <row r="8474" spans="1:6">
      <c r="A8474" t="str">
        <f>[1]Sheet1!B8474</f>
        <v>Rhode Island</v>
      </c>
      <c r="B8474" t="str">
        <f>[1]Sheet1!C8474</f>
        <v>RI</v>
      </c>
      <c r="C8474" t="str">
        <f>LEFT([1]Sheet1!D8474,1)</f>
        <v>G</v>
      </c>
      <c r="D8474" t="str">
        <f>RIGHT([1]Sheet1!D8474,2)</f>
        <v>32</v>
      </c>
      <c r="E8474" t="str">
        <f>[1]Sheet1!E8474</f>
        <v>Other Capital Outlay - Health - Other</v>
      </c>
      <c r="F8474">
        <f>[1]Sheet1!F8474</f>
        <v>880</v>
      </c>
    </row>
    <row r="8475" spans="1:6">
      <c r="A8475" t="str">
        <f>[1]Sheet1!B8475</f>
        <v>Rhode Island</v>
      </c>
      <c r="B8475" t="str">
        <f>[1]Sheet1!C8475</f>
        <v>RI</v>
      </c>
      <c r="C8475" t="str">
        <f>LEFT([1]Sheet1!D8475,1)</f>
        <v>G</v>
      </c>
      <c r="D8475" t="str">
        <f>RIGHT([1]Sheet1!D8475,2)</f>
        <v>36</v>
      </c>
      <c r="E8475" t="str">
        <f>[1]Sheet1!E8475</f>
        <v>Other Capital Outlay - Hospitals</v>
      </c>
      <c r="F8475">
        <f>[1]Sheet1!F8475</f>
        <v>63</v>
      </c>
    </row>
    <row r="8476" spans="1:6">
      <c r="A8476" t="str">
        <f>[1]Sheet1!B8476</f>
        <v>Rhode Island</v>
      </c>
      <c r="B8476" t="str">
        <f>[1]Sheet1!C8476</f>
        <v>RI</v>
      </c>
      <c r="C8476" t="str">
        <f>LEFT([1]Sheet1!D8476,1)</f>
        <v>G</v>
      </c>
      <c r="D8476" t="str">
        <f>RIGHT([1]Sheet1!D8476,2)</f>
        <v>44</v>
      </c>
      <c r="E8476" t="str">
        <f>[1]Sheet1!E8476</f>
        <v>Other Capital Outlay - Regular Highways</v>
      </c>
      <c r="F8476">
        <f>[1]Sheet1!F8476</f>
        <v>9293</v>
      </c>
    </row>
    <row r="8477" spans="1:6">
      <c r="A8477" t="str">
        <f>[1]Sheet1!B8477</f>
        <v>Rhode Island</v>
      </c>
      <c r="B8477" t="str">
        <f>[1]Sheet1!C8477</f>
        <v>RI</v>
      </c>
      <c r="C8477" t="str">
        <f>LEFT([1]Sheet1!D8477,1)</f>
        <v>G</v>
      </c>
      <c r="D8477" t="str">
        <f>RIGHT([1]Sheet1!D8477,2)</f>
        <v>50</v>
      </c>
      <c r="E8477" t="str">
        <f>[1]Sheet1!E8477</f>
        <v>Other Capital Outlay - Housing and Community Development</v>
      </c>
      <c r="F8477">
        <f>[1]Sheet1!F8477</f>
        <v>1682</v>
      </c>
    </row>
    <row r="8478" spans="1:6">
      <c r="A8478" t="str">
        <f>[1]Sheet1!B8478</f>
        <v>Rhode Island</v>
      </c>
      <c r="B8478" t="str">
        <f>[1]Sheet1!C8478</f>
        <v>RI</v>
      </c>
      <c r="C8478" t="str">
        <f>LEFT([1]Sheet1!D8478,1)</f>
        <v>G</v>
      </c>
      <c r="D8478" t="str">
        <f>RIGHT([1]Sheet1!D8478,2)</f>
        <v>52</v>
      </c>
      <c r="E8478" t="str">
        <f>[1]Sheet1!E8478</f>
        <v>Other Capital Outlay - Libraries</v>
      </c>
      <c r="F8478">
        <f>[1]Sheet1!F8478</f>
        <v>77</v>
      </c>
    </row>
    <row r="8479" spans="1:6">
      <c r="A8479" t="str">
        <f>[1]Sheet1!B8479</f>
        <v>Rhode Island</v>
      </c>
      <c r="B8479" t="str">
        <f>[1]Sheet1!C8479</f>
        <v>RI</v>
      </c>
      <c r="C8479" t="str">
        <f>LEFT([1]Sheet1!D8479,1)</f>
        <v>G</v>
      </c>
      <c r="D8479" t="str">
        <f>RIGHT([1]Sheet1!D8479,2)</f>
        <v>59</v>
      </c>
      <c r="E8479" t="str">
        <f>[1]Sheet1!E8479</f>
        <v>Other Capital Outlay - Natural Resources - Other</v>
      </c>
      <c r="F8479">
        <f>[1]Sheet1!F8479</f>
        <v>7830</v>
      </c>
    </row>
    <row r="8480" spans="1:6">
      <c r="A8480" t="str">
        <f>[1]Sheet1!B8480</f>
        <v>Rhode Island</v>
      </c>
      <c r="B8480" t="str">
        <f>[1]Sheet1!C8480</f>
        <v>RI</v>
      </c>
      <c r="C8480" t="str">
        <f>LEFT([1]Sheet1!D8480,1)</f>
        <v>G</v>
      </c>
      <c r="D8480" t="str">
        <f>RIGHT([1]Sheet1!D8480,2)</f>
        <v>60</v>
      </c>
      <c r="E8480" t="str">
        <f>[1]Sheet1!E8480</f>
        <v>Other Capital Outlay - Parking Facilities</v>
      </c>
      <c r="F8480">
        <f>[1]Sheet1!F8480</f>
        <v>190</v>
      </c>
    </row>
    <row r="8481" spans="1:6">
      <c r="A8481" t="str">
        <f>[1]Sheet1!B8481</f>
        <v>Rhode Island</v>
      </c>
      <c r="B8481" t="str">
        <f>[1]Sheet1!C8481</f>
        <v>RI</v>
      </c>
      <c r="C8481" t="str">
        <f>LEFT([1]Sheet1!D8481,1)</f>
        <v>G</v>
      </c>
      <c r="D8481" t="str">
        <f>RIGHT([1]Sheet1!D8481,2)</f>
        <v>61</v>
      </c>
      <c r="E8481" t="str">
        <f>[1]Sheet1!E8481</f>
        <v>Other Capital Outlay - Parks and Recreation</v>
      </c>
      <c r="F8481">
        <f>[1]Sheet1!F8481</f>
        <v>738</v>
      </c>
    </row>
    <row r="8482" spans="1:6">
      <c r="A8482" t="str">
        <f>[1]Sheet1!B8482</f>
        <v>Rhode Island</v>
      </c>
      <c r="B8482" t="str">
        <f>[1]Sheet1!C8482</f>
        <v>RI</v>
      </c>
      <c r="C8482" t="str">
        <f>LEFT([1]Sheet1!D8482,1)</f>
        <v>G</v>
      </c>
      <c r="D8482" t="str">
        <f>RIGHT([1]Sheet1!D8482,2)</f>
        <v>62</v>
      </c>
      <c r="E8482" t="str">
        <f>[1]Sheet1!E8482</f>
        <v>Other Capital Outlay - Police Protection</v>
      </c>
      <c r="F8482">
        <f>[1]Sheet1!F8482</f>
        <v>2477</v>
      </c>
    </row>
    <row r="8483" spans="1:6">
      <c r="A8483" t="str">
        <f>[1]Sheet1!B8483</f>
        <v>Rhode Island</v>
      </c>
      <c r="B8483" t="str">
        <f>[1]Sheet1!C8483</f>
        <v>RI</v>
      </c>
      <c r="C8483" t="str">
        <f>LEFT([1]Sheet1!D8483,1)</f>
        <v>G</v>
      </c>
      <c r="D8483" t="str">
        <f>RIGHT([1]Sheet1!D8483,2)</f>
        <v>66</v>
      </c>
      <c r="E8483" t="str">
        <f>[1]Sheet1!E8483</f>
        <v>Other Capital Outlay - Protective Inspection and Regulation, NEC</v>
      </c>
      <c r="F8483">
        <f>[1]Sheet1!F8483</f>
        <v>151</v>
      </c>
    </row>
    <row r="8484" spans="1:6">
      <c r="A8484" t="str">
        <f>[1]Sheet1!B8484</f>
        <v>Rhode Island</v>
      </c>
      <c r="B8484" t="str">
        <f>[1]Sheet1!C8484</f>
        <v>RI</v>
      </c>
      <c r="C8484" t="str">
        <f>LEFT([1]Sheet1!D8484,1)</f>
        <v>G</v>
      </c>
      <c r="D8484" t="str">
        <f>RIGHT([1]Sheet1!D8484,2)</f>
        <v>77</v>
      </c>
      <c r="E8484" t="str">
        <f>[1]Sheet1!E8484</f>
        <v>Other Capital Outlay - Public Welfare Institutions</v>
      </c>
      <c r="F8484">
        <f>[1]Sheet1!F8484</f>
        <v>23</v>
      </c>
    </row>
    <row r="8485" spans="1:6">
      <c r="A8485" t="str">
        <f>[1]Sheet1!B8485</f>
        <v>Rhode Island</v>
      </c>
      <c r="B8485" t="str">
        <f>[1]Sheet1!C8485</f>
        <v>RI</v>
      </c>
      <c r="C8485" t="str">
        <f>LEFT([1]Sheet1!D8485,1)</f>
        <v>G</v>
      </c>
      <c r="D8485" t="str">
        <f>RIGHT([1]Sheet1!D8485,2)</f>
        <v>79</v>
      </c>
      <c r="E8485" t="str">
        <f>[1]Sheet1!E8485</f>
        <v>Other Capital Outlay - Public Welfare - Other</v>
      </c>
      <c r="F8485">
        <f>[1]Sheet1!F8485</f>
        <v>381</v>
      </c>
    </row>
    <row r="8486" spans="1:6">
      <c r="A8486" t="str">
        <f>[1]Sheet1!B8486</f>
        <v>Rhode Island</v>
      </c>
      <c r="B8486" t="str">
        <f>[1]Sheet1!C8486</f>
        <v>RI</v>
      </c>
      <c r="C8486" t="str">
        <f>LEFT([1]Sheet1!D8486,1)</f>
        <v>G</v>
      </c>
      <c r="D8486" t="str">
        <f>RIGHT([1]Sheet1!D8486,2)</f>
        <v>80</v>
      </c>
      <c r="E8486" t="str">
        <f>[1]Sheet1!E8486</f>
        <v>Other Capital Outlay - Sewerage</v>
      </c>
      <c r="F8486">
        <f>[1]Sheet1!F8486</f>
        <v>4284</v>
      </c>
    </row>
    <row r="8487" spans="1:6">
      <c r="A8487" t="str">
        <f>[1]Sheet1!B8487</f>
        <v>Rhode Island</v>
      </c>
      <c r="B8487" t="str">
        <f>[1]Sheet1!C8487</f>
        <v>RI</v>
      </c>
      <c r="C8487" t="str">
        <f>LEFT([1]Sheet1!D8487,1)</f>
        <v>G</v>
      </c>
      <c r="D8487" t="str">
        <f>RIGHT([1]Sheet1!D8487,2)</f>
        <v>81</v>
      </c>
      <c r="E8487" t="str">
        <f>[1]Sheet1!E8487</f>
        <v>Other Capital Outlay - Solid Waste Management</v>
      </c>
      <c r="F8487">
        <f>[1]Sheet1!F8487</f>
        <v>18044</v>
      </c>
    </row>
    <row r="8488" spans="1:6">
      <c r="A8488" t="str">
        <f>[1]Sheet1!B8488</f>
        <v>Rhode Island</v>
      </c>
      <c r="B8488" t="str">
        <f>[1]Sheet1!C8488</f>
        <v>RI</v>
      </c>
      <c r="C8488" t="str">
        <f>LEFT([1]Sheet1!D8488,1)</f>
        <v>G</v>
      </c>
      <c r="D8488" t="str">
        <f>RIGHT([1]Sheet1!D8488,2)</f>
        <v>85</v>
      </c>
      <c r="E8488" t="str">
        <f>[1]Sheet1!E8488</f>
        <v>Other Capital Outlay - State Veterans' Services</v>
      </c>
      <c r="F8488">
        <f>[1]Sheet1!F8488</f>
        <v>1</v>
      </c>
    </row>
    <row r="8489" spans="1:6">
      <c r="A8489" t="str">
        <f>[1]Sheet1!B8489</f>
        <v>Rhode Island</v>
      </c>
      <c r="B8489" t="str">
        <f>[1]Sheet1!C8489</f>
        <v>RI</v>
      </c>
      <c r="C8489" t="str">
        <f>LEFT([1]Sheet1!D8489,1)</f>
        <v>G</v>
      </c>
      <c r="D8489" t="str">
        <f>RIGHT([1]Sheet1!D8489,2)</f>
        <v>87</v>
      </c>
      <c r="E8489" t="str">
        <f>[1]Sheet1!E8489</f>
        <v>Other Capital Outlay - Sea and Inland Port Facilities</v>
      </c>
      <c r="F8489">
        <f>[1]Sheet1!F8489</f>
        <v>10</v>
      </c>
    </row>
    <row r="8490" spans="1:6">
      <c r="A8490" t="str">
        <f>[1]Sheet1!B8490</f>
        <v>Rhode Island</v>
      </c>
      <c r="B8490" t="str">
        <f>[1]Sheet1!C8490</f>
        <v>RI</v>
      </c>
      <c r="C8490" t="str">
        <f>LEFT([1]Sheet1!D8490,1)</f>
        <v>G</v>
      </c>
      <c r="D8490" t="str">
        <f>RIGHT([1]Sheet1!D8490,2)</f>
        <v>89</v>
      </c>
      <c r="E8490" t="str">
        <f>[1]Sheet1!E8490</f>
        <v>Other Capital Outlay - General - Other</v>
      </c>
      <c r="F8490">
        <f>[1]Sheet1!F8490</f>
        <v>29467</v>
      </c>
    </row>
    <row r="8491" spans="1:6">
      <c r="A8491" t="str">
        <f>[1]Sheet1!B8491</f>
        <v>Rhode Island</v>
      </c>
      <c r="B8491" t="str">
        <f>[1]Sheet1!C8491</f>
        <v>RI</v>
      </c>
      <c r="C8491" t="str">
        <f>LEFT([1]Sheet1!D8491,1)</f>
        <v>G</v>
      </c>
      <c r="D8491" t="str">
        <f>RIGHT([1]Sheet1!D8491,2)</f>
        <v>91</v>
      </c>
      <c r="E8491" t="str">
        <f>[1]Sheet1!E8491</f>
        <v>Other Capital Outlay - Water Utilities</v>
      </c>
      <c r="F8491">
        <f>[1]Sheet1!F8491</f>
        <v>1286</v>
      </c>
    </row>
    <row r="8492" spans="1:6">
      <c r="A8492" t="str">
        <f>[1]Sheet1!B8492</f>
        <v>Rhode Island</v>
      </c>
      <c r="B8492" t="str">
        <f>[1]Sheet1!C8492</f>
        <v>RI</v>
      </c>
      <c r="C8492" t="str">
        <f>LEFT([1]Sheet1!D8492,1)</f>
        <v>G</v>
      </c>
      <c r="D8492" t="str">
        <f>RIGHT([1]Sheet1!D8492,2)</f>
        <v>94</v>
      </c>
      <c r="E8492" t="str">
        <f>[1]Sheet1!E8492</f>
        <v>Other Capital Outlay - Transit Utilities</v>
      </c>
      <c r="F8492">
        <f>[1]Sheet1!F8492</f>
        <v>1719</v>
      </c>
    </row>
    <row r="8493" spans="1:6">
      <c r="A8493" t="str">
        <f>[1]Sheet1!B8493</f>
        <v>Rhode Island</v>
      </c>
      <c r="B8493" t="str">
        <f>[1]Sheet1!C8493</f>
        <v>RI</v>
      </c>
      <c r="C8493" t="str">
        <f>LEFT([1]Sheet1!D8493,1)</f>
        <v>I</v>
      </c>
      <c r="D8493" t="str">
        <f>RIGHT([1]Sheet1!D8493,2)</f>
        <v>89</v>
      </c>
      <c r="E8493" t="str">
        <f>[1]Sheet1!E8493</f>
        <v>General - Interest on Debt</v>
      </c>
      <c r="F8493">
        <f>[1]Sheet1!F8493</f>
        <v>625770</v>
      </c>
    </row>
    <row r="8494" spans="1:6">
      <c r="A8494" t="str">
        <f>[1]Sheet1!B8494</f>
        <v>Rhode Island</v>
      </c>
      <c r="B8494" t="str">
        <f>[1]Sheet1!C8494</f>
        <v>RI</v>
      </c>
      <c r="C8494" t="str">
        <f>LEFT([1]Sheet1!D8494,1)</f>
        <v>I</v>
      </c>
      <c r="D8494" t="str">
        <f>RIGHT([1]Sheet1!D8494,2)</f>
        <v>91</v>
      </c>
      <c r="E8494" t="str">
        <f>[1]Sheet1!E8494</f>
        <v>Water Utilities - Interest on Debt</v>
      </c>
      <c r="F8494">
        <f>[1]Sheet1!F8494</f>
        <v>9591</v>
      </c>
    </row>
    <row r="8495" spans="1:6">
      <c r="A8495" t="str">
        <f>[1]Sheet1!B8495</f>
        <v>Rhode Island</v>
      </c>
      <c r="B8495" t="str">
        <f>[1]Sheet1!C8495</f>
        <v>RI</v>
      </c>
      <c r="C8495" t="str">
        <f>LEFT([1]Sheet1!D8495,1)</f>
        <v>J</v>
      </c>
      <c r="D8495" t="str">
        <f>RIGHT([1]Sheet1!D8495,2)</f>
        <v>19</v>
      </c>
      <c r="E8495" t="str">
        <f>[1]Sheet1!E8495</f>
        <v>Assistance and Subsidies - State Scholarships and Other Subsidies - Education</v>
      </c>
      <c r="F8495">
        <f>[1]Sheet1!F8495</f>
        <v>110082</v>
      </c>
    </row>
    <row r="8496" spans="1:6">
      <c r="A8496" t="str">
        <f>[1]Sheet1!B8496</f>
        <v>Rhode Island</v>
      </c>
      <c r="B8496" t="str">
        <f>[1]Sheet1!C8496</f>
        <v>RI</v>
      </c>
      <c r="C8496" t="str">
        <f>LEFT([1]Sheet1!D8496,1)</f>
        <v>J</v>
      </c>
      <c r="D8496" t="str">
        <f>RIGHT([1]Sheet1!D8496,2)</f>
        <v>67</v>
      </c>
      <c r="E8496" t="str">
        <f>[1]Sheet1!E8496</f>
        <v>Assistance and Subsidies - Public Welfare, Federal Categorical Assistance Programs</v>
      </c>
      <c r="F8496">
        <f>[1]Sheet1!F8496</f>
        <v>36599</v>
      </c>
    </row>
    <row r="8497" spans="1:6">
      <c r="A8497" t="str">
        <f>[1]Sheet1!B8497</f>
        <v>Rhode Island</v>
      </c>
      <c r="B8497" t="str">
        <f>[1]Sheet1!C8497</f>
        <v>RI</v>
      </c>
      <c r="C8497" t="str">
        <f>LEFT([1]Sheet1!D8497,1)</f>
        <v>J</v>
      </c>
      <c r="D8497" t="str">
        <f>RIGHT([1]Sheet1!D8497,2)</f>
        <v>85</v>
      </c>
      <c r="E8497" t="str">
        <f>[1]Sheet1!E8497</f>
        <v>Assistance and Subsidies - State Other Veterans’ Services</v>
      </c>
      <c r="F8497">
        <f>[1]Sheet1!F8497</f>
        <v>4</v>
      </c>
    </row>
    <row r="8498" spans="1:6">
      <c r="A8498" t="str">
        <f>[1]Sheet1!B8498</f>
        <v>Rhode Island</v>
      </c>
      <c r="B8498" t="str">
        <f>[1]Sheet1!C8498</f>
        <v>RI</v>
      </c>
      <c r="C8498" t="str">
        <f>LEFT([1]Sheet1!D8498,1)</f>
        <v>S</v>
      </c>
      <c r="D8498" t="str">
        <f>RIGHT([1]Sheet1!D8498,2)</f>
        <v>67</v>
      </c>
      <c r="E8498" t="str">
        <f>[1]Sheet1!E8498</f>
        <v>Intergovernmental to Federal - Welfare - Categorical Assistance Programs</v>
      </c>
      <c r="F8498">
        <f>[1]Sheet1!F8498</f>
        <v>18547</v>
      </c>
    </row>
    <row r="8499" spans="1:6">
      <c r="A8499" t="str">
        <f>[1]Sheet1!B8499</f>
        <v>Rhode Island</v>
      </c>
      <c r="B8499" t="str">
        <f>[1]Sheet1!C8499</f>
        <v>RI</v>
      </c>
      <c r="C8499" t="str">
        <f>LEFT([1]Sheet1!D8499,1)</f>
        <v>T</v>
      </c>
      <c r="D8499" t="str">
        <f>RIGHT([1]Sheet1!D8499,2)</f>
        <v>01</v>
      </c>
      <c r="E8499" t="str">
        <f>[1]Sheet1!E8499</f>
        <v>Tax - Property</v>
      </c>
      <c r="F8499">
        <f>[1]Sheet1!F8499</f>
        <v>2346581</v>
      </c>
    </row>
    <row r="8500" spans="1:6">
      <c r="A8500" t="str">
        <f>[1]Sheet1!B8500</f>
        <v>Rhode Island</v>
      </c>
      <c r="B8500" t="str">
        <f>[1]Sheet1!C8500</f>
        <v>RI</v>
      </c>
      <c r="C8500" t="str">
        <f>LEFT([1]Sheet1!D8500,1)</f>
        <v>T</v>
      </c>
      <c r="D8500" t="str">
        <f>RIGHT([1]Sheet1!D8500,2)</f>
        <v>09</v>
      </c>
      <c r="E8500" t="str">
        <f>[1]Sheet1!E8500</f>
        <v>Tax - General Sales and Gross Receipts</v>
      </c>
      <c r="F8500">
        <f>[1]Sheet1!F8500</f>
        <v>848547</v>
      </c>
    </row>
    <row r="8501" spans="1:6">
      <c r="A8501" t="str">
        <f>[1]Sheet1!B8501</f>
        <v>Rhode Island</v>
      </c>
      <c r="B8501" t="str">
        <f>[1]Sheet1!C8501</f>
        <v>RI</v>
      </c>
      <c r="C8501" t="str">
        <f>LEFT([1]Sheet1!D8501,1)</f>
        <v>T</v>
      </c>
      <c r="D8501" t="str">
        <f>RIGHT([1]Sheet1!D8501,2)</f>
        <v>10</v>
      </c>
      <c r="E8501" t="str">
        <f>[1]Sheet1!E8501</f>
        <v>Tax - Alcoholic Beverage Sales</v>
      </c>
      <c r="F8501">
        <f>[1]Sheet1!F8501</f>
        <v>12871</v>
      </c>
    </row>
    <row r="8502" spans="1:6">
      <c r="A8502" t="str">
        <f>[1]Sheet1!B8502</f>
        <v>Rhode Island</v>
      </c>
      <c r="B8502" t="str">
        <f>[1]Sheet1!C8502</f>
        <v>RI</v>
      </c>
      <c r="C8502" t="str">
        <f>LEFT([1]Sheet1!D8502,1)</f>
        <v>T</v>
      </c>
      <c r="D8502" t="str">
        <f>RIGHT([1]Sheet1!D8502,2)</f>
        <v>12</v>
      </c>
      <c r="E8502" t="str">
        <f>[1]Sheet1!E8502</f>
        <v>Tax - Insurance Premiums Sales</v>
      </c>
      <c r="F8502">
        <f>[1]Sheet1!F8502</f>
        <v>93319</v>
      </c>
    </row>
    <row r="8503" spans="1:6">
      <c r="A8503" t="str">
        <f>[1]Sheet1!B8503</f>
        <v>Rhode Island</v>
      </c>
      <c r="B8503" t="str">
        <f>[1]Sheet1!C8503</f>
        <v>RI</v>
      </c>
      <c r="C8503" t="str">
        <f>LEFT([1]Sheet1!D8503,1)</f>
        <v>T</v>
      </c>
      <c r="D8503" t="str">
        <f>RIGHT([1]Sheet1!D8503,2)</f>
        <v>13</v>
      </c>
      <c r="E8503" t="str">
        <f>[1]Sheet1!E8503</f>
        <v>Tax - Motor Fuels Sales</v>
      </c>
      <c r="F8503">
        <f>[1]Sheet1!F8503</f>
        <v>80911</v>
      </c>
    </row>
    <row r="8504" spans="1:6">
      <c r="A8504" t="str">
        <f>[1]Sheet1!B8504</f>
        <v>Rhode Island</v>
      </c>
      <c r="B8504" t="str">
        <f>[1]Sheet1!C8504</f>
        <v>RI</v>
      </c>
      <c r="C8504" t="str">
        <f>LEFT([1]Sheet1!D8504,1)</f>
        <v>T</v>
      </c>
      <c r="D8504" t="str">
        <f>RIGHT([1]Sheet1!D8504,2)</f>
        <v>14</v>
      </c>
      <c r="E8504" t="str">
        <f>[1]Sheet1!E8504</f>
        <v>Tax - Pari-mutuels Sales</v>
      </c>
      <c r="F8504">
        <f>[1]Sheet1!F8504</f>
        <v>1587</v>
      </c>
    </row>
    <row r="8505" spans="1:6">
      <c r="A8505" t="str">
        <f>[1]Sheet1!B8505</f>
        <v>Rhode Island</v>
      </c>
      <c r="B8505" t="str">
        <f>[1]Sheet1!C8505</f>
        <v>RI</v>
      </c>
      <c r="C8505" t="str">
        <f>LEFT([1]Sheet1!D8505,1)</f>
        <v>T</v>
      </c>
      <c r="D8505" t="str">
        <f>RIGHT([1]Sheet1!D8505,2)</f>
        <v>15</v>
      </c>
      <c r="E8505" t="str">
        <f>[1]Sheet1!E8505</f>
        <v>Tax - Public Utilities Sales</v>
      </c>
      <c r="F8505">
        <f>[1]Sheet1!F8505</f>
        <v>101408</v>
      </c>
    </row>
    <row r="8506" spans="1:6">
      <c r="A8506" t="str">
        <f>[1]Sheet1!B8506</f>
        <v>Rhode Island</v>
      </c>
      <c r="B8506" t="str">
        <f>[1]Sheet1!C8506</f>
        <v>RI</v>
      </c>
      <c r="C8506" t="str">
        <f>LEFT([1]Sheet1!D8506,1)</f>
        <v>T</v>
      </c>
      <c r="D8506" t="str">
        <f>RIGHT([1]Sheet1!D8506,2)</f>
        <v>16</v>
      </c>
      <c r="E8506" t="str">
        <f>[1]Sheet1!E8506</f>
        <v>Tax - Tobacco Products Sales</v>
      </c>
      <c r="F8506">
        <f>[1]Sheet1!F8506</f>
        <v>132132</v>
      </c>
    </row>
    <row r="8507" spans="1:6">
      <c r="A8507" t="str">
        <f>[1]Sheet1!B8507</f>
        <v>Rhode Island</v>
      </c>
      <c r="B8507" t="str">
        <f>[1]Sheet1!C8507</f>
        <v>RI</v>
      </c>
      <c r="C8507" t="str">
        <f>LEFT([1]Sheet1!D8507,1)</f>
        <v>T</v>
      </c>
      <c r="D8507" t="str">
        <f>RIGHT([1]Sheet1!D8507,2)</f>
        <v>19</v>
      </c>
      <c r="E8507" t="str">
        <f>[1]Sheet1!E8507</f>
        <v>Tax - Other Selective Sales</v>
      </c>
      <c r="F8507">
        <f>[1]Sheet1!F8507</f>
        <v>228525</v>
      </c>
    </row>
    <row r="8508" spans="1:6">
      <c r="A8508" t="str">
        <f>[1]Sheet1!B8508</f>
        <v>Rhode Island</v>
      </c>
      <c r="B8508" t="str">
        <f>[1]Sheet1!C8508</f>
        <v>RI</v>
      </c>
      <c r="C8508" t="str">
        <f>LEFT([1]Sheet1!D8508,1)</f>
        <v>T</v>
      </c>
      <c r="D8508" t="str">
        <f>RIGHT([1]Sheet1!D8508,2)</f>
        <v>20</v>
      </c>
      <c r="E8508" t="str">
        <f>[1]Sheet1!E8508</f>
        <v>Tax - Alcoholic Beverage License</v>
      </c>
      <c r="F8508">
        <f>[1]Sheet1!F8508</f>
        <v>572</v>
      </c>
    </row>
    <row r="8509" spans="1:6">
      <c r="A8509" t="str">
        <f>[1]Sheet1!B8509</f>
        <v>Rhode Island</v>
      </c>
      <c r="B8509" t="str">
        <f>[1]Sheet1!C8509</f>
        <v>RI</v>
      </c>
      <c r="C8509" t="str">
        <f>LEFT([1]Sheet1!D8509,1)</f>
        <v>T</v>
      </c>
      <c r="D8509" t="str">
        <f>RIGHT([1]Sheet1!D8509,2)</f>
        <v>21</v>
      </c>
      <c r="E8509" t="str">
        <f>[1]Sheet1!E8509</f>
        <v>Tax - Amusements License</v>
      </c>
      <c r="F8509">
        <f>[1]Sheet1!F8509</f>
        <v>155</v>
      </c>
    </row>
    <row r="8510" spans="1:6">
      <c r="A8510" t="str">
        <f>[1]Sheet1!B8510</f>
        <v>Rhode Island</v>
      </c>
      <c r="B8510" t="str">
        <f>[1]Sheet1!C8510</f>
        <v>RI</v>
      </c>
      <c r="C8510" t="str">
        <f>LEFT([1]Sheet1!D8510,1)</f>
        <v>T</v>
      </c>
      <c r="D8510" t="str">
        <f>RIGHT([1]Sheet1!D8510,2)</f>
        <v>22</v>
      </c>
      <c r="E8510" t="str">
        <f>[1]Sheet1!E8510</f>
        <v>Tax - Corporation License</v>
      </c>
      <c r="F8510">
        <f>[1]Sheet1!F8510</f>
        <v>4631</v>
      </c>
    </row>
    <row r="8511" spans="1:6">
      <c r="A8511" t="str">
        <f>[1]Sheet1!B8511</f>
        <v>Rhode Island</v>
      </c>
      <c r="B8511" t="str">
        <f>[1]Sheet1!C8511</f>
        <v>RI</v>
      </c>
      <c r="C8511" t="str">
        <f>LEFT([1]Sheet1!D8511,1)</f>
        <v>T</v>
      </c>
      <c r="D8511" t="str">
        <f>RIGHT([1]Sheet1!D8511,2)</f>
        <v>23</v>
      </c>
      <c r="E8511" t="str">
        <f>[1]Sheet1!E8511</f>
        <v>Tax - Hunting and Fishing License</v>
      </c>
      <c r="F8511">
        <f>[1]Sheet1!F8511</f>
        <v>1666</v>
      </c>
    </row>
    <row r="8512" spans="1:6">
      <c r="A8512" t="str">
        <f>[1]Sheet1!B8512</f>
        <v>Rhode Island</v>
      </c>
      <c r="B8512" t="str">
        <f>[1]Sheet1!C8512</f>
        <v>RI</v>
      </c>
      <c r="C8512" t="str">
        <f>LEFT([1]Sheet1!D8512,1)</f>
        <v>T</v>
      </c>
      <c r="D8512" t="str">
        <f>RIGHT([1]Sheet1!D8512,2)</f>
        <v>24</v>
      </c>
      <c r="E8512" t="str">
        <f>[1]Sheet1!E8512</f>
        <v>Tax - Motor Vehicle License</v>
      </c>
      <c r="F8512">
        <f>[1]Sheet1!F8512</f>
        <v>64889</v>
      </c>
    </row>
    <row r="8513" spans="1:6">
      <c r="A8513" t="str">
        <f>[1]Sheet1!B8513</f>
        <v>Rhode Island</v>
      </c>
      <c r="B8513" t="str">
        <f>[1]Sheet1!C8513</f>
        <v>RI</v>
      </c>
      <c r="C8513" t="str">
        <f>LEFT([1]Sheet1!D8513,1)</f>
        <v>T</v>
      </c>
      <c r="D8513" t="str">
        <f>RIGHT([1]Sheet1!D8513,2)</f>
        <v>25</v>
      </c>
      <c r="E8513" t="str">
        <f>[1]Sheet1!E8513</f>
        <v>Tax - Motor Vehicle Operators License</v>
      </c>
      <c r="F8513">
        <f>[1]Sheet1!F8513</f>
        <v>3980</v>
      </c>
    </row>
    <row r="8514" spans="1:6">
      <c r="A8514" t="str">
        <f>[1]Sheet1!B8514</f>
        <v>Rhode Island</v>
      </c>
      <c r="B8514" t="str">
        <f>[1]Sheet1!C8514</f>
        <v>RI</v>
      </c>
      <c r="C8514" t="str">
        <f>LEFT([1]Sheet1!D8514,1)</f>
        <v>T</v>
      </c>
      <c r="D8514" t="str">
        <f>RIGHT([1]Sheet1!D8514,2)</f>
        <v>28</v>
      </c>
      <c r="E8514" t="str">
        <f>[1]Sheet1!E8514</f>
        <v>Tax - Occupation and Business License, NEC</v>
      </c>
      <c r="F8514">
        <f>[1]Sheet1!F8514</f>
        <v>52458</v>
      </c>
    </row>
    <row r="8515" spans="1:6">
      <c r="A8515" t="str">
        <f>[1]Sheet1!B8515</f>
        <v>Rhode Island</v>
      </c>
      <c r="B8515" t="str">
        <f>[1]Sheet1!C8515</f>
        <v>RI</v>
      </c>
      <c r="C8515" t="str">
        <f>LEFT([1]Sheet1!D8515,1)</f>
        <v>T</v>
      </c>
      <c r="D8515" t="str">
        <f>RIGHT([1]Sheet1!D8515,2)</f>
        <v>29</v>
      </c>
      <c r="E8515" t="str">
        <f>[1]Sheet1!E8515</f>
        <v>Tax - Other License</v>
      </c>
      <c r="F8515">
        <f>[1]Sheet1!F8515</f>
        <v>30567</v>
      </c>
    </row>
    <row r="8516" spans="1:6">
      <c r="A8516" t="str">
        <f>[1]Sheet1!B8516</f>
        <v>Rhode Island</v>
      </c>
      <c r="B8516" t="str">
        <f>[1]Sheet1!C8516</f>
        <v>RI</v>
      </c>
      <c r="C8516" t="str">
        <f>LEFT([1]Sheet1!D8516,1)</f>
        <v>T</v>
      </c>
      <c r="D8516" t="str">
        <f>RIGHT([1]Sheet1!D8516,2)</f>
        <v>40</v>
      </c>
      <c r="E8516" t="str">
        <f>[1]Sheet1!E8516</f>
        <v>Tax - Individual Income</v>
      </c>
      <c r="F8516">
        <f>[1]Sheet1!F8516</f>
        <v>1068466</v>
      </c>
    </row>
    <row r="8517" spans="1:6">
      <c r="A8517" t="str">
        <f>[1]Sheet1!B8517</f>
        <v>Rhode Island</v>
      </c>
      <c r="B8517" t="str">
        <f>[1]Sheet1!C8517</f>
        <v>RI</v>
      </c>
      <c r="C8517" t="str">
        <f>LEFT([1]Sheet1!D8517,1)</f>
        <v>T</v>
      </c>
      <c r="D8517" t="str">
        <f>RIGHT([1]Sheet1!D8517,2)</f>
        <v>41</v>
      </c>
      <c r="E8517" t="str">
        <f>[1]Sheet1!E8517</f>
        <v>Tax - Corporation Net Income</v>
      </c>
      <c r="F8517">
        <f>[1]Sheet1!F8517</f>
        <v>136362</v>
      </c>
    </row>
    <row r="8518" spans="1:6">
      <c r="A8518" t="str">
        <f>[1]Sheet1!B8518</f>
        <v>Rhode Island</v>
      </c>
      <c r="B8518" t="str">
        <f>[1]Sheet1!C8518</f>
        <v>RI</v>
      </c>
      <c r="C8518" t="str">
        <f>LEFT([1]Sheet1!D8518,1)</f>
        <v>T</v>
      </c>
      <c r="D8518" t="str">
        <f>RIGHT([1]Sheet1!D8518,2)</f>
        <v>50</v>
      </c>
      <c r="E8518" t="str">
        <f>[1]Sheet1!E8518</f>
        <v>Tax - Death and Gift</v>
      </c>
      <c r="F8518">
        <f>[1]Sheet1!F8518</f>
        <v>42112</v>
      </c>
    </row>
    <row r="8519" spans="1:6">
      <c r="A8519" t="str">
        <f>[1]Sheet1!B8519</f>
        <v>Rhode Island</v>
      </c>
      <c r="B8519" t="str">
        <f>[1]Sheet1!C8519</f>
        <v>RI</v>
      </c>
      <c r="C8519" t="str">
        <f>LEFT([1]Sheet1!D8519,1)</f>
        <v>T</v>
      </c>
      <c r="D8519" t="str">
        <f>RIGHT([1]Sheet1!D8519,2)</f>
        <v>51</v>
      </c>
      <c r="E8519" t="str">
        <f>[1]Sheet1!E8519</f>
        <v>Tax - Documentary and Stock Transfer</v>
      </c>
      <c r="F8519">
        <f>[1]Sheet1!F8519</f>
        <v>15732</v>
      </c>
    </row>
    <row r="8520" spans="1:6">
      <c r="A8520" t="str">
        <f>[1]Sheet1!B8520</f>
        <v>Rhode Island</v>
      </c>
      <c r="B8520" t="str">
        <f>[1]Sheet1!C8520</f>
        <v>RI</v>
      </c>
      <c r="C8520" t="str">
        <f>LEFT([1]Sheet1!D8520,1)</f>
        <v>T</v>
      </c>
      <c r="D8520" t="str">
        <f>RIGHT([1]Sheet1!D8520,2)</f>
        <v>99</v>
      </c>
      <c r="E8520" t="str">
        <f>[1]Sheet1!E8520</f>
        <v>Tax - NEC</v>
      </c>
      <c r="F8520">
        <f>[1]Sheet1!F8520</f>
        <v>2049</v>
      </c>
    </row>
    <row r="8521" spans="1:6">
      <c r="A8521" t="str">
        <f>[1]Sheet1!B8521</f>
        <v>Rhode Island</v>
      </c>
      <c r="B8521" t="str">
        <f>[1]Sheet1!C8521</f>
        <v>RI</v>
      </c>
      <c r="C8521" t="str">
        <f>LEFT([1]Sheet1!D8521,1)</f>
        <v>U</v>
      </c>
      <c r="D8521" t="str">
        <f>RIGHT([1]Sheet1!D8521,2)</f>
        <v>01</v>
      </c>
      <c r="E8521" t="str">
        <f>[1]Sheet1!E8521</f>
        <v>Miscellaneous - Special Assessments</v>
      </c>
      <c r="F8521">
        <f>[1]Sheet1!F8521</f>
        <v>7796</v>
      </c>
    </row>
    <row r="8522" spans="1:6">
      <c r="A8522" t="str">
        <f>[1]Sheet1!B8522</f>
        <v>Rhode Island</v>
      </c>
      <c r="B8522" t="str">
        <f>[1]Sheet1!C8522</f>
        <v>RI</v>
      </c>
      <c r="C8522" t="str">
        <f>LEFT([1]Sheet1!D8522,1)</f>
        <v>U</v>
      </c>
      <c r="D8522" t="str">
        <f>RIGHT([1]Sheet1!D8522,2)</f>
        <v>11</v>
      </c>
      <c r="E8522" t="str">
        <f>[1]Sheet1!E8522</f>
        <v>Miscellaneous - Sale of Property</v>
      </c>
      <c r="F8522">
        <f>[1]Sheet1!F8522</f>
        <v>11351</v>
      </c>
    </row>
    <row r="8523" spans="1:6">
      <c r="A8523" t="str">
        <f>[1]Sheet1!B8523</f>
        <v>Rhode Island</v>
      </c>
      <c r="B8523" t="str">
        <f>[1]Sheet1!C8523</f>
        <v>RI</v>
      </c>
      <c r="C8523" t="str">
        <f>LEFT([1]Sheet1!D8523,1)</f>
        <v>U</v>
      </c>
      <c r="D8523" t="str">
        <f>RIGHT([1]Sheet1!D8523,2)</f>
        <v>20</v>
      </c>
      <c r="E8523" t="str">
        <f>[1]Sheet1!E8523</f>
        <v>Miscellaneous - Interest Earnings</v>
      </c>
      <c r="F8523">
        <f>[1]Sheet1!F8523</f>
        <v>371960</v>
      </c>
    </row>
    <row r="8524" spans="1:6">
      <c r="A8524" t="str">
        <f>[1]Sheet1!B8524</f>
        <v>Rhode Island</v>
      </c>
      <c r="B8524" t="str">
        <f>[1]Sheet1!C8524</f>
        <v>RI</v>
      </c>
      <c r="C8524" t="str">
        <f>LEFT([1]Sheet1!D8524,1)</f>
        <v>U</v>
      </c>
      <c r="D8524" t="str">
        <f>RIGHT([1]Sheet1!D8524,2)</f>
        <v>30</v>
      </c>
      <c r="E8524" t="str">
        <f>[1]Sheet1!E8524</f>
        <v>Miscellaneous - Fines and Forfeits</v>
      </c>
      <c r="F8524">
        <f>[1]Sheet1!F8524</f>
        <v>53664</v>
      </c>
    </row>
    <row r="8525" spans="1:6">
      <c r="A8525" t="str">
        <f>[1]Sheet1!B8525</f>
        <v>Rhode Island</v>
      </c>
      <c r="B8525" t="str">
        <f>[1]Sheet1!C8525</f>
        <v>RI</v>
      </c>
      <c r="C8525" t="str">
        <f>LEFT([1]Sheet1!D8525,1)</f>
        <v>U</v>
      </c>
      <c r="D8525" t="str">
        <f>RIGHT([1]Sheet1!D8525,2)</f>
        <v>40</v>
      </c>
      <c r="E8525" t="str">
        <f>[1]Sheet1!E8525</f>
        <v>Miscellaneous - Rents</v>
      </c>
      <c r="F8525">
        <f>[1]Sheet1!F8525</f>
        <v>30322</v>
      </c>
    </row>
    <row r="8526" spans="1:6">
      <c r="A8526" t="str">
        <f>[1]Sheet1!B8526</f>
        <v>Rhode Island</v>
      </c>
      <c r="B8526" t="str">
        <f>[1]Sheet1!C8526</f>
        <v>RI</v>
      </c>
      <c r="C8526" t="str">
        <f>LEFT([1]Sheet1!D8526,1)</f>
        <v>U</v>
      </c>
      <c r="D8526" t="str">
        <f>RIGHT([1]Sheet1!D8526,2)</f>
        <v>50</v>
      </c>
      <c r="E8526" t="str">
        <f>[1]Sheet1!E8526</f>
        <v>Miscellaneous - Donations From Private Sources</v>
      </c>
      <c r="F8526">
        <f>[1]Sheet1!F8526</f>
        <v>9336</v>
      </c>
    </row>
    <row r="8527" spans="1:6">
      <c r="A8527" t="str">
        <f>[1]Sheet1!B8527</f>
        <v>Rhode Island</v>
      </c>
      <c r="B8527" t="str">
        <f>[1]Sheet1!C8527</f>
        <v>RI</v>
      </c>
      <c r="C8527" t="str">
        <f>LEFT([1]Sheet1!D8527,1)</f>
        <v>U</v>
      </c>
      <c r="D8527" t="str">
        <f>RIGHT([1]Sheet1!D8527,2)</f>
        <v>95</v>
      </c>
      <c r="E8527" t="str">
        <f>[1]Sheet1!E8527</f>
        <v>Miscellaneous - Net Lottery Revenue</v>
      </c>
      <c r="F8527">
        <f>[1]Sheet1!F8527</f>
        <v>384553</v>
      </c>
    </row>
    <row r="8528" spans="1:6">
      <c r="A8528" t="str">
        <f>[1]Sheet1!B8528</f>
        <v>Rhode Island</v>
      </c>
      <c r="B8528" t="str">
        <f>[1]Sheet1!C8528</f>
        <v>RI</v>
      </c>
      <c r="C8528" t="str">
        <f>LEFT([1]Sheet1!D8528,1)</f>
        <v>U</v>
      </c>
      <c r="D8528" t="str">
        <f>RIGHT([1]Sheet1!D8528,2)</f>
        <v>99</v>
      </c>
      <c r="E8528" t="str">
        <f>[1]Sheet1!E8528</f>
        <v>Miscellaneous - General Revenue, NEC</v>
      </c>
      <c r="F8528">
        <f>[1]Sheet1!F8528</f>
        <v>165883</v>
      </c>
    </row>
    <row r="8529" spans="1:6">
      <c r="A8529" t="str">
        <f>[1]Sheet1!B8529</f>
        <v>Rhode Island</v>
      </c>
      <c r="B8529" t="str">
        <f>[1]Sheet1!C8529</f>
        <v>RI</v>
      </c>
      <c r="C8529" t="str">
        <f>LEFT([1]Sheet1!D8529,1)</f>
        <v>W</v>
      </c>
      <c r="D8529" t="str">
        <f>RIGHT([1]Sheet1!D8529,2)</f>
        <v>01</v>
      </c>
      <c r="E8529" t="str">
        <f>[1]Sheet1!E8529</f>
        <v>Sinking Funds - Cash and Securities</v>
      </c>
      <c r="F8529">
        <f>[1]Sheet1!F8529</f>
        <v>6852965</v>
      </c>
    </row>
    <row r="8530" spans="1:6">
      <c r="A8530" t="str">
        <f>[1]Sheet1!B8530</f>
        <v>Rhode Island</v>
      </c>
      <c r="B8530" t="str">
        <f>[1]Sheet1!C8530</f>
        <v>RI</v>
      </c>
      <c r="C8530" t="str">
        <f>LEFT([1]Sheet1!D8530,1)</f>
        <v>W</v>
      </c>
      <c r="D8530" t="str">
        <f>RIGHT([1]Sheet1!D8530,2)</f>
        <v>31</v>
      </c>
      <c r="E8530" t="str">
        <f>[1]Sheet1!E8530</f>
        <v>Bond Funds - Cash and Securities</v>
      </c>
      <c r="F8530">
        <f>[1]Sheet1!F8530</f>
        <v>558407</v>
      </c>
    </row>
    <row r="8531" spans="1:6">
      <c r="A8531" t="str">
        <f>[1]Sheet1!B8531</f>
        <v>Rhode Island</v>
      </c>
      <c r="B8531" t="str">
        <f>[1]Sheet1!C8531</f>
        <v>RI</v>
      </c>
      <c r="C8531" t="str">
        <f>LEFT([1]Sheet1!D8531,1)</f>
        <v>W</v>
      </c>
      <c r="D8531" t="str">
        <f>RIGHT([1]Sheet1!D8531,2)</f>
        <v>61</v>
      </c>
      <c r="E8531" t="str">
        <f>[1]Sheet1!E8531</f>
        <v>Other Funds - Cash and Securities</v>
      </c>
      <c r="F8531">
        <f>[1]Sheet1!F8531</f>
        <v>2567087</v>
      </c>
    </row>
    <row r="8532" spans="1:6">
      <c r="A8532" t="str">
        <f>[1]Sheet1!B8532</f>
        <v>Rhode Island</v>
      </c>
      <c r="B8532" t="str">
        <f>[1]Sheet1!C8532</f>
        <v>RI</v>
      </c>
      <c r="C8532" t="str">
        <f>LEFT([1]Sheet1!D8532,1)</f>
        <v>X</v>
      </c>
      <c r="D8532" t="str">
        <f>RIGHT([1]Sheet1!D8532,2)</f>
        <v>01</v>
      </c>
      <c r="E8532" t="str">
        <f>[1]Sheet1!E8532</f>
        <v>Employee Retirement - Local Employee Contribution</v>
      </c>
      <c r="F8532">
        <f>[1]Sheet1!F8532</f>
        <v>120053</v>
      </c>
    </row>
    <row r="8533" spans="1:6">
      <c r="A8533" t="str">
        <f>[1]Sheet1!B8533</f>
        <v>Rhode Island</v>
      </c>
      <c r="B8533" t="str">
        <f>[1]Sheet1!C8533</f>
        <v>RI</v>
      </c>
      <c r="C8533" t="str">
        <f>LEFT([1]Sheet1!D8533,1)</f>
        <v>X</v>
      </c>
      <c r="D8533" t="str">
        <f>RIGHT([1]Sheet1!D8533,2)</f>
        <v>02</v>
      </c>
      <c r="E8533" t="str">
        <f>[1]Sheet1!E8533</f>
        <v>Employee Retirement - State Employee Contribution</v>
      </c>
      <c r="F8533">
        <f>[1]Sheet1!F8533</f>
        <v>75904</v>
      </c>
    </row>
    <row r="8534" spans="1:6">
      <c r="A8534" t="str">
        <f>[1]Sheet1!B8534</f>
        <v>Rhode Island</v>
      </c>
      <c r="B8534" t="str">
        <f>[1]Sheet1!C8534</f>
        <v>RI</v>
      </c>
      <c r="C8534" t="str">
        <f>LEFT([1]Sheet1!D8534,1)</f>
        <v>X</v>
      </c>
      <c r="D8534" t="str">
        <f>RIGHT([1]Sheet1!D8534,2)</f>
        <v>05</v>
      </c>
      <c r="E8534" t="str">
        <f>[1]Sheet1!E8534</f>
        <v>Employee Retirement - From Other Governments</v>
      </c>
      <c r="F8534">
        <f>[1]Sheet1!F8534</f>
        <v>144441</v>
      </c>
    </row>
    <row r="8535" spans="1:6">
      <c r="A8535" t="str">
        <f>[1]Sheet1!B8535</f>
        <v>Rhode Island</v>
      </c>
      <c r="B8535" t="str">
        <f>[1]Sheet1!C8535</f>
        <v>RI</v>
      </c>
      <c r="C8535" t="str">
        <f>LEFT([1]Sheet1!D8535,1)</f>
        <v>X</v>
      </c>
      <c r="D8535" t="str">
        <f>RIGHT([1]Sheet1!D8535,2)</f>
        <v>08</v>
      </c>
      <c r="E8535" t="str">
        <f>[1]Sheet1!E8535</f>
        <v>Employee Retirement - Earnings on Investments (calculated)</v>
      </c>
      <c r="F8535">
        <f>[1]Sheet1!F8535</f>
        <v>137213</v>
      </c>
    </row>
    <row r="8536" spans="1:6">
      <c r="A8536" t="str">
        <f>[1]Sheet1!B8536</f>
        <v>Rhode Island</v>
      </c>
      <c r="B8536" t="str">
        <f>[1]Sheet1!C8536</f>
        <v>RI</v>
      </c>
      <c r="C8536" t="str">
        <f>LEFT([1]Sheet1!D8536,1)</f>
        <v>X</v>
      </c>
      <c r="D8536" t="str">
        <f>RIGHT([1]Sheet1!D8536,2)</f>
        <v>11</v>
      </c>
      <c r="E8536" t="str">
        <f>[1]Sheet1!E8536</f>
        <v>Employee Retirement - Benefit Payments</v>
      </c>
      <c r="F8536">
        <f>[1]Sheet1!F8536</f>
        <v>1073502</v>
      </c>
    </row>
    <row r="8537" spans="1:6">
      <c r="A8537" t="str">
        <f>[1]Sheet1!B8537</f>
        <v>Rhode Island</v>
      </c>
      <c r="B8537" t="str">
        <f>[1]Sheet1!C8537</f>
        <v>RI</v>
      </c>
      <c r="C8537" t="str">
        <f>LEFT([1]Sheet1!D8537,1)</f>
        <v>X</v>
      </c>
      <c r="D8537" t="str">
        <f>RIGHT([1]Sheet1!D8537,2)</f>
        <v>12</v>
      </c>
      <c r="E8537" t="str">
        <f>[1]Sheet1!E8537</f>
        <v>Employee Retirement - Withdrawals</v>
      </c>
      <c r="F8537">
        <f>[1]Sheet1!F8537</f>
        <v>13649</v>
      </c>
    </row>
    <row r="8538" spans="1:6">
      <c r="A8538" t="str">
        <f>[1]Sheet1!B8538</f>
        <v>Rhode Island</v>
      </c>
      <c r="B8538" t="str">
        <f>[1]Sheet1!C8538</f>
        <v>RI</v>
      </c>
      <c r="C8538" t="str">
        <f>LEFT([1]Sheet1!D8538,1)</f>
        <v>X</v>
      </c>
      <c r="D8538" t="str">
        <f>RIGHT([1]Sheet1!D8538,2)</f>
        <v>21</v>
      </c>
      <c r="E8538" t="str">
        <f>[1]Sheet1!E8538</f>
        <v>Employee Retirement - Total Cash and Deposits</v>
      </c>
      <c r="F8538">
        <f>[1]Sheet1!F8538</f>
        <v>195521</v>
      </c>
    </row>
    <row r="8539" spans="1:6">
      <c r="A8539" t="str">
        <f>[1]Sheet1!B8539</f>
        <v>Rhode Island</v>
      </c>
      <c r="B8539" t="str">
        <f>[1]Sheet1!C8539</f>
        <v>RI</v>
      </c>
      <c r="C8539" t="str">
        <f>LEFT([1]Sheet1!D8539,1)</f>
        <v>X</v>
      </c>
      <c r="D8539" t="str">
        <f>RIGHT([1]Sheet1!D8539,2)</f>
        <v>30</v>
      </c>
      <c r="E8539" t="str">
        <f>[1]Sheet1!E8539</f>
        <v>Employee Retirement - Total Federal Securities</v>
      </c>
      <c r="F8539">
        <f>[1]Sheet1!F8539</f>
        <v>892751</v>
      </c>
    </row>
    <row r="8540" spans="1:6">
      <c r="A8540" t="str">
        <f>[1]Sheet1!B8540</f>
        <v>Rhode Island</v>
      </c>
      <c r="B8540" t="str">
        <f>[1]Sheet1!C8540</f>
        <v>RI</v>
      </c>
      <c r="C8540" t="str">
        <f>LEFT([1]Sheet1!D8540,1)</f>
        <v>X</v>
      </c>
      <c r="D8540" t="str">
        <f>RIGHT([1]Sheet1!D8540,2)</f>
        <v>42</v>
      </c>
      <c r="E8540" t="str">
        <f>[1]Sheet1!E8540</f>
        <v>Employee Retirement - Securities - Mortgages</v>
      </c>
      <c r="F8540">
        <f>[1]Sheet1!F8540</f>
        <v>0</v>
      </c>
    </row>
    <row r="8541" spans="1:6">
      <c r="A8541" t="str">
        <f>[1]Sheet1!B8541</f>
        <v>Rhode Island</v>
      </c>
      <c r="B8541" t="str">
        <f>[1]Sheet1!C8541</f>
        <v>RI</v>
      </c>
      <c r="C8541" t="str">
        <f>LEFT([1]Sheet1!D8541,1)</f>
        <v>X</v>
      </c>
      <c r="D8541" t="str">
        <f>RIGHT([1]Sheet1!D8541,2)</f>
        <v>44</v>
      </c>
      <c r="E8541" t="str">
        <f>[1]Sheet1!E8541</f>
        <v>Employee Retirement - Total Other Securities</v>
      </c>
      <c r="F8541">
        <f>[1]Sheet1!F8541</f>
        <v>1261810</v>
      </c>
    </row>
    <row r="8542" spans="1:6">
      <c r="A8542" t="str">
        <f>[1]Sheet1!B8542</f>
        <v>Rhode Island</v>
      </c>
      <c r="B8542" t="str">
        <f>[1]Sheet1!C8542</f>
        <v>RI</v>
      </c>
      <c r="C8542" t="str">
        <f>LEFT([1]Sheet1!D8542,1)</f>
        <v>X</v>
      </c>
      <c r="D8542" t="str">
        <f>RIGHT([1]Sheet1!D8542,2)</f>
        <v>47</v>
      </c>
      <c r="E8542" t="str">
        <f>[1]Sheet1!E8542</f>
        <v>Employee Retirement - Other Investments - Other</v>
      </c>
      <c r="F8542">
        <f>[1]Sheet1!F8542</f>
        <v>1294539</v>
      </c>
    </row>
    <row r="8543" spans="1:6">
      <c r="A8543" t="str">
        <f>[1]Sheet1!B8543</f>
        <v>Rhode Island</v>
      </c>
      <c r="B8543" t="str">
        <f>[1]Sheet1!C8543</f>
        <v>RI</v>
      </c>
      <c r="C8543" t="str">
        <f>LEFT([1]Sheet1!D8543,1)</f>
        <v>Y</v>
      </c>
      <c r="D8543" t="str">
        <f>RIGHT([1]Sheet1!D8543,2)</f>
        <v>01</v>
      </c>
      <c r="E8543" t="str">
        <f>[1]Sheet1!E8543</f>
        <v>Unemployment Compensation - Contribution</v>
      </c>
      <c r="F8543">
        <f>[1]Sheet1!F8543</f>
        <v>255333</v>
      </c>
    </row>
    <row r="8544" spans="1:6">
      <c r="A8544" t="str">
        <f>[1]Sheet1!B8544</f>
        <v>Rhode Island</v>
      </c>
      <c r="B8544" t="str">
        <f>[1]Sheet1!C8544</f>
        <v>RI</v>
      </c>
      <c r="C8544" t="str">
        <f>LEFT([1]Sheet1!D8544,1)</f>
        <v>Y</v>
      </c>
      <c r="D8544" t="str">
        <f>RIGHT([1]Sheet1!D8544,2)</f>
        <v>04</v>
      </c>
      <c r="E8544" t="str">
        <f>[1]Sheet1!E8544</f>
        <v>Unemployment Compensation - Federal Advances</v>
      </c>
      <c r="F8544">
        <f>[1]Sheet1!F8544</f>
        <v>224645</v>
      </c>
    </row>
    <row r="8545" spans="1:6">
      <c r="A8545" t="str">
        <f>[1]Sheet1!B8545</f>
        <v>Rhode Island</v>
      </c>
      <c r="B8545" t="str">
        <f>[1]Sheet1!C8545</f>
        <v>RI</v>
      </c>
      <c r="C8545" t="str">
        <f>LEFT([1]Sheet1!D8545,1)</f>
        <v>Y</v>
      </c>
      <c r="D8545" t="str">
        <f>RIGHT([1]Sheet1!D8545,2)</f>
        <v>05</v>
      </c>
      <c r="E8545" t="str">
        <f>[1]Sheet1!E8545</f>
        <v>Unemployment Compensation - Benefit Payments</v>
      </c>
      <c r="F8545">
        <f>[1]Sheet1!F8545</f>
        <v>269356</v>
      </c>
    </row>
    <row r="8546" spans="1:6">
      <c r="A8546" t="str">
        <f>[1]Sheet1!B8546</f>
        <v>Rhode Island</v>
      </c>
      <c r="B8546" t="str">
        <f>[1]Sheet1!C8546</f>
        <v>RI</v>
      </c>
      <c r="C8546" t="str">
        <f>LEFT([1]Sheet1!D8546,1)</f>
        <v>Y</v>
      </c>
      <c r="D8546" t="str">
        <f>RIGHT([1]Sheet1!D8546,2)</f>
        <v>06</v>
      </c>
      <c r="E8546" t="str">
        <f>[1]Sheet1!E8546</f>
        <v>Unemployment Compensation - Extended and Special Payments</v>
      </c>
      <c r="F8546">
        <f>[1]Sheet1!F8546</f>
        <v>271341</v>
      </c>
    </row>
    <row r="8547" spans="1:6">
      <c r="A8547" t="str">
        <f>[1]Sheet1!B8547</f>
        <v>Rhode Island</v>
      </c>
      <c r="B8547" t="str">
        <f>[1]Sheet1!C8547</f>
        <v>RI</v>
      </c>
      <c r="C8547" t="str">
        <f>LEFT([1]Sheet1!D8547,1)</f>
        <v>Y</v>
      </c>
      <c r="D8547" t="str">
        <f>RIGHT([1]Sheet1!D8547,2)</f>
        <v>07</v>
      </c>
      <c r="E8547" t="str">
        <f>[1]Sheet1!E8547</f>
        <v>Unemployment Compensation - Balance In US Treasury</v>
      </c>
      <c r="F8547">
        <f>[1]Sheet1!F8547</f>
        <v>1098</v>
      </c>
    </row>
    <row r="8548" spans="1:6">
      <c r="A8548" t="str">
        <f>[1]Sheet1!B8548</f>
        <v>Rhode Island</v>
      </c>
      <c r="B8548" t="str">
        <f>[1]Sheet1!C8548</f>
        <v>RI</v>
      </c>
      <c r="C8548" t="str">
        <f>LEFT([1]Sheet1!D8548,1)</f>
        <v>Y</v>
      </c>
      <c r="D8548" t="str">
        <f>RIGHT([1]Sheet1!D8548,2)</f>
        <v>08</v>
      </c>
      <c r="E8548" t="str">
        <f>[1]Sheet1!E8548</f>
        <v>Unemployment Compensation - Other Balance (+ or -)</v>
      </c>
      <c r="F8548">
        <f>[1]Sheet1!F8548</f>
        <v>-223547</v>
      </c>
    </row>
    <row r="8549" spans="1:6">
      <c r="A8549" t="str">
        <f>[1]Sheet1!B8549</f>
        <v>Rhode Island</v>
      </c>
      <c r="B8549" t="str">
        <f>[1]Sheet1!C8549</f>
        <v>RI</v>
      </c>
      <c r="C8549" t="str">
        <f>LEFT([1]Sheet1!D8549,1)</f>
        <v>Y</v>
      </c>
      <c r="D8549" t="str">
        <f>RIGHT([1]Sheet1!D8549,2)</f>
        <v>11</v>
      </c>
      <c r="E8549" t="str">
        <f>[1]Sheet1!E8549</f>
        <v>Workers Compensation - Other Contributions</v>
      </c>
      <c r="F8549">
        <f>[1]Sheet1!F8549</f>
        <v>15276</v>
      </c>
    </row>
    <row r="8550" spans="1:6">
      <c r="A8550" t="str">
        <f>[1]Sheet1!B8550</f>
        <v>Rhode Island</v>
      </c>
      <c r="B8550" t="str">
        <f>[1]Sheet1!C8550</f>
        <v>RI</v>
      </c>
      <c r="C8550" t="str">
        <f>LEFT([1]Sheet1!D8550,1)</f>
        <v>Y</v>
      </c>
      <c r="D8550" t="str">
        <f>RIGHT([1]Sheet1!D8550,2)</f>
        <v>14</v>
      </c>
      <c r="E8550" t="str">
        <f>[1]Sheet1!E8550</f>
        <v>Workers Compensation - Benefit Payments</v>
      </c>
      <c r="F8550">
        <f>[1]Sheet1!F8550</f>
        <v>2214</v>
      </c>
    </row>
    <row r="8551" spans="1:6">
      <c r="A8551" t="str">
        <f>[1]Sheet1!B8551</f>
        <v>Rhode Island</v>
      </c>
      <c r="B8551" t="str">
        <f>[1]Sheet1!C8551</f>
        <v>RI</v>
      </c>
      <c r="C8551" t="str">
        <f>LEFT([1]Sheet1!D8551,1)</f>
        <v>Y</v>
      </c>
      <c r="D8551" t="str">
        <f>RIGHT([1]Sheet1!D8551,2)</f>
        <v>51</v>
      </c>
      <c r="E8551" t="str">
        <f>[1]Sheet1!E8551</f>
        <v>Other In Trust - Other Contributions</v>
      </c>
      <c r="F8551">
        <f>[1]Sheet1!F8551</f>
        <v>165794</v>
      </c>
    </row>
    <row r="8552" spans="1:6">
      <c r="A8552" t="str">
        <f>[1]Sheet1!B8552</f>
        <v>Rhode Island</v>
      </c>
      <c r="B8552" t="str">
        <f>[1]Sheet1!C8552</f>
        <v>RI</v>
      </c>
      <c r="C8552" t="str">
        <f>LEFT([1]Sheet1!D8552,1)</f>
        <v>Y</v>
      </c>
      <c r="D8552" t="str">
        <f>RIGHT([1]Sheet1!D8552,2)</f>
        <v>52</v>
      </c>
      <c r="E8552" t="str">
        <f>[1]Sheet1!E8552</f>
        <v>Other In Trust - Interest Revenue</v>
      </c>
      <c r="F8552">
        <f>[1]Sheet1!F8552</f>
        <v>144</v>
      </c>
    </row>
    <row r="8553" spans="1:6">
      <c r="A8553" t="str">
        <f>[1]Sheet1!B8553</f>
        <v>Rhode Island</v>
      </c>
      <c r="B8553" t="str">
        <f>[1]Sheet1!C8553</f>
        <v>RI</v>
      </c>
      <c r="C8553" t="str">
        <f>LEFT([1]Sheet1!D8553,1)</f>
        <v>Y</v>
      </c>
      <c r="D8553" t="str">
        <f>RIGHT([1]Sheet1!D8553,2)</f>
        <v>53</v>
      </c>
      <c r="E8553" t="str">
        <f>[1]Sheet1!E8553</f>
        <v>Other In Trust - Benefit Payment</v>
      </c>
      <c r="F8553">
        <f>[1]Sheet1!F8553</f>
        <v>161345</v>
      </c>
    </row>
    <row r="8554" spans="1:6">
      <c r="A8554" t="str">
        <f>[1]Sheet1!B8554</f>
        <v>Rhode Island</v>
      </c>
      <c r="B8554" t="str">
        <f>[1]Sheet1!C8554</f>
        <v>RI</v>
      </c>
      <c r="C8554" t="str">
        <f>LEFT([1]Sheet1!D8554,1)</f>
        <v>Y</v>
      </c>
      <c r="D8554" t="str">
        <f>RIGHT([1]Sheet1!D8554,2)</f>
        <v>61</v>
      </c>
      <c r="E8554" t="str">
        <f>[1]Sheet1!E8554</f>
        <v>Other In Trust - Cash and Deposits</v>
      </c>
      <c r="F8554">
        <f>[1]Sheet1!F8554</f>
        <v>112424</v>
      </c>
    </row>
    <row r="8555" spans="1:6">
      <c r="A8555" t="str">
        <f>[1]Sheet1!B8555</f>
        <v>Rhode Island</v>
      </c>
      <c r="B8555" t="str">
        <f>[1]Sheet1!C8555</f>
        <v>RI</v>
      </c>
      <c r="C8555" t="str">
        <f>LEFT([1]Sheet1!D8555,1)</f>
        <v>Z</v>
      </c>
      <c r="D8555" t="str">
        <f>RIGHT([1]Sheet1!D8555,2)</f>
        <v>00</v>
      </c>
      <c r="E8555" t="str">
        <f>[1]Sheet1!E8555</f>
        <v>Total Salaries and Wages</v>
      </c>
      <c r="F8555">
        <f>[1]Sheet1!F8555</f>
        <v>2743990</v>
      </c>
    </row>
    <row r="8556" spans="1:6">
      <c r="A8556" t="str">
        <f>[1]Sheet1!B8556</f>
        <v>Rhode Island</v>
      </c>
      <c r="B8556" t="str">
        <f>[1]Sheet1!C8556</f>
        <v>RI</v>
      </c>
      <c r="C8556" t="str">
        <f>LEFT([1]Sheet1!D8556,1)</f>
        <v>Z</v>
      </c>
      <c r="D8556" t="str">
        <f>RIGHT([1]Sheet1!D8556,2)</f>
        <v>77</v>
      </c>
      <c r="E8556" t="str">
        <f>[1]Sheet1!E8556</f>
        <v>Employee Retirement – Total Corporate Bonds</v>
      </c>
      <c r="F8556">
        <f>[1]Sheet1!F8556</f>
        <v>1015731</v>
      </c>
    </row>
    <row r="8557" spans="1:6">
      <c r="A8557" t="str">
        <f>[1]Sheet1!B8557</f>
        <v>Rhode Island</v>
      </c>
      <c r="B8557" t="str">
        <f>[1]Sheet1!C8557</f>
        <v>RI</v>
      </c>
      <c r="C8557" t="str">
        <f>LEFT([1]Sheet1!D8557,1)</f>
        <v>Z</v>
      </c>
      <c r="D8557" t="str">
        <f>RIGHT([1]Sheet1!D8557,2)</f>
        <v>78</v>
      </c>
      <c r="E8557" t="str">
        <f>[1]Sheet1!E8557</f>
        <v>Employee Retirement – Corporate Stocks</v>
      </c>
      <c r="F8557">
        <f>[1]Sheet1!F8557</f>
        <v>3434935</v>
      </c>
    </row>
    <row r="8558" spans="1:6">
      <c r="A8558" t="str">
        <f>[1]Sheet1!B8558</f>
        <v>South Carolina</v>
      </c>
      <c r="B8558" t="str">
        <f>[1]Sheet1!C8558</f>
        <v>SC</v>
      </c>
      <c r="C8558" t="str">
        <f>LEFT([1]Sheet1!D8558,1)</f>
        <v>1</v>
      </c>
      <c r="D8558" t="str">
        <f>RIGHT([1]Sheet1!D8558,2)</f>
        <v>9T</v>
      </c>
      <c r="E8558" t="str">
        <f>[1]Sheet1!E8558</f>
        <v>Long Term Debt Beginning Outstanding - Public Debt for Private Purpose</v>
      </c>
      <c r="F8558">
        <f>[1]Sheet1!F8558</f>
        <v>9110151</v>
      </c>
    </row>
    <row r="8559" spans="1:6">
      <c r="A8559" t="str">
        <f>[1]Sheet1!B8559</f>
        <v>South Carolina</v>
      </c>
      <c r="B8559" t="str">
        <f>[1]Sheet1!C8559</f>
        <v>SC</v>
      </c>
      <c r="C8559" t="str">
        <f>LEFT([1]Sheet1!D8559,1)</f>
        <v>1</v>
      </c>
      <c r="D8559" t="str">
        <f>RIGHT([1]Sheet1!D8559,2)</f>
        <v>9U</v>
      </c>
      <c r="E8559" t="str">
        <f>[1]Sheet1!E8559</f>
        <v>Long Term Debt Beginning Outstanding - Unspecified Public Purpose</v>
      </c>
      <c r="F8559">
        <f>[1]Sheet1!F8559</f>
        <v>31727521</v>
      </c>
    </row>
    <row r="8560" spans="1:6">
      <c r="A8560" t="str">
        <f>[1]Sheet1!B8560</f>
        <v>South Carolina</v>
      </c>
      <c r="B8560" t="str">
        <f>[1]Sheet1!C8560</f>
        <v>SC</v>
      </c>
      <c r="C8560" t="str">
        <f>LEFT([1]Sheet1!D8560,1)</f>
        <v>2</v>
      </c>
      <c r="D8560" t="str">
        <f>RIGHT([1]Sheet1!D8560,2)</f>
        <v>4T</v>
      </c>
      <c r="E8560" t="str">
        <f>[1]Sheet1!E8560</f>
        <v>Long Term Debt Issue, Nonguaranteed - Public Debt for Private Purpose</v>
      </c>
      <c r="F8560">
        <f>[1]Sheet1!F8560</f>
        <v>40247</v>
      </c>
    </row>
    <row r="8561" spans="1:6">
      <c r="A8561" t="str">
        <f>[1]Sheet1!B8561</f>
        <v>South Carolina</v>
      </c>
      <c r="B8561" t="str">
        <f>[1]Sheet1!C8561</f>
        <v>SC</v>
      </c>
      <c r="C8561" t="str">
        <f>LEFT([1]Sheet1!D8561,1)</f>
        <v>2</v>
      </c>
      <c r="D8561" t="str">
        <f>RIGHT([1]Sheet1!D8561,2)</f>
        <v>9U</v>
      </c>
      <c r="E8561" t="str">
        <f>[1]Sheet1!E8561</f>
        <v>Long Term Debt Issue, Unspecified Public Purpose</v>
      </c>
      <c r="F8561">
        <f>[1]Sheet1!F8561</f>
        <v>4601551</v>
      </c>
    </row>
    <row r="8562" spans="1:6">
      <c r="A8562" t="str">
        <f>[1]Sheet1!B8562</f>
        <v>South Carolina</v>
      </c>
      <c r="B8562" t="str">
        <f>[1]Sheet1!C8562</f>
        <v>SC</v>
      </c>
      <c r="C8562" t="str">
        <f>LEFT([1]Sheet1!D8562,1)</f>
        <v>3</v>
      </c>
      <c r="D8562" t="str">
        <f>RIGHT([1]Sheet1!D8562,2)</f>
        <v>4T</v>
      </c>
      <c r="E8562" t="str">
        <f>[1]Sheet1!E8562</f>
        <v>Long Term Debt Retired Nonguaranteed - Public Debt for Private Purpose</v>
      </c>
      <c r="F8562">
        <f>[1]Sheet1!F8562</f>
        <v>707191</v>
      </c>
    </row>
    <row r="8563" spans="1:6">
      <c r="A8563" t="str">
        <f>[1]Sheet1!B8563</f>
        <v>South Carolina</v>
      </c>
      <c r="B8563" t="str">
        <f>[1]Sheet1!C8563</f>
        <v>SC</v>
      </c>
      <c r="C8563" t="str">
        <f>LEFT([1]Sheet1!D8563,1)</f>
        <v>3</v>
      </c>
      <c r="D8563" t="str">
        <f>RIGHT([1]Sheet1!D8563,2)</f>
        <v>9U</v>
      </c>
      <c r="E8563" t="str">
        <f>[1]Sheet1!E8563</f>
        <v>Long Term Debt Retired Unspecified Public Purpose</v>
      </c>
      <c r="F8563">
        <f>[1]Sheet1!F8563</f>
        <v>4100139</v>
      </c>
    </row>
    <row r="8564" spans="1:6">
      <c r="A8564" t="str">
        <f>[1]Sheet1!B8564</f>
        <v>South Carolina</v>
      </c>
      <c r="B8564" t="str">
        <f>[1]Sheet1!C8564</f>
        <v>SC</v>
      </c>
      <c r="C8564" t="str">
        <f>LEFT([1]Sheet1!D8564,1)</f>
        <v>4</v>
      </c>
      <c r="D8564" t="str">
        <f>RIGHT([1]Sheet1!D8564,2)</f>
        <v>4T</v>
      </c>
      <c r="E8564" t="str">
        <f>[1]Sheet1!E8564</f>
        <v>Long Term Debt Outstanding Nonguaranteed - Public Debt for Private Purpose</v>
      </c>
      <c r="F8564">
        <f>[1]Sheet1!F8564</f>
        <v>8443207</v>
      </c>
    </row>
    <row r="8565" spans="1:6">
      <c r="A8565" t="str">
        <f>[1]Sheet1!B8565</f>
        <v>South Carolina</v>
      </c>
      <c r="B8565" t="str">
        <f>[1]Sheet1!C8565</f>
        <v>SC</v>
      </c>
      <c r="C8565" t="str">
        <f>LEFT([1]Sheet1!D8565,1)</f>
        <v>4</v>
      </c>
      <c r="D8565" t="str">
        <f>RIGHT([1]Sheet1!D8565,2)</f>
        <v>9U</v>
      </c>
      <c r="E8565" t="str">
        <f>[1]Sheet1!E8565</f>
        <v>Long Term Debt Outstanding Unspecified Public Purpose</v>
      </c>
      <c r="F8565">
        <f>[1]Sheet1!F8565</f>
        <v>32311448</v>
      </c>
    </row>
    <row r="8566" spans="1:6">
      <c r="A8566" t="str">
        <f>[1]Sheet1!B8566</f>
        <v>South Carolina</v>
      </c>
      <c r="B8566" t="str">
        <f>[1]Sheet1!C8566</f>
        <v>SC</v>
      </c>
      <c r="C8566" t="str">
        <f>LEFT([1]Sheet1!D8566,1)</f>
        <v>6</v>
      </c>
      <c r="D8566" t="str">
        <f>RIGHT([1]Sheet1!D8566,2)</f>
        <v>1V</v>
      </c>
      <c r="E8566" t="str">
        <f>[1]Sheet1!E8566</f>
        <v>Short Term Debt Outstanding - Beginning</v>
      </c>
      <c r="F8566">
        <f>[1]Sheet1!F8566</f>
        <v>277859</v>
      </c>
    </row>
    <row r="8567" spans="1:6">
      <c r="A8567" t="str">
        <f>[1]Sheet1!B8567</f>
        <v>South Carolina</v>
      </c>
      <c r="B8567" t="str">
        <f>[1]Sheet1!C8567</f>
        <v>SC</v>
      </c>
      <c r="C8567" t="str">
        <f>LEFT([1]Sheet1!D8567,1)</f>
        <v>6</v>
      </c>
      <c r="D8567" t="str">
        <f>RIGHT([1]Sheet1!D8567,2)</f>
        <v>4V</v>
      </c>
      <c r="E8567" t="str">
        <f>[1]Sheet1!E8567</f>
        <v>Short Term Debt Outstanding - End of Fiscal Year</v>
      </c>
      <c r="F8567">
        <f>[1]Sheet1!F8567</f>
        <v>375641</v>
      </c>
    </row>
    <row r="8568" spans="1:6">
      <c r="A8568" t="str">
        <f>[1]Sheet1!B8568</f>
        <v>South Carolina</v>
      </c>
      <c r="B8568" t="str">
        <f>[1]Sheet1!C8568</f>
        <v>SC</v>
      </c>
      <c r="C8568" t="str">
        <f>LEFT([1]Sheet1!D8568,1)</f>
        <v>A</v>
      </c>
      <c r="D8568" t="str">
        <f>RIGHT([1]Sheet1!D8568,2)</f>
        <v>01</v>
      </c>
      <c r="E8568" t="str">
        <f>[1]Sheet1!E8568</f>
        <v>Charges - Air Transportation</v>
      </c>
      <c r="F8568">
        <f>[1]Sheet1!F8568</f>
        <v>111539</v>
      </c>
    </row>
    <row r="8569" spans="1:6">
      <c r="A8569" t="str">
        <f>[1]Sheet1!B8569</f>
        <v>South Carolina</v>
      </c>
      <c r="B8569" t="str">
        <f>[1]Sheet1!C8569</f>
        <v>SC</v>
      </c>
      <c r="C8569" t="str">
        <f>LEFT([1]Sheet1!D8569,1)</f>
        <v>A</v>
      </c>
      <c r="D8569" t="str">
        <f>RIGHT([1]Sheet1!D8569,2)</f>
        <v>03</v>
      </c>
      <c r="E8569" t="str">
        <f>[1]Sheet1!E8569</f>
        <v>Charges - Miscellaneous Commercial Activities</v>
      </c>
      <c r="F8569">
        <f>[1]Sheet1!F8569</f>
        <v>8665</v>
      </c>
    </row>
    <row r="8570" spans="1:6">
      <c r="A8570" t="str">
        <f>[1]Sheet1!B8570</f>
        <v>South Carolina</v>
      </c>
      <c r="B8570" t="str">
        <f>[1]Sheet1!C8570</f>
        <v>SC</v>
      </c>
      <c r="C8570" t="str">
        <f>LEFT([1]Sheet1!D8570,1)</f>
        <v>A</v>
      </c>
      <c r="D8570" t="str">
        <f>RIGHT([1]Sheet1!D8570,2)</f>
        <v>09</v>
      </c>
      <c r="E8570" t="str">
        <f>[1]Sheet1!E8570</f>
        <v>Charges - Elementary and Secondary Education School Lunch</v>
      </c>
      <c r="F8570">
        <f>[1]Sheet1!F8570</f>
        <v>84139</v>
      </c>
    </row>
    <row r="8571" spans="1:6">
      <c r="A8571" t="str">
        <f>[1]Sheet1!B8571</f>
        <v>South Carolina</v>
      </c>
      <c r="B8571" t="str">
        <f>[1]Sheet1!C8571</f>
        <v>SC</v>
      </c>
      <c r="C8571" t="str">
        <f>LEFT([1]Sheet1!D8571,1)</f>
        <v>A</v>
      </c>
      <c r="D8571" t="str">
        <f>RIGHT([1]Sheet1!D8571,2)</f>
        <v>10</v>
      </c>
      <c r="E8571" t="str">
        <f>[1]Sheet1!E8571</f>
        <v>Charges - Elementary and Secondary Education School Tuition and Transportation</v>
      </c>
      <c r="F8571">
        <f>[1]Sheet1!F8571</f>
        <v>10686</v>
      </c>
    </row>
    <row r="8572" spans="1:6">
      <c r="A8572" t="str">
        <f>[1]Sheet1!B8572</f>
        <v>South Carolina</v>
      </c>
      <c r="B8572" t="str">
        <f>[1]Sheet1!C8572</f>
        <v>SC</v>
      </c>
      <c r="C8572" t="str">
        <f>LEFT([1]Sheet1!D8572,1)</f>
        <v>A</v>
      </c>
      <c r="D8572" t="str">
        <f>RIGHT([1]Sheet1!D8572,2)</f>
        <v>12</v>
      </c>
      <c r="E8572" t="str">
        <f>[1]Sheet1!E8572</f>
        <v>Charges - Elementary and Secondary Education - Other</v>
      </c>
      <c r="F8572">
        <f>[1]Sheet1!F8572</f>
        <v>150229</v>
      </c>
    </row>
    <row r="8573" spans="1:6">
      <c r="A8573" t="str">
        <f>[1]Sheet1!B8573</f>
        <v>South Carolina</v>
      </c>
      <c r="B8573" t="str">
        <f>[1]Sheet1!C8573</f>
        <v>SC</v>
      </c>
      <c r="C8573" t="str">
        <f>LEFT([1]Sheet1!D8573,1)</f>
        <v>A</v>
      </c>
      <c r="D8573" t="str">
        <f>RIGHT([1]Sheet1!D8573,2)</f>
        <v>16</v>
      </c>
      <c r="E8573" t="str">
        <f>[1]Sheet1!E8573</f>
        <v xml:space="preserve"> Charges - Higher Education Auxiliary Enterprises</v>
      </c>
      <c r="F8573">
        <f>[1]Sheet1!F8573</f>
        <v>398301</v>
      </c>
    </row>
    <row r="8574" spans="1:6">
      <c r="A8574" t="str">
        <f>[1]Sheet1!B8574</f>
        <v>South Carolina</v>
      </c>
      <c r="B8574" t="str">
        <f>[1]Sheet1!C8574</f>
        <v>SC</v>
      </c>
      <c r="C8574" t="str">
        <f>LEFT([1]Sheet1!D8574,1)</f>
        <v>A</v>
      </c>
      <c r="D8574" t="str">
        <f>RIGHT([1]Sheet1!D8574,2)</f>
        <v>18</v>
      </c>
      <c r="E8574" t="str">
        <f>[1]Sheet1!E8574</f>
        <v>Charges - Higher Education - Other</v>
      </c>
      <c r="F8574">
        <f>[1]Sheet1!F8574</f>
        <v>1445466</v>
      </c>
    </row>
    <row r="8575" spans="1:6">
      <c r="A8575" t="str">
        <f>[1]Sheet1!B8575</f>
        <v>South Carolina</v>
      </c>
      <c r="B8575" t="str">
        <f>[1]Sheet1!C8575</f>
        <v>SC</v>
      </c>
      <c r="C8575" t="str">
        <f>LEFT([1]Sheet1!D8575,1)</f>
        <v>A</v>
      </c>
      <c r="D8575" t="str">
        <f>RIGHT([1]Sheet1!D8575,2)</f>
        <v>21</v>
      </c>
      <c r="E8575" t="str">
        <f>[1]Sheet1!E8575</f>
        <v>Charges - Education - Other State Charges, NEC</v>
      </c>
      <c r="F8575">
        <f>[1]Sheet1!F8575</f>
        <v>34754</v>
      </c>
    </row>
    <row r="8576" spans="1:6">
      <c r="A8576" t="str">
        <f>[1]Sheet1!B8576</f>
        <v>South Carolina</v>
      </c>
      <c r="B8576" t="str">
        <f>[1]Sheet1!C8576</f>
        <v>SC</v>
      </c>
      <c r="C8576" t="str">
        <f>LEFT([1]Sheet1!D8576,1)</f>
        <v>A</v>
      </c>
      <c r="D8576" t="str">
        <f>RIGHT([1]Sheet1!D8576,2)</f>
        <v>36</v>
      </c>
      <c r="E8576" t="str">
        <f>[1]Sheet1!E8576</f>
        <v>Charges - Hospital Public</v>
      </c>
      <c r="F8576">
        <f>[1]Sheet1!F8576</f>
        <v>5365775</v>
      </c>
    </row>
    <row r="8577" spans="1:6">
      <c r="A8577" t="str">
        <f>[1]Sheet1!B8577</f>
        <v>South Carolina</v>
      </c>
      <c r="B8577" t="str">
        <f>[1]Sheet1!C8577</f>
        <v>SC</v>
      </c>
      <c r="C8577" t="str">
        <f>LEFT([1]Sheet1!D8577,1)</f>
        <v>A</v>
      </c>
      <c r="D8577" t="str">
        <f>RIGHT([1]Sheet1!D8577,2)</f>
        <v>44</v>
      </c>
      <c r="E8577" t="str">
        <f>[1]Sheet1!E8577</f>
        <v>Charges - Regular Highways</v>
      </c>
      <c r="F8577">
        <f>[1]Sheet1!F8577</f>
        <v>52361</v>
      </c>
    </row>
    <row r="8578" spans="1:6">
      <c r="A8578" t="str">
        <f>[1]Sheet1!B8578</f>
        <v>South Carolina</v>
      </c>
      <c r="B8578" t="str">
        <f>[1]Sheet1!C8578</f>
        <v>SC</v>
      </c>
      <c r="C8578" t="str">
        <f>LEFT([1]Sheet1!D8578,1)</f>
        <v>A</v>
      </c>
      <c r="D8578" t="str">
        <f>RIGHT([1]Sheet1!D8578,2)</f>
        <v>45</v>
      </c>
      <c r="E8578" t="str">
        <f>[1]Sheet1!E8578</f>
        <v>Charges - Toll Highways</v>
      </c>
      <c r="F8578">
        <f>[1]Sheet1!F8578</f>
        <v>7429</v>
      </c>
    </row>
    <row r="8579" spans="1:6">
      <c r="A8579" t="str">
        <f>[1]Sheet1!B8579</f>
        <v>South Carolina</v>
      </c>
      <c r="B8579" t="str">
        <f>[1]Sheet1!C8579</f>
        <v>SC</v>
      </c>
      <c r="C8579" t="str">
        <f>LEFT([1]Sheet1!D8579,1)</f>
        <v>A</v>
      </c>
      <c r="D8579" t="str">
        <f>RIGHT([1]Sheet1!D8579,2)</f>
        <v>50</v>
      </c>
      <c r="E8579" t="str">
        <f>[1]Sheet1!E8579</f>
        <v>Charges - Housing and Community Development</v>
      </c>
      <c r="F8579">
        <f>[1]Sheet1!F8579</f>
        <v>58773</v>
      </c>
    </row>
    <row r="8580" spans="1:6">
      <c r="A8580" t="str">
        <f>[1]Sheet1!B8580</f>
        <v>South Carolina</v>
      </c>
      <c r="B8580" t="str">
        <f>[1]Sheet1!C8580</f>
        <v>SC</v>
      </c>
      <c r="C8580" t="str">
        <f>LEFT([1]Sheet1!D8580,1)</f>
        <v>A</v>
      </c>
      <c r="D8580" t="str">
        <f>RIGHT([1]Sheet1!D8580,2)</f>
        <v>59</v>
      </c>
      <c r="E8580" t="str">
        <f>[1]Sheet1!E8580</f>
        <v>Charges - Natural Resources - Other</v>
      </c>
      <c r="F8580">
        <f>[1]Sheet1!F8580</f>
        <v>30752</v>
      </c>
    </row>
    <row r="8581" spans="1:6">
      <c r="A8581" t="str">
        <f>[1]Sheet1!B8581</f>
        <v>South Carolina</v>
      </c>
      <c r="B8581" t="str">
        <f>[1]Sheet1!C8581</f>
        <v>SC</v>
      </c>
      <c r="C8581" t="str">
        <f>LEFT([1]Sheet1!D8581,1)</f>
        <v>A</v>
      </c>
      <c r="D8581" t="str">
        <f>RIGHT([1]Sheet1!D8581,2)</f>
        <v>60</v>
      </c>
      <c r="E8581" t="str">
        <f>[1]Sheet1!E8581</f>
        <v>Charges - Parking Facilities</v>
      </c>
      <c r="F8581">
        <f>[1]Sheet1!F8581</f>
        <v>38792</v>
      </c>
    </row>
    <row r="8582" spans="1:6">
      <c r="A8582" t="str">
        <f>[1]Sheet1!B8582</f>
        <v>South Carolina</v>
      </c>
      <c r="B8582" t="str">
        <f>[1]Sheet1!C8582</f>
        <v>SC</v>
      </c>
      <c r="C8582" t="str">
        <f>LEFT([1]Sheet1!D8582,1)</f>
        <v>A</v>
      </c>
      <c r="D8582" t="str">
        <f>RIGHT([1]Sheet1!D8582,2)</f>
        <v>61</v>
      </c>
      <c r="E8582" t="str">
        <f>[1]Sheet1!E8582</f>
        <v>Charges - Parks and Recreation</v>
      </c>
      <c r="F8582">
        <f>[1]Sheet1!F8582</f>
        <v>112686</v>
      </c>
    </row>
    <row r="8583" spans="1:6">
      <c r="A8583" t="str">
        <f>[1]Sheet1!B8583</f>
        <v>South Carolina</v>
      </c>
      <c r="B8583" t="str">
        <f>[1]Sheet1!C8583</f>
        <v>SC</v>
      </c>
      <c r="C8583" t="str">
        <f>LEFT([1]Sheet1!D8583,1)</f>
        <v>A</v>
      </c>
      <c r="D8583" t="str">
        <f>RIGHT([1]Sheet1!D8583,2)</f>
        <v>80</v>
      </c>
      <c r="E8583" t="str">
        <f>[1]Sheet1!E8583</f>
        <v>Charges - Sewerage</v>
      </c>
      <c r="F8583">
        <f>[1]Sheet1!F8583</f>
        <v>613325</v>
      </c>
    </row>
    <row r="8584" spans="1:6">
      <c r="A8584" t="str">
        <f>[1]Sheet1!B8584</f>
        <v>South Carolina</v>
      </c>
      <c r="B8584" t="str">
        <f>[1]Sheet1!C8584</f>
        <v>SC</v>
      </c>
      <c r="C8584" t="str">
        <f>LEFT([1]Sheet1!D8584,1)</f>
        <v>A</v>
      </c>
      <c r="D8584" t="str">
        <f>RIGHT([1]Sheet1!D8584,2)</f>
        <v>81</v>
      </c>
      <c r="E8584" t="str">
        <f>[1]Sheet1!E8584</f>
        <v>Charges - Solid Waste Management</v>
      </c>
      <c r="F8584">
        <f>[1]Sheet1!F8584</f>
        <v>200510</v>
      </c>
    </row>
    <row r="8585" spans="1:6">
      <c r="A8585" t="str">
        <f>[1]Sheet1!B8585</f>
        <v>South Carolina</v>
      </c>
      <c r="B8585" t="str">
        <f>[1]Sheet1!C8585</f>
        <v>SC</v>
      </c>
      <c r="C8585" t="str">
        <f>LEFT([1]Sheet1!D8585,1)</f>
        <v>A</v>
      </c>
      <c r="D8585" t="str">
        <f>RIGHT([1]Sheet1!D8585,2)</f>
        <v>87</v>
      </c>
      <c r="E8585" t="str">
        <f>[1]Sheet1!E8585</f>
        <v>Charges - Sea and Inland Port Facilities</v>
      </c>
      <c r="F8585">
        <f>[1]Sheet1!F8585</f>
        <v>131648</v>
      </c>
    </row>
    <row r="8586" spans="1:6">
      <c r="A8586" t="str">
        <f>[1]Sheet1!B8586</f>
        <v>South Carolina</v>
      </c>
      <c r="B8586" t="str">
        <f>[1]Sheet1!C8586</f>
        <v>SC</v>
      </c>
      <c r="C8586" t="str">
        <f>LEFT([1]Sheet1!D8586,1)</f>
        <v>A</v>
      </c>
      <c r="D8586" t="str">
        <f>RIGHT([1]Sheet1!D8586,2)</f>
        <v>89</v>
      </c>
      <c r="E8586" t="str">
        <f>[1]Sheet1!E8586</f>
        <v>Charges - All Other</v>
      </c>
      <c r="F8586">
        <f>[1]Sheet1!F8586</f>
        <v>495176</v>
      </c>
    </row>
    <row r="8587" spans="1:6">
      <c r="A8587" t="str">
        <f>[1]Sheet1!B8587</f>
        <v>South Carolina</v>
      </c>
      <c r="B8587" t="str">
        <f>[1]Sheet1!C8587</f>
        <v>SC</v>
      </c>
      <c r="C8587" t="str">
        <f>LEFT([1]Sheet1!D8587,1)</f>
        <v>A</v>
      </c>
      <c r="D8587" t="str">
        <f>RIGHT([1]Sheet1!D8587,2)</f>
        <v>91</v>
      </c>
      <c r="E8587" t="str">
        <f>[1]Sheet1!E8587</f>
        <v>Revenue - Water Utilities</v>
      </c>
      <c r="F8587">
        <f>[1]Sheet1!F8587</f>
        <v>778377</v>
      </c>
    </row>
    <row r="8588" spans="1:6">
      <c r="A8588" t="str">
        <f>[1]Sheet1!B8588</f>
        <v>South Carolina</v>
      </c>
      <c r="B8588" t="str">
        <f>[1]Sheet1!C8588</f>
        <v>SC</v>
      </c>
      <c r="C8588" t="str">
        <f>LEFT([1]Sheet1!D8588,1)</f>
        <v>A</v>
      </c>
      <c r="D8588" t="str">
        <f>RIGHT([1]Sheet1!D8588,2)</f>
        <v>92</v>
      </c>
      <c r="E8588" t="str">
        <f>[1]Sheet1!E8588</f>
        <v>Revenue - Electric Utilities</v>
      </c>
      <c r="F8588">
        <f>[1]Sheet1!F8588</f>
        <v>2494640</v>
      </c>
    </row>
    <row r="8589" spans="1:6">
      <c r="A8589" t="str">
        <f>[1]Sheet1!B8589</f>
        <v>South Carolina</v>
      </c>
      <c r="B8589" t="str">
        <f>[1]Sheet1!C8589</f>
        <v>SC</v>
      </c>
      <c r="C8589" t="str">
        <f>LEFT([1]Sheet1!D8589,1)</f>
        <v>A</v>
      </c>
      <c r="D8589" t="str">
        <f>RIGHT([1]Sheet1!D8589,2)</f>
        <v>93</v>
      </c>
      <c r="E8589" t="str">
        <f>[1]Sheet1!E8589</f>
        <v>Revenue - Gas Utilities</v>
      </c>
      <c r="F8589">
        <f>[1]Sheet1!F8589</f>
        <v>227860</v>
      </c>
    </row>
    <row r="8590" spans="1:6">
      <c r="A8590" t="str">
        <f>[1]Sheet1!B8590</f>
        <v>South Carolina</v>
      </c>
      <c r="B8590" t="str">
        <f>[1]Sheet1!C8590</f>
        <v>SC</v>
      </c>
      <c r="C8590" t="str">
        <f>LEFT([1]Sheet1!D8590,1)</f>
        <v>A</v>
      </c>
      <c r="D8590" t="str">
        <f>RIGHT([1]Sheet1!D8590,2)</f>
        <v>94</v>
      </c>
      <c r="E8590" t="str">
        <f>[1]Sheet1!E8590</f>
        <v>Revenue - Transit Utilities</v>
      </c>
      <c r="F8590">
        <f>[1]Sheet1!F8590</f>
        <v>20689</v>
      </c>
    </row>
    <row r="8591" spans="1:6">
      <c r="A8591" t="str">
        <f>[1]Sheet1!B8591</f>
        <v>South Carolina</v>
      </c>
      <c r="B8591" t="str">
        <f>[1]Sheet1!C8591</f>
        <v>SC</v>
      </c>
      <c r="C8591" t="str">
        <f>LEFT([1]Sheet1!D8591,1)</f>
        <v>B</v>
      </c>
      <c r="D8591" t="str">
        <f>RIGHT([1]Sheet1!D8591,2)</f>
        <v>01</v>
      </c>
      <c r="E8591" t="str">
        <f>[1]Sheet1!E8591</f>
        <v>Federal Intergovernmental - Air Transportation</v>
      </c>
      <c r="F8591">
        <f>[1]Sheet1!F8591</f>
        <v>38055</v>
      </c>
    </row>
    <row r="8592" spans="1:6">
      <c r="A8592" t="str">
        <f>[1]Sheet1!B8592</f>
        <v>South Carolina</v>
      </c>
      <c r="B8592" t="str">
        <f>[1]Sheet1!C8592</f>
        <v>SC</v>
      </c>
      <c r="C8592" t="str">
        <f>LEFT([1]Sheet1!D8592,1)</f>
        <v>B</v>
      </c>
      <c r="D8592" t="str">
        <f>RIGHT([1]Sheet1!D8592,2)</f>
        <v>21</v>
      </c>
      <c r="E8592" t="str">
        <f>[1]Sheet1!E8592</f>
        <v>Federal Intergovernmental - Education</v>
      </c>
      <c r="F8592">
        <f>[1]Sheet1!F8592</f>
        <v>1454998</v>
      </c>
    </row>
    <row r="8593" spans="1:6">
      <c r="A8593" t="str">
        <f>[1]Sheet1!B8593</f>
        <v>South Carolina</v>
      </c>
      <c r="B8593" t="str">
        <f>[1]Sheet1!C8593</f>
        <v>SC</v>
      </c>
      <c r="C8593" t="str">
        <f>LEFT([1]Sheet1!D8593,1)</f>
        <v>B</v>
      </c>
      <c r="D8593" t="str">
        <f>RIGHT([1]Sheet1!D8593,2)</f>
        <v>22</v>
      </c>
      <c r="E8593" t="str">
        <f>[1]Sheet1!E8593</f>
        <v>Federal Intergovernmental - Employment Security Administration</v>
      </c>
      <c r="F8593">
        <f>[1]Sheet1!F8593</f>
        <v>64890</v>
      </c>
    </row>
    <row r="8594" spans="1:6">
      <c r="A8594" t="str">
        <f>[1]Sheet1!B8594</f>
        <v>South Carolina</v>
      </c>
      <c r="B8594" t="str">
        <f>[1]Sheet1!C8594</f>
        <v>SC</v>
      </c>
      <c r="C8594" t="str">
        <f>LEFT([1]Sheet1!D8594,1)</f>
        <v>B</v>
      </c>
      <c r="D8594" t="str">
        <f>RIGHT([1]Sheet1!D8594,2)</f>
        <v>30</v>
      </c>
      <c r="E8594" t="str">
        <f>[1]Sheet1!E8594</f>
        <v>Federal Intergovernmental - General Local Government Support</v>
      </c>
      <c r="F8594">
        <f>[1]Sheet1!F8594</f>
        <v>7736</v>
      </c>
    </row>
    <row r="8595" spans="1:6">
      <c r="A8595" t="str">
        <f>[1]Sheet1!B8595</f>
        <v>South Carolina</v>
      </c>
      <c r="B8595" t="str">
        <f>[1]Sheet1!C8595</f>
        <v>SC</v>
      </c>
      <c r="C8595" t="str">
        <f>LEFT([1]Sheet1!D8595,1)</f>
        <v>B</v>
      </c>
      <c r="D8595" t="str">
        <f>RIGHT([1]Sheet1!D8595,2)</f>
        <v>42</v>
      </c>
      <c r="E8595" t="str">
        <f>[1]Sheet1!E8595</f>
        <v>Federal Intergovernmental - Health and Hospitals</v>
      </c>
      <c r="F8595">
        <f>[1]Sheet1!F8595</f>
        <v>344603</v>
      </c>
    </row>
    <row r="8596" spans="1:6">
      <c r="A8596" t="str">
        <f>[1]Sheet1!B8596</f>
        <v>South Carolina</v>
      </c>
      <c r="B8596" t="str">
        <f>[1]Sheet1!C8596</f>
        <v>SC</v>
      </c>
      <c r="C8596" t="str">
        <f>LEFT([1]Sheet1!D8596,1)</f>
        <v>B</v>
      </c>
      <c r="D8596" t="str">
        <f>RIGHT([1]Sheet1!D8596,2)</f>
        <v>46</v>
      </c>
      <c r="E8596" t="str">
        <f>[1]Sheet1!E8596</f>
        <v>Federal Intergovernmental - Highways</v>
      </c>
      <c r="F8596">
        <f>[1]Sheet1!F8596</f>
        <v>886405</v>
      </c>
    </row>
    <row r="8597" spans="1:6">
      <c r="A8597" t="str">
        <f>[1]Sheet1!B8597</f>
        <v>South Carolina</v>
      </c>
      <c r="B8597" t="str">
        <f>[1]Sheet1!C8597</f>
        <v>SC</v>
      </c>
      <c r="C8597" t="str">
        <f>LEFT([1]Sheet1!D8597,1)</f>
        <v>B</v>
      </c>
      <c r="D8597" t="str">
        <f>RIGHT([1]Sheet1!D8597,2)</f>
        <v>50</v>
      </c>
      <c r="E8597" t="str">
        <f>[1]Sheet1!E8597</f>
        <v>Federal Intergovernmental - Housing and Community Development</v>
      </c>
      <c r="F8597">
        <f>[1]Sheet1!F8597</f>
        <v>380433</v>
      </c>
    </row>
    <row r="8598" spans="1:6">
      <c r="A8598" t="str">
        <f>[1]Sheet1!B8598</f>
        <v>South Carolina</v>
      </c>
      <c r="B8598" t="str">
        <f>[1]Sheet1!C8598</f>
        <v>SC</v>
      </c>
      <c r="C8598" t="str">
        <f>LEFT([1]Sheet1!D8598,1)</f>
        <v>B</v>
      </c>
      <c r="D8598" t="str">
        <f>RIGHT([1]Sheet1!D8598,2)</f>
        <v>59</v>
      </c>
      <c r="E8598" t="str">
        <f>[1]Sheet1!E8598</f>
        <v>Federal Intergovernmental - Natural Resources</v>
      </c>
      <c r="F8598">
        <f>[1]Sheet1!F8598</f>
        <v>47023</v>
      </c>
    </row>
    <row r="8599" spans="1:6">
      <c r="A8599" t="str">
        <f>[1]Sheet1!B8599</f>
        <v>South Carolina</v>
      </c>
      <c r="B8599" t="str">
        <f>[1]Sheet1!C8599</f>
        <v>SC</v>
      </c>
      <c r="C8599" t="str">
        <f>LEFT([1]Sheet1!D8599,1)</f>
        <v>B</v>
      </c>
      <c r="D8599" t="str">
        <f>RIGHT([1]Sheet1!D8599,2)</f>
        <v>79</v>
      </c>
      <c r="E8599" t="str">
        <f>[1]Sheet1!E8599</f>
        <v>Federal Intergovernmental - Public Welfare</v>
      </c>
      <c r="F8599">
        <f>[1]Sheet1!F8599</f>
        <v>3710736</v>
      </c>
    </row>
    <row r="8600" spans="1:6">
      <c r="A8600" t="str">
        <f>[1]Sheet1!B8600</f>
        <v>South Carolina</v>
      </c>
      <c r="B8600" t="str">
        <f>[1]Sheet1!C8600</f>
        <v>SC</v>
      </c>
      <c r="C8600" t="str">
        <f>LEFT([1]Sheet1!D8600,1)</f>
        <v>B</v>
      </c>
      <c r="D8600" t="str">
        <f>RIGHT([1]Sheet1!D8600,2)</f>
        <v>80</v>
      </c>
      <c r="E8600" t="str">
        <f>[1]Sheet1!E8600</f>
        <v>Federal Intergovernmental - Sewerage</v>
      </c>
      <c r="F8600">
        <f>[1]Sheet1!F8600</f>
        <v>17330</v>
      </c>
    </row>
    <row r="8601" spans="1:6">
      <c r="A8601" t="str">
        <f>[1]Sheet1!B8601</f>
        <v>South Carolina</v>
      </c>
      <c r="B8601" t="str">
        <f>[1]Sheet1!C8601</f>
        <v>SC</v>
      </c>
      <c r="C8601" t="str">
        <f>LEFT([1]Sheet1!D8601,1)</f>
        <v>B</v>
      </c>
      <c r="D8601" t="str">
        <f>RIGHT([1]Sheet1!D8601,2)</f>
        <v>89</v>
      </c>
      <c r="E8601" t="str">
        <f>[1]Sheet1!E8601</f>
        <v>Federal Intergovernmental - All Other</v>
      </c>
      <c r="F8601">
        <f>[1]Sheet1!F8601</f>
        <v>345500</v>
      </c>
    </row>
    <row r="8602" spans="1:6">
      <c r="A8602" t="str">
        <f>[1]Sheet1!B8602</f>
        <v>South Carolina</v>
      </c>
      <c r="B8602" t="str">
        <f>[1]Sheet1!C8602</f>
        <v>SC</v>
      </c>
      <c r="C8602" t="str">
        <f>LEFT([1]Sheet1!D8602,1)</f>
        <v>B</v>
      </c>
      <c r="D8602" t="str">
        <f>RIGHT([1]Sheet1!D8602,2)</f>
        <v>91</v>
      </c>
      <c r="E8602" t="str">
        <f>[1]Sheet1!E8602</f>
        <v>Federal Intergovernmental - Water Utilities</v>
      </c>
      <c r="F8602">
        <f>[1]Sheet1!F8602</f>
        <v>15946</v>
      </c>
    </row>
    <row r="8603" spans="1:6">
      <c r="A8603" t="str">
        <f>[1]Sheet1!B8603</f>
        <v>South Carolina</v>
      </c>
      <c r="B8603" t="str">
        <f>[1]Sheet1!C8603</f>
        <v>SC</v>
      </c>
      <c r="C8603" t="str">
        <f>LEFT([1]Sheet1!D8603,1)</f>
        <v>B</v>
      </c>
      <c r="D8603" t="str">
        <f>RIGHT([1]Sheet1!D8603,2)</f>
        <v>94</v>
      </c>
      <c r="E8603" t="str">
        <f>[1]Sheet1!E8603</f>
        <v>Federal Intergovernmental - Transit Utilities</v>
      </c>
      <c r="F8603">
        <f>[1]Sheet1!F8603</f>
        <v>19736</v>
      </c>
    </row>
    <row r="8604" spans="1:6">
      <c r="A8604" t="str">
        <f>[1]Sheet1!B8604</f>
        <v>South Carolina</v>
      </c>
      <c r="B8604" t="str">
        <f>[1]Sheet1!C8604</f>
        <v>SC</v>
      </c>
      <c r="C8604" t="str">
        <f>LEFT([1]Sheet1!D8604,1)</f>
        <v>E</v>
      </c>
      <c r="D8604" t="str">
        <f>RIGHT([1]Sheet1!D8604,2)</f>
        <v>01</v>
      </c>
      <c r="E8604" t="str">
        <f>[1]Sheet1!E8604</f>
        <v>Current Operations - Air Transportation</v>
      </c>
      <c r="F8604">
        <f>[1]Sheet1!F8604</f>
        <v>69836</v>
      </c>
    </row>
    <row r="8605" spans="1:6">
      <c r="A8605" t="str">
        <f>[1]Sheet1!B8605</f>
        <v>South Carolina</v>
      </c>
      <c r="B8605" t="str">
        <f>[1]Sheet1!C8605</f>
        <v>SC</v>
      </c>
      <c r="C8605" t="str">
        <f>LEFT([1]Sheet1!D8605,1)</f>
        <v>E</v>
      </c>
      <c r="D8605" t="str">
        <f>RIGHT([1]Sheet1!D8605,2)</f>
        <v>03</v>
      </c>
      <c r="E8605" t="str">
        <f>[1]Sheet1!E8605</f>
        <v>Current Operations - Miscellaneous Commercial Activities, NEC</v>
      </c>
      <c r="F8605">
        <f>[1]Sheet1!F8605</f>
        <v>5079</v>
      </c>
    </row>
    <row r="8606" spans="1:6">
      <c r="A8606" t="str">
        <f>[1]Sheet1!B8606</f>
        <v>South Carolina</v>
      </c>
      <c r="B8606" t="str">
        <f>[1]Sheet1!C8606</f>
        <v>SC</v>
      </c>
      <c r="C8606" t="str">
        <f>LEFT([1]Sheet1!D8606,1)</f>
        <v>E</v>
      </c>
      <c r="D8606" t="str">
        <f>RIGHT([1]Sheet1!D8606,2)</f>
        <v>04</v>
      </c>
      <c r="E8606" t="str">
        <f>[1]Sheet1!E8606</f>
        <v>Current Operations - Correctional Institutions</v>
      </c>
      <c r="F8606">
        <f>[1]Sheet1!F8606</f>
        <v>631160</v>
      </c>
    </row>
    <row r="8607" spans="1:6">
      <c r="A8607" t="str">
        <f>[1]Sheet1!B8607</f>
        <v>South Carolina</v>
      </c>
      <c r="B8607" t="str">
        <f>[1]Sheet1!C8607</f>
        <v>SC</v>
      </c>
      <c r="C8607" t="str">
        <f>LEFT([1]Sheet1!D8607,1)</f>
        <v>E</v>
      </c>
      <c r="D8607" t="str">
        <f>RIGHT([1]Sheet1!D8607,2)</f>
        <v>05</v>
      </c>
      <c r="E8607" t="str">
        <f>[1]Sheet1!E8607</f>
        <v>Current Operations - Corrections - Other</v>
      </c>
      <c r="F8607">
        <f>[1]Sheet1!F8607</f>
        <v>35686</v>
      </c>
    </row>
    <row r="8608" spans="1:6">
      <c r="A8608" t="str">
        <f>[1]Sheet1!B8608</f>
        <v>South Carolina</v>
      </c>
      <c r="B8608" t="str">
        <f>[1]Sheet1!C8608</f>
        <v>SC</v>
      </c>
      <c r="C8608" t="str">
        <f>LEFT([1]Sheet1!D8608,1)</f>
        <v>E</v>
      </c>
      <c r="D8608" t="str">
        <f>RIGHT([1]Sheet1!D8608,2)</f>
        <v>12</v>
      </c>
      <c r="E8608" t="str">
        <f>[1]Sheet1!E8608</f>
        <v>Current Operations - Elementary and Secondary Education</v>
      </c>
      <c r="F8608">
        <f>[1]Sheet1!F8608</f>
        <v>6650192</v>
      </c>
    </row>
    <row r="8609" spans="1:6">
      <c r="A8609" t="str">
        <f>[1]Sheet1!B8609</f>
        <v>South Carolina</v>
      </c>
      <c r="B8609" t="str">
        <f>[1]Sheet1!C8609</f>
        <v>SC</v>
      </c>
      <c r="C8609" t="str">
        <f>LEFT([1]Sheet1!D8609,1)</f>
        <v>E</v>
      </c>
      <c r="D8609" t="str">
        <f>RIGHT([1]Sheet1!D8609,2)</f>
        <v>16</v>
      </c>
      <c r="E8609" t="str">
        <f>[1]Sheet1!E8609</f>
        <v>Current Operations - Higher Education Auxiliary Enterprises</v>
      </c>
      <c r="F8609">
        <f>[1]Sheet1!F8609</f>
        <v>381970</v>
      </c>
    </row>
    <row r="8610" spans="1:6">
      <c r="A8610" t="str">
        <f>[1]Sheet1!B8610</f>
        <v>South Carolina</v>
      </c>
      <c r="B8610" t="str">
        <f>[1]Sheet1!C8610</f>
        <v>SC</v>
      </c>
      <c r="C8610" t="str">
        <f>LEFT([1]Sheet1!D8610,1)</f>
        <v>E</v>
      </c>
      <c r="D8610" t="str">
        <f>RIGHT([1]Sheet1!D8610,2)</f>
        <v>18</v>
      </c>
      <c r="E8610" t="str">
        <f>[1]Sheet1!E8610</f>
        <v>Current Operations - Other Higher Education</v>
      </c>
      <c r="F8610">
        <f>[1]Sheet1!F8610</f>
        <v>2752161</v>
      </c>
    </row>
    <row r="8611" spans="1:6">
      <c r="A8611" t="str">
        <f>[1]Sheet1!B8611</f>
        <v>South Carolina</v>
      </c>
      <c r="B8611" t="str">
        <f>[1]Sheet1!C8611</f>
        <v>SC</v>
      </c>
      <c r="C8611" t="str">
        <f>LEFT([1]Sheet1!D8611,1)</f>
        <v>E</v>
      </c>
      <c r="D8611" t="str">
        <f>RIGHT([1]Sheet1!D8611,2)</f>
        <v>21</v>
      </c>
      <c r="E8611" t="str">
        <f>[1]Sheet1!E8611</f>
        <v>Current Operations - State Education - Other</v>
      </c>
      <c r="F8611">
        <f>[1]Sheet1!F8611</f>
        <v>325094</v>
      </c>
    </row>
    <row r="8612" spans="1:6">
      <c r="A8612" t="str">
        <f>[1]Sheet1!B8612</f>
        <v>South Carolina</v>
      </c>
      <c r="B8612" t="str">
        <f>[1]Sheet1!C8612</f>
        <v>SC</v>
      </c>
      <c r="C8612" t="str">
        <f>LEFT([1]Sheet1!D8612,1)</f>
        <v>E</v>
      </c>
      <c r="D8612" t="str">
        <f>RIGHT([1]Sheet1!D8612,2)</f>
        <v>22</v>
      </c>
      <c r="E8612" t="str">
        <f>[1]Sheet1!E8612</f>
        <v>Current Operations - Social Insurance Administration</v>
      </c>
      <c r="F8612">
        <f>[1]Sheet1!F8612</f>
        <v>74835</v>
      </c>
    </row>
    <row r="8613" spans="1:6">
      <c r="A8613" t="str">
        <f>[1]Sheet1!B8613</f>
        <v>South Carolina</v>
      </c>
      <c r="B8613" t="str">
        <f>[1]Sheet1!C8613</f>
        <v>SC</v>
      </c>
      <c r="C8613" t="str">
        <f>LEFT([1]Sheet1!D8613,1)</f>
        <v>E</v>
      </c>
      <c r="D8613" t="str">
        <f>RIGHT([1]Sheet1!D8613,2)</f>
        <v>23</v>
      </c>
      <c r="E8613" t="str">
        <f>[1]Sheet1!E8613</f>
        <v>Current Operations - Financial Administration</v>
      </c>
      <c r="F8613">
        <f>[1]Sheet1!F8613</f>
        <v>605995</v>
      </c>
    </row>
    <row r="8614" spans="1:6">
      <c r="A8614" t="str">
        <f>[1]Sheet1!B8614</f>
        <v>South Carolina</v>
      </c>
      <c r="B8614" t="str">
        <f>[1]Sheet1!C8614</f>
        <v>SC</v>
      </c>
      <c r="C8614" t="str">
        <f>LEFT([1]Sheet1!D8614,1)</f>
        <v>E</v>
      </c>
      <c r="D8614" t="str">
        <f>RIGHT([1]Sheet1!D8614,2)</f>
        <v>24</v>
      </c>
      <c r="E8614" t="str">
        <f>[1]Sheet1!E8614</f>
        <v>Current Operations - Local Fire Protection</v>
      </c>
      <c r="F8614">
        <f>[1]Sheet1!F8614</f>
        <v>391736</v>
      </c>
    </row>
    <row r="8615" spans="1:6">
      <c r="A8615" t="str">
        <f>[1]Sheet1!B8615</f>
        <v>South Carolina</v>
      </c>
      <c r="B8615" t="str">
        <f>[1]Sheet1!C8615</f>
        <v>SC</v>
      </c>
      <c r="C8615" t="str">
        <f>LEFT([1]Sheet1!D8615,1)</f>
        <v>E</v>
      </c>
      <c r="D8615" t="str">
        <f>RIGHT([1]Sheet1!D8615,2)</f>
        <v>25</v>
      </c>
      <c r="E8615" t="str">
        <f>[1]Sheet1!E8615</f>
        <v>Current Operations - Judicial and Legal Services</v>
      </c>
      <c r="F8615">
        <f>[1]Sheet1!F8615</f>
        <v>288980</v>
      </c>
    </row>
    <row r="8616" spans="1:6">
      <c r="A8616" t="str">
        <f>[1]Sheet1!B8616</f>
        <v>South Carolina</v>
      </c>
      <c r="B8616" t="str">
        <f>[1]Sheet1!C8616</f>
        <v>SC</v>
      </c>
      <c r="C8616" t="str">
        <f>LEFT([1]Sheet1!D8616,1)</f>
        <v>E</v>
      </c>
      <c r="D8616" t="str">
        <f>RIGHT([1]Sheet1!D8616,2)</f>
        <v>29</v>
      </c>
      <c r="E8616" t="str">
        <f>[1]Sheet1!E8616</f>
        <v>Current Operations - Central Staff Services</v>
      </c>
      <c r="F8616">
        <f>[1]Sheet1!F8616</f>
        <v>335745</v>
      </c>
    </row>
    <row r="8617" spans="1:6">
      <c r="A8617" t="str">
        <f>[1]Sheet1!B8617</f>
        <v>South Carolina</v>
      </c>
      <c r="B8617" t="str">
        <f>[1]Sheet1!C8617</f>
        <v>SC</v>
      </c>
      <c r="C8617" t="str">
        <f>LEFT([1]Sheet1!D8617,1)</f>
        <v>E</v>
      </c>
      <c r="D8617" t="str">
        <f>RIGHT([1]Sheet1!D8617,2)</f>
        <v>31</v>
      </c>
      <c r="E8617" t="str">
        <f>[1]Sheet1!E8617</f>
        <v>Current Operations - General Public Buildings</v>
      </c>
      <c r="F8617">
        <f>[1]Sheet1!F8617</f>
        <v>118318</v>
      </c>
    </row>
    <row r="8618" spans="1:6">
      <c r="A8618" t="str">
        <f>[1]Sheet1!B8618</f>
        <v>South Carolina</v>
      </c>
      <c r="B8618" t="str">
        <f>[1]Sheet1!C8618</f>
        <v>SC</v>
      </c>
      <c r="C8618" t="str">
        <f>LEFT([1]Sheet1!D8618,1)</f>
        <v>E</v>
      </c>
      <c r="D8618" t="str">
        <f>RIGHT([1]Sheet1!D8618,2)</f>
        <v>32</v>
      </c>
      <c r="E8618" t="str">
        <f>[1]Sheet1!E8618</f>
        <v>Current Operations - Health - Other</v>
      </c>
      <c r="F8618">
        <f>[1]Sheet1!F8618</f>
        <v>1126052</v>
      </c>
    </row>
    <row r="8619" spans="1:6">
      <c r="A8619" t="str">
        <f>[1]Sheet1!B8619</f>
        <v>South Carolina</v>
      </c>
      <c r="B8619" t="str">
        <f>[1]Sheet1!C8619</f>
        <v>SC</v>
      </c>
      <c r="C8619" t="str">
        <f>LEFT([1]Sheet1!D8619,1)</f>
        <v>E</v>
      </c>
      <c r="D8619" t="str">
        <f>RIGHT([1]Sheet1!D8619,2)</f>
        <v>36</v>
      </c>
      <c r="E8619" t="str">
        <f>[1]Sheet1!E8619</f>
        <v>Current Operations - Hospitals</v>
      </c>
      <c r="F8619">
        <f>[1]Sheet1!F8619</f>
        <v>4985958</v>
      </c>
    </row>
    <row r="8620" spans="1:6">
      <c r="A8620" t="str">
        <f>[1]Sheet1!B8620</f>
        <v>South Carolina</v>
      </c>
      <c r="B8620" t="str">
        <f>[1]Sheet1!C8620</f>
        <v>SC</v>
      </c>
      <c r="C8620" t="str">
        <f>LEFT([1]Sheet1!D8620,1)</f>
        <v>E</v>
      </c>
      <c r="D8620" t="str">
        <f>RIGHT([1]Sheet1!D8620,2)</f>
        <v>44</v>
      </c>
      <c r="E8620" t="str">
        <f>[1]Sheet1!E8620</f>
        <v>Current Operations - Regular Highways</v>
      </c>
      <c r="F8620">
        <f>[1]Sheet1!F8620</f>
        <v>652789</v>
      </c>
    </row>
    <row r="8621" spans="1:6">
      <c r="A8621" t="str">
        <f>[1]Sheet1!B8621</f>
        <v>South Carolina</v>
      </c>
      <c r="B8621" t="str">
        <f>[1]Sheet1!C8621</f>
        <v>SC</v>
      </c>
      <c r="C8621" t="str">
        <f>LEFT([1]Sheet1!D8621,1)</f>
        <v>E</v>
      </c>
      <c r="D8621" t="str">
        <f>RIGHT([1]Sheet1!D8621,2)</f>
        <v>45</v>
      </c>
      <c r="E8621" t="str">
        <f>[1]Sheet1!E8621</f>
        <v>Current Operations - Toll Highways</v>
      </c>
      <c r="F8621">
        <f>[1]Sheet1!F8621</f>
        <v>7429</v>
      </c>
    </row>
    <row r="8622" spans="1:6">
      <c r="A8622" t="str">
        <f>[1]Sheet1!B8622</f>
        <v>South Carolina</v>
      </c>
      <c r="B8622" t="str">
        <f>[1]Sheet1!C8622</f>
        <v>SC</v>
      </c>
      <c r="C8622" t="str">
        <f>LEFT([1]Sheet1!D8622,1)</f>
        <v>E</v>
      </c>
      <c r="D8622" t="str">
        <f>RIGHT([1]Sheet1!D8622,2)</f>
        <v>50</v>
      </c>
      <c r="E8622" t="str">
        <f>[1]Sheet1!E8622</f>
        <v>Current Operations - Housing and Community Development</v>
      </c>
      <c r="F8622">
        <f>[1]Sheet1!F8622</f>
        <v>457461</v>
      </c>
    </row>
    <row r="8623" spans="1:6">
      <c r="A8623" t="str">
        <f>[1]Sheet1!B8623</f>
        <v>South Carolina</v>
      </c>
      <c r="B8623" t="str">
        <f>[1]Sheet1!C8623</f>
        <v>SC</v>
      </c>
      <c r="C8623" t="str">
        <f>LEFT([1]Sheet1!D8623,1)</f>
        <v>E</v>
      </c>
      <c r="D8623" t="str">
        <f>RIGHT([1]Sheet1!D8623,2)</f>
        <v>52</v>
      </c>
      <c r="E8623" t="str">
        <f>[1]Sheet1!E8623</f>
        <v>Current Operations - Libraries</v>
      </c>
      <c r="F8623">
        <f>[1]Sheet1!F8623</f>
        <v>120795</v>
      </c>
    </row>
    <row r="8624" spans="1:6">
      <c r="A8624" t="str">
        <f>[1]Sheet1!B8624</f>
        <v>South Carolina</v>
      </c>
      <c r="B8624" t="str">
        <f>[1]Sheet1!C8624</f>
        <v>SC</v>
      </c>
      <c r="C8624" t="str">
        <f>LEFT([1]Sheet1!D8624,1)</f>
        <v>E</v>
      </c>
      <c r="D8624" t="str">
        <f>RIGHT([1]Sheet1!D8624,2)</f>
        <v>59</v>
      </c>
      <c r="E8624" t="str">
        <f>[1]Sheet1!E8624</f>
        <v>Current Operations - Natural Resources - Other</v>
      </c>
      <c r="F8624">
        <f>[1]Sheet1!F8624</f>
        <v>196354</v>
      </c>
    </row>
    <row r="8625" spans="1:6">
      <c r="A8625" t="str">
        <f>[1]Sheet1!B8625</f>
        <v>South Carolina</v>
      </c>
      <c r="B8625" t="str">
        <f>[1]Sheet1!C8625</f>
        <v>SC</v>
      </c>
      <c r="C8625" t="str">
        <f>LEFT([1]Sheet1!D8625,1)</f>
        <v>E</v>
      </c>
      <c r="D8625" t="str">
        <f>RIGHT([1]Sheet1!D8625,2)</f>
        <v>60</v>
      </c>
      <c r="E8625" t="str">
        <f>[1]Sheet1!E8625</f>
        <v>Current Operations - Parking Facilities</v>
      </c>
      <c r="F8625">
        <f>[1]Sheet1!F8625</f>
        <v>20007</v>
      </c>
    </row>
    <row r="8626" spans="1:6">
      <c r="A8626" t="str">
        <f>[1]Sheet1!B8626</f>
        <v>South Carolina</v>
      </c>
      <c r="B8626" t="str">
        <f>[1]Sheet1!C8626</f>
        <v>SC</v>
      </c>
      <c r="C8626" t="str">
        <f>LEFT([1]Sheet1!D8626,1)</f>
        <v>E</v>
      </c>
      <c r="D8626" t="str">
        <f>RIGHT([1]Sheet1!D8626,2)</f>
        <v>61</v>
      </c>
      <c r="E8626" t="str">
        <f>[1]Sheet1!E8626</f>
        <v>Current Operations - Parks and Recreation</v>
      </c>
      <c r="F8626">
        <f>[1]Sheet1!F8626</f>
        <v>357686</v>
      </c>
    </row>
    <row r="8627" spans="1:6">
      <c r="A8627" t="str">
        <f>[1]Sheet1!B8627</f>
        <v>South Carolina</v>
      </c>
      <c r="B8627" t="str">
        <f>[1]Sheet1!C8627</f>
        <v>SC</v>
      </c>
      <c r="C8627" t="str">
        <f>LEFT([1]Sheet1!D8627,1)</f>
        <v>E</v>
      </c>
      <c r="D8627" t="str">
        <f>RIGHT([1]Sheet1!D8627,2)</f>
        <v>62</v>
      </c>
      <c r="E8627" t="str">
        <f>[1]Sheet1!E8627</f>
        <v>Current Operations - Police Protection</v>
      </c>
      <c r="F8627">
        <f>[1]Sheet1!F8627</f>
        <v>1019265</v>
      </c>
    </row>
    <row r="8628" spans="1:6">
      <c r="A8628" t="str">
        <f>[1]Sheet1!B8628</f>
        <v>South Carolina</v>
      </c>
      <c r="B8628" t="str">
        <f>[1]Sheet1!C8628</f>
        <v>SC</v>
      </c>
      <c r="C8628" t="str">
        <f>LEFT([1]Sheet1!D8628,1)</f>
        <v>E</v>
      </c>
      <c r="D8628" t="str">
        <f>RIGHT([1]Sheet1!D8628,2)</f>
        <v>66</v>
      </c>
      <c r="E8628" t="str">
        <f>[1]Sheet1!E8628</f>
        <v>Current Operations - Protective Inspection and Regulation, NEC</v>
      </c>
      <c r="F8628">
        <f>[1]Sheet1!F8628</f>
        <v>159937</v>
      </c>
    </row>
    <row r="8629" spans="1:6">
      <c r="A8629" t="str">
        <f>[1]Sheet1!B8629</f>
        <v>South Carolina</v>
      </c>
      <c r="B8629" t="str">
        <f>[1]Sheet1!C8629</f>
        <v>SC</v>
      </c>
      <c r="C8629" t="str">
        <f>LEFT([1]Sheet1!D8629,1)</f>
        <v>E</v>
      </c>
      <c r="D8629" t="str">
        <f>RIGHT([1]Sheet1!D8629,2)</f>
        <v>74</v>
      </c>
      <c r="E8629" t="str">
        <f>[1]Sheet1!E8629</f>
        <v>Current Operations - Public Welfare, Vendor Payments for Medical Care</v>
      </c>
      <c r="F8629">
        <f>[1]Sheet1!F8629</f>
        <v>5128973</v>
      </c>
    </row>
    <row r="8630" spans="1:6">
      <c r="A8630" t="str">
        <f>[1]Sheet1!B8630</f>
        <v>South Carolina</v>
      </c>
      <c r="B8630" t="str">
        <f>[1]Sheet1!C8630</f>
        <v>SC</v>
      </c>
      <c r="C8630" t="str">
        <f>LEFT([1]Sheet1!D8630,1)</f>
        <v>E</v>
      </c>
      <c r="D8630" t="str">
        <f>RIGHT([1]Sheet1!D8630,2)</f>
        <v>75</v>
      </c>
      <c r="E8630" t="str">
        <f>[1]Sheet1!E8630</f>
        <v>Current Operations - Public Welfare, Vendor Payments for Other Purposes</v>
      </c>
      <c r="F8630">
        <f>[1]Sheet1!F8630</f>
        <v>187242</v>
      </c>
    </row>
    <row r="8631" spans="1:6">
      <c r="A8631" t="str">
        <f>[1]Sheet1!B8631</f>
        <v>South Carolina</v>
      </c>
      <c r="B8631" t="str">
        <f>[1]Sheet1!C8631</f>
        <v>SC</v>
      </c>
      <c r="C8631" t="str">
        <f>LEFT([1]Sheet1!D8631,1)</f>
        <v>E</v>
      </c>
      <c r="D8631" t="str">
        <f>RIGHT([1]Sheet1!D8631,2)</f>
        <v>77</v>
      </c>
      <c r="E8631" t="str">
        <f>[1]Sheet1!E8631</f>
        <v>Current Operations - Public Welfare Institutions</v>
      </c>
      <c r="F8631">
        <f>[1]Sheet1!F8631</f>
        <v>7236</v>
      </c>
    </row>
    <row r="8632" spans="1:6">
      <c r="A8632" t="str">
        <f>[1]Sheet1!B8632</f>
        <v>South Carolina</v>
      </c>
      <c r="B8632" t="str">
        <f>[1]Sheet1!C8632</f>
        <v>SC</v>
      </c>
      <c r="C8632" t="str">
        <f>LEFT([1]Sheet1!D8632,1)</f>
        <v>E</v>
      </c>
      <c r="D8632" t="str">
        <f>RIGHT([1]Sheet1!D8632,2)</f>
        <v>79</v>
      </c>
      <c r="E8632" t="str">
        <f>[1]Sheet1!E8632</f>
        <v>Current Operations - Public Welfare - Other</v>
      </c>
      <c r="F8632">
        <f>[1]Sheet1!F8632</f>
        <v>403133</v>
      </c>
    </row>
    <row r="8633" spans="1:6">
      <c r="A8633" t="str">
        <f>[1]Sheet1!B8633</f>
        <v>South Carolina</v>
      </c>
      <c r="B8633" t="str">
        <f>[1]Sheet1!C8633</f>
        <v>SC</v>
      </c>
      <c r="C8633" t="str">
        <f>LEFT([1]Sheet1!D8633,1)</f>
        <v>E</v>
      </c>
      <c r="D8633" t="str">
        <f>RIGHT([1]Sheet1!D8633,2)</f>
        <v>80</v>
      </c>
      <c r="E8633" t="str">
        <f>[1]Sheet1!E8633</f>
        <v>Current Operations - Sewerage</v>
      </c>
      <c r="F8633">
        <f>[1]Sheet1!F8633</f>
        <v>386432</v>
      </c>
    </row>
    <row r="8634" spans="1:6">
      <c r="A8634" t="str">
        <f>[1]Sheet1!B8634</f>
        <v>South Carolina</v>
      </c>
      <c r="B8634" t="str">
        <f>[1]Sheet1!C8634</f>
        <v>SC</v>
      </c>
      <c r="C8634" t="str">
        <f>LEFT([1]Sheet1!D8634,1)</f>
        <v>E</v>
      </c>
      <c r="D8634" t="str">
        <f>RIGHT([1]Sheet1!D8634,2)</f>
        <v>81</v>
      </c>
      <c r="E8634" t="str">
        <f>[1]Sheet1!E8634</f>
        <v>Current Operations - Solid Waste Management</v>
      </c>
      <c r="F8634">
        <f>[1]Sheet1!F8634</f>
        <v>294111</v>
      </c>
    </row>
    <row r="8635" spans="1:6">
      <c r="A8635" t="str">
        <f>[1]Sheet1!B8635</f>
        <v>South Carolina</v>
      </c>
      <c r="B8635" t="str">
        <f>[1]Sheet1!C8635</f>
        <v>SC</v>
      </c>
      <c r="C8635" t="str">
        <f>LEFT([1]Sheet1!D8635,1)</f>
        <v>E</v>
      </c>
      <c r="D8635" t="str">
        <f>RIGHT([1]Sheet1!D8635,2)</f>
        <v>87</v>
      </c>
      <c r="E8635" t="str">
        <f>[1]Sheet1!E8635</f>
        <v>Current Operations - Sea and Inland Port Facilities</v>
      </c>
      <c r="F8635">
        <f>[1]Sheet1!F8635</f>
        <v>93297</v>
      </c>
    </row>
    <row r="8636" spans="1:6">
      <c r="A8636" t="str">
        <f>[1]Sheet1!B8636</f>
        <v>South Carolina</v>
      </c>
      <c r="B8636" t="str">
        <f>[1]Sheet1!C8636</f>
        <v>SC</v>
      </c>
      <c r="C8636" t="str">
        <f>LEFT([1]Sheet1!D8636,1)</f>
        <v>E</v>
      </c>
      <c r="D8636" t="str">
        <f>RIGHT([1]Sheet1!D8636,2)</f>
        <v>89</v>
      </c>
      <c r="E8636" t="str">
        <f>[1]Sheet1!E8636</f>
        <v>Current Operations - General - Other</v>
      </c>
      <c r="F8636">
        <f>[1]Sheet1!F8636</f>
        <v>568536</v>
      </c>
    </row>
    <row r="8637" spans="1:6">
      <c r="A8637" t="str">
        <f>[1]Sheet1!B8637</f>
        <v>South Carolina</v>
      </c>
      <c r="B8637" t="str">
        <f>[1]Sheet1!C8637</f>
        <v>SC</v>
      </c>
      <c r="C8637" t="str">
        <f>LEFT([1]Sheet1!D8637,1)</f>
        <v>E</v>
      </c>
      <c r="D8637" t="str">
        <f>RIGHT([1]Sheet1!D8637,2)</f>
        <v>91</v>
      </c>
      <c r="E8637" t="str">
        <f>[1]Sheet1!E8637</f>
        <v>Current Operations - Water Utilities</v>
      </c>
      <c r="F8637">
        <f>[1]Sheet1!F8637</f>
        <v>470316</v>
      </c>
    </row>
    <row r="8638" spans="1:6">
      <c r="A8638" t="str">
        <f>[1]Sheet1!B8638</f>
        <v>South Carolina</v>
      </c>
      <c r="B8638" t="str">
        <f>[1]Sheet1!C8638</f>
        <v>SC</v>
      </c>
      <c r="C8638" t="str">
        <f>LEFT([1]Sheet1!D8638,1)</f>
        <v>E</v>
      </c>
      <c r="D8638" t="str">
        <f>RIGHT([1]Sheet1!D8638,2)</f>
        <v>92</v>
      </c>
      <c r="E8638" t="str">
        <f>[1]Sheet1!E8638</f>
        <v>Current Operations - Electric Utilities</v>
      </c>
      <c r="F8638">
        <f>[1]Sheet1!F8638</f>
        <v>1845072</v>
      </c>
    </row>
    <row r="8639" spans="1:6">
      <c r="A8639" t="str">
        <f>[1]Sheet1!B8639</f>
        <v>South Carolina</v>
      </c>
      <c r="B8639" t="str">
        <f>[1]Sheet1!C8639</f>
        <v>SC</v>
      </c>
      <c r="C8639" t="str">
        <f>LEFT([1]Sheet1!D8639,1)</f>
        <v>E</v>
      </c>
      <c r="D8639" t="str">
        <f>RIGHT([1]Sheet1!D8639,2)</f>
        <v>93</v>
      </c>
      <c r="E8639" t="str">
        <f>[1]Sheet1!E8639</f>
        <v>Current Operations - Gas Utilities</v>
      </c>
      <c r="F8639">
        <f>[1]Sheet1!F8639</f>
        <v>197776</v>
      </c>
    </row>
    <row r="8640" spans="1:6">
      <c r="A8640" t="str">
        <f>[1]Sheet1!B8640</f>
        <v>South Carolina</v>
      </c>
      <c r="B8640" t="str">
        <f>[1]Sheet1!C8640</f>
        <v>SC</v>
      </c>
      <c r="C8640" t="str">
        <f>LEFT([1]Sheet1!D8640,1)</f>
        <v>E</v>
      </c>
      <c r="D8640" t="str">
        <f>RIGHT([1]Sheet1!D8640,2)</f>
        <v>94</v>
      </c>
      <c r="E8640" t="str">
        <f>[1]Sheet1!E8640</f>
        <v>Current Operations - Transit Utilities</v>
      </c>
      <c r="F8640">
        <f>[1]Sheet1!F8640</f>
        <v>82879</v>
      </c>
    </row>
    <row r="8641" spans="1:6">
      <c r="A8641" t="str">
        <f>[1]Sheet1!B8641</f>
        <v>South Carolina</v>
      </c>
      <c r="B8641" t="str">
        <f>[1]Sheet1!C8641</f>
        <v>SC</v>
      </c>
      <c r="C8641" t="str">
        <f>LEFT([1]Sheet1!D8641,1)</f>
        <v>F</v>
      </c>
      <c r="D8641" t="str">
        <f>RIGHT([1]Sheet1!D8641,2)</f>
        <v>01</v>
      </c>
      <c r="E8641" t="str">
        <f>[1]Sheet1!E8641</f>
        <v>Construction - Air Transportation</v>
      </c>
      <c r="F8641">
        <f>[1]Sheet1!F8641</f>
        <v>89031</v>
      </c>
    </row>
    <row r="8642" spans="1:6">
      <c r="A8642" t="str">
        <f>[1]Sheet1!B8642</f>
        <v>South Carolina</v>
      </c>
      <c r="B8642" t="str">
        <f>[1]Sheet1!C8642</f>
        <v>SC</v>
      </c>
      <c r="C8642" t="str">
        <f>LEFT([1]Sheet1!D8642,1)</f>
        <v>F</v>
      </c>
      <c r="D8642" t="str">
        <f>RIGHT([1]Sheet1!D8642,2)</f>
        <v>03</v>
      </c>
      <c r="E8642" t="str">
        <f>[1]Sheet1!E8642</f>
        <v>Construction - Miscellaneous Commercial Activities, NEC</v>
      </c>
      <c r="F8642">
        <f>[1]Sheet1!F8642</f>
        <v>1984</v>
      </c>
    </row>
    <row r="8643" spans="1:6">
      <c r="A8643" t="str">
        <f>[1]Sheet1!B8643</f>
        <v>South Carolina</v>
      </c>
      <c r="B8643" t="str">
        <f>[1]Sheet1!C8643</f>
        <v>SC</v>
      </c>
      <c r="C8643" t="str">
        <f>LEFT([1]Sheet1!D8643,1)</f>
        <v>F</v>
      </c>
      <c r="D8643" t="str">
        <f>RIGHT([1]Sheet1!D8643,2)</f>
        <v>04</v>
      </c>
      <c r="E8643" t="str">
        <f>[1]Sheet1!E8643</f>
        <v>Construction - Correctional Institutions</v>
      </c>
      <c r="F8643">
        <f>[1]Sheet1!F8643</f>
        <v>5100</v>
      </c>
    </row>
    <row r="8644" spans="1:6">
      <c r="A8644" t="str">
        <f>[1]Sheet1!B8644</f>
        <v>South Carolina</v>
      </c>
      <c r="B8644" t="str">
        <f>[1]Sheet1!C8644</f>
        <v>SC</v>
      </c>
      <c r="C8644" t="str">
        <f>LEFT([1]Sheet1!D8644,1)</f>
        <v>F</v>
      </c>
      <c r="D8644" t="str">
        <f>RIGHT([1]Sheet1!D8644,2)</f>
        <v>12</v>
      </c>
      <c r="E8644" t="str">
        <f>[1]Sheet1!E8644</f>
        <v>Construction - Elementary and Secondary Education</v>
      </c>
      <c r="F8644">
        <f>[1]Sheet1!F8644</f>
        <v>653157</v>
      </c>
    </row>
    <row r="8645" spans="1:6">
      <c r="A8645" t="str">
        <f>[1]Sheet1!B8645</f>
        <v>South Carolina</v>
      </c>
      <c r="B8645" t="str">
        <f>[1]Sheet1!C8645</f>
        <v>SC</v>
      </c>
      <c r="C8645" t="str">
        <f>LEFT([1]Sheet1!D8645,1)</f>
        <v>F</v>
      </c>
      <c r="D8645" t="str">
        <f>RIGHT([1]Sheet1!D8645,2)</f>
        <v>18</v>
      </c>
      <c r="E8645" t="str">
        <f>[1]Sheet1!E8645</f>
        <v>Construction - Other Higher Education</v>
      </c>
      <c r="F8645">
        <f>[1]Sheet1!F8645</f>
        <v>298131</v>
      </c>
    </row>
    <row r="8646" spans="1:6">
      <c r="A8646" t="str">
        <f>[1]Sheet1!B8646</f>
        <v>South Carolina</v>
      </c>
      <c r="B8646" t="str">
        <f>[1]Sheet1!C8646</f>
        <v>SC</v>
      </c>
      <c r="C8646" t="str">
        <f>LEFT([1]Sheet1!D8646,1)</f>
        <v>F</v>
      </c>
      <c r="D8646" t="str">
        <f>RIGHT([1]Sheet1!D8646,2)</f>
        <v>21</v>
      </c>
      <c r="E8646" t="str">
        <f>[1]Sheet1!E8646</f>
        <v>Construction - State Education - Other</v>
      </c>
      <c r="F8646">
        <f>[1]Sheet1!F8646</f>
        <v>3939</v>
      </c>
    </row>
    <row r="8647" spans="1:6">
      <c r="A8647" t="str">
        <f>[1]Sheet1!B8647</f>
        <v>South Carolina</v>
      </c>
      <c r="B8647" t="str">
        <f>[1]Sheet1!C8647</f>
        <v>SC</v>
      </c>
      <c r="C8647" t="str">
        <f>LEFT([1]Sheet1!D8647,1)</f>
        <v>F</v>
      </c>
      <c r="D8647" t="str">
        <f>RIGHT([1]Sheet1!D8647,2)</f>
        <v>22</v>
      </c>
      <c r="E8647" t="str">
        <f>[1]Sheet1!E8647</f>
        <v>Construction - Social Insurance Administration</v>
      </c>
      <c r="F8647">
        <f>[1]Sheet1!F8647</f>
        <v>23</v>
      </c>
    </row>
    <row r="8648" spans="1:6">
      <c r="A8648" t="str">
        <f>[1]Sheet1!B8648</f>
        <v>South Carolina</v>
      </c>
      <c r="B8648" t="str">
        <f>[1]Sheet1!C8648</f>
        <v>SC</v>
      </c>
      <c r="C8648" t="str">
        <f>LEFT([1]Sheet1!D8648,1)</f>
        <v>F</v>
      </c>
      <c r="D8648" t="str">
        <f>RIGHT([1]Sheet1!D8648,2)</f>
        <v>23</v>
      </c>
      <c r="E8648" t="str">
        <f>[1]Sheet1!E8648</f>
        <v>Construction - Financial Administration</v>
      </c>
      <c r="F8648">
        <f>[1]Sheet1!F8648</f>
        <v>7920</v>
      </c>
    </row>
    <row r="8649" spans="1:6">
      <c r="A8649" t="str">
        <f>[1]Sheet1!B8649</f>
        <v>South Carolina</v>
      </c>
      <c r="B8649" t="str">
        <f>[1]Sheet1!C8649</f>
        <v>SC</v>
      </c>
      <c r="C8649" t="str">
        <f>LEFT([1]Sheet1!D8649,1)</f>
        <v>F</v>
      </c>
      <c r="D8649" t="str">
        <f>RIGHT([1]Sheet1!D8649,2)</f>
        <v>24</v>
      </c>
      <c r="E8649" t="str">
        <f>[1]Sheet1!E8649</f>
        <v>Construction - Local Fire Protection</v>
      </c>
      <c r="F8649">
        <f>[1]Sheet1!F8649</f>
        <v>7703</v>
      </c>
    </row>
    <row r="8650" spans="1:6">
      <c r="A8650" t="str">
        <f>[1]Sheet1!B8650</f>
        <v>South Carolina</v>
      </c>
      <c r="B8650" t="str">
        <f>[1]Sheet1!C8650</f>
        <v>SC</v>
      </c>
      <c r="C8650" t="str">
        <f>LEFT([1]Sheet1!D8650,1)</f>
        <v>F</v>
      </c>
      <c r="D8650" t="str">
        <f>RIGHT([1]Sheet1!D8650,2)</f>
        <v>25</v>
      </c>
      <c r="E8650" t="str">
        <f>[1]Sheet1!E8650</f>
        <v>Construction - Judicial and Legal Services</v>
      </c>
      <c r="F8650">
        <f>[1]Sheet1!F8650</f>
        <v>246</v>
      </c>
    </row>
    <row r="8651" spans="1:6">
      <c r="A8651" t="str">
        <f>[1]Sheet1!B8651</f>
        <v>South Carolina</v>
      </c>
      <c r="B8651" t="str">
        <f>[1]Sheet1!C8651</f>
        <v>SC</v>
      </c>
      <c r="C8651" t="str">
        <f>LEFT([1]Sheet1!D8651,1)</f>
        <v>F</v>
      </c>
      <c r="D8651" t="str">
        <f>RIGHT([1]Sheet1!D8651,2)</f>
        <v>29</v>
      </c>
      <c r="E8651" t="str">
        <f>[1]Sheet1!E8651</f>
        <v>Construction - Central Staff Services</v>
      </c>
      <c r="F8651">
        <f>[1]Sheet1!F8651</f>
        <v>14975</v>
      </c>
    </row>
    <row r="8652" spans="1:6">
      <c r="A8652" t="str">
        <f>[1]Sheet1!B8652</f>
        <v>South Carolina</v>
      </c>
      <c r="B8652" t="str">
        <f>[1]Sheet1!C8652</f>
        <v>SC</v>
      </c>
      <c r="C8652" t="str">
        <f>LEFT([1]Sheet1!D8652,1)</f>
        <v>F</v>
      </c>
      <c r="D8652" t="str">
        <f>RIGHT([1]Sheet1!D8652,2)</f>
        <v>31</v>
      </c>
      <c r="E8652" t="str">
        <f>[1]Sheet1!E8652</f>
        <v>Construction - General Public Buildings</v>
      </c>
      <c r="F8652">
        <f>[1]Sheet1!F8652</f>
        <v>27006</v>
      </c>
    </row>
    <row r="8653" spans="1:6">
      <c r="A8653" t="str">
        <f>[1]Sheet1!B8653</f>
        <v>South Carolina</v>
      </c>
      <c r="B8653" t="str">
        <f>[1]Sheet1!C8653</f>
        <v>SC</v>
      </c>
      <c r="C8653" t="str">
        <f>LEFT([1]Sheet1!D8653,1)</f>
        <v>F</v>
      </c>
      <c r="D8653" t="str">
        <f>RIGHT([1]Sheet1!D8653,2)</f>
        <v>32</v>
      </c>
      <c r="E8653" t="str">
        <f>[1]Sheet1!E8653</f>
        <v>Construction - Health - Other</v>
      </c>
      <c r="F8653">
        <f>[1]Sheet1!F8653</f>
        <v>9587</v>
      </c>
    </row>
    <row r="8654" spans="1:6">
      <c r="A8654" t="str">
        <f>[1]Sheet1!B8654</f>
        <v>South Carolina</v>
      </c>
      <c r="B8654" t="str">
        <f>[1]Sheet1!C8654</f>
        <v>SC</v>
      </c>
      <c r="C8654" t="str">
        <f>LEFT([1]Sheet1!D8654,1)</f>
        <v>F</v>
      </c>
      <c r="D8654" t="str">
        <f>RIGHT([1]Sheet1!D8654,2)</f>
        <v>36</v>
      </c>
      <c r="E8654" t="str">
        <f>[1]Sheet1!E8654</f>
        <v>Construction - Hospitals</v>
      </c>
      <c r="F8654">
        <f>[1]Sheet1!F8654</f>
        <v>73043</v>
      </c>
    </row>
    <row r="8655" spans="1:6">
      <c r="A8655" t="str">
        <f>[1]Sheet1!B8655</f>
        <v>South Carolina</v>
      </c>
      <c r="B8655" t="str">
        <f>[1]Sheet1!C8655</f>
        <v>SC</v>
      </c>
      <c r="C8655" t="str">
        <f>LEFT([1]Sheet1!D8655,1)</f>
        <v>F</v>
      </c>
      <c r="D8655" t="str">
        <f>RIGHT([1]Sheet1!D8655,2)</f>
        <v>44</v>
      </c>
      <c r="E8655" t="str">
        <f>[1]Sheet1!E8655</f>
        <v>Construction - Regular Highways</v>
      </c>
      <c r="F8655">
        <f>[1]Sheet1!F8655</f>
        <v>851264</v>
      </c>
    </row>
    <row r="8656" spans="1:6">
      <c r="A8656" t="str">
        <f>[1]Sheet1!B8656</f>
        <v>South Carolina</v>
      </c>
      <c r="B8656" t="str">
        <f>[1]Sheet1!C8656</f>
        <v>SC</v>
      </c>
      <c r="C8656" t="str">
        <f>LEFT([1]Sheet1!D8656,1)</f>
        <v>F</v>
      </c>
      <c r="D8656" t="str">
        <f>RIGHT([1]Sheet1!D8656,2)</f>
        <v>50</v>
      </c>
      <c r="E8656" t="str">
        <f>[1]Sheet1!E8656</f>
        <v>Construction - Housing and Community Development</v>
      </c>
      <c r="F8656">
        <f>[1]Sheet1!F8656</f>
        <v>37827</v>
      </c>
    </row>
    <row r="8657" spans="1:6">
      <c r="A8657" t="str">
        <f>[1]Sheet1!B8657</f>
        <v>South Carolina</v>
      </c>
      <c r="B8657" t="str">
        <f>[1]Sheet1!C8657</f>
        <v>SC</v>
      </c>
      <c r="C8657" t="str">
        <f>LEFT([1]Sheet1!D8657,1)</f>
        <v>F</v>
      </c>
      <c r="D8657" t="str">
        <f>RIGHT([1]Sheet1!D8657,2)</f>
        <v>52</v>
      </c>
      <c r="E8657" t="str">
        <f>[1]Sheet1!E8657</f>
        <v>Construction - Libraries</v>
      </c>
      <c r="F8657">
        <f>[1]Sheet1!F8657</f>
        <v>12091</v>
      </c>
    </row>
    <row r="8658" spans="1:6">
      <c r="A8658" t="str">
        <f>[1]Sheet1!B8658</f>
        <v>South Carolina</v>
      </c>
      <c r="B8658" t="str">
        <f>[1]Sheet1!C8658</f>
        <v>SC</v>
      </c>
      <c r="C8658" t="str">
        <f>LEFT([1]Sheet1!D8658,1)</f>
        <v>F</v>
      </c>
      <c r="D8658" t="str">
        <f>RIGHT([1]Sheet1!D8658,2)</f>
        <v>59</v>
      </c>
      <c r="E8658" t="str">
        <f>[1]Sheet1!E8658</f>
        <v>Construction - Natural Resources - Other</v>
      </c>
      <c r="F8658">
        <f>[1]Sheet1!F8658</f>
        <v>12224</v>
      </c>
    </row>
    <row r="8659" spans="1:6">
      <c r="A8659" t="str">
        <f>[1]Sheet1!B8659</f>
        <v>South Carolina</v>
      </c>
      <c r="B8659" t="str">
        <f>[1]Sheet1!C8659</f>
        <v>SC</v>
      </c>
      <c r="C8659" t="str">
        <f>LEFT([1]Sheet1!D8659,1)</f>
        <v>F</v>
      </c>
      <c r="D8659" t="str">
        <f>RIGHT([1]Sheet1!D8659,2)</f>
        <v>60</v>
      </c>
      <c r="E8659" t="str">
        <f>[1]Sheet1!E8659</f>
        <v>Construction - Parking Facilities</v>
      </c>
      <c r="F8659">
        <f>[1]Sheet1!F8659</f>
        <v>1296</v>
      </c>
    </row>
    <row r="8660" spans="1:6">
      <c r="A8660" t="str">
        <f>[1]Sheet1!B8660</f>
        <v>South Carolina</v>
      </c>
      <c r="B8660" t="str">
        <f>[1]Sheet1!C8660</f>
        <v>SC</v>
      </c>
      <c r="C8660" t="str">
        <f>LEFT([1]Sheet1!D8660,1)</f>
        <v>F</v>
      </c>
      <c r="D8660" t="str">
        <f>RIGHT([1]Sheet1!D8660,2)</f>
        <v>61</v>
      </c>
      <c r="E8660" t="str">
        <f>[1]Sheet1!E8660</f>
        <v>Construction - Parks and Recreation</v>
      </c>
      <c r="F8660">
        <f>[1]Sheet1!F8660</f>
        <v>63403</v>
      </c>
    </row>
    <row r="8661" spans="1:6">
      <c r="A8661" t="str">
        <f>[1]Sheet1!B8661</f>
        <v>South Carolina</v>
      </c>
      <c r="B8661" t="str">
        <f>[1]Sheet1!C8661</f>
        <v>SC</v>
      </c>
      <c r="C8661" t="str">
        <f>LEFT([1]Sheet1!D8661,1)</f>
        <v>F</v>
      </c>
      <c r="D8661" t="str">
        <f>RIGHT([1]Sheet1!D8661,2)</f>
        <v>62</v>
      </c>
      <c r="E8661" t="str">
        <f>[1]Sheet1!E8661</f>
        <v>Construction - Police Protection</v>
      </c>
      <c r="F8661">
        <f>[1]Sheet1!F8661</f>
        <v>10243</v>
      </c>
    </row>
    <row r="8662" spans="1:6">
      <c r="A8662" t="str">
        <f>[1]Sheet1!B8662</f>
        <v>South Carolina</v>
      </c>
      <c r="B8662" t="str">
        <f>[1]Sheet1!C8662</f>
        <v>SC</v>
      </c>
      <c r="C8662" t="str">
        <f>LEFT([1]Sheet1!D8662,1)</f>
        <v>F</v>
      </c>
      <c r="D8662" t="str">
        <f>RIGHT([1]Sheet1!D8662,2)</f>
        <v>66</v>
      </c>
      <c r="E8662" t="str">
        <f>[1]Sheet1!E8662</f>
        <v>Construction - Protective Inspection and Regulation, NEC</v>
      </c>
      <c r="F8662">
        <f>[1]Sheet1!F8662</f>
        <v>121</v>
      </c>
    </row>
    <row r="8663" spans="1:6">
      <c r="A8663" t="str">
        <f>[1]Sheet1!B8663</f>
        <v>South Carolina</v>
      </c>
      <c r="B8663" t="str">
        <f>[1]Sheet1!C8663</f>
        <v>SC</v>
      </c>
      <c r="C8663" t="str">
        <f>LEFT([1]Sheet1!D8663,1)</f>
        <v>F</v>
      </c>
      <c r="D8663" t="str">
        <f>RIGHT([1]Sheet1!D8663,2)</f>
        <v>77</v>
      </c>
      <c r="E8663" t="str">
        <f>[1]Sheet1!E8663</f>
        <v>Construction - Public Welfare Institutions</v>
      </c>
      <c r="F8663">
        <f>[1]Sheet1!F8663</f>
        <v>1318</v>
      </c>
    </row>
    <row r="8664" spans="1:6">
      <c r="A8664" t="str">
        <f>[1]Sheet1!B8664</f>
        <v>South Carolina</v>
      </c>
      <c r="B8664" t="str">
        <f>[1]Sheet1!C8664</f>
        <v>SC</v>
      </c>
      <c r="C8664" t="str">
        <f>LEFT([1]Sheet1!D8664,1)</f>
        <v>F</v>
      </c>
      <c r="D8664" t="str">
        <f>RIGHT([1]Sheet1!D8664,2)</f>
        <v>79</v>
      </c>
      <c r="E8664" t="str">
        <f>[1]Sheet1!E8664</f>
        <v>Construction - Public Welfare - Other</v>
      </c>
      <c r="F8664">
        <f>[1]Sheet1!F8664</f>
        <v>13</v>
      </c>
    </row>
    <row r="8665" spans="1:6">
      <c r="A8665" t="str">
        <f>[1]Sheet1!B8665</f>
        <v>South Carolina</v>
      </c>
      <c r="B8665" t="str">
        <f>[1]Sheet1!C8665</f>
        <v>SC</v>
      </c>
      <c r="C8665" t="str">
        <f>LEFT([1]Sheet1!D8665,1)</f>
        <v>F</v>
      </c>
      <c r="D8665" t="str">
        <f>RIGHT([1]Sheet1!D8665,2)</f>
        <v>80</v>
      </c>
      <c r="E8665" t="str">
        <f>[1]Sheet1!E8665</f>
        <v>Construction - Sewerage</v>
      </c>
      <c r="F8665">
        <f>[1]Sheet1!F8665</f>
        <v>156715</v>
      </c>
    </row>
    <row r="8666" spans="1:6">
      <c r="A8666" t="str">
        <f>[1]Sheet1!B8666</f>
        <v>South Carolina</v>
      </c>
      <c r="B8666" t="str">
        <f>[1]Sheet1!C8666</f>
        <v>SC</v>
      </c>
      <c r="C8666" t="str">
        <f>LEFT([1]Sheet1!D8666,1)</f>
        <v>F</v>
      </c>
      <c r="D8666" t="str">
        <f>RIGHT([1]Sheet1!D8666,2)</f>
        <v>81</v>
      </c>
      <c r="E8666" t="str">
        <f>[1]Sheet1!E8666</f>
        <v>Construction - Solid Waste Management</v>
      </c>
      <c r="F8666">
        <f>[1]Sheet1!F8666</f>
        <v>1657</v>
      </c>
    </row>
    <row r="8667" spans="1:6">
      <c r="A8667" t="str">
        <f>[1]Sheet1!B8667</f>
        <v>South Carolina</v>
      </c>
      <c r="B8667" t="str">
        <f>[1]Sheet1!C8667</f>
        <v>SC</v>
      </c>
      <c r="C8667" t="str">
        <f>LEFT([1]Sheet1!D8667,1)</f>
        <v>F</v>
      </c>
      <c r="D8667" t="str">
        <f>RIGHT([1]Sheet1!D8667,2)</f>
        <v>87</v>
      </c>
      <c r="E8667" t="str">
        <f>[1]Sheet1!E8667</f>
        <v>Construction - Sea and Inland Port Facilities</v>
      </c>
      <c r="F8667">
        <f>[1]Sheet1!F8667</f>
        <v>54570</v>
      </c>
    </row>
    <row r="8668" spans="1:6">
      <c r="A8668" t="str">
        <f>[1]Sheet1!B8668</f>
        <v>South Carolina</v>
      </c>
      <c r="B8668" t="str">
        <f>[1]Sheet1!C8668</f>
        <v>SC</v>
      </c>
      <c r="C8668" t="str">
        <f>LEFT([1]Sheet1!D8668,1)</f>
        <v>F</v>
      </c>
      <c r="D8668" t="str">
        <f>RIGHT([1]Sheet1!D8668,2)</f>
        <v>89</v>
      </c>
      <c r="E8668" t="str">
        <f>[1]Sheet1!E8668</f>
        <v>Construction - General - Other</v>
      </c>
      <c r="F8668">
        <f>[1]Sheet1!F8668</f>
        <v>78194</v>
      </c>
    </row>
    <row r="8669" spans="1:6">
      <c r="A8669" t="str">
        <f>[1]Sheet1!B8669</f>
        <v>South Carolina</v>
      </c>
      <c r="B8669" t="str">
        <f>[1]Sheet1!C8669</f>
        <v>SC</v>
      </c>
      <c r="C8669" t="str">
        <f>LEFT([1]Sheet1!D8669,1)</f>
        <v>F</v>
      </c>
      <c r="D8669" t="str">
        <f>RIGHT([1]Sheet1!D8669,2)</f>
        <v>91</v>
      </c>
      <c r="E8669" t="str">
        <f>[1]Sheet1!E8669</f>
        <v>Construction - Water Utilities</v>
      </c>
      <c r="F8669">
        <f>[1]Sheet1!F8669</f>
        <v>169614</v>
      </c>
    </row>
    <row r="8670" spans="1:6">
      <c r="A8670" t="str">
        <f>[1]Sheet1!B8670</f>
        <v>South Carolina</v>
      </c>
      <c r="B8670" t="str">
        <f>[1]Sheet1!C8670</f>
        <v>SC</v>
      </c>
      <c r="C8670" t="str">
        <f>LEFT([1]Sheet1!D8670,1)</f>
        <v>F</v>
      </c>
      <c r="D8670" t="str">
        <f>RIGHT([1]Sheet1!D8670,2)</f>
        <v>92</v>
      </c>
      <c r="E8670" t="str">
        <f>[1]Sheet1!E8670</f>
        <v>Construction - Electric Utilities</v>
      </c>
      <c r="F8670">
        <f>[1]Sheet1!F8670</f>
        <v>123784</v>
      </c>
    </row>
    <row r="8671" spans="1:6">
      <c r="A8671" t="str">
        <f>[1]Sheet1!B8671</f>
        <v>South Carolina</v>
      </c>
      <c r="B8671" t="str">
        <f>[1]Sheet1!C8671</f>
        <v>SC</v>
      </c>
      <c r="C8671" t="str">
        <f>LEFT([1]Sheet1!D8671,1)</f>
        <v>F</v>
      </c>
      <c r="D8671" t="str">
        <f>RIGHT([1]Sheet1!D8671,2)</f>
        <v>93</v>
      </c>
      <c r="E8671" t="str">
        <f>[1]Sheet1!E8671</f>
        <v>Construction - Gas Utilities</v>
      </c>
      <c r="F8671">
        <f>[1]Sheet1!F8671</f>
        <v>20119</v>
      </c>
    </row>
    <row r="8672" spans="1:6">
      <c r="A8672" t="str">
        <f>[1]Sheet1!B8672</f>
        <v>South Carolina</v>
      </c>
      <c r="B8672" t="str">
        <f>[1]Sheet1!C8672</f>
        <v>SC</v>
      </c>
      <c r="C8672" t="str">
        <f>LEFT([1]Sheet1!D8672,1)</f>
        <v>F</v>
      </c>
      <c r="D8672" t="str">
        <f>RIGHT([1]Sheet1!D8672,2)</f>
        <v>94</v>
      </c>
      <c r="E8672" t="str">
        <f>[1]Sheet1!E8672</f>
        <v>Construction - Transit Utilities</v>
      </c>
      <c r="F8672">
        <f>[1]Sheet1!F8672</f>
        <v>2139</v>
      </c>
    </row>
    <row r="8673" spans="1:6">
      <c r="A8673" t="str">
        <f>[1]Sheet1!B8673</f>
        <v>South Carolina</v>
      </c>
      <c r="B8673" t="str">
        <f>[1]Sheet1!C8673</f>
        <v>SC</v>
      </c>
      <c r="C8673" t="str">
        <f>LEFT([1]Sheet1!D8673,1)</f>
        <v>G</v>
      </c>
      <c r="D8673" t="str">
        <f>RIGHT([1]Sheet1!D8673,2)</f>
        <v>01</v>
      </c>
      <c r="E8673" t="str">
        <f>[1]Sheet1!E8673</f>
        <v>Other Capital Outlay - Air Transportation</v>
      </c>
      <c r="F8673">
        <f>[1]Sheet1!F8673</f>
        <v>8489</v>
      </c>
    </row>
    <row r="8674" spans="1:6">
      <c r="A8674" t="str">
        <f>[1]Sheet1!B8674</f>
        <v>South Carolina</v>
      </c>
      <c r="B8674" t="str">
        <f>[1]Sheet1!C8674</f>
        <v>SC</v>
      </c>
      <c r="C8674" t="str">
        <f>LEFT([1]Sheet1!D8674,1)</f>
        <v>G</v>
      </c>
      <c r="D8674" t="str">
        <f>RIGHT([1]Sheet1!D8674,2)</f>
        <v>03</v>
      </c>
      <c r="E8674" t="str">
        <f>[1]Sheet1!E8674</f>
        <v>Other Capital Outlay - Miscellaneous Commercial Activities, NEC</v>
      </c>
      <c r="F8674">
        <f>[1]Sheet1!F8674</f>
        <v>151</v>
      </c>
    </row>
    <row r="8675" spans="1:6">
      <c r="A8675" t="str">
        <f>[1]Sheet1!B8675</f>
        <v>South Carolina</v>
      </c>
      <c r="B8675" t="str">
        <f>[1]Sheet1!C8675</f>
        <v>SC</v>
      </c>
      <c r="C8675" t="str">
        <f>LEFT([1]Sheet1!D8675,1)</f>
        <v>G</v>
      </c>
      <c r="D8675" t="str">
        <f>RIGHT([1]Sheet1!D8675,2)</f>
        <v>04</v>
      </c>
      <c r="E8675" t="str">
        <f>[1]Sheet1!E8675</f>
        <v>Other Capital Outlay - Correctional Institutions</v>
      </c>
      <c r="F8675">
        <f>[1]Sheet1!F8675</f>
        <v>3764</v>
      </c>
    </row>
    <row r="8676" spans="1:6">
      <c r="A8676" t="str">
        <f>[1]Sheet1!B8676</f>
        <v>South Carolina</v>
      </c>
      <c r="B8676" t="str">
        <f>[1]Sheet1!C8676</f>
        <v>SC</v>
      </c>
      <c r="C8676" t="str">
        <f>LEFT([1]Sheet1!D8676,1)</f>
        <v>G</v>
      </c>
      <c r="D8676" t="str">
        <f>RIGHT([1]Sheet1!D8676,2)</f>
        <v>12</v>
      </c>
      <c r="E8676" t="str">
        <f>[1]Sheet1!E8676</f>
        <v>Other Capital Outlay - Elementary and Secondary Education</v>
      </c>
      <c r="F8676">
        <f>[1]Sheet1!F8676</f>
        <v>198425</v>
      </c>
    </row>
    <row r="8677" spans="1:6">
      <c r="A8677" t="str">
        <f>[1]Sheet1!B8677</f>
        <v>South Carolina</v>
      </c>
      <c r="B8677" t="str">
        <f>[1]Sheet1!C8677</f>
        <v>SC</v>
      </c>
      <c r="C8677" t="str">
        <f>LEFT([1]Sheet1!D8677,1)</f>
        <v>G</v>
      </c>
      <c r="D8677" t="str">
        <f>RIGHT([1]Sheet1!D8677,2)</f>
        <v>16</v>
      </c>
      <c r="E8677" t="str">
        <f>[1]Sheet1!E8677</f>
        <v>Other Capital Outlay - Higher Education - Auxiliary Enterprises</v>
      </c>
      <c r="F8677">
        <f>[1]Sheet1!F8677</f>
        <v>1302</v>
      </c>
    </row>
    <row r="8678" spans="1:6">
      <c r="A8678" t="str">
        <f>[1]Sheet1!B8678</f>
        <v>South Carolina</v>
      </c>
      <c r="B8678" t="str">
        <f>[1]Sheet1!C8678</f>
        <v>SC</v>
      </c>
      <c r="C8678" t="str">
        <f>LEFT([1]Sheet1!D8678,1)</f>
        <v>G</v>
      </c>
      <c r="D8678" t="str">
        <f>RIGHT([1]Sheet1!D8678,2)</f>
        <v>18</v>
      </c>
      <c r="E8678" t="str">
        <f>[1]Sheet1!E8678</f>
        <v>Other Capital Outlay - Other Higher Education</v>
      </c>
      <c r="F8678">
        <f>[1]Sheet1!F8678</f>
        <v>57724</v>
      </c>
    </row>
    <row r="8679" spans="1:6">
      <c r="A8679" t="str">
        <f>[1]Sheet1!B8679</f>
        <v>South Carolina</v>
      </c>
      <c r="B8679" t="str">
        <f>[1]Sheet1!C8679</f>
        <v>SC</v>
      </c>
      <c r="C8679" t="str">
        <f>LEFT([1]Sheet1!D8679,1)</f>
        <v>G</v>
      </c>
      <c r="D8679" t="str">
        <f>RIGHT([1]Sheet1!D8679,2)</f>
        <v>21</v>
      </c>
      <c r="E8679" t="str">
        <f>[1]Sheet1!E8679</f>
        <v>Other Capital Outlay - State Education - Other</v>
      </c>
      <c r="F8679">
        <f>[1]Sheet1!F8679</f>
        <v>653</v>
      </c>
    </row>
    <row r="8680" spans="1:6">
      <c r="A8680" t="str">
        <f>[1]Sheet1!B8680</f>
        <v>South Carolina</v>
      </c>
      <c r="B8680" t="str">
        <f>[1]Sheet1!C8680</f>
        <v>SC</v>
      </c>
      <c r="C8680" t="str">
        <f>LEFT([1]Sheet1!D8680,1)</f>
        <v>G</v>
      </c>
      <c r="D8680" t="str">
        <f>RIGHT([1]Sheet1!D8680,2)</f>
        <v>22</v>
      </c>
      <c r="E8680" t="str">
        <f>[1]Sheet1!E8680</f>
        <v>Other Capital Outlay - Social Insurance Administration</v>
      </c>
      <c r="F8680">
        <f>[1]Sheet1!F8680</f>
        <v>205</v>
      </c>
    </row>
    <row r="8681" spans="1:6">
      <c r="A8681" t="str">
        <f>[1]Sheet1!B8681</f>
        <v>South Carolina</v>
      </c>
      <c r="B8681" t="str">
        <f>[1]Sheet1!C8681</f>
        <v>SC</v>
      </c>
      <c r="C8681" t="str">
        <f>LEFT([1]Sheet1!D8681,1)</f>
        <v>G</v>
      </c>
      <c r="D8681" t="str">
        <f>RIGHT([1]Sheet1!D8681,2)</f>
        <v>23</v>
      </c>
      <c r="E8681" t="str">
        <f>[1]Sheet1!E8681</f>
        <v>Other Capital Outlay - Financial Administration</v>
      </c>
      <c r="F8681">
        <f>[1]Sheet1!F8681</f>
        <v>4231</v>
      </c>
    </row>
    <row r="8682" spans="1:6">
      <c r="A8682" t="str">
        <f>[1]Sheet1!B8682</f>
        <v>South Carolina</v>
      </c>
      <c r="B8682" t="str">
        <f>[1]Sheet1!C8682</f>
        <v>SC</v>
      </c>
      <c r="C8682" t="str">
        <f>LEFT([1]Sheet1!D8682,1)</f>
        <v>G</v>
      </c>
      <c r="D8682" t="str">
        <f>RIGHT([1]Sheet1!D8682,2)</f>
        <v>24</v>
      </c>
      <c r="E8682" t="str">
        <f>[1]Sheet1!E8682</f>
        <v>Other Capital Outlay - Local Fire Protection</v>
      </c>
      <c r="F8682">
        <f>[1]Sheet1!F8682</f>
        <v>38989</v>
      </c>
    </row>
    <row r="8683" spans="1:6">
      <c r="A8683" t="str">
        <f>[1]Sheet1!B8683</f>
        <v>South Carolina</v>
      </c>
      <c r="B8683" t="str">
        <f>[1]Sheet1!C8683</f>
        <v>SC</v>
      </c>
      <c r="C8683" t="str">
        <f>LEFT([1]Sheet1!D8683,1)</f>
        <v>G</v>
      </c>
      <c r="D8683" t="str">
        <f>RIGHT([1]Sheet1!D8683,2)</f>
        <v>25</v>
      </c>
      <c r="E8683" t="str">
        <f>[1]Sheet1!E8683</f>
        <v>Other Capital Outlay - Judicial and Legal Services</v>
      </c>
      <c r="F8683">
        <f>[1]Sheet1!F8683</f>
        <v>557</v>
      </c>
    </row>
    <row r="8684" spans="1:6">
      <c r="A8684" t="str">
        <f>[1]Sheet1!B8684</f>
        <v>South Carolina</v>
      </c>
      <c r="B8684" t="str">
        <f>[1]Sheet1!C8684</f>
        <v>SC</v>
      </c>
      <c r="C8684" t="str">
        <f>LEFT([1]Sheet1!D8684,1)</f>
        <v>G</v>
      </c>
      <c r="D8684" t="str">
        <f>RIGHT([1]Sheet1!D8684,2)</f>
        <v>29</v>
      </c>
      <c r="E8684" t="str">
        <f>[1]Sheet1!E8684</f>
        <v>Other Capital Outlay - Central Staff Services</v>
      </c>
      <c r="F8684">
        <f>[1]Sheet1!F8684</f>
        <v>8869</v>
      </c>
    </row>
    <row r="8685" spans="1:6">
      <c r="A8685" t="str">
        <f>[1]Sheet1!B8685</f>
        <v>South Carolina</v>
      </c>
      <c r="B8685" t="str">
        <f>[1]Sheet1!C8685</f>
        <v>SC</v>
      </c>
      <c r="C8685" t="str">
        <f>LEFT([1]Sheet1!D8685,1)</f>
        <v>G</v>
      </c>
      <c r="D8685" t="str">
        <f>RIGHT([1]Sheet1!D8685,2)</f>
        <v>31</v>
      </c>
      <c r="E8685" t="str">
        <f>[1]Sheet1!E8685</f>
        <v>Other Capital Outlay - General Public Building</v>
      </c>
      <c r="F8685">
        <f>[1]Sheet1!F8685</f>
        <v>8258</v>
      </c>
    </row>
    <row r="8686" spans="1:6">
      <c r="A8686" t="str">
        <f>[1]Sheet1!B8686</f>
        <v>South Carolina</v>
      </c>
      <c r="B8686" t="str">
        <f>[1]Sheet1!C8686</f>
        <v>SC</v>
      </c>
      <c r="C8686" t="str">
        <f>LEFT([1]Sheet1!D8686,1)</f>
        <v>G</v>
      </c>
      <c r="D8686" t="str">
        <f>RIGHT([1]Sheet1!D8686,2)</f>
        <v>32</v>
      </c>
      <c r="E8686" t="str">
        <f>[1]Sheet1!E8686</f>
        <v>Other Capital Outlay - Health - Other</v>
      </c>
      <c r="F8686">
        <f>[1]Sheet1!F8686</f>
        <v>5127</v>
      </c>
    </row>
    <row r="8687" spans="1:6">
      <c r="A8687" t="str">
        <f>[1]Sheet1!B8687</f>
        <v>South Carolina</v>
      </c>
      <c r="B8687" t="str">
        <f>[1]Sheet1!C8687</f>
        <v>SC</v>
      </c>
      <c r="C8687" t="str">
        <f>LEFT([1]Sheet1!D8687,1)</f>
        <v>G</v>
      </c>
      <c r="D8687" t="str">
        <f>RIGHT([1]Sheet1!D8687,2)</f>
        <v>36</v>
      </c>
      <c r="E8687" t="str">
        <f>[1]Sheet1!E8687</f>
        <v>Other Capital Outlay - Hospitals</v>
      </c>
      <c r="F8687">
        <f>[1]Sheet1!F8687</f>
        <v>136684</v>
      </c>
    </row>
    <row r="8688" spans="1:6">
      <c r="A8688" t="str">
        <f>[1]Sheet1!B8688</f>
        <v>South Carolina</v>
      </c>
      <c r="B8688" t="str">
        <f>[1]Sheet1!C8688</f>
        <v>SC</v>
      </c>
      <c r="C8688" t="str">
        <f>LEFT([1]Sheet1!D8688,1)</f>
        <v>G</v>
      </c>
      <c r="D8688" t="str">
        <f>RIGHT([1]Sheet1!D8688,2)</f>
        <v>44</v>
      </c>
      <c r="E8688" t="str">
        <f>[1]Sheet1!E8688</f>
        <v>Other Capital Outlay - Regular Highways</v>
      </c>
      <c r="F8688">
        <f>[1]Sheet1!F8688</f>
        <v>54341</v>
      </c>
    </row>
    <row r="8689" spans="1:6">
      <c r="A8689" t="str">
        <f>[1]Sheet1!B8689</f>
        <v>South Carolina</v>
      </c>
      <c r="B8689" t="str">
        <f>[1]Sheet1!C8689</f>
        <v>SC</v>
      </c>
      <c r="C8689" t="str">
        <f>LEFT([1]Sheet1!D8689,1)</f>
        <v>G</v>
      </c>
      <c r="D8689" t="str">
        <f>RIGHT([1]Sheet1!D8689,2)</f>
        <v>50</v>
      </c>
      <c r="E8689" t="str">
        <f>[1]Sheet1!E8689</f>
        <v>Other Capital Outlay - Housing and Community Development</v>
      </c>
      <c r="F8689">
        <f>[1]Sheet1!F8689</f>
        <v>7062</v>
      </c>
    </row>
    <row r="8690" spans="1:6">
      <c r="A8690" t="str">
        <f>[1]Sheet1!B8690</f>
        <v>South Carolina</v>
      </c>
      <c r="B8690" t="str">
        <f>[1]Sheet1!C8690</f>
        <v>SC</v>
      </c>
      <c r="C8690" t="str">
        <f>LEFT([1]Sheet1!D8690,1)</f>
        <v>G</v>
      </c>
      <c r="D8690" t="str">
        <f>RIGHT([1]Sheet1!D8690,2)</f>
        <v>52</v>
      </c>
      <c r="E8690" t="str">
        <f>[1]Sheet1!E8690</f>
        <v>Other Capital Outlay - Libraries</v>
      </c>
      <c r="F8690">
        <f>[1]Sheet1!F8690</f>
        <v>2802</v>
      </c>
    </row>
    <row r="8691" spans="1:6">
      <c r="A8691" t="str">
        <f>[1]Sheet1!B8691</f>
        <v>South Carolina</v>
      </c>
      <c r="B8691" t="str">
        <f>[1]Sheet1!C8691</f>
        <v>SC</v>
      </c>
      <c r="C8691" t="str">
        <f>LEFT([1]Sheet1!D8691,1)</f>
        <v>G</v>
      </c>
      <c r="D8691" t="str">
        <f>RIGHT([1]Sheet1!D8691,2)</f>
        <v>59</v>
      </c>
      <c r="E8691" t="str">
        <f>[1]Sheet1!E8691</f>
        <v>Other Capital Outlay - Natural Resources - Other</v>
      </c>
      <c r="F8691">
        <f>[1]Sheet1!F8691</f>
        <v>8756</v>
      </c>
    </row>
    <row r="8692" spans="1:6">
      <c r="A8692" t="str">
        <f>[1]Sheet1!B8692</f>
        <v>South Carolina</v>
      </c>
      <c r="B8692" t="str">
        <f>[1]Sheet1!C8692</f>
        <v>SC</v>
      </c>
      <c r="C8692" t="str">
        <f>LEFT([1]Sheet1!D8692,1)</f>
        <v>G</v>
      </c>
      <c r="D8692" t="str">
        <f>RIGHT([1]Sheet1!D8692,2)</f>
        <v>60</v>
      </c>
      <c r="E8692" t="str">
        <f>[1]Sheet1!E8692</f>
        <v>Other Capital Outlay - Parking Facilities</v>
      </c>
      <c r="F8692">
        <f>[1]Sheet1!F8692</f>
        <v>2092</v>
      </c>
    </row>
    <row r="8693" spans="1:6">
      <c r="A8693" t="str">
        <f>[1]Sheet1!B8693</f>
        <v>South Carolina</v>
      </c>
      <c r="B8693" t="str">
        <f>[1]Sheet1!C8693</f>
        <v>SC</v>
      </c>
      <c r="C8693" t="str">
        <f>LEFT([1]Sheet1!D8693,1)</f>
        <v>G</v>
      </c>
      <c r="D8693" t="str">
        <f>RIGHT([1]Sheet1!D8693,2)</f>
        <v>61</v>
      </c>
      <c r="E8693" t="str">
        <f>[1]Sheet1!E8693</f>
        <v>Other Capital Outlay - Parks and Recreation</v>
      </c>
      <c r="F8693">
        <f>[1]Sheet1!F8693</f>
        <v>37727</v>
      </c>
    </row>
    <row r="8694" spans="1:6">
      <c r="A8694" t="str">
        <f>[1]Sheet1!B8694</f>
        <v>South Carolina</v>
      </c>
      <c r="B8694" t="str">
        <f>[1]Sheet1!C8694</f>
        <v>SC</v>
      </c>
      <c r="C8694" t="str">
        <f>LEFT([1]Sheet1!D8694,1)</f>
        <v>G</v>
      </c>
      <c r="D8694" t="str">
        <f>RIGHT([1]Sheet1!D8694,2)</f>
        <v>62</v>
      </c>
      <c r="E8694" t="str">
        <f>[1]Sheet1!E8694</f>
        <v>Other Capital Outlay - Police Protection</v>
      </c>
      <c r="F8694">
        <f>[1]Sheet1!F8694</f>
        <v>31701</v>
      </c>
    </row>
    <row r="8695" spans="1:6">
      <c r="A8695" t="str">
        <f>[1]Sheet1!B8695</f>
        <v>South Carolina</v>
      </c>
      <c r="B8695" t="str">
        <f>[1]Sheet1!C8695</f>
        <v>SC</v>
      </c>
      <c r="C8695" t="str">
        <f>LEFT([1]Sheet1!D8695,1)</f>
        <v>G</v>
      </c>
      <c r="D8695" t="str">
        <f>RIGHT([1]Sheet1!D8695,2)</f>
        <v>66</v>
      </c>
      <c r="E8695" t="str">
        <f>[1]Sheet1!E8695</f>
        <v>Other Capital Outlay - Protective Inspection and Regulation, NEC</v>
      </c>
      <c r="F8695">
        <f>[1]Sheet1!F8695</f>
        <v>171</v>
      </c>
    </row>
    <row r="8696" spans="1:6">
      <c r="A8696" t="str">
        <f>[1]Sheet1!B8696</f>
        <v>South Carolina</v>
      </c>
      <c r="B8696" t="str">
        <f>[1]Sheet1!C8696</f>
        <v>SC</v>
      </c>
      <c r="C8696" t="str">
        <f>LEFT([1]Sheet1!D8696,1)</f>
        <v>G</v>
      </c>
      <c r="D8696" t="str">
        <f>RIGHT([1]Sheet1!D8696,2)</f>
        <v>79</v>
      </c>
      <c r="E8696" t="str">
        <f>[1]Sheet1!E8696</f>
        <v>Other Capital Outlay - Public Welfare - Other</v>
      </c>
      <c r="F8696">
        <f>[1]Sheet1!F8696</f>
        <v>42</v>
      </c>
    </row>
    <row r="8697" spans="1:6">
      <c r="A8697" t="str">
        <f>[1]Sheet1!B8697</f>
        <v>South Carolina</v>
      </c>
      <c r="B8697" t="str">
        <f>[1]Sheet1!C8697</f>
        <v>SC</v>
      </c>
      <c r="C8697" t="str">
        <f>LEFT([1]Sheet1!D8697,1)</f>
        <v>G</v>
      </c>
      <c r="D8697" t="str">
        <f>RIGHT([1]Sheet1!D8697,2)</f>
        <v>80</v>
      </c>
      <c r="E8697" t="str">
        <f>[1]Sheet1!E8697</f>
        <v>Other Capital Outlay - Sewerage</v>
      </c>
      <c r="F8697">
        <f>[1]Sheet1!F8697</f>
        <v>24682</v>
      </c>
    </row>
    <row r="8698" spans="1:6">
      <c r="A8698" t="str">
        <f>[1]Sheet1!B8698</f>
        <v>South Carolina</v>
      </c>
      <c r="B8698" t="str">
        <f>[1]Sheet1!C8698</f>
        <v>SC</v>
      </c>
      <c r="C8698" t="str">
        <f>LEFT([1]Sheet1!D8698,1)</f>
        <v>G</v>
      </c>
      <c r="D8698" t="str">
        <f>RIGHT([1]Sheet1!D8698,2)</f>
        <v>81</v>
      </c>
      <c r="E8698" t="str">
        <f>[1]Sheet1!E8698</f>
        <v>Other Capital Outlay - Solid Waste Management</v>
      </c>
      <c r="F8698">
        <f>[1]Sheet1!F8698</f>
        <v>17582</v>
      </c>
    </row>
    <row r="8699" spans="1:6">
      <c r="A8699" t="str">
        <f>[1]Sheet1!B8699</f>
        <v>South Carolina</v>
      </c>
      <c r="B8699" t="str">
        <f>[1]Sheet1!C8699</f>
        <v>SC</v>
      </c>
      <c r="C8699" t="str">
        <f>LEFT([1]Sheet1!D8699,1)</f>
        <v>G</v>
      </c>
      <c r="D8699" t="str">
        <f>RIGHT([1]Sheet1!D8699,2)</f>
        <v>87</v>
      </c>
      <c r="E8699" t="str">
        <f>[1]Sheet1!E8699</f>
        <v>Other Capital Outlay - Sea and Inland Port Facilities</v>
      </c>
      <c r="F8699">
        <f>[1]Sheet1!F8699</f>
        <v>266</v>
      </c>
    </row>
    <row r="8700" spans="1:6">
      <c r="A8700" t="str">
        <f>[1]Sheet1!B8700</f>
        <v>South Carolina</v>
      </c>
      <c r="B8700" t="str">
        <f>[1]Sheet1!C8700</f>
        <v>SC</v>
      </c>
      <c r="C8700" t="str">
        <f>LEFT([1]Sheet1!D8700,1)</f>
        <v>G</v>
      </c>
      <c r="D8700" t="str">
        <f>RIGHT([1]Sheet1!D8700,2)</f>
        <v>89</v>
      </c>
      <c r="E8700" t="str">
        <f>[1]Sheet1!E8700</f>
        <v>Other Capital Outlay - General - Other</v>
      </c>
      <c r="F8700">
        <f>[1]Sheet1!F8700</f>
        <v>83184</v>
      </c>
    </row>
    <row r="8701" spans="1:6">
      <c r="A8701" t="str">
        <f>[1]Sheet1!B8701</f>
        <v>South Carolina</v>
      </c>
      <c r="B8701" t="str">
        <f>[1]Sheet1!C8701</f>
        <v>SC</v>
      </c>
      <c r="C8701" t="str">
        <f>LEFT([1]Sheet1!D8701,1)</f>
        <v>G</v>
      </c>
      <c r="D8701" t="str">
        <f>RIGHT([1]Sheet1!D8701,2)</f>
        <v>91</v>
      </c>
      <c r="E8701" t="str">
        <f>[1]Sheet1!E8701</f>
        <v>Other Capital Outlay - Water Utilities</v>
      </c>
      <c r="F8701">
        <f>[1]Sheet1!F8701</f>
        <v>47164</v>
      </c>
    </row>
    <row r="8702" spans="1:6">
      <c r="A8702" t="str">
        <f>[1]Sheet1!B8702</f>
        <v>South Carolina</v>
      </c>
      <c r="B8702" t="str">
        <f>[1]Sheet1!C8702</f>
        <v>SC</v>
      </c>
      <c r="C8702" t="str">
        <f>LEFT([1]Sheet1!D8702,1)</f>
        <v>G</v>
      </c>
      <c r="D8702" t="str">
        <f>RIGHT([1]Sheet1!D8702,2)</f>
        <v>92</v>
      </c>
      <c r="E8702" t="str">
        <f>[1]Sheet1!E8702</f>
        <v>Other Capital Outlay - Electric Utilities</v>
      </c>
      <c r="F8702">
        <f>[1]Sheet1!F8702</f>
        <v>12518</v>
      </c>
    </row>
    <row r="8703" spans="1:6">
      <c r="A8703" t="str">
        <f>[1]Sheet1!B8703</f>
        <v>South Carolina</v>
      </c>
      <c r="B8703" t="str">
        <f>[1]Sheet1!C8703</f>
        <v>SC</v>
      </c>
      <c r="C8703" t="str">
        <f>LEFT([1]Sheet1!D8703,1)</f>
        <v>G</v>
      </c>
      <c r="D8703" t="str">
        <f>RIGHT([1]Sheet1!D8703,2)</f>
        <v>93</v>
      </c>
      <c r="E8703" t="str">
        <f>[1]Sheet1!E8703</f>
        <v>Other Capital Outlay - Gas Utilities</v>
      </c>
      <c r="F8703">
        <f>[1]Sheet1!F8703</f>
        <v>5315</v>
      </c>
    </row>
    <row r="8704" spans="1:6">
      <c r="A8704" t="str">
        <f>[1]Sheet1!B8704</f>
        <v>South Carolina</v>
      </c>
      <c r="B8704" t="str">
        <f>[1]Sheet1!C8704</f>
        <v>SC</v>
      </c>
      <c r="C8704" t="str">
        <f>LEFT([1]Sheet1!D8704,1)</f>
        <v>G</v>
      </c>
      <c r="D8704" t="str">
        <f>RIGHT([1]Sheet1!D8704,2)</f>
        <v>94</v>
      </c>
      <c r="E8704" t="str">
        <f>[1]Sheet1!E8704</f>
        <v>Other Capital Outlay - Transit Utilities</v>
      </c>
      <c r="F8704">
        <f>[1]Sheet1!F8704</f>
        <v>5694</v>
      </c>
    </row>
    <row r="8705" spans="1:6">
      <c r="A8705" t="str">
        <f>[1]Sheet1!B8705</f>
        <v>South Carolina</v>
      </c>
      <c r="B8705" t="str">
        <f>[1]Sheet1!C8705</f>
        <v>SC</v>
      </c>
      <c r="C8705" t="str">
        <f>LEFT([1]Sheet1!D8705,1)</f>
        <v>I</v>
      </c>
      <c r="D8705" t="str">
        <f>RIGHT([1]Sheet1!D8705,2)</f>
        <v>89</v>
      </c>
      <c r="E8705" t="str">
        <f>[1]Sheet1!E8705</f>
        <v>General - Interest on Debt</v>
      </c>
      <c r="F8705">
        <f>[1]Sheet1!F8705</f>
        <v>1331979</v>
      </c>
    </row>
    <row r="8706" spans="1:6">
      <c r="A8706" t="str">
        <f>[1]Sheet1!B8706</f>
        <v>South Carolina</v>
      </c>
      <c r="B8706" t="str">
        <f>[1]Sheet1!C8706</f>
        <v>SC</v>
      </c>
      <c r="C8706" t="str">
        <f>LEFT([1]Sheet1!D8706,1)</f>
        <v>I</v>
      </c>
      <c r="D8706" t="str">
        <f>RIGHT([1]Sheet1!D8706,2)</f>
        <v>91</v>
      </c>
      <c r="E8706" t="str">
        <f>[1]Sheet1!E8706</f>
        <v>Water Utilities - Interest on Debt</v>
      </c>
      <c r="F8706">
        <f>[1]Sheet1!F8706</f>
        <v>104363</v>
      </c>
    </row>
    <row r="8707" spans="1:6">
      <c r="A8707" t="str">
        <f>[1]Sheet1!B8707</f>
        <v>South Carolina</v>
      </c>
      <c r="B8707" t="str">
        <f>[1]Sheet1!C8707</f>
        <v>SC</v>
      </c>
      <c r="C8707" t="str">
        <f>LEFT([1]Sheet1!D8707,1)</f>
        <v>I</v>
      </c>
      <c r="D8707" t="str">
        <f>RIGHT([1]Sheet1!D8707,2)</f>
        <v>92</v>
      </c>
      <c r="E8707" t="str">
        <f>[1]Sheet1!E8707</f>
        <v>Electric Utilities - Interest on Debt</v>
      </c>
      <c r="F8707">
        <f>[1]Sheet1!F8707</f>
        <v>289210</v>
      </c>
    </row>
    <row r="8708" spans="1:6">
      <c r="A8708" t="str">
        <f>[1]Sheet1!B8708</f>
        <v>South Carolina</v>
      </c>
      <c r="B8708" t="str">
        <f>[1]Sheet1!C8708</f>
        <v>SC</v>
      </c>
      <c r="C8708" t="str">
        <f>LEFT([1]Sheet1!D8708,1)</f>
        <v>I</v>
      </c>
      <c r="D8708" t="str">
        <f>RIGHT([1]Sheet1!D8708,2)</f>
        <v>93</v>
      </c>
      <c r="E8708" t="str">
        <f>[1]Sheet1!E8708</f>
        <v>Gas Utilities - Interest on Debt</v>
      </c>
      <c r="F8708">
        <f>[1]Sheet1!F8708</f>
        <v>640</v>
      </c>
    </row>
    <row r="8709" spans="1:6">
      <c r="A8709" t="str">
        <f>[1]Sheet1!B8709</f>
        <v>South Carolina</v>
      </c>
      <c r="B8709" t="str">
        <f>[1]Sheet1!C8709</f>
        <v>SC</v>
      </c>
      <c r="C8709" t="str">
        <f>LEFT([1]Sheet1!D8709,1)</f>
        <v>I</v>
      </c>
      <c r="D8709" t="str">
        <f>RIGHT([1]Sheet1!D8709,2)</f>
        <v>94</v>
      </c>
      <c r="E8709" t="str">
        <f>[1]Sheet1!E8709</f>
        <v>Transit Utilities - Interest on Debt</v>
      </c>
      <c r="F8709">
        <f>[1]Sheet1!F8709</f>
        <v>387</v>
      </c>
    </row>
    <row r="8710" spans="1:6">
      <c r="A8710" t="str">
        <f>[1]Sheet1!B8710</f>
        <v>South Carolina</v>
      </c>
      <c r="B8710" t="str">
        <f>[1]Sheet1!C8710</f>
        <v>SC</v>
      </c>
      <c r="C8710" t="str">
        <f>LEFT([1]Sheet1!D8710,1)</f>
        <v>J</v>
      </c>
      <c r="D8710" t="str">
        <f>RIGHT([1]Sheet1!D8710,2)</f>
        <v>19</v>
      </c>
      <c r="E8710" t="str">
        <f>[1]Sheet1!E8710</f>
        <v>Assistance and Subsidies - State Scholarships and Other Subsidies - Education</v>
      </c>
      <c r="F8710">
        <f>[1]Sheet1!F8710</f>
        <v>811572</v>
      </c>
    </row>
    <row r="8711" spans="1:6">
      <c r="A8711" t="str">
        <f>[1]Sheet1!B8711</f>
        <v>South Carolina</v>
      </c>
      <c r="B8711" t="str">
        <f>[1]Sheet1!C8711</f>
        <v>SC</v>
      </c>
      <c r="C8711" t="str">
        <f>LEFT([1]Sheet1!D8711,1)</f>
        <v>J</v>
      </c>
      <c r="D8711" t="str">
        <f>RIGHT([1]Sheet1!D8711,2)</f>
        <v>67</v>
      </c>
      <c r="E8711" t="str">
        <f>[1]Sheet1!E8711</f>
        <v>Assistance and Subsidies - Public Welfare, Federal Categorical Assistance Programs</v>
      </c>
      <c r="F8711">
        <f>[1]Sheet1!F8711</f>
        <v>35892</v>
      </c>
    </row>
    <row r="8712" spans="1:6">
      <c r="A8712" t="str">
        <f>[1]Sheet1!B8712</f>
        <v>South Carolina</v>
      </c>
      <c r="B8712" t="str">
        <f>[1]Sheet1!C8712</f>
        <v>SC</v>
      </c>
      <c r="C8712" t="str">
        <f>LEFT([1]Sheet1!D8712,1)</f>
        <v>J</v>
      </c>
      <c r="D8712" t="str">
        <f>RIGHT([1]Sheet1!D8712,2)</f>
        <v>68</v>
      </c>
      <c r="E8712" t="str">
        <f>[1]Sheet1!E8712</f>
        <v>Assistance and Subsidies - Public Welfare, Cash Assistance Programs - Other</v>
      </c>
      <c r="F8712">
        <f>[1]Sheet1!F8712</f>
        <v>104113</v>
      </c>
    </row>
    <row r="8713" spans="1:6">
      <c r="A8713" t="str">
        <f>[1]Sheet1!B8713</f>
        <v>South Carolina</v>
      </c>
      <c r="B8713" t="str">
        <f>[1]Sheet1!C8713</f>
        <v>SC</v>
      </c>
      <c r="C8713" t="str">
        <f>LEFT([1]Sheet1!D8713,1)</f>
        <v>T</v>
      </c>
      <c r="D8713" t="str">
        <f>RIGHT([1]Sheet1!D8713,2)</f>
        <v>01</v>
      </c>
      <c r="E8713" t="str">
        <f>[1]Sheet1!E8713</f>
        <v>Tax - Property</v>
      </c>
      <c r="F8713">
        <f>[1]Sheet1!F8713</f>
        <v>4881968</v>
      </c>
    </row>
    <row r="8714" spans="1:6">
      <c r="A8714" t="str">
        <f>[1]Sheet1!B8714</f>
        <v>South Carolina</v>
      </c>
      <c r="B8714" t="str">
        <f>[1]Sheet1!C8714</f>
        <v>SC</v>
      </c>
      <c r="C8714" t="str">
        <f>LEFT([1]Sheet1!D8714,1)</f>
        <v>T</v>
      </c>
      <c r="D8714" t="str">
        <f>RIGHT([1]Sheet1!D8714,2)</f>
        <v>09</v>
      </c>
      <c r="E8714" t="str">
        <f>[1]Sheet1!E8714</f>
        <v>Tax - General Sales and Gross Receipts</v>
      </c>
      <c r="F8714">
        <f>[1]Sheet1!F8714</f>
        <v>3299933</v>
      </c>
    </row>
    <row r="8715" spans="1:6">
      <c r="A8715" t="str">
        <f>[1]Sheet1!B8715</f>
        <v>South Carolina</v>
      </c>
      <c r="B8715" t="str">
        <f>[1]Sheet1!C8715</f>
        <v>SC</v>
      </c>
      <c r="C8715" t="str">
        <f>LEFT([1]Sheet1!D8715,1)</f>
        <v>T</v>
      </c>
      <c r="D8715" t="str">
        <f>RIGHT([1]Sheet1!D8715,2)</f>
        <v>10</v>
      </c>
      <c r="E8715" t="str">
        <f>[1]Sheet1!E8715</f>
        <v>Tax - Alcoholic Beverage Sales</v>
      </c>
      <c r="F8715">
        <f>[1]Sheet1!F8715</f>
        <v>154786</v>
      </c>
    </row>
    <row r="8716" spans="1:6">
      <c r="A8716" t="str">
        <f>[1]Sheet1!B8716</f>
        <v>South Carolina</v>
      </c>
      <c r="B8716" t="str">
        <f>[1]Sheet1!C8716</f>
        <v>SC</v>
      </c>
      <c r="C8716" t="str">
        <f>LEFT([1]Sheet1!D8716,1)</f>
        <v>T</v>
      </c>
      <c r="D8716" t="str">
        <f>RIGHT([1]Sheet1!D8716,2)</f>
        <v>11</v>
      </c>
      <c r="E8716" t="str">
        <f>[1]Sheet1!E8716</f>
        <v>Tax - Amusements Sales</v>
      </c>
      <c r="F8716">
        <f>[1]Sheet1!F8716</f>
        <v>38848</v>
      </c>
    </row>
    <row r="8717" spans="1:6">
      <c r="A8717" t="str">
        <f>[1]Sheet1!B8717</f>
        <v>South Carolina</v>
      </c>
      <c r="B8717" t="str">
        <f>[1]Sheet1!C8717</f>
        <v>SC</v>
      </c>
      <c r="C8717" t="str">
        <f>LEFT([1]Sheet1!D8717,1)</f>
        <v>T</v>
      </c>
      <c r="D8717" t="str">
        <f>RIGHT([1]Sheet1!D8717,2)</f>
        <v>12</v>
      </c>
      <c r="E8717" t="str">
        <f>[1]Sheet1!E8717</f>
        <v>Tax - Insurance Premiums Sales</v>
      </c>
      <c r="F8717">
        <f>[1]Sheet1!F8717</f>
        <v>144072</v>
      </c>
    </row>
    <row r="8718" spans="1:6">
      <c r="A8718" t="str">
        <f>[1]Sheet1!B8718</f>
        <v>South Carolina</v>
      </c>
      <c r="B8718" t="str">
        <f>[1]Sheet1!C8718</f>
        <v>SC</v>
      </c>
      <c r="C8718" t="str">
        <f>LEFT([1]Sheet1!D8718,1)</f>
        <v>T</v>
      </c>
      <c r="D8718" t="str">
        <f>RIGHT([1]Sheet1!D8718,2)</f>
        <v>13</v>
      </c>
      <c r="E8718" t="str">
        <f>[1]Sheet1!E8718</f>
        <v>Tax - Motor Fuels Sales</v>
      </c>
      <c r="F8718">
        <f>[1]Sheet1!F8718</f>
        <v>531615</v>
      </c>
    </row>
    <row r="8719" spans="1:6">
      <c r="A8719" t="str">
        <f>[1]Sheet1!B8719</f>
        <v>South Carolina</v>
      </c>
      <c r="B8719" t="str">
        <f>[1]Sheet1!C8719</f>
        <v>SC</v>
      </c>
      <c r="C8719" t="str">
        <f>LEFT([1]Sheet1!D8719,1)</f>
        <v>T</v>
      </c>
      <c r="D8719" t="str">
        <f>RIGHT([1]Sheet1!D8719,2)</f>
        <v>15</v>
      </c>
      <c r="E8719" t="str">
        <f>[1]Sheet1!E8719</f>
        <v>Tax - Public Utilities Sales</v>
      </c>
      <c r="F8719">
        <f>[1]Sheet1!F8719</f>
        <v>93767</v>
      </c>
    </row>
    <row r="8720" spans="1:6">
      <c r="A8720" t="str">
        <f>[1]Sheet1!B8720</f>
        <v>South Carolina</v>
      </c>
      <c r="B8720" t="str">
        <f>[1]Sheet1!C8720</f>
        <v>SC</v>
      </c>
      <c r="C8720" t="str">
        <f>LEFT([1]Sheet1!D8720,1)</f>
        <v>T</v>
      </c>
      <c r="D8720" t="str">
        <f>RIGHT([1]Sheet1!D8720,2)</f>
        <v>16</v>
      </c>
      <c r="E8720" t="str">
        <f>[1]Sheet1!E8720</f>
        <v>Tax - Tobacco Products Sales</v>
      </c>
      <c r="F8720">
        <f>[1]Sheet1!F8720</f>
        <v>26247</v>
      </c>
    </row>
    <row r="8721" spans="1:6">
      <c r="A8721" t="str">
        <f>[1]Sheet1!B8721</f>
        <v>South Carolina</v>
      </c>
      <c r="B8721" t="str">
        <f>[1]Sheet1!C8721</f>
        <v>SC</v>
      </c>
      <c r="C8721" t="str">
        <f>LEFT([1]Sheet1!D8721,1)</f>
        <v>T</v>
      </c>
      <c r="D8721" t="str">
        <f>RIGHT([1]Sheet1!D8721,2)</f>
        <v>19</v>
      </c>
      <c r="E8721" t="str">
        <f>[1]Sheet1!E8721</f>
        <v>Tax - Other Selective Sales</v>
      </c>
      <c r="F8721">
        <f>[1]Sheet1!F8721</f>
        <v>540530</v>
      </c>
    </row>
    <row r="8722" spans="1:6">
      <c r="A8722" t="str">
        <f>[1]Sheet1!B8722</f>
        <v>South Carolina</v>
      </c>
      <c r="B8722" t="str">
        <f>[1]Sheet1!C8722</f>
        <v>SC</v>
      </c>
      <c r="C8722" t="str">
        <f>LEFT([1]Sheet1!D8722,1)</f>
        <v>T</v>
      </c>
      <c r="D8722" t="str">
        <f>RIGHT([1]Sheet1!D8722,2)</f>
        <v>20</v>
      </c>
      <c r="E8722" t="str">
        <f>[1]Sheet1!E8722</f>
        <v>Tax - Alcoholic Beverage License</v>
      </c>
      <c r="F8722">
        <f>[1]Sheet1!F8722</f>
        <v>10996</v>
      </c>
    </row>
    <row r="8723" spans="1:6">
      <c r="A8723" t="str">
        <f>[1]Sheet1!B8723</f>
        <v>South Carolina</v>
      </c>
      <c r="B8723" t="str">
        <f>[1]Sheet1!C8723</f>
        <v>SC</v>
      </c>
      <c r="C8723" t="str">
        <f>LEFT([1]Sheet1!D8723,1)</f>
        <v>T</v>
      </c>
      <c r="D8723" t="str">
        <f>RIGHT([1]Sheet1!D8723,2)</f>
        <v>21</v>
      </c>
      <c r="E8723" t="str">
        <f>[1]Sheet1!E8723</f>
        <v>Tax - Amusements License</v>
      </c>
      <c r="F8723">
        <f>[1]Sheet1!F8723</f>
        <v>2775</v>
      </c>
    </row>
    <row r="8724" spans="1:6">
      <c r="A8724" t="str">
        <f>[1]Sheet1!B8724</f>
        <v>South Carolina</v>
      </c>
      <c r="B8724" t="str">
        <f>[1]Sheet1!C8724</f>
        <v>SC</v>
      </c>
      <c r="C8724" t="str">
        <f>LEFT([1]Sheet1!D8724,1)</f>
        <v>T</v>
      </c>
      <c r="D8724" t="str">
        <f>RIGHT([1]Sheet1!D8724,2)</f>
        <v>22</v>
      </c>
      <c r="E8724" t="str">
        <f>[1]Sheet1!E8724</f>
        <v>Tax - Corporation License</v>
      </c>
      <c r="F8724">
        <f>[1]Sheet1!F8724</f>
        <v>100686</v>
      </c>
    </row>
    <row r="8725" spans="1:6">
      <c r="A8725" t="str">
        <f>[1]Sheet1!B8725</f>
        <v>South Carolina</v>
      </c>
      <c r="B8725" t="str">
        <f>[1]Sheet1!C8725</f>
        <v>SC</v>
      </c>
      <c r="C8725" t="str">
        <f>LEFT([1]Sheet1!D8725,1)</f>
        <v>T</v>
      </c>
      <c r="D8725" t="str">
        <f>RIGHT([1]Sheet1!D8725,2)</f>
        <v>23</v>
      </c>
      <c r="E8725" t="str">
        <f>[1]Sheet1!E8725</f>
        <v>Tax - Hunting and Fishing License</v>
      </c>
      <c r="F8725">
        <f>[1]Sheet1!F8725</f>
        <v>18176</v>
      </c>
    </row>
    <row r="8726" spans="1:6">
      <c r="A8726" t="str">
        <f>[1]Sheet1!B8726</f>
        <v>South Carolina</v>
      </c>
      <c r="B8726" t="str">
        <f>[1]Sheet1!C8726</f>
        <v>SC</v>
      </c>
      <c r="C8726" t="str">
        <f>LEFT([1]Sheet1!D8726,1)</f>
        <v>T</v>
      </c>
      <c r="D8726" t="str">
        <f>RIGHT([1]Sheet1!D8726,2)</f>
        <v>24</v>
      </c>
      <c r="E8726" t="str">
        <f>[1]Sheet1!E8726</f>
        <v>Tax - Motor Vehicle License</v>
      </c>
      <c r="F8726">
        <f>[1]Sheet1!F8726</f>
        <v>270612</v>
      </c>
    </row>
    <row r="8727" spans="1:6">
      <c r="A8727" t="str">
        <f>[1]Sheet1!B8727</f>
        <v>South Carolina</v>
      </c>
      <c r="B8727" t="str">
        <f>[1]Sheet1!C8727</f>
        <v>SC</v>
      </c>
      <c r="C8727" t="str">
        <f>LEFT([1]Sheet1!D8727,1)</f>
        <v>T</v>
      </c>
      <c r="D8727" t="str">
        <f>RIGHT([1]Sheet1!D8727,2)</f>
        <v>25</v>
      </c>
      <c r="E8727" t="str">
        <f>[1]Sheet1!E8727</f>
        <v>Tax - Motor Vehicle Operators License</v>
      </c>
      <c r="F8727">
        <f>[1]Sheet1!F8727</f>
        <v>9270</v>
      </c>
    </row>
    <row r="8728" spans="1:6">
      <c r="A8728" t="str">
        <f>[1]Sheet1!B8728</f>
        <v>South Carolina</v>
      </c>
      <c r="B8728" t="str">
        <f>[1]Sheet1!C8728</f>
        <v>SC</v>
      </c>
      <c r="C8728" t="str">
        <f>LEFT([1]Sheet1!D8728,1)</f>
        <v>T</v>
      </c>
      <c r="D8728" t="str">
        <f>RIGHT([1]Sheet1!D8728,2)</f>
        <v>27</v>
      </c>
      <c r="E8728" t="str">
        <f>[1]Sheet1!E8728</f>
        <v>Tax - Public Utility License</v>
      </c>
      <c r="F8728">
        <f>[1]Sheet1!F8728</f>
        <v>85173</v>
      </c>
    </row>
    <row r="8729" spans="1:6">
      <c r="A8729" t="str">
        <f>[1]Sheet1!B8729</f>
        <v>South Carolina</v>
      </c>
      <c r="B8729" t="str">
        <f>[1]Sheet1!C8729</f>
        <v>SC</v>
      </c>
      <c r="C8729" t="str">
        <f>LEFT([1]Sheet1!D8729,1)</f>
        <v>T</v>
      </c>
      <c r="D8729" t="str">
        <f>RIGHT([1]Sheet1!D8729,2)</f>
        <v>28</v>
      </c>
      <c r="E8729" t="str">
        <f>[1]Sheet1!E8729</f>
        <v>Tax - Occupation and Business License, NEC</v>
      </c>
      <c r="F8729">
        <f>[1]Sheet1!F8729</f>
        <v>412763</v>
      </c>
    </row>
    <row r="8730" spans="1:6">
      <c r="A8730" t="str">
        <f>[1]Sheet1!B8730</f>
        <v>South Carolina</v>
      </c>
      <c r="B8730" t="str">
        <f>[1]Sheet1!C8730</f>
        <v>SC</v>
      </c>
      <c r="C8730" t="str">
        <f>LEFT([1]Sheet1!D8730,1)</f>
        <v>T</v>
      </c>
      <c r="D8730" t="str">
        <f>RIGHT([1]Sheet1!D8730,2)</f>
        <v>29</v>
      </c>
      <c r="E8730" t="str">
        <f>[1]Sheet1!E8730</f>
        <v>Tax - Other License</v>
      </c>
      <c r="F8730">
        <f>[1]Sheet1!F8730</f>
        <v>73297</v>
      </c>
    </row>
    <row r="8731" spans="1:6">
      <c r="A8731" t="str">
        <f>[1]Sheet1!B8731</f>
        <v>South Carolina</v>
      </c>
      <c r="B8731" t="str">
        <f>[1]Sheet1!C8731</f>
        <v>SC</v>
      </c>
      <c r="C8731" t="str">
        <f>LEFT([1]Sheet1!D8731,1)</f>
        <v>T</v>
      </c>
      <c r="D8731" t="str">
        <f>RIGHT([1]Sheet1!D8731,2)</f>
        <v>40</v>
      </c>
      <c r="E8731" t="str">
        <f>[1]Sheet1!E8731</f>
        <v>Tax - Individual Income</v>
      </c>
      <c r="F8731">
        <f>[1]Sheet1!F8731</f>
        <v>3096834</v>
      </c>
    </row>
    <row r="8732" spans="1:6">
      <c r="A8732" t="str">
        <f>[1]Sheet1!B8732</f>
        <v>South Carolina</v>
      </c>
      <c r="B8732" t="str">
        <f>[1]Sheet1!C8732</f>
        <v>SC</v>
      </c>
      <c r="C8732" t="str">
        <f>LEFT([1]Sheet1!D8732,1)</f>
        <v>T</v>
      </c>
      <c r="D8732" t="str">
        <f>RIGHT([1]Sheet1!D8732,2)</f>
        <v>41</v>
      </c>
      <c r="E8732" t="str">
        <f>[1]Sheet1!E8732</f>
        <v>Tax - Corporation Net Income</v>
      </c>
      <c r="F8732">
        <f>[1]Sheet1!F8732</f>
        <v>252904</v>
      </c>
    </row>
    <row r="8733" spans="1:6">
      <c r="A8733" t="str">
        <f>[1]Sheet1!B8733</f>
        <v>South Carolina</v>
      </c>
      <c r="B8733" t="str">
        <f>[1]Sheet1!C8733</f>
        <v>SC</v>
      </c>
      <c r="C8733" t="str">
        <f>LEFT([1]Sheet1!D8733,1)</f>
        <v>T</v>
      </c>
      <c r="D8733" t="str">
        <f>RIGHT([1]Sheet1!D8733,2)</f>
        <v>50</v>
      </c>
      <c r="E8733" t="str">
        <f>[1]Sheet1!E8733</f>
        <v>Tax - Death and Gift</v>
      </c>
      <c r="F8733">
        <f>[1]Sheet1!F8733</f>
        <v>246</v>
      </c>
    </row>
    <row r="8734" spans="1:6">
      <c r="A8734" t="str">
        <f>[1]Sheet1!B8734</f>
        <v>South Carolina</v>
      </c>
      <c r="B8734" t="str">
        <f>[1]Sheet1!C8734</f>
        <v>SC</v>
      </c>
      <c r="C8734" t="str">
        <f>LEFT([1]Sheet1!D8734,1)</f>
        <v>T</v>
      </c>
      <c r="D8734" t="str">
        <f>RIGHT([1]Sheet1!D8734,2)</f>
        <v>51</v>
      </c>
      <c r="E8734" t="str">
        <f>[1]Sheet1!E8734</f>
        <v>Tax - Documentary and Stock Transfer</v>
      </c>
      <c r="F8734">
        <f>[1]Sheet1!F8734</f>
        <v>52157</v>
      </c>
    </row>
    <row r="8735" spans="1:6">
      <c r="A8735" t="str">
        <f>[1]Sheet1!B8735</f>
        <v>South Carolina</v>
      </c>
      <c r="B8735" t="str">
        <f>[1]Sheet1!C8735</f>
        <v>SC</v>
      </c>
      <c r="C8735" t="str">
        <f>LEFT([1]Sheet1!D8735,1)</f>
        <v>T</v>
      </c>
      <c r="D8735" t="str">
        <f>RIGHT([1]Sheet1!D8735,2)</f>
        <v>99</v>
      </c>
      <c r="E8735" t="str">
        <f>[1]Sheet1!E8735</f>
        <v>Tax - NEC</v>
      </c>
      <c r="F8735">
        <f>[1]Sheet1!F8735</f>
        <v>199798</v>
      </c>
    </row>
    <row r="8736" spans="1:6">
      <c r="A8736" t="str">
        <f>[1]Sheet1!B8736</f>
        <v>South Carolina</v>
      </c>
      <c r="B8736" t="str">
        <f>[1]Sheet1!C8736</f>
        <v>SC</v>
      </c>
      <c r="C8736" t="str">
        <f>LEFT([1]Sheet1!D8736,1)</f>
        <v>U</v>
      </c>
      <c r="D8736" t="str">
        <f>RIGHT([1]Sheet1!D8736,2)</f>
        <v>01</v>
      </c>
      <c r="E8736" t="str">
        <f>[1]Sheet1!E8736</f>
        <v>Miscellaneous - Special Assessments</v>
      </c>
      <c r="F8736">
        <f>[1]Sheet1!F8736</f>
        <v>18042</v>
      </c>
    </row>
    <row r="8737" spans="1:6">
      <c r="A8737" t="str">
        <f>[1]Sheet1!B8737</f>
        <v>South Carolina</v>
      </c>
      <c r="B8737" t="str">
        <f>[1]Sheet1!C8737</f>
        <v>SC</v>
      </c>
      <c r="C8737" t="str">
        <f>LEFT([1]Sheet1!D8737,1)</f>
        <v>U</v>
      </c>
      <c r="D8737" t="str">
        <f>RIGHT([1]Sheet1!D8737,2)</f>
        <v>11</v>
      </c>
      <c r="E8737" t="str">
        <f>[1]Sheet1!E8737</f>
        <v>Miscellaneous - Sale of Property</v>
      </c>
      <c r="F8737">
        <f>[1]Sheet1!F8737</f>
        <v>34719</v>
      </c>
    </row>
    <row r="8738" spans="1:6">
      <c r="A8738" t="str">
        <f>[1]Sheet1!B8738</f>
        <v>South Carolina</v>
      </c>
      <c r="B8738" t="str">
        <f>[1]Sheet1!C8738</f>
        <v>SC</v>
      </c>
      <c r="C8738" t="str">
        <f>LEFT([1]Sheet1!D8738,1)</f>
        <v>U</v>
      </c>
      <c r="D8738" t="str">
        <f>RIGHT([1]Sheet1!D8738,2)</f>
        <v>20</v>
      </c>
      <c r="E8738" t="str">
        <f>[1]Sheet1!E8738</f>
        <v>Miscellaneous - Interest Earnings</v>
      </c>
      <c r="F8738">
        <f>[1]Sheet1!F8738</f>
        <v>726901</v>
      </c>
    </row>
    <row r="8739" spans="1:6">
      <c r="A8739" t="str">
        <f>[1]Sheet1!B8739</f>
        <v>South Carolina</v>
      </c>
      <c r="B8739" t="str">
        <f>[1]Sheet1!C8739</f>
        <v>SC</v>
      </c>
      <c r="C8739" t="str">
        <f>LEFT([1]Sheet1!D8739,1)</f>
        <v>U</v>
      </c>
      <c r="D8739" t="str">
        <f>RIGHT([1]Sheet1!D8739,2)</f>
        <v>30</v>
      </c>
      <c r="E8739" t="str">
        <f>[1]Sheet1!E8739</f>
        <v>Miscellaneous - Fines and Forfeits</v>
      </c>
      <c r="F8739">
        <f>[1]Sheet1!F8739</f>
        <v>214293</v>
      </c>
    </row>
    <row r="8740" spans="1:6">
      <c r="A8740" t="str">
        <f>[1]Sheet1!B8740</f>
        <v>South Carolina</v>
      </c>
      <c r="B8740" t="str">
        <f>[1]Sheet1!C8740</f>
        <v>SC</v>
      </c>
      <c r="C8740" t="str">
        <f>LEFT([1]Sheet1!D8740,1)</f>
        <v>U</v>
      </c>
      <c r="D8740" t="str">
        <f>RIGHT([1]Sheet1!D8740,2)</f>
        <v>40</v>
      </c>
      <c r="E8740" t="str">
        <f>[1]Sheet1!E8740</f>
        <v>Miscellaneous - Rents</v>
      </c>
      <c r="F8740">
        <f>[1]Sheet1!F8740</f>
        <v>88446</v>
      </c>
    </row>
    <row r="8741" spans="1:6">
      <c r="A8741" t="str">
        <f>[1]Sheet1!B8741</f>
        <v>South Carolina</v>
      </c>
      <c r="B8741" t="str">
        <f>[1]Sheet1!C8741</f>
        <v>SC</v>
      </c>
      <c r="C8741" t="str">
        <f>LEFT([1]Sheet1!D8741,1)</f>
        <v>U</v>
      </c>
      <c r="D8741" t="str">
        <f>RIGHT([1]Sheet1!D8741,2)</f>
        <v>41</v>
      </c>
      <c r="E8741" t="str">
        <f>[1]Sheet1!E8741</f>
        <v>Miscellaneous - Royalties</v>
      </c>
      <c r="F8741">
        <f>[1]Sheet1!F8741</f>
        <v>140</v>
      </c>
    </row>
    <row r="8742" spans="1:6">
      <c r="A8742" t="str">
        <f>[1]Sheet1!B8742</f>
        <v>South Carolina</v>
      </c>
      <c r="B8742" t="str">
        <f>[1]Sheet1!C8742</f>
        <v>SC</v>
      </c>
      <c r="C8742" t="str">
        <f>LEFT([1]Sheet1!D8742,1)</f>
        <v>U</v>
      </c>
      <c r="D8742" t="str">
        <f>RIGHT([1]Sheet1!D8742,2)</f>
        <v>50</v>
      </c>
      <c r="E8742" t="str">
        <f>[1]Sheet1!E8742</f>
        <v>Miscellaneous - Donations From Private Sources</v>
      </c>
      <c r="F8742">
        <f>[1]Sheet1!F8742</f>
        <v>321056</v>
      </c>
    </row>
    <row r="8743" spans="1:6">
      <c r="A8743" t="str">
        <f>[1]Sheet1!B8743</f>
        <v>South Carolina</v>
      </c>
      <c r="B8743" t="str">
        <f>[1]Sheet1!C8743</f>
        <v>SC</v>
      </c>
      <c r="C8743" t="str">
        <f>LEFT([1]Sheet1!D8743,1)</f>
        <v>U</v>
      </c>
      <c r="D8743" t="str">
        <f>RIGHT([1]Sheet1!D8743,2)</f>
        <v>95</v>
      </c>
      <c r="E8743" t="str">
        <f>[1]Sheet1!E8743</f>
        <v>Miscellaneous - Net Lottery Revenue</v>
      </c>
      <c r="F8743">
        <f>[1]Sheet1!F8743</f>
        <v>333916</v>
      </c>
    </row>
    <row r="8744" spans="1:6">
      <c r="A8744" t="str">
        <f>[1]Sheet1!B8744</f>
        <v>South Carolina</v>
      </c>
      <c r="B8744" t="str">
        <f>[1]Sheet1!C8744</f>
        <v>SC</v>
      </c>
      <c r="C8744" t="str">
        <f>LEFT([1]Sheet1!D8744,1)</f>
        <v>U</v>
      </c>
      <c r="D8744" t="str">
        <f>RIGHT([1]Sheet1!D8744,2)</f>
        <v>99</v>
      </c>
      <c r="E8744" t="str">
        <f>[1]Sheet1!E8744</f>
        <v>Miscellaneous - General Revenue, NEC</v>
      </c>
      <c r="F8744">
        <f>[1]Sheet1!F8744</f>
        <v>1138759</v>
      </c>
    </row>
    <row r="8745" spans="1:6">
      <c r="A8745" t="str">
        <f>[1]Sheet1!B8745</f>
        <v>South Carolina</v>
      </c>
      <c r="B8745" t="str">
        <f>[1]Sheet1!C8745</f>
        <v>SC</v>
      </c>
      <c r="C8745" t="str">
        <f>LEFT([1]Sheet1!D8745,1)</f>
        <v>W</v>
      </c>
      <c r="D8745" t="str">
        <f>RIGHT([1]Sheet1!D8745,2)</f>
        <v>01</v>
      </c>
      <c r="E8745" t="str">
        <f>[1]Sheet1!E8745</f>
        <v>Sinking Funds - Cash and Securities</v>
      </c>
      <c r="F8745">
        <f>[1]Sheet1!F8745</f>
        <v>10504187</v>
      </c>
    </row>
    <row r="8746" spans="1:6">
      <c r="A8746" t="str">
        <f>[1]Sheet1!B8746</f>
        <v>South Carolina</v>
      </c>
      <c r="B8746" t="str">
        <f>[1]Sheet1!C8746</f>
        <v>SC</v>
      </c>
      <c r="C8746" t="str">
        <f>LEFT([1]Sheet1!D8746,1)</f>
        <v>W</v>
      </c>
      <c r="D8746" t="str">
        <f>RIGHT([1]Sheet1!D8746,2)</f>
        <v>31</v>
      </c>
      <c r="E8746" t="str">
        <f>[1]Sheet1!E8746</f>
        <v>Bond Funds - Cash and Securities</v>
      </c>
      <c r="F8746">
        <f>[1]Sheet1!F8746</f>
        <v>2168017</v>
      </c>
    </row>
    <row r="8747" spans="1:6">
      <c r="A8747" t="str">
        <f>[1]Sheet1!B8747</f>
        <v>South Carolina</v>
      </c>
      <c r="B8747" t="str">
        <f>[1]Sheet1!C8747</f>
        <v>SC</v>
      </c>
      <c r="C8747" t="str">
        <f>LEFT([1]Sheet1!D8747,1)</f>
        <v>W</v>
      </c>
      <c r="D8747" t="str">
        <f>RIGHT([1]Sheet1!D8747,2)</f>
        <v>61</v>
      </c>
      <c r="E8747" t="str">
        <f>[1]Sheet1!E8747</f>
        <v>Other Funds - Cash and Securities</v>
      </c>
      <c r="F8747">
        <f>[1]Sheet1!F8747</f>
        <v>16101922</v>
      </c>
    </row>
    <row r="8748" spans="1:6">
      <c r="A8748" t="str">
        <f>[1]Sheet1!B8748</f>
        <v>South Carolina</v>
      </c>
      <c r="B8748" t="str">
        <f>[1]Sheet1!C8748</f>
        <v>SC</v>
      </c>
      <c r="C8748" t="str">
        <f>LEFT([1]Sheet1!D8748,1)</f>
        <v>X</v>
      </c>
      <c r="D8748" t="str">
        <f>RIGHT([1]Sheet1!D8748,2)</f>
        <v>01</v>
      </c>
      <c r="E8748" t="str">
        <f>[1]Sheet1!E8748</f>
        <v>Employee Retirement - Local Employee Contribution</v>
      </c>
      <c r="F8748">
        <f>[1]Sheet1!F8748</f>
        <v>465375</v>
      </c>
    </row>
    <row r="8749" spans="1:6">
      <c r="A8749" t="str">
        <f>[1]Sheet1!B8749</f>
        <v>South Carolina</v>
      </c>
      <c r="B8749" t="str">
        <f>[1]Sheet1!C8749</f>
        <v>SC</v>
      </c>
      <c r="C8749" t="str">
        <f>LEFT([1]Sheet1!D8749,1)</f>
        <v>X</v>
      </c>
      <c r="D8749" t="str">
        <f>RIGHT([1]Sheet1!D8749,2)</f>
        <v>02</v>
      </c>
      <c r="E8749" t="str">
        <f>[1]Sheet1!E8749</f>
        <v>Employee Retirement - State Employee Contribution</v>
      </c>
      <c r="F8749">
        <f>[1]Sheet1!F8749</f>
        <v>209074</v>
      </c>
    </row>
    <row r="8750" spans="1:6">
      <c r="A8750" t="str">
        <f>[1]Sheet1!B8750</f>
        <v>South Carolina</v>
      </c>
      <c r="B8750" t="str">
        <f>[1]Sheet1!C8750</f>
        <v>SC</v>
      </c>
      <c r="C8750" t="str">
        <f>LEFT([1]Sheet1!D8750,1)</f>
        <v>X</v>
      </c>
      <c r="D8750" t="str">
        <f>RIGHT([1]Sheet1!D8750,2)</f>
        <v>05</v>
      </c>
      <c r="E8750" t="str">
        <f>[1]Sheet1!E8750</f>
        <v>Employee Retirement - From Other Governments</v>
      </c>
      <c r="F8750">
        <f>[1]Sheet1!F8750</f>
        <v>663296</v>
      </c>
    </row>
    <row r="8751" spans="1:6">
      <c r="A8751" t="str">
        <f>[1]Sheet1!B8751</f>
        <v>South Carolina</v>
      </c>
      <c r="B8751" t="str">
        <f>[1]Sheet1!C8751</f>
        <v>SC</v>
      </c>
      <c r="C8751" t="str">
        <f>LEFT([1]Sheet1!D8751,1)</f>
        <v>X</v>
      </c>
      <c r="D8751" t="str">
        <f>RIGHT([1]Sheet1!D8751,2)</f>
        <v>08</v>
      </c>
      <c r="E8751" t="str">
        <f>[1]Sheet1!E8751</f>
        <v>Employee Retirement - Earnings on Investments (calculated)</v>
      </c>
      <c r="F8751">
        <f>[1]Sheet1!F8751</f>
        <v>182396</v>
      </c>
    </row>
    <row r="8752" spans="1:6">
      <c r="A8752" t="str">
        <f>[1]Sheet1!B8752</f>
        <v>South Carolina</v>
      </c>
      <c r="B8752" t="str">
        <f>[1]Sheet1!C8752</f>
        <v>SC</v>
      </c>
      <c r="C8752" t="str">
        <f>LEFT([1]Sheet1!D8752,1)</f>
        <v>X</v>
      </c>
      <c r="D8752" t="str">
        <f>RIGHT([1]Sheet1!D8752,2)</f>
        <v>11</v>
      </c>
      <c r="E8752" t="str">
        <f>[1]Sheet1!E8752</f>
        <v>Employee Retirement - Benefit Payments</v>
      </c>
      <c r="F8752">
        <f>[1]Sheet1!F8752</f>
        <v>2568186</v>
      </c>
    </row>
    <row r="8753" spans="1:6">
      <c r="A8753" t="str">
        <f>[1]Sheet1!B8753</f>
        <v>South Carolina</v>
      </c>
      <c r="B8753" t="str">
        <f>[1]Sheet1!C8753</f>
        <v>SC</v>
      </c>
      <c r="C8753" t="str">
        <f>LEFT([1]Sheet1!D8753,1)</f>
        <v>X</v>
      </c>
      <c r="D8753" t="str">
        <f>RIGHT([1]Sheet1!D8753,2)</f>
        <v>12</v>
      </c>
      <c r="E8753" t="str">
        <f>[1]Sheet1!E8753</f>
        <v>Employee Retirement - Withdrawals</v>
      </c>
      <c r="F8753">
        <f>[1]Sheet1!F8753</f>
        <v>98461</v>
      </c>
    </row>
    <row r="8754" spans="1:6">
      <c r="A8754" t="str">
        <f>[1]Sheet1!B8754</f>
        <v>South Carolina</v>
      </c>
      <c r="B8754" t="str">
        <f>[1]Sheet1!C8754</f>
        <v>SC</v>
      </c>
      <c r="C8754" t="str">
        <f>LEFT([1]Sheet1!D8754,1)</f>
        <v>X</v>
      </c>
      <c r="D8754" t="str">
        <f>RIGHT([1]Sheet1!D8754,2)</f>
        <v>21</v>
      </c>
      <c r="E8754" t="str">
        <f>[1]Sheet1!E8754</f>
        <v>Employee Retirement - Total Cash and Deposits</v>
      </c>
      <c r="F8754">
        <f>[1]Sheet1!F8754</f>
        <v>2138256</v>
      </c>
    </row>
    <row r="8755" spans="1:6">
      <c r="A8755" t="str">
        <f>[1]Sheet1!B8755</f>
        <v>South Carolina</v>
      </c>
      <c r="B8755" t="str">
        <f>[1]Sheet1!C8755</f>
        <v>SC</v>
      </c>
      <c r="C8755" t="str">
        <f>LEFT([1]Sheet1!D8755,1)</f>
        <v>X</v>
      </c>
      <c r="D8755" t="str">
        <f>RIGHT([1]Sheet1!D8755,2)</f>
        <v>30</v>
      </c>
      <c r="E8755" t="str">
        <f>[1]Sheet1!E8755</f>
        <v>Employee Retirement - Total Federal Securities</v>
      </c>
      <c r="F8755">
        <f>[1]Sheet1!F8755</f>
        <v>1536805</v>
      </c>
    </row>
    <row r="8756" spans="1:6">
      <c r="A8756" t="str">
        <f>[1]Sheet1!B8756</f>
        <v>South Carolina</v>
      </c>
      <c r="B8756" t="str">
        <f>[1]Sheet1!C8756</f>
        <v>SC</v>
      </c>
      <c r="C8756" t="str">
        <f>LEFT([1]Sheet1!D8756,1)</f>
        <v>X</v>
      </c>
      <c r="D8756" t="str">
        <f>RIGHT([1]Sheet1!D8756,2)</f>
        <v>42</v>
      </c>
      <c r="E8756" t="str">
        <f>[1]Sheet1!E8756</f>
        <v>Employee Retirement - Securities - Mortgages</v>
      </c>
      <c r="F8756">
        <f>[1]Sheet1!F8756</f>
        <v>0</v>
      </c>
    </row>
    <row r="8757" spans="1:6">
      <c r="A8757" t="str">
        <f>[1]Sheet1!B8757</f>
        <v>South Carolina</v>
      </c>
      <c r="B8757" t="str">
        <f>[1]Sheet1!C8757</f>
        <v>SC</v>
      </c>
      <c r="C8757" t="str">
        <f>LEFT([1]Sheet1!D8757,1)</f>
        <v>X</v>
      </c>
      <c r="D8757" t="str">
        <f>RIGHT([1]Sheet1!D8757,2)</f>
        <v>44</v>
      </c>
      <c r="E8757" t="str">
        <f>[1]Sheet1!E8757</f>
        <v>Employee Retirement - Total Other Securities</v>
      </c>
      <c r="F8757">
        <f>[1]Sheet1!F8757</f>
        <v>15771313</v>
      </c>
    </row>
    <row r="8758" spans="1:6">
      <c r="A8758" t="str">
        <f>[1]Sheet1!B8758</f>
        <v>South Carolina</v>
      </c>
      <c r="B8758" t="str">
        <f>[1]Sheet1!C8758</f>
        <v>SC</v>
      </c>
      <c r="C8758" t="str">
        <f>LEFT([1]Sheet1!D8758,1)</f>
        <v>X</v>
      </c>
      <c r="D8758" t="str">
        <f>RIGHT([1]Sheet1!D8758,2)</f>
        <v>47</v>
      </c>
      <c r="E8758" t="str">
        <f>[1]Sheet1!E8758</f>
        <v>Employee Retirement - Other Investments - Other</v>
      </c>
      <c r="F8758">
        <f>[1]Sheet1!F8758</f>
        <v>1950351</v>
      </c>
    </row>
    <row r="8759" spans="1:6">
      <c r="A8759" t="str">
        <f>[1]Sheet1!B8759</f>
        <v>South Carolina</v>
      </c>
      <c r="B8759" t="str">
        <f>[1]Sheet1!C8759</f>
        <v>SC</v>
      </c>
      <c r="C8759" t="str">
        <f>LEFT([1]Sheet1!D8759,1)</f>
        <v>Y</v>
      </c>
      <c r="D8759" t="str">
        <f>RIGHT([1]Sheet1!D8759,2)</f>
        <v>01</v>
      </c>
      <c r="E8759" t="str">
        <f>[1]Sheet1!E8759</f>
        <v>Unemployment Compensation - Contribution</v>
      </c>
      <c r="F8759">
        <f>[1]Sheet1!F8759</f>
        <v>543866</v>
      </c>
    </row>
    <row r="8760" spans="1:6">
      <c r="A8760" t="str">
        <f>[1]Sheet1!B8760</f>
        <v>South Carolina</v>
      </c>
      <c r="B8760" t="str">
        <f>[1]Sheet1!C8760</f>
        <v>SC</v>
      </c>
      <c r="C8760" t="str">
        <f>LEFT([1]Sheet1!D8760,1)</f>
        <v>Y</v>
      </c>
      <c r="D8760" t="str">
        <f>RIGHT([1]Sheet1!D8760,2)</f>
        <v>04</v>
      </c>
      <c r="E8760" t="str">
        <f>[1]Sheet1!E8760</f>
        <v>Unemployment Compensation - Federal Advances</v>
      </c>
      <c r="F8760">
        <f>[1]Sheet1!F8760</f>
        <v>782187</v>
      </c>
    </row>
    <row r="8761" spans="1:6">
      <c r="A8761" t="str">
        <f>[1]Sheet1!B8761</f>
        <v>South Carolina</v>
      </c>
      <c r="B8761" t="str">
        <f>[1]Sheet1!C8761</f>
        <v>SC</v>
      </c>
      <c r="C8761" t="str">
        <f>LEFT([1]Sheet1!D8761,1)</f>
        <v>Y</v>
      </c>
      <c r="D8761" t="str">
        <f>RIGHT([1]Sheet1!D8761,2)</f>
        <v>05</v>
      </c>
      <c r="E8761" t="str">
        <f>[1]Sheet1!E8761</f>
        <v>Unemployment Compensation - Benefit Payments</v>
      </c>
      <c r="F8761">
        <f>[1]Sheet1!F8761</f>
        <v>393352</v>
      </c>
    </row>
    <row r="8762" spans="1:6">
      <c r="A8762" t="str">
        <f>[1]Sheet1!B8762</f>
        <v>South Carolina</v>
      </c>
      <c r="B8762" t="str">
        <f>[1]Sheet1!C8762</f>
        <v>SC</v>
      </c>
      <c r="C8762" t="str">
        <f>LEFT([1]Sheet1!D8762,1)</f>
        <v>Y</v>
      </c>
      <c r="D8762" t="str">
        <f>RIGHT([1]Sheet1!D8762,2)</f>
        <v>06</v>
      </c>
      <c r="E8762" t="str">
        <f>[1]Sheet1!E8762</f>
        <v>Unemployment Compensation - Extended and Special Payments</v>
      </c>
      <c r="F8762">
        <f>[1]Sheet1!F8762</f>
        <v>556314</v>
      </c>
    </row>
    <row r="8763" spans="1:6">
      <c r="A8763" t="str">
        <f>[1]Sheet1!B8763</f>
        <v>South Carolina</v>
      </c>
      <c r="B8763" t="str">
        <f>[1]Sheet1!C8763</f>
        <v>SC</v>
      </c>
      <c r="C8763" t="str">
        <f>LEFT([1]Sheet1!D8763,1)</f>
        <v>Y</v>
      </c>
      <c r="D8763" t="str">
        <f>RIGHT([1]Sheet1!D8763,2)</f>
        <v>07</v>
      </c>
      <c r="E8763" t="str">
        <f>[1]Sheet1!E8763</f>
        <v>Unemployment Compensation - Balance In US Treasury</v>
      </c>
      <c r="F8763">
        <f>[1]Sheet1!F8763</f>
        <v>238979</v>
      </c>
    </row>
    <row r="8764" spans="1:6">
      <c r="A8764" t="str">
        <f>[1]Sheet1!B8764</f>
        <v>South Carolina</v>
      </c>
      <c r="B8764" t="str">
        <f>[1]Sheet1!C8764</f>
        <v>SC</v>
      </c>
      <c r="C8764" t="str">
        <f>LEFT([1]Sheet1!D8764,1)</f>
        <v>Y</v>
      </c>
      <c r="D8764" t="str">
        <f>RIGHT([1]Sheet1!D8764,2)</f>
        <v>08</v>
      </c>
      <c r="E8764" t="str">
        <f>[1]Sheet1!E8764</f>
        <v>Unemployment Compensation - Other Balance (+ or -)</v>
      </c>
      <c r="F8764">
        <f>[1]Sheet1!F8764</f>
        <v>-543207</v>
      </c>
    </row>
    <row r="8765" spans="1:6">
      <c r="A8765" t="str">
        <f>[1]Sheet1!B8765</f>
        <v>South Carolina</v>
      </c>
      <c r="B8765" t="str">
        <f>[1]Sheet1!C8765</f>
        <v>SC</v>
      </c>
      <c r="C8765" t="str">
        <f>LEFT([1]Sheet1!D8765,1)</f>
        <v>Y</v>
      </c>
      <c r="D8765" t="str">
        <f>RIGHT([1]Sheet1!D8765,2)</f>
        <v>11</v>
      </c>
      <c r="E8765" t="str">
        <f>[1]Sheet1!E8765</f>
        <v>Workers Compensation - Other Contributions</v>
      </c>
      <c r="F8765">
        <f>[1]Sheet1!F8765</f>
        <v>111939</v>
      </c>
    </row>
    <row r="8766" spans="1:6">
      <c r="A8766" t="str">
        <f>[1]Sheet1!B8766</f>
        <v>South Carolina</v>
      </c>
      <c r="B8766" t="str">
        <f>[1]Sheet1!C8766</f>
        <v>SC</v>
      </c>
      <c r="C8766" t="str">
        <f>LEFT([1]Sheet1!D8766,1)</f>
        <v>Y</v>
      </c>
      <c r="D8766" t="str">
        <f>RIGHT([1]Sheet1!D8766,2)</f>
        <v>12</v>
      </c>
      <c r="E8766" t="str">
        <f>[1]Sheet1!E8766</f>
        <v>Workers Compensation - Interest Earnings</v>
      </c>
      <c r="F8766">
        <f>[1]Sheet1!F8766</f>
        <v>5163</v>
      </c>
    </row>
    <row r="8767" spans="1:6">
      <c r="A8767" t="str">
        <f>[1]Sheet1!B8767</f>
        <v>South Carolina</v>
      </c>
      <c r="B8767" t="str">
        <f>[1]Sheet1!C8767</f>
        <v>SC</v>
      </c>
      <c r="C8767" t="str">
        <f>LEFT([1]Sheet1!D8767,1)</f>
        <v>Y</v>
      </c>
      <c r="D8767" t="str">
        <f>RIGHT([1]Sheet1!D8767,2)</f>
        <v>14</v>
      </c>
      <c r="E8767" t="str">
        <f>[1]Sheet1!E8767</f>
        <v>Workers Compensation - Benefit Payments</v>
      </c>
      <c r="F8767">
        <f>[1]Sheet1!F8767</f>
        <v>166977</v>
      </c>
    </row>
    <row r="8768" spans="1:6">
      <c r="A8768" t="str">
        <f>[1]Sheet1!B8768</f>
        <v>South Carolina</v>
      </c>
      <c r="B8768" t="str">
        <f>[1]Sheet1!C8768</f>
        <v>SC</v>
      </c>
      <c r="C8768" t="str">
        <f>LEFT([1]Sheet1!D8768,1)</f>
        <v>Y</v>
      </c>
      <c r="D8768" t="str">
        <f>RIGHT([1]Sheet1!D8768,2)</f>
        <v>21</v>
      </c>
      <c r="E8768" t="str">
        <f>[1]Sheet1!E8768</f>
        <v>Workers Compensation - Cash and Assets</v>
      </c>
      <c r="F8768">
        <f>[1]Sheet1!F8768</f>
        <v>243373</v>
      </c>
    </row>
    <row r="8769" spans="1:6">
      <c r="A8769" t="str">
        <f>[1]Sheet1!B8769</f>
        <v>South Carolina</v>
      </c>
      <c r="B8769" t="str">
        <f>[1]Sheet1!C8769</f>
        <v>SC</v>
      </c>
      <c r="C8769" t="str">
        <f>LEFT([1]Sheet1!D8769,1)</f>
        <v>Z</v>
      </c>
      <c r="D8769" t="str">
        <f>RIGHT([1]Sheet1!D8769,2)</f>
        <v>00</v>
      </c>
      <c r="E8769" t="str">
        <f>[1]Sheet1!E8769</f>
        <v>Total Salaries and Wages</v>
      </c>
      <c r="F8769">
        <f>[1]Sheet1!F8769</f>
        <v>11245924</v>
      </c>
    </row>
    <row r="8770" spans="1:6">
      <c r="A8770" t="str">
        <f>[1]Sheet1!B8770</f>
        <v>South Carolina</v>
      </c>
      <c r="B8770" t="str">
        <f>[1]Sheet1!C8770</f>
        <v>SC</v>
      </c>
      <c r="C8770" t="str">
        <f>LEFT([1]Sheet1!D8770,1)</f>
        <v>Z</v>
      </c>
      <c r="D8770" t="str">
        <f>RIGHT([1]Sheet1!D8770,2)</f>
        <v>77</v>
      </c>
      <c r="E8770" t="str">
        <f>[1]Sheet1!E8770</f>
        <v>Employee Retirement – Total Corporate Bonds</v>
      </c>
      <c r="F8770">
        <f>[1]Sheet1!F8770</f>
        <v>2364526</v>
      </c>
    </row>
    <row r="8771" spans="1:6">
      <c r="A8771" t="str">
        <f>[1]Sheet1!B8771</f>
        <v>South Carolina</v>
      </c>
      <c r="B8771" t="str">
        <f>[1]Sheet1!C8771</f>
        <v>SC</v>
      </c>
      <c r="C8771" t="str">
        <f>LEFT([1]Sheet1!D8771,1)</f>
        <v>Z</v>
      </c>
      <c r="D8771" t="str">
        <f>RIGHT([1]Sheet1!D8771,2)</f>
        <v>78</v>
      </c>
      <c r="E8771" t="str">
        <f>[1]Sheet1!E8771</f>
        <v>Employee Retirement – Corporate Stocks</v>
      </c>
      <c r="F8771">
        <f>[1]Sheet1!F8771</f>
        <v>1884024</v>
      </c>
    </row>
    <row r="8772" spans="1:6">
      <c r="A8772" t="str">
        <f>[1]Sheet1!B8772</f>
        <v>South Dakota</v>
      </c>
      <c r="B8772" t="str">
        <f>[1]Sheet1!C8772</f>
        <v>SD</v>
      </c>
      <c r="C8772" t="str">
        <f>LEFT([1]Sheet1!D8772,1)</f>
        <v>1</v>
      </c>
      <c r="D8772" t="str">
        <f>RIGHT([1]Sheet1!D8772,2)</f>
        <v>9T</v>
      </c>
      <c r="E8772" t="str">
        <f>[1]Sheet1!E8772</f>
        <v>Long Term Debt Beginning Outstanding - Public Debt for Private Purpose</v>
      </c>
      <c r="F8772">
        <f>[1]Sheet1!F8772</f>
        <v>2958016</v>
      </c>
    </row>
    <row r="8773" spans="1:6">
      <c r="A8773" t="str">
        <f>[1]Sheet1!B8773</f>
        <v>South Dakota</v>
      </c>
      <c r="B8773" t="str">
        <f>[1]Sheet1!C8773</f>
        <v>SD</v>
      </c>
      <c r="C8773" t="str">
        <f>LEFT([1]Sheet1!D8773,1)</f>
        <v>1</v>
      </c>
      <c r="D8773" t="str">
        <f>RIGHT([1]Sheet1!D8773,2)</f>
        <v>9U</v>
      </c>
      <c r="E8773" t="str">
        <f>[1]Sheet1!E8773</f>
        <v>Long Term Debt Beginning Outstanding - Unspecified Public Purpose</v>
      </c>
      <c r="F8773">
        <f>[1]Sheet1!F8773</f>
        <v>2779968</v>
      </c>
    </row>
    <row r="8774" spans="1:6">
      <c r="A8774" t="str">
        <f>[1]Sheet1!B8774</f>
        <v>South Dakota</v>
      </c>
      <c r="B8774" t="str">
        <f>[1]Sheet1!C8774</f>
        <v>SD</v>
      </c>
      <c r="C8774" t="str">
        <f>LEFT([1]Sheet1!D8774,1)</f>
        <v>2</v>
      </c>
      <c r="D8774" t="str">
        <f>RIGHT([1]Sheet1!D8774,2)</f>
        <v>4T</v>
      </c>
      <c r="E8774" t="str">
        <f>[1]Sheet1!E8774</f>
        <v>Long Term Debt Issue, Nonguaranteed - Public Debt for Private Purpose</v>
      </c>
      <c r="F8774">
        <f>[1]Sheet1!F8774</f>
        <v>610128</v>
      </c>
    </row>
    <row r="8775" spans="1:6">
      <c r="A8775" t="str">
        <f>[1]Sheet1!B8775</f>
        <v>South Dakota</v>
      </c>
      <c r="B8775" t="str">
        <f>[1]Sheet1!C8775</f>
        <v>SD</v>
      </c>
      <c r="C8775" t="str">
        <f>LEFT([1]Sheet1!D8775,1)</f>
        <v>2</v>
      </c>
      <c r="D8775" t="str">
        <f>RIGHT([1]Sheet1!D8775,2)</f>
        <v>9U</v>
      </c>
      <c r="E8775" t="str">
        <f>[1]Sheet1!E8775</f>
        <v>Long Term Debt Issue, Unspecified Public Purpose</v>
      </c>
      <c r="F8775">
        <f>[1]Sheet1!F8775</f>
        <v>552947</v>
      </c>
    </row>
    <row r="8776" spans="1:6">
      <c r="A8776" t="str">
        <f>[1]Sheet1!B8776</f>
        <v>South Dakota</v>
      </c>
      <c r="B8776" t="str">
        <f>[1]Sheet1!C8776</f>
        <v>SD</v>
      </c>
      <c r="C8776" t="str">
        <f>LEFT([1]Sheet1!D8776,1)</f>
        <v>3</v>
      </c>
      <c r="D8776" t="str">
        <f>RIGHT([1]Sheet1!D8776,2)</f>
        <v>4T</v>
      </c>
      <c r="E8776" t="str">
        <f>[1]Sheet1!E8776</f>
        <v>Long Term Debt Retired Nonguaranteed - Public Debt for Private Purpose</v>
      </c>
      <c r="F8776">
        <f>[1]Sheet1!F8776</f>
        <v>690479</v>
      </c>
    </row>
    <row r="8777" spans="1:6">
      <c r="A8777" t="str">
        <f>[1]Sheet1!B8777</f>
        <v>South Dakota</v>
      </c>
      <c r="B8777" t="str">
        <f>[1]Sheet1!C8777</f>
        <v>SD</v>
      </c>
      <c r="C8777" t="str">
        <f>LEFT([1]Sheet1!D8777,1)</f>
        <v>3</v>
      </c>
      <c r="D8777" t="str">
        <f>RIGHT([1]Sheet1!D8777,2)</f>
        <v>9U</v>
      </c>
      <c r="E8777" t="str">
        <f>[1]Sheet1!E8777</f>
        <v>Long Term Debt Retired Unspecified Public Purpose</v>
      </c>
      <c r="F8777">
        <f>[1]Sheet1!F8777</f>
        <v>357798</v>
      </c>
    </row>
    <row r="8778" spans="1:6">
      <c r="A8778" t="str">
        <f>[1]Sheet1!B8778</f>
        <v>South Dakota</v>
      </c>
      <c r="B8778" t="str">
        <f>[1]Sheet1!C8778</f>
        <v>SD</v>
      </c>
      <c r="C8778" t="str">
        <f>LEFT([1]Sheet1!D8778,1)</f>
        <v>4</v>
      </c>
      <c r="D8778" t="str">
        <f>RIGHT([1]Sheet1!D8778,2)</f>
        <v>4T</v>
      </c>
      <c r="E8778" t="str">
        <f>[1]Sheet1!E8778</f>
        <v>Long Term Debt Outstanding Nonguaranteed - Public Debt for Private Purpose</v>
      </c>
      <c r="F8778">
        <f>[1]Sheet1!F8778</f>
        <v>2877664</v>
      </c>
    </row>
    <row r="8779" spans="1:6">
      <c r="A8779" t="str">
        <f>[1]Sheet1!B8779</f>
        <v>South Dakota</v>
      </c>
      <c r="B8779" t="str">
        <f>[1]Sheet1!C8779</f>
        <v>SD</v>
      </c>
      <c r="C8779" t="str">
        <f>LEFT([1]Sheet1!D8779,1)</f>
        <v>4</v>
      </c>
      <c r="D8779" t="str">
        <f>RIGHT([1]Sheet1!D8779,2)</f>
        <v>9U</v>
      </c>
      <c r="E8779" t="str">
        <f>[1]Sheet1!E8779</f>
        <v>Long Term Debt Outstanding Unspecified Public Purpose</v>
      </c>
      <c r="F8779">
        <f>[1]Sheet1!F8779</f>
        <v>2975208</v>
      </c>
    </row>
    <row r="8780" spans="1:6">
      <c r="A8780" t="str">
        <f>[1]Sheet1!B8780</f>
        <v>South Dakota</v>
      </c>
      <c r="B8780" t="str">
        <f>[1]Sheet1!C8780</f>
        <v>SD</v>
      </c>
      <c r="C8780" t="str">
        <f>LEFT([1]Sheet1!D8780,1)</f>
        <v>6</v>
      </c>
      <c r="D8780" t="str">
        <f>RIGHT([1]Sheet1!D8780,2)</f>
        <v>1V</v>
      </c>
      <c r="E8780" t="str">
        <f>[1]Sheet1!E8780</f>
        <v>Short Term Debt Outstanding - Beginning</v>
      </c>
      <c r="F8780">
        <f>[1]Sheet1!F8780</f>
        <v>4420</v>
      </c>
    </row>
    <row r="8781" spans="1:6">
      <c r="A8781" t="str">
        <f>[1]Sheet1!B8781</f>
        <v>South Dakota</v>
      </c>
      <c r="B8781" t="str">
        <f>[1]Sheet1!C8781</f>
        <v>SD</v>
      </c>
      <c r="C8781" t="str">
        <f>LEFT([1]Sheet1!D8781,1)</f>
        <v>6</v>
      </c>
      <c r="D8781" t="str">
        <f>RIGHT([1]Sheet1!D8781,2)</f>
        <v>4V</v>
      </c>
      <c r="E8781" t="str">
        <f>[1]Sheet1!E8781</f>
        <v>Short Term Debt Outstanding - End of Fiscal Year</v>
      </c>
      <c r="F8781">
        <f>[1]Sheet1!F8781</f>
        <v>3456</v>
      </c>
    </row>
    <row r="8782" spans="1:6">
      <c r="A8782" t="str">
        <f>[1]Sheet1!B8782</f>
        <v>South Dakota</v>
      </c>
      <c r="B8782" t="str">
        <f>[1]Sheet1!C8782</f>
        <v>SD</v>
      </c>
      <c r="C8782" t="str">
        <f>LEFT([1]Sheet1!D8782,1)</f>
        <v>A</v>
      </c>
      <c r="D8782" t="str">
        <f>RIGHT([1]Sheet1!D8782,2)</f>
        <v>01</v>
      </c>
      <c r="E8782" t="str">
        <f>[1]Sheet1!E8782</f>
        <v>Charges - Air Transportation</v>
      </c>
      <c r="F8782">
        <f>[1]Sheet1!F8782</f>
        <v>12454</v>
      </c>
    </row>
    <row r="8783" spans="1:6">
      <c r="A8783" t="str">
        <f>[1]Sheet1!B8783</f>
        <v>South Dakota</v>
      </c>
      <c r="B8783" t="str">
        <f>[1]Sheet1!C8783</f>
        <v>SD</v>
      </c>
      <c r="C8783" t="str">
        <f>LEFT([1]Sheet1!D8783,1)</f>
        <v>A</v>
      </c>
      <c r="D8783" t="str">
        <f>RIGHT([1]Sheet1!D8783,2)</f>
        <v>03</v>
      </c>
      <c r="E8783" t="str">
        <f>[1]Sheet1!E8783</f>
        <v>Charges - Miscellaneous Commercial Activities</v>
      </c>
      <c r="F8783">
        <f>[1]Sheet1!F8783</f>
        <v>39769</v>
      </c>
    </row>
    <row r="8784" spans="1:6">
      <c r="A8784" t="str">
        <f>[1]Sheet1!B8784</f>
        <v>South Dakota</v>
      </c>
      <c r="B8784" t="str">
        <f>[1]Sheet1!C8784</f>
        <v>SD</v>
      </c>
      <c r="C8784" t="str">
        <f>LEFT([1]Sheet1!D8784,1)</f>
        <v>A</v>
      </c>
      <c r="D8784" t="str">
        <f>RIGHT([1]Sheet1!D8784,2)</f>
        <v>09</v>
      </c>
      <c r="E8784" t="str">
        <f>[1]Sheet1!E8784</f>
        <v>Charges - Elementary and Secondary Education School Lunch</v>
      </c>
      <c r="F8784">
        <f>[1]Sheet1!F8784</f>
        <v>28645</v>
      </c>
    </row>
    <row r="8785" spans="1:6">
      <c r="A8785" t="str">
        <f>[1]Sheet1!B8785</f>
        <v>South Dakota</v>
      </c>
      <c r="B8785" t="str">
        <f>[1]Sheet1!C8785</f>
        <v>SD</v>
      </c>
      <c r="C8785" t="str">
        <f>LEFT([1]Sheet1!D8785,1)</f>
        <v>A</v>
      </c>
      <c r="D8785" t="str">
        <f>RIGHT([1]Sheet1!D8785,2)</f>
        <v>10</v>
      </c>
      <c r="E8785" t="str">
        <f>[1]Sheet1!E8785</f>
        <v>Charges - Elementary and Secondary Education School Tuition and Transportation</v>
      </c>
      <c r="F8785">
        <f>[1]Sheet1!F8785</f>
        <v>3940</v>
      </c>
    </row>
    <row r="8786" spans="1:6">
      <c r="A8786" t="str">
        <f>[1]Sheet1!B8786</f>
        <v>South Dakota</v>
      </c>
      <c r="B8786" t="str">
        <f>[1]Sheet1!C8786</f>
        <v>SD</v>
      </c>
      <c r="C8786" t="str">
        <f>LEFT([1]Sheet1!D8786,1)</f>
        <v>A</v>
      </c>
      <c r="D8786" t="str">
        <f>RIGHT([1]Sheet1!D8786,2)</f>
        <v>12</v>
      </c>
      <c r="E8786" t="str">
        <f>[1]Sheet1!E8786</f>
        <v>Charges - Elementary and Secondary Education - Other</v>
      </c>
      <c r="F8786">
        <f>[1]Sheet1!F8786</f>
        <v>17713</v>
      </c>
    </row>
    <row r="8787" spans="1:6">
      <c r="A8787" t="str">
        <f>[1]Sheet1!B8787</f>
        <v>South Dakota</v>
      </c>
      <c r="B8787" t="str">
        <f>[1]Sheet1!C8787</f>
        <v>SD</v>
      </c>
      <c r="C8787" t="str">
        <f>LEFT([1]Sheet1!D8787,1)</f>
        <v>A</v>
      </c>
      <c r="D8787" t="str">
        <f>RIGHT([1]Sheet1!D8787,2)</f>
        <v>16</v>
      </c>
      <c r="E8787" t="str">
        <f>[1]Sheet1!E8787</f>
        <v xml:space="preserve"> Charges - Higher Education Auxiliary Enterprises</v>
      </c>
      <c r="F8787">
        <f>[1]Sheet1!F8787</f>
        <v>71219</v>
      </c>
    </row>
    <row r="8788" spans="1:6">
      <c r="A8788" t="str">
        <f>[1]Sheet1!B8788</f>
        <v>South Dakota</v>
      </c>
      <c r="B8788" t="str">
        <f>[1]Sheet1!C8788</f>
        <v>SD</v>
      </c>
      <c r="C8788" t="str">
        <f>LEFT([1]Sheet1!D8788,1)</f>
        <v>A</v>
      </c>
      <c r="D8788" t="str">
        <f>RIGHT([1]Sheet1!D8788,2)</f>
        <v>18</v>
      </c>
      <c r="E8788" t="str">
        <f>[1]Sheet1!E8788</f>
        <v>Charges - Higher Education - Other</v>
      </c>
      <c r="F8788">
        <f>[1]Sheet1!F8788</f>
        <v>216026</v>
      </c>
    </row>
    <row r="8789" spans="1:6">
      <c r="A8789" t="str">
        <f>[1]Sheet1!B8789</f>
        <v>South Dakota</v>
      </c>
      <c r="B8789" t="str">
        <f>[1]Sheet1!C8789</f>
        <v>SD</v>
      </c>
      <c r="C8789" t="str">
        <f>LEFT([1]Sheet1!D8789,1)</f>
        <v>A</v>
      </c>
      <c r="D8789" t="str">
        <f>RIGHT([1]Sheet1!D8789,2)</f>
        <v>36</v>
      </c>
      <c r="E8789" t="str">
        <f>[1]Sheet1!E8789</f>
        <v>Charges - Hospital Public</v>
      </c>
      <c r="F8789">
        <f>[1]Sheet1!F8789</f>
        <v>53124</v>
      </c>
    </row>
    <row r="8790" spans="1:6">
      <c r="A8790" t="str">
        <f>[1]Sheet1!B8790</f>
        <v>South Dakota</v>
      </c>
      <c r="B8790" t="str">
        <f>[1]Sheet1!C8790</f>
        <v>SD</v>
      </c>
      <c r="C8790" t="str">
        <f>LEFT([1]Sheet1!D8790,1)</f>
        <v>A</v>
      </c>
      <c r="D8790" t="str">
        <f>RIGHT([1]Sheet1!D8790,2)</f>
        <v>44</v>
      </c>
      <c r="E8790" t="str">
        <f>[1]Sheet1!E8790</f>
        <v>Charges - Regular Highways</v>
      </c>
      <c r="F8790">
        <f>[1]Sheet1!F8790</f>
        <v>9038</v>
      </c>
    </row>
    <row r="8791" spans="1:6">
      <c r="A8791" t="str">
        <f>[1]Sheet1!B8791</f>
        <v>South Dakota</v>
      </c>
      <c r="B8791" t="str">
        <f>[1]Sheet1!C8791</f>
        <v>SD</v>
      </c>
      <c r="C8791" t="str">
        <f>LEFT([1]Sheet1!D8791,1)</f>
        <v>A</v>
      </c>
      <c r="D8791" t="str">
        <f>RIGHT([1]Sheet1!D8791,2)</f>
        <v>50</v>
      </c>
      <c r="E8791" t="str">
        <f>[1]Sheet1!E8791</f>
        <v>Charges - Housing and Community Development</v>
      </c>
      <c r="F8791">
        <f>[1]Sheet1!F8791</f>
        <v>10238</v>
      </c>
    </row>
    <row r="8792" spans="1:6">
      <c r="A8792" t="str">
        <f>[1]Sheet1!B8792</f>
        <v>South Dakota</v>
      </c>
      <c r="B8792" t="str">
        <f>[1]Sheet1!C8792</f>
        <v>SD</v>
      </c>
      <c r="C8792" t="str">
        <f>LEFT([1]Sheet1!D8792,1)</f>
        <v>A</v>
      </c>
      <c r="D8792" t="str">
        <f>RIGHT([1]Sheet1!D8792,2)</f>
        <v>59</v>
      </c>
      <c r="E8792" t="str">
        <f>[1]Sheet1!E8792</f>
        <v>Charges - Natural Resources - Other</v>
      </c>
      <c r="F8792">
        <f>[1]Sheet1!F8792</f>
        <v>21359</v>
      </c>
    </row>
    <row r="8793" spans="1:6">
      <c r="A8793" t="str">
        <f>[1]Sheet1!B8793</f>
        <v>South Dakota</v>
      </c>
      <c r="B8793" t="str">
        <f>[1]Sheet1!C8793</f>
        <v>SD</v>
      </c>
      <c r="C8793" t="str">
        <f>LEFT([1]Sheet1!D8793,1)</f>
        <v>A</v>
      </c>
      <c r="D8793" t="str">
        <f>RIGHT([1]Sheet1!D8793,2)</f>
        <v>60</v>
      </c>
      <c r="E8793" t="str">
        <f>[1]Sheet1!E8793</f>
        <v>Charges - Parking Facilities</v>
      </c>
      <c r="F8793">
        <f>[1]Sheet1!F8793</f>
        <v>3716</v>
      </c>
    </row>
    <row r="8794" spans="1:6">
      <c r="A8794" t="str">
        <f>[1]Sheet1!B8794</f>
        <v>South Dakota</v>
      </c>
      <c r="B8794" t="str">
        <f>[1]Sheet1!C8794</f>
        <v>SD</v>
      </c>
      <c r="C8794" t="str">
        <f>LEFT([1]Sheet1!D8794,1)</f>
        <v>A</v>
      </c>
      <c r="D8794" t="str">
        <f>RIGHT([1]Sheet1!D8794,2)</f>
        <v>61</v>
      </c>
      <c r="E8794" t="str">
        <f>[1]Sheet1!E8794</f>
        <v>Charges - Parks and Recreation</v>
      </c>
      <c r="F8794">
        <f>[1]Sheet1!F8794</f>
        <v>27631</v>
      </c>
    </row>
    <row r="8795" spans="1:6">
      <c r="A8795" t="str">
        <f>[1]Sheet1!B8795</f>
        <v>South Dakota</v>
      </c>
      <c r="B8795" t="str">
        <f>[1]Sheet1!C8795</f>
        <v>SD</v>
      </c>
      <c r="C8795" t="str">
        <f>LEFT([1]Sheet1!D8795,1)</f>
        <v>A</v>
      </c>
      <c r="D8795" t="str">
        <f>RIGHT([1]Sheet1!D8795,2)</f>
        <v>80</v>
      </c>
      <c r="E8795" t="str">
        <f>[1]Sheet1!E8795</f>
        <v>Charges - Sewerage</v>
      </c>
      <c r="F8795">
        <f>[1]Sheet1!F8795</f>
        <v>87521</v>
      </c>
    </row>
    <row r="8796" spans="1:6">
      <c r="A8796" t="str">
        <f>[1]Sheet1!B8796</f>
        <v>South Dakota</v>
      </c>
      <c r="B8796" t="str">
        <f>[1]Sheet1!C8796</f>
        <v>SD</v>
      </c>
      <c r="C8796" t="str">
        <f>LEFT([1]Sheet1!D8796,1)</f>
        <v>A</v>
      </c>
      <c r="D8796" t="str">
        <f>RIGHT([1]Sheet1!D8796,2)</f>
        <v>81</v>
      </c>
      <c r="E8796" t="str">
        <f>[1]Sheet1!E8796</f>
        <v>Charges - Solid Waste Management</v>
      </c>
      <c r="F8796">
        <f>[1]Sheet1!F8796</f>
        <v>51319</v>
      </c>
    </row>
    <row r="8797" spans="1:6">
      <c r="A8797" t="str">
        <f>[1]Sheet1!B8797</f>
        <v>South Dakota</v>
      </c>
      <c r="B8797" t="str">
        <f>[1]Sheet1!C8797</f>
        <v>SD</v>
      </c>
      <c r="C8797" t="str">
        <f>LEFT([1]Sheet1!D8797,1)</f>
        <v>A</v>
      </c>
      <c r="D8797" t="str">
        <f>RIGHT([1]Sheet1!D8797,2)</f>
        <v>89</v>
      </c>
      <c r="E8797" t="str">
        <f>[1]Sheet1!E8797</f>
        <v>Charges - All Other</v>
      </c>
      <c r="F8797">
        <f>[1]Sheet1!F8797</f>
        <v>122223</v>
      </c>
    </row>
    <row r="8798" spans="1:6">
      <c r="A8798" t="str">
        <f>[1]Sheet1!B8798</f>
        <v>South Dakota</v>
      </c>
      <c r="B8798" t="str">
        <f>[1]Sheet1!C8798</f>
        <v>SD</v>
      </c>
      <c r="C8798" t="str">
        <f>LEFT([1]Sheet1!D8798,1)</f>
        <v>A</v>
      </c>
      <c r="D8798" t="str">
        <f>RIGHT([1]Sheet1!D8798,2)</f>
        <v>90</v>
      </c>
      <c r="E8798" t="str">
        <f>[1]Sheet1!E8798</f>
        <v>Revenue - Liquor Stores</v>
      </c>
      <c r="F8798">
        <f>[1]Sheet1!F8798</f>
        <v>27082</v>
      </c>
    </row>
    <row r="8799" spans="1:6">
      <c r="A8799" t="str">
        <f>[1]Sheet1!B8799</f>
        <v>South Dakota</v>
      </c>
      <c r="B8799" t="str">
        <f>[1]Sheet1!C8799</f>
        <v>SD</v>
      </c>
      <c r="C8799" t="str">
        <f>LEFT([1]Sheet1!D8799,1)</f>
        <v>A</v>
      </c>
      <c r="D8799" t="str">
        <f>RIGHT([1]Sheet1!D8799,2)</f>
        <v>91</v>
      </c>
      <c r="E8799" t="str">
        <f>[1]Sheet1!E8799</f>
        <v>Revenue - Water Utilities</v>
      </c>
      <c r="F8799">
        <f>[1]Sheet1!F8799</f>
        <v>117716</v>
      </c>
    </row>
    <row r="8800" spans="1:6">
      <c r="A8800" t="str">
        <f>[1]Sheet1!B8800</f>
        <v>South Dakota</v>
      </c>
      <c r="B8800" t="str">
        <f>[1]Sheet1!C8800</f>
        <v>SD</v>
      </c>
      <c r="C8800" t="str">
        <f>LEFT([1]Sheet1!D8800,1)</f>
        <v>A</v>
      </c>
      <c r="D8800" t="str">
        <f>RIGHT([1]Sheet1!D8800,2)</f>
        <v>92</v>
      </c>
      <c r="E8800" t="str">
        <f>[1]Sheet1!E8800</f>
        <v>Revenue - Electric Utilities</v>
      </c>
      <c r="F8800">
        <f>[1]Sheet1!F8800</f>
        <v>188018</v>
      </c>
    </row>
    <row r="8801" spans="1:6">
      <c r="A8801" t="str">
        <f>[1]Sheet1!B8801</f>
        <v>South Dakota</v>
      </c>
      <c r="B8801" t="str">
        <f>[1]Sheet1!C8801</f>
        <v>SD</v>
      </c>
      <c r="C8801" t="str">
        <f>LEFT([1]Sheet1!D8801,1)</f>
        <v>A</v>
      </c>
      <c r="D8801" t="str">
        <f>RIGHT([1]Sheet1!D8801,2)</f>
        <v>93</v>
      </c>
      <c r="E8801" t="str">
        <f>[1]Sheet1!E8801</f>
        <v>Revenue - Gas Utilities</v>
      </c>
      <c r="F8801">
        <f>[1]Sheet1!F8801</f>
        <v>14024</v>
      </c>
    </row>
    <row r="8802" spans="1:6">
      <c r="A8802" t="str">
        <f>[1]Sheet1!B8802</f>
        <v>South Dakota</v>
      </c>
      <c r="B8802" t="str">
        <f>[1]Sheet1!C8802</f>
        <v>SD</v>
      </c>
      <c r="C8802" t="str">
        <f>LEFT([1]Sheet1!D8802,1)</f>
        <v>A</v>
      </c>
      <c r="D8802" t="str">
        <f>RIGHT([1]Sheet1!D8802,2)</f>
        <v>94</v>
      </c>
      <c r="E8802" t="str">
        <f>[1]Sheet1!E8802</f>
        <v>Revenue - Transit Utilities</v>
      </c>
      <c r="F8802">
        <f>[1]Sheet1!F8802</f>
        <v>1530</v>
      </c>
    </row>
    <row r="8803" spans="1:6">
      <c r="A8803" t="str">
        <f>[1]Sheet1!B8803</f>
        <v>South Dakota</v>
      </c>
      <c r="B8803" t="str">
        <f>[1]Sheet1!C8803</f>
        <v>SD</v>
      </c>
      <c r="C8803" t="str">
        <f>LEFT([1]Sheet1!D8803,1)</f>
        <v>B</v>
      </c>
      <c r="D8803" t="str">
        <f>RIGHT([1]Sheet1!D8803,2)</f>
        <v>01</v>
      </c>
      <c r="E8803" t="str">
        <f>[1]Sheet1!E8803</f>
        <v>Federal Intergovernmental - Air Transportation</v>
      </c>
      <c r="F8803">
        <f>[1]Sheet1!F8803</f>
        <v>48674</v>
      </c>
    </row>
    <row r="8804" spans="1:6">
      <c r="A8804" t="str">
        <f>[1]Sheet1!B8804</f>
        <v>South Dakota</v>
      </c>
      <c r="B8804" t="str">
        <f>[1]Sheet1!C8804</f>
        <v>SD</v>
      </c>
      <c r="C8804" t="str">
        <f>LEFT([1]Sheet1!D8804,1)</f>
        <v>B</v>
      </c>
      <c r="D8804" t="str">
        <f>RIGHT([1]Sheet1!D8804,2)</f>
        <v>21</v>
      </c>
      <c r="E8804" t="str">
        <f>[1]Sheet1!E8804</f>
        <v>Federal Intergovernmental - Education</v>
      </c>
      <c r="F8804">
        <f>[1]Sheet1!F8804</f>
        <v>346641</v>
      </c>
    </row>
    <row r="8805" spans="1:6">
      <c r="A8805" t="str">
        <f>[1]Sheet1!B8805</f>
        <v>South Dakota</v>
      </c>
      <c r="B8805" t="str">
        <f>[1]Sheet1!C8805</f>
        <v>SD</v>
      </c>
      <c r="C8805" t="str">
        <f>LEFT([1]Sheet1!D8805,1)</f>
        <v>B</v>
      </c>
      <c r="D8805" t="str">
        <f>RIGHT([1]Sheet1!D8805,2)</f>
        <v>22</v>
      </c>
      <c r="E8805" t="str">
        <f>[1]Sheet1!E8805</f>
        <v>Federal Intergovernmental - Employment Security Administration</v>
      </c>
      <c r="F8805">
        <f>[1]Sheet1!F8805</f>
        <v>22286</v>
      </c>
    </row>
    <row r="8806" spans="1:6">
      <c r="A8806" t="str">
        <f>[1]Sheet1!B8806</f>
        <v>South Dakota</v>
      </c>
      <c r="B8806" t="str">
        <f>[1]Sheet1!C8806</f>
        <v>SD</v>
      </c>
      <c r="C8806" t="str">
        <f>LEFT([1]Sheet1!D8806,1)</f>
        <v>B</v>
      </c>
      <c r="D8806" t="str">
        <f>RIGHT([1]Sheet1!D8806,2)</f>
        <v>30</v>
      </c>
      <c r="E8806" t="str">
        <f>[1]Sheet1!E8806</f>
        <v>Federal Intergovernmental - General Local Government Support</v>
      </c>
      <c r="F8806">
        <f>[1]Sheet1!F8806</f>
        <v>6625</v>
      </c>
    </row>
    <row r="8807" spans="1:6">
      <c r="A8807" t="str">
        <f>[1]Sheet1!B8807</f>
        <v>South Dakota</v>
      </c>
      <c r="B8807" t="str">
        <f>[1]Sheet1!C8807</f>
        <v>SD</v>
      </c>
      <c r="C8807" t="str">
        <f>LEFT([1]Sheet1!D8807,1)</f>
        <v>B</v>
      </c>
      <c r="D8807" t="str">
        <f>RIGHT([1]Sheet1!D8807,2)</f>
        <v>42</v>
      </c>
      <c r="E8807" t="str">
        <f>[1]Sheet1!E8807</f>
        <v>Federal Intergovernmental - Health and Hospitals</v>
      </c>
      <c r="F8807">
        <f>[1]Sheet1!F8807</f>
        <v>101377</v>
      </c>
    </row>
    <row r="8808" spans="1:6">
      <c r="A8808" t="str">
        <f>[1]Sheet1!B8808</f>
        <v>South Dakota</v>
      </c>
      <c r="B8808" t="str">
        <f>[1]Sheet1!C8808</f>
        <v>SD</v>
      </c>
      <c r="C8808" t="str">
        <f>LEFT([1]Sheet1!D8808,1)</f>
        <v>B</v>
      </c>
      <c r="D8808" t="str">
        <f>RIGHT([1]Sheet1!D8808,2)</f>
        <v>46</v>
      </c>
      <c r="E8808" t="str">
        <f>[1]Sheet1!E8808</f>
        <v>Federal Intergovernmental - Highways</v>
      </c>
      <c r="F8808">
        <f>[1]Sheet1!F8808</f>
        <v>372771</v>
      </c>
    </row>
    <row r="8809" spans="1:6">
      <c r="A8809" t="str">
        <f>[1]Sheet1!B8809</f>
        <v>South Dakota</v>
      </c>
      <c r="B8809" t="str">
        <f>[1]Sheet1!C8809</f>
        <v>SD</v>
      </c>
      <c r="C8809" t="str">
        <f>LEFT([1]Sheet1!D8809,1)</f>
        <v>B</v>
      </c>
      <c r="D8809" t="str">
        <f>RIGHT([1]Sheet1!D8809,2)</f>
        <v>50</v>
      </c>
      <c r="E8809" t="str">
        <f>[1]Sheet1!E8809</f>
        <v>Federal Intergovernmental - Housing and Community Development</v>
      </c>
      <c r="F8809">
        <f>[1]Sheet1!F8809</f>
        <v>78155</v>
      </c>
    </row>
    <row r="8810" spans="1:6">
      <c r="A8810" t="str">
        <f>[1]Sheet1!B8810</f>
        <v>South Dakota</v>
      </c>
      <c r="B8810" t="str">
        <f>[1]Sheet1!C8810</f>
        <v>SD</v>
      </c>
      <c r="C8810" t="str">
        <f>LEFT([1]Sheet1!D8810,1)</f>
        <v>B</v>
      </c>
      <c r="D8810" t="str">
        <f>RIGHT([1]Sheet1!D8810,2)</f>
        <v>59</v>
      </c>
      <c r="E8810" t="str">
        <f>[1]Sheet1!E8810</f>
        <v>Federal Intergovernmental - Natural Resources</v>
      </c>
      <c r="F8810">
        <f>[1]Sheet1!F8810</f>
        <v>40427</v>
      </c>
    </row>
    <row r="8811" spans="1:6">
      <c r="A8811" t="str">
        <f>[1]Sheet1!B8811</f>
        <v>South Dakota</v>
      </c>
      <c r="B8811" t="str">
        <f>[1]Sheet1!C8811</f>
        <v>SD</v>
      </c>
      <c r="C8811" t="str">
        <f>LEFT([1]Sheet1!D8811,1)</f>
        <v>B</v>
      </c>
      <c r="D8811" t="str">
        <f>RIGHT([1]Sheet1!D8811,2)</f>
        <v>79</v>
      </c>
      <c r="E8811" t="str">
        <f>[1]Sheet1!E8811</f>
        <v>Federal Intergovernmental - Public Welfare</v>
      </c>
      <c r="F8811">
        <f>[1]Sheet1!F8811</f>
        <v>601115</v>
      </c>
    </row>
    <row r="8812" spans="1:6">
      <c r="A8812" t="str">
        <f>[1]Sheet1!B8812</f>
        <v>South Dakota</v>
      </c>
      <c r="B8812" t="str">
        <f>[1]Sheet1!C8812</f>
        <v>SD</v>
      </c>
      <c r="C8812" t="str">
        <f>LEFT([1]Sheet1!D8812,1)</f>
        <v>B</v>
      </c>
      <c r="D8812" t="str">
        <f>RIGHT([1]Sheet1!D8812,2)</f>
        <v>80</v>
      </c>
      <c r="E8812" t="str">
        <f>[1]Sheet1!E8812</f>
        <v>Federal Intergovernmental - Sewerage</v>
      </c>
      <c r="F8812">
        <f>[1]Sheet1!F8812</f>
        <v>6667</v>
      </c>
    </row>
    <row r="8813" spans="1:6">
      <c r="A8813" t="str">
        <f>[1]Sheet1!B8813</f>
        <v>South Dakota</v>
      </c>
      <c r="B8813" t="str">
        <f>[1]Sheet1!C8813</f>
        <v>SD</v>
      </c>
      <c r="C8813" t="str">
        <f>LEFT([1]Sheet1!D8813,1)</f>
        <v>B</v>
      </c>
      <c r="D8813" t="str">
        <f>RIGHT([1]Sheet1!D8813,2)</f>
        <v>89</v>
      </c>
      <c r="E8813" t="str">
        <f>[1]Sheet1!E8813</f>
        <v>Federal Intergovernmental - All Other</v>
      </c>
      <c r="F8813">
        <f>[1]Sheet1!F8813</f>
        <v>184626</v>
      </c>
    </row>
    <row r="8814" spans="1:6">
      <c r="A8814" t="str">
        <f>[1]Sheet1!B8814</f>
        <v>South Dakota</v>
      </c>
      <c r="B8814" t="str">
        <f>[1]Sheet1!C8814</f>
        <v>SD</v>
      </c>
      <c r="C8814" t="str">
        <f>LEFT([1]Sheet1!D8814,1)</f>
        <v>B</v>
      </c>
      <c r="D8814" t="str">
        <f>RIGHT([1]Sheet1!D8814,2)</f>
        <v>91</v>
      </c>
      <c r="E8814" t="str">
        <f>[1]Sheet1!E8814</f>
        <v>Federal Intergovernmental - Water Utilities</v>
      </c>
      <c r="F8814">
        <f>[1]Sheet1!F8814</f>
        <v>5049</v>
      </c>
    </row>
    <row r="8815" spans="1:6">
      <c r="A8815" t="str">
        <f>[1]Sheet1!B8815</f>
        <v>South Dakota</v>
      </c>
      <c r="B8815" t="str">
        <f>[1]Sheet1!C8815</f>
        <v>SD</v>
      </c>
      <c r="C8815" t="str">
        <f>LEFT([1]Sheet1!D8815,1)</f>
        <v>B</v>
      </c>
      <c r="D8815" t="str">
        <f>RIGHT([1]Sheet1!D8815,2)</f>
        <v>94</v>
      </c>
      <c r="E8815" t="str">
        <f>[1]Sheet1!E8815</f>
        <v>Federal Intergovernmental - Transit Utilities</v>
      </c>
      <c r="F8815">
        <f>[1]Sheet1!F8815</f>
        <v>3050</v>
      </c>
    </row>
    <row r="8816" spans="1:6">
      <c r="A8816" t="str">
        <f>[1]Sheet1!B8816</f>
        <v>South Dakota</v>
      </c>
      <c r="B8816" t="str">
        <f>[1]Sheet1!C8816</f>
        <v>SD</v>
      </c>
      <c r="C8816" t="str">
        <f>LEFT([1]Sheet1!D8816,1)</f>
        <v>E</v>
      </c>
      <c r="D8816" t="str">
        <f>RIGHT([1]Sheet1!D8816,2)</f>
        <v>01</v>
      </c>
      <c r="E8816" t="str">
        <f>[1]Sheet1!E8816</f>
        <v>Current Operations - Air Transportation</v>
      </c>
      <c r="F8816">
        <f>[1]Sheet1!F8816</f>
        <v>14252</v>
      </c>
    </row>
    <row r="8817" spans="1:6">
      <c r="A8817" t="str">
        <f>[1]Sheet1!B8817</f>
        <v>South Dakota</v>
      </c>
      <c r="B8817" t="str">
        <f>[1]Sheet1!C8817</f>
        <v>SD</v>
      </c>
      <c r="C8817" t="str">
        <f>LEFT([1]Sheet1!D8817,1)</f>
        <v>E</v>
      </c>
      <c r="D8817" t="str">
        <f>RIGHT([1]Sheet1!D8817,2)</f>
        <v>03</v>
      </c>
      <c r="E8817" t="str">
        <f>[1]Sheet1!E8817</f>
        <v>Current Operations - Miscellaneous Commercial Activities, NEC</v>
      </c>
      <c r="F8817">
        <f>[1]Sheet1!F8817</f>
        <v>30364</v>
      </c>
    </row>
    <row r="8818" spans="1:6">
      <c r="A8818" t="str">
        <f>[1]Sheet1!B8818</f>
        <v>South Dakota</v>
      </c>
      <c r="B8818" t="str">
        <f>[1]Sheet1!C8818</f>
        <v>SD</v>
      </c>
      <c r="C8818" t="str">
        <f>LEFT([1]Sheet1!D8818,1)</f>
        <v>E</v>
      </c>
      <c r="D8818" t="str">
        <f>RIGHT([1]Sheet1!D8818,2)</f>
        <v>04</v>
      </c>
      <c r="E8818" t="str">
        <f>[1]Sheet1!E8818</f>
        <v>Current Operations - Correctional Institutions</v>
      </c>
      <c r="F8818">
        <f>[1]Sheet1!F8818</f>
        <v>141664</v>
      </c>
    </row>
    <row r="8819" spans="1:6">
      <c r="A8819" t="str">
        <f>[1]Sheet1!B8819</f>
        <v>South Dakota</v>
      </c>
      <c r="B8819" t="str">
        <f>[1]Sheet1!C8819</f>
        <v>SD</v>
      </c>
      <c r="C8819" t="str">
        <f>LEFT([1]Sheet1!D8819,1)</f>
        <v>E</v>
      </c>
      <c r="D8819" t="str">
        <f>RIGHT([1]Sheet1!D8819,2)</f>
        <v>05</v>
      </c>
      <c r="E8819" t="str">
        <f>[1]Sheet1!E8819</f>
        <v>Current Operations - Corrections - Other</v>
      </c>
      <c r="F8819">
        <f>[1]Sheet1!F8819</f>
        <v>12970</v>
      </c>
    </row>
    <row r="8820" spans="1:6">
      <c r="A8820" t="str">
        <f>[1]Sheet1!B8820</f>
        <v>South Dakota</v>
      </c>
      <c r="B8820" t="str">
        <f>[1]Sheet1!C8820</f>
        <v>SD</v>
      </c>
      <c r="C8820" t="str">
        <f>LEFT([1]Sheet1!D8820,1)</f>
        <v>E</v>
      </c>
      <c r="D8820" t="str">
        <f>RIGHT([1]Sheet1!D8820,2)</f>
        <v>12</v>
      </c>
      <c r="E8820" t="str">
        <f>[1]Sheet1!E8820</f>
        <v>Current Operations - Elementary and Secondary Education</v>
      </c>
      <c r="F8820">
        <f>[1]Sheet1!F8820</f>
        <v>1085224</v>
      </c>
    </row>
    <row r="8821" spans="1:6">
      <c r="A8821" t="str">
        <f>[1]Sheet1!B8821</f>
        <v>South Dakota</v>
      </c>
      <c r="B8821" t="str">
        <f>[1]Sheet1!C8821</f>
        <v>SD</v>
      </c>
      <c r="C8821" t="str">
        <f>LEFT([1]Sheet1!D8821,1)</f>
        <v>E</v>
      </c>
      <c r="D8821" t="str">
        <f>RIGHT([1]Sheet1!D8821,2)</f>
        <v>16</v>
      </c>
      <c r="E8821" t="str">
        <f>[1]Sheet1!E8821</f>
        <v>Current Operations - Higher Education Auxiliary Enterprises</v>
      </c>
      <c r="F8821">
        <f>[1]Sheet1!F8821</f>
        <v>60318</v>
      </c>
    </row>
    <row r="8822" spans="1:6">
      <c r="A8822" t="str">
        <f>[1]Sheet1!B8822</f>
        <v>South Dakota</v>
      </c>
      <c r="B8822" t="str">
        <f>[1]Sheet1!C8822</f>
        <v>SD</v>
      </c>
      <c r="C8822" t="str">
        <f>LEFT([1]Sheet1!D8822,1)</f>
        <v>E</v>
      </c>
      <c r="D8822" t="str">
        <f>RIGHT([1]Sheet1!D8822,2)</f>
        <v>18</v>
      </c>
      <c r="E8822" t="str">
        <f>[1]Sheet1!E8822</f>
        <v>Current Operations - Other Higher Education</v>
      </c>
      <c r="F8822">
        <f>[1]Sheet1!F8822</f>
        <v>509040</v>
      </c>
    </row>
    <row r="8823" spans="1:6">
      <c r="A8823" t="str">
        <f>[1]Sheet1!B8823</f>
        <v>South Dakota</v>
      </c>
      <c r="B8823" t="str">
        <f>[1]Sheet1!C8823</f>
        <v>SD</v>
      </c>
      <c r="C8823" t="str">
        <f>LEFT([1]Sheet1!D8823,1)</f>
        <v>E</v>
      </c>
      <c r="D8823" t="str">
        <f>RIGHT([1]Sheet1!D8823,2)</f>
        <v>21</v>
      </c>
      <c r="E8823" t="str">
        <f>[1]Sheet1!E8823</f>
        <v>Current Operations - State Education - Other</v>
      </c>
      <c r="F8823">
        <f>[1]Sheet1!F8823</f>
        <v>63994</v>
      </c>
    </row>
    <row r="8824" spans="1:6">
      <c r="A8824" t="str">
        <f>[1]Sheet1!B8824</f>
        <v>South Dakota</v>
      </c>
      <c r="B8824" t="str">
        <f>[1]Sheet1!C8824</f>
        <v>SD</v>
      </c>
      <c r="C8824" t="str">
        <f>LEFT([1]Sheet1!D8824,1)</f>
        <v>E</v>
      </c>
      <c r="D8824" t="str">
        <f>RIGHT([1]Sheet1!D8824,2)</f>
        <v>22</v>
      </c>
      <c r="E8824" t="str">
        <f>[1]Sheet1!E8824</f>
        <v>Current Operations - Social Insurance Administration</v>
      </c>
      <c r="F8824">
        <f>[1]Sheet1!F8824</f>
        <v>21711</v>
      </c>
    </row>
    <row r="8825" spans="1:6">
      <c r="A8825" t="str">
        <f>[1]Sheet1!B8825</f>
        <v>South Dakota</v>
      </c>
      <c r="B8825" t="str">
        <f>[1]Sheet1!C8825</f>
        <v>SD</v>
      </c>
      <c r="C8825" t="str">
        <f>LEFT([1]Sheet1!D8825,1)</f>
        <v>E</v>
      </c>
      <c r="D8825" t="str">
        <f>RIGHT([1]Sheet1!D8825,2)</f>
        <v>23</v>
      </c>
      <c r="E8825" t="str">
        <f>[1]Sheet1!E8825</f>
        <v>Current Operations - Financial Administration</v>
      </c>
      <c r="F8825">
        <f>[1]Sheet1!F8825</f>
        <v>160809</v>
      </c>
    </row>
    <row r="8826" spans="1:6">
      <c r="A8826" t="str">
        <f>[1]Sheet1!B8826</f>
        <v>South Dakota</v>
      </c>
      <c r="B8826" t="str">
        <f>[1]Sheet1!C8826</f>
        <v>SD</v>
      </c>
      <c r="C8826" t="str">
        <f>LEFT([1]Sheet1!D8826,1)</f>
        <v>E</v>
      </c>
      <c r="D8826" t="str">
        <f>RIGHT([1]Sheet1!D8826,2)</f>
        <v>24</v>
      </c>
      <c r="E8826" t="str">
        <f>[1]Sheet1!E8826</f>
        <v>Current Operations - Local Fire Protection</v>
      </c>
      <c r="F8826">
        <f>[1]Sheet1!F8826</f>
        <v>52937</v>
      </c>
    </row>
    <row r="8827" spans="1:6">
      <c r="A8827" t="str">
        <f>[1]Sheet1!B8827</f>
        <v>South Dakota</v>
      </c>
      <c r="B8827" t="str">
        <f>[1]Sheet1!C8827</f>
        <v>SD</v>
      </c>
      <c r="C8827" t="str">
        <f>LEFT([1]Sheet1!D8827,1)</f>
        <v>E</v>
      </c>
      <c r="D8827" t="str">
        <f>RIGHT([1]Sheet1!D8827,2)</f>
        <v>25</v>
      </c>
      <c r="E8827" t="str">
        <f>[1]Sheet1!E8827</f>
        <v>Current Operations - Judicial and Legal Services</v>
      </c>
      <c r="F8827">
        <f>[1]Sheet1!F8827</f>
        <v>77003</v>
      </c>
    </row>
    <row r="8828" spans="1:6">
      <c r="A8828" t="str">
        <f>[1]Sheet1!B8828</f>
        <v>South Dakota</v>
      </c>
      <c r="B8828" t="str">
        <f>[1]Sheet1!C8828</f>
        <v>SD</v>
      </c>
      <c r="C8828" t="str">
        <f>LEFT([1]Sheet1!D8828,1)</f>
        <v>E</v>
      </c>
      <c r="D8828" t="str">
        <f>RIGHT([1]Sheet1!D8828,2)</f>
        <v>29</v>
      </c>
      <c r="E8828" t="str">
        <f>[1]Sheet1!E8828</f>
        <v>Current Operations - Central Staff Services</v>
      </c>
      <c r="F8828">
        <f>[1]Sheet1!F8828</f>
        <v>50149</v>
      </c>
    </row>
    <row r="8829" spans="1:6">
      <c r="A8829" t="str">
        <f>[1]Sheet1!B8829</f>
        <v>South Dakota</v>
      </c>
      <c r="B8829" t="str">
        <f>[1]Sheet1!C8829</f>
        <v>SD</v>
      </c>
      <c r="C8829" t="str">
        <f>LEFT([1]Sheet1!D8829,1)</f>
        <v>E</v>
      </c>
      <c r="D8829" t="str">
        <f>RIGHT([1]Sheet1!D8829,2)</f>
        <v>31</v>
      </c>
      <c r="E8829" t="str">
        <f>[1]Sheet1!E8829</f>
        <v>Current Operations - General Public Buildings</v>
      </c>
      <c r="F8829">
        <f>[1]Sheet1!F8829</f>
        <v>22360</v>
      </c>
    </row>
    <row r="8830" spans="1:6">
      <c r="A8830" t="str">
        <f>[1]Sheet1!B8830</f>
        <v>South Dakota</v>
      </c>
      <c r="B8830" t="str">
        <f>[1]Sheet1!C8830</f>
        <v>SD</v>
      </c>
      <c r="C8830" t="str">
        <f>LEFT([1]Sheet1!D8830,1)</f>
        <v>E</v>
      </c>
      <c r="D8830" t="str">
        <f>RIGHT([1]Sheet1!D8830,2)</f>
        <v>32</v>
      </c>
      <c r="E8830" t="str">
        <f>[1]Sheet1!E8830</f>
        <v>Current Operations - Health - Other</v>
      </c>
      <c r="F8830">
        <f>[1]Sheet1!F8830</f>
        <v>199720</v>
      </c>
    </row>
    <row r="8831" spans="1:6">
      <c r="A8831" t="str">
        <f>[1]Sheet1!B8831</f>
        <v>South Dakota</v>
      </c>
      <c r="B8831" t="str">
        <f>[1]Sheet1!C8831</f>
        <v>SD</v>
      </c>
      <c r="C8831" t="str">
        <f>LEFT([1]Sheet1!D8831,1)</f>
        <v>E</v>
      </c>
      <c r="D8831" t="str">
        <f>RIGHT([1]Sheet1!D8831,2)</f>
        <v>36</v>
      </c>
      <c r="E8831" t="str">
        <f>[1]Sheet1!E8831</f>
        <v>Current Operations - Hospitals</v>
      </c>
      <c r="F8831">
        <f>[1]Sheet1!F8831</f>
        <v>70841</v>
      </c>
    </row>
    <row r="8832" spans="1:6">
      <c r="A8832" t="str">
        <f>[1]Sheet1!B8832</f>
        <v>South Dakota</v>
      </c>
      <c r="B8832" t="str">
        <f>[1]Sheet1!C8832</f>
        <v>SD</v>
      </c>
      <c r="C8832" t="str">
        <f>LEFT([1]Sheet1!D8832,1)</f>
        <v>E</v>
      </c>
      <c r="D8832" t="str">
        <f>RIGHT([1]Sheet1!D8832,2)</f>
        <v>44</v>
      </c>
      <c r="E8832" t="str">
        <f>[1]Sheet1!E8832</f>
        <v>Current Operations - Regular Highways</v>
      </c>
      <c r="F8832">
        <f>[1]Sheet1!F8832</f>
        <v>352755</v>
      </c>
    </row>
    <row r="8833" spans="1:6">
      <c r="A8833" t="str">
        <f>[1]Sheet1!B8833</f>
        <v>South Dakota</v>
      </c>
      <c r="B8833" t="str">
        <f>[1]Sheet1!C8833</f>
        <v>SD</v>
      </c>
      <c r="C8833" t="str">
        <f>LEFT([1]Sheet1!D8833,1)</f>
        <v>E</v>
      </c>
      <c r="D8833" t="str">
        <f>RIGHT([1]Sheet1!D8833,2)</f>
        <v>50</v>
      </c>
      <c r="E8833" t="str">
        <f>[1]Sheet1!E8833</f>
        <v>Current Operations - Housing and Community Development</v>
      </c>
      <c r="F8833">
        <f>[1]Sheet1!F8833</f>
        <v>103525</v>
      </c>
    </row>
    <row r="8834" spans="1:6">
      <c r="A8834" t="str">
        <f>[1]Sheet1!B8834</f>
        <v>South Dakota</v>
      </c>
      <c r="B8834" t="str">
        <f>[1]Sheet1!C8834</f>
        <v>SD</v>
      </c>
      <c r="C8834" t="str">
        <f>LEFT([1]Sheet1!D8834,1)</f>
        <v>E</v>
      </c>
      <c r="D8834" t="str">
        <f>RIGHT([1]Sheet1!D8834,2)</f>
        <v>52</v>
      </c>
      <c r="E8834" t="str">
        <f>[1]Sheet1!E8834</f>
        <v>Current Operations - Libraries</v>
      </c>
      <c r="F8834">
        <f>[1]Sheet1!F8834</f>
        <v>24637</v>
      </c>
    </row>
    <row r="8835" spans="1:6">
      <c r="A8835" t="str">
        <f>[1]Sheet1!B8835</f>
        <v>South Dakota</v>
      </c>
      <c r="B8835" t="str">
        <f>[1]Sheet1!C8835</f>
        <v>SD</v>
      </c>
      <c r="C8835" t="str">
        <f>LEFT([1]Sheet1!D8835,1)</f>
        <v>E</v>
      </c>
      <c r="D8835" t="str">
        <f>RIGHT([1]Sheet1!D8835,2)</f>
        <v>59</v>
      </c>
      <c r="E8835" t="str">
        <f>[1]Sheet1!E8835</f>
        <v>Current Operations - Natural Resources - Other</v>
      </c>
      <c r="F8835">
        <f>[1]Sheet1!F8835</f>
        <v>160145</v>
      </c>
    </row>
    <row r="8836" spans="1:6">
      <c r="A8836" t="str">
        <f>[1]Sheet1!B8836</f>
        <v>South Dakota</v>
      </c>
      <c r="B8836" t="str">
        <f>[1]Sheet1!C8836</f>
        <v>SD</v>
      </c>
      <c r="C8836" t="str">
        <f>LEFT([1]Sheet1!D8836,1)</f>
        <v>E</v>
      </c>
      <c r="D8836" t="str">
        <f>RIGHT([1]Sheet1!D8836,2)</f>
        <v>60</v>
      </c>
      <c r="E8836" t="str">
        <f>[1]Sheet1!E8836</f>
        <v>Current Operations - Parking Facilities</v>
      </c>
      <c r="F8836">
        <f>[1]Sheet1!F8836</f>
        <v>3268</v>
      </c>
    </row>
    <row r="8837" spans="1:6">
      <c r="A8837" t="str">
        <f>[1]Sheet1!B8837</f>
        <v>South Dakota</v>
      </c>
      <c r="B8837" t="str">
        <f>[1]Sheet1!C8837</f>
        <v>SD</v>
      </c>
      <c r="C8837" t="str">
        <f>LEFT([1]Sheet1!D8837,1)</f>
        <v>E</v>
      </c>
      <c r="D8837" t="str">
        <f>RIGHT([1]Sheet1!D8837,2)</f>
        <v>61</v>
      </c>
      <c r="E8837" t="str">
        <f>[1]Sheet1!E8837</f>
        <v>Current Operations - Parks and Recreation</v>
      </c>
      <c r="F8837">
        <f>[1]Sheet1!F8837</f>
        <v>122388</v>
      </c>
    </row>
    <row r="8838" spans="1:6">
      <c r="A8838" t="str">
        <f>[1]Sheet1!B8838</f>
        <v>South Dakota</v>
      </c>
      <c r="B8838" t="str">
        <f>[1]Sheet1!C8838</f>
        <v>SD</v>
      </c>
      <c r="C8838" t="str">
        <f>LEFT([1]Sheet1!D8838,1)</f>
        <v>E</v>
      </c>
      <c r="D8838" t="str">
        <f>RIGHT([1]Sheet1!D8838,2)</f>
        <v>62</v>
      </c>
      <c r="E8838" t="str">
        <f>[1]Sheet1!E8838</f>
        <v>Current Operations - Police Protection</v>
      </c>
      <c r="F8838">
        <f>[1]Sheet1!F8838</f>
        <v>162738</v>
      </c>
    </row>
    <row r="8839" spans="1:6">
      <c r="A8839" t="str">
        <f>[1]Sheet1!B8839</f>
        <v>South Dakota</v>
      </c>
      <c r="B8839" t="str">
        <f>[1]Sheet1!C8839</f>
        <v>SD</v>
      </c>
      <c r="C8839" t="str">
        <f>LEFT([1]Sheet1!D8839,1)</f>
        <v>E</v>
      </c>
      <c r="D8839" t="str">
        <f>RIGHT([1]Sheet1!D8839,2)</f>
        <v>66</v>
      </c>
      <c r="E8839" t="str">
        <f>[1]Sheet1!E8839</f>
        <v>Current Operations - Protective Inspection and Regulation, NEC</v>
      </c>
      <c r="F8839">
        <f>[1]Sheet1!F8839</f>
        <v>25400</v>
      </c>
    </row>
    <row r="8840" spans="1:6">
      <c r="A8840" t="str">
        <f>[1]Sheet1!B8840</f>
        <v>South Dakota</v>
      </c>
      <c r="B8840" t="str">
        <f>[1]Sheet1!C8840</f>
        <v>SD</v>
      </c>
      <c r="C8840" t="str">
        <f>LEFT([1]Sheet1!D8840,1)</f>
        <v>E</v>
      </c>
      <c r="D8840" t="str">
        <f>RIGHT([1]Sheet1!D8840,2)</f>
        <v>74</v>
      </c>
      <c r="E8840" t="str">
        <f>[1]Sheet1!E8840</f>
        <v>Current Operations - Public Welfare, Vendor Payments for Medical Care</v>
      </c>
      <c r="F8840">
        <f>[1]Sheet1!F8840</f>
        <v>614933</v>
      </c>
    </row>
    <row r="8841" spans="1:6">
      <c r="A8841" t="str">
        <f>[1]Sheet1!B8841</f>
        <v>South Dakota</v>
      </c>
      <c r="B8841" t="str">
        <f>[1]Sheet1!C8841</f>
        <v>SD</v>
      </c>
      <c r="C8841" t="str">
        <f>LEFT([1]Sheet1!D8841,1)</f>
        <v>E</v>
      </c>
      <c r="D8841" t="str">
        <f>RIGHT([1]Sheet1!D8841,2)</f>
        <v>75</v>
      </c>
      <c r="E8841" t="str">
        <f>[1]Sheet1!E8841</f>
        <v>Current Operations - Public Welfare, Vendor Payments for Other Purposes</v>
      </c>
      <c r="F8841">
        <f>[1]Sheet1!F8841</f>
        <v>21208</v>
      </c>
    </row>
    <row r="8842" spans="1:6">
      <c r="A8842" t="str">
        <f>[1]Sheet1!B8842</f>
        <v>South Dakota</v>
      </c>
      <c r="B8842" t="str">
        <f>[1]Sheet1!C8842</f>
        <v>SD</v>
      </c>
      <c r="C8842" t="str">
        <f>LEFT([1]Sheet1!D8842,1)</f>
        <v>E</v>
      </c>
      <c r="D8842" t="str">
        <f>RIGHT([1]Sheet1!D8842,2)</f>
        <v>77</v>
      </c>
      <c r="E8842" t="str">
        <f>[1]Sheet1!E8842</f>
        <v>Current Operations - Public Welfare Institutions</v>
      </c>
      <c r="F8842">
        <f>[1]Sheet1!F8842</f>
        <v>11832</v>
      </c>
    </row>
    <row r="8843" spans="1:6">
      <c r="A8843" t="str">
        <f>[1]Sheet1!B8843</f>
        <v>South Dakota</v>
      </c>
      <c r="B8843" t="str">
        <f>[1]Sheet1!C8843</f>
        <v>SD</v>
      </c>
      <c r="C8843" t="str">
        <f>LEFT([1]Sheet1!D8843,1)</f>
        <v>E</v>
      </c>
      <c r="D8843" t="str">
        <f>RIGHT([1]Sheet1!D8843,2)</f>
        <v>79</v>
      </c>
      <c r="E8843" t="str">
        <f>[1]Sheet1!E8843</f>
        <v>Current Operations - Public Welfare - Other</v>
      </c>
      <c r="F8843">
        <f>[1]Sheet1!F8843</f>
        <v>240130</v>
      </c>
    </row>
    <row r="8844" spans="1:6">
      <c r="A8844" t="str">
        <f>[1]Sheet1!B8844</f>
        <v>South Dakota</v>
      </c>
      <c r="B8844" t="str">
        <f>[1]Sheet1!C8844</f>
        <v>SD</v>
      </c>
      <c r="C8844" t="str">
        <f>LEFT([1]Sheet1!D8844,1)</f>
        <v>E</v>
      </c>
      <c r="D8844" t="str">
        <f>RIGHT([1]Sheet1!D8844,2)</f>
        <v>80</v>
      </c>
      <c r="E8844" t="str">
        <f>[1]Sheet1!E8844</f>
        <v>Current Operations - Sewerage</v>
      </c>
      <c r="F8844">
        <f>[1]Sheet1!F8844</f>
        <v>47608</v>
      </c>
    </row>
    <row r="8845" spans="1:6">
      <c r="A8845" t="str">
        <f>[1]Sheet1!B8845</f>
        <v>South Dakota</v>
      </c>
      <c r="B8845" t="str">
        <f>[1]Sheet1!C8845</f>
        <v>SD</v>
      </c>
      <c r="C8845" t="str">
        <f>LEFT([1]Sheet1!D8845,1)</f>
        <v>E</v>
      </c>
      <c r="D8845" t="str">
        <f>RIGHT([1]Sheet1!D8845,2)</f>
        <v>81</v>
      </c>
      <c r="E8845" t="str">
        <f>[1]Sheet1!E8845</f>
        <v>Current Operations - Solid Waste Management</v>
      </c>
      <c r="F8845">
        <f>[1]Sheet1!F8845</f>
        <v>39922</v>
      </c>
    </row>
    <row r="8846" spans="1:6">
      <c r="A8846" t="str">
        <f>[1]Sheet1!B8846</f>
        <v>South Dakota</v>
      </c>
      <c r="B8846" t="str">
        <f>[1]Sheet1!C8846</f>
        <v>SD</v>
      </c>
      <c r="C8846" t="str">
        <f>LEFT([1]Sheet1!D8846,1)</f>
        <v>E</v>
      </c>
      <c r="D8846" t="str">
        <f>RIGHT([1]Sheet1!D8846,2)</f>
        <v>85</v>
      </c>
      <c r="E8846" t="str">
        <f>[1]Sheet1!E8846</f>
        <v>Current Operations - State Veterans' Services</v>
      </c>
      <c r="F8846">
        <f>[1]Sheet1!F8846</f>
        <v>1286</v>
      </c>
    </row>
    <row r="8847" spans="1:6">
      <c r="A8847" t="str">
        <f>[1]Sheet1!B8847</f>
        <v>South Dakota</v>
      </c>
      <c r="B8847" t="str">
        <f>[1]Sheet1!C8847</f>
        <v>SD</v>
      </c>
      <c r="C8847" t="str">
        <f>LEFT([1]Sheet1!D8847,1)</f>
        <v>E</v>
      </c>
      <c r="D8847" t="str">
        <f>RIGHT([1]Sheet1!D8847,2)</f>
        <v>89</v>
      </c>
      <c r="E8847" t="str">
        <f>[1]Sheet1!E8847</f>
        <v>Current Operations - General - Other</v>
      </c>
      <c r="F8847">
        <f>[1]Sheet1!F8847</f>
        <v>175814</v>
      </c>
    </row>
    <row r="8848" spans="1:6">
      <c r="A8848" t="str">
        <f>[1]Sheet1!B8848</f>
        <v>South Dakota</v>
      </c>
      <c r="B8848" t="str">
        <f>[1]Sheet1!C8848</f>
        <v>SD</v>
      </c>
      <c r="C8848" t="str">
        <f>LEFT([1]Sheet1!D8848,1)</f>
        <v>E</v>
      </c>
      <c r="D8848" t="str">
        <f>RIGHT([1]Sheet1!D8848,2)</f>
        <v>90</v>
      </c>
      <c r="E8848" t="str">
        <f>[1]Sheet1!E8848</f>
        <v>Current Operations - Liquor Stores</v>
      </c>
      <c r="F8848">
        <f>[1]Sheet1!F8848</f>
        <v>24328</v>
      </c>
    </row>
    <row r="8849" spans="1:6">
      <c r="A8849" t="str">
        <f>[1]Sheet1!B8849</f>
        <v>South Dakota</v>
      </c>
      <c r="B8849" t="str">
        <f>[1]Sheet1!C8849</f>
        <v>SD</v>
      </c>
      <c r="C8849" t="str">
        <f>LEFT([1]Sheet1!D8849,1)</f>
        <v>E</v>
      </c>
      <c r="D8849" t="str">
        <f>RIGHT([1]Sheet1!D8849,2)</f>
        <v>91</v>
      </c>
      <c r="E8849" t="str">
        <f>[1]Sheet1!E8849</f>
        <v>Current Operations - Water Utilities</v>
      </c>
      <c r="F8849">
        <f>[1]Sheet1!F8849</f>
        <v>68429</v>
      </c>
    </row>
    <row r="8850" spans="1:6">
      <c r="A8850" t="str">
        <f>[1]Sheet1!B8850</f>
        <v>South Dakota</v>
      </c>
      <c r="B8850" t="str">
        <f>[1]Sheet1!C8850</f>
        <v>SD</v>
      </c>
      <c r="C8850" t="str">
        <f>LEFT([1]Sheet1!D8850,1)</f>
        <v>E</v>
      </c>
      <c r="D8850" t="str">
        <f>RIGHT([1]Sheet1!D8850,2)</f>
        <v>92</v>
      </c>
      <c r="E8850" t="str">
        <f>[1]Sheet1!E8850</f>
        <v>Current Operations - Electric Utilities</v>
      </c>
      <c r="F8850">
        <f>[1]Sheet1!F8850</f>
        <v>164803</v>
      </c>
    </row>
    <row r="8851" spans="1:6">
      <c r="A8851" t="str">
        <f>[1]Sheet1!B8851</f>
        <v>South Dakota</v>
      </c>
      <c r="B8851" t="str">
        <f>[1]Sheet1!C8851</f>
        <v>SD</v>
      </c>
      <c r="C8851" t="str">
        <f>LEFT([1]Sheet1!D8851,1)</f>
        <v>E</v>
      </c>
      <c r="D8851" t="str">
        <f>RIGHT([1]Sheet1!D8851,2)</f>
        <v>93</v>
      </c>
      <c r="E8851" t="str">
        <f>[1]Sheet1!E8851</f>
        <v>Current Operations - Gas Utilities</v>
      </c>
      <c r="F8851">
        <f>[1]Sheet1!F8851</f>
        <v>11014</v>
      </c>
    </row>
    <row r="8852" spans="1:6">
      <c r="A8852" t="str">
        <f>[1]Sheet1!B8852</f>
        <v>South Dakota</v>
      </c>
      <c r="B8852" t="str">
        <f>[1]Sheet1!C8852</f>
        <v>SD</v>
      </c>
      <c r="C8852" t="str">
        <f>LEFT([1]Sheet1!D8852,1)</f>
        <v>E</v>
      </c>
      <c r="D8852" t="str">
        <f>RIGHT([1]Sheet1!D8852,2)</f>
        <v>94</v>
      </c>
      <c r="E8852" t="str">
        <f>[1]Sheet1!E8852</f>
        <v>Current Operations - Transit Utilities</v>
      </c>
      <c r="F8852">
        <f>[1]Sheet1!F8852</f>
        <v>9875</v>
      </c>
    </row>
    <row r="8853" spans="1:6">
      <c r="A8853" t="str">
        <f>[1]Sheet1!B8853</f>
        <v>South Dakota</v>
      </c>
      <c r="B8853" t="str">
        <f>[1]Sheet1!C8853</f>
        <v>SD</v>
      </c>
      <c r="C8853" t="str">
        <f>LEFT([1]Sheet1!D8853,1)</f>
        <v>F</v>
      </c>
      <c r="D8853" t="str">
        <f>RIGHT([1]Sheet1!D8853,2)</f>
        <v>01</v>
      </c>
      <c r="E8853" t="str">
        <f>[1]Sheet1!E8853</f>
        <v>Construction - Air Transportation</v>
      </c>
      <c r="F8853">
        <f>[1]Sheet1!F8853</f>
        <v>40109</v>
      </c>
    </row>
    <row r="8854" spans="1:6">
      <c r="A8854" t="str">
        <f>[1]Sheet1!B8854</f>
        <v>South Dakota</v>
      </c>
      <c r="B8854" t="str">
        <f>[1]Sheet1!C8854</f>
        <v>SD</v>
      </c>
      <c r="C8854" t="str">
        <f>LEFT([1]Sheet1!D8854,1)</f>
        <v>F</v>
      </c>
      <c r="D8854" t="str">
        <f>RIGHT([1]Sheet1!D8854,2)</f>
        <v>03</v>
      </c>
      <c r="E8854" t="str">
        <f>[1]Sheet1!E8854</f>
        <v>Construction - Miscellaneous Commercial Activities, NEC</v>
      </c>
      <c r="F8854">
        <f>[1]Sheet1!F8854</f>
        <v>2251</v>
      </c>
    </row>
    <row r="8855" spans="1:6">
      <c r="A8855" t="str">
        <f>[1]Sheet1!B8855</f>
        <v>South Dakota</v>
      </c>
      <c r="B8855" t="str">
        <f>[1]Sheet1!C8855</f>
        <v>SD</v>
      </c>
      <c r="C8855" t="str">
        <f>LEFT([1]Sheet1!D8855,1)</f>
        <v>F</v>
      </c>
      <c r="D8855" t="str">
        <f>RIGHT([1]Sheet1!D8855,2)</f>
        <v>04</v>
      </c>
      <c r="E8855" t="str">
        <f>[1]Sheet1!E8855</f>
        <v>Construction - Correctional Institutions</v>
      </c>
      <c r="F8855">
        <f>[1]Sheet1!F8855</f>
        <v>3816</v>
      </c>
    </row>
    <row r="8856" spans="1:6">
      <c r="A8856" t="str">
        <f>[1]Sheet1!B8856</f>
        <v>South Dakota</v>
      </c>
      <c r="B8856" t="str">
        <f>[1]Sheet1!C8856</f>
        <v>SD</v>
      </c>
      <c r="C8856" t="str">
        <f>LEFT([1]Sheet1!D8856,1)</f>
        <v>F</v>
      </c>
      <c r="D8856" t="str">
        <f>RIGHT([1]Sheet1!D8856,2)</f>
        <v>05</v>
      </c>
      <c r="E8856" t="str">
        <f>[1]Sheet1!E8856</f>
        <v>Construction - Corrections - Other</v>
      </c>
      <c r="F8856">
        <f>[1]Sheet1!F8856</f>
        <v>3329</v>
      </c>
    </row>
    <row r="8857" spans="1:6">
      <c r="A8857" t="str">
        <f>[1]Sheet1!B8857</f>
        <v>South Dakota</v>
      </c>
      <c r="B8857" t="str">
        <f>[1]Sheet1!C8857</f>
        <v>SD</v>
      </c>
      <c r="C8857" t="str">
        <f>LEFT([1]Sheet1!D8857,1)</f>
        <v>F</v>
      </c>
      <c r="D8857" t="str">
        <f>RIGHT([1]Sheet1!D8857,2)</f>
        <v>12</v>
      </c>
      <c r="E8857" t="str">
        <f>[1]Sheet1!E8857</f>
        <v>Construction - Elementary and Secondary Education</v>
      </c>
      <c r="F8857">
        <f>[1]Sheet1!F8857</f>
        <v>142955</v>
      </c>
    </row>
    <row r="8858" spans="1:6">
      <c r="A8858" t="str">
        <f>[1]Sheet1!B8858</f>
        <v>South Dakota</v>
      </c>
      <c r="B8858" t="str">
        <f>[1]Sheet1!C8858</f>
        <v>SD</v>
      </c>
      <c r="C8858" t="str">
        <f>LEFT([1]Sheet1!D8858,1)</f>
        <v>F</v>
      </c>
      <c r="D8858" t="str">
        <f>RIGHT([1]Sheet1!D8858,2)</f>
        <v>16</v>
      </c>
      <c r="E8858" t="str">
        <f>[1]Sheet1!E8858</f>
        <v>Construction - Higher Education - Auxiliary Enterprises</v>
      </c>
      <c r="F8858">
        <f>[1]Sheet1!F8858</f>
        <v>4290</v>
      </c>
    </row>
    <row r="8859" spans="1:6">
      <c r="A8859" t="str">
        <f>[1]Sheet1!B8859</f>
        <v>South Dakota</v>
      </c>
      <c r="B8859" t="str">
        <f>[1]Sheet1!C8859</f>
        <v>SD</v>
      </c>
      <c r="C8859" t="str">
        <f>LEFT([1]Sheet1!D8859,1)</f>
        <v>F</v>
      </c>
      <c r="D8859" t="str">
        <f>RIGHT([1]Sheet1!D8859,2)</f>
        <v>18</v>
      </c>
      <c r="E8859" t="str">
        <f>[1]Sheet1!E8859</f>
        <v>Construction - Other Higher Education</v>
      </c>
      <c r="F8859">
        <f>[1]Sheet1!F8859</f>
        <v>51108</v>
      </c>
    </row>
    <row r="8860" spans="1:6">
      <c r="A8860" t="str">
        <f>[1]Sheet1!B8860</f>
        <v>South Dakota</v>
      </c>
      <c r="B8860" t="str">
        <f>[1]Sheet1!C8860</f>
        <v>SD</v>
      </c>
      <c r="C8860" t="str">
        <f>LEFT([1]Sheet1!D8860,1)</f>
        <v>F</v>
      </c>
      <c r="D8860" t="str">
        <f>RIGHT([1]Sheet1!D8860,2)</f>
        <v>21</v>
      </c>
      <c r="E8860" t="str">
        <f>[1]Sheet1!E8860</f>
        <v>Construction - State Education - Other</v>
      </c>
      <c r="F8860">
        <f>[1]Sheet1!F8860</f>
        <v>5105</v>
      </c>
    </row>
    <row r="8861" spans="1:6">
      <c r="A8861" t="str">
        <f>[1]Sheet1!B8861</f>
        <v>South Dakota</v>
      </c>
      <c r="B8861" t="str">
        <f>[1]Sheet1!C8861</f>
        <v>SD</v>
      </c>
      <c r="C8861" t="str">
        <f>LEFT([1]Sheet1!D8861,1)</f>
        <v>F</v>
      </c>
      <c r="D8861" t="str">
        <f>RIGHT([1]Sheet1!D8861,2)</f>
        <v>22</v>
      </c>
      <c r="E8861" t="str">
        <f>[1]Sheet1!E8861</f>
        <v>Construction - Social Insurance Administration</v>
      </c>
      <c r="F8861">
        <f>[1]Sheet1!F8861</f>
        <v>13</v>
      </c>
    </row>
    <row r="8862" spans="1:6">
      <c r="A8862" t="str">
        <f>[1]Sheet1!B8862</f>
        <v>South Dakota</v>
      </c>
      <c r="B8862" t="str">
        <f>[1]Sheet1!C8862</f>
        <v>SD</v>
      </c>
      <c r="C8862" t="str">
        <f>LEFT([1]Sheet1!D8862,1)</f>
        <v>F</v>
      </c>
      <c r="D8862" t="str">
        <f>RIGHT([1]Sheet1!D8862,2)</f>
        <v>23</v>
      </c>
      <c r="E8862" t="str">
        <f>[1]Sheet1!E8862</f>
        <v>Construction - Financial Administration</v>
      </c>
      <c r="F8862">
        <f>[1]Sheet1!F8862</f>
        <v>69</v>
      </c>
    </row>
    <row r="8863" spans="1:6">
      <c r="A8863" t="str">
        <f>[1]Sheet1!B8863</f>
        <v>South Dakota</v>
      </c>
      <c r="B8863" t="str">
        <f>[1]Sheet1!C8863</f>
        <v>SD</v>
      </c>
      <c r="C8863" t="str">
        <f>LEFT([1]Sheet1!D8863,1)</f>
        <v>F</v>
      </c>
      <c r="D8863" t="str">
        <f>RIGHT([1]Sheet1!D8863,2)</f>
        <v>24</v>
      </c>
      <c r="E8863" t="str">
        <f>[1]Sheet1!E8863</f>
        <v>Construction - Local Fire Protection</v>
      </c>
      <c r="F8863">
        <f>[1]Sheet1!F8863</f>
        <v>4545</v>
      </c>
    </row>
    <row r="8864" spans="1:6">
      <c r="A8864" t="str">
        <f>[1]Sheet1!B8864</f>
        <v>South Dakota</v>
      </c>
      <c r="B8864" t="str">
        <f>[1]Sheet1!C8864</f>
        <v>SD</v>
      </c>
      <c r="C8864" t="str">
        <f>LEFT([1]Sheet1!D8864,1)</f>
        <v>F</v>
      </c>
      <c r="D8864" t="str">
        <f>RIGHT([1]Sheet1!D8864,2)</f>
        <v>29</v>
      </c>
      <c r="E8864" t="str">
        <f>[1]Sheet1!E8864</f>
        <v>Construction - Central Staff Services</v>
      </c>
      <c r="F8864">
        <f>[1]Sheet1!F8864</f>
        <v>216</v>
      </c>
    </row>
    <row r="8865" spans="1:6">
      <c r="A8865" t="str">
        <f>[1]Sheet1!B8865</f>
        <v>South Dakota</v>
      </c>
      <c r="B8865" t="str">
        <f>[1]Sheet1!C8865</f>
        <v>SD</v>
      </c>
      <c r="C8865" t="str">
        <f>LEFT([1]Sheet1!D8865,1)</f>
        <v>F</v>
      </c>
      <c r="D8865" t="str">
        <f>RIGHT([1]Sheet1!D8865,2)</f>
        <v>31</v>
      </c>
      <c r="E8865" t="str">
        <f>[1]Sheet1!E8865</f>
        <v>Construction - General Public Buildings</v>
      </c>
      <c r="F8865">
        <f>[1]Sheet1!F8865</f>
        <v>30316</v>
      </c>
    </row>
    <row r="8866" spans="1:6">
      <c r="A8866" t="str">
        <f>[1]Sheet1!B8866</f>
        <v>South Dakota</v>
      </c>
      <c r="B8866" t="str">
        <f>[1]Sheet1!C8866</f>
        <v>SD</v>
      </c>
      <c r="C8866" t="str">
        <f>LEFT([1]Sheet1!D8866,1)</f>
        <v>F</v>
      </c>
      <c r="D8866" t="str">
        <f>RIGHT([1]Sheet1!D8866,2)</f>
        <v>32</v>
      </c>
      <c r="E8866" t="str">
        <f>[1]Sheet1!E8866</f>
        <v>Construction - Health - Other</v>
      </c>
      <c r="F8866">
        <f>[1]Sheet1!F8866</f>
        <v>1175</v>
      </c>
    </row>
    <row r="8867" spans="1:6">
      <c r="A8867" t="str">
        <f>[1]Sheet1!B8867</f>
        <v>South Dakota</v>
      </c>
      <c r="B8867" t="str">
        <f>[1]Sheet1!C8867</f>
        <v>SD</v>
      </c>
      <c r="C8867" t="str">
        <f>LEFT([1]Sheet1!D8867,1)</f>
        <v>F</v>
      </c>
      <c r="D8867" t="str">
        <f>RIGHT([1]Sheet1!D8867,2)</f>
        <v>36</v>
      </c>
      <c r="E8867" t="str">
        <f>[1]Sheet1!E8867</f>
        <v>Construction - Hospitals</v>
      </c>
      <c r="F8867">
        <f>[1]Sheet1!F8867</f>
        <v>4464</v>
      </c>
    </row>
    <row r="8868" spans="1:6">
      <c r="A8868" t="str">
        <f>[1]Sheet1!B8868</f>
        <v>South Dakota</v>
      </c>
      <c r="B8868" t="str">
        <f>[1]Sheet1!C8868</f>
        <v>SD</v>
      </c>
      <c r="C8868" t="str">
        <f>LEFT([1]Sheet1!D8868,1)</f>
        <v>F</v>
      </c>
      <c r="D8868" t="str">
        <f>RIGHT([1]Sheet1!D8868,2)</f>
        <v>44</v>
      </c>
      <c r="E8868" t="str">
        <f>[1]Sheet1!E8868</f>
        <v>Construction - Regular Highways</v>
      </c>
      <c r="F8868">
        <f>[1]Sheet1!F8868</f>
        <v>569808</v>
      </c>
    </row>
    <row r="8869" spans="1:6">
      <c r="A8869" t="str">
        <f>[1]Sheet1!B8869</f>
        <v>South Dakota</v>
      </c>
      <c r="B8869" t="str">
        <f>[1]Sheet1!C8869</f>
        <v>SD</v>
      </c>
      <c r="C8869" t="str">
        <f>LEFT([1]Sheet1!D8869,1)</f>
        <v>F</v>
      </c>
      <c r="D8869" t="str">
        <f>RIGHT([1]Sheet1!D8869,2)</f>
        <v>50</v>
      </c>
      <c r="E8869" t="str">
        <f>[1]Sheet1!E8869</f>
        <v>Construction - Housing and Community Development</v>
      </c>
      <c r="F8869">
        <f>[1]Sheet1!F8869</f>
        <v>1672</v>
      </c>
    </row>
    <row r="8870" spans="1:6">
      <c r="A8870" t="str">
        <f>[1]Sheet1!B8870</f>
        <v>South Dakota</v>
      </c>
      <c r="B8870" t="str">
        <f>[1]Sheet1!C8870</f>
        <v>SD</v>
      </c>
      <c r="C8870" t="str">
        <f>LEFT([1]Sheet1!D8870,1)</f>
        <v>F</v>
      </c>
      <c r="D8870" t="str">
        <f>RIGHT([1]Sheet1!D8870,2)</f>
        <v>52</v>
      </c>
      <c r="E8870" t="str">
        <f>[1]Sheet1!E8870</f>
        <v>Construction - Libraries</v>
      </c>
      <c r="F8870">
        <f>[1]Sheet1!F8870</f>
        <v>605</v>
      </c>
    </row>
    <row r="8871" spans="1:6">
      <c r="A8871" t="str">
        <f>[1]Sheet1!B8871</f>
        <v>South Dakota</v>
      </c>
      <c r="B8871" t="str">
        <f>[1]Sheet1!C8871</f>
        <v>SD</v>
      </c>
      <c r="C8871" t="str">
        <f>LEFT([1]Sheet1!D8871,1)</f>
        <v>F</v>
      </c>
      <c r="D8871" t="str">
        <f>RIGHT([1]Sheet1!D8871,2)</f>
        <v>59</v>
      </c>
      <c r="E8871" t="str">
        <f>[1]Sheet1!E8871</f>
        <v>Construction - Natural Resources - Other</v>
      </c>
      <c r="F8871">
        <f>[1]Sheet1!F8871</f>
        <v>7583</v>
      </c>
    </row>
    <row r="8872" spans="1:6">
      <c r="A8872" t="str">
        <f>[1]Sheet1!B8872</f>
        <v>South Dakota</v>
      </c>
      <c r="B8872" t="str">
        <f>[1]Sheet1!C8872</f>
        <v>SD</v>
      </c>
      <c r="C8872" t="str">
        <f>LEFT([1]Sheet1!D8872,1)</f>
        <v>F</v>
      </c>
      <c r="D8872" t="str">
        <f>RIGHT([1]Sheet1!D8872,2)</f>
        <v>60</v>
      </c>
      <c r="E8872" t="str">
        <f>[1]Sheet1!E8872</f>
        <v>Construction - Parking Facilities</v>
      </c>
      <c r="F8872">
        <f>[1]Sheet1!F8872</f>
        <v>365</v>
      </c>
    </row>
    <row r="8873" spans="1:6">
      <c r="A8873" t="str">
        <f>[1]Sheet1!B8873</f>
        <v>South Dakota</v>
      </c>
      <c r="B8873" t="str">
        <f>[1]Sheet1!C8873</f>
        <v>SD</v>
      </c>
      <c r="C8873" t="str">
        <f>LEFT([1]Sheet1!D8873,1)</f>
        <v>F</v>
      </c>
      <c r="D8873" t="str">
        <f>RIGHT([1]Sheet1!D8873,2)</f>
        <v>61</v>
      </c>
      <c r="E8873" t="str">
        <f>[1]Sheet1!E8873</f>
        <v>Construction - Parks and Recreation</v>
      </c>
      <c r="F8873">
        <f>[1]Sheet1!F8873</f>
        <v>30842</v>
      </c>
    </row>
    <row r="8874" spans="1:6">
      <c r="A8874" t="str">
        <f>[1]Sheet1!B8874</f>
        <v>South Dakota</v>
      </c>
      <c r="B8874" t="str">
        <f>[1]Sheet1!C8874</f>
        <v>SD</v>
      </c>
      <c r="C8874" t="str">
        <f>LEFT([1]Sheet1!D8874,1)</f>
        <v>F</v>
      </c>
      <c r="D8874" t="str">
        <f>RIGHT([1]Sheet1!D8874,2)</f>
        <v>62</v>
      </c>
      <c r="E8874" t="str">
        <f>[1]Sheet1!E8874</f>
        <v>Construction - Police Protection</v>
      </c>
      <c r="F8874">
        <f>[1]Sheet1!F8874</f>
        <v>3558</v>
      </c>
    </row>
    <row r="8875" spans="1:6">
      <c r="A8875" t="str">
        <f>[1]Sheet1!B8875</f>
        <v>South Dakota</v>
      </c>
      <c r="B8875" t="str">
        <f>[1]Sheet1!C8875</f>
        <v>SD</v>
      </c>
      <c r="C8875" t="str">
        <f>LEFT([1]Sheet1!D8875,1)</f>
        <v>F</v>
      </c>
      <c r="D8875" t="str">
        <f>RIGHT([1]Sheet1!D8875,2)</f>
        <v>77</v>
      </c>
      <c r="E8875" t="str">
        <f>[1]Sheet1!E8875</f>
        <v>Construction - Public Welfare Institutions</v>
      </c>
      <c r="F8875">
        <f>[1]Sheet1!F8875</f>
        <v>503</v>
      </c>
    </row>
    <row r="8876" spans="1:6">
      <c r="A8876" t="str">
        <f>[1]Sheet1!B8876</f>
        <v>South Dakota</v>
      </c>
      <c r="B8876" t="str">
        <f>[1]Sheet1!C8876</f>
        <v>SD</v>
      </c>
      <c r="C8876" t="str">
        <f>LEFT([1]Sheet1!D8876,1)</f>
        <v>F</v>
      </c>
      <c r="D8876" t="str">
        <f>RIGHT([1]Sheet1!D8876,2)</f>
        <v>79</v>
      </c>
      <c r="E8876" t="str">
        <f>[1]Sheet1!E8876</f>
        <v>Construction - Public Welfare - Other</v>
      </c>
      <c r="F8876">
        <f>[1]Sheet1!F8876</f>
        <v>5</v>
      </c>
    </row>
    <row r="8877" spans="1:6">
      <c r="A8877" t="str">
        <f>[1]Sheet1!B8877</f>
        <v>South Dakota</v>
      </c>
      <c r="B8877" t="str">
        <f>[1]Sheet1!C8877</f>
        <v>SD</v>
      </c>
      <c r="C8877" t="str">
        <f>LEFT([1]Sheet1!D8877,1)</f>
        <v>F</v>
      </c>
      <c r="D8877" t="str">
        <f>RIGHT([1]Sheet1!D8877,2)</f>
        <v>80</v>
      </c>
      <c r="E8877" t="str">
        <f>[1]Sheet1!E8877</f>
        <v>Construction - Sewerage</v>
      </c>
      <c r="F8877">
        <f>[1]Sheet1!F8877</f>
        <v>64138</v>
      </c>
    </row>
    <row r="8878" spans="1:6">
      <c r="A8878" t="str">
        <f>[1]Sheet1!B8878</f>
        <v>South Dakota</v>
      </c>
      <c r="B8878" t="str">
        <f>[1]Sheet1!C8878</f>
        <v>SD</v>
      </c>
      <c r="C8878" t="str">
        <f>LEFT([1]Sheet1!D8878,1)</f>
        <v>F</v>
      </c>
      <c r="D8878" t="str">
        <f>RIGHT([1]Sheet1!D8878,2)</f>
        <v>81</v>
      </c>
      <c r="E8878" t="str">
        <f>[1]Sheet1!E8878</f>
        <v>Construction - Solid Waste Management</v>
      </c>
      <c r="F8878">
        <f>[1]Sheet1!F8878</f>
        <v>1723</v>
      </c>
    </row>
    <row r="8879" spans="1:6">
      <c r="A8879" t="str">
        <f>[1]Sheet1!B8879</f>
        <v>South Dakota</v>
      </c>
      <c r="B8879" t="str">
        <f>[1]Sheet1!C8879</f>
        <v>SD</v>
      </c>
      <c r="C8879" t="str">
        <f>LEFT([1]Sheet1!D8879,1)</f>
        <v>F</v>
      </c>
      <c r="D8879" t="str">
        <f>RIGHT([1]Sheet1!D8879,2)</f>
        <v>89</v>
      </c>
      <c r="E8879" t="str">
        <f>[1]Sheet1!E8879</f>
        <v>Construction - General - Other</v>
      </c>
      <c r="F8879">
        <f>[1]Sheet1!F8879</f>
        <v>22813</v>
      </c>
    </row>
    <row r="8880" spans="1:6">
      <c r="A8880" t="str">
        <f>[1]Sheet1!B8880</f>
        <v>South Dakota</v>
      </c>
      <c r="B8880" t="str">
        <f>[1]Sheet1!C8880</f>
        <v>SD</v>
      </c>
      <c r="C8880" t="str">
        <f>LEFT([1]Sheet1!D8880,1)</f>
        <v>F</v>
      </c>
      <c r="D8880" t="str">
        <f>RIGHT([1]Sheet1!D8880,2)</f>
        <v>90</v>
      </c>
      <c r="E8880" t="str">
        <f>[1]Sheet1!E8880</f>
        <v>Construction - Liquor Stores</v>
      </c>
      <c r="F8880">
        <f>[1]Sheet1!F8880</f>
        <v>14</v>
      </c>
    </row>
    <row r="8881" spans="1:6">
      <c r="A8881" t="str">
        <f>[1]Sheet1!B8881</f>
        <v>South Dakota</v>
      </c>
      <c r="B8881" t="str">
        <f>[1]Sheet1!C8881</f>
        <v>SD</v>
      </c>
      <c r="C8881" t="str">
        <f>LEFT([1]Sheet1!D8881,1)</f>
        <v>F</v>
      </c>
      <c r="D8881" t="str">
        <f>RIGHT([1]Sheet1!D8881,2)</f>
        <v>91</v>
      </c>
      <c r="E8881" t="str">
        <f>[1]Sheet1!E8881</f>
        <v>Construction - Water Utilities</v>
      </c>
      <c r="F8881">
        <f>[1]Sheet1!F8881</f>
        <v>46441</v>
      </c>
    </row>
    <row r="8882" spans="1:6">
      <c r="A8882" t="str">
        <f>[1]Sheet1!B8882</f>
        <v>South Dakota</v>
      </c>
      <c r="B8882" t="str">
        <f>[1]Sheet1!C8882</f>
        <v>SD</v>
      </c>
      <c r="C8882" t="str">
        <f>LEFT([1]Sheet1!D8882,1)</f>
        <v>F</v>
      </c>
      <c r="D8882" t="str">
        <f>RIGHT([1]Sheet1!D8882,2)</f>
        <v>92</v>
      </c>
      <c r="E8882" t="str">
        <f>[1]Sheet1!E8882</f>
        <v>Construction - Electric Utilities</v>
      </c>
      <c r="F8882">
        <f>[1]Sheet1!F8882</f>
        <v>6157</v>
      </c>
    </row>
    <row r="8883" spans="1:6">
      <c r="A8883" t="str">
        <f>[1]Sheet1!B8883</f>
        <v>South Dakota</v>
      </c>
      <c r="B8883" t="str">
        <f>[1]Sheet1!C8883</f>
        <v>SD</v>
      </c>
      <c r="C8883" t="str">
        <f>LEFT([1]Sheet1!D8883,1)</f>
        <v>G</v>
      </c>
      <c r="D8883" t="str">
        <f>RIGHT([1]Sheet1!D8883,2)</f>
        <v>01</v>
      </c>
      <c r="E8883" t="str">
        <f>[1]Sheet1!E8883</f>
        <v>Other Capital Outlay - Air Transportation</v>
      </c>
      <c r="F8883">
        <f>[1]Sheet1!F8883</f>
        <v>3154</v>
      </c>
    </row>
    <row r="8884" spans="1:6">
      <c r="A8884" t="str">
        <f>[1]Sheet1!B8884</f>
        <v>South Dakota</v>
      </c>
      <c r="B8884" t="str">
        <f>[1]Sheet1!C8884</f>
        <v>SD</v>
      </c>
      <c r="C8884" t="str">
        <f>LEFT([1]Sheet1!D8884,1)</f>
        <v>G</v>
      </c>
      <c r="D8884" t="str">
        <f>RIGHT([1]Sheet1!D8884,2)</f>
        <v>03</v>
      </c>
      <c r="E8884" t="str">
        <f>[1]Sheet1!E8884</f>
        <v>Other Capital Outlay - Miscellaneous Commercial Activities, NEC</v>
      </c>
      <c r="F8884">
        <f>[1]Sheet1!F8884</f>
        <v>2508</v>
      </c>
    </row>
    <row r="8885" spans="1:6">
      <c r="A8885" t="str">
        <f>[1]Sheet1!B8885</f>
        <v>South Dakota</v>
      </c>
      <c r="B8885" t="str">
        <f>[1]Sheet1!C8885</f>
        <v>SD</v>
      </c>
      <c r="C8885" t="str">
        <f>LEFT([1]Sheet1!D8885,1)</f>
        <v>G</v>
      </c>
      <c r="D8885" t="str">
        <f>RIGHT([1]Sheet1!D8885,2)</f>
        <v>04</v>
      </c>
      <c r="E8885" t="str">
        <f>[1]Sheet1!E8885</f>
        <v>Other Capital Outlay - Correctional Institutions</v>
      </c>
      <c r="F8885">
        <f>[1]Sheet1!F8885</f>
        <v>509</v>
      </c>
    </row>
    <row r="8886" spans="1:6">
      <c r="A8886" t="str">
        <f>[1]Sheet1!B8886</f>
        <v>South Dakota</v>
      </c>
      <c r="B8886" t="str">
        <f>[1]Sheet1!C8886</f>
        <v>SD</v>
      </c>
      <c r="C8886" t="str">
        <f>LEFT([1]Sheet1!D8886,1)</f>
        <v>G</v>
      </c>
      <c r="D8886" t="str">
        <f>RIGHT([1]Sheet1!D8886,2)</f>
        <v>05</v>
      </c>
      <c r="E8886" t="str">
        <f>[1]Sheet1!E8886</f>
        <v>Other Capital Outlay - Corrections - Other</v>
      </c>
      <c r="F8886">
        <f>[1]Sheet1!F8886</f>
        <v>2405</v>
      </c>
    </row>
    <row r="8887" spans="1:6">
      <c r="A8887" t="str">
        <f>[1]Sheet1!B8887</f>
        <v>South Dakota</v>
      </c>
      <c r="B8887" t="str">
        <f>[1]Sheet1!C8887</f>
        <v>SD</v>
      </c>
      <c r="C8887" t="str">
        <f>LEFT([1]Sheet1!D8887,1)</f>
        <v>G</v>
      </c>
      <c r="D8887" t="str">
        <f>RIGHT([1]Sheet1!D8887,2)</f>
        <v>12</v>
      </c>
      <c r="E8887" t="str">
        <f>[1]Sheet1!E8887</f>
        <v>Other Capital Outlay - Elementary and Secondary Education</v>
      </c>
      <c r="F8887">
        <f>[1]Sheet1!F8887</f>
        <v>29178</v>
      </c>
    </row>
    <row r="8888" spans="1:6">
      <c r="A8888" t="str">
        <f>[1]Sheet1!B8888</f>
        <v>South Dakota</v>
      </c>
      <c r="B8888" t="str">
        <f>[1]Sheet1!C8888</f>
        <v>SD</v>
      </c>
      <c r="C8888" t="str">
        <f>LEFT([1]Sheet1!D8888,1)</f>
        <v>G</v>
      </c>
      <c r="D8888" t="str">
        <f>RIGHT([1]Sheet1!D8888,2)</f>
        <v>16</v>
      </c>
      <c r="E8888" t="str">
        <f>[1]Sheet1!E8888</f>
        <v>Other Capital Outlay - Higher Education - Auxiliary Enterprises</v>
      </c>
      <c r="F8888">
        <f>[1]Sheet1!F8888</f>
        <v>28</v>
      </c>
    </row>
    <row r="8889" spans="1:6">
      <c r="A8889" t="str">
        <f>[1]Sheet1!B8889</f>
        <v>South Dakota</v>
      </c>
      <c r="B8889" t="str">
        <f>[1]Sheet1!C8889</f>
        <v>SD</v>
      </c>
      <c r="C8889" t="str">
        <f>LEFT([1]Sheet1!D8889,1)</f>
        <v>G</v>
      </c>
      <c r="D8889" t="str">
        <f>RIGHT([1]Sheet1!D8889,2)</f>
        <v>18</v>
      </c>
      <c r="E8889" t="str">
        <f>[1]Sheet1!E8889</f>
        <v>Other Capital Outlay - Other Higher Education</v>
      </c>
      <c r="F8889">
        <f>[1]Sheet1!F8889</f>
        <v>16132</v>
      </c>
    </row>
    <row r="8890" spans="1:6">
      <c r="A8890" t="str">
        <f>[1]Sheet1!B8890</f>
        <v>South Dakota</v>
      </c>
      <c r="B8890" t="str">
        <f>[1]Sheet1!C8890</f>
        <v>SD</v>
      </c>
      <c r="C8890" t="str">
        <f>LEFT([1]Sheet1!D8890,1)</f>
        <v>G</v>
      </c>
      <c r="D8890" t="str">
        <f>RIGHT([1]Sheet1!D8890,2)</f>
        <v>21</v>
      </c>
      <c r="E8890" t="str">
        <f>[1]Sheet1!E8890</f>
        <v>Other Capital Outlay - State Education - Other</v>
      </c>
      <c r="F8890">
        <f>[1]Sheet1!F8890</f>
        <v>1405</v>
      </c>
    </row>
    <row r="8891" spans="1:6">
      <c r="A8891" t="str">
        <f>[1]Sheet1!B8891</f>
        <v>South Dakota</v>
      </c>
      <c r="B8891" t="str">
        <f>[1]Sheet1!C8891</f>
        <v>SD</v>
      </c>
      <c r="C8891" t="str">
        <f>LEFT([1]Sheet1!D8891,1)</f>
        <v>G</v>
      </c>
      <c r="D8891" t="str">
        <f>RIGHT([1]Sheet1!D8891,2)</f>
        <v>22</v>
      </c>
      <c r="E8891" t="str">
        <f>[1]Sheet1!E8891</f>
        <v>Other Capital Outlay - Social Insurance Administration</v>
      </c>
      <c r="F8891">
        <f>[1]Sheet1!F8891</f>
        <v>460</v>
      </c>
    </row>
    <row r="8892" spans="1:6">
      <c r="A8892" t="str">
        <f>[1]Sheet1!B8892</f>
        <v>South Dakota</v>
      </c>
      <c r="B8892" t="str">
        <f>[1]Sheet1!C8892</f>
        <v>SD</v>
      </c>
      <c r="C8892" t="str">
        <f>LEFT([1]Sheet1!D8892,1)</f>
        <v>G</v>
      </c>
      <c r="D8892" t="str">
        <f>RIGHT([1]Sheet1!D8892,2)</f>
        <v>23</v>
      </c>
      <c r="E8892" t="str">
        <f>[1]Sheet1!E8892</f>
        <v>Other Capital Outlay - Financial Administration</v>
      </c>
      <c r="F8892">
        <f>[1]Sheet1!F8892</f>
        <v>536</v>
      </c>
    </row>
    <row r="8893" spans="1:6">
      <c r="A8893" t="str">
        <f>[1]Sheet1!B8893</f>
        <v>South Dakota</v>
      </c>
      <c r="B8893" t="str">
        <f>[1]Sheet1!C8893</f>
        <v>SD</v>
      </c>
      <c r="C8893" t="str">
        <f>LEFT([1]Sheet1!D8893,1)</f>
        <v>G</v>
      </c>
      <c r="D8893" t="str">
        <f>RIGHT([1]Sheet1!D8893,2)</f>
        <v>24</v>
      </c>
      <c r="E8893" t="str">
        <f>[1]Sheet1!E8893</f>
        <v>Other Capital Outlay - Local Fire Protection</v>
      </c>
      <c r="F8893">
        <f>[1]Sheet1!F8893</f>
        <v>4360</v>
      </c>
    </row>
    <row r="8894" spans="1:6">
      <c r="A8894" t="str">
        <f>[1]Sheet1!B8894</f>
        <v>South Dakota</v>
      </c>
      <c r="B8894" t="str">
        <f>[1]Sheet1!C8894</f>
        <v>SD</v>
      </c>
      <c r="C8894" t="str">
        <f>LEFT([1]Sheet1!D8894,1)</f>
        <v>G</v>
      </c>
      <c r="D8894" t="str">
        <f>RIGHT([1]Sheet1!D8894,2)</f>
        <v>25</v>
      </c>
      <c r="E8894" t="str">
        <f>[1]Sheet1!E8894</f>
        <v>Other Capital Outlay - Judicial and Legal Services</v>
      </c>
      <c r="F8894">
        <f>[1]Sheet1!F8894</f>
        <v>865</v>
      </c>
    </row>
    <row r="8895" spans="1:6">
      <c r="A8895" t="str">
        <f>[1]Sheet1!B8895</f>
        <v>South Dakota</v>
      </c>
      <c r="B8895" t="str">
        <f>[1]Sheet1!C8895</f>
        <v>SD</v>
      </c>
      <c r="C8895" t="str">
        <f>LEFT([1]Sheet1!D8895,1)</f>
        <v>G</v>
      </c>
      <c r="D8895" t="str">
        <f>RIGHT([1]Sheet1!D8895,2)</f>
        <v>29</v>
      </c>
      <c r="E8895" t="str">
        <f>[1]Sheet1!E8895</f>
        <v>Other Capital Outlay - Central Staff Services</v>
      </c>
      <c r="F8895">
        <f>[1]Sheet1!F8895</f>
        <v>1703</v>
      </c>
    </row>
    <row r="8896" spans="1:6">
      <c r="A8896" t="str">
        <f>[1]Sheet1!B8896</f>
        <v>South Dakota</v>
      </c>
      <c r="B8896" t="str">
        <f>[1]Sheet1!C8896</f>
        <v>SD</v>
      </c>
      <c r="C8896" t="str">
        <f>LEFT([1]Sheet1!D8896,1)</f>
        <v>G</v>
      </c>
      <c r="D8896" t="str">
        <f>RIGHT([1]Sheet1!D8896,2)</f>
        <v>31</v>
      </c>
      <c r="E8896" t="str">
        <f>[1]Sheet1!E8896</f>
        <v>Other Capital Outlay - General Public Building</v>
      </c>
      <c r="F8896">
        <f>[1]Sheet1!F8896</f>
        <v>257</v>
      </c>
    </row>
    <row r="8897" spans="1:6">
      <c r="A8897" t="str">
        <f>[1]Sheet1!B8897</f>
        <v>South Dakota</v>
      </c>
      <c r="B8897" t="str">
        <f>[1]Sheet1!C8897</f>
        <v>SD</v>
      </c>
      <c r="C8897" t="str">
        <f>LEFT([1]Sheet1!D8897,1)</f>
        <v>G</v>
      </c>
      <c r="D8897" t="str">
        <f>RIGHT([1]Sheet1!D8897,2)</f>
        <v>32</v>
      </c>
      <c r="E8897" t="str">
        <f>[1]Sheet1!E8897</f>
        <v>Other Capital Outlay - Health - Other</v>
      </c>
      <c r="F8897">
        <f>[1]Sheet1!F8897</f>
        <v>2507</v>
      </c>
    </row>
    <row r="8898" spans="1:6">
      <c r="A8898" t="str">
        <f>[1]Sheet1!B8898</f>
        <v>South Dakota</v>
      </c>
      <c r="B8898" t="str">
        <f>[1]Sheet1!C8898</f>
        <v>SD</v>
      </c>
      <c r="C8898" t="str">
        <f>LEFT([1]Sheet1!D8898,1)</f>
        <v>G</v>
      </c>
      <c r="D8898" t="str">
        <f>RIGHT([1]Sheet1!D8898,2)</f>
        <v>36</v>
      </c>
      <c r="E8898" t="str">
        <f>[1]Sheet1!E8898</f>
        <v>Other Capital Outlay - Hospitals</v>
      </c>
      <c r="F8898">
        <f>[1]Sheet1!F8898</f>
        <v>289</v>
      </c>
    </row>
    <row r="8899" spans="1:6">
      <c r="A8899" t="str">
        <f>[1]Sheet1!B8899</f>
        <v>South Dakota</v>
      </c>
      <c r="B8899" t="str">
        <f>[1]Sheet1!C8899</f>
        <v>SD</v>
      </c>
      <c r="C8899" t="str">
        <f>LEFT([1]Sheet1!D8899,1)</f>
        <v>G</v>
      </c>
      <c r="D8899" t="str">
        <f>RIGHT([1]Sheet1!D8899,2)</f>
        <v>44</v>
      </c>
      <c r="E8899" t="str">
        <f>[1]Sheet1!E8899</f>
        <v>Other Capital Outlay - Regular Highways</v>
      </c>
      <c r="F8899">
        <f>[1]Sheet1!F8899</f>
        <v>22876</v>
      </c>
    </row>
    <row r="8900" spans="1:6">
      <c r="A8900" t="str">
        <f>[1]Sheet1!B8900</f>
        <v>South Dakota</v>
      </c>
      <c r="B8900" t="str">
        <f>[1]Sheet1!C8900</f>
        <v>SD</v>
      </c>
      <c r="C8900" t="str">
        <f>LEFT([1]Sheet1!D8900,1)</f>
        <v>G</v>
      </c>
      <c r="D8900" t="str">
        <f>RIGHT([1]Sheet1!D8900,2)</f>
        <v>50</v>
      </c>
      <c r="E8900" t="str">
        <f>[1]Sheet1!E8900</f>
        <v>Other Capital Outlay - Housing and Community Development</v>
      </c>
      <c r="F8900">
        <f>[1]Sheet1!F8900</f>
        <v>1997</v>
      </c>
    </row>
    <row r="8901" spans="1:6">
      <c r="A8901" t="str">
        <f>[1]Sheet1!B8901</f>
        <v>South Dakota</v>
      </c>
      <c r="B8901" t="str">
        <f>[1]Sheet1!C8901</f>
        <v>SD</v>
      </c>
      <c r="C8901" t="str">
        <f>LEFT([1]Sheet1!D8901,1)</f>
        <v>G</v>
      </c>
      <c r="D8901" t="str">
        <f>RIGHT([1]Sheet1!D8901,2)</f>
        <v>52</v>
      </c>
      <c r="E8901" t="str">
        <f>[1]Sheet1!E8901</f>
        <v>Other Capital Outlay - Libraries</v>
      </c>
      <c r="F8901">
        <f>[1]Sheet1!F8901</f>
        <v>433</v>
      </c>
    </row>
    <row r="8902" spans="1:6">
      <c r="A8902" t="str">
        <f>[1]Sheet1!B8902</f>
        <v>South Dakota</v>
      </c>
      <c r="B8902" t="str">
        <f>[1]Sheet1!C8902</f>
        <v>SD</v>
      </c>
      <c r="C8902" t="str">
        <f>LEFT([1]Sheet1!D8902,1)</f>
        <v>G</v>
      </c>
      <c r="D8902" t="str">
        <f>RIGHT([1]Sheet1!D8902,2)</f>
        <v>59</v>
      </c>
      <c r="E8902" t="str">
        <f>[1]Sheet1!E8902</f>
        <v>Other Capital Outlay - Natural Resources - Other</v>
      </c>
      <c r="F8902">
        <f>[1]Sheet1!F8902</f>
        <v>3071</v>
      </c>
    </row>
    <row r="8903" spans="1:6">
      <c r="A8903" t="str">
        <f>[1]Sheet1!B8903</f>
        <v>South Dakota</v>
      </c>
      <c r="B8903" t="str">
        <f>[1]Sheet1!C8903</f>
        <v>SD</v>
      </c>
      <c r="C8903" t="str">
        <f>LEFT([1]Sheet1!D8903,1)</f>
        <v>G</v>
      </c>
      <c r="D8903" t="str">
        <f>RIGHT([1]Sheet1!D8903,2)</f>
        <v>60</v>
      </c>
      <c r="E8903" t="str">
        <f>[1]Sheet1!E8903</f>
        <v>Other Capital Outlay - Parking Facilities</v>
      </c>
      <c r="F8903">
        <f>[1]Sheet1!F8903</f>
        <v>110</v>
      </c>
    </row>
    <row r="8904" spans="1:6">
      <c r="A8904" t="str">
        <f>[1]Sheet1!B8904</f>
        <v>South Dakota</v>
      </c>
      <c r="B8904" t="str">
        <f>[1]Sheet1!C8904</f>
        <v>SD</v>
      </c>
      <c r="C8904" t="str">
        <f>LEFT([1]Sheet1!D8904,1)</f>
        <v>G</v>
      </c>
      <c r="D8904" t="str">
        <f>RIGHT([1]Sheet1!D8904,2)</f>
        <v>61</v>
      </c>
      <c r="E8904" t="str">
        <f>[1]Sheet1!E8904</f>
        <v>Other Capital Outlay - Parks and Recreation</v>
      </c>
      <c r="F8904">
        <f>[1]Sheet1!F8904</f>
        <v>3703</v>
      </c>
    </row>
    <row r="8905" spans="1:6">
      <c r="A8905" t="str">
        <f>[1]Sheet1!B8905</f>
        <v>South Dakota</v>
      </c>
      <c r="B8905" t="str">
        <f>[1]Sheet1!C8905</f>
        <v>SD</v>
      </c>
      <c r="C8905" t="str">
        <f>LEFT([1]Sheet1!D8905,1)</f>
        <v>G</v>
      </c>
      <c r="D8905" t="str">
        <f>RIGHT([1]Sheet1!D8905,2)</f>
        <v>62</v>
      </c>
      <c r="E8905" t="str">
        <f>[1]Sheet1!E8905</f>
        <v>Other Capital Outlay - Police Protection</v>
      </c>
      <c r="F8905">
        <f>[1]Sheet1!F8905</f>
        <v>3196</v>
      </c>
    </row>
    <row r="8906" spans="1:6">
      <c r="A8906" t="str">
        <f>[1]Sheet1!B8906</f>
        <v>South Dakota</v>
      </c>
      <c r="B8906" t="str">
        <f>[1]Sheet1!C8906</f>
        <v>SD</v>
      </c>
      <c r="C8906" t="str">
        <f>LEFT([1]Sheet1!D8906,1)</f>
        <v>G</v>
      </c>
      <c r="D8906" t="str">
        <f>RIGHT([1]Sheet1!D8906,2)</f>
        <v>66</v>
      </c>
      <c r="E8906" t="str">
        <f>[1]Sheet1!E8906</f>
        <v>Other Capital Outlay - Protective Inspection and Regulation, NEC</v>
      </c>
      <c r="F8906">
        <f>[1]Sheet1!F8906</f>
        <v>217</v>
      </c>
    </row>
    <row r="8907" spans="1:6">
      <c r="A8907" t="str">
        <f>[1]Sheet1!B8907</f>
        <v>South Dakota</v>
      </c>
      <c r="B8907" t="str">
        <f>[1]Sheet1!C8907</f>
        <v>SD</v>
      </c>
      <c r="C8907" t="str">
        <f>LEFT([1]Sheet1!D8907,1)</f>
        <v>G</v>
      </c>
      <c r="D8907" t="str">
        <f>RIGHT([1]Sheet1!D8907,2)</f>
        <v>77</v>
      </c>
      <c r="E8907" t="str">
        <f>[1]Sheet1!E8907</f>
        <v>Other Capital Outlay - Public Welfare Institutions</v>
      </c>
      <c r="F8907">
        <f>[1]Sheet1!F8907</f>
        <v>207</v>
      </c>
    </row>
    <row r="8908" spans="1:6">
      <c r="A8908" t="str">
        <f>[1]Sheet1!B8908</f>
        <v>South Dakota</v>
      </c>
      <c r="B8908" t="str">
        <f>[1]Sheet1!C8908</f>
        <v>SD</v>
      </c>
      <c r="C8908" t="str">
        <f>LEFT([1]Sheet1!D8908,1)</f>
        <v>G</v>
      </c>
      <c r="D8908" t="str">
        <f>RIGHT([1]Sheet1!D8908,2)</f>
        <v>79</v>
      </c>
      <c r="E8908" t="str">
        <f>[1]Sheet1!E8908</f>
        <v>Other Capital Outlay - Public Welfare - Other</v>
      </c>
      <c r="F8908">
        <f>[1]Sheet1!F8908</f>
        <v>1545</v>
      </c>
    </row>
    <row r="8909" spans="1:6">
      <c r="A8909" t="str">
        <f>[1]Sheet1!B8909</f>
        <v>South Dakota</v>
      </c>
      <c r="B8909" t="str">
        <f>[1]Sheet1!C8909</f>
        <v>SD</v>
      </c>
      <c r="C8909" t="str">
        <f>LEFT([1]Sheet1!D8909,1)</f>
        <v>G</v>
      </c>
      <c r="D8909" t="str">
        <f>RIGHT([1]Sheet1!D8909,2)</f>
        <v>80</v>
      </c>
      <c r="E8909" t="str">
        <f>[1]Sheet1!E8909</f>
        <v>Other Capital Outlay - Sewerage</v>
      </c>
      <c r="F8909">
        <f>[1]Sheet1!F8909</f>
        <v>5961</v>
      </c>
    </row>
    <row r="8910" spans="1:6">
      <c r="A8910" t="str">
        <f>[1]Sheet1!B8910</f>
        <v>South Dakota</v>
      </c>
      <c r="B8910" t="str">
        <f>[1]Sheet1!C8910</f>
        <v>SD</v>
      </c>
      <c r="C8910" t="str">
        <f>LEFT([1]Sheet1!D8910,1)</f>
        <v>G</v>
      </c>
      <c r="D8910" t="str">
        <f>RIGHT([1]Sheet1!D8910,2)</f>
        <v>81</v>
      </c>
      <c r="E8910" t="str">
        <f>[1]Sheet1!E8910</f>
        <v>Other Capital Outlay - Solid Waste Management</v>
      </c>
      <c r="F8910">
        <f>[1]Sheet1!F8910</f>
        <v>5200</v>
      </c>
    </row>
    <row r="8911" spans="1:6">
      <c r="A8911" t="str">
        <f>[1]Sheet1!B8911</f>
        <v>South Dakota</v>
      </c>
      <c r="B8911" t="str">
        <f>[1]Sheet1!C8911</f>
        <v>SD</v>
      </c>
      <c r="C8911" t="str">
        <f>LEFT([1]Sheet1!D8911,1)</f>
        <v>G</v>
      </c>
      <c r="D8911" t="str">
        <f>RIGHT([1]Sheet1!D8911,2)</f>
        <v>85</v>
      </c>
      <c r="E8911" t="str">
        <f>[1]Sheet1!E8911</f>
        <v>Other Capital Outlay - State Veterans' Services</v>
      </c>
      <c r="F8911">
        <f>[1]Sheet1!F8911</f>
        <v>3</v>
      </c>
    </row>
    <row r="8912" spans="1:6">
      <c r="A8912" t="str">
        <f>[1]Sheet1!B8912</f>
        <v>South Dakota</v>
      </c>
      <c r="B8912" t="str">
        <f>[1]Sheet1!C8912</f>
        <v>SD</v>
      </c>
      <c r="C8912" t="str">
        <f>LEFT([1]Sheet1!D8912,1)</f>
        <v>G</v>
      </c>
      <c r="D8912" t="str">
        <f>RIGHT([1]Sheet1!D8912,2)</f>
        <v>89</v>
      </c>
      <c r="E8912" t="str">
        <f>[1]Sheet1!E8912</f>
        <v>Other Capital Outlay - General - Other</v>
      </c>
      <c r="F8912">
        <f>[1]Sheet1!F8912</f>
        <v>18706</v>
      </c>
    </row>
    <row r="8913" spans="1:6">
      <c r="A8913" t="str">
        <f>[1]Sheet1!B8913</f>
        <v>South Dakota</v>
      </c>
      <c r="B8913" t="str">
        <f>[1]Sheet1!C8913</f>
        <v>SD</v>
      </c>
      <c r="C8913" t="str">
        <f>LEFT([1]Sheet1!D8913,1)</f>
        <v>G</v>
      </c>
      <c r="D8913" t="str">
        <f>RIGHT([1]Sheet1!D8913,2)</f>
        <v>90</v>
      </c>
      <c r="E8913" t="str">
        <f>[1]Sheet1!E8913</f>
        <v>Other Capital Outlay - Liquor Stores</v>
      </c>
      <c r="F8913">
        <f>[1]Sheet1!F8913</f>
        <v>227</v>
      </c>
    </row>
    <row r="8914" spans="1:6">
      <c r="A8914" t="str">
        <f>[1]Sheet1!B8914</f>
        <v>South Dakota</v>
      </c>
      <c r="B8914" t="str">
        <f>[1]Sheet1!C8914</f>
        <v>SD</v>
      </c>
      <c r="C8914" t="str">
        <f>LEFT([1]Sheet1!D8914,1)</f>
        <v>G</v>
      </c>
      <c r="D8914" t="str">
        <f>RIGHT([1]Sheet1!D8914,2)</f>
        <v>91</v>
      </c>
      <c r="E8914" t="str">
        <f>[1]Sheet1!E8914</f>
        <v>Other Capital Outlay - Water Utilities</v>
      </c>
      <c r="F8914">
        <f>[1]Sheet1!F8914</f>
        <v>15222</v>
      </c>
    </row>
    <row r="8915" spans="1:6">
      <c r="A8915" t="str">
        <f>[1]Sheet1!B8915</f>
        <v>South Dakota</v>
      </c>
      <c r="B8915" t="str">
        <f>[1]Sheet1!C8915</f>
        <v>SD</v>
      </c>
      <c r="C8915" t="str">
        <f>LEFT([1]Sheet1!D8915,1)</f>
        <v>G</v>
      </c>
      <c r="D8915" t="str">
        <f>RIGHT([1]Sheet1!D8915,2)</f>
        <v>92</v>
      </c>
      <c r="E8915" t="str">
        <f>[1]Sheet1!E8915</f>
        <v>Other Capital Outlay - Electric Utilities</v>
      </c>
      <c r="F8915">
        <f>[1]Sheet1!F8915</f>
        <v>2273</v>
      </c>
    </row>
    <row r="8916" spans="1:6">
      <c r="A8916" t="str">
        <f>[1]Sheet1!B8916</f>
        <v>South Dakota</v>
      </c>
      <c r="B8916" t="str">
        <f>[1]Sheet1!C8916</f>
        <v>SD</v>
      </c>
      <c r="C8916" t="str">
        <f>LEFT([1]Sheet1!D8916,1)</f>
        <v>G</v>
      </c>
      <c r="D8916" t="str">
        <f>RIGHT([1]Sheet1!D8916,2)</f>
        <v>93</v>
      </c>
      <c r="E8916" t="str">
        <f>[1]Sheet1!E8916</f>
        <v>Other Capital Outlay - Gas Utilities</v>
      </c>
      <c r="F8916">
        <f>[1]Sheet1!F8916</f>
        <v>541</v>
      </c>
    </row>
    <row r="8917" spans="1:6">
      <c r="A8917" t="str">
        <f>[1]Sheet1!B8917</f>
        <v>South Dakota</v>
      </c>
      <c r="B8917" t="str">
        <f>[1]Sheet1!C8917</f>
        <v>SD</v>
      </c>
      <c r="C8917" t="str">
        <f>LEFT([1]Sheet1!D8917,1)</f>
        <v>G</v>
      </c>
      <c r="D8917" t="str">
        <f>RIGHT([1]Sheet1!D8917,2)</f>
        <v>94</v>
      </c>
      <c r="E8917" t="str">
        <f>[1]Sheet1!E8917</f>
        <v>Other Capital Outlay - Transit Utilities</v>
      </c>
      <c r="F8917">
        <f>[1]Sheet1!F8917</f>
        <v>66</v>
      </c>
    </row>
    <row r="8918" spans="1:6">
      <c r="A8918" t="str">
        <f>[1]Sheet1!B8918</f>
        <v>South Dakota</v>
      </c>
      <c r="B8918" t="str">
        <f>[1]Sheet1!C8918</f>
        <v>SD</v>
      </c>
      <c r="C8918" t="str">
        <f>LEFT([1]Sheet1!D8918,1)</f>
        <v>I</v>
      </c>
      <c r="D8918" t="str">
        <f>RIGHT([1]Sheet1!D8918,2)</f>
        <v>89</v>
      </c>
      <c r="E8918" t="str">
        <f>[1]Sheet1!E8918</f>
        <v>General - Interest on Debt</v>
      </c>
      <c r="F8918">
        <f>[1]Sheet1!F8918</f>
        <v>204675</v>
      </c>
    </row>
    <row r="8919" spans="1:6">
      <c r="A8919" t="str">
        <f>[1]Sheet1!B8919</f>
        <v>South Dakota</v>
      </c>
      <c r="B8919" t="str">
        <f>[1]Sheet1!C8919</f>
        <v>SD</v>
      </c>
      <c r="C8919" t="str">
        <f>LEFT([1]Sheet1!D8919,1)</f>
        <v>I</v>
      </c>
      <c r="D8919" t="str">
        <f>RIGHT([1]Sheet1!D8919,2)</f>
        <v>91</v>
      </c>
      <c r="E8919" t="str">
        <f>[1]Sheet1!E8919</f>
        <v>Water Utilities - Interest on Debt</v>
      </c>
      <c r="F8919">
        <f>[1]Sheet1!F8919</f>
        <v>12125</v>
      </c>
    </row>
    <row r="8920" spans="1:6">
      <c r="A8920" t="str">
        <f>[1]Sheet1!B8920</f>
        <v>South Dakota</v>
      </c>
      <c r="B8920" t="str">
        <f>[1]Sheet1!C8920</f>
        <v>SD</v>
      </c>
      <c r="C8920" t="str">
        <f>LEFT([1]Sheet1!D8920,1)</f>
        <v>I</v>
      </c>
      <c r="D8920" t="str">
        <f>RIGHT([1]Sheet1!D8920,2)</f>
        <v>92</v>
      </c>
      <c r="E8920" t="str">
        <f>[1]Sheet1!E8920</f>
        <v>Electric Utilities - Interest on Debt</v>
      </c>
      <c r="F8920">
        <f>[1]Sheet1!F8920</f>
        <v>4769</v>
      </c>
    </row>
    <row r="8921" spans="1:6">
      <c r="A8921" t="str">
        <f>[1]Sheet1!B8921</f>
        <v>South Dakota</v>
      </c>
      <c r="B8921" t="str">
        <f>[1]Sheet1!C8921</f>
        <v>SD</v>
      </c>
      <c r="C8921" t="str">
        <f>LEFT([1]Sheet1!D8921,1)</f>
        <v>I</v>
      </c>
      <c r="D8921" t="str">
        <f>RIGHT([1]Sheet1!D8921,2)</f>
        <v>93</v>
      </c>
      <c r="E8921" t="str">
        <f>[1]Sheet1!E8921</f>
        <v>Gas Utilities - Interest on Debt</v>
      </c>
      <c r="F8921">
        <f>[1]Sheet1!F8921</f>
        <v>159</v>
      </c>
    </row>
    <row r="8922" spans="1:6">
      <c r="A8922" t="str">
        <f>[1]Sheet1!B8922</f>
        <v>South Dakota</v>
      </c>
      <c r="B8922" t="str">
        <f>[1]Sheet1!C8922</f>
        <v>SD</v>
      </c>
      <c r="C8922" t="str">
        <f>LEFT([1]Sheet1!D8922,1)</f>
        <v>J</v>
      </c>
      <c r="D8922" t="str">
        <f>RIGHT([1]Sheet1!D8922,2)</f>
        <v>19</v>
      </c>
      <c r="E8922" t="str">
        <f>[1]Sheet1!E8922</f>
        <v>Assistance and Subsidies - State Scholarships and Other Subsidies - Education</v>
      </c>
      <c r="F8922">
        <f>[1]Sheet1!F8922</f>
        <v>32016</v>
      </c>
    </row>
    <row r="8923" spans="1:6">
      <c r="A8923" t="str">
        <f>[1]Sheet1!B8923</f>
        <v>South Dakota</v>
      </c>
      <c r="B8923" t="str">
        <f>[1]Sheet1!C8923</f>
        <v>SD</v>
      </c>
      <c r="C8923" t="str">
        <f>LEFT([1]Sheet1!D8923,1)</f>
        <v>J</v>
      </c>
      <c r="D8923" t="str">
        <f>RIGHT([1]Sheet1!D8923,2)</f>
        <v>67</v>
      </c>
      <c r="E8923" t="str">
        <f>[1]Sheet1!E8923</f>
        <v>Assistance and Subsidies - Public Welfare, Federal Categorical Assistance Programs</v>
      </c>
      <c r="F8923">
        <f>[1]Sheet1!F8923</f>
        <v>20399</v>
      </c>
    </row>
    <row r="8924" spans="1:6">
      <c r="A8924" t="str">
        <f>[1]Sheet1!B8924</f>
        <v>South Dakota</v>
      </c>
      <c r="B8924" t="str">
        <f>[1]Sheet1!C8924</f>
        <v>SD</v>
      </c>
      <c r="C8924" t="str">
        <f>LEFT([1]Sheet1!D8924,1)</f>
        <v>J</v>
      </c>
      <c r="D8924" t="str">
        <f>RIGHT([1]Sheet1!D8924,2)</f>
        <v>68</v>
      </c>
      <c r="E8924" t="str">
        <f>[1]Sheet1!E8924</f>
        <v>Assistance and Subsidies - Public Welfare, Cash Assistance Programs - Other</v>
      </c>
      <c r="F8924">
        <f>[1]Sheet1!F8924</f>
        <v>32361</v>
      </c>
    </row>
    <row r="8925" spans="1:6">
      <c r="A8925" t="str">
        <f>[1]Sheet1!B8925</f>
        <v>South Dakota</v>
      </c>
      <c r="B8925" t="str">
        <f>[1]Sheet1!C8925</f>
        <v>SD</v>
      </c>
      <c r="C8925" t="str">
        <f>LEFT([1]Sheet1!D8925,1)</f>
        <v>T</v>
      </c>
      <c r="D8925" t="str">
        <f>RIGHT([1]Sheet1!D8925,2)</f>
        <v>01</v>
      </c>
      <c r="E8925" t="str">
        <f>[1]Sheet1!E8925</f>
        <v>Tax - Property</v>
      </c>
      <c r="F8925">
        <f>[1]Sheet1!F8925</f>
        <v>1008006</v>
      </c>
    </row>
    <row r="8926" spans="1:6">
      <c r="A8926" t="str">
        <f>[1]Sheet1!B8926</f>
        <v>South Dakota</v>
      </c>
      <c r="B8926" t="str">
        <f>[1]Sheet1!C8926</f>
        <v>SD</v>
      </c>
      <c r="C8926" t="str">
        <f>LEFT([1]Sheet1!D8926,1)</f>
        <v>T</v>
      </c>
      <c r="D8926" t="str">
        <f>RIGHT([1]Sheet1!D8926,2)</f>
        <v>09</v>
      </c>
      <c r="E8926" t="str">
        <f>[1]Sheet1!E8926</f>
        <v>Tax - General Sales and Gross Receipts</v>
      </c>
      <c r="F8926">
        <f>[1]Sheet1!F8926</f>
        <v>1142712</v>
      </c>
    </row>
    <row r="8927" spans="1:6">
      <c r="A8927" t="str">
        <f>[1]Sheet1!B8927</f>
        <v>South Dakota</v>
      </c>
      <c r="B8927" t="str">
        <f>[1]Sheet1!C8927</f>
        <v>SD</v>
      </c>
      <c r="C8927" t="str">
        <f>LEFT([1]Sheet1!D8927,1)</f>
        <v>T</v>
      </c>
      <c r="D8927" t="str">
        <f>RIGHT([1]Sheet1!D8927,2)</f>
        <v>10</v>
      </c>
      <c r="E8927" t="str">
        <f>[1]Sheet1!E8927</f>
        <v>Tax - Alcoholic Beverage Sales</v>
      </c>
      <c r="F8927">
        <f>[1]Sheet1!F8927</f>
        <v>15449</v>
      </c>
    </row>
    <row r="8928" spans="1:6">
      <c r="A8928" t="str">
        <f>[1]Sheet1!B8928</f>
        <v>South Dakota</v>
      </c>
      <c r="B8928" t="str">
        <f>[1]Sheet1!C8928</f>
        <v>SD</v>
      </c>
      <c r="C8928" t="str">
        <f>LEFT([1]Sheet1!D8928,1)</f>
        <v>T</v>
      </c>
      <c r="D8928" t="str">
        <f>RIGHT([1]Sheet1!D8928,2)</f>
        <v>11</v>
      </c>
      <c r="E8928" t="str">
        <f>[1]Sheet1!E8928</f>
        <v>Tax - Amusements Sales</v>
      </c>
      <c r="F8928">
        <f>[1]Sheet1!F8928</f>
        <v>9291</v>
      </c>
    </row>
    <row r="8929" spans="1:6">
      <c r="A8929" t="str">
        <f>[1]Sheet1!B8929</f>
        <v>South Dakota</v>
      </c>
      <c r="B8929" t="str">
        <f>[1]Sheet1!C8929</f>
        <v>SD</v>
      </c>
      <c r="C8929" t="str">
        <f>LEFT([1]Sheet1!D8929,1)</f>
        <v>T</v>
      </c>
      <c r="D8929" t="str">
        <f>RIGHT([1]Sheet1!D8929,2)</f>
        <v>12</v>
      </c>
      <c r="E8929" t="str">
        <f>[1]Sheet1!E8929</f>
        <v>Tax - Insurance Premiums Sales</v>
      </c>
      <c r="F8929">
        <f>[1]Sheet1!F8929</f>
        <v>67000</v>
      </c>
    </row>
    <row r="8930" spans="1:6">
      <c r="A8930" t="str">
        <f>[1]Sheet1!B8930</f>
        <v>South Dakota</v>
      </c>
      <c r="B8930" t="str">
        <f>[1]Sheet1!C8930</f>
        <v>SD</v>
      </c>
      <c r="C8930" t="str">
        <f>LEFT([1]Sheet1!D8930,1)</f>
        <v>T</v>
      </c>
      <c r="D8930" t="str">
        <f>RIGHT([1]Sheet1!D8930,2)</f>
        <v>13</v>
      </c>
      <c r="E8930" t="str">
        <f>[1]Sheet1!E8930</f>
        <v>Tax - Motor Fuels Sales</v>
      </c>
      <c r="F8930">
        <f>[1]Sheet1!F8930</f>
        <v>136431</v>
      </c>
    </row>
    <row r="8931" spans="1:6">
      <c r="A8931" t="str">
        <f>[1]Sheet1!B8931</f>
        <v>South Dakota</v>
      </c>
      <c r="B8931" t="str">
        <f>[1]Sheet1!C8931</f>
        <v>SD</v>
      </c>
      <c r="C8931" t="str">
        <f>LEFT([1]Sheet1!D8931,1)</f>
        <v>T</v>
      </c>
      <c r="D8931" t="str">
        <f>RIGHT([1]Sheet1!D8931,2)</f>
        <v>14</v>
      </c>
      <c r="E8931" t="str">
        <f>[1]Sheet1!E8931</f>
        <v>Tax - Pari-mutuels Sales</v>
      </c>
      <c r="F8931">
        <f>[1]Sheet1!F8931</f>
        <v>634</v>
      </c>
    </row>
    <row r="8932" spans="1:6">
      <c r="A8932" t="str">
        <f>[1]Sheet1!B8932</f>
        <v>South Dakota</v>
      </c>
      <c r="B8932" t="str">
        <f>[1]Sheet1!C8932</f>
        <v>SD</v>
      </c>
      <c r="C8932" t="str">
        <f>LEFT([1]Sheet1!D8932,1)</f>
        <v>T</v>
      </c>
      <c r="D8932" t="str">
        <f>RIGHT([1]Sheet1!D8932,2)</f>
        <v>15</v>
      </c>
      <c r="E8932" t="str">
        <f>[1]Sheet1!E8932</f>
        <v>Tax - Public Utilities Sales</v>
      </c>
      <c r="F8932">
        <f>[1]Sheet1!F8932</f>
        <v>16098</v>
      </c>
    </row>
    <row r="8933" spans="1:6">
      <c r="A8933" t="str">
        <f>[1]Sheet1!B8933</f>
        <v>South Dakota</v>
      </c>
      <c r="B8933" t="str">
        <f>[1]Sheet1!C8933</f>
        <v>SD</v>
      </c>
      <c r="C8933" t="str">
        <f>LEFT([1]Sheet1!D8933,1)</f>
        <v>T</v>
      </c>
      <c r="D8933" t="str">
        <f>RIGHT([1]Sheet1!D8933,2)</f>
        <v>16</v>
      </c>
      <c r="E8933" t="str">
        <f>[1]Sheet1!E8933</f>
        <v>Tax - Tobacco Products Sales</v>
      </c>
      <c r="F8933">
        <f>[1]Sheet1!F8933</f>
        <v>60372</v>
      </c>
    </row>
    <row r="8934" spans="1:6">
      <c r="A8934" t="str">
        <f>[1]Sheet1!B8934</f>
        <v>South Dakota</v>
      </c>
      <c r="B8934" t="str">
        <f>[1]Sheet1!C8934</f>
        <v>SD</v>
      </c>
      <c r="C8934" t="str">
        <f>LEFT([1]Sheet1!D8934,1)</f>
        <v>T</v>
      </c>
      <c r="D8934" t="str">
        <f>RIGHT([1]Sheet1!D8934,2)</f>
        <v>19</v>
      </c>
      <c r="E8934" t="str">
        <f>[1]Sheet1!E8934</f>
        <v>Tax - Other Selective Sales</v>
      </c>
      <c r="F8934">
        <f>[1]Sheet1!F8934</f>
        <v>83743</v>
      </c>
    </row>
    <row r="8935" spans="1:6">
      <c r="A8935" t="str">
        <f>[1]Sheet1!B8935</f>
        <v>South Dakota</v>
      </c>
      <c r="B8935" t="str">
        <f>[1]Sheet1!C8935</f>
        <v>SD</v>
      </c>
      <c r="C8935" t="str">
        <f>LEFT([1]Sheet1!D8935,1)</f>
        <v>T</v>
      </c>
      <c r="D8935" t="str">
        <f>RIGHT([1]Sheet1!D8935,2)</f>
        <v>20</v>
      </c>
      <c r="E8935" t="str">
        <f>[1]Sheet1!E8935</f>
        <v>Tax - Alcoholic Beverage License</v>
      </c>
      <c r="F8935">
        <f>[1]Sheet1!F8935</f>
        <v>2724</v>
      </c>
    </row>
    <row r="8936" spans="1:6">
      <c r="A8936" t="str">
        <f>[1]Sheet1!B8936</f>
        <v>South Dakota</v>
      </c>
      <c r="B8936" t="str">
        <f>[1]Sheet1!C8936</f>
        <v>SD</v>
      </c>
      <c r="C8936" t="str">
        <f>LEFT([1]Sheet1!D8936,1)</f>
        <v>T</v>
      </c>
      <c r="D8936" t="str">
        <f>RIGHT([1]Sheet1!D8936,2)</f>
        <v>21</v>
      </c>
      <c r="E8936" t="str">
        <f>[1]Sheet1!E8936</f>
        <v>Tax - Amusements License</v>
      </c>
      <c r="F8936">
        <f>[1]Sheet1!F8936</f>
        <v>7624</v>
      </c>
    </row>
    <row r="8937" spans="1:6">
      <c r="A8937" t="str">
        <f>[1]Sheet1!B8937</f>
        <v>South Dakota</v>
      </c>
      <c r="B8937" t="str">
        <f>[1]Sheet1!C8937</f>
        <v>SD</v>
      </c>
      <c r="C8937" t="str">
        <f>LEFT([1]Sheet1!D8937,1)</f>
        <v>T</v>
      </c>
      <c r="D8937" t="str">
        <f>RIGHT([1]Sheet1!D8937,2)</f>
        <v>22</v>
      </c>
      <c r="E8937" t="str">
        <f>[1]Sheet1!E8937</f>
        <v>Tax - Corporation License</v>
      </c>
      <c r="F8937">
        <f>[1]Sheet1!F8937</f>
        <v>4213</v>
      </c>
    </row>
    <row r="8938" spans="1:6">
      <c r="A8938" t="str">
        <f>[1]Sheet1!B8938</f>
        <v>South Dakota</v>
      </c>
      <c r="B8938" t="str">
        <f>[1]Sheet1!C8938</f>
        <v>SD</v>
      </c>
      <c r="C8938" t="str">
        <f>LEFT([1]Sheet1!D8938,1)</f>
        <v>T</v>
      </c>
      <c r="D8938" t="str">
        <f>RIGHT([1]Sheet1!D8938,2)</f>
        <v>23</v>
      </c>
      <c r="E8938" t="str">
        <f>[1]Sheet1!E8938</f>
        <v>Tax - Hunting and Fishing License</v>
      </c>
      <c r="F8938">
        <f>[1]Sheet1!F8938</f>
        <v>29352</v>
      </c>
    </row>
    <row r="8939" spans="1:6">
      <c r="A8939" t="str">
        <f>[1]Sheet1!B8939</f>
        <v>South Dakota</v>
      </c>
      <c r="B8939" t="str">
        <f>[1]Sheet1!C8939</f>
        <v>SD</v>
      </c>
      <c r="C8939" t="str">
        <f>LEFT([1]Sheet1!D8939,1)</f>
        <v>T</v>
      </c>
      <c r="D8939" t="str">
        <f>RIGHT([1]Sheet1!D8939,2)</f>
        <v>24</v>
      </c>
      <c r="E8939" t="str">
        <f>[1]Sheet1!E8939</f>
        <v>Tax - Motor Vehicle License</v>
      </c>
      <c r="F8939">
        <f>[1]Sheet1!F8939</f>
        <v>76525</v>
      </c>
    </row>
    <row r="8940" spans="1:6">
      <c r="A8940" t="str">
        <f>[1]Sheet1!B8940</f>
        <v>South Dakota</v>
      </c>
      <c r="B8940" t="str">
        <f>[1]Sheet1!C8940</f>
        <v>SD</v>
      </c>
      <c r="C8940" t="str">
        <f>LEFT([1]Sheet1!D8940,1)</f>
        <v>T</v>
      </c>
      <c r="D8940" t="str">
        <f>RIGHT([1]Sheet1!D8940,2)</f>
        <v>25</v>
      </c>
      <c r="E8940" t="str">
        <f>[1]Sheet1!E8940</f>
        <v>Tax - Motor Vehicle Operators License</v>
      </c>
      <c r="F8940">
        <f>[1]Sheet1!F8940</f>
        <v>3792</v>
      </c>
    </row>
    <row r="8941" spans="1:6">
      <c r="A8941" t="str">
        <f>[1]Sheet1!B8941</f>
        <v>South Dakota</v>
      </c>
      <c r="B8941" t="str">
        <f>[1]Sheet1!C8941</f>
        <v>SD</v>
      </c>
      <c r="C8941" t="str">
        <f>LEFT([1]Sheet1!D8941,1)</f>
        <v>T</v>
      </c>
      <c r="D8941" t="str">
        <f>RIGHT([1]Sheet1!D8941,2)</f>
        <v>27</v>
      </c>
      <c r="E8941" t="str">
        <f>[1]Sheet1!E8941</f>
        <v>Tax - Public Utility License</v>
      </c>
      <c r="F8941">
        <f>[1]Sheet1!F8941</f>
        <v>360</v>
      </c>
    </row>
    <row r="8942" spans="1:6">
      <c r="A8942" t="str">
        <f>[1]Sheet1!B8942</f>
        <v>South Dakota</v>
      </c>
      <c r="B8942" t="str">
        <f>[1]Sheet1!C8942</f>
        <v>SD</v>
      </c>
      <c r="C8942" t="str">
        <f>LEFT([1]Sheet1!D8942,1)</f>
        <v>T</v>
      </c>
      <c r="D8942" t="str">
        <f>RIGHT([1]Sheet1!D8942,2)</f>
        <v>28</v>
      </c>
      <c r="E8942" t="str">
        <f>[1]Sheet1!E8942</f>
        <v>Tax - Occupation and Business License, NEC</v>
      </c>
      <c r="F8942">
        <f>[1]Sheet1!F8942</f>
        <v>128475</v>
      </c>
    </row>
    <row r="8943" spans="1:6">
      <c r="A8943" t="str">
        <f>[1]Sheet1!B8943</f>
        <v>South Dakota</v>
      </c>
      <c r="B8943" t="str">
        <f>[1]Sheet1!C8943</f>
        <v>SD</v>
      </c>
      <c r="C8943" t="str">
        <f>LEFT([1]Sheet1!D8943,1)</f>
        <v>T</v>
      </c>
      <c r="D8943" t="str">
        <f>RIGHT([1]Sheet1!D8943,2)</f>
        <v>29</v>
      </c>
      <c r="E8943" t="str">
        <f>[1]Sheet1!E8943</f>
        <v>Tax - Other License</v>
      </c>
      <c r="F8943">
        <f>[1]Sheet1!F8943</f>
        <v>25284</v>
      </c>
    </row>
    <row r="8944" spans="1:6">
      <c r="A8944" t="str">
        <f>[1]Sheet1!B8944</f>
        <v>South Dakota</v>
      </c>
      <c r="B8944" t="str">
        <f>[1]Sheet1!C8944</f>
        <v>SD</v>
      </c>
      <c r="C8944" t="str">
        <f>LEFT([1]Sheet1!D8944,1)</f>
        <v>T</v>
      </c>
      <c r="D8944" t="str">
        <f>RIGHT([1]Sheet1!D8944,2)</f>
        <v>41</v>
      </c>
      <c r="E8944" t="str">
        <f>[1]Sheet1!E8944</f>
        <v>Tax - Corporation Net Income</v>
      </c>
      <c r="F8944">
        <f>[1]Sheet1!F8944</f>
        <v>59837</v>
      </c>
    </row>
    <row r="8945" spans="1:6">
      <c r="A8945" t="str">
        <f>[1]Sheet1!B8945</f>
        <v>South Dakota</v>
      </c>
      <c r="B8945" t="str">
        <f>[1]Sheet1!C8945</f>
        <v>SD</v>
      </c>
      <c r="C8945" t="str">
        <f>LEFT([1]Sheet1!D8945,1)</f>
        <v>T</v>
      </c>
      <c r="D8945" t="str">
        <f>RIGHT([1]Sheet1!D8945,2)</f>
        <v>51</v>
      </c>
      <c r="E8945" t="str">
        <f>[1]Sheet1!E8945</f>
        <v>Tax - Documentary and Stock Transfer</v>
      </c>
      <c r="F8945">
        <f>[1]Sheet1!F8945</f>
        <v>415</v>
      </c>
    </row>
    <row r="8946" spans="1:6">
      <c r="A8946" t="str">
        <f>[1]Sheet1!B8946</f>
        <v>South Dakota</v>
      </c>
      <c r="B8946" t="str">
        <f>[1]Sheet1!C8946</f>
        <v>SD</v>
      </c>
      <c r="C8946" t="str">
        <f>LEFT([1]Sheet1!D8946,1)</f>
        <v>T</v>
      </c>
      <c r="D8946" t="str">
        <f>RIGHT([1]Sheet1!D8946,2)</f>
        <v>53</v>
      </c>
      <c r="E8946" t="str">
        <f>[1]Sheet1!E8946</f>
        <v>Tax - Severance</v>
      </c>
      <c r="F8946">
        <f>[1]Sheet1!F8946</f>
        <v>13759</v>
      </c>
    </row>
    <row r="8947" spans="1:6">
      <c r="A8947" t="str">
        <f>[1]Sheet1!B8947</f>
        <v>South Dakota</v>
      </c>
      <c r="B8947" t="str">
        <f>[1]Sheet1!C8947</f>
        <v>SD</v>
      </c>
      <c r="C8947" t="str">
        <f>LEFT([1]Sheet1!D8947,1)</f>
        <v>T</v>
      </c>
      <c r="D8947" t="str">
        <f>RIGHT([1]Sheet1!D8947,2)</f>
        <v>99</v>
      </c>
      <c r="E8947" t="str">
        <f>[1]Sheet1!E8947</f>
        <v>Tax - NEC</v>
      </c>
      <c r="F8947">
        <f>[1]Sheet1!F8947</f>
        <v>3557</v>
      </c>
    </row>
    <row r="8948" spans="1:6">
      <c r="A8948" t="str">
        <f>[1]Sheet1!B8948</f>
        <v>South Dakota</v>
      </c>
      <c r="B8948" t="str">
        <f>[1]Sheet1!C8948</f>
        <v>SD</v>
      </c>
      <c r="C8948" t="str">
        <f>LEFT([1]Sheet1!D8948,1)</f>
        <v>U</v>
      </c>
      <c r="D8948" t="str">
        <f>RIGHT([1]Sheet1!D8948,2)</f>
        <v>01</v>
      </c>
      <c r="E8948" t="str">
        <f>[1]Sheet1!E8948</f>
        <v>Miscellaneous - Special Assessments</v>
      </c>
      <c r="F8948">
        <f>[1]Sheet1!F8948</f>
        <v>8718</v>
      </c>
    </row>
    <row r="8949" spans="1:6">
      <c r="A8949" t="str">
        <f>[1]Sheet1!B8949</f>
        <v>South Dakota</v>
      </c>
      <c r="B8949" t="str">
        <f>[1]Sheet1!C8949</f>
        <v>SD</v>
      </c>
      <c r="C8949" t="str">
        <f>LEFT([1]Sheet1!D8949,1)</f>
        <v>U</v>
      </c>
      <c r="D8949" t="str">
        <f>RIGHT([1]Sheet1!D8949,2)</f>
        <v>11</v>
      </c>
      <c r="E8949" t="str">
        <f>[1]Sheet1!E8949</f>
        <v>Miscellaneous - Sale of Property</v>
      </c>
      <c r="F8949">
        <f>[1]Sheet1!F8949</f>
        <v>21437</v>
      </c>
    </row>
    <row r="8950" spans="1:6">
      <c r="A8950" t="str">
        <f>[1]Sheet1!B8950</f>
        <v>South Dakota</v>
      </c>
      <c r="B8950" t="str">
        <f>[1]Sheet1!C8950</f>
        <v>SD</v>
      </c>
      <c r="C8950" t="str">
        <f>LEFT([1]Sheet1!D8950,1)</f>
        <v>U</v>
      </c>
      <c r="D8950" t="str">
        <f>RIGHT([1]Sheet1!D8950,2)</f>
        <v>20</v>
      </c>
      <c r="E8950" t="str">
        <f>[1]Sheet1!E8950</f>
        <v>Miscellaneous - Interest Earnings</v>
      </c>
      <c r="F8950">
        <f>[1]Sheet1!F8950</f>
        <v>264986</v>
      </c>
    </row>
    <row r="8951" spans="1:6">
      <c r="A8951" t="str">
        <f>[1]Sheet1!B8951</f>
        <v>South Dakota</v>
      </c>
      <c r="B8951" t="str">
        <f>[1]Sheet1!C8951</f>
        <v>SD</v>
      </c>
      <c r="C8951" t="str">
        <f>LEFT([1]Sheet1!D8951,1)</f>
        <v>U</v>
      </c>
      <c r="D8951" t="str">
        <f>RIGHT([1]Sheet1!D8951,2)</f>
        <v>30</v>
      </c>
      <c r="E8951" t="str">
        <f>[1]Sheet1!E8951</f>
        <v>Miscellaneous - Fines and Forfeits</v>
      </c>
      <c r="F8951">
        <f>[1]Sheet1!F8951</f>
        <v>26812</v>
      </c>
    </row>
    <row r="8952" spans="1:6">
      <c r="A8952" t="str">
        <f>[1]Sheet1!B8952</f>
        <v>South Dakota</v>
      </c>
      <c r="B8952" t="str">
        <f>[1]Sheet1!C8952</f>
        <v>SD</v>
      </c>
      <c r="C8952" t="str">
        <f>LEFT([1]Sheet1!D8952,1)</f>
        <v>U</v>
      </c>
      <c r="D8952" t="str">
        <f>RIGHT([1]Sheet1!D8952,2)</f>
        <v>40</v>
      </c>
      <c r="E8952" t="str">
        <f>[1]Sheet1!E8952</f>
        <v>Miscellaneous - Rents</v>
      </c>
      <c r="F8952">
        <f>[1]Sheet1!F8952</f>
        <v>10556</v>
      </c>
    </row>
    <row r="8953" spans="1:6">
      <c r="A8953" t="str">
        <f>[1]Sheet1!B8953</f>
        <v>South Dakota</v>
      </c>
      <c r="B8953" t="str">
        <f>[1]Sheet1!C8953</f>
        <v>SD</v>
      </c>
      <c r="C8953" t="str">
        <f>LEFT([1]Sheet1!D8953,1)</f>
        <v>U</v>
      </c>
      <c r="D8953" t="str">
        <f>RIGHT([1]Sheet1!D8953,2)</f>
        <v>41</v>
      </c>
      <c r="E8953" t="str">
        <f>[1]Sheet1!E8953</f>
        <v>Miscellaneous - Royalties</v>
      </c>
      <c r="F8953">
        <f>[1]Sheet1!F8953</f>
        <v>53</v>
      </c>
    </row>
    <row r="8954" spans="1:6">
      <c r="A8954" t="str">
        <f>[1]Sheet1!B8954</f>
        <v>South Dakota</v>
      </c>
      <c r="B8954" t="str">
        <f>[1]Sheet1!C8954</f>
        <v>SD</v>
      </c>
      <c r="C8954" t="str">
        <f>LEFT([1]Sheet1!D8954,1)</f>
        <v>U</v>
      </c>
      <c r="D8954" t="str">
        <f>RIGHT([1]Sheet1!D8954,2)</f>
        <v>50</v>
      </c>
      <c r="E8954" t="str">
        <f>[1]Sheet1!E8954</f>
        <v>Miscellaneous - Donations From Private Sources</v>
      </c>
      <c r="F8954">
        <f>[1]Sheet1!F8954</f>
        <v>42181</v>
      </c>
    </row>
    <row r="8955" spans="1:6">
      <c r="A8955" t="str">
        <f>[1]Sheet1!B8955</f>
        <v>South Dakota</v>
      </c>
      <c r="B8955" t="str">
        <f>[1]Sheet1!C8955</f>
        <v>SD</v>
      </c>
      <c r="C8955" t="str">
        <f>LEFT([1]Sheet1!D8955,1)</f>
        <v>U</v>
      </c>
      <c r="D8955" t="str">
        <f>RIGHT([1]Sheet1!D8955,2)</f>
        <v>95</v>
      </c>
      <c r="E8955" t="str">
        <f>[1]Sheet1!E8955</f>
        <v>Miscellaneous - Net Lottery Revenue</v>
      </c>
      <c r="F8955">
        <f>[1]Sheet1!F8955</f>
        <v>109512</v>
      </c>
    </row>
    <row r="8956" spans="1:6">
      <c r="A8956" t="str">
        <f>[1]Sheet1!B8956</f>
        <v>South Dakota</v>
      </c>
      <c r="B8956" t="str">
        <f>[1]Sheet1!C8956</f>
        <v>SD</v>
      </c>
      <c r="C8956" t="str">
        <f>LEFT([1]Sheet1!D8956,1)</f>
        <v>U</v>
      </c>
      <c r="D8956" t="str">
        <f>RIGHT([1]Sheet1!D8956,2)</f>
        <v>99</v>
      </c>
      <c r="E8956" t="str">
        <f>[1]Sheet1!E8956</f>
        <v>Miscellaneous - General Revenue, NEC</v>
      </c>
      <c r="F8956">
        <f>[1]Sheet1!F8956</f>
        <v>143154</v>
      </c>
    </row>
    <row r="8957" spans="1:6">
      <c r="A8957" t="str">
        <f>[1]Sheet1!B8957</f>
        <v>South Dakota</v>
      </c>
      <c r="B8957" t="str">
        <f>[1]Sheet1!C8957</f>
        <v>SD</v>
      </c>
      <c r="C8957" t="str">
        <f>LEFT([1]Sheet1!D8957,1)</f>
        <v>W</v>
      </c>
      <c r="D8957" t="str">
        <f>RIGHT([1]Sheet1!D8957,2)</f>
        <v>01</v>
      </c>
      <c r="E8957" t="str">
        <f>[1]Sheet1!E8957</f>
        <v>Sinking Funds - Cash and Securities</v>
      </c>
      <c r="F8957">
        <f>[1]Sheet1!F8957</f>
        <v>3098881</v>
      </c>
    </row>
    <row r="8958" spans="1:6">
      <c r="A8958" t="str">
        <f>[1]Sheet1!B8958</f>
        <v>South Dakota</v>
      </c>
      <c r="B8958" t="str">
        <f>[1]Sheet1!C8958</f>
        <v>SD</v>
      </c>
      <c r="C8958" t="str">
        <f>LEFT([1]Sheet1!D8958,1)</f>
        <v>W</v>
      </c>
      <c r="D8958" t="str">
        <f>RIGHT([1]Sheet1!D8958,2)</f>
        <v>31</v>
      </c>
      <c r="E8958" t="str">
        <f>[1]Sheet1!E8958</f>
        <v>Bond Funds - Cash and Securities</v>
      </c>
      <c r="F8958">
        <f>[1]Sheet1!F8958</f>
        <v>245276</v>
      </c>
    </row>
    <row r="8959" spans="1:6">
      <c r="A8959" t="str">
        <f>[1]Sheet1!B8959</f>
        <v>South Dakota</v>
      </c>
      <c r="B8959" t="str">
        <f>[1]Sheet1!C8959</f>
        <v>SD</v>
      </c>
      <c r="C8959" t="str">
        <f>LEFT([1]Sheet1!D8959,1)</f>
        <v>W</v>
      </c>
      <c r="D8959" t="str">
        <f>RIGHT([1]Sheet1!D8959,2)</f>
        <v>61</v>
      </c>
      <c r="E8959" t="str">
        <f>[1]Sheet1!E8959</f>
        <v>Other Funds - Cash and Securities</v>
      </c>
      <c r="F8959">
        <f>[1]Sheet1!F8959</f>
        <v>3965069</v>
      </c>
    </row>
    <row r="8960" spans="1:6">
      <c r="A8960" t="str">
        <f>[1]Sheet1!B8960</f>
        <v>South Dakota</v>
      </c>
      <c r="B8960" t="str">
        <f>[1]Sheet1!C8960</f>
        <v>SD</v>
      </c>
      <c r="C8960" t="str">
        <f>LEFT([1]Sheet1!D8960,1)</f>
        <v>X</v>
      </c>
      <c r="D8960" t="str">
        <f>RIGHT([1]Sheet1!D8960,2)</f>
        <v>01</v>
      </c>
      <c r="E8960" t="str">
        <f>[1]Sheet1!E8960</f>
        <v>Employee Retirement - Local Employee Contribution</v>
      </c>
      <c r="F8960">
        <f>[1]Sheet1!F8960</f>
        <v>66226</v>
      </c>
    </row>
    <row r="8961" spans="1:6">
      <c r="A8961" t="str">
        <f>[1]Sheet1!B8961</f>
        <v>South Dakota</v>
      </c>
      <c r="B8961" t="str">
        <f>[1]Sheet1!C8961</f>
        <v>SD</v>
      </c>
      <c r="C8961" t="str">
        <f>LEFT([1]Sheet1!D8961,1)</f>
        <v>X</v>
      </c>
      <c r="D8961" t="str">
        <f>RIGHT([1]Sheet1!D8961,2)</f>
        <v>02</v>
      </c>
      <c r="E8961" t="str">
        <f>[1]Sheet1!E8961</f>
        <v>Employee Retirement - State Employee Contribution</v>
      </c>
      <c r="F8961">
        <f>[1]Sheet1!F8961</f>
        <v>37428</v>
      </c>
    </row>
    <row r="8962" spans="1:6">
      <c r="A8962" t="str">
        <f>[1]Sheet1!B8962</f>
        <v>South Dakota</v>
      </c>
      <c r="B8962" t="str">
        <f>[1]Sheet1!C8962</f>
        <v>SD</v>
      </c>
      <c r="C8962" t="str">
        <f>LEFT([1]Sheet1!D8962,1)</f>
        <v>X</v>
      </c>
      <c r="D8962" t="str">
        <f>RIGHT([1]Sheet1!D8962,2)</f>
        <v>05</v>
      </c>
      <c r="E8962" t="str">
        <f>[1]Sheet1!E8962</f>
        <v>Employee Retirement - From Other Governments</v>
      </c>
      <c r="F8962">
        <f>[1]Sheet1!F8962</f>
        <v>61808</v>
      </c>
    </row>
    <row r="8963" spans="1:6">
      <c r="A8963" t="str">
        <f>[1]Sheet1!B8963</f>
        <v>South Dakota</v>
      </c>
      <c r="B8963" t="str">
        <f>[1]Sheet1!C8963</f>
        <v>SD</v>
      </c>
      <c r="C8963" t="str">
        <f>LEFT([1]Sheet1!D8963,1)</f>
        <v>X</v>
      </c>
      <c r="D8963" t="str">
        <f>RIGHT([1]Sheet1!D8963,2)</f>
        <v>08</v>
      </c>
      <c r="E8963" t="str">
        <f>[1]Sheet1!E8963</f>
        <v>Employee Retirement - Earnings on Investments (calculated)</v>
      </c>
      <c r="F8963">
        <f>[1]Sheet1!F8963</f>
        <v>160476</v>
      </c>
    </row>
    <row r="8964" spans="1:6">
      <c r="A8964" t="str">
        <f>[1]Sheet1!B8964</f>
        <v>South Dakota</v>
      </c>
      <c r="B8964" t="str">
        <f>[1]Sheet1!C8964</f>
        <v>SD</v>
      </c>
      <c r="C8964" t="str">
        <f>LEFT([1]Sheet1!D8964,1)</f>
        <v>X</v>
      </c>
      <c r="D8964" t="str">
        <f>RIGHT([1]Sheet1!D8964,2)</f>
        <v>11</v>
      </c>
      <c r="E8964" t="str">
        <f>[1]Sheet1!E8964</f>
        <v>Employee Retirement - Benefit Payments</v>
      </c>
      <c r="F8964">
        <f>[1]Sheet1!F8964</f>
        <v>392715</v>
      </c>
    </row>
    <row r="8965" spans="1:6">
      <c r="A8965" t="str">
        <f>[1]Sheet1!B8965</f>
        <v>South Dakota</v>
      </c>
      <c r="B8965" t="str">
        <f>[1]Sheet1!C8965</f>
        <v>SD</v>
      </c>
      <c r="C8965" t="str">
        <f>LEFT([1]Sheet1!D8965,1)</f>
        <v>X</v>
      </c>
      <c r="D8965" t="str">
        <f>RIGHT([1]Sheet1!D8965,2)</f>
        <v>12</v>
      </c>
      <c r="E8965" t="str">
        <f>[1]Sheet1!E8965</f>
        <v>Employee Retirement - Withdrawals</v>
      </c>
      <c r="F8965">
        <f>[1]Sheet1!F8965</f>
        <v>22249</v>
      </c>
    </row>
    <row r="8966" spans="1:6">
      <c r="A8966" t="str">
        <f>[1]Sheet1!B8966</f>
        <v>South Dakota</v>
      </c>
      <c r="B8966" t="str">
        <f>[1]Sheet1!C8966</f>
        <v>SD</v>
      </c>
      <c r="C8966" t="str">
        <f>LEFT([1]Sheet1!D8966,1)</f>
        <v>X</v>
      </c>
      <c r="D8966" t="str">
        <f>RIGHT([1]Sheet1!D8966,2)</f>
        <v>21</v>
      </c>
      <c r="E8966" t="str">
        <f>[1]Sheet1!E8966</f>
        <v>Employee Retirement - Total Cash and Deposits</v>
      </c>
      <c r="F8966">
        <f>[1]Sheet1!F8966</f>
        <v>267195</v>
      </c>
    </row>
    <row r="8967" spans="1:6">
      <c r="A8967" t="str">
        <f>[1]Sheet1!B8967</f>
        <v>South Dakota</v>
      </c>
      <c r="B8967" t="str">
        <f>[1]Sheet1!C8967</f>
        <v>SD</v>
      </c>
      <c r="C8967" t="str">
        <f>LEFT([1]Sheet1!D8967,1)</f>
        <v>X</v>
      </c>
      <c r="D8967" t="str">
        <f>RIGHT([1]Sheet1!D8967,2)</f>
        <v>30</v>
      </c>
      <c r="E8967" t="str">
        <f>[1]Sheet1!E8967</f>
        <v>Employee Retirement - Total Federal Securities</v>
      </c>
      <c r="F8967">
        <f>[1]Sheet1!F8967</f>
        <v>557008</v>
      </c>
    </row>
    <row r="8968" spans="1:6">
      <c r="A8968" t="str">
        <f>[1]Sheet1!B8968</f>
        <v>South Dakota</v>
      </c>
      <c r="B8968" t="str">
        <f>[1]Sheet1!C8968</f>
        <v>SD</v>
      </c>
      <c r="C8968" t="str">
        <f>LEFT([1]Sheet1!D8968,1)</f>
        <v>X</v>
      </c>
      <c r="D8968" t="str">
        <f>RIGHT([1]Sheet1!D8968,2)</f>
        <v>42</v>
      </c>
      <c r="E8968" t="str">
        <f>[1]Sheet1!E8968</f>
        <v>Employee Retirement - Securities - Mortgages</v>
      </c>
      <c r="F8968">
        <f>[1]Sheet1!F8968</f>
        <v>0</v>
      </c>
    </row>
    <row r="8969" spans="1:6">
      <c r="A8969" t="str">
        <f>[1]Sheet1!B8969</f>
        <v>South Dakota</v>
      </c>
      <c r="B8969" t="str">
        <f>[1]Sheet1!C8969</f>
        <v>SD</v>
      </c>
      <c r="C8969" t="str">
        <f>LEFT([1]Sheet1!D8969,1)</f>
        <v>X</v>
      </c>
      <c r="D8969" t="str">
        <f>RIGHT([1]Sheet1!D8969,2)</f>
        <v>44</v>
      </c>
      <c r="E8969" t="str">
        <f>[1]Sheet1!E8969</f>
        <v>Employee Retirement - Total Other Securities</v>
      </c>
      <c r="F8969">
        <f>[1]Sheet1!F8969</f>
        <v>1017396</v>
      </c>
    </row>
    <row r="8970" spans="1:6">
      <c r="A8970" t="str">
        <f>[1]Sheet1!B8970</f>
        <v>South Dakota</v>
      </c>
      <c r="B8970" t="str">
        <f>[1]Sheet1!C8970</f>
        <v>SD</v>
      </c>
      <c r="C8970" t="str">
        <f>LEFT([1]Sheet1!D8970,1)</f>
        <v>X</v>
      </c>
      <c r="D8970" t="str">
        <f>RIGHT([1]Sheet1!D8970,2)</f>
        <v>47</v>
      </c>
      <c r="E8970" t="str">
        <f>[1]Sheet1!E8970</f>
        <v>Employee Retirement - Other Investments - Other</v>
      </c>
      <c r="F8970">
        <f>[1]Sheet1!F8970</f>
        <v>1144823</v>
      </c>
    </row>
    <row r="8971" spans="1:6">
      <c r="A8971" t="str">
        <f>[1]Sheet1!B8971</f>
        <v>South Dakota</v>
      </c>
      <c r="B8971" t="str">
        <f>[1]Sheet1!C8971</f>
        <v>SD</v>
      </c>
      <c r="C8971" t="str">
        <f>LEFT([1]Sheet1!D8971,1)</f>
        <v>Y</v>
      </c>
      <c r="D8971" t="str">
        <f>RIGHT([1]Sheet1!D8971,2)</f>
        <v>01</v>
      </c>
      <c r="E8971" t="str">
        <f>[1]Sheet1!E8971</f>
        <v>Unemployment Compensation - Contribution</v>
      </c>
      <c r="F8971">
        <f>[1]Sheet1!F8971</f>
        <v>49739</v>
      </c>
    </row>
    <row r="8972" spans="1:6">
      <c r="A8972" t="str">
        <f>[1]Sheet1!B8972</f>
        <v>South Dakota</v>
      </c>
      <c r="B8972" t="str">
        <f>[1]Sheet1!C8972</f>
        <v>SD</v>
      </c>
      <c r="C8972" t="str">
        <f>LEFT([1]Sheet1!D8972,1)</f>
        <v>Y</v>
      </c>
      <c r="D8972" t="str">
        <f>RIGHT([1]Sheet1!D8972,2)</f>
        <v>02</v>
      </c>
      <c r="E8972" t="str">
        <f>[1]Sheet1!E8972</f>
        <v>Unemployment Compensation - Interest Revenue</v>
      </c>
      <c r="F8972">
        <f>[1]Sheet1!F8972</f>
        <v>1051</v>
      </c>
    </row>
    <row r="8973" spans="1:6">
      <c r="A8973" t="str">
        <f>[1]Sheet1!B8973</f>
        <v>South Dakota</v>
      </c>
      <c r="B8973" t="str">
        <f>[1]Sheet1!C8973</f>
        <v>SD</v>
      </c>
      <c r="C8973" t="str">
        <f>LEFT([1]Sheet1!D8973,1)</f>
        <v>Y</v>
      </c>
      <c r="D8973" t="str">
        <f>RIGHT([1]Sheet1!D8973,2)</f>
        <v>05</v>
      </c>
      <c r="E8973" t="str">
        <f>[1]Sheet1!E8973</f>
        <v>Unemployment Compensation - Benefit Payments</v>
      </c>
      <c r="F8973">
        <f>[1]Sheet1!F8973</f>
        <v>35371</v>
      </c>
    </row>
    <row r="8974" spans="1:6">
      <c r="A8974" t="str">
        <f>[1]Sheet1!B8974</f>
        <v>South Dakota</v>
      </c>
      <c r="B8974" t="str">
        <f>[1]Sheet1!C8974</f>
        <v>SD</v>
      </c>
      <c r="C8974" t="str">
        <f>LEFT([1]Sheet1!D8974,1)</f>
        <v>Y</v>
      </c>
      <c r="D8974" t="str">
        <f>RIGHT([1]Sheet1!D8974,2)</f>
        <v>06</v>
      </c>
      <c r="E8974" t="str">
        <f>[1]Sheet1!E8974</f>
        <v>Unemployment Compensation - Extended and Special Payments</v>
      </c>
      <c r="F8974">
        <f>[1]Sheet1!F8974</f>
        <v>10393</v>
      </c>
    </row>
    <row r="8975" spans="1:6">
      <c r="A8975" t="str">
        <f>[1]Sheet1!B8975</f>
        <v>South Dakota</v>
      </c>
      <c r="B8975" t="str">
        <f>[1]Sheet1!C8975</f>
        <v>SD</v>
      </c>
      <c r="C8975" t="str">
        <f>LEFT([1]Sheet1!D8975,1)</f>
        <v>Y</v>
      </c>
      <c r="D8975" t="str">
        <f>RIGHT([1]Sheet1!D8975,2)</f>
        <v>07</v>
      </c>
      <c r="E8975" t="str">
        <f>[1]Sheet1!E8975</f>
        <v>Unemployment Compensation - Balance In US Treasury</v>
      </c>
      <c r="F8975">
        <f>[1]Sheet1!F8975</f>
        <v>41620</v>
      </c>
    </row>
    <row r="8976" spans="1:6">
      <c r="A8976" t="str">
        <f>[1]Sheet1!B8976</f>
        <v>South Dakota</v>
      </c>
      <c r="B8976" t="str">
        <f>[1]Sheet1!C8976</f>
        <v>SD</v>
      </c>
      <c r="C8976" t="str">
        <f>LEFT([1]Sheet1!D8976,1)</f>
        <v>Y</v>
      </c>
      <c r="D8976" t="str">
        <f>RIGHT([1]Sheet1!D8976,2)</f>
        <v>11</v>
      </c>
      <c r="E8976" t="str">
        <f>[1]Sheet1!E8976</f>
        <v>Workers Compensation - Other Contributions</v>
      </c>
      <c r="F8976">
        <f>[1]Sheet1!F8976</f>
        <v>3172</v>
      </c>
    </row>
    <row r="8977" spans="1:6">
      <c r="A8977" t="str">
        <f>[1]Sheet1!B8977</f>
        <v>South Dakota</v>
      </c>
      <c r="B8977" t="str">
        <f>[1]Sheet1!C8977</f>
        <v>SD</v>
      </c>
      <c r="C8977" t="str">
        <f>LEFT([1]Sheet1!D8977,1)</f>
        <v>Y</v>
      </c>
      <c r="D8977" t="str">
        <f>RIGHT([1]Sheet1!D8977,2)</f>
        <v>12</v>
      </c>
      <c r="E8977" t="str">
        <f>[1]Sheet1!E8977</f>
        <v>Workers Compensation - Interest Earnings</v>
      </c>
      <c r="F8977">
        <f>[1]Sheet1!F8977</f>
        <v>53</v>
      </c>
    </row>
    <row r="8978" spans="1:6">
      <c r="A8978" t="str">
        <f>[1]Sheet1!B8978</f>
        <v>South Dakota</v>
      </c>
      <c r="B8978" t="str">
        <f>[1]Sheet1!C8978</f>
        <v>SD</v>
      </c>
      <c r="C8978" t="str">
        <f>LEFT([1]Sheet1!D8978,1)</f>
        <v>Y</v>
      </c>
      <c r="D8978" t="str">
        <f>RIGHT([1]Sheet1!D8978,2)</f>
        <v>14</v>
      </c>
      <c r="E8978" t="str">
        <f>[1]Sheet1!E8978</f>
        <v>Workers Compensation - Benefit Payments</v>
      </c>
      <c r="F8978">
        <f>[1]Sheet1!F8978</f>
        <v>3140</v>
      </c>
    </row>
    <row r="8979" spans="1:6">
      <c r="A8979" t="str">
        <f>[1]Sheet1!B8979</f>
        <v>South Dakota</v>
      </c>
      <c r="B8979" t="str">
        <f>[1]Sheet1!C8979</f>
        <v>SD</v>
      </c>
      <c r="C8979" t="str">
        <f>LEFT([1]Sheet1!D8979,1)</f>
        <v>Y</v>
      </c>
      <c r="D8979" t="str">
        <f>RIGHT([1]Sheet1!D8979,2)</f>
        <v>21</v>
      </c>
      <c r="E8979" t="str">
        <f>[1]Sheet1!E8979</f>
        <v>Workers Compensation - Cash and Assets</v>
      </c>
      <c r="F8979">
        <f>[1]Sheet1!F8979</f>
        <v>3005</v>
      </c>
    </row>
    <row r="8980" spans="1:6">
      <c r="A8980" t="str">
        <f>[1]Sheet1!B8980</f>
        <v>South Dakota</v>
      </c>
      <c r="B8980" t="str">
        <f>[1]Sheet1!C8980</f>
        <v>SD</v>
      </c>
      <c r="C8980" t="str">
        <f>LEFT([1]Sheet1!D8980,1)</f>
        <v>Z</v>
      </c>
      <c r="D8980" t="str">
        <f>RIGHT([1]Sheet1!D8980,2)</f>
        <v>00</v>
      </c>
      <c r="E8980" t="str">
        <f>[1]Sheet1!E8980</f>
        <v>Total Salaries and Wages</v>
      </c>
      <c r="F8980">
        <f>[1]Sheet1!F8980</f>
        <v>2061762</v>
      </c>
    </row>
    <row r="8981" spans="1:6">
      <c r="A8981" t="str">
        <f>[1]Sheet1!B8981</f>
        <v>South Dakota</v>
      </c>
      <c r="B8981" t="str">
        <f>[1]Sheet1!C8981</f>
        <v>SD</v>
      </c>
      <c r="C8981" t="str">
        <f>LEFT([1]Sheet1!D8981,1)</f>
        <v>Z</v>
      </c>
      <c r="D8981" t="str">
        <f>RIGHT([1]Sheet1!D8981,2)</f>
        <v>77</v>
      </c>
      <c r="E8981" t="str">
        <f>[1]Sheet1!E8981</f>
        <v>Employee Retirement – Total Corporate Bonds</v>
      </c>
      <c r="F8981">
        <f>[1]Sheet1!F8981</f>
        <v>1181524</v>
      </c>
    </row>
    <row r="8982" spans="1:6">
      <c r="A8982" t="str">
        <f>[1]Sheet1!B8982</f>
        <v>South Dakota</v>
      </c>
      <c r="B8982" t="str">
        <f>[1]Sheet1!C8982</f>
        <v>SD</v>
      </c>
      <c r="C8982" t="str">
        <f>LEFT([1]Sheet1!D8982,1)</f>
        <v>Z</v>
      </c>
      <c r="D8982" t="str">
        <f>RIGHT([1]Sheet1!D8982,2)</f>
        <v>78</v>
      </c>
      <c r="E8982" t="str">
        <f>[1]Sheet1!E8982</f>
        <v>Employee Retirement – Corporate Stocks</v>
      </c>
      <c r="F8982">
        <f>[1]Sheet1!F8982</f>
        <v>4059060</v>
      </c>
    </row>
    <row r="8983" spans="1:6">
      <c r="A8983" t="str">
        <f>[1]Sheet1!B8983</f>
        <v>Tennessee</v>
      </c>
      <c r="B8983" t="str">
        <f>[1]Sheet1!C8983</f>
        <v>TN</v>
      </c>
      <c r="C8983" t="str">
        <f>LEFT([1]Sheet1!D8983,1)</f>
        <v>1</v>
      </c>
      <c r="D8983" t="str">
        <f>RIGHT([1]Sheet1!D8983,2)</f>
        <v>9T</v>
      </c>
      <c r="E8983" t="str">
        <f>[1]Sheet1!E8983</f>
        <v>Long Term Debt Beginning Outstanding - Public Debt for Private Purpose</v>
      </c>
      <c r="F8983">
        <f>[1]Sheet1!F8983</f>
        <v>6655499</v>
      </c>
    </row>
    <row r="8984" spans="1:6">
      <c r="A8984" t="str">
        <f>[1]Sheet1!B8984</f>
        <v>Tennessee</v>
      </c>
      <c r="B8984" t="str">
        <f>[1]Sheet1!C8984</f>
        <v>TN</v>
      </c>
      <c r="C8984" t="str">
        <f>LEFT([1]Sheet1!D8984,1)</f>
        <v>1</v>
      </c>
      <c r="D8984" t="str">
        <f>RIGHT([1]Sheet1!D8984,2)</f>
        <v>9U</v>
      </c>
      <c r="E8984" t="str">
        <f>[1]Sheet1!E8984</f>
        <v>Long Term Debt Beginning Outstanding - Unspecified Public Purpose</v>
      </c>
      <c r="F8984">
        <f>[1]Sheet1!F8984</f>
        <v>30061923</v>
      </c>
    </row>
    <row r="8985" spans="1:6">
      <c r="A8985" t="str">
        <f>[1]Sheet1!B8985</f>
        <v>Tennessee</v>
      </c>
      <c r="B8985" t="str">
        <f>[1]Sheet1!C8985</f>
        <v>TN</v>
      </c>
      <c r="C8985" t="str">
        <f>LEFT([1]Sheet1!D8985,1)</f>
        <v>2</v>
      </c>
      <c r="D8985" t="str">
        <f>RIGHT([1]Sheet1!D8985,2)</f>
        <v>4T</v>
      </c>
      <c r="E8985" t="str">
        <f>[1]Sheet1!E8985</f>
        <v>Long Term Debt Issue, Nonguaranteed - Public Debt for Private Purpose</v>
      </c>
      <c r="F8985">
        <f>[1]Sheet1!F8985</f>
        <v>274819</v>
      </c>
    </row>
    <row r="8986" spans="1:6">
      <c r="A8986" t="str">
        <f>[1]Sheet1!B8986</f>
        <v>Tennessee</v>
      </c>
      <c r="B8986" t="str">
        <f>[1]Sheet1!C8986</f>
        <v>TN</v>
      </c>
      <c r="C8986" t="str">
        <f>LEFT([1]Sheet1!D8986,1)</f>
        <v>2</v>
      </c>
      <c r="D8986" t="str">
        <f>RIGHT([1]Sheet1!D8986,2)</f>
        <v>9U</v>
      </c>
      <c r="E8986" t="str">
        <f>[1]Sheet1!E8986</f>
        <v>Long Term Debt Issue, Unspecified Public Purpose</v>
      </c>
      <c r="F8986">
        <f>[1]Sheet1!F8986</f>
        <v>3306800</v>
      </c>
    </row>
    <row r="8987" spans="1:6">
      <c r="A8987" t="str">
        <f>[1]Sheet1!B8987</f>
        <v>Tennessee</v>
      </c>
      <c r="B8987" t="str">
        <f>[1]Sheet1!C8987</f>
        <v>TN</v>
      </c>
      <c r="C8987" t="str">
        <f>LEFT([1]Sheet1!D8987,1)</f>
        <v>3</v>
      </c>
      <c r="D8987" t="str">
        <f>RIGHT([1]Sheet1!D8987,2)</f>
        <v>4T</v>
      </c>
      <c r="E8987" t="str">
        <f>[1]Sheet1!E8987</f>
        <v>Long Term Debt Retired Nonguaranteed - Public Debt for Private Purpose</v>
      </c>
      <c r="F8987">
        <f>[1]Sheet1!F8987</f>
        <v>756625</v>
      </c>
    </row>
    <row r="8988" spans="1:6">
      <c r="A8988" t="str">
        <f>[1]Sheet1!B8988</f>
        <v>Tennessee</v>
      </c>
      <c r="B8988" t="str">
        <f>[1]Sheet1!C8988</f>
        <v>TN</v>
      </c>
      <c r="C8988" t="str">
        <f>LEFT([1]Sheet1!D8988,1)</f>
        <v>3</v>
      </c>
      <c r="D8988" t="str">
        <f>RIGHT([1]Sheet1!D8988,2)</f>
        <v>9U</v>
      </c>
      <c r="E8988" t="str">
        <f>[1]Sheet1!E8988</f>
        <v>Long Term Debt Retired Unspecified Public Purpose</v>
      </c>
      <c r="F8988">
        <f>[1]Sheet1!F8988</f>
        <v>3362499</v>
      </c>
    </row>
    <row r="8989" spans="1:6">
      <c r="A8989" t="str">
        <f>[1]Sheet1!B8989</f>
        <v>Tennessee</v>
      </c>
      <c r="B8989" t="str">
        <f>[1]Sheet1!C8989</f>
        <v>TN</v>
      </c>
      <c r="C8989" t="str">
        <f>LEFT([1]Sheet1!D8989,1)</f>
        <v>4</v>
      </c>
      <c r="D8989" t="str">
        <f>RIGHT([1]Sheet1!D8989,2)</f>
        <v>4T</v>
      </c>
      <c r="E8989" t="str">
        <f>[1]Sheet1!E8989</f>
        <v>Long Term Debt Outstanding Nonguaranteed - Public Debt for Private Purpose</v>
      </c>
      <c r="F8989">
        <f>[1]Sheet1!F8989</f>
        <v>6173693</v>
      </c>
    </row>
    <row r="8990" spans="1:6">
      <c r="A8990" t="str">
        <f>[1]Sheet1!B8990</f>
        <v>Tennessee</v>
      </c>
      <c r="B8990" t="str">
        <f>[1]Sheet1!C8990</f>
        <v>TN</v>
      </c>
      <c r="C8990" t="str">
        <f>LEFT([1]Sheet1!D8990,1)</f>
        <v>4</v>
      </c>
      <c r="D8990" t="str">
        <f>RIGHT([1]Sheet1!D8990,2)</f>
        <v>9U</v>
      </c>
      <c r="E8990" t="str">
        <f>[1]Sheet1!E8990</f>
        <v>Long Term Debt Outstanding Unspecified Public Purpose</v>
      </c>
      <c r="F8990">
        <f>[1]Sheet1!F8990</f>
        <v>29990132</v>
      </c>
    </row>
    <row r="8991" spans="1:6">
      <c r="A8991" t="str">
        <f>[1]Sheet1!B8991</f>
        <v>Tennessee</v>
      </c>
      <c r="B8991" t="str">
        <f>[1]Sheet1!C8991</f>
        <v>TN</v>
      </c>
      <c r="C8991" t="str">
        <f>LEFT([1]Sheet1!D8991,1)</f>
        <v>6</v>
      </c>
      <c r="D8991" t="str">
        <f>RIGHT([1]Sheet1!D8991,2)</f>
        <v>1V</v>
      </c>
      <c r="E8991" t="str">
        <f>[1]Sheet1!E8991</f>
        <v>Short Term Debt Outstanding - Beginning</v>
      </c>
      <c r="F8991">
        <f>[1]Sheet1!F8991</f>
        <v>667530</v>
      </c>
    </row>
    <row r="8992" spans="1:6">
      <c r="A8992" t="str">
        <f>[1]Sheet1!B8992</f>
        <v>Tennessee</v>
      </c>
      <c r="B8992" t="str">
        <f>[1]Sheet1!C8992</f>
        <v>TN</v>
      </c>
      <c r="C8992" t="str">
        <f>LEFT([1]Sheet1!D8992,1)</f>
        <v>6</v>
      </c>
      <c r="D8992" t="str">
        <f>RIGHT([1]Sheet1!D8992,2)</f>
        <v>4V</v>
      </c>
      <c r="E8992" t="str">
        <f>[1]Sheet1!E8992</f>
        <v>Short Term Debt Outstanding - End of Fiscal Year</v>
      </c>
      <c r="F8992">
        <f>[1]Sheet1!F8992</f>
        <v>897761</v>
      </c>
    </row>
    <row r="8993" spans="1:6">
      <c r="A8993" t="str">
        <f>[1]Sheet1!B8993</f>
        <v>Tennessee</v>
      </c>
      <c r="B8993" t="str">
        <f>[1]Sheet1!C8993</f>
        <v>TN</v>
      </c>
      <c r="C8993" t="str">
        <f>LEFT([1]Sheet1!D8993,1)</f>
        <v>A</v>
      </c>
      <c r="D8993" t="str">
        <f>RIGHT([1]Sheet1!D8993,2)</f>
        <v>01</v>
      </c>
      <c r="E8993" t="str">
        <f>[1]Sheet1!E8993</f>
        <v>Charges - Air Transportation</v>
      </c>
      <c r="F8993">
        <f>[1]Sheet1!F8993</f>
        <v>286096</v>
      </c>
    </row>
    <row r="8994" spans="1:6">
      <c r="A8994" t="str">
        <f>[1]Sheet1!B8994</f>
        <v>Tennessee</v>
      </c>
      <c r="B8994" t="str">
        <f>[1]Sheet1!C8994</f>
        <v>TN</v>
      </c>
      <c r="C8994" t="str">
        <f>LEFT([1]Sheet1!D8994,1)</f>
        <v>A</v>
      </c>
      <c r="D8994" t="str">
        <f>RIGHT([1]Sheet1!D8994,2)</f>
        <v>03</v>
      </c>
      <c r="E8994" t="str">
        <f>[1]Sheet1!E8994</f>
        <v>Charges - Miscellaneous Commercial Activities</v>
      </c>
      <c r="F8994">
        <f>[1]Sheet1!F8994</f>
        <v>43780</v>
      </c>
    </row>
    <row r="8995" spans="1:6">
      <c r="A8995" t="str">
        <f>[1]Sheet1!B8995</f>
        <v>Tennessee</v>
      </c>
      <c r="B8995" t="str">
        <f>[1]Sheet1!C8995</f>
        <v>TN</v>
      </c>
      <c r="C8995" t="str">
        <f>LEFT([1]Sheet1!D8995,1)</f>
        <v>A</v>
      </c>
      <c r="D8995" t="str">
        <f>RIGHT([1]Sheet1!D8995,2)</f>
        <v>09</v>
      </c>
      <c r="E8995" t="str">
        <f>[1]Sheet1!E8995</f>
        <v>Charges - Elementary and Secondary Education School Lunch</v>
      </c>
      <c r="F8995">
        <f>[1]Sheet1!F8995</f>
        <v>126262</v>
      </c>
    </row>
    <row r="8996" spans="1:6">
      <c r="A8996" t="str">
        <f>[1]Sheet1!B8996</f>
        <v>Tennessee</v>
      </c>
      <c r="B8996" t="str">
        <f>[1]Sheet1!C8996</f>
        <v>TN</v>
      </c>
      <c r="C8996" t="str">
        <f>LEFT([1]Sheet1!D8996,1)</f>
        <v>A</v>
      </c>
      <c r="D8996" t="str">
        <f>RIGHT([1]Sheet1!D8996,2)</f>
        <v>10</v>
      </c>
      <c r="E8996" t="str">
        <f>[1]Sheet1!E8996</f>
        <v>Charges - Elementary and Secondary Education School Tuition and Transportation</v>
      </c>
      <c r="F8996">
        <f>[1]Sheet1!F8996</f>
        <v>6409</v>
      </c>
    </row>
    <row r="8997" spans="1:6">
      <c r="A8997" t="str">
        <f>[1]Sheet1!B8997</f>
        <v>Tennessee</v>
      </c>
      <c r="B8997" t="str">
        <f>[1]Sheet1!C8997</f>
        <v>TN</v>
      </c>
      <c r="C8997" t="str">
        <f>LEFT([1]Sheet1!D8997,1)</f>
        <v>A</v>
      </c>
      <c r="D8997" t="str">
        <f>RIGHT([1]Sheet1!D8997,2)</f>
        <v>12</v>
      </c>
      <c r="E8997" t="str">
        <f>[1]Sheet1!E8997</f>
        <v>Charges - Elementary and Secondary Education - Other</v>
      </c>
      <c r="F8997">
        <f>[1]Sheet1!F8997</f>
        <v>329749</v>
      </c>
    </row>
    <row r="8998" spans="1:6">
      <c r="A8998" t="str">
        <f>[1]Sheet1!B8998</f>
        <v>Tennessee</v>
      </c>
      <c r="B8998" t="str">
        <f>[1]Sheet1!C8998</f>
        <v>TN</v>
      </c>
      <c r="C8998" t="str">
        <f>LEFT([1]Sheet1!D8998,1)</f>
        <v>A</v>
      </c>
      <c r="D8998" t="str">
        <f>RIGHT([1]Sheet1!D8998,2)</f>
        <v>16</v>
      </c>
      <c r="E8998" t="str">
        <f>[1]Sheet1!E8998</f>
        <v xml:space="preserve"> Charges - Higher Education Auxiliary Enterprises</v>
      </c>
      <c r="F8998">
        <f>[1]Sheet1!F8998</f>
        <v>299677</v>
      </c>
    </row>
    <row r="8999" spans="1:6">
      <c r="A8999" t="str">
        <f>[1]Sheet1!B8999</f>
        <v>Tennessee</v>
      </c>
      <c r="B8999" t="str">
        <f>[1]Sheet1!C8999</f>
        <v>TN</v>
      </c>
      <c r="C8999" t="str">
        <f>LEFT([1]Sheet1!D8999,1)</f>
        <v>A</v>
      </c>
      <c r="D8999" t="str">
        <f>RIGHT([1]Sheet1!D8999,2)</f>
        <v>18</v>
      </c>
      <c r="E8999" t="str">
        <f>[1]Sheet1!E8999</f>
        <v>Charges - Higher Education - Other</v>
      </c>
      <c r="F8999">
        <f>[1]Sheet1!F8999</f>
        <v>1159172</v>
      </c>
    </row>
    <row r="9000" spans="1:6">
      <c r="A9000" t="str">
        <f>[1]Sheet1!B9000</f>
        <v>Tennessee</v>
      </c>
      <c r="B9000" t="str">
        <f>[1]Sheet1!C9000</f>
        <v>TN</v>
      </c>
      <c r="C9000" t="str">
        <f>LEFT([1]Sheet1!D9000,1)</f>
        <v>A</v>
      </c>
      <c r="D9000" t="str">
        <f>RIGHT([1]Sheet1!D9000,2)</f>
        <v>21</v>
      </c>
      <c r="E9000" t="str">
        <f>[1]Sheet1!E9000</f>
        <v>Charges - Education - Other State Charges, NEC</v>
      </c>
      <c r="F9000">
        <f>[1]Sheet1!F9000</f>
        <v>29097</v>
      </c>
    </row>
    <row r="9001" spans="1:6">
      <c r="A9001" t="str">
        <f>[1]Sheet1!B9001</f>
        <v>Tennessee</v>
      </c>
      <c r="B9001" t="str">
        <f>[1]Sheet1!C9001</f>
        <v>TN</v>
      </c>
      <c r="C9001" t="str">
        <f>LEFT([1]Sheet1!D9001,1)</f>
        <v>A</v>
      </c>
      <c r="D9001" t="str">
        <f>RIGHT([1]Sheet1!D9001,2)</f>
        <v>36</v>
      </c>
      <c r="E9001" t="str">
        <f>[1]Sheet1!E9001</f>
        <v>Charges - Hospital Public</v>
      </c>
      <c r="F9001">
        <f>[1]Sheet1!F9001</f>
        <v>2659056</v>
      </c>
    </row>
    <row r="9002" spans="1:6">
      <c r="A9002" t="str">
        <f>[1]Sheet1!B9002</f>
        <v>Tennessee</v>
      </c>
      <c r="B9002" t="str">
        <f>[1]Sheet1!C9002</f>
        <v>TN</v>
      </c>
      <c r="C9002" t="str">
        <f>LEFT([1]Sheet1!D9002,1)</f>
        <v>A</v>
      </c>
      <c r="D9002" t="str">
        <f>RIGHT([1]Sheet1!D9002,2)</f>
        <v>44</v>
      </c>
      <c r="E9002" t="str">
        <f>[1]Sheet1!E9002</f>
        <v>Charges - Regular Highways</v>
      </c>
      <c r="F9002">
        <f>[1]Sheet1!F9002</f>
        <v>2054</v>
      </c>
    </row>
    <row r="9003" spans="1:6">
      <c r="A9003" t="str">
        <f>[1]Sheet1!B9003</f>
        <v>Tennessee</v>
      </c>
      <c r="B9003" t="str">
        <f>[1]Sheet1!C9003</f>
        <v>TN</v>
      </c>
      <c r="C9003" t="str">
        <f>LEFT([1]Sheet1!D9003,1)</f>
        <v>A</v>
      </c>
      <c r="D9003" t="str">
        <f>RIGHT([1]Sheet1!D9003,2)</f>
        <v>45</v>
      </c>
      <c r="E9003" t="str">
        <f>[1]Sheet1!E9003</f>
        <v>Charges - Toll Highways</v>
      </c>
      <c r="F9003">
        <f>[1]Sheet1!F9003</f>
        <v>36</v>
      </c>
    </row>
    <row r="9004" spans="1:6">
      <c r="A9004" t="str">
        <f>[1]Sheet1!B9004</f>
        <v>Tennessee</v>
      </c>
      <c r="B9004" t="str">
        <f>[1]Sheet1!C9004</f>
        <v>TN</v>
      </c>
      <c r="C9004" t="str">
        <f>LEFT([1]Sheet1!D9004,1)</f>
        <v>A</v>
      </c>
      <c r="D9004" t="str">
        <f>RIGHT([1]Sheet1!D9004,2)</f>
        <v>50</v>
      </c>
      <c r="E9004" t="str">
        <f>[1]Sheet1!E9004</f>
        <v>Charges - Housing and Community Development</v>
      </c>
      <c r="F9004">
        <f>[1]Sheet1!F9004</f>
        <v>97932</v>
      </c>
    </row>
    <row r="9005" spans="1:6">
      <c r="A9005" t="str">
        <f>[1]Sheet1!B9005</f>
        <v>Tennessee</v>
      </c>
      <c r="B9005" t="str">
        <f>[1]Sheet1!C9005</f>
        <v>TN</v>
      </c>
      <c r="C9005" t="str">
        <f>LEFT([1]Sheet1!D9005,1)</f>
        <v>A</v>
      </c>
      <c r="D9005" t="str">
        <f>RIGHT([1]Sheet1!D9005,2)</f>
        <v>59</v>
      </c>
      <c r="E9005" t="str">
        <f>[1]Sheet1!E9005</f>
        <v>Charges - Natural Resources - Other</v>
      </c>
      <c r="F9005">
        <f>[1]Sheet1!F9005</f>
        <v>32565</v>
      </c>
    </row>
    <row r="9006" spans="1:6">
      <c r="A9006" t="str">
        <f>[1]Sheet1!B9006</f>
        <v>Tennessee</v>
      </c>
      <c r="B9006" t="str">
        <f>[1]Sheet1!C9006</f>
        <v>TN</v>
      </c>
      <c r="C9006" t="str">
        <f>LEFT([1]Sheet1!D9006,1)</f>
        <v>A</v>
      </c>
      <c r="D9006" t="str">
        <f>RIGHT([1]Sheet1!D9006,2)</f>
        <v>60</v>
      </c>
      <c r="E9006" t="str">
        <f>[1]Sheet1!E9006</f>
        <v>Charges - Parking Facilities</v>
      </c>
      <c r="F9006">
        <f>[1]Sheet1!F9006</f>
        <v>5482</v>
      </c>
    </row>
    <row r="9007" spans="1:6">
      <c r="A9007" t="str">
        <f>[1]Sheet1!B9007</f>
        <v>Tennessee</v>
      </c>
      <c r="B9007" t="str">
        <f>[1]Sheet1!C9007</f>
        <v>TN</v>
      </c>
      <c r="C9007" t="str">
        <f>LEFT([1]Sheet1!D9007,1)</f>
        <v>A</v>
      </c>
      <c r="D9007" t="str">
        <f>RIGHT([1]Sheet1!D9007,2)</f>
        <v>61</v>
      </c>
      <c r="E9007" t="str">
        <f>[1]Sheet1!E9007</f>
        <v>Charges - Parks and Recreation</v>
      </c>
      <c r="F9007">
        <f>[1]Sheet1!F9007</f>
        <v>105047</v>
      </c>
    </row>
    <row r="9008" spans="1:6">
      <c r="A9008" t="str">
        <f>[1]Sheet1!B9008</f>
        <v>Tennessee</v>
      </c>
      <c r="B9008" t="str">
        <f>[1]Sheet1!C9008</f>
        <v>TN</v>
      </c>
      <c r="C9008" t="str">
        <f>LEFT([1]Sheet1!D9008,1)</f>
        <v>A</v>
      </c>
      <c r="D9008" t="str">
        <f>RIGHT([1]Sheet1!D9008,2)</f>
        <v>80</v>
      </c>
      <c r="E9008" t="str">
        <f>[1]Sheet1!E9008</f>
        <v>Charges - Sewerage</v>
      </c>
      <c r="F9008">
        <f>[1]Sheet1!F9008</f>
        <v>818905</v>
      </c>
    </row>
    <row r="9009" spans="1:6">
      <c r="A9009" t="str">
        <f>[1]Sheet1!B9009</f>
        <v>Tennessee</v>
      </c>
      <c r="B9009" t="str">
        <f>[1]Sheet1!C9009</f>
        <v>TN</v>
      </c>
      <c r="C9009" t="str">
        <f>LEFT([1]Sheet1!D9009,1)</f>
        <v>A</v>
      </c>
      <c r="D9009" t="str">
        <f>RIGHT([1]Sheet1!D9009,2)</f>
        <v>81</v>
      </c>
      <c r="E9009" t="str">
        <f>[1]Sheet1!E9009</f>
        <v>Charges - Solid Waste Management</v>
      </c>
      <c r="F9009">
        <f>[1]Sheet1!F9009</f>
        <v>230193</v>
      </c>
    </row>
    <row r="9010" spans="1:6">
      <c r="A9010" t="str">
        <f>[1]Sheet1!B9010</f>
        <v>Tennessee</v>
      </c>
      <c r="B9010" t="str">
        <f>[1]Sheet1!C9010</f>
        <v>TN</v>
      </c>
      <c r="C9010" t="str">
        <f>LEFT([1]Sheet1!D9010,1)</f>
        <v>A</v>
      </c>
      <c r="D9010" t="str">
        <f>RIGHT([1]Sheet1!D9010,2)</f>
        <v>87</v>
      </c>
      <c r="E9010" t="str">
        <f>[1]Sheet1!E9010</f>
        <v>Charges - Sea and Inland Port Facilities</v>
      </c>
      <c r="F9010">
        <f>[1]Sheet1!F9010</f>
        <v>4451</v>
      </c>
    </row>
    <row r="9011" spans="1:6">
      <c r="A9011" t="str">
        <f>[1]Sheet1!B9011</f>
        <v>Tennessee</v>
      </c>
      <c r="B9011" t="str">
        <f>[1]Sheet1!C9011</f>
        <v>TN</v>
      </c>
      <c r="C9011" t="str">
        <f>LEFT([1]Sheet1!D9011,1)</f>
        <v>A</v>
      </c>
      <c r="D9011" t="str">
        <f>RIGHT([1]Sheet1!D9011,2)</f>
        <v>89</v>
      </c>
      <c r="E9011" t="str">
        <f>[1]Sheet1!E9011</f>
        <v>Charges - All Other</v>
      </c>
      <c r="F9011">
        <f>[1]Sheet1!F9011</f>
        <v>1063327</v>
      </c>
    </row>
    <row r="9012" spans="1:6">
      <c r="A9012" t="str">
        <f>[1]Sheet1!B9012</f>
        <v>Tennessee</v>
      </c>
      <c r="B9012" t="str">
        <f>[1]Sheet1!C9012</f>
        <v>TN</v>
      </c>
      <c r="C9012" t="str">
        <f>LEFT([1]Sheet1!D9012,1)</f>
        <v>A</v>
      </c>
      <c r="D9012" t="str">
        <f>RIGHT([1]Sheet1!D9012,2)</f>
        <v>91</v>
      </c>
      <c r="E9012" t="str">
        <f>[1]Sheet1!E9012</f>
        <v>Revenue - Water Utilities</v>
      </c>
      <c r="F9012">
        <f>[1]Sheet1!F9012</f>
        <v>1071100</v>
      </c>
    </row>
    <row r="9013" spans="1:6">
      <c r="A9013" t="str">
        <f>[1]Sheet1!B9013</f>
        <v>Tennessee</v>
      </c>
      <c r="B9013" t="str">
        <f>[1]Sheet1!C9013</f>
        <v>TN</v>
      </c>
      <c r="C9013" t="str">
        <f>LEFT([1]Sheet1!D9013,1)</f>
        <v>A</v>
      </c>
      <c r="D9013" t="str">
        <f>RIGHT([1]Sheet1!D9013,2)</f>
        <v>92</v>
      </c>
      <c r="E9013" t="str">
        <f>[1]Sheet1!E9013</f>
        <v>Revenue - Electric Utilities</v>
      </c>
      <c r="F9013">
        <f>[1]Sheet1!F9013</f>
        <v>6464551</v>
      </c>
    </row>
    <row r="9014" spans="1:6">
      <c r="A9014" t="str">
        <f>[1]Sheet1!B9014</f>
        <v>Tennessee</v>
      </c>
      <c r="B9014" t="str">
        <f>[1]Sheet1!C9014</f>
        <v>TN</v>
      </c>
      <c r="C9014" t="str">
        <f>LEFT([1]Sheet1!D9014,1)</f>
        <v>A</v>
      </c>
      <c r="D9014" t="str">
        <f>RIGHT([1]Sheet1!D9014,2)</f>
        <v>93</v>
      </c>
      <c r="E9014" t="str">
        <f>[1]Sheet1!E9014</f>
        <v>Revenue - Gas Utilities</v>
      </c>
      <c r="F9014">
        <f>[1]Sheet1!F9014</f>
        <v>1297175</v>
      </c>
    </row>
    <row r="9015" spans="1:6">
      <c r="A9015" t="str">
        <f>[1]Sheet1!B9015</f>
        <v>Tennessee</v>
      </c>
      <c r="B9015" t="str">
        <f>[1]Sheet1!C9015</f>
        <v>TN</v>
      </c>
      <c r="C9015" t="str">
        <f>LEFT([1]Sheet1!D9015,1)</f>
        <v>A</v>
      </c>
      <c r="D9015" t="str">
        <f>RIGHT([1]Sheet1!D9015,2)</f>
        <v>94</v>
      </c>
      <c r="E9015" t="str">
        <f>[1]Sheet1!E9015</f>
        <v>Revenue - Transit Utilities</v>
      </c>
      <c r="F9015">
        <f>[1]Sheet1!F9015</f>
        <v>38092</v>
      </c>
    </row>
    <row r="9016" spans="1:6">
      <c r="A9016" t="str">
        <f>[1]Sheet1!B9016</f>
        <v>Tennessee</v>
      </c>
      <c r="B9016" t="str">
        <f>[1]Sheet1!C9016</f>
        <v>TN</v>
      </c>
      <c r="C9016" t="str">
        <f>LEFT([1]Sheet1!D9016,1)</f>
        <v>B</v>
      </c>
      <c r="D9016" t="str">
        <f>RIGHT([1]Sheet1!D9016,2)</f>
        <v>01</v>
      </c>
      <c r="E9016" t="str">
        <f>[1]Sheet1!E9016</f>
        <v>Federal Intergovernmental - Air Transportation</v>
      </c>
      <c r="F9016">
        <f>[1]Sheet1!F9016</f>
        <v>73834</v>
      </c>
    </row>
    <row r="9017" spans="1:6">
      <c r="A9017" t="str">
        <f>[1]Sheet1!B9017</f>
        <v>Tennessee</v>
      </c>
      <c r="B9017" t="str">
        <f>[1]Sheet1!C9017</f>
        <v>TN</v>
      </c>
      <c r="C9017" t="str">
        <f>LEFT([1]Sheet1!D9017,1)</f>
        <v>B</v>
      </c>
      <c r="D9017" t="str">
        <f>RIGHT([1]Sheet1!D9017,2)</f>
        <v>21</v>
      </c>
      <c r="E9017" t="str">
        <f>[1]Sheet1!E9017</f>
        <v>Federal Intergovernmental - Education</v>
      </c>
      <c r="F9017">
        <f>[1]Sheet1!F9017</f>
        <v>1810798</v>
      </c>
    </row>
    <row r="9018" spans="1:6">
      <c r="A9018" t="str">
        <f>[1]Sheet1!B9018</f>
        <v>Tennessee</v>
      </c>
      <c r="B9018" t="str">
        <f>[1]Sheet1!C9018</f>
        <v>TN</v>
      </c>
      <c r="C9018" t="str">
        <f>LEFT([1]Sheet1!D9018,1)</f>
        <v>B</v>
      </c>
      <c r="D9018" t="str">
        <f>RIGHT([1]Sheet1!D9018,2)</f>
        <v>22</v>
      </c>
      <c r="E9018" t="str">
        <f>[1]Sheet1!E9018</f>
        <v>Federal Intergovernmental - Employment Security Administration</v>
      </c>
      <c r="F9018">
        <f>[1]Sheet1!F9018</f>
        <v>93759</v>
      </c>
    </row>
    <row r="9019" spans="1:6">
      <c r="A9019" t="str">
        <f>[1]Sheet1!B9019</f>
        <v>Tennessee</v>
      </c>
      <c r="B9019" t="str">
        <f>[1]Sheet1!C9019</f>
        <v>TN</v>
      </c>
      <c r="C9019" t="str">
        <f>LEFT([1]Sheet1!D9019,1)</f>
        <v>B</v>
      </c>
      <c r="D9019" t="str">
        <f>RIGHT([1]Sheet1!D9019,2)</f>
        <v>30</v>
      </c>
      <c r="E9019" t="str">
        <f>[1]Sheet1!E9019</f>
        <v>Federal Intergovernmental - General Local Government Support</v>
      </c>
      <c r="F9019">
        <f>[1]Sheet1!F9019</f>
        <v>195600</v>
      </c>
    </row>
    <row r="9020" spans="1:6">
      <c r="A9020" t="str">
        <f>[1]Sheet1!B9020</f>
        <v>Tennessee</v>
      </c>
      <c r="B9020" t="str">
        <f>[1]Sheet1!C9020</f>
        <v>TN</v>
      </c>
      <c r="C9020" t="str">
        <f>LEFT([1]Sheet1!D9020,1)</f>
        <v>B</v>
      </c>
      <c r="D9020" t="str">
        <f>RIGHT([1]Sheet1!D9020,2)</f>
        <v>42</v>
      </c>
      <c r="E9020" t="str">
        <f>[1]Sheet1!E9020</f>
        <v>Federal Intergovernmental - Health and Hospitals</v>
      </c>
      <c r="F9020">
        <f>[1]Sheet1!F9020</f>
        <v>308431</v>
      </c>
    </row>
    <row r="9021" spans="1:6">
      <c r="A9021" t="str">
        <f>[1]Sheet1!B9021</f>
        <v>Tennessee</v>
      </c>
      <c r="B9021" t="str">
        <f>[1]Sheet1!C9021</f>
        <v>TN</v>
      </c>
      <c r="C9021" t="str">
        <f>LEFT([1]Sheet1!D9021,1)</f>
        <v>B</v>
      </c>
      <c r="D9021" t="str">
        <f>RIGHT([1]Sheet1!D9021,2)</f>
        <v>46</v>
      </c>
      <c r="E9021" t="str">
        <f>[1]Sheet1!E9021</f>
        <v>Federal Intergovernmental - Highways</v>
      </c>
      <c r="F9021">
        <f>[1]Sheet1!F9021</f>
        <v>1003958</v>
      </c>
    </row>
    <row r="9022" spans="1:6">
      <c r="A9022" t="str">
        <f>[1]Sheet1!B9022</f>
        <v>Tennessee</v>
      </c>
      <c r="B9022" t="str">
        <f>[1]Sheet1!C9022</f>
        <v>TN</v>
      </c>
      <c r="C9022" t="str">
        <f>LEFT([1]Sheet1!D9022,1)</f>
        <v>B</v>
      </c>
      <c r="D9022" t="str">
        <f>RIGHT([1]Sheet1!D9022,2)</f>
        <v>50</v>
      </c>
      <c r="E9022" t="str">
        <f>[1]Sheet1!E9022</f>
        <v>Federal Intergovernmental - Housing and Community Development</v>
      </c>
      <c r="F9022">
        <f>[1]Sheet1!F9022</f>
        <v>705253</v>
      </c>
    </row>
    <row r="9023" spans="1:6">
      <c r="A9023" t="str">
        <f>[1]Sheet1!B9023</f>
        <v>Tennessee</v>
      </c>
      <c r="B9023" t="str">
        <f>[1]Sheet1!C9023</f>
        <v>TN</v>
      </c>
      <c r="C9023" t="str">
        <f>LEFT([1]Sheet1!D9023,1)</f>
        <v>B</v>
      </c>
      <c r="D9023" t="str">
        <f>RIGHT([1]Sheet1!D9023,2)</f>
        <v>59</v>
      </c>
      <c r="E9023" t="str">
        <f>[1]Sheet1!E9023</f>
        <v>Federal Intergovernmental - Natural Resources</v>
      </c>
      <c r="F9023">
        <f>[1]Sheet1!F9023</f>
        <v>69980</v>
      </c>
    </row>
    <row r="9024" spans="1:6">
      <c r="A9024" t="str">
        <f>[1]Sheet1!B9024</f>
        <v>Tennessee</v>
      </c>
      <c r="B9024" t="str">
        <f>[1]Sheet1!C9024</f>
        <v>TN</v>
      </c>
      <c r="C9024" t="str">
        <f>LEFT([1]Sheet1!D9024,1)</f>
        <v>B</v>
      </c>
      <c r="D9024" t="str">
        <f>RIGHT([1]Sheet1!D9024,2)</f>
        <v>79</v>
      </c>
      <c r="E9024" t="str">
        <f>[1]Sheet1!E9024</f>
        <v>Federal Intergovernmental - Public Welfare</v>
      </c>
      <c r="F9024">
        <f>[1]Sheet1!F9024</f>
        <v>6953408</v>
      </c>
    </row>
    <row r="9025" spans="1:6">
      <c r="A9025" t="str">
        <f>[1]Sheet1!B9025</f>
        <v>Tennessee</v>
      </c>
      <c r="B9025" t="str">
        <f>[1]Sheet1!C9025</f>
        <v>TN</v>
      </c>
      <c r="C9025" t="str">
        <f>LEFT([1]Sheet1!D9025,1)</f>
        <v>B</v>
      </c>
      <c r="D9025" t="str">
        <f>RIGHT([1]Sheet1!D9025,2)</f>
        <v>80</v>
      </c>
      <c r="E9025" t="str">
        <f>[1]Sheet1!E9025</f>
        <v>Federal Intergovernmental - Sewerage</v>
      </c>
      <c r="F9025">
        <f>[1]Sheet1!F9025</f>
        <v>34632</v>
      </c>
    </row>
    <row r="9026" spans="1:6">
      <c r="A9026" t="str">
        <f>[1]Sheet1!B9026</f>
        <v>Tennessee</v>
      </c>
      <c r="B9026" t="str">
        <f>[1]Sheet1!C9026</f>
        <v>TN</v>
      </c>
      <c r="C9026" t="str">
        <f>LEFT([1]Sheet1!D9026,1)</f>
        <v>B</v>
      </c>
      <c r="D9026" t="str">
        <f>RIGHT([1]Sheet1!D9026,2)</f>
        <v>89</v>
      </c>
      <c r="E9026" t="str">
        <f>[1]Sheet1!E9026</f>
        <v>Federal Intergovernmental - All Other</v>
      </c>
      <c r="F9026">
        <f>[1]Sheet1!F9026</f>
        <v>623330</v>
      </c>
    </row>
    <row r="9027" spans="1:6">
      <c r="A9027" t="str">
        <f>[1]Sheet1!B9027</f>
        <v>Tennessee</v>
      </c>
      <c r="B9027" t="str">
        <f>[1]Sheet1!C9027</f>
        <v>TN</v>
      </c>
      <c r="C9027" t="str">
        <f>LEFT([1]Sheet1!D9027,1)</f>
        <v>B</v>
      </c>
      <c r="D9027" t="str">
        <f>RIGHT([1]Sheet1!D9027,2)</f>
        <v>91</v>
      </c>
      <c r="E9027" t="str">
        <f>[1]Sheet1!E9027</f>
        <v>Federal Intergovernmental - Water Utilities</v>
      </c>
      <c r="F9027">
        <f>[1]Sheet1!F9027</f>
        <v>21600</v>
      </c>
    </row>
    <row r="9028" spans="1:6">
      <c r="A9028" t="str">
        <f>[1]Sheet1!B9028</f>
        <v>Tennessee</v>
      </c>
      <c r="B9028" t="str">
        <f>[1]Sheet1!C9028</f>
        <v>TN</v>
      </c>
      <c r="C9028" t="str">
        <f>LEFT([1]Sheet1!D9028,1)</f>
        <v>B</v>
      </c>
      <c r="D9028" t="str">
        <f>RIGHT([1]Sheet1!D9028,2)</f>
        <v>92</v>
      </c>
      <c r="E9028" t="str">
        <f>[1]Sheet1!E9028</f>
        <v>Federal Intergovernmental - Electric Utilities</v>
      </c>
      <c r="F9028">
        <f>[1]Sheet1!F9028</f>
        <v>39534</v>
      </c>
    </row>
    <row r="9029" spans="1:6">
      <c r="A9029" t="str">
        <f>[1]Sheet1!B9029</f>
        <v>Tennessee</v>
      </c>
      <c r="B9029" t="str">
        <f>[1]Sheet1!C9029</f>
        <v>TN</v>
      </c>
      <c r="C9029" t="str">
        <f>LEFT([1]Sheet1!D9029,1)</f>
        <v>B</v>
      </c>
      <c r="D9029" t="str">
        <f>RIGHT([1]Sheet1!D9029,2)</f>
        <v>93</v>
      </c>
      <c r="E9029" t="str">
        <f>[1]Sheet1!E9029</f>
        <v>Federal Intergovernmental - Gas Utilities</v>
      </c>
      <c r="F9029">
        <f>[1]Sheet1!F9029</f>
        <v>716</v>
      </c>
    </row>
    <row r="9030" spans="1:6">
      <c r="A9030" t="str">
        <f>[1]Sheet1!B9030</f>
        <v>Tennessee</v>
      </c>
      <c r="B9030" t="str">
        <f>[1]Sheet1!C9030</f>
        <v>TN</v>
      </c>
      <c r="C9030" t="str">
        <f>LEFT([1]Sheet1!D9030,1)</f>
        <v>B</v>
      </c>
      <c r="D9030" t="str">
        <f>RIGHT([1]Sheet1!D9030,2)</f>
        <v>94</v>
      </c>
      <c r="E9030" t="str">
        <f>[1]Sheet1!E9030</f>
        <v>Federal Intergovernmental - Transit Utilities</v>
      </c>
      <c r="F9030">
        <f>[1]Sheet1!F9030</f>
        <v>76462</v>
      </c>
    </row>
    <row r="9031" spans="1:6">
      <c r="A9031" t="str">
        <f>[1]Sheet1!B9031</f>
        <v>Tennessee</v>
      </c>
      <c r="B9031" t="str">
        <f>[1]Sheet1!C9031</f>
        <v>TN</v>
      </c>
      <c r="C9031" t="str">
        <f>LEFT([1]Sheet1!D9031,1)</f>
        <v>E</v>
      </c>
      <c r="D9031" t="str">
        <f>RIGHT([1]Sheet1!D9031,2)</f>
        <v>01</v>
      </c>
      <c r="E9031" t="str">
        <f>[1]Sheet1!E9031</f>
        <v>Current Operations - Air Transportation</v>
      </c>
      <c r="F9031">
        <f>[1]Sheet1!F9031</f>
        <v>218668</v>
      </c>
    </row>
    <row r="9032" spans="1:6">
      <c r="A9032" t="str">
        <f>[1]Sheet1!B9032</f>
        <v>Tennessee</v>
      </c>
      <c r="B9032" t="str">
        <f>[1]Sheet1!C9032</f>
        <v>TN</v>
      </c>
      <c r="C9032" t="str">
        <f>LEFT([1]Sheet1!D9032,1)</f>
        <v>E</v>
      </c>
      <c r="D9032" t="str">
        <f>RIGHT([1]Sheet1!D9032,2)</f>
        <v>03</v>
      </c>
      <c r="E9032" t="str">
        <f>[1]Sheet1!E9032</f>
        <v>Current Operations - Miscellaneous Commercial Activities, NEC</v>
      </c>
      <c r="F9032">
        <f>[1]Sheet1!F9032</f>
        <v>32117</v>
      </c>
    </row>
    <row r="9033" spans="1:6">
      <c r="A9033" t="str">
        <f>[1]Sheet1!B9033</f>
        <v>Tennessee</v>
      </c>
      <c r="B9033" t="str">
        <f>[1]Sheet1!C9033</f>
        <v>TN</v>
      </c>
      <c r="C9033" t="str">
        <f>LEFT([1]Sheet1!D9033,1)</f>
        <v>E</v>
      </c>
      <c r="D9033" t="str">
        <f>RIGHT([1]Sheet1!D9033,2)</f>
        <v>04</v>
      </c>
      <c r="E9033" t="str">
        <f>[1]Sheet1!E9033</f>
        <v>Current Operations - Correctional Institutions</v>
      </c>
      <c r="F9033">
        <f>[1]Sheet1!F9033</f>
        <v>914903</v>
      </c>
    </row>
    <row r="9034" spans="1:6">
      <c r="A9034" t="str">
        <f>[1]Sheet1!B9034</f>
        <v>Tennessee</v>
      </c>
      <c r="B9034" t="str">
        <f>[1]Sheet1!C9034</f>
        <v>TN</v>
      </c>
      <c r="C9034" t="str">
        <f>LEFT([1]Sheet1!D9034,1)</f>
        <v>E</v>
      </c>
      <c r="D9034" t="str">
        <f>RIGHT([1]Sheet1!D9034,2)</f>
        <v>05</v>
      </c>
      <c r="E9034" t="str">
        <f>[1]Sheet1!E9034</f>
        <v>Current Operations - Corrections - Other</v>
      </c>
      <c r="F9034">
        <f>[1]Sheet1!F9034</f>
        <v>123761</v>
      </c>
    </row>
    <row r="9035" spans="1:6">
      <c r="A9035" t="str">
        <f>[1]Sheet1!B9035</f>
        <v>Tennessee</v>
      </c>
      <c r="B9035" t="str">
        <f>[1]Sheet1!C9035</f>
        <v>TN</v>
      </c>
      <c r="C9035" t="str">
        <f>LEFT([1]Sheet1!D9035,1)</f>
        <v>E</v>
      </c>
      <c r="D9035" t="str">
        <f>RIGHT([1]Sheet1!D9035,2)</f>
        <v>12</v>
      </c>
      <c r="E9035" t="str">
        <f>[1]Sheet1!E9035</f>
        <v>Current Operations - Elementary and Secondary Education</v>
      </c>
      <c r="F9035">
        <f>[1]Sheet1!F9035</f>
        <v>8359529</v>
      </c>
    </row>
    <row r="9036" spans="1:6">
      <c r="A9036" t="str">
        <f>[1]Sheet1!B9036</f>
        <v>Tennessee</v>
      </c>
      <c r="B9036" t="str">
        <f>[1]Sheet1!C9036</f>
        <v>TN</v>
      </c>
      <c r="C9036" t="str">
        <f>LEFT([1]Sheet1!D9036,1)</f>
        <v>E</v>
      </c>
      <c r="D9036" t="str">
        <f>RIGHT([1]Sheet1!D9036,2)</f>
        <v>16</v>
      </c>
      <c r="E9036" t="str">
        <f>[1]Sheet1!E9036</f>
        <v>Current Operations - Higher Education Auxiliary Enterprises</v>
      </c>
      <c r="F9036">
        <f>[1]Sheet1!F9036</f>
        <v>247969</v>
      </c>
    </row>
    <row r="9037" spans="1:6">
      <c r="A9037" t="str">
        <f>[1]Sheet1!B9037</f>
        <v>Tennessee</v>
      </c>
      <c r="B9037" t="str">
        <f>[1]Sheet1!C9037</f>
        <v>TN</v>
      </c>
      <c r="C9037" t="str">
        <f>LEFT([1]Sheet1!D9037,1)</f>
        <v>E</v>
      </c>
      <c r="D9037" t="str">
        <f>RIGHT([1]Sheet1!D9037,2)</f>
        <v>18</v>
      </c>
      <c r="E9037" t="str">
        <f>[1]Sheet1!E9037</f>
        <v>Current Operations - Other Higher Education</v>
      </c>
      <c r="F9037">
        <f>[1]Sheet1!F9037</f>
        <v>3247324</v>
      </c>
    </row>
    <row r="9038" spans="1:6">
      <c r="A9038" t="str">
        <f>[1]Sheet1!B9038</f>
        <v>Tennessee</v>
      </c>
      <c r="B9038" t="str">
        <f>[1]Sheet1!C9038</f>
        <v>TN</v>
      </c>
      <c r="C9038" t="str">
        <f>LEFT([1]Sheet1!D9038,1)</f>
        <v>E</v>
      </c>
      <c r="D9038" t="str">
        <f>RIGHT([1]Sheet1!D9038,2)</f>
        <v>21</v>
      </c>
      <c r="E9038" t="str">
        <f>[1]Sheet1!E9038</f>
        <v>Current Operations - State Education - Other</v>
      </c>
      <c r="F9038">
        <f>[1]Sheet1!F9038</f>
        <v>361365</v>
      </c>
    </row>
    <row r="9039" spans="1:6">
      <c r="A9039" t="str">
        <f>[1]Sheet1!B9039</f>
        <v>Tennessee</v>
      </c>
      <c r="B9039" t="str">
        <f>[1]Sheet1!C9039</f>
        <v>TN</v>
      </c>
      <c r="C9039" t="str">
        <f>LEFT([1]Sheet1!D9039,1)</f>
        <v>E</v>
      </c>
      <c r="D9039" t="str">
        <f>RIGHT([1]Sheet1!D9039,2)</f>
        <v>22</v>
      </c>
      <c r="E9039" t="str">
        <f>[1]Sheet1!E9039</f>
        <v>Current Operations - Social Insurance Administration</v>
      </c>
      <c r="F9039">
        <f>[1]Sheet1!F9039</f>
        <v>98736</v>
      </c>
    </row>
    <row r="9040" spans="1:6">
      <c r="A9040" t="str">
        <f>[1]Sheet1!B9040</f>
        <v>Tennessee</v>
      </c>
      <c r="B9040" t="str">
        <f>[1]Sheet1!C9040</f>
        <v>TN</v>
      </c>
      <c r="C9040" t="str">
        <f>LEFT([1]Sheet1!D9040,1)</f>
        <v>E</v>
      </c>
      <c r="D9040" t="str">
        <f>RIGHT([1]Sheet1!D9040,2)</f>
        <v>23</v>
      </c>
      <c r="E9040" t="str">
        <f>[1]Sheet1!E9040</f>
        <v>Current Operations - Financial Administration</v>
      </c>
      <c r="F9040">
        <f>[1]Sheet1!F9040</f>
        <v>596234</v>
      </c>
    </row>
    <row r="9041" spans="1:6">
      <c r="A9041" t="str">
        <f>[1]Sheet1!B9041</f>
        <v>Tennessee</v>
      </c>
      <c r="B9041" t="str">
        <f>[1]Sheet1!C9041</f>
        <v>TN</v>
      </c>
      <c r="C9041" t="str">
        <f>LEFT([1]Sheet1!D9041,1)</f>
        <v>E</v>
      </c>
      <c r="D9041" t="str">
        <f>RIGHT([1]Sheet1!D9041,2)</f>
        <v>24</v>
      </c>
      <c r="E9041" t="str">
        <f>[1]Sheet1!E9041</f>
        <v>Current Operations - Local Fire Protection</v>
      </c>
      <c r="F9041">
        <f>[1]Sheet1!F9041</f>
        <v>654723</v>
      </c>
    </row>
    <row r="9042" spans="1:6">
      <c r="A9042" t="str">
        <f>[1]Sheet1!B9042</f>
        <v>Tennessee</v>
      </c>
      <c r="B9042" t="str">
        <f>[1]Sheet1!C9042</f>
        <v>TN</v>
      </c>
      <c r="C9042" t="str">
        <f>LEFT([1]Sheet1!D9042,1)</f>
        <v>E</v>
      </c>
      <c r="D9042" t="str">
        <f>RIGHT([1]Sheet1!D9042,2)</f>
        <v>25</v>
      </c>
      <c r="E9042" t="str">
        <f>[1]Sheet1!E9042</f>
        <v>Current Operations - Judicial and Legal Services</v>
      </c>
      <c r="F9042">
        <f>[1]Sheet1!F9042</f>
        <v>598281</v>
      </c>
    </row>
    <row r="9043" spans="1:6">
      <c r="A9043" t="str">
        <f>[1]Sheet1!B9043</f>
        <v>Tennessee</v>
      </c>
      <c r="B9043" t="str">
        <f>[1]Sheet1!C9043</f>
        <v>TN</v>
      </c>
      <c r="C9043" t="str">
        <f>LEFT([1]Sheet1!D9043,1)</f>
        <v>E</v>
      </c>
      <c r="D9043" t="str">
        <f>RIGHT([1]Sheet1!D9043,2)</f>
        <v>29</v>
      </c>
      <c r="E9043" t="str">
        <f>[1]Sheet1!E9043</f>
        <v>Current Operations - Central Staff Services</v>
      </c>
      <c r="F9043">
        <f>[1]Sheet1!F9043</f>
        <v>416494</v>
      </c>
    </row>
    <row r="9044" spans="1:6">
      <c r="A9044" t="str">
        <f>[1]Sheet1!B9044</f>
        <v>Tennessee</v>
      </c>
      <c r="B9044" t="str">
        <f>[1]Sheet1!C9044</f>
        <v>TN</v>
      </c>
      <c r="C9044" t="str">
        <f>LEFT([1]Sheet1!D9044,1)</f>
        <v>E</v>
      </c>
      <c r="D9044" t="str">
        <f>RIGHT([1]Sheet1!D9044,2)</f>
        <v>31</v>
      </c>
      <c r="E9044" t="str">
        <f>[1]Sheet1!E9044</f>
        <v>Current Operations - General Public Buildings</v>
      </c>
      <c r="F9044">
        <f>[1]Sheet1!F9044</f>
        <v>211442</v>
      </c>
    </row>
    <row r="9045" spans="1:6">
      <c r="A9045" t="str">
        <f>[1]Sheet1!B9045</f>
        <v>Tennessee</v>
      </c>
      <c r="B9045" t="str">
        <f>[1]Sheet1!C9045</f>
        <v>TN</v>
      </c>
      <c r="C9045" t="str">
        <f>LEFT([1]Sheet1!D9045,1)</f>
        <v>E</v>
      </c>
      <c r="D9045" t="str">
        <f>RIGHT([1]Sheet1!D9045,2)</f>
        <v>32</v>
      </c>
      <c r="E9045" t="str">
        <f>[1]Sheet1!E9045</f>
        <v>Current Operations - Health - Other</v>
      </c>
      <c r="F9045">
        <f>[1]Sheet1!F9045</f>
        <v>1244572</v>
      </c>
    </row>
    <row r="9046" spans="1:6">
      <c r="A9046" t="str">
        <f>[1]Sheet1!B9046</f>
        <v>Tennessee</v>
      </c>
      <c r="B9046" t="str">
        <f>[1]Sheet1!C9046</f>
        <v>TN</v>
      </c>
      <c r="C9046" t="str">
        <f>LEFT([1]Sheet1!D9046,1)</f>
        <v>E</v>
      </c>
      <c r="D9046" t="str">
        <f>RIGHT([1]Sheet1!D9046,2)</f>
        <v>36</v>
      </c>
      <c r="E9046" t="str">
        <f>[1]Sheet1!E9046</f>
        <v>Current Operations - Hospitals</v>
      </c>
      <c r="F9046">
        <f>[1]Sheet1!F9046</f>
        <v>2936281</v>
      </c>
    </row>
    <row r="9047" spans="1:6">
      <c r="A9047" t="str">
        <f>[1]Sheet1!B9047</f>
        <v>Tennessee</v>
      </c>
      <c r="B9047" t="str">
        <f>[1]Sheet1!C9047</f>
        <v>TN</v>
      </c>
      <c r="C9047" t="str">
        <f>LEFT([1]Sheet1!D9047,1)</f>
        <v>E</v>
      </c>
      <c r="D9047" t="str">
        <f>RIGHT([1]Sheet1!D9047,2)</f>
        <v>44</v>
      </c>
      <c r="E9047" t="str">
        <f>[1]Sheet1!E9047</f>
        <v>Current Operations - Regular Highways</v>
      </c>
      <c r="F9047">
        <f>[1]Sheet1!F9047</f>
        <v>1097688</v>
      </c>
    </row>
    <row r="9048" spans="1:6">
      <c r="A9048" t="str">
        <f>[1]Sheet1!B9048</f>
        <v>Tennessee</v>
      </c>
      <c r="B9048" t="str">
        <f>[1]Sheet1!C9048</f>
        <v>TN</v>
      </c>
      <c r="C9048" t="str">
        <f>LEFT([1]Sheet1!D9048,1)</f>
        <v>E</v>
      </c>
      <c r="D9048" t="str">
        <f>RIGHT([1]Sheet1!D9048,2)</f>
        <v>45</v>
      </c>
      <c r="E9048" t="str">
        <f>[1]Sheet1!E9048</f>
        <v>Current Operations - Toll Highways</v>
      </c>
      <c r="F9048">
        <f>[1]Sheet1!F9048</f>
        <v>42</v>
      </c>
    </row>
    <row r="9049" spans="1:6">
      <c r="A9049" t="str">
        <f>[1]Sheet1!B9049</f>
        <v>Tennessee</v>
      </c>
      <c r="B9049" t="str">
        <f>[1]Sheet1!C9049</f>
        <v>TN</v>
      </c>
      <c r="C9049" t="str">
        <f>LEFT([1]Sheet1!D9049,1)</f>
        <v>E</v>
      </c>
      <c r="D9049" t="str">
        <f>RIGHT([1]Sheet1!D9049,2)</f>
        <v>50</v>
      </c>
      <c r="E9049" t="str">
        <f>[1]Sheet1!E9049</f>
        <v>Current Operations - Housing and Community Development</v>
      </c>
      <c r="F9049">
        <f>[1]Sheet1!F9049</f>
        <v>765357</v>
      </c>
    </row>
    <row r="9050" spans="1:6">
      <c r="A9050" t="str">
        <f>[1]Sheet1!B9050</f>
        <v>Tennessee</v>
      </c>
      <c r="B9050" t="str">
        <f>[1]Sheet1!C9050</f>
        <v>TN</v>
      </c>
      <c r="C9050" t="str">
        <f>LEFT([1]Sheet1!D9050,1)</f>
        <v>E</v>
      </c>
      <c r="D9050" t="str">
        <f>RIGHT([1]Sheet1!D9050,2)</f>
        <v>52</v>
      </c>
      <c r="E9050" t="str">
        <f>[1]Sheet1!E9050</f>
        <v>Current Operations - Libraries</v>
      </c>
      <c r="F9050">
        <f>[1]Sheet1!F9050</f>
        <v>112027</v>
      </c>
    </row>
    <row r="9051" spans="1:6">
      <c r="A9051" t="str">
        <f>[1]Sheet1!B9051</f>
        <v>Tennessee</v>
      </c>
      <c r="B9051" t="str">
        <f>[1]Sheet1!C9051</f>
        <v>TN</v>
      </c>
      <c r="C9051" t="str">
        <f>LEFT([1]Sheet1!D9051,1)</f>
        <v>E</v>
      </c>
      <c r="D9051" t="str">
        <f>RIGHT([1]Sheet1!D9051,2)</f>
        <v>59</v>
      </c>
      <c r="E9051" t="str">
        <f>[1]Sheet1!E9051</f>
        <v>Current Operations - Natural Resources - Other</v>
      </c>
      <c r="F9051">
        <f>[1]Sheet1!F9051</f>
        <v>339548</v>
      </c>
    </row>
    <row r="9052" spans="1:6">
      <c r="A9052" t="str">
        <f>[1]Sheet1!B9052</f>
        <v>Tennessee</v>
      </c>
      <c r="B9052" t="str">
        <f>[1]Sheet1!C9052</f>
        <v>TN</v>
      </c>
      <c r="C9052" t="str">
        <f>LEFT([1]Sheet1!D9052,1)</f>
        <v>E</v>
      </c>
      <c r="D9052" t="str">
        <f>RIGHT([1]Sheet1!D9052,2)</f>
        <v>60</v>
      </c>
      <c r="E9052" t="str">
        <f>[1]Sheet1!E9052</f>
        <v>Current Operations - Parking Facilities</v>
      </c>
      <c r="F9052">
        <f>[1]Sheet1!F9052</f>
        <v>4484</v>
      </c>
    </row>
    <row r="9053" spans="1:6">
      <c r="A9053" t="str">
        <f>[1]Sheet1!B9053</f>
        <v>Tennessee</v>
      </c>
      <c r="B9053" t="str">
        <f>[1]Sheet1!C9053</f>
        <v>TN</v>
      </c>
      <c r="C9053" t="str">
        <f>LEFT([1]Sheet1!D9053,1)</f>
        <v>E</v>
      </c>
      <c r="D9053" t="str">
        <f>RIGHT([1]Sheet1!D9053,2)</f>
        <v>61</v>
      </c>
      <c r="E9053" t="str">
        <f>[1]Sheet1!E9053</f>
        <v>Current Operations - Parks and Recreation</v>
      </c>
      <c r="F9053">
        <f>[1]Sheet1!F9053</f>
        <v>428331</v>
      </c>
    </row>
    <row r="9054" spans="1:6">
      <c r="A9054" t="str">
        <f>[1]Sheet1!B9054</f>
        <v>Tennessee</v>
      </c>
      <c r="B9054" t="str">
        <f>[1]Sheet1!C9054</f>
        <v>TN</v>
      </c>
      <c r="C9054" t="str">
        <f>LEFT([1]Sheet1!D9054,1)</f>
        <v>E</v>
      </c>
      <c r="D9054" t="str">
        <f>RIGHT([1]Sheet1!D9054,2)</f>
        <v>62</v>
      </c>
      <c r="E9054" t="str">
        <f>[1]Sheet1!E9054</f>
        <v>Current Operations - Police Protection</v>
      </c>
      <c r="F9054">
        <f>[1]Sheet1!F9054</f>
        <v>1605004</v>
      </c>
    </row>
    <row r="9055" spans="1:6">
      <c r="A9055" t="str">
        <f>[1]Sheet1!B9055</f>
        <v>Tennessee</v>
      </c>
      <c r="B9055" t="str">
        <f>[1]Sheet1!C9055</f>
        <v>TN</v>
      </c>
      <c r="C9055" t="str">
        <f>LEFT([1]Sheet1!D9055,1)</f>
        <v>E</v>
      </c>
      <c r="D9055" t="str">
        <f>RIGHT([1]Sheet1!D9055,2)</f>
        <v>66</v>
      </c>
      <c r="E9055" t="str">
        <f>[1]Sheet1!E9055</f>
        <v>Current Operations - Protective Inspection and Regulation, NEC</v>
      </c>
      <c r="F9055">
        <f>[1]Sheet1!F9055</f>
        <v>128752</v>
      </c>
    </row>
    <row r="9056" spans="1:6">
      <c r="A9056" t="str">
        <f>[1]Sheet1!B9056</f>
        <v>Tennessee</v>
      </c>
      <c r="B9056" t="str">
        <f>[1]Sheet1!C9056</f>
        <v>TN</v>
      </c>
      <c r="C9056" t="str">
        <f>LEFT([1]Sheet1!D9056,1)</f>
        <v>E</v>
      </c>
      <c r="D9056" t="str">
        <f>RIGHT([1]Sheet1!D9056,2)</f>
        <v>74</v>
      </c>
      <c r="E9056" t="str">
        <f>[1]Sheet1!E9056</f>
        <v>Current Operations - Public Welfare, Vendor Payments for Medical Care</v>
      </c>
      <c r="F9056">
        <f>[1]Sheet1!F9056</f>
        <v>8436076</v>
      </c>
    </row>
    <row r="9057" spans="1:6">
      <c r="A9057" t="str">
        <f>[1]Sheet1!B9057</f>
        <v>Tennessee</v>
      </c>
      <c r="B9057" t="str">
        <f>[1]Sheet1!C9057</f>
        <v>TN</v>
      </c>
      <c r="C9057" t="str">
        <f>LEFT([1]Sheet1!D9057,1)</f>
        <v>E</v>
      </c>
      <c r="D9057" t="str">
        <f>RIGHT([1]Sheet1!D9057,2)</f>
        <v>75</v>
      </c>
      <c r="E9057" t="str">
        <f>[1]Sheet1!E9057</f>
        <v>Current Operations - Public Welfare, Vendor Payments for Other Purposes</v>
      </c>
      <c r="F9057">
        <f>[1]Sheet1!F9057</f>
        <v>243388</v>
      </c>
    </row>
    <row r="9058" spans="1:6">
      <c r="A9058" t="str">
        <f>[1]Sheet1!B9058</f>
        <v>Tennessee</v>
      </c>
      <c r="B9058" t="str">
        <f>[1]Sheet1!C9058</f>
        <v>TN</v>
      </c>
      <c r="C9058" t="str">
        <f>LEFT([1]Sheet1!D9058,1)</f>
        <v>E</v>
      </c>
      <c r="D9058" t="str">
        <f>RIGHT([1]Sheet1!D9058,2)</f>
        <v>77</v>
      </c>
      <c r="E9058" t="str">
        <f>[1]Sheet1!E9058</f>
        <v>Current Operations - Public Welfare Institutions</v>
      </c>
      <c r="F9058">
        <f>[1]Sheet1!F9058</f>
        <v>49483</v>
      </c>
    </row>
    <row r="9059" spans="1:6">
      <c r="A9059" t="str">
        <f>[1]Sheet1!B9059</f>
        <v>Tennessee</v>
      </c>
      <c r="B9059" t="str">
        <f>[1]Sheet1!C9059</f>
        <v>TN</v>
      </c>
      <c r="C9059" t="str">
        <f>LEFT([1]Sheet1!D9059,1)</f>
        <v>E</v>
      </c>
      <c r="D9059" t="str">
        <f>RIGHT([1]Sheet1!D9059,2)</f>
        <v>79</v>
      </c>
      <c r="E9059" t="str">
        <f>[1]Sheet1!E9059</f>
        <v>Current Operations - Public Welfare - Other</v>
      </c>
      <c r="F9059">
        <f>[1]Sheet1!F9059</f>
        <v>869247</v>
      </c>
    </row>
    <row r="9060" spans="1:6">
      <c r="A9060" t="str">
        <f>[1]Sheet1!B9060</f>
        <v>Tennessee</v>
      </c>
      <c r="B9060" t="str">
        <f>[1]Sheet1!C9060</f>
        <v>TN</v>
      </c>
      <c r="C9060" t="str">
        <f>LEFT([1]Sheet1!D9060,1)</f>
        <v>E</v>
      </c>
      <c r="D9060" t="str">
        <f>RIGHT([1]Sheet1!D9060,2)</f>
        <v>80</v>
      </c>
      <c r="E9060" t="str">
        <f>[1]Sheet1!E9060</f>
        <v>Current Operations - Sewerage</v>
      </c>
      <c r="F9060">
        <f>[1]Sheet1!F9060</f>
        <v>458473</v>
      </c>
    </row>
    <row r="9061" spans="1:6">
      <c r="A9061" t="str">
        <f>[1]Sheet1!B9061</f>
        <v>Tennessee</v>
      </c>
      <c r="B9061" t="str">
        <f>[1]Sheet1!C9061</f>
        <v>TN</v>
      </c>
      <c r="C9061" t="str">
        <f>LEFT([1]Sheet1!D9061,1)</f>
        <v>E</v>
      </c>
      <c r="D9061" t="str">
        <f>RIGHT([1]Sheet1!D9061,2)</f>
        <v>81</v>
      </c>
      <c r="E9061" t="str">
        <f>[1]Sheet1!E9061</f>
        <v>Current Operations - Solid Waste Management</v>
      </c>
      <c r="F9061">
        <f>[1]Sheet1!F9061</f>
        <v>344463</v>
      </c>
    </row>
    <row r="9062" spans="1:6">
      <c r="A9062" t="str">
        <f>[1]Sheet1!B9062</f>
        <v>Tennessee</v>
      </c>
      <c r="B9062" t="str">
        <f>[1]Sheet1!C9062</f>
        <v>TN</v>
      </c>
      <c r="C9062" t="str">
        <f>LEFT([1]Sheet1!D9062,1)</f>
        <v>E</v>
      </c>
      <c r="D9062" t="str">
        <f>RIGHT([1]Sheet1!D9062,2)</f>
        <v>85</v>
      </c>
      <c r="E9062" t="str">
        <f>[1]Sheet1!E9062</f>
        <v>Current Operations - State Veterans' Services</v>
      </c>
      <c r="F9062">
        <f>[1]Sheet1!F9062</f>
        <v>4664</v>
      </c>
    </row>
    <row r="9063" spans="1:6">
      <c r="A9063" t="str">
        <f>[1]Sheet1!B9063</f>
        <v>Tennessee</v>
      </c>
      <c r="B9063" t="str">
        <f>[1]Sheet1!C9063</f>
        <v>TN</v>
      </c>
      <c r="C9063" t="str">
        <f>LEFT([1]Sheet1!D9063,1)</f>
        <v>E</v>
      </c>
      <c r="D9063" t="str">
        <f>RIGHT([1]Sheet1!D9063,2)</f>
        <v>87</v>
      </c>
      <c r="E9063" t="str">
        <f>[1]Sheet1!E9063</f>
        <v>Current Operations - Sea and Inland Port Facilities</v>
      </c>
      <c r="F9063">
        <f>[1]Sheet1!F9063</f>
        <v>2488</v>
      </c>
    </row>
    <row r="9064" spans="1:6">
      <c r="A9064" t="str">
        <f>[1]Sheet1!B9064</f>
        <v>Tennessee</v>
      </c>
      <c r="B9064" t="str">
        <f>[1]Sheet1!C9064</f>
        <v>TN</v>
      </c>
      <c r="C9064" t="str">
        <f>LEFT([1]Sheet1!D9064,1)</f>
        <v>E</v>
      </c>
      <c r="D9064" t="str">
        <f>RIGHT([1]Sheet1!D9064,2)</f>
        <v>89</v>
      </c>
      <c r="E9064" t="str">
        <f>[1]Sheet1!E9064</f>
        <v>Current Operations - General - Other</v>
      </c>
      <c r="F9064">
        <f>[1]Sheet1!F9064</f>
        <v>1449222</v>
      </c>
    </row>
    <row r="9065" spans="1:6">
      <c r="A9065" t="str">
        <f>[1]Sheet1!B9065</f>
        <v>Tennessee</v>
      </c>
      <c r="B9065" t="str">
        <f>[1]Sheet1!C9065</f>
        <v>TN</v>
      </c>
      <c r="C9065" t="str">
        <f>LEFT([1]Sheet1!D9065,1)</f>
        <v>E</v>
      </c>
      <c r="D9065" t="str">
        <f>RIGHT([1]Sheet1!D9065,2)</f>
        <v>91</v>
      </c>
      <c r="E9065" t="str">
        <f>[1]Sheet1!E9065</f>
        <v>Current Operations - Water Utilities</v>
      </c>
      <c r="F9065">
        <f>[1]Sheet1!F9065</f>
        <v>718093</v>
      </c>
    </row>
    <row r="9066" spans="1:6">
      <c r="A9066" t="str">
        <f>[1]Sheet1!B9066</f>
        <v>Tennessee</v>
      </c>
      <c r="B9066" t="str">
        <f>[1]Sheet1!C9066</f>
        <v>TN</v>
      </c>
      <c r="C9066" t="str">
        <f>LEFT([1]Sheet1!D9066,1)</f>
        <v>E</v>
      </c>
      <c r="D9066" t="str">
        <f>RIGHT([1]Sheet1!D9066,2)</f>
        <v>92</v>
      </c>
      <c r="E9066" t="str">
        <f>[1]Sheet1!E9066</f>
        <v>Current Operations - Electric Utilities</v>
      </c>
      <c r="F9066">
        <f>[1]Sheet1!F9066</f>
        <v>5938905</v>
      </c>
    </row>
    <row r="9067" spans="1:6">
      <c r="A9067" t="str">
        <f>[1]Sheet1!B9067</f>
        <v>Tennessee</v>
      </c>
      <c r="B9067" t="str">
        <f>[1]Sheet1!C9067</f>
        <v>TN</v>
      </c>
      <c r="C9067" t="str">
        <f>LEFT([1]Sheet1!D9067,1)</f>
        <v>E</v>
      </c>
      <c r="D9067" t="str">
        <f>RIGHT([1]Sheet1!D9067,2)</f>
        <v>93</v>
      </c>
      <c r="E9067" t="str">
        <f>[1]Sheet1!E9067</f>
        <v>Current Operations - Gas Utilities</v>
      </c>
      <c r="F9067">
        <f>[1]Sheet1!F9067</f>
        <v>905976</v>
      </c>
    </row>
    <row r="9068" spans="1:6">
      <c r="A9068" t="str">
        <f>[1]Sheet1!B9068</f>
        <v>Tennessee</v>
      </c>
      <c r="B9068" t="str">
        <f>[1]Sheet1!C9068</f>
        <v>TN</v>
      </c>
      <c r="C9068" t="str">
        <f>LEFT([1]Sheet1!D9068,1)</f>
        <v>E</v>
      </c>
      <c r="D9068" t="str">
        <f>RIGHT([1]Sheet1!D9068,2)</f>
        <v>94</v>
      </c>
      <c r="E9068" t="str">
        <f>[1]Sheet1!E9068</f>
        <v>Current Operations - Transit Utilities</v>
      </c>
      <c r="F9068">
        <f>[1]Sheet1!F9068</f>
        <v>238632</v>
      </c>
    </row>
    <row r="9069" spans="1:6">
      <c r="A9069" t="str">
        <f>[1]Sheet1!B9069</f>
        <v>Tennessee</v>
      </c>
      <c r="B9069" t="str">
        <f>[1]Sheet1!C9069</f>
        <v>TN</v>
      </c>
      <c r="C9069" t="str">
        <f>LEFT([1]Sheet1!D9069,1)</f>
        <v>F</v>
      </c>
      <c r="D9069" t="str">
        <f>RIGHT([1]Sheet1!D9069,2)</f>
        <v>01</v>
      </c>
      <c r="E9069" t="str">
        <f>[1]Sheet1!E9069</f>
        <v>Construction - Air Transportation</v>
      </c>
      <c r="F9069">
        <f>[1]Sheet1!F9069</f>
        <v>150970</v>
      </c>
    </row>
    <row r="9070" spans="1:6">
      <c r="A9070" t="str">
        <f>[1]Sheet1!B9070</f>
        <v>Tennessee</v>
      </c>
      <c r="B9070" t="str">
        <f>[1]Sheet1!C9070</f>
        <v>TN</v>
      </c>
      <c r="C9070" t="str">
        <f>LEFT([1]Sheet1!D9070,1)</f>
        <v>F</v>
      </c>
      <c r="D9070" t="str">
        <f>RIGHT([1]Sheet1!D9070,2)</f>
        <v>03</v>
      </c>
      <c r="E9070" t="str">
        <f>[1]Sheet1!E9070</f>
        <v>Construction - Miscellaneous Commercial Activities, NEC</v>
      </c>
      <c r="F9070">
        <f>[1]Sheet1!F9070</f>
        <v>10691</v>
      </c>
    </row>
    <row r="9071" spans="1:6">
      <c r="A9071" t="str">
        <f>[1]Sheet1!B9071</f>
        <v>Tennessee</v>
      </c>
      <c r="B9071" t="str">
        <f>[1]Sheet1!C9071</f>
        <v>TN</v>
      </c>
      <c r="C9071" t="str">
        <f>LEFT([1]Sheet1!D9071,1)</f>
        <v>F</v>
      </c>
      <c r="D9071" t="str">
        <f>RIGHT([1]Sheet1!D9071,2)</f>
        <v>04</v>
      </c>
      <c r="E9071" t="str">
        <f>[1]Sheet1!E9071</f>
        <v>Construction - Correctional Institutions</v>
      </c>
      <c r="F9071">
        <f>[1]Sheet1!F9071</f>
        <v>3600</v>
      </c>
    </row>
    <row r="9072" spans="1:6">
      <c r="A9072" t="str">
        <f>[1]Sheet1!B9072</f>
        <v>Tennessee</v>
      </c>
      <c r="B9072" t="str">
        <f>[1]Sheet1!C9072</f>
        <v>TN</v>
      </c>
      <c r="C9072" t="str">
        <f>LEFT([1]Sheet1!D9072,1)</f>
        <v>F</v>
      </c>
      <c r="D9072" t="str">
        <f>RIGHT([1]Sheet1!D9072,2)</f>
        <v>05</v>
      </c>
      <c r="E9072" t="str">
        <f>[1]Sheet1!E9072</f>
        <v>Construction - Corrections - Other</v>
      </c>
      <c r="F9072">
        <f>[1]Sheet1!F9072</f>
        <v>1</v>
      </c>
    </row>
    <row r="9073" spans="1:6">
      <c r="A9073" t="str">
        <f>[1]Sheet1!B9073</f>
        <v>Tennessee</v>
      </c>
      <c r="B9073" t="str">
        <f>[1]Sheet1!C9073</f>
        <v>TN</v>
      </c>
      <c r="C9073" t="str">
        <f>LEFT([1]Sheet1!D9073,1)</f>
        <v>F</v>
      </c>
      <c r="D9073" t="str">
        <f>RIGHT([1]Sheet1!D9073,2)</f>
        <v>12</v>
      </c>
      <c r="E9073" t="str">
        <f>[1]Sheet1!E9073</f>
        <v>Construction - Elementary and Secondary Education</v>
      </c>
      <c r="F9073">
        <f>[1]Sheet1!F9073</f>
        <v>418302</v>
      </c>
    </row>
    <row r="9074" spans="1:6">
      <c r="A9074" t="str">
        <f>[1]Sheet1!B9074</f>
        <v>Tennessee</v>
      </c>
      <c r="B9074" t="str">
        <f>[1]Sheet1!C9074</f>
        <v>TN</v>
      </c>
      <c r="C9074" t="str">
        <f>LEFT([1]Sheet1!D9074,1)</f>
        <v>F</v>
      </c>
      <c r="D9074" t="str">
        <f>RIGHT([1]Sheet1!D9074,2)</f>
        <v>16</v>
      </c>
      <c r="E9074" t="str">
        <f>[1]Sheet1!E9074</f>
        <v>Construction - Higher Education - Auxiliary Enterprises</v>
      </c>
      <c r="F9074">
        <f>[1]Sheet1!F9074</f>
        <v>54468</v>
      </c>
    </row>
    <row r="9075" spans="1:6">
      <c r="A9075" t="str">
        <f>[1]Sheet1!B9075</f>
        <v>Tennessee</v>
      </c>
      <c r="B9075" t="str">
        <f>[1]Sheet1!C9075</f>
        <v>TN</v>
      </c>
      <c r="C9075" t="str">
        <f>LEFT([1]Sheet1!D9075,1)</f>
        <v>F</v>
      </c>
      <c r="D9075" t="str">
        <f>RIGHT([1]Sheet1!D9075,2)</f>
        <v>18</v>
      </c>
      <c r="E9075" t="str">
        <f>[1]Sheet1!E9075</f>
        <v>Construction - Other Higher Education</v>
      </c>
      <c r="F9075">
        <f>[1]Sheet1!F9075</f>
        <v>172294</v>
      </c>
    </row>
    <row r="9076" spans="1:6">
      <c r="A9076" t="str">
        <f>[1]Sheet1!B9076</f>
        <v>Tennessee</v>
      </c>
      <c r="B9076" t="str">
        <f>[1]Sheet1!C9076</f>
        <v>TN</v>
      </c>
      <c r="C9076" t="str">
        <f>LEFT([1]Sheet1!D9076,1)</f>
        <v>F</v>
      </c>
      <c r="D9076" t="str">
        <f>RIGHT([1]Sheet1!D9076,2)</f>
        <v>21</v>
      </c>
      <c r="E9076" t="str">
        <f>[1]Sheet1!E9076</f>
        <v>Construction - State Education - Other</v>
      </c>
      <c r="F9076">
        <f>[1]Sheet1!F9076</f>
        <v>2663</v>
      </c>
    </row>
    <row r="9077" spans="1:6">
      <c r="A9077" t="str">
        <f>[1]Sheet1!B9077</f>
        <v>Tennessee</v>
      </c>
      <c r="B9077" t="str">
        <f>[1]Sheet1!C9077</f>
        <v>TN</v>
      </c>
      <c r="C9077" t="str">
        <f>LEFT([1]Sheet1!D9077,1)</f>
        <v>F</v>
      </c>
      <c r="D9077" t="str">
        <f>RIGHT([1]Sheet1!D9077,2)</f>
        <v>23</v>
      </c>
      <c r="E9077" t="str">
        <f>[1]Sheet1!E9077</f>
        <v>Construction - Financial Administration</v>
      </c>
      <c r="F9077">
        <f>[1]Sheet1!F9077</f>
        <v>1</v>
      </c>
    </row>
    <row r="9078" spans="1:6">
      <c r="A9078" t="str">
        <f>[1]Sheet1!B9078</f>
        <v>Tennessee</v>
      </c>
      <c r="B9078" t="str">
        <f>[1]Sheet1!C9078</f>
        <v>TN</v>
      </c>
      <c r="C9078" t="str">
        <f>LEFT([1]Sheet1!D9078,1)</f>
        <v>F</v>
      </c>
      <c r="D9078" t="str">
        <f>RIGHT([1]Sheet1!D9078,2)</f>
        <v>24</v>
      </c>
      <c r="E9078" t="str">
        <f>[1]Sheet1!E9078</f>
        <v>Construction - Local Fire Protection</v>
      </c>
      <c r="F9078">
        <f>[1]Sheet1!F9078</f>
        <v>9300</v>
      </c>
    </row>
    <row r="9079" spans="1:6">
      <c r="A9079" t="str">
        <f>[1]Sheet1!B9079</f>
        <v>Tennessee</v>
      </c>
      <c r="B9079" t="str">
        <f>[1]Sheet1!C9079</f>
        <v>TN</v>
      </c>
      <c r="C9079" t="str">
        <f>LEFT([1]Sheet1!D9079,1)</f>
        <v>F</v>
      </c>
      <c r="D9079" t="str">
        <f>RIGHT([1]Sheet1!D9079,2)</f>
        <v>25</v>
      </c>
      <c r="E9079" t="str">
        <f>[1]Sheet1!E9079</f>
        <v>Construction - Judicial and Legal Services</v>
      </c>
      <c r="F9079">
        <f>[1]Sheet1!F9079</f>
        <v>6237</v>
      </c>
    </row>
    <row r="9080" spans="1:6">
      <c r="A9080" t="str">
        <f>[1]Sheet1!B9080</f>
        <v>Tennessee</v>
      </c>
      <c r="B9080" t="str">
        <f>[1]Sheet1!C9080</f>
        <v>TN</v>
      </c>
      <c r="C9080" t="str">
        <f>LEFT([1]Sheet1!D9080,1)</f>
        <v>F</v>
      </c>
      <c r="D9080" t="str">
        <f>RIGHT([1]Sheet1!D9080,2)</f>
        <v>29</v>
      </c>
      <c r="E9080" t="str">
        <f>[1]Sheet1!E9080</f>
        <v>Construction - Central Staff Services</v>
      </c>
      <c r="F9080">
        <f>[1]Sheet1!F9080</f>
        <v>12506</v>
      </c>
    </row>
    <row r="9081" spans="1:6">
      <c r="A9081" t="str">
        <f>[1]Sheet1!B9081</f>
        <v>Tennessee</v>
      </c>
      <c r="B9081" t="str">
        <f>[1]Sheet1!C9081</f>
        <v>TN</v>
      </c>
      <c r="C9081" t="str">
        <f>LEFT([1]Sheet1!D9081,1)</f>
        <v>F</v>
      </c>
      <c r="D9081" t="str">
        <f>RIGHT([1]Sheet1!D9081,2)</f>
        <v>31</v>
      </c>
      <c r="E9081" t="str">
        <f>[1]Sheet1!E9081</f>
        <v>Construction - General Public Buildings</v>
      </c>
      <c r="F9081">
        <f>[1]Sheet1!F9081</f>
        <v>94737</v>
      </c>
    </row>
    <row r="9082" spans="1:6">
      <c r="A9082" t="str">
        <f>[1]Sheet1!B9082</f>
        <v>Tennessee</v>
      </c>
      <c r="B9082" t="str">
        <f>[1]Sheet1!C9082</f>
        <v>TN</v>
      </c>
      <c r="C9082" t="str">
        <f>LEFT([1]Sheet1!D9082,1)</f>
        <v>F</v>
      </c>
      <c r="D9082" t="str">
        <f>RIGHT([1]Sheet1!D9082,2)</f>
        <v>32</v>
      </c>
      <c r="E9082" t="str">
        <f>[1]Sheet1!E9082</f>
        <v>Construction - Health - Other</v>
      </c>
      <c r="F9082">
        <f>[1]Sheet1!F9082</f>
        <v>14396</v>
      </c>
    </row>
    <row r="9083" spans="1:6">
      <c r="A9083" t="str">
        <f>[1]Sheet1!B9083</f>
        <v>Tennessee</v>
      </c>
      <c r="B9083" t="str">
        <f>[1]Sheet1!C9083</f>
        <v>TN</v>
      </c>
      <c r="C9083" t="str">
        <f>LEFT([1]Sheet1!D9083,1)</f>
        <v>F</v>
      </c>
      <c r="D9083" t="str">
        <f>RIGHT([1]Sheet1!D9083,2)</f>
        <v>36</v>
      </c>
      <c r="E9083" t="str">
        <f>[1]Sheet1!E9083</f>
        <v>Construction - Hospitals</v>
      </c>
      <c r="F9083">
        <f>[1]Sheet1!F9083</f>
        <v>36222</v>
      </c>
    </row>
    <row r="9084" spans="1:6">
      <c r="A9084" t="str">
        <f>[1]Sheet1!B9084</f>
        <v>Tennessee</v>
      </c>
      <c r="B9084" t="str">
        <f>[1]Sheet1!C9084</f>
        <v>TN</v>
      </c>
      <c r="C9084" t="str">
        <f>LEFT([1]Sheet1!D9084,1)</f>
        <v>F</v>
      </c>
      <c r="D9084" t="str">
        <f>RIGHT([1]Sheet1!D9084,2)</f>
        <v>44</v>
      </c>
      <c r="E9084" t="str">
        <f>[1]Sheet1!E9084</f>
        <v>Construction - Regular Highways</v>
      </c>
      <c r="F9084">
        <f>[1]Sheet1!F9084</f>
        <v>1272453</v>
      </c>
    </row>
    <row r="9085" spans="1:6">
      <c r="A9085" t="str">
        <f>[1]Sheet1!B9085</f>
        <v>Tennessee</v>
      </c>
      <c r="B9085" t="str">
        <f>[1]Sheet1!C9085</f>
        <v>TN</v>
      </c>
      <c r="C9085" t="str">
        <f>LEFT([1]Sheet1!D9085,1)</f>
        <v>F</v>
      </c>
      <c r="D9085" t="str">
        <f>RIGHT([1]Sheet1!D9085,2)</f>
        <v>50</v>
      </c>
      <c r="E9085" t="str">
        <f>[1]Sheet1!E9085</f>
        <v>Construction - Housing and Community Development</v>
      </c>
      <c r="F9085">
        <f>[1]Sheet1!F9085</f>
        <v>175442</v>
      </c>
    </row>
    <row r="9086" spans="1:6">
      <c r="A9086" t="str">
        <f>[1]Sheet1!B9086</f>
        <v>Tennessee</v>
      </c>
      <c r="B9086" t="str">
        <f>[1]Sheet1!C9086</f>
        <v>TN</v>
      </c>
      <c r="C9086" t="str">
        <f>LEFT([1]Sheet1!D9086,1)</f>
        <v>F</v>
      </c>
      <c r="D9086" t="str">
        <f>RIGHT([1]Sheet1!D9086,2)</f>
        <v>52</v>
      </c>
      <c r="E9086" t="str">
        <f>[1]Sheet1!E9086</f>
        <v>Construction - Libraries</v>
      </c>
      <c r="F9086">
        <f>[1]Sheet1!F9086</f>
        <v>1132</v>
      </c>
    </row>
    <row r="9087" spans="1:6">
      <c r="A9087" t="str">
        <f>[1]Sheet1!B9087</f>
        <v>Tennessee</v>
      </c>
      <c r="B9087" t="str">
        <f>[1]Sheet1!C9087</f>
        <v>TN</v>
      </c>
      <c r="C9087" t="str">
        <f>LEFT([1]Sheet1!D9087,1)</f>
        <v>F</v>
      </c>
      <c r="D9087" t="str">
        <f>RIGHT([1]Sheet1!D9087,2)</f>
        <v>59</v>
      </c>
      <c r="E9087" t="str">
        <f>[1]Sheet1!E9087</f>
        <v>Construction - Natural Resources - Other</v>
      </c>
      <c r="F9087">
        <f>[1]Sheet1!F9087</f>
        <v>17608</v>
      </c>
    </row>
    <row r="9088" spans="1:6">
      <c r="A9088" t="str">
        <f>[1]Sheet1!B9088</f>
        <v>Tennessee</v>
      </c>
      <c r="B9088" t="str">
        <f>[1]Sheet1!C9088</f>
        <v>TN</v>
      </c>
      <c r="C9088" t="str">
        <f>LEFT([1]Sheet1!D9088,1)</f>
        <v>F</v>
      </c>
      <c r="D9088" t="str">
        <f>RIGHT([1]Sheet1!D9088,2)</f>
        <v>61</v>
      </c>
      <c r="E9088" t="str">
        <f>[1]Sheet1!E9088</f>
        <v>Construction - Parks and Recreation</v>
      </c>
      <c r="F9088">
        <f>[1]Sheet1!F9088</f>
        <v>24689</v>
      </c>
    </row>
    <row r="9089" spans="1:6">
      <c r="A9089" t="str">
        <f>[1]Sheet1!B9089</f>
        <v>Tennessee</v>
      </c>
      <c r="B9089" t="str">
        <f>[1]Sheet1!C9089</f>
        <v>TN</v>
      </c>
      <c r="C9089" t="str">
        <f>LEFT([1]Sheet1!D9089,1)</f>
        <v>F</v>
      </c>
      <c r="D9089" t="str">
        <f>RIGHT([1]Sheet1!D9089,2)</f>
        <v>62</v>
      </c>
      <c r="E9089" t="str">
        <f>[1]Sheet1!E9089</f>
        <v>Construction - Police Protection</v>
      </c>
      <c r="F9089">
        <f>[1]Sheet1!F9089</f>
        <v>8025</v>
      </c>
    </row>
    <row r="9090" spans="1:6">
      <c r="A9090" t="str">
        <f>[1]Sheet1!B9090</f>
        <v>Tennessee</v>
      </c>
      <c r="B9090" t="str">
        <f>[1]Sheet1!C9090</f>
        <v>TN</v>
      </c>
      <c r="C9090" t="str">
        <f>LEFT([1]Sheet1!D9090,1)</f>
        <v>F</v>
      </c>
      <c r="D9090" t="str">
        <f>RIGHT([1]Sheet1!D9090,2)</f>
        <v>66</v>
      </c>
      <c r="E9090" t="str">
        <f>[1]Sheet1!E9090</f>
        <v>Construction - Protective Inspection and Regulation, NEC</v>
      </c>
      <c r="F9090">
        <f>[1]Sheet1!F9090</f>
        <v>27</v>
      </c>
    </row>
    <row r="9091" spans="1:6">
      <c r="A9091" t="str">
        <f>[1]Sheet1!B9091</f>
        <v>Tennessee</v>
      </c>
      <c r="B9091" t="str">
        <f>[1]Sheet1!C9091</f>
        <v>TN</v>
      </c>
      <c r="C9091" t="str">
        <f>LEFT([1]Sheet1!D9091,1)</f>
        <v>F</v>
      </c>
      <c r="D9091" t="str">
        <f>RIGHT([1]Sheet1!D9091,2)</f>
        <v>77</v>
      </c>
      <c r="E9091" t="str">
        <f>[1]Sheet1!E9091</f>
        <v>Construction - Public Welfare Institutions</v>
      </c>
      <c r="F9091">
        <f>[1]Sheet1!F9091</f>
        <v>52</v>
      </c>
    </row>
    <row r="9092" spans="1:6">
      <c r="A9092" t="str">
        <f>[1]Sheet1!B9092</f>
        <v>Tennessee</v>
      </c>
      <c r="B9092" t="str">
        <f>[1]Sheet1!C9092</f>
        <v>TN</v>
      </c>
      <c r="C9092" t="str">
        <f>LEFT([1]Sheet1!D9092,1)</f>
        <v>F</v>
      </c>
      <c r="D9092" t="str">
        <f>RIGHT([1]Sheet1!D9092,2)</f>
        <v>79</v>
      </c>
      <c r="E9092" t="str">
        <f>[1]Sheet1!E9092</f>
        <v>Construction - Public Welfare - Other</v>
      </c>
      <c r="F9092">
        <f>[1]Sheet1!F9092</f>
        <v>16</v>
      </c>
    </row>
    <row r="9093" spans="1:6">
      <c r="A9093" t="str">
        <f>[1]Sheet1!B9093</f>
        <v>Tennessee</v>
      </c>
      <c r="B9093" t="str">
        <f>[1]Sheet1!C9093</f>
        <v>TN</v>
      </c>
      <c r="C9093" t="str">
        <f>LEFT([1]Sheet1!D9093,1)</f>
        <v>F</v>
      </c>
      <c r="D9093" t="str">
        <f>RIGHT([1]Sheet1!D9093,2)</f>
        <v>80</v>
      </c>
      <c r="E9093" t="str">
        <f>[1]Sheet1!E9093</f>
        <v>Construction - Sewerage</v>
      </c>
      <c r="F9093">
        <f>[1]Sheet1!F9093</f>
        <v>238752</v>
      </c>
    </row>
    <row r="9094" spans="1:6">
      <c r="A9094" t="str">
        <f>[1]Sheet1!B9094</f>
        <v>Tennessee</v>
      </c>
      <c r="B9094" t="str">
        <f>[1]Sheet1!C9094</f>
        <v>TN</v>
      </c>
      <c r="C9094" t="str">
        <f>LEFT([1]Sheet1!D9094,1)</f>
        <v>F</v>
      </c>
      <c r="D9094" t="str">
        <f>RIGHT([1]Sheet1!D9094,2)</f>
        <v>81</v>
      </c>
      <c r="E9094" t="str">
        <f>[1]Sheet1!E9094</f>
        <v>Construction - Solid Waste Management</v>
      </c>
      <c r="F9094">
        <f>[1]Sheet1!F9094</f>
        <v>1556</v>
      </c>
    </row>
    <row r="9095" spans="1:6">
      <c r="A9095" t="str">
        <f>[1]Sheet1!B9095</f>
        <v>Tennessee</v>
      </c>
      <c r="B9095" t="str">
        <f>[1]Sheet1!C9095</f>
        <v>TN</v>
      </c>
      <c r="C9095" t="str">
        <f>LEFT([1]Sheet1!D9095,1)</f>
        <v>F</v>
      </c>
      <c r="D9095" t="str">
        <f>RIGHT([1]Sheet1!D9095,2)</f>
        <v>85</v>
      </c>
      <c r="E9095" t="str">
        <f>[1]Sheet1!E9095</f>
        <v>Construction - State Veterans' Services</v>
      </c>
      <c r="F9095">
        <f>[1]Sheet1!F9095</f>
        <v>24</v>
      </c>
    </row>
    <row r="9096" spans="1:6">
      <c r="A9096" t="str">
        <f>[1]Sheet1!B9096</f>
        <v>Tennessee</v>
      </c>
      <c r="B9096" t="str">
        <f>[1]Sheet1!C9096</f>
        <v>TN</v>
      </c>
      <c r="C9096" t="str">
        <f>LEFT([1]Sheet1!D9096,1)</f>
        <v>F</v>
      </c>
      <c r="D9096" t="str">
        <f>RIGHT([1]Sheet1!D9096,2)</f>
        <v>87</v>
      </c>
      <c r="E9096" t="str">
        <f>[1]Sheet1!E9096</f>
        <v>Construction - Sea and Inland Port Facilities</v>
      </c>
      <c r="F9096">
        <f>[1]Sheet1!F9096</f>
        <v>8695</v>
      </c>
    </row>
    <row r="9097" spans="1:6">
      <c r="A9097" t="str">
        <f>[1]Sheet1!B9097</f>
        <v>Tennessee</v>
      </c>
      <c r="B9097" t="str">
        <f>[1]Sheet1!C9097</f>
        <v>TN</v>
      </c>
      <c r="C9097" t="str">
        <f>LEFT([1]Sheet1!D9097,1)</f>
        <v>F</v>
      </c>
      <c r="D9097" t="str">
        <f>RIGHT([1]Sheet1!D9097,2)</f>
        <v>89</v>
      </c>
      <c r="E9097" t="str">
        <f>[1]Sheet1!E9097</f>
        <v>Construction - General - Other</v>
      </c>
      <c r="F9097">
        <f>[1]Sheet1!F9097</f>
        <v>351187</v>
      </c>
    </row>
    <row r="9098" spans="1:6">
      <c r="A9098" t="str">
        <f>[1]Sheet1!B9098</f>
        <v>Tennessee</v>
      </c>
      <c r="B9098" t="str">
        <f>[1]Sheet1!C9098</f>
        <v>TN</v>
      </c>
      <c r="C9098" t="str">
        <f>LEFT([1]Sheet1!D9098,1)</f>
        <v>F</v>
      </c>
      <c r="D9098" t="str">
        <f>RIGHT([1]Sheet1!D9098,2)</f>
        <v>91</v>
      </c>
      <c r="E9098" t="str">
        <f>[1]Sheet1!E9098</f>
        <v>Construction - Water Utilities</v>
      </c>
      <c r="F9098">
        <f>[1]Sheet1!F9098</f>
        <v>279707</v>
      </c>
    </row>
    <row r="9099" spans="1:6">
      <c r="A9099" t="str">
        <f>[1]Sheet1!B9099</f>
        <v>Tennessee</v>
      </c>
      <c r="B9099" t="str">
        <f>[1]Sheet1!C9099</f>
        <v>TN</v>
      </c>
      <c r="C9099" t="str">
        <f>LEFT([1]Sheet1!D9099,1)</f>
        <v>F</v>
      </c>
      <c r="D9099" t="str">
        <f>RIGHT([1]Sheet1!D9099,2)</f>
        <v>92</v>
      </c>
      <c r="E9099" t="str">
        <f>[1]Sheet1!E9099</f>
        <v>Construction - Electric Utilities</v>
      </c>
      <c r="F9099">
        <f>[1]Sheet1!F9099</f>
        <v>358634</v>
      </c>
    </row>
    <row r="9100" spans="1:6">
      <c r="A9100" t="str">
        <f>[1]Sheet1!B9100</f>
        <v>Tennessee</v>
      </c>
      <c r="B9100" t="str">
        <f>[1]Sheet1!C9100</f>
        <v>TN</v>
      </c>
      <c r="C9100" t="str">
        <f>LEFT([1]Sheet1!D9100,1)</f>
        <v>F</v>
      </c>
      <c r="D9100" t="str">
        <f>RIGHT([1]Sheet1!D9100,2)</f>
        <v>93</v>
      </c>
      <c r="E9100" t="str">
        <f>[1]Sheet1!E9100</f>
        <v>Construction - Gas Utilities</v>
      </c>
      <c r="F9100">
        <f>[1]Sheet1!F9100</f>
        <v>67966</v>
      </c>
    </row>
    <row r="9101" spans="1:6">
      <c r="A9101" t="str">
        <f>[1]Sheet1!B9101</f>
        <v>Tennessee</v>
      </c>
      <c r="B9101" t="str">
        <f>[1]Sheet1!C9101</f>
        <v>TN</v>
      </c>
      <c r="C9101" t="str">
        <f>LEFT([1]Sheet1!D9101,1)</f>
        <v>F</v>
      </c>
      <c r="D9101" t="str">
        <f>RIGHT([1]Sheet1!D9101,2)</f>
        <v>94</v>
      </c>
      <c r="E9101" t="str">
        <f>[1]Sheet1!E9101</f>
        <v>Construction - Transit Utilities</v>
      </c>
      <c r="F9101">
        <f>[1]Sheet1!F9101</f>
        <v>12892</v>
      </c>
    </row>
    <row r="9102" spans="1:6">
      <c r="A9102" t="str">
        <f>[1]Sheet1!B9102</f>
        <v>Tennessee</v>
      </c>
      <c r="B9102" t="str">
        <f>[1]Sheet1!C9102</f>
        <v>TN</v>
      </c>
      <c r="C9102" t="str">
        <f>LEFT([1]Sheet1!D9102,1)</f>
        <v>G</v>
      </c>
      <c r="D9102" t="str">
        <f>RIGHT([1]Sheet1!D9102,2)</f>
        <v>01</v>
      </c>
      <c r="E9102" t="str">
        <f>[1]Sheet1!E9102</f>
        <v>Other Capital Outlay - Air Transportation</v>
      </c>
      <c r="F9102">
        <f>[1]Sheet1!F9102</f>
        <v>14089</v>
      </c>
    </row>
    <row r="9103" spans="1:6">
      <c r="A9103" t="str">
        <f>[1]Sheet1!B9103</f>
        <v>Tennessee</v>
      </c>
      <c r="B9103" t="str">
        <f>[1]Sheet1!C9103</f>
        <v>TN</v>
      </c>
      <c r="C9103" t="str">
        <f>LEFT([1]Sheet1!D9103,1)</f>
        <v>G</v>
      </c>
      <c r="D9103" t="str">
        <f>RIGHT([1]Sheet1!D9103,2)</f>
        <v>03</v>
      </c>
      <c r="E9103" t="str">
        <f>[1]Sheet1!E9103</f>
        <v>Other Capital Outlay - Miscellaneous Commercial Activities, NEC</v>
      </c>
      <c r="F9103">
        <f>[1]Sheet1!F9103</f>
        <v>4892</v>
      </c>
    </row>
    <row r="9104" spans="1:6">
      <c r="A9104" t="str">
        <f>[1]Sheet1!B9104</f>
        <v>Tennessee</v>
      </c>
      <c r="B9104" t="str">
        <f>[1]Sheet1!C9104</f>
        <v>TN</v>
      </c>
      <c r="C9104" t="str">
        <f>LEFT([1]Sheet1!D9104,1)</f>
        <v>G</v>
      </c>
      <c r="D9104" t="str">
        <f>RIGHT([1]Sheet1!D9104,2)</f>
        <v>04</v>
      </c>
      <c r="E9104" t="str">
        <f>[1]Sheet1!E9104</f>
        <v>Other Capital Outlay - Correctional Institutions</v>
      </c>
      <c r="F9104">
        <f>[1]Sheet1!F9104</f>
        <v>6146</v>
      </c>
    </row>
    <row r="9105" spans="1:6">
      <c r="A9105" t="str">
        <f>[1]Sheet1!B9105</f>
        <v>Tennessee</v>
      </c>
      <c r="B9105" t="str">
        <f>[1]Sheet1!C9105</f>
        <v>TN</v>
      </c>
      <c r="C9105" t="str">
        <f>LEFT([1]Sheet1!D9105,1)</f>
        <v>G</v>
      </c>
      <c r="D9105" t="str">
        <f>RIGHT([1]Sheet1!D9105,2)</f>
        <v>05</v>
      </c>
      <c r="E9105" t="str">
        <f>[1]Sheet1!E9105</f>
        <v>Other Capital Outlay - Corrections - Other</v>
      </c>
      <c r="F9105">
        <f>[1]Sheet1!F9105</f>
        <v>322</v>
      </c>
    </row>
    <row r="9106" spans="1:6">
      <c r="A9106" t="str">
        <f>[1]Sheet1!B9106</f>
        <v>Tennessee</v>
      </c>
      <c r="B9106" t="str">
        <f>[1]Sheet1!C9106</f>
        <v>TN</v>
      </c>
      <c r="C9106" t="str">
        <f>LEFT([1]Sheet1!D9106,1)</f>
        <v>G</v>
      </c>
      <c r="D9106" t="str">
        <f>RIGHT([1]Sheet1!D9106,2)</f>
        <v>12</v>
      </c>
      <c r="E9106" t="str">
        <f>[1]Sheet1!E9106</f>
        <v>Other Capital Outlay - Elementary and Secondary Education</v>
      </c>
      <c r="F9106">
        <f>[1]Sheet1!F9106</f>
        <v>253230</v>
      </c>
    </row>
    <row r="9107" spans="1:6">
      <c r="A9107" t="str">
        <f>[1]Sheet1!B9107</f>
        <v>Tennessee</v>
      </c>
      <c r="B9107" t="str">
        <f>[1]Sheet1!C9107</f>
        <v>TN</v>
      </c>
      <c r="C9107" t="str">
        <f>LEFT([1]Sheet1!D9107,1)</f>
        <v>G</v>
      </c>
      <c r="D9107" t="str">
        <f>RIGHT([1]Sheet1!D9107,2)</f>
        <v>16</v>
      </c>
      <c r="E9107" t="str">
        <f>[1]Sheet1!E9107</f>
        <v>Other Capital Outlay - Higher Education - Auxiliary Enterprises</v>
      </c>
      <c r="F9107">
        <f>[1]Sheet1!F9107</f>
        <v>954</v>
      </c>
    </row>
    <row r="9108" spans="1:6">
      <c r="A9108" t="str">
        <f>[1]Sheet1!B9108</f>
        <v>Tennessee</v>
      </c>
      <c r="B9108" t="str">
        <f>[1]Sheet1!C9108</f>
        <v>TN</v>
      </c>
      <c r="C9108" t="str">
        <f>LEFT([1]Sheet1!D9108,1)</f>
        <v>G</v>
      </c>
      <c r="D9108" t="str">
        <f>RIGHT([1]Sheet1!D9108,2)</f>
        <v>18</v>
      </c>
      <c r="E9108" t="str">
        <f>[1]Sheet1!E9108</f>
        <v>Other Capital Outlay - Other Higher Education</v>
      </c>
      <c r="F9108">
        <f>[1]Sheet1!F9108</f>
        <v>83144</v>
      </c>
    </row>
    <row r="9109" spans="1:6">
      <c r="A9109" t="str">
        <f>[1]Sheet1!B9109</f>
        <v>Tennessee</v>
      </c>
      <c r="B9109" t="str">
        <f>[1]Sheet1!C9109</f>
        <v>TN</v>
      </c>
      <c r="C9109" t="str">
        <f>LEFT([1]Sheet1!D9109,1)</f>
        <v>G</v>
      </c>
      <c r="D9109" t="str">
        <f>RIGHT([1]Sheet1!D9109,2)</f>
        <v>21</v>
      </c>
      <c r="E9109" t="str">
        <f>[1]Sheet1!E9109</f>
        <v>Other Capital Outlay - State Education - Other</v>
      </c>
      <c r="F9109">
        <f>[1]Sheet1!F9109</f>
        <v>2110</v>
      </c>
    </row>
    <row r="9110" spans="1:6">
      <c r="A9110" t="str">
        <f>[1]Sheet1!B9110</f>
        <v>Tennessee</v>
      </c>
      <c r="B9110" t="str">
        <f>[1]Sheet1!C9110</f>
        <v>TN</v>
      </c>
      <c r="C9110" t="str">
        <f>LEFT([1]Sheet1!D9110,1)</f>
        <v>G</v>
      </c>
      <c r="D9110" t="str">
        <f>RIGHT([1]Sheet1!D9110,2)</f>
        <v>22</v>
      </c>
      <c r="E9110" t="str">
        <f>[1]Sheet1!E9110</f>
        <v>Other Capital Outlay - Social Insurance Administration</v>
      </c>
      <c r="F9110">
        <f>[1]Sheet1!F9110</f>
        <v>590</v>
      </c>
    </row>
    <row r="9111" spans="1:6">
      <c r="A9111" t="str">
        <f>[1]Sheet1!B9111</f>
        <v>Tennessee</v>
      </c>
      <c r="B9111" t="str">
        <f>[1]Sheet1!C9111</f>
        <v>TN</v>
      </c>
      <c r="C9111" t="str">
        <f>LEFT([1]Sheet1!D9111,1)</f>
        <v>G</v>
      </c>
      <c r="D9111" t="str">
        <f>RIGHT([1]Sheet1!D9111,2)</f>
        <v>23</v>
      </c>
      <c r="E9111" t="str">
        <f>[1]Sheet1!E9111</f>
        <v>Other Capital Outlay - Financial Administration</v>
      </c>
      <c r="F9111">
        <f>[1]Sheet1!F9111</f>
        <v>8981</v>
      </c>
    </row>
    <row r="9112" spans="1:6">
      <c r="A9112" t="str">
        <f>[1]Sheet1!B9112</f>
        <v>Tennessee</v>
      </c>
      <c r="B9112" t="str">
        <f>[1]Sheet1!C9112</f>
        <v>TN</v>
      </c>
      <c r="C9112" t="str">
        <f>LEFT([1]Sheet1!D9112,1)</f>
        <v>G</v>
      </c>
      <c r="D9112" t="str">
        <f>RIGHT([1]Sheet1!D9112,2)</f>
        <v>24</v>
      </c>
      <c r="E9112" t="str">
        <f>[1]Sheet1!E9112</f>
        <v>Other Capital Outlay - Local Fire Protection</v>
      </c>
      <c r="F9112">
        <f>[1]Sheet1!F9112</f>
        <v>20341</v>
      </c>
    </row>
    <row r="9113" spans="1:6">
      <c r="A9113" t="str">
        <f>[1]Sheet1!B9113</f>
        <v>Tennessee</v>
      </c>
      <c r="B9113" t="str">
        <f>[1]Sheet1!C9113</f>
        <v>TN</v>
      </c>
      <c r="C9113" t="str">
        <f>LEFT([1]Sheet1!D9113,1)</f>
        <v>G</v>
      </c>
      <c r="D9113" t="str">
        <f>RIGHT([1]Sheet1!D9113,2)</f>
        <v>25</v>
      </c>
      <c r="E9113" t="str">
        <f>[1]Sheet1!E9113</f>
        <v>Other Capital Outlay - Judicial and Legal Services</v>
      </c>
      <c r="F9113">
        <f>[1]Sheet1!F9113</f>
        <v>8772</v>
      </c>
    </row>
    <row r="9114" spans="1:6">
      <c r="A9114" t="str">
        <f>[1]Sheet1!B9114</f>
        <v>Tennessee</v>
      </c>
      <c r="B9114" t="str">
        <f>[1]Sheet1!C9114</f>
        <v>TN</v>
      </c>
      <c r="C9114" t="str">
        <f>LEFT([1]Sheet1!D9114,1)</f>
        <v>G</v>
      </c>
      <c r="D9114" t="str">
        <f>RIGHT([1]Sheet1!D9114,2)</f>
        <v>29</v>
      </c>
      <c r="E9114" t="str">
        <f>[1]Sheet1!E9114</f>
        <v>Other Capital Outlay - Central Staff Services</v>
      </c>
      <c r="F9114">
        <f>[1]Sheet1!F9114</f>
        <v>7244</v>
      </c>
    </row>
    <row r="9115" spans="1:6">
      <c r="A9115" t="str">
        <f>[1]Sheet1!B9115</f>
        <v>Tennessee</v>
      </c>
      <c r="B9115" t="str">
        <f>[1]Sheet1!C9115</f>
        <v>TN</v>
      </c>
      <c r="C9115" t="str">
        <f>LEFT([1]Sheet1!D9115,1)</f>
        <v>G</v>
      </c>
      <c r="D9115" t="str">
        <f>RIGHT([1]Sheet1!D9115,2)</f>
        <v>31</v>
      </c>
      <c r="E9115" t="str">
        <f>[1]Sheet1!E9115</f>
        <v>Other Capital Outlay - General Public Building</v>
      </c>
      <c r="F9115">
        <f>[1]Sheet1!F9115</f>
        <v>14311</v>
      </c>
    </row>
    <row r="9116" spans="1:6">
      <c r="A9116" t="str">
        <f>[1]Sheet1!B9116</f>
        <v>Tennessee</v>
      </c>
      <c r="B9116" t="str">
        <f>[1]Sheet1!C9116</f>
        <v>TN</v>
      </c>
      <c r="C9116" t="str">
        <f>LEFT([1]Sheet1!D9116,1)</f>
        <v>G</v>
      </c>
      <c r="D9116" t="str">
        <f>RIGHT([1]Sheet1!D9116,2)</f>
        <v>32</v>
      </c>
      <c r="E9116" t="str">
        <f>[1]Sheet1!E9116</f>
        <v>Other Capital Outlay - Health - Other</v>
      </c>
      <c r="F9116">
        <f>[1]Sheet1!F9116</f>
        <v>17764</v>
      </c>
    </row>
    <row r="9117" spans="1:6">
      <c r="A9117" t="str">
        <f>[1]Sheet1!B9117</f>
        <v>Tennessee</v>
      </c>
      <c r="B9117" t="str">
        <f>[1]Sheet1!C9117</f>
        <v>TN</v>
      </c>
      <c r="C9117" t="str">
        <f>LEFT([1]Sheet1!D9117,1)</f>
        <v>G</v>
      </c>
      <c r="D9117" t="str">
        <f>RIGHT([1]Sheet1!D9117,2)</f>
        <v>36</v>
      </c>
      <c r="E9117" t="str">
        <f>[1]Sheet1!E9117</f>
        <v>Other Capital Outlay - Hospitals</v>
      </c>
      <c r="F9117">
        <f>[1]Sheet1!F9117</f>
        <v>116381</v>
      </c>
    </row>
    <row r="9118" spans="1:6">
      <c r="A9118" t="str">
        <f>[1]Sheet1!B9118</f>
        <v>Tennessee</v>
      </c>
      <c r="B9118" t="str">
        <f>[1]Sheet1!C9118</f>
        <v>TN</v>
      </c>
      <c r="C9118" t="str">
        <f>LEFT([1]Sheet1!D9118,1)</f>
        <v>G</v>
      </c>
      <c r="D9118" t="str">
        <f>RIGHT([1]Sheet1!D9118,2)</f>
        <v>44</v>
      </c>
      <c r="E9118" t="str">
        <f>[1]Sheet1!E9118</f>
        <v>Other Capital Outlay - Regular Highways</v>
      </c>
      <c r="F9118">
        <f>[1]Sheet1!F9118</f>
        <v>114333</v>
      </c>
    </row>
    <row r="9119" spans="1:6">
      <c r="A9119" t="str">
        <f>[1]Sheet1!B9119</f>
        <v>Tennessee</v>
      </c>
      <c r="B9119" t="str">
        <f>[1]Sheet1!C9119</f>
        <v>TN</v>
      </c>
      <c r="C9119" t="str">
        <f>LEFT([1]Sheet1!D9119,1)</f>
        <v>G</v>
      </c>
      <c r="D9119" t="str">
        <f>RIGHT([1]Sheet1!D9119,2)</f>
        <v>50</v>
      </c>
      <c r="E9119" t="str">
        <f>[1]Sheet1!E9119</f>
        <v>Other Capital Outlay - Housing and Community Development</v>
      </c>
      <c r="F9119">
        <f>[1]Sheet1!F9119</f>
        <v>47694</v>
      </c>
    </row>
    <row r="9120" spans="1:6">
      <c r="A9120" t="str">
        <f>[1]Sheet1!B9120</f>
        <v>Tennessee</v>
      </c>
      <c r="B9120" t="str">
        <f>[1]Sheet1!C9120</f>
        <v>TN</v>
      </c>
      <c r="C9120" t="str">
        <f>LEFT([1]Sheet1!D9120,1)</f>
        <v>G</v>
      </c>
      <c r="D9120" t="str">
        <f>RIGHT([1]Sheet1!D9120,2)</f>
        <v>52</v>
      </c>
      <c r="E9120" t="str">
        <f>[1]Sheet1!E9120</f>
        <v>Other Capital Outlay - Libraries</v>
      </c>
      <c r="F9120">
        <f>[1]Sheet1!F9120</f>
        <v>1632</v>
      </c>
    </row>
    <row r="9121" spans="1:6">
      <c r="A9121" t="str">
        <f>[1]Sheet1!B9121</f>
        <v>Tennessee</v>
      </c>
      <c r="B9121" t="str">
        <f>[1]Sheet1!C9121</f>
        <v>TN</v>
      </c>
      <c r="C9121" t="str">
        <f>LEFT([1]Sheet1!D9121,1)</f>
        <v>G</v>
      </c>
      <c r="D9121" t="str">
        <f>RIGHT([1]Sheet1!D9121,2)</f>
        <v>59</v>
      </c>
      <c r="E9121" t="str">
        <f>[1]Sheet1!E9121</f>
        <v>Other Capital Outlay - Natural Resources - Other</v>
      </c>
      <c r="F9121">
        <f>[1]Sheet1!F9121</f>
        <v>12100</v>
      </c>
    </row>
    <row r="9122" spans="1:6">
      <c r="A9122" t="str">
        <f>[1]Sheet1!B9122</f>
        <v>Tennessee</v>
      </c>
      <c r="B9122" t="str">
        <f>[1]Sheet1!C9122</f>
        <v>TN</v>
      </c>
      <c r="C9122" t="str">
        <f>LEFT([1]Sheet1!D9122,1)</f>
        <v>G</v>
      </c>
      <c r="D9122" t="str">
        <f>RIGHT([1]Sheet1!D9122,2)</f>
        <v>60</v>
      </c>
      <c r="E9122" t="str">
        <f>[1]Sheet1!E9122</f>
        <v>Other Capital Outlay - Parking Facilities</v>
      </c>
      <c r="F9122">
        <f>[1]Sheet1!F9122</f>
        <v>54</v>
      </c>
    </row>
    <row r="9123" spans="1:6">
      <c r="A9123" t="str">
        <f>[1]Sheet1!B9123</f>
        <v>Tennessee</v>
      </c>
      <c r="B9123" t="str">
        <f>[1]Sheet1!C9123</f>
        <v>TN</v>
      </c>
      <c r="C9123" t="str">
        <f>LEFT([1]Sheet1!D9123,1)</f>
        <v>G</v>
      </c>
      <c r="D9123" t="str">
        <f>RIGHT([1]Sheet1!D9123,2)</f>
        <v>61</v>
      </c>
      <c r="E9123" t="str">
        <f>[1]Sheet1!E9123</f>
        <v>Other Capital Outlay - Parks and Recreation</v>
      </c>
      <c r="F9123">
        <f>[1]Sheet1!F9123</f>
        <v>21910</v>
      </c>
    </row>
    <row r="9124" spans="1:6">
      <c r="A9124" t="str">
        <f>[1]Sheet1!B9124</f>
        <v>Tennessee</v>
      </c>
      <c r="B9124" t="str">
        <f>[1]Sheet1!C9124</f>
        <v>TN</v>
      </c>
      <c r="C9124" t="str">
        <f>LEFT([1]Sheet1!D9124,1)</f>
        <v>G</v>
      </c>
      <c r="D9124" t="str">
        <f>RIGHT([1]Sheet1!D9124,2)</f>
        <v>62</v>
      </c>
      <c r="E9124" t="str">
        <f>[1]Sheet1!E9124</f>
        <v>Other Capital Outlay - Police Protection</v>
      </c>
      <c r="F9124">
        <f>[1]Sheet1!F9124</f>
        <v>50622</v>
      </c>
    </row>
    <row r="9125" spans="1:6">
      <c r="A9125" t="str">
        <f>[1]Sheet1!B9125</f>
        <v>Tennessee</v>
      </c>
      <c r="B9125" t="str">
        <f>[1]Sheet1!C9125</f>
        <v>TN</v>
      </c>
      <c r="C9125" t="str">
        <f>LEFT([1]Sheet1!D9125,1)</f>
        <v>G</v>
      </c>
      <c r="D9125" t="str">
        <f>RIGHT([1]Sheet1!D9125,2)</f>
        <v>66</v>
      </c>
      <c r="E9125" t="str">
        <f>[1]Sheet1!E9125</f>
        <v>Other Capital Outlay - Protective Inspection and Regulation, NEC</v>
      </c>
      <c r="F9125">
        <f>[1]Sheet1!F9125</f>
        <v>1136</v>
      </c>
    </row>
    <row r="9126" spans="1:6">
      <c r="A9126" t="str">
        <f>[1]Sheet1!B9126</f>
        <v>Tennessee</v>
      </c>
      <c r="B9126" t="str">
        <f>[1]Sheet1!C9126</f>
        <v>TN</v>
      </c>
      <c r="C9126" t="str">
        <f>LEFT([1]Sheet1!D9126,1)</f>
        <v>G</v>
      </c>
      <c r="D9126" t="str">
        <f>RIGHT([1]Sheet1!D9126,2)</f>
        <v>77</v>
      </c>
      <c r="E9126" t="str">
        <f>[1]Sheet1!E9126</f>
        <v>Other Capital Outlay - Public Welfare Institutions</v>
      </c>
      <c r="F9126">
        <f>[1]Sheet1!F9126</f>
        <v>1721</v>
      </c>
    </row>
    <row r="9127" spans="1:6">
      <c r="A9127" t="str">
        <f>[1]Sheet1!B9127</f>
        <v>Tennessee</v>
      </c>
      <c r="B9127" t="str">
        <f>[1]Sheet1!C9127</f>
        <v>TN</v>
      </c>
      <c r="C9127" t="str">
        <f>LEFT([1]Sheet1!D9127,1)</f>
        <v>G</v>
      </c>
      <c r="D9127" t="str">
        <f>RIGHT([1]Sheet1!D9127,2)</f>
        <v>79</v>
      </c>
      <c r="E9127" t="str">
        <f>[1]Sheet1!E9127</f>
        <v>Other Capital Outlay - Public Welfare - Other</v>
      </c>
      <c r="F9127">
        <f>[1]Sheet1!F9127</f>
        <v>4752</v>
      </c>
    </row>
    <row r="9128" spans="1:6">
      <c r="A9128" t="str">
        <f>[1]Sheet1!B9128</f>
        <v>Tennessee</v>
      </c>
      <c r="B9128" t="str">
        <f>[1]Sheet1!C9128</f>
        <v>TN</v>
      </c>
      <c r="C9128" t="str">
        <f>LEFT([1]Sheet1!D9128,1)</f>
        <v>G</v>
      </c>
      <c r="D9128" t="str">
        <f>RIGHT([1]Sheet1!D9128,2)</f>
        <v>80</v>
      </c>
      <c r="E9128" t="str">
        <f>[1]Sheet1!E9128</f>
        <v>Other Capital Outlay - Sewerage</v>
      </c>
      <c r="F9128">
        <f>[1]Sheet1!F9128</f>
        <v>48355</v>
      </c>
    </row>
    <row r="9129" spans="1:6">
      <c r="A9129" t="str">
        <f>[1]Sheet1!B9129</f>
        <v>Tennessee</v>
      </c>
      <c r="B9129" t="str">
        <f>[1]Sheet1!C9129</f>
        <v>TN</v>
      </c>
      <c r="C9129" t="str">
        <f>LEFT([1]Sheet1!D9129,1)</f>
        <v>G</v>
      </c>
      <c r="D9129" t="str">
        <f>RIGHT([1]Sheet1!D9129,2)</f>
        <v>81</v>
      </c>
      <c r="E9129" t="str">
        <f>[1]Sheet1!E9129</f>
        <v>Other Capital Outlay - Solid Waste Management</v>
      </c>
      <c r="F9129">
        <f>[1]Sheet1!F9129</f>
        <v>11476</v>
      </c>
    </row>
    <row r="9130" spans="1:6">
      <c r="A9130" t="str">
        <f>[1]Sheet1!B9130</f>
        <v>Tennessee</v>
      </c>
      <c r="B9130" t="str">
        <f>[1]Sheet1!C9130</f>
        <v>TN</v>
      </c>
      <c r="C9130" t="str">
        <f>LEFT([1]Sheet1!D9130,1)</f>
        <v>G</v>
      </c>
      <c r="D9130" t="str">
        <f>RIGHT([1]Sheet1!D9130,2)</f>
        <v>85</v>
      </c>
      <c r="E9130" t="str">
        <f>[1]Sheet1!E9130</f>
        <v>Other Capital Outlay - State Veterans' Services</v>
      </c>
      <c r="F9130">
        <f>[1]Sheet1!F9130</f>
        <v>159</v>
      </c>
    </row>
    <row r="9131" spans="1:6">
      <c r="A9131" t="str">
        <f>[1]Sheet1!B9131</f>
        <v>Tennessee</v>
      </c>
      <c r="B9131" t="str">
        <f>[1]Sheet1!C9131</f>
        <v>TN</v>
      </c>
      <c r="C9131" t="str">
        <f>LEFT([1]Sheet1!D9131,1)</f>
        <v>G</v>
      </c>
      <c r="D9131" t="str">
        <f>RIGHT([1]Sheet1!D9131,2)</f>
        <v>89</v>
      </c>
      <c r="E9131" t="str">
        <f>[1]Sheet1!E9131</f>
        <v>Other Capital Outlay - General - Other</v>
      </c>
      <c r="F9131">
        <f>[1]Sheet1!F9131</f>
        <v>91703</v>
      </c>
    </row>
    <row r="9132" spans="1:6">
      <c r="A9132" t="str">
        <f>[1]Sheet1!B9132</f>
        <v>Tennessee</v>
      </c>
      <c r="B9132" t="str">
        <f>[1]Sheet1!C9132</f>
        <v>TN</v>
      </c>
      <c r="C9132" t="str">
        <f>LEFT([1]Sheet1!D9132,1)</f>
        <v>G</v>
      </c>
      <c r="D9132" t="str">
        <f>RIGHT([1]Sheet1!D9132,2)</f>
        <v>91</v>
      </c>
      <c r="E9132" t="str">
        <f>[1]Sheet1!E9132</f>
        <v>Other Capital Outlay - Water Utilities</v>
      </c>
      <c r="F9132">
        <f>[1]Sheet1!F9132</f>
        <v>89840</v>
      </c>
    </row>
    <row r="9133" spans="1:6">
      <c r="A9133" t="str">
        <f>[1]Sheet1!B9133</f>
        <v>Tennessee</v>
      </c>
      <c r="B9133" t="str">
        <f>[1]Sheet1!C9133</f>
        <v>TN</v>
      </c>
      <c r="C9133" t="str">
        <f>LEFT([1]Sheet1!D9133,1)</f>
        <v>G</v>
      </c>
      <c r="D9133" t="str">
        <f>RIGHT([1]Sheet1!D9133,2)</f>
        <v>92</v>
      </c>
      <c r="E9133" t="str">
        <f>[1]Sheet1!E9133</f>
        <v>Other Capital Outlay - Electric Utilities</v>
      </c>
      <c r="F9133">
        <f>[1]Sheet1!F9133</f>
        <v>146109</v>
      </c>
    </row>
    <row r="9134" spans="1:6">
      <c r="A9134" t="str">
        <f>[1]Sheet1!B9134</f>
        <v>Tennessee</v>
      </c>
      <c r="B9134" t="str">
        <f>[1]Sheet1!C9134</f>
        <v>TN</v>
      </c>
      <c r="C9134" t="str">
        <f>LEFT([1]Sheet1!D9134,1)</f>
        <v>G</v>
      </c>
      <c r="D9134" t="str">
        <f>RIGHT([1]Sheet1!D9134,2)</f>
        <v>93</v>
      </c>
      <c r="E9134" t="str">
        <f>[1]Sheet1!E9134</f>
        <v>Other Capital Outlay - Gas Utilities</v>
      </c>
      <c r="F9134">
        <f>[1]Sheet1!F9134</f>
        <v>17278</v>
      </c>
    </row>
    <row r="9135" spans="1:6">
      <c r="A9135" t="str">
        <f>[1]Sheet1!B9135</f>
        <v>Tennessee</v>
      </c>
      <c r="B9135" t="str">
        <f>[1]Sheet1!C9135</f>
        <v>TN</v>
      </c>
      <c r="C9135" t="str">
        <f>LEFT([1]Sheet1!D9135,1)</f>
        <v>G</v>
      </c>
      <c r="D9135" t="str">
        <f>RIGHT([1]Sheet1!D9135,2)</f>
        <v>94</v>
      </c>
      <c r="E9135" t="str">
        <f>[1]Sheet1!E9135</f>
        <v>Other Capital Outlay - Transit Utilities</v>
      </c>
      <c r="F9135">
        <f>[1]Sheet1!F9135</f>
        <v>2962</v>
      </c>
    </row>
    <row r="9136" spans="1:6">
      <c r="A9136" t="str">
        <f>[1]Sheet1!B9136</f>
        <v>Tennessee</v>
      </c>
      <c r="B9136" t="str">
        <f>[1]Sheet1!C9136</f>
        <v>TN</v>
      </c>
      <c r="C9136" t="str">
        <f>LEFT([1]Sheet1!D9136,1)</f>
        <v>I</v>
      </c>
      <c r="D9136" t="str">
        <f>RIGHT([1]Sheet1!D9136,2)</f>
        <v>89</v>
      </c>
      <c r="E9136" t="str">
        <f>[1]Sheet1!E9136</f>
        <v>General - Interest on Debt</v>
      </c>
      <c r="F9136">
        <f>[1]Sheet1!F9136</f>
        <v>1107143</v>
      </c>
    </row>
    <row r="9137" spans="1:6">
      <c r="A9137" t="str">
        <f>[1]Sheet1!B9137</f>
        <v>Tennessee</v>
      </c>
      <c r="B9137" t="str">
        <f>[1]Sheet1!C9137</f>
        <v>TN</v>
      </c>
      <c r="C9137" t="str">
        <f>LEFT([1]Sheet1!D9137,1)</f>
        <v>I</v>
      </c>
      <c r="D9137" t="str">
        <f>RIGHT([1]Sheet1!D9137,2)</f>
        <v>91</v>
      </c>
      <c r="E9137" t="str">
        <f>[1]Sheet1!E9137</f>
        <v>Water Utilities - Interest on Debt</v>
      </c>
      <c r="F9137">
        <f>[1]Sheet1!F9137</f>
        <v>111215</v>
      </c>
    </row>
    <row r="9138" spans="1:6">
      <c r="A9138" t="str">
        <f>[1]Sheet1!B9138</f>
        <v>Tennessee</v>
      </c>
      <c r="B9138" t="str">
        <f>[1]Sheet1!C9138</f>
        <v>TN</v>
      </c>
      <c r="C9138" t="str">
        <f>LEFT([1]Sheet1!D9138,1)</f>
        <v>I</v>
      </c>
      <c r="D9138" t="str">
        <f>RIGHT([1]Sheet1!D9138,2)</f>
        <v>92</v>
      </c>
      <c r="E9138" t="str">
        <f>[1]Sheet1!E9138</f>
        <v>Electric Utilities - Interest on Debt</v>
      </c>
      <c r="F9138">
        <f>[1]Sheet1!F9138</f>
        <v>93477</v>
      </c>
    </row>
    <row r="9139" spans="1:6">
      <c r="A9139" t="str">
        <f>[1]Sheet1!B9139</f>
        <v>Tennessee</v>
      </c>
      <c r="B9139" t="str">
        <f>[1]Sheet1!C9139</f>
        <v>TN</v>
      </c>
      <c r="C9139" t="str">
        <f>LEFT([1]Sheet1!D9139,1)</f>
        <v>I</v>
      </c>
      <c r="D9139" t="str">
        <f>RIGHT([1]Sheet1!D9139,2)</f>
        <v>93</v>
      </c>
      <c r="E9139" t="str">
        <f>[1]Sheet1!E9139</f>
        <v>Gas Utilities - Interest on Debt</v>
      </c>
      <c r="F9139">
        <f>[1]Sheet1!F9139</f>
        <v>194358</v>
      </c>
    </row>
    <row r="9140" spans="1:6">
      <c r="A9140" t="str">
        <f>[1]Sheet1!B9140</f>
        <v>Tennessee</v>
      </c>
      <c r="B9140" t="str">
        <f>[1]Sheet1!C9140</f>
        <v>TN</v>
      </c>
      <c r="C9140" t="str">
        <f>LEFT([1]Sheet1!D9140,1)</f>
        <v>J</v>
      </c>
      <c r="D9140" t="str">
        <f>RIGHT([1]Sheet1!D9140,2)</f>
        <v>19</v>
      </c>
      <c r="E9140" t="str">
        <f>[1]Sheet1!E9140</f>
        <v>Assistance and Subsidies - State Scholarships and Other Subsidies - Education</v>
      </c>
      <c r="F9140">
        <f>[1]Sheet1!F9140</f>
        <v>579609</v>
      </c>
    </row>
    <row r="9141" spans="1:6">
      <c r="A9141" t="str">
        <f>[1]Sheet1!B9141</f>
        <v>Tennessee</v>
      </c>
      <c r="B9141" t="str">
        <f>[1]Sheet1!C9141</f>
        <v>TN</v>
      </c>
      <c r="C9141" t="str">
        <f>LEFT([1]Sheet1!D9141,1)</f>
        <v>J</v>
      </c>
      <c r="D9141" t="str">
        <f>RIGHT([1]Sheet1!D9141,2)</f>
        <v>67</v>
      </c>
      <c r="E9141" t="str">
        <f>[1]Sheet1!E9141</f>
        <v>Assistance and Subsidies - Public Welfare, Federal Categorical Assistance Programs</v>
      </c>
      <c r="F9141">
        <f>[1]Sheet1!F9141</f>
        <v>121542</v>
      </c>
    </row>
    <row r="9142" spans="1:6">
      <c r="A9142" t="str">
        <f>[1]Sheet1!B9142</f>
        <v>Tennessee</v>
      </c>
      <c r="B9142" t="str">
        <f>[1]Sheet1!C9142</f>
        <v>TN</v>
      </c>
      <c r="C9142" t="str">
        <f>LEFT([1]Sheet1!D9142,1)</f>
        <v>J</v>
      </c>
      <c r="D9142" t="str">
        <f>RIGHT([1]Sheet1!D9142,2)</f>
        <v>68</v>
      </c>
      <c r="E9142" t="str">
        <f>[1]Sheet1!E9142</f>
        <v>Assistance and Subsidies - Public Welfare, Cash Assistance Programs - Other</v>
      </c>
      <c r="F9142">
        <f>[1]Sheet1!F9142</f>
        <v>479008</v>
      </c>
    </row>
    <row r="9143" spans="1:6">
      <c r="A9143" t="str">
        <f>[1]Sheet1!B9143</f>
        <v>Tennessee</v>
      </c>
      <c r="B9143" t="str">
        <f>[1]Sheet1!C9143</f>
        <v>TN</v>
      </c>
      <c r="C9143" t="str">
        <f>LEFT([1]Sheet1!D9143,1)</f>
        <v>S</v>
      </c>
      <c r="D9143" t="str">
        <f>RIGHT([1]Sheet1!D9143,2)</f>
        <v>89</v>
      </c>
      <c r="E9143" t="str">
        <f>[1]Sheet1!E9143</f>
        <v>Intergovernmental to Federal - General - Other</v>
      </c>
      <c r="F9143">
        <f>[1]Sheet1!F9143</f>
        <v>1647</v>
      </c>
    </row>
    <row r="9144" spans="1:6">
      <c r="A9144" t="str">
        <f>[1]Sheet1!B9144</f>
        <v>Tennessee</v>
      </c>
      <c r="B9144" t="str">
        <f>[1]Sheet1!C9144</f>
        <v>TN</v>
      </c>
      <c r="C9144" t="str">
        <f>LEFT([1]Sheet1!D9144,1)</f>
        <v>T</v>
      </c>
      <c r="D9144" t="str">
        <f>RIGHT([1]Sheet1!D9144,2)</f>
        <v>01</v>
      </c>
      <c r="E9144" t="str">
        <f>[1]Sheet1!E9144</f>
        <v>Tax - Property</v>
      </c>
      <c r="F9144">
        <f>[1]Sheet1!F9144</f>
        <v>5157000</v>
      </c>
    </row>
    <row r="9145" spans="1:6">
      <c r="A9145" t="str">
        <f>[1]Sheet1!B9145</f>
        <v>Tennessee</v>
      </c>
      <c r="B9145" t="str">
        <f>[1]Sheet1!C9145</f>
        <v>TN</v>
      </c>
      <c r="C9145" t="str">
        <f>LEFT([1]Sheet1!D9145,1)</f>
        <v>T</v>
      </c>
      <c r="D9145" t="str">
        <f>RIGHT([1]Sheet1!D9145,2)</f>
        <v>09</v>
      </c>
      <c r="E9145" t="str">
        <f>[1]Sheet1!E9145</f>
        <v>Tax - General Sales and Gross Receipts</v>
      </c>
      <c r="F9145">
        <f>[1]Sheet1!F9145</f>
        <v>7938331</v>
      </c>
    </row>
    <row r="9146" spans="1:6">
      <c r="A9146" t="str">
        <f>[1]Sheet1!B9146</f>
        <v>Tennessee</v>
      </c>
      <c r="B9146" t="str">
        <f>[1]Sheet1!C9146</f>
        <v>TN</v>
      </c>
      <c r="C9146" t="str">
        <f>LEFT([1]Sheet1!D9146,1)</f>
        <v>T</v>
      </c>
      <c r="D9146" t="str">
        <f>RIGHT([1]Sheet1!D9146,2)</f>
        <v>10</v>
      </c>
      <c r="E9146" t="str">
        <f>[1]Sheet1!E9146</f>
        <v>Tax - Alcoholic Beverage Sales</v>
      </c>
      <c r="F9146">
        <f>[1]Sheet1!F9146</f>
        <v>288243</v>
      </c>
    </row>
    <row r="9147" spans="1:6">
      <c r="A9147" t="str">
        <f>[1]Sheet1!B9147</f>
        <v>Tennessee</v>
      </c>
      <c r="B9147" t="str">
        <f>[1]Sheet1!C9147</f>
        <v>TN</v>
      </c>
      <c r="C9147" t="str">
        <f>LEFT([1]Sheet1!D9147,1)</f>
        <v>T</v>
      </c>
      <c r="D9147" t="str">
        <f>RIGHT([1]Sheet1!D9147,2)</f>
        <v>11</v>
      </c>
      <c r="E9147" t="str">
        <f>[1]Sheet1!E9147</f>
        <v>Tax - Amusements Sales</v>
      </c>
      <c r="F9147">
        <f>[1]Sheet1!F9147</f>
        <v>4584</v>
      </c>
    </row>
    <row r="9148" spans="1:6">
      <c r="A9148" t="str">
        <f>[1]Sheet1!B9148</f>
        <v>Tennessee</v>
      </c>
      <c r="B9148" t="str">
        <f>[1]Sheet1!C9148</f>
        <v>TN</v>
      </c>
      <c r="C9148" t="str">
        <f>LEFT([1]Sheet1!D9148,1)</f>
        <v>T</v>
      </c>
      <c r="D9148" t="str">
        <f>RIGHT([1]Sheet1!D9148,2)</f>
        <v>12</v>
      </c>
      <c r="E9148" t="str">
        <f>[1]Sheet1!E9148</f>
        <v>Tax - Insurance Premiums Sales</v>
      </c>
      <c r="F9148">
        <f>[1]Sheet1!F9148</f>
        <v>639222</v>
      </c>
    </row>
    <row r="9149" spans="1:6">
      <c r="A9149" t="str">
        <f>[1]Sheet1!B9149</f>
        <v>Tennessee</v>
      </c>
      <c r="B9149" t="str">
        <f>[1]Sheet1!C9149</f>
        <v>TN</v>
      </c>
      <c r="C9149" t="str">
        <f>LEFT([1]Sheet1!D9149,1)</f>
        <v>T</v>
      </c>
      <c r="D9149" t="str">
        <f>RIGHT([1]Sheet1!D9149,2)</f>
        <v>13</v>
      </c>
      <c r="E9149" t="str">
        <f>[1]Sheet1!E9149</f>
        <v>Tax - Motor Fuels Sales</v>
      </c>
      <c r="F9149">
        <f>[1]Sheet1!F9149</f>
        <v>837787</v>
      </c>
    </row>
    <row r="9150" spans="1:6">
      <c r="A9150" t="str">
        <f>[1]Sheet1!B9150</f>
        <v>Tennessee</v>
      </c>
      <c r="B9150" t="str">
        <f>[1]Sheet1!C9150</f>
        <v>TN</v>
      </c>
      <c r="C9150" t="str">
        <f>LEFT([1]Sheet1!D9150,1)</f>
        <v>T</v>
      </c>
      <c r="D9150" t="str">
        <f>RIGHT([1]Sheet1!D9150,2)</f>
        <v>15</v>
      </c>
      <c r="E9150" t="str">
        <f>[1]Sheet1!E9150</f>
        <v>Tax - Public Utilities Sales</v>
      </c>
      <c r="F9150">
        <f>[1]Sheet1!F9150</f>
        <v>98299</v>
      </c>
    </row>
    <row r="9151" spans="1:6">
      <c r="A9151" t="str">
        <f>[1]Sheet1!B9151</f>
        <v>Tennessee</v>
      </c>
      <c r="B9151" t="str">
        <f>[1]Sheet1!C9151</f>
        <v>TN</v>
      </c>
      <c r="C9151" t="str">
        <f>LEFT([1]Sheet1!D9151,1)</f>
        <v>T</v>
      </c>
      <c r="D9151" t="str">
        <f>RIGHT([1]Sheet1!D9151,2)</f>
        <v>16</v>
      </c>
      <c r="E9151" t="str">
        <f>[1]Sheet1!E9151</f>
        <v>Tax - Tobacco Products Sales</v>
      </c>
      <c r="F9151">
        <f>[1]Sheet1!F9151</f>
        <v>279017</v>
      </c>
    </row>
    <row r="9152" spans="1:6">
      <c r="A9152" t="str">
        <f>[1]Sheet1!B9152</f>
        <v>Tennessee</v>
      </c>
      <c r="B9152" t="str">
        <f>[1]Sheet1!C9152</f>
        <v>TN</v>
      </c>
      <c r="C9152" t="str">
        <f>LEFT([1]Sheet1!D9152,1)</f>
        <v>T</v>
      </c>
      <c r="D9152" t="str">
        <f>RIGHT([1]Sheet1!D9152,2)</f>
        <v>19</v>
      </c>
      <c r="E9152" t="str">
        <f>[1]Sheet1!E9152</f>
        <v>Tax - Other Selective Sales</v>
      </c>
      <c r="F9152">
        <f>[1]Sheet1!F9152</f>
        <v>752631</v>
      </c>
    </row>
    <row r="9153" spans="1:6">
      <c r="A9153" t="str">
        <f>[1]Sheet1!B9153</f>
        <v>Tennessee</v>
      </c>
      <c r="B9153" t="str">
        <f>[1]Sheet1!C9153</f>
        <v>TN</v>
      </c>
      <c r="C9153" t="str">
        <f>LEFT([1]Sheet1!D9153,1)</f>
        <v>T</v>
      </c>
      <c r="D9153" t="str">
        <f>RIGHT([1]Sheet1!D9153,2)</f>
        <v>20</v>
      </c>
      <c r="E9153" t="str">
        <f>[1]Sheet1!E9153</f>
        <v>Tax - Alcoholic Beverage License</v>
      </c>
      <c r="F9153">
        <f>[1]Sheet1!F9153</f>
        <v>5615</v>
      </c>
    </row>
    <row r="9154" spans="1:6">
      <c r="A9154" t="str">
        <f>[1]Sheet1!B9154</f>
        <v>Tennessee</v>
      </c>
      <c r="B9154" t="str">
        <f>[1]Sheet1!C9154</f>
        <v>TN</v>
      </c>
      <c r="C9154" t="str">
        <f>LEFT([1]Sheet1!D9154,1)</f>
        <v>T</v>
      </c>
      <c r="D9154" t="str">
        <f>RIGHT([1]Sheet1!D9154,2)</f>
        <v>21</v>
      </c>
      <c r="E9154" t="str">
        <f>[1]Sheet1!E9154</f>
        <v>Tax - Amusements License</v>
      </c>
      <c r="F9154">
        <f>[1]Sheet1!F9154</f>
        <v>205</v>
      </c>
    </row>
    <row r="9155" spans="1:6">
      <c r="A9155" t="str">
        <f>[1]Sheet1!B9155</f>
        <v>Tennessee</v>
      </c>
      <c r="B9155" t="str">
        <f>[1]Sheet1!C9155</f>
        <v>TN</v>
      </c>
      <c r="C9155" t="str">
        <f>LEFT([1]Sheet1!D9155,1)</f>
        <v>T</v>
      </c>
      <c r="D9155" t="str">
        <f>RIGHT([1]Sheet1!D9155,2)</f>
        <v>22</v>
      </c>
      <c r="E9155" t="str">
        <f>[1]Sheet1!E9155</f>
        <v>Tax - Corporation License</v>
      </c>
      <c r="F9155">
        <f>[1]Sheet1!F9155</f>
        <v>737555</v>
      </c>
    </row>
    <row r="9156" spans="1:6">
      <c r="A9156" t="str">
        <f>[1]Sheet1!B9156</f>
        <v>Tennessee</v>
      </c>
      <c r="B9156" t="str">
        <f>[1]Sheet1!C9156</f>
        <v>TN</v>
      </c>
      <c r="C9156" t="str">
        <f>LEFT([1]Sheet1!D9156,1)</f>
        <v>T</v>
      </c>
      <c r="D9156" t="str">
        <f>RIGHT([1]Sheet1!D9156,2)</f>
        <v>23</v>
      </c>
      <c r="E9156" t="str">
        <f>[1]Sheet1!E9156</f>
        <v>Tax - Hunting and Fishing License</v>
      </c>
      <c r="F9156">
        <f>[1]Sheet1!F9156</f>
        <v>32592</v>
      </c>
    </row>
    <row r="9157" spans="1:6">
      <c r="A9157" t="str">
        <f>[1]Sheet1!B9157</f>
        <v>Tennessee</v>
      </c>
      <c r="B9157" t="str">
        <f>[1]Sheet1!C9157</f>
        <v>TN</v>
      </c>
      <c r="C9157" t="str">
        <f>LEFT([1]Sheet1!D9157,1)</f>
        <v>T</v>
      </c>
      <c r="D9157" t="str">
        <f>RIGHT([1]Sheet1!D9157,2)</f>
        <v>24</v>
      </c>
      <c r="E9157" t="str">
        <f>[1]Sheet1!E9157</f>
        <v>Tax - Motor Vehicle License</v>
      </c>
      <c r="F9157">
        <f>[1]Sheet1!F9157</f>
        <v>426215</v>
      </c>
    </row>
    <row r="9158" spans="1:6">
      <c r="A9158" t="str">
        <f>[1]Sheet1!B9158</f>
        <v>Tennessee</v>
      </c>
      <c r="B9158" t="str">
        <f>[1]Sheet1!C9158</f>
        <v>TN</v>
      </c>
      <c r="C9158" t="str">
        <f>LEFT([1]Sheet1!D9158,1)</f>
        <v>T</v>
      </c>
      <c r="D9158" t="str">
        <f>RIGHT([1]Sheet1!D9158,2)</f>
        <v>25</v>
      </c>
      <c r="E9158" t="str">
        <f>[1]Sheet1!E9158</f>
        <v>Tax - Motor Vehicle Operators License</v>
      </c>
      <c r="F9158">
        <f>[1]Sheet1!F9158</f>
        <v>46528</v>
      </c>
    </row>
    <row r="9159" spans="1:6">
      <c r="A9159" t="str">
        <f>[1]Sheet1!B9159</f>
        <v>Tennessee</v>
      </c>
      <c r="B9159" t="str">
        <f>[1]Sheet1!C9159</f>
        <v>TN</v>
      </c>
      <c r="C9159" t="str">
        <f>LEFT([1]Sheet1!D9159,1)</f>
        <v>T</v>
      </c>
      <c r="D9159" t="str">
        <f>RIGHT([1]Sheet1!D9159,2)</f>
        <v>27</v>
      </c>
      <c r="E9159" t="str">
        <f>[1]Sheet1!E9159</f>
        <v>Tax - Public Utility License</v>
      </c>
      <c r="F9159">
        <f>[1]Sheet1!F9159</f>
        <v>23835</v>
      </c>
    </row>
    <row r="9160" spans="1:6">
      <c r="A9160" t="str">
        <f>[1]Sheet1!B9160</f>
        <v>Tennessee</v>
      </c>
      <c r="B9160" t="str">
        <f>[1]Sheet1!C9160</f>
        <v>TN</v>
      </c>
      <c r="C9160" t="str">
        <f>LEFT([1]Sheet1!D9160,1)</f>
        <v>T</v>
      </c>
      <c r="D9160" t="str">
        <f>RIGHT([1]Sheet1!D9160,2)</f>
        <v>28</v>
      </c>
      <c r="E9160" t="str">
        <f>[1]Sheet1!E9160</f>
        <v>Tax - Occupation and Business License, NEC</v>
      </c>
      <c r="F9160">
        <f>[1]Sheet1!F9160</f>
        <v>424867</v>
      </c>
    </row>
    <row r="9161" spans="1:6">
      <c r="A9161" t="str">
        <f>[1]Sheet1!B9161</f>
        <v>Tennessee</v>
      </c>
      <c r="B9161" t="str">
        <f>[1]Sheet1!C9161</f>
        <v>TN</v>
      </c>
      <c r="C9161" t="str">
        <f>LEFT([1]Sheet1!D9161,1)</f>
        <v>T</v>
      </c>
      <c r="D9161" t="str">
        <f>RIGHT([1]Sheet1!D9161,2)</f>
        <v>29</v>
      </c>
      <c r="E9161" t="str">
        <f>[1]Sheet1!E9161</f>
        <v>Tax - Other License</v>
      </c>
      <c r="F9161">
        <f>[1]Sheet1!F9161</f>
        <v>88238</v>
      </c>
    </row>
    <row r="9162" spans="1:6">
      <c r="A9162" t="str">
        <f>[1]Sheet1!B9162</f>
        <v>Tennessee</v>
      </c>
      <c r="B9162" t="str">
        <f>[1]Sheet1!C9162</f>
        <v>TN</v>
      </c>
      <c r="C9162" t="str">
        <f>LEFT([1]Sheet1!D9162,1)</f>
        <v>T</v>
      </c>
      <c r="D9162" t="str">
        <f>RIGHT([1]Sheet1!D9162,2)</f>
        <v>40</v>
      </c>
      <c r="E9162" t="str">
        <f>[1]Sheet1!E9162</f>
        <v>Tax - Individual Income</v>
      </c>
      <c r="F9162">
        <f>[1]Sheet1!F9162</f>
        <v>182251</v>
      </c>
    </row>
    <row r="9163" spans="1:6">
      <c r="A9163" t="str">
        <f>[1]Sheet1!B9163</f>
        <v>Tennessee</v>
      </c>
      <c r="B9163" t="str">
        <f>[1]Sheet1!C9163</f>
        <v>TN</v>
      </c>
      <c r="C9163" t="str">
        <f>LEFT([1]Sheet1!D9163,1)</f>
        <v>T</v>
      </c>
      <c r="D9163" t="str">
        <f>RIGHT([1]Sheet1!D9163,2)</f>
        <v>41</v>
      </c>
      <c r="E9163" t="str">
        <f>[1]Sheet1!E9163</f>
        <v>Tax - Corporation Net Income</v>
      </c>
      <c r="F9163">
        <f>[1]Sheet1!F9163</f>
        <v>1115383</v>
      </c>
    </row>
    <row r="9164" spans="1:6">
      <c r="A9164" t="str">
        <f>[1]Sheet1!B9164</f>
        <v>Tennessee</v>
      </c>
      <c r="B9164" t="str">
        <f>[1]Sheet1!C9164</f>
        <v>TN</v>
      </c>
      <c r="C9164" t="str">
        <f>LEFT([1]Sheet1!D9164,1)</f>
        <v>T</v>
      </c>
      <c r="D9164" t="str">
        <f>RIGHT([1]Sheet1!D9164,2)</f>
        <v>50</v>
      </c>
      <c r="E9164" t="str">
        <f>[1]Sheet1!E9164</f>
        <v>Tax - Death and Gift</v>
      </c>
      <c r="F9164">
        <f>[1]Sheet1!F9164</f>
        <v>149344</v>
      </c>
    </row>
    <row r="9165" spans="1:6">
      <c r="A9165" t="str">
        <f>[1]Sheet1!B9165</f>
        <v>Tennessee</v>
      </c>
      <c r="B9165" t="str">
        <f>[1]Sheet1!C9165</f>
        <v>TN</v>
      </c>
      <c r="C9165" t="str">
        <f>LEFT([1]Sheet1!D9165,1)</f>
        <v>T</v>
      </c>
      <c r="D9165" t="str">
        <f>RIGHT([1]Sheet1!D9165,2)</f>
        <v>51</v>
      </c>
      <c r="E9165" t="str">
        <f>[1]Sheet1!E9165</f>
        <v>Tax - Documentary and Stock Transfer</v>
      </c>
      <c r="F9165">
        <f>[1]Sheet1!F9165</f>
        <v>136224</v>
      </c>
    </row>
    <row r="9166" spans="1:6">
      <c r="A9166" t="str">
        <f>[1]Sheet1!B9166</f>
        <v>Tennessee</v>
      </c>
      <c r="B9166" t="str">
        <f>[1]Sheet1!C9166</f>
        <v>TN</v>
      </c>
      <c r="C9166" t="str">
        <f>LEFT([1]Sheet1!D9166,1)</f>
        <v>T</v>
      </c>
      <c r="D9166" t="str">
        <f>RIGHT([1]Sheet1!D9166,2)</f>
        <v>53</v>
      </c>
      <c r="E9166" t="str">
        <f>[1]Sheet1!E9166</f>
        <v>Tax - Severance</v>
      </c>
      <c r="F9166">
        <f>[1]Sheet1!F9166</f>
        <v>9510</v>
      </c>
    </row>
    <row r="9167" spans="1:6">
      <c r="A9167" t="str">
        <f>[1]Sheet1!B9167</f>
        <v>Tennessee</v>
      </c>
      <c r="B9167" t="str">
        <f>[1]Sheet1!C9167</f>
        <v>TN</v>
      </c>
      <c r="C9167" t="str">
        <f>LEFT([1]Sheet1!D9167,1)</f>
        <v>T</v>
      </c>
      <c r="D9167" t="str">
        <f>RIGHT([1]Sheet1!D9167,2)</f>
        <v>99</v>
      </c>
      <c r="E9167" t="str">
        <f>[1]Sheet1!E9167</f>
        <v>Tax - NEC</v>
      </c>
      <c r="F9167">
        <f>[1]Sheet1!F9167</f>
        <v>26479</v>
      </c>
    </row>
    <row r="9168" spans="1:6">
      <c r="A9168" t="str">
        <f>[1]Sheet1!B9168</f>
        <v>Tennessee</v>
      </c>
      <c r="B9168" t="str">
        <f>[1]Sheet1!C9168</f>
        <v>TN</v>
      </c>
      <c r="C9168" t="str">
        <f>LEFT([1]Sheet1!D9168,1)</f>
        <v>U</v>
      </c>
      <c r="D9168" t="str">
        <f>RIGHT([1]Sheet1!D9168,2)</f>
        <v>01</v>
      </c>
      <c r="E9168" t="str">
        <f>[1]Sheet1!E9168</f>
        <v>Miscellaneous - Special Assessments</v>
      </c>
      <c r="F9168">
        <f>[1]Sheet1!F9168</f>
        <v>94530</v>
      </c>
    </row>
    <row r="9169" spans="1:6">
      <c r="A9169" t="str">
        <f>[1]Sheet1!B9169</f>
        <v>Tennessee</v>
      </c>
      <c r="B9169" t="str">
        <f>[1]Sheet1!C9169</f>
        <v>TN</v>
      </c>
      <c r="C9169" t="str">
        <f>LEFT([1]Sheet1!D9169,1)</f>
        <v>U</v>
      </c>
      <c r="D9169" t="str">
        <f>RIGHT([1]Sheet1!D9169,2)</f>
        <v>11</v>
      </c>
      <c r="E9169" t="str">
        <f>[1]Sheet1!E9169</f>
        <v>Miscellaneous - Sale of Property</v>
      </c>
      <c r="F9169">
        <f>[1]Sheet1!F9169</f>
        <v>38032</v>
      </c>
    </row>
    <row r="9170" spans="1:6">
      <c r="A9170" t="str">
        <f>[1]Sheet1!B9170</f>
        <v>Tennessee</v>
      </c>
      <c r="B9170" t="str">
        <f>[1]Sheet1!C9170</f>
        <v>TN</v>
      </c>
      <c r="C9170" t="str">
        <f>LEFT([1]Sheet1!D9170,1)</f>
        <v>U</v>
      </c>
      <c r="D9170" t="str">
        <f>RIGHT([1]Sheet1!D9170,2)</f>
        <v>20</v>
      </c>
      <c r="E9170" t="str">
        <f>[1]Sheet1!E9170</f>
        <v>Miscellaneous - Interest Earnings</v>
      </c>
      <c r="F9170">
        <f>[1]Sheet1!F9170</f>
        <v>673946</v>
      </c>
    </row>
    <row r="9171" spans="1:6">
      <c r="A9171" t="str">
        <f>[1]Sheet1!B9171</f>
        <v>Tennessee</v>
      </c>
      <c r="B9171" t="str">
        <f>[1]Sheet1!C9171</f>
        <v>TN</v>
      </c>
      <c r="C9171" t="str">
        <f>LEFT([1]Sheet1!D9171,1)</f>
        <v>U</v>
      </c>
      <c r="D9171" t="str">
        <f>RIGHT([1]Sheet1!D9171,2)</f>
        <v>30</v>
      </c>
      <c r="E9171" t="str">
        <f>[1]Sheet1!E9171</f>
        <v>Miscellaneous - Fines and Forfeits</v>
      </c>
      <c r="F9171">
        <f>[1]Sheet1!F9171</f>
        <v>204992</v>
      </c>
    </row>
    <row r="9172" spans="1:6">
      <c r="A9172" t="str">
        <f>[1]Sheet1!B9172</f>
        <v>Tennessee</v>
      </c>
      <c r="B9172" t="str">
        <f>[1]Sheet1!C9172</f>
        <v>TN</v>
      </c>
      <c r="C9172" t="str">
        <f>LEFT([1]Sheet1!D9172,1)</f>
        <v>U</v>
      </c>
      <c r="D9172" t="str">
        <f>RIGHT([1]Sheet1!D9172,2)</f>
        <v>40</v>
      </c>
      <c r="E9172" t="str">
        <f>[1]Sheet1!E9172</f>
        <v>Miscellaneous - Rents</v>
      </c>
      <c r="F9172">
        <f>[1]Sheet1!F9172</f>
        <v>44415</v>
      </c>
    </row>
    <row r="9173" spans="1:6">
      <c r="A9173" t="str">
        <f>[1]Sheet1!B9173</f>
        <v>Tennessee</v>
      </c>
      <c r="B9173" t="str">
        <f>[1]Sheet1!C9173</f>
        <v>TN</v>
      </c>
      <c r="C9173" t="str">
        <f>LEFT([1]Sheet1!D9173,1)</f>
        <v>U</v>
      </c>
      <c r="D9173" t="str">
        <f>RIGHT([1]Sheet1!D9173,2)</f>
        <v>41</v>
      </c>
      <c r="E9173" t="str">
        <f>[1]Sheet1!E9173</f>
        <v>Miscellaneous - Royalties</v>
      </c>
      <c r="F9173">
        <f>[1]Sheet1!F9173</f>
        <v>582</v>
      </c>
    </row>
    <row r="9174" spans="1:6">
      <c r="A9174" t="str">
        <f>[1]Sheet1!B9174</f>
        <v>Tennessee</v>
      </c>
      <c r="B9174" t="str">
        <f>[1]Sheet1!C9174</f>
        <v>TN</v>
      </c>
      <c r="C9174" t="str">
        <f>LEFT([1]Sheet1!D9174,1)</f>
        <v>U</v>
      </c>
      <c r="D9174" t="str">
        <f>RIGHT([1]Sheet1!D9174,2)</f>
        <v>50</v>
      </c>
      <c r="E9174" t="str">
        <f>[1]Sheet1!E9174</f>
        <v>Miscellaneous - Donations From Private Sources</v>
      </c>
      <c r="F9174">
        <f>[1]Sheet1!F9174</f>
        <v>389643</v>
      </c>
    </row>
    <row r="9175" spans="1:6">
      <c r="A9175" t="str">
        <f>[1]Sheet1!B9175</f>
        <v>Tennessee</v>
      </c>
      <c r="B9175" t="str">
        <f>[1]Sheet1!C9175</f>
        <v>TN</v>
      </c>
      <c r="C9175" t="str">
        <f>LEFT([1]Sheet1!D9175,1)</f>
        <v>U</v>
      </c>
      <c r="D9175" t="str">
        <f>RIGHT([1]Sheet1!D9175,2)</f>
        <v>95</v>
      </c>
      <c r="E9175" t="str">
        <f>[1]Sheet1!E9175</f>
        <v>Miscellaneous - Net Lottery Revenue</v>
      </c>
      <c r="F9175">
        <f>[1]Sheet1!F9175</f>
        <v>548461</v>
      </c>
    </row>
    <row r="9176" spans="1:6">
      <c r="A9176" t="str">
        <f>[1]Sheet1!B9176</f>
        <v>Tennessee</v>
      </c>
      <c r="B9176" t="str">
        <f>[1]Sheet1!C9176</f>
        <v>TN</v>
      </c>
      <c r="C9176" t="str">
        <f>LEFT([1]Sheet1!D9176,1)</f>
        <v>U</v>
      </c>
      <c r="D9176" t="str">
        <f>RIGHT([1]Sheet1!D9176,2)</f>
        <v>99</v>
      </c>
      <c r="E9176" t="str">
        <f>[1]Sheet1!E9176</f>
        <v>Miscellaneous - General Revenue, NEC</v>
      </c>
      <c r="F9176">
        <f>[1]Sheet1!F9176</f>
        <v>1349975</v>
      </c>
    </row>
    <row r="9177" spans="1:6">
      <c r="A9177" t="str">
        <f>[1]Sheet1!B9177</f>
        <v>Tennessee</v>
      </c>
      <c r="B9177" t="str">
        <f>[1]Sheet1!C9177</f>
        <v>TN</v>
      </c>
      <c r="C9177" t="str">
        <f>LEFT([1]Sheet1!D9177,1)</f>
        <v>W</v>
      </c>
      <c r="D9177" t="str">
        <f>RIGHT([1]Sheet1!D9177,2)</f>
        <v>01</v>
      </c>
      <c r="E9177" t="str">
        <f>[1]Sheet1!E9177</f>
        <v>Sinking Funds - Cash and Securities</v>
      </c>
      <c r="F9177">
        <f>[1]Sheet1!F9177</f>
        <v>9408872</v>
      </c>
    </row>
    <row r="9178" spans="1:6">
      <c r="A9178" t="str">
        <f>[1]Sheet1!B9178</f>
        <v>Tennessee</v>
      </c>
      <c r="B9178" t="str">
        <f>[1]Sheet1!C9178</f>
        <v>TN</v>
      </c>
      <c r="C9178" t="str">
        <f>LEFT([1]Sheet1!D9178,1)</f>
        <v>W</v>
      </c>
      <c r="D9178" t="str">
        <f>RIGHT([1]Sheet1!D9178,2)</f>
        <v>31</v>
      </c>
      <c r="E9178" t="str">
        <f>[1]Sheet1!E9178</f>
        <v>Bond Funds - Cash and Securities</v>
      </c>
      <c r="F9178">
        <f>[1]Sheet1!F9178</f>
        <v>2331450</v>
      </c>
    </row>
    <row r="9179" spans="1:6">
      <c r="A9179" t="str">
        <f>[1]Sheet1!B9179</f>
        <v>Tennessee</v>
      </c>
      <c r="B9179" t="str">
        <f>[1]Sheet1!C9179</f>
        <v>TN</v>
      </c>
      <c r="C9179" t="str">
        <f>LEFT([1]Sheet1!D9179,1)</f>
        <v>W</v>
      </c>
      <c r="D9179" t="str">
        <f>RIGHT([1]Sheet1!D9179,2)</f>
        <v>61</v>
      </c>
      <c r="E9179" t="str">
        <f>[1]Sheet1!E9179</f>
        <v>Other Funds - Cash and Securities</v>
      </c>
      <c r="F9179">
        <f>[1]Sheet1!F9179</f>
        <v>13240408</v>
      </c>
    </row>
    <row r="9180" spans="1:6">
      <c r="A9180" t="str">
        <f>[1]Sheet1!B9180</f>
        <v>Tennessee</v>
      </c>
      <c r="B9180" t="str">
        <f>[1]Sheet1!C9180</f>
        <v>TN</v>
      </c>
      <c r="C9180" t="str">
        <f>LEFT([1]Sheet1!D9180,1)</f>
        <v>X</v>
      </c>
      <c r="D9180" t="str">
        <f>RIGHT([1]Sheet1!D9180,2)</f>
        <v>01</v>
      </c>
      <c r="E9180" t="str">
        <f>[1]Sheet1!E9180</f>
        <v>Employee Retirement - Local Employee Contribution</v>
      </c>
      <c r="F9180">
        <f>[1]Sheet1!F9180</f>
        <v>315964</v>
      </c>
    </row>
    <row r="9181" spans="1:6">
      <c r="A9181" t="str">
        <f>[1]Sheet1!B9181</f>
        <v>Tennessee</v>
      </c>
      <c r="B9181" t="str">
        <f>[1]Sheet1!C9181</f>
        <v>TN</v>
      </c>
      <c r="C9181" t="str">
        <f>LEFT([1]Sheet1!D9181,1)</f>
        <v>X</v>
      </c>
      <c r="D9181" t="str">
        <f>RIGHT([1]Sheet1!D9181,2)</f>
        <v>02</v>
      </c>
      <c r="E9181" t="str">
        <f>[1]Sheet1!E9181</f>
        <v>Employee Retirement - State Employee Contribution</v>
      </c>
      <c r="F9181">
        <f>[1]Sheet1!F9181</f>
        <v>1695</v>
      </c>
    </row>
    <row r="9182" spans="1:6">
      <c r="A9182" t="str">
        <f>[1]Sheet1!B9182</f>
        <v>Tennessee</v>
      </c>
      <c r="B9182" t="str">
        <f>[1]Sheet1!C9182</f>
        <v>TN</v>
      </c>
      <c r="C9182" t="str">
        <f>LEFT([1]Sheet1!D9182,1)</f>
        <v>X</v>
      </c>
      <c r="D9182" t="str">
        <f>RIGHT([1]Sheet1!D9182,2)</f>
        <v>05</v>
      </c>
      <c r="E9182" t="str">
        <f>[1]Sheet1!E9182</f>
        <v>Employee Retirement - From Other Governments</v>
      </c>
      <c r="F9182">
        <f>[1]Sheet1!F9182</f>
        <v>636155</v>
      </c>
    </row>
    <row r="9183" spans="1:6">
      <c r="A9183" t="str">
        <f>[1]Sheet1!B9183</f>
        <v>Tennessee</v>
      </c>
      <c r="B9183" t="str">
        <f>[1]Sheet1!C9183</f>
        <v>TN</v>
      </c>
      <c r="C9183" t="str">
        <f>LEFT([1]Sheet1!D9183,1)</f>
        <v>X</v>
      </c>
      <c r="D9183" t="str">
        <f>RIGHT([1]Sheet1!D9183,2)</f>
        <v>08</v>
      </c>
      <c r="E9183" t="str">
        <f>[1]Sheet1!E9183</f>
        <v>Employee Retirement - Earnings on Investments (calculated)</v>
      </c>
      <c r="F9183">
        <f>[1]Sheet1!F9183</f>
        <v>2004840</v>
      </c>
    </row>
    <row r="9184" spans="1:6">
      <c r="A9184" t="str">
        <f>[1]Sheet1!B9184</f>
        <v>Tennessee</v>
      </c>
      <c r="B9184" t="str">
        <f>[1]Sheet1!C9184</f>
        <v>TN</v>
      </c>
      <c r="C9184" t="str">
        <f>LEFT([1]Sheet1!D9184,1)</f>
        <v>X</v>
      </c>
      <c r="D9184" t="str">
        <f>RIGHT([1]Sheet1!D9184,2)</f>
        <v>11</v>
      </c>
      <c r="E9184" t="str">
        <f>[1]Sheet1!E9184</f>
        <v>Employee Retirement - Benefit Payments</v>
      </c>
      <c r="F9184">
        <f>[1]Sheet1!F9184</f>
        <v>2325145</v>
      </c>
    </row>
    <row r="9185" spans="1:6">
      <c r="A9185" t="str">
        <f>[1]Sheet1!B9185</f>
        <v>Tennessee</v>
      </c>
      <c r="B9185" t="str">
        <f>[1]Sheet1!C9185</f>
        <v>TN</v>
      </c>
      <c r="C9185" t="str">
        <f>LEFT([1]Sheet1!D9185,1)</f>
        <v>X</v>
      </c>
      <c r="D9185" t="str">
        <f>RIGHT([1]Sheet1!D9185,2)</f>
        <v>12</v>
      </c>
      <c r="E9185" t="str">
        <f>[1]Sheet1!E9185</f>
        <v>Employee Retirement - Withdrawals</v>
      </c>
      <c r="F9185">
        <f>[1]Sheet1!F9185</f>
        <v>59060</v>
      </c>
    </row>
    <row r="9186" spans="1:6">
      <c r="A9186" t="str">
        <f>[1]Sheet1!B9186</f>
        <v>Tennessee</v>
      </c>
      <c r="B9186" t="str">
        <f>[1]Sheet1!C9186</f>
        <v>TN</v>
      </c>
      <c r="C9186" t="str">
        <f>LEFT([1]Sheet1!D9186,1)</f>
        <v>X</v>
      </c>
      <c r="D9186" t="str">
        <f>RIGHT([1]Sheet1!D9186,2)</f>
        <v>21</v>
      </c>
      <c r="E9186" t="str">
        <f>[1]Sheet1!E9186</f>
        <v>Employee Retirement - Total Cash and Deposits</v>
      </c>
      <c r="F9186">
        <f>[1]Sheet1!F9186</f>
        <v>1045824</v>
      </c>
    </row>
    <row r="9187" spans="1:6">
      <c r="A9187" t="str">
        <f>[1]Sheet1!B9187</f>
        <v>Tennessee</v>
      </c>
      <c r="B9187" t="str">
        <f>[1]Sheet1!C9187</f>
        <v>TN</v>
      </c>
      <c r="C9187" t="str">
        <f>LEFT([1]Sheet1!D9187,1)</f>
        <v>X</v>
      </c>
      <c r="D9187" t="str">
        <f>RIGHT([1]Sheet1!D9187,2)</f>
        <v>30</v>
      </c>
      <c r="E9187" t="str">
        <f>[1]Sheet1!E9187</f>
        <v>Employee Retirement - Total Federal Securities</v>
      </c>
      <c r="F9187">
        <f>[1]Sheet1!F9187</f>
        <v>8766242</v>
      </c>
    </row>
    <row r="9188" spans="1:6">
      <c r="A9188" t="str">
        <f>[1]Sheet1!B9188</f>
        <v>Tennessee</v>
      </c>
      <c r="B9188" t="str">
        <f>[1]Sheet1!C9188</f>
        <v>TN</v>
      </c>
      <c r="C9188" t="str">
        <f>LEFT([1]Sheet1!D9188,1)</f>
        <v>X</v>
      </c>
      <c r="D9188" t="str">
        <f>RIGHT([1]Sheet1!D9188,2)</f>
        <v>42</v>
      </c>
      <c r="E9188" t="str">
        <f>[1]Sheet1!E9188</f>
        <v>Employee Retirement - Securities - Mortgages</v>
      </c>
      <c r="F9188">
        <f>[1]Sheet1!F9188</f>
        <v>75566</v>
      </c>
    </row>
    <row r="9189" spans="1:6">
      <c r="A9189" t="str">
        <f>[1]Sheet1!B9189</f>
        <v>Tennessee</v>
      </c>
      <c r="B9189" t="str">
        <f>[1]Sheet1!C9189</f>
        <v>TN</v>
      </c>
      <c r="C9189" t="str">
        <f>LEFT([1]Sheet1!D9189,1)</f>
        <v>X</v>
      </c>
      <c r="D9189" t="str">
        <f>RIGHT([1]Sheet1!D9189,2)</f>
        <v>44</v>
      </c>
      <c r="E9189" t="str">
        <f>[1]Sheet1!E9189</f>
        <v>Employee Retirement - Total Other Securities</v>
      </c>
      <c r="F9189">
        <f>[1]Sheet1!F9189</f>
        <v>7214974</v>
      </c>
    </row>
    <row r="9190" spans="1:6">
      <c r="A9190" t="str">
        <f>[1]Sheet1!B9190</f>
        <v>Tennessee</v>
      </c>
      <c r="B9190" t="str">
        <f>[1]Sheet1!C9190</f>
        <v>TN</v>
      </c>
      <c r="C9190" t="str">
        <f>LEFT([1]Sheet1!D9190,1)</f>
        <v>X</v>
      </c>
      <c r="D9190" t="str">
        <f>RIGHT([1]Sheet1!D9190,2)</f>
        <v>47</v>
      </c>
      <c r="E9190" t="str">
        <f>[1]Sheet1!E9190</f>
        <v>Employee Retirement - Other Investments - Other</v>
      </c>
      <c r="F9190">
        <f>[1]Sheet1!F9190</f>
        <v>1624323</v>
      </c>
    </row>
    <row r="9191" spans="1:6">
      <c r="A9191" t="str">
        <f>[1]Sheet1!B9191</f>
        <v>Tennessee</v>
      </c>
      <c r="B9191" t="str">
        <f>[1]Sheet1!C9191</f>
        <v>TN</v>
      </c>
      <c r="C9191" t="str">
        <f>LEFT([1]Sheet1!D9191,1)</f>
        <v>Y</v>
      </c>
      <c r="D9191" t="str">
        <f>RIGHT([1]Sheet1!D9191,2)</f>
        <v>01</v>
      </c>
      <c r="E9191" t="str">
        <f>[1]Sheet1!E9191</f>
        <v>Unemployment Compensation - Contribution</v>
      </c>
      <c r="F9191">
        <f>[1]Sheet1!F9191</f>
        <v>776180</v>
      </c>
    </row>
    <row r="9192" spans="1:6">
      <c r="A9192" t="str">
        <f>[1]Sheet1!B9192</f>
        <v>Tennessee</v>
      </c>
      <c r="B9192" t="str">
        <f>[1]Sheet1!C9192</f>
        <v>TN</v>
      </c>
      <c r="C9192" t="str">
        <f>LEFT([1]Sheet1!D9192,1)</f>
        <v>Y</v>
      </c>
      <c r="D9192" t="str">
        <f>RIGHT([1]Sheet1!D9192,2)</f>
        <v>02</v>
      </c>
      <c r="E9192" t="str">
        <f>[1]Sheet1!E9192</f>
        <v>Unemployment Compensation - Interest Revenue</v>
      </c>
      <c r="F9192">
        <f>[1]Sheet1!F9192</f>
        <v>10713</v>
      </c>
    </row>
    <row r="9193" spans="1:6">
      <c r="A9193" t="str">
        <f>[1]Sheet1!B9193</f>
        <v>Tennessee</v>
      </c>
      <c r="B9193" t="str">
        <f>[1]Sheet1!C9193</f>
        <v>TN</v>
      </c>
      <c r="C9193" t="str">
        <f>LEFT([1]Sheet1!D9193,1)</f>
        <v>Y</v>
      </c>
      <c r="D9193" t="str">
        <f>RIGHT([1]Sheet1!D9193,2)</f>
        <v>05</v>
      </c>
      <c r="E9193" t="str">
        <f>[1]Sheet1!E9193</f>
        <v>Unemployment Compensation - Benefit Payments</v>
      </c>
      <c r="F9193">
        <f>[1]Sheet1!F9193</f>
        <v>597532</v>
      </c>
    </row>
    <row r="9194" spans="1:6">
      <c r="A9194" t="str">
        <f>[1]Sheet1!B9194</f>
        <v>Tennessee</v>
      </c>
      <c r="B9194" t="str">
        <f>[1]Sheet1!C9194</f>
        <v>TN</v>
      </c>
      <c r="C9194" t="str">
        <f>LEFT([1]Sheet1!D9194,1)</f>
        <v>Y</v>
      </c>
      <c r="D9194" t="str">
        <f>RIGHT([1]Sheet1!D9194,2)</f>
        <v>06</v>
      </c>
      <c r="E9194" t="str">
        <f>[1]Sheet1!E9194</f>
        <v>Unemployment Compensation - Extended and Special Payments</v>
      </c>
      <c r="F9194">
        <f>[1]Sheet1!F9194</f>
        <v>695800</v>
      </c>
    </row>
    <row r="9195" spans="1:6">
      <c r="A9195" t="str">
        <f>[1]Sheet1!B9195</f>
        <v>Tennessee</v>
      </c>
      <c r="B9195" t="str">
        <f>[1]Sheet1!C9195</f>
        <v>TN</v>
      </c>
      <c r="C9195" t="str">
        <f>LEFT([1]Sheet1!D9195,1)</f>
        <v>Y</v>
      </c>
      <c r="D9195" t="str">
        <f>RIGHT([1]Sheet1!D9195,2)</f>
        <v>07</v>
      </c>
      <c r="E9195" t="str">
        <f>[1]Sheet1!E9195</f>
        <v>Unemployment Compensation - Balance In US Treasury</v>
      </c>
      <c r="F9195">
        <f>[1]Sheet1!F9195</f>
        <v>561767</v>
      </c>
    </row>
    <row r="9196" spans="1:6">
      <c r="A9196" t="str">
        <f>[1]Sheet1!B9196</f>
        <v>Tennessee</v>
      </c>
      <c r="B9196" t="str">
        <f>[1]Sheet1!C9196</f>
        <v>TN</v>
      </c>
      <c r="C9196" t="str">
        <f>LEFT([1]Sheet1!D9196,1)</f>
        <v>Z</v>
      </c>
      <c r="D9196" t="str">
        <f>RIGHT([1]Sheet1!D9196,2)</f>
        <v>00</v>
      </c>
      <c r="E9196" t="str">
        <f>[1]Sheet1!E9196</f>
        <v>Total Salaries and Wages</v>
      </c>
      <c r="F9196">
        <f>[1]Sheet1!F9196</f>
        <v>12906182</v>
      </c>
    </row>
    <row r="9197" spans="1:6">
      <c r="A9197" t="str">
        <f>[1]Sheet1!B9197</f>
        <v>Tennessee</v>
      </c>
      <c r="B9197" t="str">
        <f>[1]Sheet1!C9197</f>
        <v>TN</v>
      </c>
      <c r="C9197" t="str">
        <f>LEFT([1]Sheet1!D9197,1)</f>
        <v>Z</v>
      </c>
      <c r="D9197" t="str">
        <f>RIGHT([1]Sheet1!D9197,2)</f>
        <v>77</v>
      </c>
      <c r="E9197" t="str">
        <f>[1]Sheet1!E9197</f>
        <v>Employee Retirement – Total Corporate Bonds</v>
      </c>
      <c r="F9197">
        <f>[1]Sheet1!F9197</f>
        <v>6712539</v>
      </c>
    </row>
    <row r="9198" spans="1:6">
      <c r="A9198" t="str">
        <f>[1]Sheet1!B9198</f>
        <v>Tennessee</v>
      </c>
      <c r="B9198" t="str">
        <f>[1]Sheet1!C9198</f>
        <v>TN</v>
      </c>
      <c r="C9198" t="str">
        <f>LEFT([1]Sheet1!D9198,1)</f>
        <v>Z</v>
      </c>
      <c r="D9198" t="str">
        <f>RIGHT([1]Sheet1!D9198,2)</f>
        <v>78</v>
      </c>
      <c r="E9198" t="str">
        <f>[1]Sheet1!E9198</f>
        <v>Employee Retirement – Corporate Stocks</v>
      </c>
      <c r="F9198">
        <f>[1]Sheet1!F9198</f>
        <v>15848734</v>
      </c>
    </row>
    <row r="9199" spans="1:6">
      <c r="A9199" t="str">
        <f>[1]Sheet1!B9199</f>
        <v>Texas</v>
      </c>
      <c r="B9199" t="str">
        <f>[1]Sheet1!C9199</f>
        <v>TX</v>
      </c>
      <c r="C9199" t="str">
        <f>LEFT([1]Sheet1!D9199,1)</f>
        <v>1</v>
      </c>
      <c r="D9199" t="str">
        <f>RIGHT([1]Sheet1!D9199,2)</f>
        <v>9T</v>
      </c>
      <c r="E9199" t="str">
        <f>[1]Sheet1!E9199</f>
        <v>Long Term Debt Beginning Outstanding - Public Debt for Private Purpose</v>
      </c>
      <c r="F9199">
        <f>[1]Sheet1!F9199</f>
        <v>46080768</v>
      </c>
    </row>
    <row r="9200" spans="1:6">
      <c r="A9200" t="str">
        <f>[1]Sheet1!B9200</f>
        <v>Texas</v>
      </c>
      <c r="B9200" t="str">
        <f>[1]Sheet1!C9200</f>
        <v>TX</v>
      </c>
      <c r="C9200" t="str">
        <f>LEFT([1]Sheet1!D9200,1)</f>
        <v>1</v>
      </c>
      <c r="D9200" t="str">
        <f>RIGHT([1]Sheet1!D9200,2)</f>
        <v>9U</v>
      </c>
      <c r="E9200" t="str">
        <f>[1]Sheet1!E9200</f>
        <v>Long Term Debt Beginning Outstanding - Unspecified Public Purpose</v>
      </c>
      <c r="F9200">
        <f>[1]Sheet1!F9200</f>
        <v>210251854</v>
      </c>
    </row>
    <row r="9201" spans="1:6">
      <c r="A9201" t="str">
        <f>[1]Sheet1!B9201</f>
        <v>Texas</v>
      </c>
      <c r="B9201" t="str">
        <f>[1]Sheet1!C9201</f>
        <v>TX</v>
      </c>
      <c r="C9201" t="str">
        <f>LEFT([1]Sheet1!D9201,1)</f>
        <v>2</v>
      </c>
      <c r="D9201" t="str">
        <f>RIGHT([1]Sheet1!D9201,2)</f>
        <v>4T</v>
      </c>
      <c r="E9201" t="str">
        <f>[1]Sheet1!E9201</f>
        <v>Long Term Debt Issue, Nonguaranteed - Public Debt for Private Purpose</v>
      </c>
      <c r="F9201">
        <f>[1]Sheet1!F9201</f>
        <v>3340896</v>
      </c>
    </row>
    <row r="9202" spans="1:6">
      <c r="A9202" t="str">
        <f>[1]Sheet1!B9202</f>
        <v>Texas</v>
      </c>
      <c r="B9202" t="str">
        <f>[1]Sheet1!C9202</f>
        <v>TX</v>
      </c>
      <c r="C9202" t="str">
        <f>LEFT([1]Sheet1!D9202,1)</f>
        <v>2</v>
      </c>
      <c r="D9202" t="str">
        <f>RIGHT([1]Sheet1!D9202,2)</f>
        <v>9U</v>
      </c>
      <c r="E9202" t="str">
        <f>[1]Sheet1!E9202</f>
        <v>Long Term Debt Issue, Unspecified Public Purpose</v>
      </c>
      <c r="F9202">
        <f>[1]Sheet1!F9202</f>
        <v>26493084</v>
      </c>
    </row>
    <row r="9203" spans="1:6">
      <c r="A9203" t="str">
        <f>[1]Sheet1!B9203</f>
        <v>Texas</v>
      </c>
      <c r="B9203" t="str">
        <f>[1]Sheet1!C9203</f>
        <v>TX</v>
      </c>
      <c r="C9203" t="str">
        <f>LEFT([1]Sheet1!D9203,1)</f>
        <v>3</v>
      </c>
      <c r="D9203" t="str">
        <f>RIGHT([1]Sheet1!D9203,2)</f>
        <v>4T</v>
      </c>
      <c r="E9203" t="str">
        <f>[1]Sheet1!E9203</f>
        <v>Long Term Debt Retired Nonguaranteed - Public Debt for Private Purpose</v>
      </c>
      <c r="F9203">
        <f>[1]Sheet1!F9203</f>
        <v>6550626</v>
      </c>
    </row>
    <row r="9204" spans="1:6">
      <c r="A9204" t="str">
        <f>[1]Sheet1!B9204</f>
        <v>Texas</v>
      </c>
      <c r="B9204" t="str">
        <f>[1]Sheet1!C9204</f>
        <v>TX</v>
      </c>
      <c r="C9204" t="str">
        <f>LEFT([1]Sheet1!D9204,1)</f>
        <v>3</v>
      </c>
      <c r="D9204" t="str">
        <f>RIGHT([1]Sheet1!D9204,2)</f>
        <v>9U</v>
      </c>
      <c r="E9204" t="str">
        <f>[1]Sheet1!E9204</f>
        <v>Long Term Debt Retired Unspecified Public Purpose</v>
      </c>
      <c r="F9204">
        <f>[1]Sheet1!F9204</f>
        <v>24407000</v>
      </c>
    </row>
    <row r="9205" spans="1:6">
      <c r="A9205" t="str">
        <f>[1]Sheet1!B9205</f>
        <v>Texas</v>
      </c>
      <c r="B9205" t="str">
        <f>[1]Sheet1!C9205</f>
        <v>TX</v>
      </c>
      <c r="C9205" t="str">
        <f>LEFT([1]Sheet1!D9205,1)</f>
        <v>4</v>
      </c>
      <c r="D9205" t="str">
        <f>RIGHT([1]Sheet1!D9205,2)</f>
        <v>4T</v>
      </c>
      <c r="E9205" t="str">
        <f>[1]Sheet1!E9205</f>
        <v>Long Term Debt Outstanding Nonguaranteed - Public Debt for Private Purpose</v>
      </c>
      <c r="F9205">
        <f>[1]Sheet1!F9205</f>
        <v>42871068</v>
      </c>
    </row>
    <row r="9206" spans="1:6">
      <c r="A9206" t="str">
        <f>[1]Sheet1!B9206</f>
        <v>Texas</v>
      </c>
      <c r="B9206" t="str">
        <f>[1]Sheet1!C9206</f>
        <v>TX</v>
      </c>
      <c r="C9206" t="str">
        <f>LEFT([1]Sheet1!D9206,1)</f>
        <v>4</v>
      </c>
      <c r="D9206" t="str">
        <f>RIGHT([1]Sheet1!D9206,2)</f>
        <v>9U</v>
      </c>
      <c r="E9206" t="str">
        <f>[1]Sheet1!E9206</f>
        <v>Long Term Debt Outstanding Unspecified Public Purpose</v>
      </c>
      <c r="F9206">
        <f>[1]Sheet1!F9206</f>
        <v>212367991</v>
      </c>
    </row>
    <row r="9207" spans="1:6">
      <c r="A9207" t="str">
        <f>[1]Sheet1!B9207</f>
        <v>Texas</v>
      </c>
      <c r="B9207" t="str">
        <f>[1]Sheet1!C9207</f>
        <v>TX</v>
      </c>
      <c r="C9207" t="str">
        <f>LEFT([1]Sheet1!D9207,1)</f>
        <v>6</v>
      </c>
      <c r="D9207" t="str">
        <f>RIGHT([1]Sheet1!D9207,2)</f>
        <v>1V</v>
      </c>
      <c r="E9207" t="str">
        <f>[1]Sheet1!E9207</f>
        <v>Short Term Debt Outstanding - Beginning</v>
      </c>
      <c r="F9207">
        <f>[1]Sheet1!F9207</f>
        <v>5738194</v>
      </c>
    </row>
    <row r="9208" spans="1:6">
      <c r="A9208" t="str">
        <f>[1]Sheet1!B9208</f>
        <v>Texas</v>
      </c>
      <c r="B9208" t="str">
        <f>[1]Sheet1!C9208</f>
        <v>TX</v>
      </c>
      <c r="C9208" t="str">
        <f>LEFT([1]Sheet1!D9208,1)</f>
        <v>6</v>
      </c>
      <c r="D9208" t="str">
        <f>RIGHT([1]Sheet1!D9208,2)</f>
        <v>4V</v>
      </c>
      <c r="E9208" t="str">
        <f>[1]Sheet1!E9208</f>
        <v>Short Term Debt Outstanding - End of Fiscal Year</v>
      </c>
      <c r="F9208">
        <f>[1]Sheet1!F9208</f>
        <v>15474011</v>
      </c>
    </row>
    <row r="9209" spans="1:6">
      <c r="A9209" t="str">
        <f>[1]Sheet1!B9209</f>
        <v>Texas</v>
      </c>
      <c r="B9209" t="str">
        <f>[1]Sheet1!C9209</f>
        <v>TX</v>
      </c>
      <c r="C9209" t="str">
        <f>LEFT([1]Sheet1!D9209,1)</f>
        <v>A</v>
      </c>
      <c r="D9209" t="str">
        <f>RIGHT([1]Sheet1!D9209,2)</f>
        <v>01</v>
      </c>
      <c r="E9209" t="str">
        <f>[1]Sheet1!E9209</f>
        <v>Charges - Air Transportation</v>
      </c>
      <c r="F9209">
        <f>[1]Sheet1!F9209</f>
        <v>1575030</v>
      </c>
    </row>
    <row r="9210" spans="1:6">
      <c r="A9210" t="str">
        <f>[1]Sheet1!B9210</f>
        <v>Texas</v>
      </c>
      <c r="B9210" t="str">
        <f>[1]Sheet1!C9210</f>
        <v>TX</v>
      </c>
      <c r="C9210" t="str">
        <f>LEFT([1]Sheet1!D9210,1)</f>
        <v>A</v>
      </c>
      <c r="D9210" t="str">
        <f>RIGHT([1]Sheet1!D9210,2)</f>
        <v>03</v>
      </c>
      <c r="E9210" t="str">
        <f>[1]Sheet1!E9210</f>
        <v>Charges - Miscellaneous Commercial Activities</v>
      </c>
      <c r="F9210">
        <f>[1]Sheet1!F9210</f>
        <v>38234</v>
      </c>
    </row>
    <row r="9211" spans="1:6">
      <c r="A9211" t="str">
        <f>[1]Sheet1!B9211</f>
        <v>Texas</v>
      </c>
      <c r="B9211" t="str">
        <f>[1]Sheet1!C9211</f>
        <v>TX</v>
      </c>
      <c r="C9211" t="str">
        <f>LEFT([1]Sheet1!D9211,1)</f>
        <v>A</v>
      </c>
      <c r="D9211" t="str">
        <f>RIGHT([1]Sheet1!D9211,2)</f>
        <v>09</v>
      </c>
      <c r="E9211" t="str">
        <f>[1]Sheet1!E9211</f>
        <v>Charges - Elementary and Secondary Education School Lunch</v>
      </c>
      <c r="F9211">
        <f>[1]Sheet1!F9211</f>
        <v>636240</v>
      </c>
    </row>
    <row r="9212" spans="1:6">
      <c r="A9212" t="str">
        <f>[1]Sheet1!B9212</f>
        <v>Texas</v>
      </c>
      <c r="B9212" t="str">
        <f>[1]Sheet1!C9212</f>
        <v>TX</v>
      </c>
      <c r="C9212" t="str">
        <f>LEFT([1]Sheet1!D9212,1)</f>
        <v>A</v>
      </c>
      <c r="D9212" t="str">
        <f>RIGHT([1]Sheet1!D9212,2)</f>
        <v>10</v>
      </c>
      <c r="E9212" t="str">
        <f>[1]Sheet1!E9212</f>
        <v>Charges - Elementary and Secondary Education School Tuition and Transportation</v>
      </c>
      <c r="F9212">
        <f>[1]Sheet1!F9212</f>
        <v>78923</v>
      </c>
    </row>
    <row r="9213" spans="1:6">
      <c r="A9213" t="str">
        <f>[1]Sheet1!B9213</f>
        <v>Texas</v>
      </c>
      <c r="B9213" t="str">
        <f>[1]Sheet1!C9213</f>
        <v>TX</v>
      </c>
      <c r="C9213" t="str">
        <f>LEFT([1]Sheet1!D9213,1)</f>
        <v>A</v>
      </c>
      <c r="D9213" t="str">
        <f>RIGHT([1]Sheet1!D9213,2)</f>
        <v>12</v>
      </c>
      <c r="E9213" t="str">
        <f>[1]Sheet1!E9213</f>
        <v>Charges - Elementary and Secondary Education - Other</v>
      </c>
      <c r="F9213">
        <f>[1]Sheet1!F9213</f>
        <v>377323</v>
      </c>
    </row>
    <row r="9214" spans="1:6">
      <c r="A9214" t="str">
        <f>[1]Sheet1!B9214</f>
        <v>Texas</v>
      </c>
      <c r="B9214" t="str">
        <f>[1]Sheet1!C9214</f>
        <v>TX</v>
      </c>
      <c r="C9214" t="str">
        <f>LEFT([1]Sheet1!D9214,1)</f>
        <v>A</v>
      </c>
      <c r="D9214" t="str">
        <f>RIGHT([1]Sheet1!D9214,2)</f>
        <v>16</v>
      </c>
      <c r="E9214" t="str">
        <f>[1]Sheet1!E9214</f>
        <v xml:space="preserve"> Charges - Higher Education Auxiliary Enterprises</v>
      </c>
      <c r="F9214">
        <f>[1]Sheet1!F9214</f>
        <v>1300475</v>
      </c>
    </row>
    <row r="9215" spans="1:6">
      <c r="A9215" t="str">
        <f>[1]Sheet1!B9215</f>
        <v>Texas</v>
      </c>
      <c r="B9215" t="str">
        <f>[1]Sheet1!C9215</f>
        <v>TX</v>
      </c>
      <c r="C9215" t="str">
        <f>LEFT([1]Sheet1!D9215,1)</f>
        <v>A</v>
      </c>
      <c r="D9215" t="str">
        <f>RIGHT([1]Sheet1!D9215,2)</f>
        <v>18</v>
      </c>
      <c r="E9215" t="str">
        <f>[1]Sheet1!E9215</f>
        <v>Charges - Higher Education - Other</v>
      </c>
      <c r="F9215">
        <f>[1]Sheet1!F9215</f>
        <v>5970473</v>
      </c>
    </row>
    <row r="9216" spans="1:6">
      <c r="A9216" t="str">
        <f>[1]Sheet1!B9216</f>
        <v>Texas</v>
      </c>
      <c r="B9216" t="str">
        <f>[1]Sheet1!C9216</f>
        <v>TX</v>
      </c>
      <c r="C9216" t="str">
        <f>LEFT([1]Sheet1!D9216,1)</f>
        <v>A</v>
      </c>
      <c r="D9216" t="str">
        <f>RIGHT([1]Sheet1!D9216,2)</f>
        <v>21</v>
      </c>
      <c r="E9216" t="str">
        <f>[1]Sheet1!E9216</f>
        <v>Charges - Education - Other State Charges, NEC</v>
      </c>
      <c r="F9216">
        <f>[1]Sheet1!F9216</f>
        <v>5305</v>
      </c>
    </row>
    <row r="9217" spans="1:6">
      <c r="A9217" t="str">
        <f>[1]Sheet1!B9217</f>
        <v>Texas</v>
      </c>
      <c r="B9217" t="str">
        <f>[1]Sheet1!C9217</f>
        <v>TX</v>
      </c>
      <c r="C9217" t="str">
        <f>LEFT([1]Sheet1!D9217,1)</f>
        <v>A</v>
      </c>
      <c r="D9217" t="str">
        <f>RIGHT([1]Sheet1!D9217,2)</f>
        <v>36</v>
      </c>
      <c r="E9217" t="str">
        <f>[1]Sheet1!E9217</f>
        <v>Charges - Hospital Public</v>
      </c>
      <c r="F9217">
        <f>[1]Sheet1!F9217</f>
        <v>9438049</v>
      </c>
    </row>
    <row r="9218" spans="1:6">
      <c r="A9218" t="str">
        <f>[1]Sheet1!B9218</f>
        <v>Texas</v>
      </c>
      <c r="B9218" t="str">
        <f>[1]Sheet1!C9218</f>
        <v>TX</v>
      </c>
      <c r="C9218" t="str">
        <f>LEFT([1]Sheet1!D9218,1)</f>
        <v>A</v>
      </c>
      <c r="D9218" t="str">
        <f>RIGHT([1]Sheet1!D9218,2)</f>
        <v>44</v>
      </c>
      <c r="E9218" t="str">
        <f>[1]Sheet1!E9218</f>
        <v>Charges - Regular Highways</v>
      </c>
      <c r="F9218">
        <f>[1]Sheet1!F9218</f>
        <v>81127</v>
      </c>
    </row>
    <row r="9219" spans="1:6">
      <c r="A9219" t="str">
        <f>[1]Sheet1!B9219</f>
        <v>Texas</v>
      </c>
      <c r="B9219" t="str">
        <f>[1]Sheet1!C9219</f>
        <v>TX</v>
      </c>
      <c r="C9219" t="str">
        <f>LEFT([1]Sheet1!D9219,1)</f>
        <v>A</v>
      </c>
      <c r="D9219" t="str">
        <f>RIGHT([1]Sheet1!D9219,2)</f>
        <v>45</v>
      </c>
      <c r="E9219" t="str">
        <f>[1]Sheet1!E9219</f>
        <v>Charges - Toll Highways</v>
      </c>
      <c r="F9219">
        <f>[1]Sheet1!F9219</f>
        <v>1197677</v>
      </c>
    </row>
    <row r="9220" spans="1:6">
      <c r="A9220" t="str">
        <f>[1]Sheet1!B9220</f>
        <v>Texas</v>
      </c>
      <c r="B9220" t="str">
        <f>[1]Sheet1!C9220</f>
        <v>TX</v>
      </c>
      <c r="C9220" t="str">
        <f>LEFT([1]Sheet1!D9220,1)</f>
        <v>A</v>
      </c>
      <c r="D9220" t="str">
        <f>RIGHT([1]Sheet1!D9220,2)</f>
        <v>50</v>
      </c>
      <c r="E9220" t="str">
        <f>[1]Sheet1!E9220</f>
        <v>Charges - Housing and Community Development</v>
      </c>
      <c r="F9220">
        <f>[1]Sheet1!F9220</f>
        <v>247731</v>
      </c>
    </row>
    <row r="9221" spans="1:6">
      <c r="A9221" t="str">
        <f>[1]Sheet1!B9221</f>
        <v>Texas</v>
      </c>
      <c r="B9221" t="str">
        <f>[1]Sheet1!C9221</f>
        <v>TX</v>
      </c>
      <c r="C9221" t="str">
        <f>LEFT([1]Sheet1!D9221,1)</f>
        <v>A</v>
      </c>
      <c r="D9221" t="str">
        <f>RIGHT([1]Sheet1!D9221,2)</f>
        <v>59</v>
      </c>
      <c r="E9221" t="str">
        <f>[1]Sheet1!E9221</f>
        <v>Charges - Natural Resources - Other</v>
      </c>
      <c r="F9221">
        <f>[1]Sheet1!F9221</f>
        <v>194018</v>
      </c>
    </row>
    <row r="9222" spans="1:6">
      <c r="A9222" t="str">
        <f>[1]Sheet1!B9222</f>
        <v>Texas</v>
      </c>
      <c r="B9222" t="str">
        <f>[1]Sheet1!C9222</f>
        <v>TX</v>
      </c>
      <c r="C9222" t="str">
        <f>LEFT([1]Sheet1!D9222,1)</f>
        <v>A</v>
      </c>
      <c r="D9222" t="str">
        <f>RIGHT([1]Sheet1!D9222,2)</f>
        <v>60</v>
      </c>
      <c r="E9222" t="str">
        <f>[1]Sheet1!E9222</f>
        <v>Charges - Parking Facilities</v>
      </c>
      <c r="F9222">
        <f>[1]Sheet1!F9222</f>
        <v>32613</v>
      </c>
    </row>
    <row r="9223" spans="1:6">
      <c r="A9223" t="str">
        <f>[1]Sheet1!B9223</f>
        <v>Texas</v>
      </c>
      <c r="B9223" t="str">
        <f>[1]Sheet1!C9223</f>
        <v>TX</v>
      </c>
      <c r="C9223" t="str">
        <f>LEFT([1]Sheet1!D9223,1)</f>
        <v>A</v>
      </c>
      <c r="D9223" t="str">
        <f>RIGHT([1]Sheet1!D9223,2)</f>
        <v>61</v>
      </c>
      <c r="E9223" t="str">
        <f>[1]Sheet1!E9223</f>
        <v>Charges - Parks and Recreation</v>
      </c>
      <c r="F9223">
        <f>[1]Sheet1!F9223</f>
        <v>459395</v>
      </c>
    </row>
    <row r="9224" spans="1:6">
      <c r="A9224" t="str">
        <f>[1]Sheet1!B9224</f>
        <v>Texas</v>
      </c>
      <c r="B9224" t="str">
        <f>[1]Sheet1!C9224</f>
        <v>TX</v>
      </c>
      <c r="C9224" t="str">
        <f>LEFT([1]Sheet1!D9224,1)</f>
        <v>A</v>
      </c>
      <c r="D9224" t="str">
        <f>RIGHT([1]Sheet1!D9224,2)</f>
        <v>80</v>
      </c>
      <c r="E9224" t="str">
        <f>[1]Sheet1!E9224</f>
        <v>Charges - Sewerage</v>
      </c>
      <c r="F9224">
        <f>[1]Sheet1!F9224</f>
        <v>3496278</v>
      </c>
    </row>
    <row r="9225" spans="1:6">
      <c r="A9225" t="str">
        <f>[1]Sheet1!B9225</f>
        <v>Texas</v>
      </c>
      <c r="B9225" t="str">
        <f>[1]Sheet1!C9225</f>
        <v>TX</v>
      </c>
      <c r="C9225" t="str">
        <f>LEFT([1]Sheet1!D9225,1)</f>
        <v>A</v>
      </c>
      <c r="D9225" t="str">
        <f>RIGHT([1]Sheet1!D9225,2)</f>
        <v>81</v>
      </c>
      <c r="E9225" t="str">
        <f>[1]Sheet1!E9225</f>
        <v>Charges - Solid Waste Management</v>
      </c>
      <c r="F9225">
        <f>[1]Sheet1!F9225</f>
        <v>1324059</v>
      </c>
    </row>
    <row r="9226" spans="1:6">
      <c r="A9226" t="str">
        <f>[1]Sheet1!B9226</f>
        <v>Texas</v>
      </c>
      <c r="B9226" t="str">
        <f>[1]Sheet1!C9226</f>
        <v>TX</v>
      </c>
      <c r="C9226" t="str">
        <f>LEFT([1]Sheet1!D9226,1)</f>
        <v>A</v>
      </c>
      <c r="D9226" t="str">
        <f>RIGHT([1]Sheet1!D9226,2)</f>
        <v>87</v>
      </c>
      <c r="E9226" t="str">
        <f>[1]Sheet1!E9226</f>
        <v>Charges - Sea and Inland Port Facilities</v>
      </c>
      <c r="F9226">
        <f>[1]Sheet1!F9226</f>
        <v>369350</v>
      </c>
    </row>
    <row r="9227" spans="1:6">
      <c r="A9227" t="str">
        <f>[1]Sheet1!B9227</f>
        <v>Texas</v>
      </c>
      <c r="B9227" t="str">
        <f>[1]Sheet1!C9227</f>
        <v>TX</v>
      </c>
      <c r="C9227" t="str">
        <f>LEFT([1]Sheet1!D9227,1)</f>
        <v>A</v>
      </c>
      <c r="D9227" t="str">
        <f>RIGHT([1]Sheet1!D9227,2)</f>
        <v>89</v>
      </c>
      <c r="E9227" t="str">
        <f>[1]Sheet1!E9227</f>
        <v>Charges - All Other</v>
      </c>
      <c r="F9227">
        <f>[1]Sheet1!F9227</f>
        <v>2964822</v>
      </c>
    </row>
    <row r="9228" spans="1:6">
      <c r="A9228" t="str">
        <f>[1]Sheet1!B9228</f>
        <v>Texas</v>
      </c>
      <c r="B9228" t="str">
        <f>[1]Sheet1!C9228</f>
        <v>TX</v>
      </c>
      <c r="C9228" t="str">
        <f>LEFT([1]Sheet1!D9228,1)</f>
        <v>A</v>
      </c>
      <c r="D9228" t="str">
        <f>RIGHT([1]Sheet1!D9228,2)</f>
        <v>91</v>
      </c>
      <c r="E9228" t="str">
        <f>[1]Sheet1!E9228</f>
        <v>Revenue - Water Utilities</v>
      </c>
      <c r="F9228">
        <f>[1]Sheet1!F9228</f>
        <v>5814268</v>
      </c>
    </row>
    <row r="9229" spans="1:6">
      <c r="A9229" t="str">
        <f>[1]Sheet1!B9229</f>
        <v>Texas</v>
      </c>
      <c r="B9229" t="str">
        <f>[1]Sheet1!C9229</f>
        <v>TX</v>
      </c>
      <c r="C9229" t="str">
        <f>LEFT([1]Sheet1!D9229,1)</f>
        <v>A</v>
      </c>
      <c r="D9229" t="str">
        <f>RIGHT([1]Sheet1!D9229,2)</f>
        <v>92</v>
      </c>
      <c r="E9229" t="str">
        <f>[1]Sheet1!E9229</f>
        <v>Revenue - Electric Utilities</v>
      </c>
      <c r="F9229">
        <f>[1]Sheet1!F9229</f>
        <v>6463817</v>
      </c>
    </row>
    <row r="9230" spans="1:6">
      <c r="A9230" t="str">
        <f>[1]Sheet1!B9230</f>
        <v>Texas</v>
      </c>
      <c r="B9230" t="str">
        <f>[1]Sheet1!C9230</f>
        <v>TX</v>
      </c>
      <c r="C9230" t="str">
        <f>LEFT([1]Sheet1!D9230,1)</f>
        <v>A</v>
      </c>
      <c r="D9230" t="str">
        <f>RIGHT([1]Sheet1!D9230,2)</f>
        <v>93</v>
      </c>
      <c r="E9230" t="str">
        <f>[1]Sheet1!E9230</f>
        <v>Revenue - Gas Utilities</v>
      </c>
      <c r="F9230">
        <f>[1]Sheet1!F9230</f>
        <v>311079</v>
      </c>
    </row>
    <row r="9231" spans="1:6">
      <c r="A9231" t="str">
        <f>[1]Sheet1!B9231</f>
        <v>Texas</v>
      </c>
      <c r="B9231" t="str">
        <f>[1]Sheet1!C9231</f>
        <v>TX</v>
      </c>
      <c r="C9231" t="str">
        <f>LEFT([1]Sheet1!D9231,1)</f>
        <v>A</v>
      </c>
      <c r="D9231" t="str">
        <f>RIGHT([1]Sheet1!D9231,2)</f>
        <v>94</v>
      </c>
      <c r="E9231" t="str">
        <f>[1]Sheet1!E9231</f>
        <v>Revenue - Transit Utilities</v>
      </c>
      <c r="F9231">
        <f>[1]Sheet1!F9231</f>
        <v>292130</v>
      </c>
    </row>
    <row r="9232" spans="1:6">
      <c r="A9232" t="str">
        <f>[1]Sheet1!B9232</f>
        <v>Texas</v>
      </c>
      <c r="B9232" t="str">
        <f>[1]Sheet1!C9232</f>
        <v>TX</v>
      </c>
      <c r="C9232" t="str">
        <f>LEFT([1]Sheet1!D9232,1)</f>
        <v>B</v>
      </c>
      <c r="D9232" t="str">
        <f>RIGHT([1]Sheet1!D9232,2)</f>
        <v>01</v>
      </c>
      <c r="E9232" t="str">
        <f>[1]Sheet1!E9232</f>
        <v>Federal Intergovernmental - Air Transportation</v>
      </c>
      <c r="F9232">
        <f>[1]Sheet1!F9232</f>
        <v>203511</v>
      </c>
    </row>
    <row r="9233" spans="1:6">
      <c r="A9233" t="str">
        <f>[1]Sheet1!B9233</f>
        <v>Texas</v>
      </c>
      <c r="B9233" t="str">
        <f>[1]Sheet1!C9233</f>
        <v>TX</v>
      </c>
      <c r="C9233" t="str">
        <f>LEFT([1]Sheet1!D9233,1)</f>
        <v>B</v>
      </c>
      <c r="D9233" t="str">
        <f>RIGHT([1]Sheet1!D9233,2)</f>
        <v>21</v>
      </c>
      <c r="E9233" t="str">
        <f>[1]Sheet1!E9233</f>
        <v>Federal Intergovernmental - Education</v>
      </c>
      <c r="F9233">
        <f>[1]Sheet1!F9233</f>
        <v>9445406</v>
      </c>
    </row>
    <row r="9234" spans="1:6">
      <c r="A9234" t="str">
        <f>[1]Sheet1!B9234</f>
        <v>Texas</v>
      </c>
      <c r="B9234" t="str">
        <f>[1]Sheet1!C9234</f>
        <v>TX</v>
      </c>
      <c r="C9234" t="str">
        <f>LEFT([1]Sheet1!D9234,1)</f>
        <v>B</v>
      </c>
      <c r="D9234" t="str">
        <f>RIGHT([1]Sheet1!D9234,2)</f>
        <v>22</v>
      </c>
      <c r="E9234" t="str">
        <f>[1]Sheet1!E9234</f>
        <v>Federal Intergovernmental - Employment Security Administration</v>
      </c>
      <c r="F9234">
        <f>[1]Sheet1!F9234</f>
        <v>219721</v>
      </c>
    </row>
    <row r="9235" spans="1:6">
      <c r="A9235" t="str">
        <f>[1]Sheet1!B9235</f>
        <v>Texas</v>
      </c>
      <c r="B9235" t="str">
        <f>[1]Sheet1!C9235</f>
        <v>TX</v>
      </c>
      <c r="C9235" t="str">
        <f>LEFT([1]Sheet1!D9235,1)</f>
        <v>B</v>
      </c>
      <c r="D9235" t="str">
        <f>RIGHT([1]Sheet1!D9235,2)</f>
        <v>30</v>
      </c>
      <c r="E9235" t="str">
        <f>[1]Sheet1!E9235</f>
        <v>Federal Intergovernmental - General Local Government Support</v>
      </c>
      <c r="F9235">
        <f>[1]Sheet1!F9235</f>
        <v>11402</v>
      </c>
    </row>
    <row r="9236" spans="1:6">
      <c r="A9236" t="str">
        <f>[1]Sheet1!B9236</f>
        <v>Texas</v>
      </c>
      <c r="B9236" t="str">
        <f>[1]Sheet1!C9236</f>
        <v>TX</v>
      </c>
      <c r="C9236" t="str">
        <f>LEFT([1]Sheet1!D9236,1)</f>
        <v>B</v>
      </c>
      <c r="D9236" t="str">
        <f>RIGHT([1]Sheet1!D9236,2)</f>
        <v>42</v>
      </c>
      <c r="E9236" t="str">
        <f>[1]Sheet1!E9236</f>
        <v>Federal Intergovernmental - Health and Hospitals</v>
      </c>
      <c r="F9236">
        <f>[1]Sheet1!F9236</f>
        <v>1521535</v>
      </c>
    </row>
    <row r="9237" spans="1:6">
      <c r="A9237" t="str">
        <f>[1]Sheet1!B9237</f>
        <v>Texas</v>
      </c>
      <c r="B9237" t="str">
        <f>[1]Sheet1!C9237</f>
        <v>TX</v>
      </c>
      <c r="C9237" t="str">
        <f>LEFT([1]Sheet1!D9237,1)</f>
        <v>B</v>
      </c>
      <c r="D9237" t="str">
        <f>RIGHT([1]Sheet1!D9237,2)</f>
        <v>46</v>
      </c>
      <c r="E9237" t="str">
        <f>[1]Sheet1!E9237</f>
        <v>Federal Intergovernmental - Highways</v>
      </c>
      <c r="F9237">
        <f>[1]Sheet1!F9237</f>
        <v>3127830</v>
      </c>
    </row>
    <row r="9238" spans="1:6">
      <c r="A9238" t="str">
        <f>[1]Sheet1!B9238</f>
        <v>Texas</v>
      </c>
      <c r="B9238" t="str">
        <f>[1]Sheet1!C9238</f>
        <v>TX</v>
      </c>
      <c r="C9238" t="str">
        <f>LEFT([1]Sheet1!D9238,1)</f>
        <v>B</v>
      </c>
      <c r="D9238" t="str">
        <f>RIGHT([1]Sheet1!D9238,2)</f>
        <v>50</v>
      </c>
      <c r="E9238" t="str">
        <f>[1]Sheet1!E9238</f>
        <v>Federal Intergovernmental - Housing and Community Development</v>
      </c>
      <c r="F9238">
        <f>[1]Sheet1!F9238</f>
        <v>1794999</v>
      </c>
    </row>
    <row r="9239" spans="1:6">
      <c r="A9239" t="str">
        <f>[1]Sheet1!B9239</f>
        <v>Texas</v>
      </c>
      <c r="B9239" t="str">
        <f>[1]Sheet1!C9239</f>
        <v>TX</v>
      </c>
      <c r="C9239" t="str">
        <f>LEFT([1]Sheet1!D9239,1)</f>
        <v>B</v>
      </c>
      <c r="D9239" t="str">
        <f>RIGHT([1]Sheet1!D9239,2)</f>
        <v>59</v>
      </c>
      <c r="E9239" t="str">
        <f>[1]Sheet1!E9239</f>
        <v>Federal Intergovernmental - Natural Resources</v>
      </c>
      <c r="F9239">
        <f>[1]Sheet1!F9239</f>
        <v>267729</v>
      </c>
    </row>
    <row r="9240" spans="1:6">
      <c r="A9240" t="str">
        <f>[1]Sheet1!B9240</f>
        <v>Texas</v>
      </c>
      <c r="B9240" t="str">
        <f>[1]Sheet1!C9240</f>
        <v>TX</v>
      </c>
      <c r="C9240" t="str">
        <f>LEFT([1]Sheet1!D9240,1)</f>
        <v>B</v>
      </c>
      <c r="D9240" t="str">
        <f>RIGHT([1]Sheet1!D9240,2)</f>
        <v>79</v>
      </c>
      <c r="E9240" t="str">
        <f>[1]Sheet1!E9240</f>
        <v>Federal Intergovernmental - Public Welfare</v>
      </c>
      <c r="F9240">
        <f>[1]Sheet1!F9240</f>
        <v>21048699</v>
      </c>
    </row>
    <row r="9241" spans="1:6">
      <c r="A9241" t="str">
        <f>[1]Sheet1!B9241</f>
        <v>Texas</v>
      </c>
      <c r="B9241" t="str">
        <f>[1]Sheet1!C9241</f>
        <v>TX</v>
      </c>
      <c r="C9241" t="str">
        <f>LEFT([1]Sheet1!D9241,1)</f>
        <v>B</v>
      </c>
      <c r="D9241" t="str">
        <f>RIGHT([1]Sheet1!D9241,2)</f>
        <v>80</v>
      </c>
      <c r="E9241" t="str">
        <f>[1]Sheet1!E9241</f>
        <v>Federal Intergovernmental - Sewerage</v>
      </c>
      <c r="F9241">
        <f>[1]Sheet1!F9241</f>
        <v>247190</v>
      </c>
    </row>
    <row r="9242" spans="1:6">
      <c r="A9242" t="str">
        <f>[1]Sheet1!B9242</f>
        <v>Texas</v>
      </c>
      <c r="B9242" t="str">
        <f>[1]Sheet1!C9242</f>
        <v>TX</v>
      </c>
      <c r="C9242" t="str">
        <f>LEFT([1]Sheet1!D9242,1)</f>
        <v>B</v>
      </c>
      <c r="D9242" t="str">
        <f>RIGHT([1]Sheet1!D9242,2)</f>
        <v>89</v>
      </c>
      <c r="E9242" t="str">
        <f>[1]Sheet1!E9242</f>
        <v>Federal Intergovernmental - All Other</v>
      </c>
      <c r="F9242">
        <f>[1]Sheet1!F9242</f>
        <v>3088422</v>
      </c>
    </row>
    <row r="9243" spans="1:6">
      <c r="A9243" t="str">
        <f>[1]Sheet1!B9243</f>
        <v>Texas</v>
      </c>
      <c r="B9243" t="str">
        <f>[1]Sheet1!C9243</f>
        <v>TX</v>
      </c>
      <c r="C9243" t="str">
        <f>LEFT([1]Sheet1!D9243,1)</f>
        <v>B</v>
      </c>
      <c r="D9243" t="str">
        <f>RIGHT([1]Sheet1!D9243,2)</f>
        <v>91</v>
      </c>
      <c r="E9243" t="str">
        <f>[1]Sheet1!E9243</f>
        <v>Federal Intergovernmental - Water Utilities</v>
      </c>
      <c r="F9243">
        <f>[1]Sheet1!F9243</f>
        <v>153867</v>
      </c>
    </row>
    <row r="9244" spans="1:6">
      <c r="A9244" t="str">
        <f>[1]Sheet1!B9244</f>
        <v>Texas</v>
      </c>
      <c r="B9244" t="str">
        <f>[1]Sheet1!C9244</f>
        <v>TX</v>
      </c>
      <c r="C9244" t="str">
        <f>LEFT([1]Sheet1!D9244,1)</f>
        <v>B</v>
      </c>
      <c r="D9244" t="str">
        <f>RIGHT([1]Sheet1!D9244,2)</f>
        <v>92</v>
      </c>
      <c r="E9244" t="str">
        <f>[1]Sheet1!E9244</f>
        <v>Federal Intergovernmental - Electric Utilities</v>
      </c>
      <c r="F9244">
        <f>[1]Sheet1!F9244</f>
        <v>500</v>
      </c>
    </row>
    <row r="9245" spans="1:6">
      <c r="A9245" t="str">
        <f>[1]Sheet1!B9245</f>
        <v>Texas</v>
      </c>
      <c r="B9245" t="str">
        <f>[1]Sheet1!C9245</f>
        <v>TX</v>
      </c>
      <c r="C9245" t="str">
        <f>LEFT([1]Sheet1!D9245,1)</f>
        <v>B</v>
      </c>
      <c r="D9245" t="str">
        <f>RIGHT([1]Sheet1!D9245,2)</f>
        <v>93</v>
      </c>
      <c r="E9245" t="str">
        <f>[1]Sheet1!E9245</f>
        <v>Federal Intergovernmental - Gas Utilities</v>
      </c>
      <c r="F9245">
        <f>[1]Sheet1!F9245</f>
        <v>55</v>
      </c>
    </row>
    <row r="9246" spans="1:6">
      <c r="A9246" t="str">
        <f>[1]Sheet1!B9246</f>
        <v>Texas</v>
      </c>
      <c r="B9246" t="str">
        <f>[1]Sheet1!C9246</f>
        <v>TX</v>
      </c>
      <c r="C9246" t="str">
        <f>LEFT([1]Sheet1!D9246,1)</f>
        <v>B</v>
      </c>
      <c r="D9246" t="str">
        <f>RIGHT([1]Sheet1!D9246,2)</f>
        <v>94</v>
      </c>
      <c r="E9246" t="str">
        <f>[1]Sheet1!E9246</f>
        <v>Federal Intergovernmental - Transit Utilities</v>
      </c>
      <c r="F9246">
        <f>[1]Sheet1!F9246</f>
        <v>541285</v>
      </c>
    </row>
    <row r="9247" spans="1:6">
      <c r="A9247" t="str">
        <f>[1]Sheet1!B9247</f>
        <v>Texas</v>
      </c>
      <c r="B9247" t="str">
        <f>[1]Sheet1!C9247</f>
        <v>TX</v>
      </c>
      <c r="C9247" t="str">
        <f>LEFT([1]Sheet1!D9247,1)</f>
        <v>E</v>
      </c>
      <c r="D9247" t="str">
        <f>RIGHT([1]Sheet1!D9247,2)</f>
        <v>01</v>
      </c>
      <c r="E9247" t="str">
        <f>[1]Sheet1!E9247</f>
        <v>Current Operations - Air Transportation</v>
      </c>
      <c r="F9247">
        <f>[1]Sheet1!F9247</f>
        <v>892680</v>
      </c>
    </row>
    <row r="9248" spans="1:6">
      <c r="A9248" t="str">
        <f>[1]Sheet1!B9248</f>
        <v>Texas</v>
      </c>
      <c r="B9248" t="str">
        <f>[1]Sheet1!C9248</f>
        <v>TX</v>
      </c>
      <c r="C9248" t="str">
        <f>LEFT([1]Sheet1!D9248,1)</f>
        <v>E</v>
      </c>
      <c r="D9248" t="str">
        <f>RIGHT([1]Sheet1!D9248,2)</f>
        <v>03</v>
      </c>
      <c r="E9248" t="str">
        <f>[1]Sheet1!E9248</f>
        <v>Current Operations - Miscellaneous Commercial Activities, NEC</v>
      </c>
      <c r="F9248">
        <f>[1]Sheet1!F9248</f>
        <v>29735</v>
      </c>
    </row>
    <row r="9249" spans="1:6">
      <c r="A9249" t="str">
        <f>[1]Sheet1!B9249</f>
        <v>Texas</v>
      </c>
      <c r="B9249" t="str">
        <f>[1]Sheet1!C9249</f>
        <v>TX</v>
      </c>
      <c r="C9249" t="str">
        <f>LEFT([1]Sheet1!D9249,1)</f>
        <v>E</v>
      </c>
      <c r="D9249" t="str">
        <f>RIGHT([1]Sheet1!D9249,2)</f>
        <v>04</v>
      </c>
      <c r="E9249" t="str">
        <f>[1]Sheet1!E9249</f>
        <v>Current Operations - Correctional Institutions</v>
      </c>
      <c r="F9249">
        <f>[1]Sheet1!F9249</f>
        <v>4681719</v>
      </c>
    </row>
    <row r="9250" spans="1:6">
      <c r="A9250" t="str">
        <f>[1]Sheet1!B9250</f>
        <v>Texas</v>
      </c>
      <c r="B9250" t="str">
        <f>[1]Sheet1!C9250</f>
        <v>TX</v>
      </c>
      <c r="C9250" t="str">
        <f>LEFT([1]Sheet1!D9250,1)</f>
        <v>E</v>
      </c>
      <c r="D9250" t="str">
        <f>RIGHT([1]Sheet1!D9250,2)</f>
        <v>05</v>
      </c>
      <c r="E9250" t="str">
        <f>[1]Sheet1!E9250</f>
        <v>Current Operations - Corrections - Other</v>
      </c>
      <c r="F9250">
        <f>[1]Sheet1!F9250</f>
        <v>674434</v>
      </c>
    </row>
    <row r="9251" spans="1:6">
      <c r="A9251" t="str">
        <f>[1]Sheet1!B9251</f>
        <v>Texas</v>
      </c>
      <c r="B9251" t="str">
        <f>[1]Sheet1!C9251</f>
        <v>TX</v>
      </c>
      <c r="C9251" t="str">
        <f>LEFT([1]Sheet1!D9251,1)</f>
        <v>E</v>
      </c>
      <c r="D9251" t="str">
        <f>RIGHT([1]Sheet1!D9251,2)</f>
        <v>12</v>
      </c>
      <c r="E9251" t="str">
        <f>[1]Sheet1!E9251</f>
        <v>Current Operations - Elementary and Secondary Education</v>
      </c>
      <c r="F9251">
        <f>[1]Sheet1!F9251</f>
        <v>38870967</v>
      </c>
    </row>
    <row r="9252" spans="1:6">
      <c r="A9252" t="str">
        <f>[1]Sheet1!B9252</f>
        <v>Texas</v>
      </c>
      <c r="B9252" t="str">
        <f>[1]Sheet1!C9252</f>
        <v>TX</v>
      </c>
      <c r="C9252" t="str">
        <f>LEFT([1]Sheet1!D9252,1)</f>
        <v>E</v>
      </c>
      <c r="D9252" t="str">
        <f>RIGHT([1]Sheet1!D9252,2)</f>
        <v>16</v>
      </c>
      <c r="E9252" t="str">
        <f>[1]Sheet1!E9252</f>
        <v>Current Operations - Higher Education Auxiliary Enterprises</v>
      </c>
      <c r="F9252">
        <f>[1]Sheet1!F9252</f>
        <v>1495689</v>
      </c>
    </row>
    <row r="9253" spans="1:6">
      <c r="A9253" t="str">
        <f>[1]Sheet1!B9253</f>
        <v>Texas</v>
      </c>
      <c r="B9253" t="str">
        <f>[1]Sheet1!C9253</f>
        <v>TX</v>
      </c>
      <c r="C9253" t="str">
        <f>LEFT([1]Sheet1!D9253,1)</f>
        <v>E</v>
      </c>
      <c r="D9253" t="str">
        <f>RIGHT([1]Sheet1!D9253,2)</f>
        <v>18</v>
      </c>
      <c r="E9253" t="str">
        <f>[1]Sheet1!E9253</f>
        <v>Current Operations - Other Higher Education</v>
      </c>
      <c r="F9253">
        <f>[1]Sheet1!F9253</f>
        <v>19774645</v>
      </c>
    </row>
    <row r="9254" spans="1:6">
      <c r="A9254" t="str">
        <f>[1]Sheet1!B9254</f>
        <v>Texas</v>
      </c>
      <c r="B9254" t="str">
        <f>[1]Sheet1!C9254</f>
        <v>TX</v>
      </c>
      <c r="C9254" t="str">
        <f>LEFT([1]Sheet1!D9254,1)</f>
        <v>E</v>
      </c>
      <c r="D9254" t="str">
        <f>RIGHT([1]Sheet1!D9254,2)</f>
        <v>21</v>
      </c>
      <c r="E9254" t="str">
        <f>[1]Sheet1!E9254</f>
        <v>Current Operations - State Education - Other</v>
      </c>
      <c r="F9254">
        <f>[1]Sheet1!F9254</f>
        <v>777202</v>
      </c>
    </row>
    <row r="9255" spans="1:6">
      <c r="A9255" t="str">
        <f>[1]Sheet1!B9255</f>
        <v>Texas</v>
      </c>
      <c r="B9255" t="str">
        <f>[1]Sheet1!C9255</f>
        <v>TX</v>
      </c>
      <c r="C9255" t="str">
        <f>LEFT([1]Sheet1!D9255,1)</f>
        <v>E</v>
      </c>
      <c r="D9255" t="str">
        <f>RIGHT([1]Sheet1!D9255,2)</f>
        <v>22</v>
      </c>
      <c r="E9255" t="str">
        <f>[1]Sheet1!E9255</f>
        <v>Current Operations - Social Insurance Administration</v>
      </c>
      <c r="F9255">
        <f>[1]Sheet1!F9255</f>
        <v>225955</v>
      </c>
    </row>
    <row r="9256" spans="1:6">
      <c r="A9256" t="str">
        <f>[1]Sheet1!B9256</f>
        <v>Texas</v>
      </c>
      <c r="B9256" t="str">
        <f>[1]Sheet1!C9256</f>
        <v>TX</v>
      </c>
      <c r="C9256" t="str">
        <f>LEFT([1]Sheet1!D9256,1)</f>
        <v>E</v>
      </c>
      <c r="D9256" t="str">
        <f>RIGHT([1]Sheet1!D9256,2)</f>
        <v>23</v>
      </c>
      <c r="E9256" t="str">
        <f>[1]Sheet1!E9256</f>
        <v>Current Operations - Financial Administration</v>
      </c>
      <c r="F9256">
        <f>[1]Sheet1!F9256</f>
        <v>1840899</v>
      </c>
    </row>
    <row r="9257" spans="1:6">
      <c r="A9257" t="str">
        <f>[1]Sheet1!B9257</f>
        <v>Texas</v>
      </c>
      <c r="B9257" t="str">
        <f>[1]Sheet1!C9257</f>
        <v>TX</v>
      </c>
      <c r="C9257" t="str">
        <f>LEFT([1]Sheet1!D9257,1)</f>
        <v>E</v>
      </c>
      <c r="D9257" t="str">
        <f>RIGHT([1]Sheet1!D9257,2)</f>
        <v>24</v>
      </c>
      <c r="E9257" t="str">
        <f>[1]Sheet1!E9257</f>
        <v>Current Operations - Local Fire Protection</v>
      </c>
      <c r="F9257">
        <f>[1]Sheet1!F9257</f>
        <v>2642017</v>
      </c>
    </row>
    <row r="9258" spans="1:6">
      <c r="A9258" t="str">
        <f>[1]Sheet1!B9258</f>
        <v>Texas</v>
      </c>
      <c r="B9258" t="str">
        <f>[1]Sheet1!C9258</f>
        <v>TX</v>
      </c>
      <c r="C9258" t="str">
        <f>LEFT([1]Sheet1!D9258,1)</f>
        <v>E</v>
      </c>
      <c r="D9258" t="str">
        <f>RIGHT([1]Sheet1!D9258,2)</f>
        <v>25</v>
      </c>
      <c r="E9258" t="str">
        <f>[1]Sheet1!E9258</f>
        <v>Current Operations - Judicial and Legal Services</v>
      </c>
      <c r="F9258">
        <f>[1]Sheet1!F9258</f>
        <v>2493146</v>
      </c>
    </row>
    <row r="9259" spans="1:6">
      <c r="A9259" t="str">
        <f>[1]Sheet1!B9259</f>
        <v>Texas</v>
      </c>
      <c r="B9259" t="str">
        <f>[1]Sheet1!C9259</f>
        <v>TX</v>
      </c>
      <c r="C9259" t="str">
        <f>LEFT([1]Sheet1!D9259,1)</f>
        <v>E</v>
      </c>
      <c r="D9259" t="str">
        <f>RIGHT([1]Sheet1!D9259,2)</f>
        <v>29</v>
      </c>
      <c r="E9259" t="str">
        <f>[1]Sheet1!E9259</f>
        <v>Current Operations - Central Staff Services</v>
      </c>
      <c r="F9259">
        <f>[1]Sheet1!F9259</f>
        <v>1400427</v>
      </c>
    </row>
    <row r="9260" spans="1:6">
      <c r="A9260" t="str">
        <f>[1]Sheet1!B9260</f>
        <v>Texas</v>
      </c>
      <c r="B9260" t="str">
        <f>[1]Sheet1!C9260</f>
        <v>TX</v>
      </c>
      <c r="C9260" t="str">
        <f>LEFT([1]Sheet1!D9260,1)</f>
        <v>E</v>
      </c>
      <c r="D9260" t="str">
        <f>RIGHT([1]Sheet1!D9260,2)</f>
        <v>31</v>
      </c>
      <c r="E9260" t="str">
        <f>[1]Sheet1!E9260</f>
        <v>Current Operations - General Public Buildings</v>
      </c>
      <c r="F9260">
        <f>[1]Sheet1!F9260</f>
        <v>737870</v>
      </c>
    </row>
    <row r="9261" spans="1:6">
      <c r="A9261" t="str">
        <f>[1]Sheet1!B9261</f>
        <v>Texas</v>
      </c>
      <c r="B9261" t="str">
        <f>[1]Sheet1!C9261</f>
        <v>TX</v>
      </c>
      <c r="C9261" t="str">
        <f>LEFT([1]Sheet1!D9261,1)</f>
        <v>E</v>
      </c>
      <c r="D9261" t="str">
        <f>RIGHT([1]Sheet1!D9261,2)</f>
        <v>32</v>
      </c>
      <c r="E9261" t="str">
        <f>[1]Sheet1!E9261</f>
        <v>Current Operations - Health - Other</v>
      </c>
      <c r="F9261">
        <f>[1]Sheet1!F9261</f>
        <v>4493457</v>
      </c>
    </row>
    <row r="9262" spans="1:6">
      <c r="A9262" t="str">
        <f>[1]Sheet1!B9262</f>
        <v>Texas</v>
      </c>
      <c r="B9262" t="str">
        <f>[1]Sheet1!C9262</f>
        <v>TX</v>
      </c>
      <c r="C9262" t="str">
        <f>LEFT([1]Sheet1!D9262,1)</f>
        <v>E</v>
      </c>
      <c r="D9262" t="str">
        <f>RIGHT([1]Sheet1!D9262,2)</f>
        <v>36</v>
      </c>
      <c r="E9262" t="str">
        <f>[1]Sheet1!E9262</f>
        <v>Current Operations - Hospitals</v>
      </c>
      <c r="F9262">
        <f>[1]Sheet1!F9262</f>
        <v>12253161</v>
      </c>
    </row>
    <row r="9263" spans="1:6">
      <c r="A9263" t="str">
        <f>[1]Sheet1!B9263</f>
        <v>Texas</v>
      </c>
      <c r="B9263" t="str">
        <f>[1]Sheet1!C9263</f>
        <v>TX</v>
      </c>
      <c r="C9263" t="str">
        <f>LEFT([1]Sheet1!D9263,1)</f>
        <v>E</v>
      </c>
      <c r="D9263" t="str">
        <f>RIGHT([1]Sheet1!D9263,2)</f>
        <v>44</v>
      </c>
      <c r="E9263" t="str">
        <f>[1]Sheet1!E9263</f>
        <v>Current Operations - Regular Highways</v>
      </c>
      <c r="F9263">
        <f>[1]Sheet1!F9263</f>
        <v>4016130</v>
      </c>
    </row>
    <row r="9264" spans="1:6">
      <c r="A9264" t="str">
        <f>[1]Sheet1!B9264</f>
        <v>Texas</v>
      </c>
      <c r="B9264" t="str">
        <f>[1]Sheet1!C9264</f>
        <v>TX</v>
      </c>
      <c r="C9264" t="str">
        <f>LEFT([1]Sheet1!D9264,1)</f>
        <v>E</v>
      </c>
      <c r="D9264" t="str">
        <f>RIGHT([1]Sheet1!D9264,2)</f>
        <v>45</v>
      </c>
      <c r="E9264" t="str">
        <f>[1]Sheet1!E9264</f>
        <v>Current Operations - Toll Highways</v>
      </c>
      <c r="F9264">
        <f>[1]Sheet1!F9264</f>
        <v>386876</v>
      </c>
    </row>
    <row r="9265" spans="1:6">
      <c r="A9265" t="str">
        <f>[1]Sheet1!B9265</f>
        <v>Texas</v>
      </c>
      <c r="B9265" t="str">
        <f>[1]Sheet1!C9265</f>
        <v>TX</v>
      </c>
      <c r="C9265" t="str">
        <f>LEFT([1]Sheet1!D9265,1)</f>
        <v>E</v>
      </c>
      <c r="D9265" t="str">
        <f>RIGHT([1]Sheet1!D9265,2)</f>
        <v>50</v>
      </c>
      <c r="E9265" t="str">
        <f>[1]Sheet1!E9265</f>
        <v>Current Operations - Housing and Community Development</v>
      </c>
      <c r="F9265">
        <f>[1]Sheet1!F9265</f>
        <v>1944806</v>
      </c>
    </row>
    <row r="9266" spans="1:6">
      <c r="A9266" t="str">
        <f>[1]Sheet1!B9266</f>
        <v>Texas</v>
      </c>
      <c r="B9266" t="str">
        <f>[1]Sheet1!C9266</f>
        <v>TX</v>
      </c>
      <c r="C9266" t="str">
        <f>LEFT([1]Sheet1!D9266,1)</f>
        <v>E</v>
      </c>
      <c r="D9266" t="str">
        <f>RIGHT([1]Sheet1!D9266,2)</f>
        <v>52</v>
      </c>
      <c r="E9266" t="str">
        <f>[1]Sheet1!E9266</f>
        <v>Current Operations - Libraries</v>
      </c>
      <c r="F9266">
        <f>[1]Sheet1!F9266</f>
        <v>437903</v>
      </c>
    </row>
    <row r="9267" spans="1:6">
      <c r="A9267" t="str">
        <f>[1]Sheet1!B9267</f>
        <v>Texas</v>
      </c>
      <c r="B9267" t="str">
        <f>[1]Sheet1!C9267</f>
        <v>TX</v>
      </c>
      <c r="C9267" t="str">
        <f>LEFT([1]Sheet1!D9267,1)</f>
        <v>E</v>
      </c>
      <c r="D9267" t="str">
        <f>RIGHT([1]Sheet1!D9267,2)</f>
        <v>59</v>
      </c>
      <c r="E9267" t="str">
        <f>[1]Sheet1!E9267</f>
        <v>Current Operations - Natural Resources - Other</v>
      </c>
      <c r="F9267">
        <f>[1]Sheet1!F9267</f>
        <v>1229411</v>
      </c>
    </row>
    <row r="9268" spans="1:6">
      <c r="A9268" t="str">
        <f>[1]Sheet1!B9268</f>
        <v>Texas</v>
      </c>
      <c r="B9268" t="str">
        <f>[1]Sheet1!C9268</f>
        <v>TX</v>
      </c>
      <c r="C9268" t="str">
        <f>LEFT([1]Sheet1!D9268,1)</f>
        <v>E</v>
      </c>
      <c r="D9268" t="str">
        <f>RIGHT([1]Sheet1!D9268,2)</f>
        <v>60</v>
      </c>
      <c r="E9268" t="str">
        <f>[1]Sheet1!E9268</f>
        <v>Current Operations - Parking Facilities</v>
      </c>
      <c r="F9268">
        <f>[1]Sheet1!F9268</f>
        <v>20479</v>
      </c>
    </row>
    <row r="9269" spans="1:6">
      <c r="A9269" t="str">
        <f>[1]Sheet1!B9269</f>
        <v>Texas</v>
      </c>
      <c r="B9269" t="str">
        <f>[1]Sheet1!C9269</f>
        <v>TX</v>
      </c>
      <c r="C9269" t="str">
        <f>LEFT([1]Sheet1!D9269,1)</f>
        <v>E</v>
      </c>
      <c r="D9269" t="str">
        <f>RIGHT([1]Sheet1!D9269,2)</f>
        <v>61</v>
      </c>
      <c r="E9269" t="str">
        <f>[1]Sheet1!E9269</f>
        <v>Current Operations - Parks and Recreation</v>
      </c>
      <c r="F9269">
        <f>[1]Sheet1!F9269</f>
        <v>1567012</v>
      </c>
    </row>
    <row r="9270" spans="1:6">
      <c r="A9270" t="str">
        <f>[1]Sheet1!B9270</f>
        <v>Texas</v>
      </c>
      <c r="B9270" t="str">
        <f>[1]Sheet1!C9270</f>
        <v>TX</v>
      </c>
      <c r="C9270" t="str">
        <f>LEFT([1]Sheet1!D9270,1)</f>
        <v>E</v>
      </c>
      <c r="D9270" t="str">
        <f>RIGHT([1]Sheet1!D9270,2)</f>
        <v>62</v>
      </c>
      <c r="E9270" t="str">
        <f>[1]Sheet1!E9270</f>
        <v>Current Operations - Police Protection</v>
      </c>
      <c r="F9270">
        <f>[1]Sheet1!F9270</f>
        <v>6207840</v>
      </c>
    </row>
    <row r="9271" spans="1:6">
      <c r="A9271" t="str">
        <f>[1]Sheet1!B9271</f>
        <v>Texas</v>
      </c>
      <c r="B9271" t="str">
        <f>[1]Sheet1!C9271</f>
        <v>TX</v>
      </c>
      <c r="C9271" t="str">
        <f>LEFT([1]Sheet1!D9271,1)</f>
        <v>E</v>
      </c>
      <c r="D9271" t="str">
        <f>RIGHT([1]Sheet1!D9271,2)</f>
        <v>66</v>
      </c>
      <c r="E9271" t="str">
        <f>[1]Sheet1!E9271</f>
        <v>Current Operations - Protective Inspection and Regulation, NEC</v>
      </c>
      <c r="F9271">
        <f>[1]Sheet1!F9271</f>
        <v>684722</v>
      </c>
    </row>
    <row r="9272" spans="1:6">
      <c r="A9272" t="str">
        <f>[1]Sheet1!B9272</f>
        <v>Texas</v>
      </c>
      <c r="B9272" t="str">
        <f>[1]Sheet1!C9272</f>
        <v>TX</v>
      </c>
      <c r="C9272" t="str">
        <f>LEFT([1]Sheet1!D9272,1)</f>
        <v>E</v>
      </c>
      <c r="D9272" t="str">
        <f>RIGHT([1]Sheet1!D9272,2)</f>
        <v>74</v>
      </c>
      <c r="E9272" t="str">
        <f>[1]Sheet1!E9272</f>
        <v>Current Operations - Public Welfare, Vendor Payments for Medical Care</v>
      </c>
      <c r="F9272">
        <f>[1]Sheet1!F9272</f>
        <v>26252932</v>
      </c>
    </row>
    <row r="9273" spans="1:6">
      <c r="A9273" t="str">
        <f>[1]Sheet1!B9273</f>
        <v>Texas</v>
      </c>
      <c r="B9273" t="str">
        <f>[1]Sheet1!C9273</f>
        <v>TX</v>
      </c>
      <c r="C9273" t="str">
        <f>LEFT([1]Sheet1!D9273,1)</f>
        <v>E</v>
      </c>
      <c r="D9273" t="str">
        <f>RIGHT([1]Sheet1!D9273,2)</f>
        <v>75</v>
      </c>
      <c r="E9273" t="str">
        <f>[1]Sheet1!E9273</f>
        <v>Current Operations - Public Welfare, Vendor Payments for Other Purposes</v>
      </c>
      <c r="F9273">
        <f>[1]Sheet1!F9273</f>
        <v>526881</v>
      </c>
    </row>
    <row r="9274" spans="1:6">
      <c r="A9274" t="str">
        <f>[1]Sheet1!B9274</f>
        <v>Texas</v>
      </c>
      <c r="B9274" t="str">
        <f>[1]Sheet1!C9274</f>
        <v>TX</v>
      </c>
      <c r="C9274" t="str">
        <f>LEFT([1]Sheet1!D9274,1)</f>
        <v>E</v>
      </c>
      <c r="D9274" t="str">
        <f>RIGHT([1]Sheet1!D9274,2)</f>
        <v>77</v>
      </c>
      <c r="E9274" t="str">
        <f>[1]Sheet1!E9274</f>
        <v>Current Operations - Public Welfare Institutions</v>
      </c>
      <c r="F9274">
        <f>[1]Sheet1!F9274</f>
        <v>21294</v>
      </c>
    </row>
    <row r="9275" spans="1:6">
      <c r="A9275" t="str">
        <f>[1]Sheet1!B9275</f>
        <v>Texas</v>
      </c>
      <c r="B9275" t="str">
        <f>[1]Sheet1!C9275</f>
        <v>TX</v>
      </c>
      <c r="C9275" t="str">
        <f>LEFT([1]Sheet1!D9275,1)</f>
        <v>E</v>
      </c>
      <c r="D9275" t="str">
        <f>RIGHT([1]Sheet1!D9275,2)</f>
        <v>79</v>
      </c>
      <c r="E9275" t="str">
        <f>[1]Sheet1!E9275</f>
        <v>Current Operations - Public Welfare - Other</v>
      </c>
      <c r="F9275">
        <f>[1]Sheet1!F9275</f>
        <v>3043827</v>
      </c>
    </row>
    <row r="9276" spans="1:6">
      <c r="A9276" t="str">
        <f>[1]Sheet1!B9276</f>
        <v>Texas</v>
      </c>
      <c r="B9276" t="str">
        <f>[1]Sheet1!C9276</f>
        <v>TX</v>
      </c>
      <c r="C9276" t="str">
        <f>LEFT([1]Sheet1!D9276,1)</f>
        <v>E</v>
      </c>
      <c r="D9276" t="str">
        <f>RIGHT([1]Sheet1!D9276,2)</f>
        <v>80</v>
      </c>
      <c r="E9276" t="str">
        <f>[1]Sheet1!E9276</f>
        <v>Current Operations - Sewerage</v>
      </c>
      <c r="F9276">
        <f>[1]Sheet1!F9276</f>
        <v>2022308</v>
      </c>
    </row>
    <row r="9277" spans="1:6">
      <c r="A9277" t="str">
        <f>[1]Sheet1!B9277</f>
        <v>Texas</v>
      </c>
      <c r="B9277" t="str">
        <f>[1]Sheet1!C9277</f>
        <v>TX</v>
      </c>
      <c r="C9277" t="str">
        <f>LEFT([1]Sheet1!D9277,1)</f>
        <v>E</v>
      </c>
      <c r="D9277" t="str">
        <f>RIGHT([1]Sheet1!D9277,2)</f>
        <v>81</v>
      </c>
      <c r="E9277" t="str">
        <f>[1]Sheet1!E9277</f>
        <v>Current Operations - Solid Waste Management</v>
      </c>
      <c r="F9277">
        <f>[1]Sheet1!F9277</f>
        <v>1189924</v>
      </c>
    </row>
    <row r="9278" spans="1:6">
      <c r="A9278" t="str">
        <f>[1]Sheet1!B9278</f>
        <v>Texas</v>
      </c>
      <c r="B9278" t="str">
        <f>[1]Sheet1!C9278</f>
        <v>TX</v>
      </c>
      <c r="C9278" t="str">
        <f>LEFT([1]Sheet1!D9278,1)</f>
        <v>E</v>
      </c>
      <c r="D9278" t="str">
        <f>RIGHT([1]Sheet1!D9278,2)</f>
        <v>85</v>
      </c>
      <c r="E9278" t="str">
        <f>[1]Sheet1!E9278</f>
        <v>Current Operations - State Veterans' Services</v>
      </c>
      <c r="F9278">
        <f>[1]Sheet1!F9278</f>
        <v>127997</v>
      </c>
    </row>
    <row r="9279" spans="1:6">
      <c r="A9279" t="str">
        <f>[1]Sheet1!B9279</f>
        <v>Texas</v>
      </c>
      <c r="B9279" t="str">
        <f>[1]Sheet1!C9279</f>
        <v>TX</v>
      </c>
      <c r="C9279" t="str">
        <f>LEFT([1]Sheet1!D9279,1)</f>
        <v>E</v>
      </c>
      <c r="D9279" t="str">
        <f>RIGHT([1]Sheet1!D9279,2)</f>
        <v>87</v>
      </c>
      <c r="E9279" t="str">
        <f>[1]Sheet1!E9279</f>
        <v>Current Operations - Sea and Inland Port Facilities</v>
      </c>
      <c r="F9279">
        <f>[1]Sheet1!F9279</f>
        <v>270607</v>
      </c>
    </row>
    <row r="9280" spans="1:6">
      <c r="A9280" t="str">
        <f>[1]Sheet1!B9280</f>
        <v>Texas</v>
      </c>
      <c r="B9280" t="str">
        <f>[1]Sheet1!C9280</f>
        <v>TX</v>
      </c>
      <c r="C9280" t="str">
        <f>LEFT([1]Sheet1!D9280,1)</f>
        <v>E</v>
      </c>
      <c r="D9280" t="str">
        <f>RIGHT([1]Sheet1!D9280,2)</f>
        <v>89</v>
      </c>
      <c r="E9280" t="str">
        <f>[1]Sheet1!E9280</f>
        <v>Current Operations - General - Other</v>
      </c>
      <c r="F9280">
        <f>[1]Sheet1!F9280</f>
        <v>5233009</v>
      </c>
    </row>
    <row r="9281" spans="1:6">
      <c r="A9281" t="str">
        <f>[1]Sheet1!B9281</f>
        <v>Texas</v>
      </c>
      <c r="B9281" t="str">
        <f>[1]Sheet1!C9281</f>
        <v>TX</v>
      </c>
      <c r="C9281" t="str">
        <f>LEFT([1]Sheet1!D9281,1)</f>
        <v>E</v>
      </c>
      <c r="D9281" t="str">
        <f>RIGHT([1]Sheet1!D9281,2)</f>
        <v>91</v>
      </c>
      <c r="E9281" t="str">
        <f>[1]Sheet1!E9281</f>
        <v>Current Operations - Water Utilities</v>
      </c>
      <c r="F9281">
        <f>[1]Sheet1!F9281</f>
        <v>3581847</v>
      </c>
    </row>
    <row r="9282" spans="1:6">
      <c r="A9282" t="str">
        <f>[1]Sheet1!B9282</f>
        <v>Texas</v>
      </c>
      <c r="B9282" t="str">
        <f>[1]Sheet1!C9282</f>
        <v>TX</v>
      </c>
      <c r="C9282" t="str">
        <f>LEFT([1]Sheet1!D9282,1)</f>
        <v>E</v>
      </c>
      <c r="D9282" t="str">
        <f>RIGHT([1]Sheet1!D9282,2)</f>
        <v>92</v>
      </c>
      <c r="E9282" t="str">
        <f>[1]Sheet1!E9282</f>
        <v>Current Operations - Electric Utilities</v>
      </c>
      <c r="F9282">
        <f>[1]Sheet1!F9282</f>
        <v>4533029</v>
      </c>
    </row>
    <row r="9283" spans="1:6">
      <c r="A9283" t="str">
        <f>[1]Sheet1!B9283</f>
        <v>Texas</v>
      </c>
      <c r="B9283" t="str">
        <f>[1]Sheet1!C9283</f>
        <v>TX</v>
      </c>
      <c r="C9283" t="str">
        <f>LEFT([1]Sheet1!D9283,1)</f>
        <v>E</v>
      </c>
      <c r="D9283" t="str">
        <f>RIGHT([1]Sheet1!D9283,2)</f>
        <v>93</v>
      </c>
      <c r="E9283" t="str">
        <f>[1]Sheet1!E9283</f>
        <v>Current Operations - Gas Utilities</v>
      </c>
      <c r="F9283">
        <f>[1]Sheet1!F9283</f>
        <v>434206</v>
      </c>
    </row>
    <row r="9284" spans="1:6">
      <c r="A9284" t="str">
        <f>[1]Sheet1!B9284</f>
        <v>Texas</v>
      </c>
      <c r="B9284" t="str">
        <f>[1]Sheet1!C9284</f>
        <v>TX</v>
      </c>
      <c r="C9284" t="str">
        <f>LEFT([1]Sheet1!D9284,1)</f>
        <v>E</v>
      </c>
      <c r="D9284" t="str">
        <f>RIGHT([1]Sheet1!D9284,2)</f>
        <v>94</v>
      </c>
      <c r="E9284" t="str">
        <f>[1]Sheet1!E9284</f>
        <v>Current Operations - Transit Utilities</v>
      </c>
      <c r="F9284">
        <f>[1]Sheet1!F9284</f>
        <v>1594245</v>
      </c>
    </row>
    <row r="9285" spans="1:6">
      <c r="A9285" t="str">
        <f>[1]Sheet1!B9285</f>
        <v>Texas</v>
      </c>
      <c r="B9285" t="str">
        <f>[1]Sheet1!C9285</f>
        <v>TX</v>
      </c>
      <c r="C9285" t="str">
        <f>LEFT([1]Sheet1!D9285,1)</f>
        <v>F</v>
      </c>
      <c r="D9285" t="str">
        <f>RIGHT([1]Sheet1!D9285,2)</f>
        <v>01</v>
      </c>
      <c r="E9285" t="str">
        <f>[1]Sheet1!E9285</f>
        <v>Construction - Air Transportation</v>
      </c>
      <c r="F9285">
        <f>[1]Sheet1!F9285</f>
        <v>494714</v>
      </c>
    </row>
    <row r="9286" spans="1:6">
      <c r="A9286" t="str">
        <f>[1]Sheet1!B9286</f>
        <v>Texas</v>
      </c>
      <c r="B9286" t="str">
        <f>[1]Sheet1!C9286</f>
        <v>TX</v>
      </c>
      <c r="C9286" t="str">
        <f>LEFT([1]Sheet1!D9286,1)</f>
        <v>F</v>
      </c>
      <c r="D9286" t="str">
        <f>RIGHT([1]Sheet1!D9286,2)</f>
        <v>03</v>
      </c>
      <c r="E9286" t="str">
        <f>[1]Sheet1!E9286</f>
        <v>Construction - Miscellaneous Commercial Activities, NEC</v>
      </c>
      <c r="F9286">
        <f>[1]Sheet1!F9286</f>
        <v>850</v>
      </c>
    </row>
    <row r="9287" spans="1:6">
      <c r="A9287" t="str">
        <f>[1]Sheet1!B9287</f>
        <v>Texas</v>
      </c>
      <c r="B9287" t="str">
        <f>[1]Sheet1!C9287</f>
        <v>TX</v>
      </c>
      <c r="C9287" t="str">
        <f>LEFT([1]Sheet1!D9287,1)</f>
        <v>F</v>
      </c>
      <c r="D9287" t="str">
        <f>RIGHT([1]Sheet1!D9287,2)</f>
        <v>04</v>
      </c>
      <c r="E9287" t="str">
        <f>[1]Sheet1!E9287</f>
        <v>Construction - Correctional Institutions</v>
      </c>
      <c r="F9287">
        <f>[1]Sheet1!F9287</f>
        <v>65286</v>
      </c>
    </row>
    <row r="9288" spans="1:6">
      <c r="A9288" t="str">
        <f>[1]Sheet1!B9288</f>
        <v>Texas</v>
      </c>
      <c r="B9288" t="str">
        <f>[1]Sheet1!C9288</f>
        <v>TX</v>
      </c>
      <c r="C9288" t="str">
        <f>LEFT([1]Sheet1!D9288,1)</f>
        <v>F</v>
      </c>
      <c r="D9288" t="str">
        <f>RIGHT([1]Sheet1!D9288,2)</f>
        <v>05</v>
      </c>
      <c r="E9288" t="str">
        <f>[1]Sheet1!E9288</f>
        <v>Construction - Corrections - Other</v>
      </c>
      <c r="F9288">
        <f>[1]Sheet1!F9288</f>
        <v>1522</v>
      </c>
    </row>
    <row r="9289" spans="1:6">
      <c r="A9289" t="str">
        <f>[1]Sheet1!B9289</f>
        <v>Texas</v>
      </c>
      <c r="B9289" t="str">
        <f>[1]Sheet1!C9289</f>
        <v>TX</v>
      </c>
      <c r="C9289" t="str">
        <f>LEFT([1]Sheet1!D9289,1)</f>
        <v>F</v>
      </c>
      <c r="D9289" t="str">
        <f>RIGHT([1]Sheet1!D9289,2)</f>
        <v>12</v>
      </c>
      <c r="E9289" t="str">
        <f>[1]Sheet1!E9289</f>
        <v>Construction - Elementary and Secondary Education</v>
      </c>
      <c r="F9289">
        <f>[1]Sheet1!F9289</f>
        <v>4570624</v>
      </c>
    </row>
    <row r="9290" spans="1:6">
      <c r="A9290" t="str">
        <f>[1]Sheet1!B9290</f>
        <v>Texas</v>
      </c>
      <c r="B9290" t="str">
        <f>[1]Sheet1!C9290</f>
        <v>TX</v>
      </c>
      <c r="C9290" t="str">
        <f>LEFT([1]Sheet1!D9290,1)</f>
        <v>F</v>
      </c>
      <c r="D9290" t="str">
        <f>RIGHT([1]Sheet1!D9290,2)</f>
        <v>16</v>
      </c>
      <c r="E9290" t="str">
        <f>[1]Sheet1!E9290</f>
        <v>Construction - Higher Education - Auxiliary Enterprises</v>
      </c>
      <c r="F9290">
        <f>[1]Sheet1!F9290</f>
        <v>58980</v>
      </c>
    </row>
    <row r="9291" spans="1:6">
      <c r="A9291" t="str">
        <f>[1]Sheet1!B9291</f>
        <v>Texas</v>
      </c>
      <c r="B9291" t="str">
        <f>[1]Sheet1!C9291</f>
        <v>TX</v>
      </c>
      <c r="C9291" t="str">
        <f>LEFT([1]Sheet1!D9291,1)</f>
        <v>F</v>
      </c>
      <c r="D9291" t="str">
        <f>RIGHT([1]Sheet1!D9291,2)</f>
        <v>18</v>
      </c>
      <c r="E9291" t="str">
        <f>[1]Sheet1!E9291</f>
        <v>Construction - Other Higher Education</v>
      </c>
      <c r="F9291">
        <f>[1]Sheet1!F9291</f>
        <v>2171074</v>
      </c>
    </row>
    <row r="9292" spans="1:6">
      <c r="A9292" t="str">
        <f>[1]Sheet1!B9292</f>
        <v>Texas</v>
      </c>
      <c r="B9292" t="str">
        <f>[1]Sheet1!C9292</f>
        <v>TX</v>
      </c>
      <c r="C9292" t="str">
        <f>LEFT([1]Sheet1!D9292,1)</f>
        <v>F</v>
      </c>
      <c r="D9292" t="str">
        <f>RIGHT([1]Sheet1!D9292,2)</f>
        <v>21</v>
      </c>
      <c r="E9292" t="str">
        <f>[1]Sheet1!E9292</f>
        <v>Construction - State Education - Other</v>
      </c>
      <c r="F9292">
        <f>[1]Sheet1!F9292</f>
        <v>15712</v>
      </c>
    </row>
    <row r="9293" spans="1:6">
      <c r="A9293" t="str">
        <f>[1]Sheet1!B9293</f>
        <v>Texas</v>
      </c>
      <c r="B9293" t="str">
        <f>[1]Sheet1!C9293</f>
        <v>TX</v>
      </c>
      <c r="C9293" t="str">
        <f>LEFT([1]Sheet1!D9293,1)</f>
        <v>F</v>
      </c>
      <c r="D9293" t="str">
        <f>RIGHT([1]Sheet1!D9293,2)</f>
        <v>22</v>
      </c>
      <c r="E9293" t="str">
        <f>[1]Sheet1!E9293</f>
        <v>Construction - Social Insurance Administration</v>
      </c>
      <c r="F9293">
        <f>[1]Sheet1!F9293</f>
        <v>104</v>
      </c>
    </row>
    <row r="9294" spans="1:6">
      <c r="A9294" t="str">
        <f>[1]Sheet1!B9294</f>
        <v>Texas</v>
      </c>
      <c r="B9294" t="str">
        <f>[1]Sheet1!C9294</f>
        <v>TX</v>
      </c>
      <c r="C9294" t="str">
        <f>LEFT([1]Sheet1!D9294,1)</f>
        <v>F</v>
      </c>
      <c r="D9294" t="str">
        <f>RIGHT([1]Sheet1!D9294,2)</f>
        <v>23</v>
      </c>
      <c r="E9294" t="str">
        <f>[1]Sheet1!E9294</f>
        <v>Construction - Financial Administration</v>
      </c>
      <c r="F9294">
        <f>[1]Sheet1!F9294</f>
        <v>9246</v>
      </c>
    </row>
    <row r="9295" spans="1:6">
      <c r="A9295" t="str">
        <f>[1]Sheet1!B9295</f>
        <v>Texas</v>
      </c>
      <c r="B9295" t="str">
        <f>[1]Sheet1!C9295</f>
        <v>TX</v>
      </c>
      <c r="C9295" t="str">
        <f>LEFT([1]Sheet1!D9295,1)</f>
        <v>F</v>
      </c>
      <c r="D9295" t="str">
        <f>RIGHT([1]Sheet1!D9295,2)</f>
        <v>24</v>
      </c>
      <c r="E9295" t="str">
        <f>[1]Sheet1!E9295</f>
        <v>Construction - Local Fire Protection</v>
      </c>
      <c r="F9295">
        <f>[1]Sheet1!F9295</f>
        <v>93378</v>
      </c>
    </row>
    <row r="9296" spans="1:6">
      <c r="A9296" t="str">
        <f>[1]Sheet1!B9296</f>
        <v>Texas</v>
      </c>
      <c r="B9296" t="str">
        <f>[1]Sheet1!C9296</f>
        <v>TX</v>
      </c>
      <c r="C9296" t="str">
        <f>LEFT([1]Sheet1!D9296,1)</f>
        <v>F</v>
      </c>
      <c r="D9296" t="str">
        <f>RIGHT([1]Sheet1!D9296,2)</f>
        <v>25</v>
      </c>
      <c r="E9296" t="str">
        <f>[1]Sheet1!E9296</f>
        <v>Construction - Judicial and Legal Services</v>
      </c>
      <c r="F9296">
        <f>[1]Sheet1!F9296</f>
        <v>63870</v>
      </c>
    </row>
    <row r="9297" spans="1:6">
      <c r="A9297" t="str">
        <f>[1]Sheet1!B9297</f>
        <v>Texas</v>
      </c>
      <c r="B9297" t="str">
        <f>[1]Sheet1!C9297</f>
        <v>TX</v>
      </c>
      <c r="C9297" t="str">
        <f>LEFT([1]Sheet1!D9297,1)</f>
        <v>F</v>
      </c>
      <c r="D9297" t="str">
        <f>RIGHT([1]Sheet1!D9297,2)</f>
        <v>29</v>
      </c>
      <c r="E9297" t="str">
        <f>[1]Sheet1!E9297</f>
        <v>Construction - Central Staff Services</v>
      </c>
      <c r="F9297">
        <f>[1]Sheet1!F9297</f>
        <v>65325</v>
      </c>
    </row>
    <row r="9298" spans="1:6">
      <c r="A9298" t="str">
        <f>[1]Sheet1!B9298</f>
        <v>Texas</v>
      </c>
      <c r="B9298" t="str">
        <f>[1]Sheet1!C9298</f>
        <v>TX</v>
      </c>
      <c r="C9298" t="str">
        <f>LEFT([1]Sheet1!D9298,1)</f>
        <v>F</v>
      </c>
      <c r="D9298" t="str">
        <f>RIGHT([1]Sheet1!D9298,2)</f>
        <v>31</v>
      </c>
      <c r="E9298" t="str">
        <f>[1]Sheet1!E9298</f>
        <v>Construction - General Public Buildings</v>
      </c>
      <c r="F9298">
        <f>[1]Sheet1!F9298</f>
        <v>193094</v>
      </c>
    </row>
    <row r="9299" spans="1:6">
      <c r="A9299" t="str">
        <f>[1]Sheet1!B9299</f>
        <v>Texas</v>
      </c>
      <c r="B9299" t="str">
        <f>[1]Sheet1!C9299</f>
        <v>TX</v>
      </c>
      <c r="C9299" t="str">
        <f>LEFT([1]Sheet1!D9299,1)</f>
        <v>F</v>
      </c>
      <c r="D9299" t="str">
        <f>RIGHT([1]Sheet1!D9299,2)</f>
        <v>32</v>
      </c>
      <c r="E9299" t="str">
        <f>[1]Sheet1!E9299</f>
        <v>Construction - Health - Other</v>
      </c>
      <c r="F9299">
        <f>[1]Sheet1!F9299</f>
        <v>73644</v>
      </c>
    </row>
    <row r="9300" spans="1:6">
      <c r="A9300" t="str">
        <f>[1]Sheet1!B9300</f>
        <v>Texas</v>
      </c>
      <c r="B9300" t="str">
        <f>[1]Sheet1!C9300</f>
        <v>TX</v>
      </c>
      <c r="C9300" t="str">
        <f>LEFT([1]Sheet1!D9300,1)</f>
        <v>F</v>
      </c>
      <c r="D9300" t="str">
        <f>RIGHT([1]Sheet1!D9300,2)</f>
        <v>36</v>
      </c>
      <c r="E9300" t="str">
        <f>[1]Sheet1!E9300</f>
        <v>Construction - Hospitals</v>
      </c>
      <c r="F9300">
        <f>[1]Sheet1!F9300</f>
        <v>885002</v>
      </c>
    </row>
    <row r="9301" spans="1:6">
      <c r="A9301" t="str">
        <f>[1]Sheet1!B9301</f>
        <v>Texas</v>
      </c>
      <c r="B9301" t="str">
        <f>[1]Sheet1!C9301</f>
        <v>TX</v>
      </c>
      <c r="C9301" t="str">
        <f>LEFT([1]Sheet1!D9301,1)</f>
        <v>F</v>
      </c>
      <c r="D9301" t="str">
        <f>RIGHT([1]Sheet1!D9301,2)</f>
        <v>44</v>
      </c>
      <c r="E9301" t="str">
        <f>[1]Sheet1!E9301</f>
        <v>Construction - Regular Highways</v>
      </c>
      <c r="F9301">
        <f>[1]Sheet1!F9301</f>
        <v>5800665</v>
      </c>
    </row>
    <row r="9302" spans="1:6">
      <c r="A9302" t="str">
        <f>[1]Sheet1!B9302</f>
        <v>Texas</v>
      </c>
      <c r="B9302" t="str">
        <f>[1]Sheet1!C9302</f>
        <v>TX</v>
      </c>
      <c r="C9302" t="str">
        <f>LEFT([1]Sheet1!D9302,1)</f>
        <v>F</v>
      </c>
      <c r="D9302" t="str">
        <f>RIGHT([1]Sheet1!D9302,2)</f>
        <v>45</v>
      </c>
      <c r="E9302" t="str">
        <f>[1]Sheet1!E9302</f>
        <v>Construction - Toll Highways</v>
      </c>
      <c r="F9302">
        <f>[1]Sheet1!F9302</f>
        <v>456242</v>
      </c>
    </row>
    <row r="9303" spans="1:6">
      <c r="A9303" t="str">
        <f>[1]Sheet1!B9303</f>
        <v>Texas</v>
      </c>
      <c r="B9303" t="str">
        <f>[1]Sheet1!C9303</f>
        <v>TX</v>
      </c>
      <c r="C9303" t="str">
        <f>LEFT([1]Sheet1!D9303,1)</f>
        <v>F</v>
      </c>
      <c r="D9303" t="str">
        <f>RIGHT([1]Sheet1!D9303,2)</f>
        <v>50</v>
      </c>
      <c r="E9303" t="str">
        <f>[1]Sheet1!E9303</f>
        <v>Construction - Housing and Community Development</v>
      </c>
      <c r="F9303">
        <f>[1]Sheet1!F9303</f>
        <v>227884</v>
      </c>
    </row>
    <row r="9304" spans="1:6">
      <c r="A9304" t="str">
        <f>[1]Sheet1!B9304</f>
        <v>Texas</v>
      </c>
      <c r="B9304" t="str">
        <f>[1]Sheet1!C9304</f>
        <v>TX</v>
      </c>
      <c r="C9304" t="str">
        <f>LEFT([1]Sheet1!D9304,1)</f>
        <v>F</v>
      </c>
      <c r="D9304" t="str">
        <f>RIGHT([1]Sheet1!D9304,2)</f>
        <v>52</v>
      </c>
      <c r="E9304" t="str">
        <f>[1]Sheet1!E9304</f>
        <v>Construction - Libraries</v>
      </c>
      <c r="F9304">
        <f>[1]Sheet1!F9304</f>
        <v>65610</v>
      </c>
    </row>
    <row r="9305" spans="1:6">
      <c r="A9305" t="str">
        <f>[1]Sheet1!B9305</f>
        <v>Texas</v>
      </c>
      <c r="B9305" t="str">
        <f>[1]Sheet1!C9305</f>
        <v>TX</v>
      </c>
      <c r="C9305" t="str">
        <f>LEFT([1]Sheet1!D9305,1)</f>
        <v>F</v>
      </c>
      <c r="D9305" t="str">
        <f>RIGHT([1]Sheet1!D9305,2)</f>
        <v>59</v>
      </c>
      <c r="E9305" t="str">
        <f>[1]Sheet1!E9305</f>
        <v>Construction - Natural Resources - Other</v>
      </c>
      <c r="F9305">
        <f>[1]Sheet1!F9305</f>
        <v>343575</v>
      </c>
    </row>
    <row r="9306" spans="1:6">
      <c r="A9306" t="str">
        <f>[1]Sheet1!B9306</f>
        <v>Texas</v>
      </c>
      <c r="B9306" t="str">
        <f>[1]Sheet1!C9306</f>
        <v>TX</v>
      </c>
      <c r="C9306" t="str">
        <f>LEFT([1]Sheet1!D9306,1)</f>
        <v>F</v>
      </c>
      <c r="D9306" t="str">
        <f>RIGHT([1]Sheet1!D9306,2)</f>
        <v>60</v>
      </c>
      <c r="E9306" t="str">
        <f>[1]Sheet1!E9306</f>
        <v>Construction - Parking Facilities</v>
      </c>
      <c r="F9306">
        <f>[1]Sheet1!F9306</f>
        <v>1094</v>
      </c>
    </row>
    <row r="9307" spans="1:6">
      <c r="A9307" t="str">
        <f>[1]Sheet1!B9307</f>
        <v>Texas</v>
      </c>
      <c r="B9307" t="str">
        <f>[1]Sheet1!C9307</f>
        <v>TX</v>
      </c>
      <c r="C9307" t="str">
        <f>LEFT([1]Sheet1!D9307,1)</f>
        <v>F</v>
      </c>
      <c r="D9307" t="str">
        <f>RIGHT([1]Sheet1!D9307,2)</f>
        <v>61</v>
      </c>
      <c r="E9307" t="str">
        <f>[1]Sheet1!E9307</f>
        <v>Construction - Parks and Recreation</v>
      </c>
      <c r="F9307">
        <f>[1]Sheet1!F9307</f>
        <v>489300</v>
      </c>
    </row>
    <row r="9308" spans="1:6">
      <c r="A9308" t="str">
        <f>[1]Sheet1!B9308</f>
        <v>Texas</v>
      </c>
      <c r="B9308" t="str">
        <f>[1]Sheet1!C9308</f>
        <v>TX</v>
      </c>
      <c r="C9308" t="str">
        <f>LEFT([1]Sheet1!D9308,1)</f>
        <v>F</v>
      </c>
      <c r="D9308" t="str">
        <f>RIGHT([1]Sheet1!D9308,2)</f>
        <v>62</v>
      </c>
      <c r="E9308" t="str">
        <f>[1]Sheet1!E9308</f>
        <v>Construction - Police Protection</v>
      </c>
      <c r="F9308">
        <f>[1]Sheet1!F9308</f>
        <v>85936</v>
      </c>
    </row>
    <row r="9309" spans="1:6">
      <c r="A9309" t="str">
        <f>[1]Sheet1!B9309</f>
        <v>Texas</v>
      </c>
      <c r="B9309" t="str">
        <f>[1]Sheet1!C9309</f>
        <v>TX</v>
      </c>
      <c r="C9309" t="str">
        <f>LEFT([1]Sheet1!D9309,1)</f>
        <v>F</v>
      </c>
      <c r="D9309" t="str">
        <f>RIGHT([1]Sheet1!D9309,2)</f>
        <v>66</v>
      </c>
      <c r="E9309" t="str">
        <f>[1]Sheet1!E9309</f>
        <v>Construction - Protective Inspection and Regulation, NEC</v>
      </c>
      <c r="F9309">
        <f>[1]Sheet1!F9309</f>
        <v>4549</v>
      </c>
    </row>
    <row r="9310" spans="1:6">
      <c r="A9310" t="str">
        <f>[1]Sheet1!B9310</f>
        <v>Texas</v>
      </c>
      <c r="B9310" t="str">
        <f>[1]Sheet1!C9310</f>
        <v>TX</v>
      </c>
      <c r="C9310" t="str">
        <f>LEFT([1]Sheet1!D9310,1)</f>
        <v>F</v>
      </c>
      <c r="D9310" t="str">
        <f>RIGHT([1]Sheet1!D9310,2)</f>
        <v>77</v>
      </c>
      <c r="E9310" t="str">
        <f>[1]Sheet1!E9310</f>
        <v>Construction - Public Welfare Institutions</v>
      </c>
      <c r="F9310">
        <f>[1]Sheet1!F9310</f>
        <v>306</v>
      </c>
    </row>
    <row r="9311" spans="1:6">
      <c r="A9311" t="str">
        <f>[1]Sheet1!B9311</f>
        <v>Texas</v>
      </c>
      <c r="B9311" t="str">
        <f>[1]Sheet1!C9311</f>
        <v>TX</v>
      </c>
      <c r="C9311" t="str">
        <f>LEFT([1]Sheet1!D9311,1)</f>
        <v>F</v>
      </c>
      <c r="D9311" t="str">
        <f>RIGHT([1]Sheet1!D9311,2)</f>
        <v>79</v>
      </c>
      <c r="E9311" t="str">
        <f>[1]Sheet1!E9311</f>
        <v>Construction - Public Welfare - Other</v>
      </c>
      <c r="F9311">
        <f>[1]Sheet1!F9311</f>
        <v>2517</v>
      </c>
    </row>
    <row r="9312" spans="1:6">
      <c r="A9312" t="str">
        <f>[1]Sheet1!B9312</f>
        <v>Texas</v>
      </c>
      <c r="B9312" t="str">
        <f>[1]Sheet1!C9312</f>
        <v>TX</v>
      </c>
      <c r="C9312" t="str">
        <f>LEFT([1]Sheet1!D9312,1)</f>
        <v>F</v>
      </c>
      <c r="D9312" t="str">
        <f>RIGHT([1]Sheet1!D9312,2)</f>
        <v>80</v>
      </c>
      <c r="E9312" t="str">
        <f>[1]Sheet1!E9312</f>
        <v>Construction - Sewerage</v>
      </c>
      <c r="F9312">
        <f>[1]Sheet1!F9312</f>
        <v>1305314</v>
      </c>
    </row>
    <row r="9313" spans="1:6">
      <c r="A9313" t="str">
        <f>[1]Sheet1!B9313</f>
        <v>Texas</v>
      </c>
      <c r="B9313" t="str">
        <f>[1]Sheet1!C9313</f>
        <v>TX</v>
      </c>
      <c r="C9313" t="str">
        <f>LEFT([1]Sheet1!D9313,1)</f>
        <v>F</v>
      </c>
      <c r="D9313" t="str">
        <f>RIGHT([1]Sheet1!D9313,2)</f>
        <v>81</v>
      </c>
      <c r="E9313" t="str">
        <f>[1]Sheet1!E9313</f>
        <v>Construction - Solid Waste Management</v>
      </c>
      <c r="F9313">
        <f>[1]Sheet1!F9313</f>
        <v>55055</v>
      </c>
    </row>
    <row r="9314" spans="1:6">
      <c r="A9314" t="str">
        <f>[1]Sheet1!B9314</f>
        <v>Texas</v>
      </c>
      <c r="B9314" t="str">
        <f>[1]Sheet1!C9314</f>
        <v>TX</v>
      </c>
      <c r="C9314" t="str">
        <f>LEFT([1]Sheet1!D9314,1)</f>
        <v>F</v>
      </c>
      <c r="D9314" t="str">
        <f>RIGHT([1]Sheet1!D9314,2)</f>
        <v>85</v>
      </c>
      <c r="E9314" t="str">
        <f>[1]Sheet1!E9314</f>
        <v>Construction - State Veterans' Services</v>
      </c>
      <c r="F9314">
        <f>[1]Sheet1!F9314</f>
        <v>4062</v>
      </c>
    </row>
    <row r="9315" spans="1:6">
      <c r="A9315" t="str">
        <f>[1]Sheet1!B9315</f>
        <v>Texas</v>
      </c>
      <c r="B9315" t="str">
        <f>[1]Sheet1!C9315</f>
        <v>TX</v>
      </c>
      <c r="C9315" t="str">
        <f>LEFT([1]Sheet1!D9315,1)</f>
        <v>F</v>
      </c>
      <c r="D9315" t="str">
        <f>RIGHT([1]Sheet1!D9315,2)</f>
        <v>87</v>
      </c>
      <c r="E9315" t="str">
        <f>[1]Sheet1!E9315</f>
        <v>Construction - Sea and Inland Port Facilities</v>
      </c>
      <c r="F9315">
        <f>[1]Sheet1!F9315</f>
        <v>79638</v>
      </c>
    </row>
    <row r="9316" spans="1:6">
      <c r="A9316" t="str">
        <f>[1]Sheet1!B9316</f>
        <v>Texas</v>
      </c>
      <c r="B9316" t="str">
        <f>[1]Sheet1!C9316</f>
        <v>TX</v>
      </c>
      <c r="C9316" t="str">
        <f>LEFT([1]Sheet1!D9316,1)</f>
        <v>F</v>
      </c>
      <c r="D9316" t="str">
        <f>RIGHT([1]Sheet1!D9316,2)</f>
        <v>89</v>
      </c>
      <c r="E9316" t="str">
        <f>[1]Sheet1!E9316</f>
        <v>Construction - General - Other</v>
      </c>
      <c r="F9316">
        <f>[1]Sheet1!F9316</f>
        <v>1058669</v>
      </c>
    </row>
    <row r="9317" spans="1:6">
      <c r="A9317" t="str">
        <f>[1]Sheet1!B9317</f>
        <v>Texas</v>
      </c>
      <c r="B9317" t="str">
        <f>[1]Sheet1!C9317</f>
        <v>TX</v>
      </c>
      <c r="C9317" t="str">
        <f>LEFT([1]Sheet1!D9317,1)</f>
        <v>F</v>
      </c>
      <c r="D9317" t="str">
        <f>RIGHT([1]Sheet1!D9317,2)</f>
        <v>91</v>
      </c>
      <c r="E9317" t="str">
        <f>[1]Sheet1!E9317</f>
        <v>Construction - Water Utilities</v>
      </c>
      <c r="F9317">
        <f>[1]Sheet1!F9317</f>
        <v>1946675</v>
      </c>
    </row>
    <row r="9318" spans="1:6">
      <c r="A9318" t="str">
        <f>[1]Sheet1!B9318</f>
        <v>Texas</v>
      </c>
      <c r="B9318" t="str">
        <f>[1]Sheet1!C9318</f>
        <v>TX</v>
      </c>
      <c r="C9318" t="str">
        <f>LEFT([1]Sheet1!D9318,1)</f>
        <v>F</v>
      </c>
      <c r="D9318" t="str">
        <f>RIGHT([1]Sheet1!D9318,2)</f>
        <v>92</v>
      </c>
      <c r="E9318" t="str">
        <f>[1]Sheet1!E9318</f>
        <v>Construction - Electric Utilities</v>
      </c>
      <c r="F9318">
        <f>[1]Sheet1!F9318</f>
        <v>966106</v>
      </c>
    </row>
    <row r="9319" spans="1:6">
      <c r="A9319" t="str">
        <f>[1]Sheet1!B9319</f>
        <v>Texas</v>
      </c>
      <c r="B9319" t="str">
        <f>[1]Sheet1!C9319</f>
        <v>TX</v>
      </c>
      <c r="C9319" t="str">
        <f>LEFT([1]Sheet1!D9319,1)</f>
        <v>F</v>
      </c>
      <c r="D9319" t="str">
        <f>RIGHT([1]Sheet1!D9319,2)</f>
        <v>93</v>
      </c>
      <c r="E9319" t="str">
        <f>[1]Sheet1!E9319</f>
        <v>Construction - Gas Utilities</v>
      </c>
      <c r="F9319">
        <f>[1]Sheet1!F9319</f>
        <v>49676</v>
      </c>
    </row>
    <row r="9320" spans="1:6">
      <c r="A9320" t="str">
        <f>[1]Sheet1!B9320</f>
        <v>Texas</v>
      </c>
      <c r="B9320" t="str">
        <f>[1]Sheet1!C9320</f>
        <v>TX</v>
      </c>
      <c r="C9320" t="str">
        <f>LEFT([1]Sheet1!D9320,1)</f>
        <v>F</v>
      </c>
      <c r="D9320" t="str">
        <f>RIGHT([1]Sheet1!D9320,2)</f>
        <v>94</v>
      </c>
      <c r="E9320" t="str">
        <f>[1]Sheet1!E9320</f>
        <v>Construction - Transit Utilities</v>
      </c>
      <c r="F9320">
        <f>[1]Sheet1!F9320</f>
        <v>965004</v>
      </c>
    </row>
    <row r="9321" spans="1:6">
      <c r="A9321" t="str">
        <f>[1]Sheet1!B9321</f>
        <v>Texas</v>
      </c>
      <c r="B9321" t="str">
        <f>[1]Sheet1!C9321</f>
        <v>TX</v>
      </c>
      <c r="C9321" t="str">
        <f>LEFT([1]Sheet1!D9321,1)</f>
        <v>G</v>
      </c>
      <c r="D9321" t="str">
        <f>RIGHT([1]Sheet1!D9321,2)</f>
        <v>01</v>
      </c>
      <c r="E9321" t="str">
        <f>[1]Sheet1!E9321</f>
        <v>Other Capital Outlay - Air Transportation</v>
      </c>
      <c r="F9321">
        <f>[1]Sheet1!F9321</f>
        <v>140930</v>
      </c>
    </row>
    <row r="9322" spans="1:6">
      <c r="A9322" t="str">
        <f>[1]Sheet1!B9322</f>
        <v>Texas</v>
      </c>
      <c r="B9322" t="str">
        <f>[1]Sheet1!C9322</f>
        <v>TX</v>
      </c>
      <c r="C9322" t="str">
        <f>LEFT([1]Sheet1!D9322,1)</f>
        <v>G</v>
      </c>
      <c r="D9322" t="str">
        <f>RIGHT([1]Sheet1!D9322,2)</f>
        <v>03</v>
      </c>
      <c r="E9322" t="str">
        <f>[1]Sheet1!E9322</f>
        <v>Other Capital Outlay - Miscellaneous Commercial Activities, NEC</v>
      </c>
      <c r="F9322">
        <f>[1]Sheet1!F9322</f>
        <v>507</v>
      </c>
    </row>
    <row r="9323" spans="1:6">
      <c r="A9323" t="str">
        <f>[1]Sheet1!B9323</f>
        <v>Texas</v>
      </c>
      <c r="B9323" t="str">
        <f>[1]Sheet1!C9323</f>
        <v>TX</v>
      </c>
      <c r="C9323" t="str">
        <f>LEFT([1]Sheet1!D9323,1)</f>
        <v>G</v>
      </c>
      <c r="D9323" t="str">
        <f>RIGHT([1]Sheet1!D9323,2)</f>
        <v>04</v>
      </c>
      <c r="E9323" t="str">
        <f>[1]Sheet1!E9323</f>
        <v>Other Capital Outlay - Correctional Institutions</v>
      </c>
      <c r="F9323">
        <f>[1]Sheet1!F9323</f>
        <v>56201</v>
      </c>
    </row>
    <row r="9324" spans="1:6">
      <c r="A9324" t="str">
        <f>[1]Sheet1!B9324</f>
        <v>Texas</v>
      </c>
      <c r="B9324" t="str">
        <f>[1]Sheet1!C9324</f>
        <v>TX</v>
      </c>
      <c r="C9324" t="str">
        <f>LEFT([1]Sheet1!D9324,1)</f>
        <v>G</v>
      </c>
      <c r="D9324" t="str">
        <f>RIGHT([1]Sheet1!D9324,2)</f>
        <v>05</v>
      </c>
      <c r="E9324" t="str">
        <f>[1]Sheet1!E9324</f>
        <v>Other Capital Outlay - Corrections - Other</v>
      </c>
      <c r="F9324">
        <f>[1]Sheet1!F9324</f>
        <v>3031</v>
      </c>
    </row>
    <row r="9325" spans="1:6">
      <c r="A9325" t="str">
        <f>[1]Sheet1!B9325</f>
        <v>Texas</v>
      </c>
      <c r="B9325" t="str">
        <f>[1]Sheet1!C9325</f>
        <v>TX</v>
      </c>
      <c r="C9325" t="str">
        <f>LEFT([1]Sheet1!D9325,1)</f>
        <v>G</v>
      </c>
      <c r="D9325" t="str">
        <f>RIGHT([1]Sheet1!D9325,2)</f>
        <v>12</v>
      </c>
      <c r="E9325" t="str">
        <f>[1]Sheet1!E9325</f>
        <v>Other Capital Outlay - Elementary and Secondary Education</v>
      </c>
      <c r="F9325">
        <f>[1]Sheet1!F9325</f>
        <v>967760</v>
      </c>
    </row>
    <row r="9326" spans="1:6">
      <c r="A9326" t="str">
        <f>[1]Sheet1!B9326</f>
        <v>Texas</v>
      </c>
      <c r="B9326" t="str">
        <f>[1]Sheet1!C9326</f>
        <v>TX</v>
      </c>
      <c r="C9326" t="str">
        <f>LEFT([1]Sheet1!D9326,1)</f>
        <v>G</v>
      </c>
      <c r="D9326" t="str">
        <f>RIGHT([1]Sheet1!D9326,2)</f>
        <v>16</v>
      </c>
      <c r="E9326" t="str">
        <f>[1]Sheet1!E9326</f>
        <v>Other Capital Outlay - Higher Education - Auxiliary Enterprises</v>
      </c>
      <c r="F9326">
        <f>[1]Sheet1!F9326</f>
        <v>9869</v>
      </c>
    </row>
    <row r="9327" spans="1:6">
      <c r="A9327" t="str">
        <f>[1]Sheet1!B9327</f>
        <v>Texas</v>
      </c>
      <c r="B9327" t="str">
        <f>[1]Sheet1!C9327</f>
        <v>TX</v>
      </c>
      <c r="C9327" t="str">
        <f>LEFT([1]Sheet1!D9327,1)</f>
        <v>G</v>
      </c>
      <c r="D9327" t="str">
        <f>RIGHT([1]Sheet1!D9327,2)</f>
        <v>18</v>
      </c>
      <c r="E9327" t="str">
        <f>[1]Sheet1!E9327</f>
        <v>Other Capital Outlay - Other Higher Education</v>
      </c>
      <c r="F9327">
        <f>[1]Sheet1!F9327</f>
        <v>439737</v>
      </c>
    </row>
    <row r="9328" spans="1:6">
      <c r="A9328" t="str">
        <f>[1]Sheet1!B9328</f>
        <v>Texas</v>
      </c>
      <c r="B9328" t="str">
        <f>[1]Sheet1!C9328</f>
        <v>TX</v>
      </c>
      <c r="C9328" t="str">
        <f>LEFT([1]Sheet1!D9328,1)</f>
        <v>G</v>
      </c>
      <c r="D9328" t="str">
        <f>RIGHT([1]Sheet1!D9328,2)</f>
        <v>21</v>
      </c>
      <c r="E9328" t="str">
        <f>[1]Sheet1!E9328</f>
        <v>Other Capital Outlay - State Education - Other</v>
      </c>
      <c r="F9328">
        <f>[1]Sheet1!F9328</f>
        <v>7646</v>
      </c>
    </row>
    <row r="9329" spans="1:6">
      <c r="A9329" t="str">
        <f>[1]Sheet1!B9329</f>
        <v>Texas</v>
      </c>
      <c r="B9329" t="str">
        <f>[1]Sheet1!C9329</f>
        <v>TX</v>
      </c>
      <c r="C9329" t="str">
        <f>LEFT([1]Sheet1!D9329,1)</f>
        <v>G</v>
      </c>
      <c r="D9329" t="str">
        <f>RIGHT([1]Sheet1!D9329,2)</f>
        <v>22</v>
      </c>
      <c r="E9329" t="str">
        <f>[1]Sheet1!E9329</f>
        <v>Other Capital Outlay - Social Insurance Administration</v>
      </c>
      <c r="F9329">
        <f>[1]Sheet1!F9329</f>
        <v>273</v>
      </c>
    </row>
    <row r="9330" spans="1:6">
      <c r="A9330" t="str">
        <f>[1]Sheet1!B9330</f>
        <v>Texas</v>
      </c>
      <c r="B9330" t="str">
        <f>[1]Sheet1!C9330</f>
        <v>TX</v>
      </c>
      <c r="C9330" t="str">
        <f>LEFT([1]Sheet1!D9330,1)</f>
        <v>G</v>
      </c>
      <c r="D9330" t="str">
        <f>RIGHT([1]Sheet1!D9330,2)</f>
        <v>23</v>
      </c>
      <c r="E9330" t="str">
        <f>[1]Sheet1!E9330</f>
        <v>Other Capital Outlay - Financial Administration</v>
      </c>
      <c r="F9330">
        <f>[1]Sheet1!F9330</f>
        <v>22980</v>
      </c>
    </row>
    <row r="9331" spans="1:6">
      <c r="A9331" t="str">
        <f>[1]Sheet1!B9331</f>
        <v>Texas</v>
      </c>
      <c r="B9331" t="str">
        <f>[1]Sheet1!C9331</f>
        <v>TX</v>
      </c>
      <c r="C9331" t="str">
        <f>LEFT([1]Sheet1!D9331,1)</f>
        <v>G</v>
      </c>
      <c r="D9331" t="str">
        <f>RIGHT([1]Sheet1!D9331,2)</f>
        <v>24</v>
      </c>
      <c r="E9331" t="str">
        <f>[1]Sheet1!E9331</f>
        <v>Other Capital Outlay - Local Fire Protection</v>
      </c>
      <c r="F9331">
        <f>[1]Sheet1!F9331</f>
        <v>96965</v>
      </c>
    </row>
    <row r="9332" spans="1:6">
      <c r="A9332" t="str">
        <f>[1]Sheet1!B9332</f>
        <v>Texas</v>
      </c>
      <c r="B9332" t="str">
        <f>[1]Sheet1!C9332</f>
        <v>TX</v>
      </c>
      <c r="C9332" t="str">
        <f>LEFT([1]Sheet1!D9332,1)</f>
        <v>G</v>
      </c>
      <c r="D9332" t="str">
        <f>RIGHT([1]Sheet1!D9332,2)</f>
        <v>25</v>
      </c>
      <c r="E9332" t="str">
        <f>[1]Sheet1!E9332</f>
        <v>Other Capital Outlay - Judicial and Legal Services</v>
      </c>
      <c r="F9332">
        <f>[1]Sheet1!F9332</f>
        <v>39302</v>
      </c>
    </row>
    <row r="9333" spans="1:6">
      <c r="A9333" t="str">
        <f>[1]Sheet1!B9333</f>
        <v>Texas</v>
      </c>
      <c r="B9333" t="str">
        <f>[1]Sheet1!C9333</f>
        <v>TX</v>
      </c>
      <c r="C9333" t="str">
        <f>LEFT([1]Sheet1!D9333,1)</f>
        <v>G</v>
      </c>
      <c r="D9333" t="str">
        <f>RIGHT([1]Sheet1!D9333,2)</f>
        <v>29</v>
      </c>
      <c r="E9333" t="str">
        <f>[1]Sheet1!E9333</f>
        <v>Other Capital Outlay - Central Staff Services</v>
      </c>
      <c r="F9333">
        <f>[1]Sheet1!F9333</f>
        <v>41313</v>
      </c>
    </row>
    <row r="9334" spans="1:6">
      <c r="A9334" t="str">
        <f>[1]Sheet1!B9334</f>
        <v>Texas</v>
      </c>
      <c r="B9334" t="str">
        <f>[1]Sheet1!C9334</f>
        <v>TX</v>
      </c>
      <c r="C9334" t="str">
        <f>LEFT([1]Sheet1!D9334,1)</f>
        <v>G</v>
      </c>
      <c r="D9334" t="str">
        <f>RIGHT([1]Sheet1!D9334,2)</f>
        <v>31</v>
      </c>
      <c r="E9334" t="str">
        <f>[1]Sheet1!E9334</f>
        <v>Other Capital Outlay - General Public Building</v>
      </c>
      <c r="F9334">
        <f>[1]Sheet1!F9334</f>
        <v>36924</v>
      </c>
    </row>
    <row r="9335" spans="1:6">
      <c r="A9335" t="str">
        <f>[1]Sheet1!B9335</f>
        <v>Texas</v>
      </c>
      <c r="B9335" t="str">
        <f>[1]Sheet1!C9335</f>
        <v>TX</v>
      </c>
      <c r="C9335" t="str">
        <f>LEFT([1]Sheet1!D9335,1)</f>
        <v>G</v>
      </c>
      <c r="D9335" t="str">
        <f>RIGHT([1]Sheet1!D9335,2)</f>
        <v>32</v>
      </c>
      <c r="E9335" t="str">
        <f>[1]Sheet1!E9335</f>
        <v>Other Capital Outlay - Health - Other</v>
      </c>
      <c r="F9335">
        <f>[1]Sheet1!F9335</f>
        <v>45802</v>
      </c>
    </row>
    <row r="9336" spans="1:6">
      <c r="A9336" t="str">
        <f>[1]Sheet1!B9336</f>
        <v>Texas</v>
      </c>
      <c r="B9336" t="str">
        <f>[1]Sheet1!C9336</f>
        <v>TX</v>
      </c>
      <c r="C9336" t="str">
        <f>LEFT([1]Sheet1!D9336,1)</f>
        <v>G</v>
      </c>
      <c r="D9336" t="str">
        <f>RIGHT([1]Sheet1!D9336,2)</f>
        <v>36</v>
      </c>
      <c r="E9336" t="str">
        <f>[1]Sheet1!E9336</f>
        <v>Other Capital Outlay - Hospitals</v>
      </c>
      <c r="F9336">
        <f>[1]Sheet1!F9336</f>
        <v>344325</v>
      </c>
    </row>
    <row r="9337" spans="1:6">
      <c r="A9337" t="str">
        <f>[1]Sheet1!B9337</f>
        <v>Texas</v>
      </c>
      <c r="B9337" t="str">
        <f>[1]Sheet1!C9337</f>
        <v>TX</v>
      </c>
      <c r="C9337" t="str">
        <f>LEFT([1]Sheet1!D9337,1)</f>
        <v>G</v>
      </c>
      <c r="D9337" t="str">
        <f>RIGHT([1]Sheet1!D9337,2)</f>
        <v>44</v>
      </c>
      <c r="E9337" t="str">
        <f>[1]Sheet1!E9337</f>
        <v>Other Capital Outlay - Regular Highways</v>
      </c>
      <c r="F9337">
        <f>[1]Sheet1!F9337</f>
        <v>670538</v>
      </c>
    </row>
    <row r="9338" spans="1:6">
      <c r="A9338" t="str">
        <f>[1]Sheet1!B9338</f>
        <v>Texas</v>
      </c>
      <c r="B9338" t="str">
        <f>[1]Sheet1!C9338</f>
        <v>TX</v>
      </c>
      <c r="C9338" t="str">
        <f>LEFT([1]Sheet1!D9338,1)</f>
        <v>G</v>
      </c>
      <c r="D9338" t="str">
        <f>RIGHT([1]Sheet1!D9338,2)</f>
        <v>45</v>
      </c>
      <c r="E9338" t="str">
        <f>[1]Sheet1!E9338</f>
        <v>Other Capital Outlay - Toll Highways</v>
      </c>
      <c r="F9338">
        <f>[1]Sheet1!F9338</f>
        <v>20151</v>
      </c>
    </row>
    <row r="9339" spans="1:6">
      <c r="A9339" t="str">
        <f>[1]Sheet1!B9339</f>
        <v>Texas</v>
      </c>
      <c r="B9339" t="str">
        <f>[1]Sheet1!C9339</f>
        <v>TX</v>
      </c>
      <c r="C9339" t="str">
        <f>LEFT([1]Sheet1!D9339,1)</f>
        <v>G</v>
      </c>
      <c r="D9339" t="str">
        <f>RIGHT([1]Sheet1!D9339,2)</f>
        <v>50</v>
      </c>
      <c r="E9339" t="str">
        <f>[1]Sheet1!E9339</f>
        <v>Other Capital Outlay - Housing and Community Development</v>
      </c>
      <c r="F9339">
        <f>[1]Sheet1!F9339</f>
        <v>20263</v>
      </c>
    </row>
    <row r="9340" spans="1:6">
      <c r="A9340" t="str">
        <f>[1]Sheet1!B9340</f>
        <v>Texas</v>
      </c>
      <c r="B9340" t="str">
        <f>[1]Sheet1!C9340</f>
        <v>TX</v>
      </c>
      <c r="C9340" t="str">
        <f>LEFT([1]Sheet1!D9340,1)</f>
        <v>G</v>
      </c>
      <c r="D9340" t="str">
        <f>RIGHT([1]Sheet1!D9340,2)</f>
        <v>52</v>
      </c>
      <c r="E9340" t="str">
        <f>[1]Sheet1!E9340</f>
        <v>Other Capital Outlay - Libraries</v>
      </c>
      <c r="F9340">
        <f>[1]Sheet1!F9340</f>
        <v>15618</v>
      </c>
    </row>
    <row r="9341" spans="1:6">
      <c r="A9341" t="str">
        <f>[1]Sheet1!B9341</f>
        <v>Texas</v>
      </c>
      <c r="B9341" t="str">
        <f>[1]Sheet1!C9341</f>
        <v>TX</v>
      </c>
      <c r="C9341" t="str">
        <f>LEFT([1]Sheet1!D9341,1)</f>
        <v>G</v>
      </c>
      <c r="D9341" t="str">
        <f>RIGHT([1]Sheet1!D9341,2)</f>
        <v>59</v>
      </c>
      <c r="E9341" t="str">
        <f>[1]Sheet1!E9341</f>
        <v>Other Capital Outlay - Natural Resources - Other</v>
      </c>
      <c r="F9341">
        <f>[1]Sheet1!F9341</f>
        <v>161241</v>
      </c>
    </row>
    <row r="9342" spans="1:6">
      <c r="A9342" t="str">
        <f>[1]Sheet1!B9342</f>
        <v>Texas</v>
      </c>
      <c r="B9342" t="str">
        <f>[1]Sheet1!C9342</f>
        <v>TX</v>
      </c>
      <c r="C9342" t="str">
        <f>LEFT([1]Sheet1!D9342,1)</f>
        <v>G</v>
      </c>
      <c r="D9342" t="str">
        <f>RIGHT([1]Sheet1!D9342,2)</f>
        <v>60</v>
      </c>
      <c r="E9342" t="str">
        <f>[1]Sheet1!E9342</f>
        <v>Other Capital Outlay - Parking Facilities</v>
      </c>
      <c r="F9342">
        <f>[1]Sheet1!F9342</f>
        <v>607</v>
      </c>
    </row>
    <row r="9343" spans="1:6">
      <c r="A9343" t="str">
        <f>[1]Sheet1!B9343</f>
        <v>Texas</v>
      </c>
      <c r="B9343" t="str">
        <f>[1]Sheet1!C9343</f>
        <v>TX</v>
      </c>
      <c r="C9343" t="str">
        <f>LEFT([1]Sheet1!D9343,1)</f>
        <v>G</v>
      </c>
      <c r="D9343" t="str">
        <f>RIGHT([1]Sheet1!D9343,2)</f>
        <v>61</v>
      </c>
      <c r="E9343" t="str">
        <f>[1]Sheet1!E9343</f>
        <v>Other Capital Outlay - Parks and Recreation</v>
      </c>
      <c r="F9343">
        <f>[1]Sheet1!F9343</f>
        <v>90310</v>
      </c>
    </row>
    <row r="9344" spans="1:6">
      <c r="A9344" t="str">
        <f>[1]Sheet1!B9344</f>
        <v>Texas</v>
      </c>
      <c r="B9344" t="str">
        <f>[1]Sheet1!C9344</f>
        <v>TX</v>
      </c>
      <c r="C9344" t="str">
        <f>LEFT([1]Sheet1!D9344,1)</f>
        <v>G</v>
      </c>
      <c r="D9344" t="str">
        <f>RIGHT([1]Sheet1!D9344,2)</f>
        <v>62</v>
      </c>
      <c r="E9344" t="str">
        <f>[1]Sheet1!E9344</f>
        <v>Other Capital Outlay - Police Protection</v>
      </c>
      <c r="F9344">
        <f>[1]Sheet1!F9344</f>
        <v>171703</v>
      </c>
    </row>
    <row r="9345" spans="1:6">
      <c r="A9345" t="str">
        <f>[1]Sheet1!B9345</f>
        <v>Texas</v>
      </c>
      <c r="B9345" t="str">
        <f>[1]Sheet1!C9345</f>
        <v>TX</v>
      </c>
      <c r="C9345" t="str">
        <f>LEFT([1]Sheet1!D9345,1)</f>
        <v>G</v>
      </c>
      <c r="D9345" t="str">
        <f>RIGHT([1]Sheet1!D9345,2)</f>
        <v>66</v>
      </c>
      <c r="E9345" t="str">
        <f>[1]Sheet1!E9345</f>
        <v>Other Capital Outlay - Protective Inspection and Regulation, NEC</v>
      </c>
      <c r="F9345">
        <f>[1]Sheet1!F9345</f>
        <v>6565</v>
      </c>
    </row>
    <row r="9346" spans="1:6">
      <c r="A9346" t="str">
        <f>[1]Sheet1!B9346</f>
        <v>Texas</v>
      </c>
      <c r="B9346" t="str">
        <f>[1]Sheet1!C9346</f>
        <v>TX</v>
      </c>
      <c r="C9346" t="str">
        <f>LEFT([1]Sheet1!D9346,1)</f>
        <v>G</v>
      </c>
      <c r="D9346" t="str">
        <f>RIGHT([1]Sheet1!D9346,2)</f>
        <v>77</v>
      </c>
      <c r="E9346" t="str">
        <f>[1]Sheet1!E9346</f>
        <v>Other Capital Outlay - Public Welfare Institutions</v>
      </c>
      <c r="F9346">
        <f>[1]Sheet1!F9346</f>
        <v>674</v>
      </c>
    </row>
    <row r="9347" spans="1:6">
      <c r="A9347" t="str">
        <f>[1]Sheet1!B9347</f>
        <v>Texas</v>
      </c>
      <c r="B9347" t="str">
        <f>[1]Sheet1!C9347</f>
        <v>TX</v>
      </c>
      <c r="C9347" t="str">
        <f>LEFT([1]Sheet1!D9347,1)</f>
        <v>G</v>
      </c>
      <c r="D9347" t="str">
        <f>RIGHT([1]Sheet1!D9347,2)</f>
        <v>79</v>
      </c>
      <c r="E9347" t="str">
        <f>[1]Sheet1!E9347</f>
        <v>Other Capital Outlay - Public Welfare - Other</v>
      </c>
      <c r="F9347">
        <f>[1]Sheet1!F9347</f>
        <v>32470</v>
      </c>
    </row>
    <row r="9348" spans="1:6">
      <c r="A9348" t="str">
        <f>[1]Sheet1!B9348</f>
        <v>Texas</v>
      </c>
      <c r="B9348" t="str">
        <f>[1]Sheet1!C9348</f>
        <v>TX</v>
      </c>
      <c r="C9348" t="str">
        <f>LEFT([1]Sheet1!D9348,1)</f>
        <v>G</v>
      </c>
      <c r="D9348" t="str">
        <f>RIGHT([1]Sheet1!D9348,2)</f>
        <v>80</v>
      </c>
      <c r="E9348" t="str">
        <f>[1]Sheet1!E9348</f>
        <v>Other Capital Outlay - Sewerage</v>
      </c>
      <c r="F9348">
        <f>[1]Sheet1!F9348</f>
        <v>92391</v>
      </c>
    </row>
    <row r="9349" spans="1:6">
      <c r="A9349" t="str">
        <f>[1]Sheet1!B9349</f>
        <v>Texas</v>
      </c>
      <c r="B9349" t="str">
        <f>[1]Sheet1!C9349</f>
        <v>TX</v>
      </c>
      <c r="C9349" t="str">
        <f>LEFT([1]Sheet1!D9349,1)</f>
        <v>G</v>
      </c>
      <c r="D9349" t="str">
        <f>RIGHT([1]Sheet1!D9349,2)</f>
        <v>81</v>
      </c>
      <c r="E9349" t="str">
        <f>[1]Sheet1!E9349</f>
        <v>Other Capital Outlay - Solid Waste Management</v>
      </c>
      <c r="F9349">
        <f>[1]Sheet1!F9349</f>
        <v>34217</v>
      </c>
    </row>
    <row r="9350" spans="1:6">
      <c r="A9350" t="str">
        <f>[1]Sheet1!B9350</f>
        <v>Texas</v>
      </c>
      <c r="B9350" t="str">
        <f>[1]Sheet1!C9350</f>
        <v>TX</v>
      </c>
      <c r="C9350" t="str">
        <f>LEFT([1]Sheet1!D9350,1)</f>
        <v>G</v>
      </c>
      <c r="D9350" t="str">
        <f>RIGHT([1]Sheet1!D9350,2)</f>
        <v>85</v>
      </c>
      <c r="E9350" t="str">
        <f>[1]Sheet1!E9350</f>
        <v>Other Capital Outlay - State Veterans' Services</v>
      </c>
      <c r="F9350">
        <f>[1]Sheet1!F9350</f>
        <v>311480</v>
      </c>
    </row>
    <row r="9351" spans="1:6">
      <c r="A9351" t="str">
        <f>[1]Sheet1!B9351</f>
        <v>Texas</v>
      </c>
      <c r="B9351" t="str">
        <f>[1]Sheet1!C9351</f>
        <v>TX</v>
      </c>
      <c r="C9351" t="str">
        <f>LEFT([1]Sheet1!D9351,1)</f>
        <v>G</v>
      </c>
      <c r="D9351" t="str">
        <f>RIGHT([1]Sheet1!D9351,2)</f>
        <v>87</v>
      </c>
      <c r="E9351" t="str">
        <f>[1]Sheet1!E9351</f>
        <v>Other Capital Outlay - Sea and Inland Port Facilities</v>
      </c>
      <c r="F9351">
        <f>[1]Sheet1!F9351</f>
        <v>20396</v>
      </c>
    </row>
    <row r="9352" spans="1:6">
      <c r="A9352" t="str">
        <f>[1]Sheet1!B9352</f>
        <v>Texas</v>
      </c>
      <c r="B9352" t="str">
        <f>[1]Sheet1!C9352</f>
        <v>TX</v>
      </c>
      <c r="C9352" t="str">
        <f>LEFT([1]Sheet1!D9352,1)</f>
        <v>G</v>
      </c>
      <c r="D9352" t="str">
        <f>RIGHT([1]Sheet1!D9352,2)</f>
        <v>89</v>
      </c>
      <c r="E9352" t="str">
        <f>[1]Sheet1!E9352</f>
        <v>Other Capital Outlay - General - Other</v>
      </c>
      <c r="F9352">
        <f>[1]Sheet1!F9352</f>
        <v>339531</v>
      </c>
    </row>
    <row r="9353" spans="1:6">
      <c r="A9353" t="str">
        <f>[1]Sheet1!B9353</f>
        <v>Texas</v>
      </c>
      <c r="B9353" t="str">
        <f>[1]Sheet1!C9353</f>
        <v>TX</v>
      </c>
      <c r="C9353" t="str">
        <f>LEFT([1]Sheet1!D9353,1)</f>
        <v>G</v>
      </c>
      <c r="D9353" t="str">
        <f>RIGHT([1]Sheet1!D9353,2)</f>
        <v>91</v>
      </c>
      <c r="E9353" t="str">
        <f>[1]Sheet1!E9353</f>
        <v>Other Capital Outlay - Water Utilities</v>
      </c>
      <c r="F9353">
        <f>[1]Sheet1!F9353</f>
        <v>250827</v>
      </c>
    </row>
    <row r="9354" spans="1:6">
      <c r="A9354" t="str">
        <f>[1]Sheet1!B9354</f>
        <v>Texas</v>
      </c>
      <c r="B9354" t="str">
        <f>[1]Sheet1!C9354</f>
        <v>TX</v>
      </c>
      <c r="C9354" t="str">
        <f>LEFT([1]Sheet1!D9354,1)</f>
        <v>G</v>
      </c>
      <c r="D9354" t="str">
        <f>RIGHT([1]Sheet1!D9354,2)</f>
        <v>92</v>
      </c>
      <c r="E9354" t="str">
        <f>[1]Sheet1!E9354</f>
        <v>Other Capital Outlay - Electric Utilities</v>
      </c>
      <c r="F9354">
        <f>[1]Sheet1!F9354</f>
        <v>183360</v>
      </c>
    </row>
    <row r="9355" spans="1:6">
      <c r="A9355" t="str">
        <f>[1]Sheet1!B9355</f>
        <v>Texas</v>
      </c>
      <c r="B9355" t="str">
        <f>[1]Sheet1!C9355</f>
        <v>TX</v>
      </c>
      <c r="C9355" t="str">
        <f>LEFT([1]Sheet1!D9355,1)</f>
        <v>G</v>
      </c>
      <c r="D9355" t="str">
        <f>RIGHT([1]Sheet1!D9355,2)</f>
        <v>93</v>
      </c>
      <c r="E9355" t="str">
        <f>[1]Sheet1!E9355</f>
        <v>Other Capital Outlay - Gas Utilities</v>
      </c>
      <c r="F9355">
        <f>[1]Sheet1!F9355</f>
        <v>10011</v>
      </c>
    </row>
    <row r="9356" spans="1:6">
      <c r="A9356" t="str">
        <f>[1]Sheet1!B9356</f>
        <v>Texas</v>
      </c>
      <c r="B9356" t="str">
        <f>[1]Sheet1!C9356</f>
        <v>TX</v>
      </c>
      <c r="C9356" t="str">
        <f>LEFT([1]Sheet1!D9356,1)</f>
        <v>G</v>
      </c>
      <c r="D9356" t="str">
        <f>RIGHT([1]Sheet1!D9356,2)</f>
        <v>94</v>
      </c>
      <c r="E9356" t="str">
        <f>[1]Sheet1!E9356</f>
        <v>Other Capital Outlay - Transit Utilities</v>
      </c>
      <c r="F9356">
        <f>[1]Sheet1!F9356</f>
        <v>145180</v>
      </c>
    </row>
    <row r="9357" spans="1:6">
      <c r="A9357" t="str">
        <f>[1]Sheet1!B9357</f>
        <v>Texas</v>
      </c>
      <c r="B9357" t="str">
        <f>[1]Sheet1!C9357</f>
        <v>TX</v>
      </c>
      <c r="C9357" t="str">
        <f>LEFT([1]Sheet1!D9357,1)</f>
        <v>I</v>
      </c>
      <c r="D9357" t="str">
        <f>RIGHT([1]Sheet1!D9357,2)</f>
        <v>89</v>
      </c>
      <c r="E9357" t="str">
        <f>[1]Sheet1!E9357</f>
        <v>General - Interest on Debt</v>
      </c>
      <c r="F9357">
        <f>[1]Sheet1!F9357</f>
        <v>9645480</v>
      </c>
    </row>
    <row r="9358" spans="1:6">
      <c r="A9358" t="str">
        <f>[1]Sheet1!B9358</f>
        <v>Texas</v>
      </c>
      <c r="B9358" t="str">
        <f>[1]Sheet1!C9358</f>
        <v>TX</v>
      </c>
      <c r="C9358" t="str">
        <f>LEFT([1]Sheet1!D9358,1)</f>
        <v>I</v>
      </c>
      <c r="D9358" t="str">
        <f>RIGHT([1]Sheet1!D9358,2)</f>
        <v>91</v>
      </c>
      <c r="E9358" t="str">
        <f>[1]Sheet1!E9358</f>
        <v>Water Utilities - Interest on Debt</v>
      </c>
      <c r="F9358">
        <f>[1]Sheet1!F9358</f>
        <v>1073476</v>
      </c>
    </row>
    <row r="9359" spans="1:6">
      <c r="A9359" t="str">
        <f>[1]Sheet1!B9359</f>
        <v>Texas</v>
      </c>
      <c r="B9359" t="str">
        <f>[1]Sheet1!C9359</f>
        <v>TX</v>
      </c>
      <c r="C9359" t="str">
        <f>LEFT([1]Sheet1!D9359,1)</f>
        <v>I</v>
      </c>
      <c r="D9359" t="str">
        <f>RIGHT([1]Sheet1!D9359,2)</f>
        <v>92</v>
      </c>
      <c r="E9359" t="str">
        <f>[1]Sheet1!E9359</f>
        <v>Electric Utilities - Interest on Debt</v>
      </c>
      <c r="F9359">
        <f>[1]Sheet1!F9359</f>
        <v>543885</v>
      </c>
    </row>
    <row r="9360" spans="1:6">
      <c r="A9360" t="str">
        <f>[1]Sheet1!B9360</f>
        <v>Texas</v>
      </c>
      <c r="B9360" t="str">
        <f>[1]Sheet1!C9360</f>
        <v>TX</v>
      </c>
      <c r="C9360" t="str">
        <f>LEFT([1]Sheet1!D9360,1)</f>
        <v>I</v>
      </c>
      <c r="D9360" t="str">
        <f>RIGHT([1]Sheet1!D9360,2)</f>
        <v>93</v>
      </c>
      <c r="E9360" t="str">
        <f>[1]Sheet1!E9360</f>
        <v>Gas Utilities - Interest on Debt</v>
      </c>
      <c r="F9360">
        <f>[1]Sheet1!F9360</f>
        <v>776</v>
      </c>
    </row>
    <row r="9361" spans="1:6">
      <c r="A9361" t="str">
        <f>[1]Sheet1!B9361</f>
        <v>Texas</v>
      </c>
      <c r="B9361" t="str">
        <f>[1]Sheet1!C9361</f>
        <v>TX</v>
      </c>
      <c r="C9361" t="str">
        <f>LEFT([1]Sheet1!D9361,1)</f>
        <v>I</v>
      </c>
      <c r="D9361" t="str">
        <f>RIGHT([1]Sheet1!D9361,2)</f>
        <v>94</v>
      </c>
      <c r="E9361" t="str">
        <f>[1]Sheet1!E9361</f>
        <v>Transit Utilities - Interest on Debt</v>
      </c>
      <c r="F9361">
        <f>[1]Sheet1!F9361</f>
        <v>134366</v>
      </c>
    </row>
    <row r="9362" spans="1:6">
      <c r="A9362" t="str">
        <f>[1]Sheet1!B9362</f>
        <v>Texas</v>
      </c>
      <c r="B9362" t="str">
        <f>[1]Sheet1!C9362</f>
        <v>TX</v>
      </c>
      <c r="C9362" t="str">
        <f>LEFT([1]Sheet1!D9362,1)</f>
        <v>J</v>
      </c>
      <c r="D9362" t="str">
        <f>RIGHT([1]Sheet1!D9362,2)</f>
        <v>19</v>
      </c>
      <c r="E9362" t="str">
        <f>[1]Sheet1!E9362</f>
        <v>Assistance and Subsidies - State Scholarships and Other Subsidies - Education</v>
      </c>
      <c r="F9362">
        <f>[1]Sheet1!F9362</f>
        <v>1247478</v>
      </c>
    </row>
    <row r="9363" spans="1:6">
      <c r="A9363" t="str">
        <f>[1]Sheet1!B9363</f>
        <v>Texas</v>
      </c>
      <c r="B9363" t="str">
        <f>[1]Sheet1!C9363</f>
        <v>TX</v>
      </c>
      <c r="C9363" t="str">
        <f>LEFT([1]Sheet1!D9363,1)</f>
        <v>J</v>
      </c>
      <c r="D9363" t="str">
        <f>RIGHT([1]Sheet1!D9363,2)</f>
        <v>67</v>
      </c>
      <c r="E9363" t="str">
        <f>[1]Sheet1!E9363</f>
        <v>Assistance and Subsidies - Public Welfare, Federal Categorical Assistance Programs</v>
      </c>
      <c r="F9363">
        <f>[1]Sheet1!F9363</f>
        <v>182492</v>
      </c>
    </row>
    <row r="9364" spans="1:6">
      <c r="A9364" t="str">
        <f>[1]Sheet1!B9364</f>
        <v>Texas</v>
      </c>
      <c r="B9364" t="str">
        <f>[1]Sheet1!C9364</f>
        <v>TX</v>
      </c>
      <c r="C9364" t="str">
        <f>LEFT([1]Sheet1!D9364,1)</f>
        <v>J</v>
      </c>
      <c r="D9364" t="str">
        <f>RIGHT([1]Sheet1!D9364,2)</f>
        <v>68</v>
      </c>
      <c r="E9364" t="str">
        <f>[1]Sheet1!E9364</f>
        <v>Assistance and Subsidies - Public Welfare, Cash Assistance Programs - Other</v>
      </c>
      <c r="F9364">
        <f>[1]Sheet1!F9364</f>
        <v>734564</v>
      </c>
    </row>
    <row r="9365" spans="1:6">
      <c r="A9365" t="str">
        <f>[1]Sheet1!B9365</f>
        <v>Texas</v>
      </c>
      <c r="B9365" t="str">
        <f>[1]Sheet1!C9365</f>
        <v>TX</v>
      </c>
      <c r="C9365" t="str">
        <f>LEFT([1]Sheet1!D9365,1)</f>
        <v>T</v>
      </c>
      <c r="D9365" t="str">
        <f>RIGHT([1]Sheet1!D9365,2)</f>
        <v>01</v>
      </c>
      <c r="E9365" t="str">
        <f>[1]Sheet1!E9365</f>
        <v>Tax - Property</v>
      </c>
      <c r="F9365">
        <f>[1]Sheet1!F9365</f>
        <v>40316516</v>
      </c>
    </row>
    <row r="9366" spans="1:6">
      <c r="A9366" t="str">
        <f>[1]Sheet1!B9366</f>
        <v>Texas</v>
      </c>
      <c r="B9366" t="str">
        <f>[1]Sheet1!C9366</f>
        <v>TX</v>
      </c>
      <c r="C9366" t="str">
        <f>LEFT([1]Sheet1!D9366,1)</f>
        <v>T</v>
      </c>
      <c r="D9366" t="str">
        <f>RIGHT([1]Sheet1!D9366,2)</f>
        <v>09</v>
      </c>
      <c r="E9366" t="str">
        <f>[1]Sheet1!E9366</f>
        <v>Tax - General Sales and Gross Receipts</v>
      </c>
      <c r="F9366">
        <f>[1]Sheet1!F9366</f>
        <v>30549830</v>
      </c>
    </row>
    <row r="9367" spans="1:6">
      <c r="A9367" t="str">
        <f>[1]Sheet1!B9367</f>
        <v>Texas</v>
      </c>
      <c r="B9367" t="str">
        <f>[1]Sheet1!C9367</f>
        <v>TX</v>
      </c>
      <c r="C9367" t="str">
        <f>LEFT([1]Sheet1!D9367,1)</f>
        <v>T</v>
      </c>
      <c r="D9367" t="str">
        <f>RIGHT([1]Sheet1!D9367,2)</f>
        <v>10</v>
      </c>
      <c r="E9367" t="str">
        <f>[1]Sheet1!E9367</f>
        <v>Tax - Alcoholic Beverage Sales</v>
      </c>
      <c r="F9367">
        <f>[1]Sheet1!F9367</f>
        <v>937614</v>
      </c>
    </row>
    <row r="9368" spans="1:6">
      <c r="A9368" t="str">
        <f>[1]Sheet1!B9368</f>
        <v>Texas</v>
      </c>
      <c r="B9368" t="str">
        <f>[1]Sheet1!C9368</f>
        <v>TX</v>
      </c>
      <c r="C9368" t="str">
        <f>LEFT([1]Sheet1!D9368,1)</f>
        <v>T</v>
      </c>
      <c r="D9368" t="str">
        <f>RIGHT([1]Sheet1!D9368,2)</f>
        <v>11</v>
      </c>
      <c r="E9368" t="str">
        <f>[1]Sheet1!E9368</f>
        <v>Tax - Amusements Sales</v>
      </c>
      <c r="F9368">
        <f>[1]Sheet1!F9368</f>
        <v>47393</v>
      </c>
    </row>
    <row r="9369" spans="1:6">
      <c r="A9369" t="str">
        <f>[1]Sheet1!B9369</f>
        <v>Texas</v>
      </c>
      <c r="B9369" t="str">
        <f>[1]Sheet1!C9369</f>
        <v>TX</v>
      </c>
      <c r="C9369" t="str">
        <f>LEFT([1]Sheet1!D9369,1)</f>
        <v>T</v>
      </c>
      <c r="D9369" t="str">
        <f>RIGHT([1]Sheet1!D9369,2)</f>
        <v>12</v>
      </c>
      <c r="E9369" t="str">
        <f>[1]Sheet1!E9369</f>
        <v>Tax - Insurance Premiums Sales</v>
      </c>
      <c r="F9369">
        <f>[1]Sheet1!F9369</f>
        <v>1508157</v>
      </c>
    </row>
    <row r="9370" spans="1:6">
      <c r="A9370" t="str">
        <f>[1]Sheet1!B9370</f>
        <v>Texas</v>
      </c>
      <c r="B9370" t="str">
        <f>[1]Sheet1!C9370</f>
        <v>TX</v>
      </c>
      <c r="C9370" t="str">
        <f>LEFT([1]Sheet1!D9370,1)</f>
        <v>T</v>
      </c>
      <c r="D9370" t="str">
        <f>RIGHT([1]Sheet1!D9370,2)</f>
        <v>13</v>
      </c>
      <c r="E9370" t="str">
        <f>[1]Sheet1!E9370</f>
        <v>Tax - Motor Fuels Sales</v>
      </c>
      <c r="F9370">
        <f>[1]Sheet1!F9370</f>
        <v>3178419</v>
      </c>
    </row>
    <row r="9371" spans="1:6">
      <c r="A9371" t="str">
        <f>[1]Sheet1!B9371</f>
        <v>Texas</v>
      </c>
      <c r="B9371" t="str">
        <f>[1]Sheet1!C9371</f>
        <v>TX</v>
      </c>
      <c r="C9371" t="str">
        <f>LEFT([1]Sheet1!D9371,1)</f>
        <v>T</v>
      </c>
      <c r="D9371" t="str">
        <f>RIGHT([1]Sheet1!D9371,2)</f>
        <v>14</v>
      </c>
      <c r="E9371" t="str">
        <f>[1]Sheet1!E9371</f>
        <v>Tax - Pari-mutuels Sales</v>
      </c>
      <c r="F9371">
        <f>[1]Sheet1!F9371</f>
        <v>7142</v>
      </c>
    </row>
    <row r="9372" spans="1:6">
      <c r="A9372" t="str">
        <f>[1]Sheet1!B9372</f>
        <v>Texas</v>
      </c>
      <c r="B9372" t="str">
        <f>[1]Sheet1!C9372</f>
        <v>TX</v>
      </c>
      <c r="C9372" t="str">
        <f>LEFT([1]Sheet1!D9372,1)</f>
        <v>T</v>
      </c>
      <c r="D9372" t="str">
        <f>RIGHT([1]Sheet1!D9372,2)</f>
        <v>15</v>
      </c>
      <c r="E9372" t="str">
        <f>[1]Sheet1!E9372</f>
        <v>Tax - Public Utilities Sales</v>
      </c>
      <c r="F9372">
        <f>[1]Sheet1!F9372</f>
        <v>1846053</v>
      </c>
    </row>
    <row r="9373" spans="1:6">
      <c r="A9373" t="str">
        <f>[1]Sheet1!B9373</f>
        <v>Texas</v>
      </c>
      <c r="B9373" t="str">
        <f>[1]Sheet1!C9373</f>
        <v>TX</v>
      </c>
      <c r="C9373" t="str">
        <f>LEFT([1]Sheet1!D9373,1)</f>
        <v>T</v>
      </c>
      <c r="D9373" t="str">
        <f>RIGHT([1]Sheet1!D9373,2)</f>
        <v>16</v>
      </c>
      <c r="E9373" t="str">
        <f>[1]Sheet1!E9373</f>
        <v>Tax - Tobacco Products Sales</v>
      </c>
      <c r="F9373">
        <f>[1]Sheet1!F9373</f>
        <v>1469712</v>
      </c>
    </row>
    <row r="9374" spans="1:6">
      <c r="A9374" t="str">
        <f>[1]Sheet1!B9374</f>
        <v>Texas</v>
      </c>
      <c r="B9374" t="str">
        <f>[1]Sheet1!C9374</f>
        <v>TX</v>
      </c>
      <c r="C9374" t="str">
        <f>LEFT([1]Sheet1!D9374,1)</f>
        <v>T</v>
      </c>
      <c r="D9374" t="str">
        <f>RIGHT([1]Sheet1!D9374,2)</f>
        <v>19</v>
      </c>
      <c r="E9374" t="str">
        <f>[1]Sheet1!E9374</f>
        <v>Tax - Other Selective Sales</v>
      </c>
      <c r="F9374">
        <f>[1]Sheet1!F9374</f>
        <v>5825234</v>
      </c>
    </row>
    <row r="9375" spans="1:6">
      <c r="A9375" t="str">
        <f>[1]Sheet1!B9375</f>
        <v>Texas</v>
      </c>
      <c r="B9375" t="str">
        <f>[1]Sheet1!C9375</f>
        <v>TX</v>
      </c>
      <c r="C9375" t="str">
        <f>LEFT([1]Sheet1!D9375,1)</f>
        <v>T</v>
      </c>
      <c r="D9375" t="str">
        <f>RIGHT([1]Sheet1!D9375,2)</f>
        <v>20</v>
      </c>
      <c r="E9375" t="str">
        <f>[1]Sheet1!E9375</f>
        <v>Tax - Alcoholic Beverage License</v>
      </c>
      <c r="F9375">
        <f>[1]Sheet1!F9375</f>
        <v>80397</v>
      </c>
    </row>
    <row r="9376" spans="1:6">
      <c r="A9376" t="str">
        <f>[1]Sheet1!B9376</f>
        <v>Texas</v>
      </c>
      <c r="B9376" t="str">
        <f>[1]Sheet1!C9376</f>
        <v>TX</v>
      </c>
      <c r="C9376" t="str">
        <f>LEFT([1]Sheet1!D9376,1)</f>
        <v>T</v>
      </c>
      <c r="D9376" t="str">
        <f>RIGHT([1]Sheet1!D9376,2)</f>
        <v>21</v>
      </c>
      <c r="E9376" t="str">
        <f>[1]Sheet1!E9376</f>
        <v>Tax - Amusements License</v>
      </c>
      <c r="F9376">
        <f>[1]Sheet1!F9376</f>
        <v>11835</v>
      </c>
    </row>
    <row r="9377" spans="1:6">
      <c r="A9377" t="str">
        <f>[1]Sheet1!B9377</f>
        <v>Texas</v>
      </c>
      <c r="B9377" t="str">
        <f>[1]Sheet1!C9377</f>
        <v>TX</v>
      </c>
      <c r="C9377" t="str">
        <f>LEFT([1]Sheet1!D9377,1)</f>
        <v>T</v>
      </c>
      <c r="D9377" t="str">
        <f>RIGHT([1]Sheet1!D9377,2)</f>
        <v>22</v>
      </c>
      <c r="E9377" t="str">
        <f>[1]Sheet1!E9377</f>
        <v>Tax - Corporation License</v>
      </c>
      <c r="F9377">
        <f>[1]Sheet1!F9377</f>
        <v>4543609</v>
      </c>
    </row>
    <row r="9378" spans="1:6">
      <c r="A9378" t="str">
        <f>[1]Sheet1!B9378</f>
        <v>Texas</v>
      </c>
      <c r="B9378" t="str">
        <f>[1]Sheet1!C9378</f>
        <v>TX</v>
      </c>
      <c r="C9378" t="str">
        <f>LEFT([1]Sheet1!D9378,1)</f>
        <v>T</v>
      </c>
      <c r="D9378" t="str">
        <f>RIGHT([1]Sheet1!D9378,2)</f>
        <v>23</v>
      </c>
      <c r="E9378" t="str">
        <f>[1]Sheet1!E9378</f>
        <v>Tax - Hunting and Fishing License</v>
      </c>
      <c r="F9378">
        <f>[1]Sheet1!F9378</f>
        <v>102661</v>
      </c>
    </row>
    <row r="9379" spans="1:6">
      <c r="A9379" t="str">
        <f>[1]Sheet1!B9379</f>
        <v>Texas</v>
      </c>
      <c r="B9379" t="str">
        <f>[1]Sheet1!C9379</f>
        <v>TX</v>
      </c>
      <c r="C9379" t="str">
        <f>LEFT([1]Sheet1!D9379,1)</f>
        <v>T</v>
      </c>
      <c r="D9379" t="str">
        <f>RIGHT([1]Sheet1!D9379,2)</f>
        <v>24</v>
      </c>
      <c r="E9379" t="str">
        <f>[1]Sheet1!E9379</f>
        <v>Tax - Motor Vehicle License</v>
      </c>
      <c r="F9379">
        <f>[1]Sheet1!F9379</f>
        <v>2141349</v>
      </c>
    </row>
    <row r="9380" spans="1:6">
      <c r="A9380" t="str">
        <f>[1]Sheet1!B9380</f>
        <v>Texas</v>
      </c>
      <c r="B9380" t="str">
        <f>[1]Sheet1!C9380</f>
        <v>TX</v>
      </c>
      <c r="C9380" t="str">
        <f>LEFT([1]Sheet1!D9380,1)</f>
        <v>T</v>
      </c>
      <c r="D9380" t="str">
        <f>RIGHT([1]Sheet1!D9380,2)</f>
        <v>25</v>
      </c>
      <c r="E9380" t="str">
        <f>[1]Sheet1!E9380</f>
        <v>Tax - Motor Vehicle Operators License</v>
      </c>
      <c r="F9380">
        <f>[1]Sheet1!F9380</f>
        <v>130838</v>
      </c>
    </row>
    <row r="9381" spans="1:6">
      <c r="A9381" t="str">
        <f>[1]Sheet1!B9381</f>
        <v>Texas</v>
      </c>
      <c r="B9381" t="str">
        <f>[1]Sheet1!C9381</f>
        <v>TX</v>
      </c>
      <c r="C9381" t="str">
        <f>LEFT([1]Sheet1!D9381,1)</f>
        <v>T</v>
      </c>
      <c r="D9381" t="str">
        <f>RIGHT([1]Sheet1!D9381,2)</f>
        <v>27</v>
      </c>
      <c r="E9381" t="str">
        <f>[1]Sheet1!E9381</f>
        <v>Tax - Public Utility License</v>
      </c>
      <c r="F9381">
        <f>[1]Sheet1!F9381</f>
        <v>19076</v>
      </c>
    </row>
    <row r="9382" spans="1:6">
      <c r="A9382" t="str">
        <f>[1]Sheet1!B9382</f>
        <v>Texas</v>
      </c>
      <c r="B9382" t="str">
        <f>[1]Sheet1!C9382</f>
        <v>TX</v>
      </c>
      <c r="C9382" t="str">
        <f>LEFT([1]Sheet1!D9382,1)</f>
        <v>T</v>
      </c>
      <c r="D9382" t="str">
        <f>RIGHT([1]Sheet1!D9382,2)</f>
        <v>28</v>
      </c>
      <c r="E9382" t="str">
        <f>[1]Sheet1!E9382</f>
        <v>Tax - Occupation and Business License, NEC</v>
      </c>
      <c r="F9382">
        <f>[1]Sheet1!F9382</f>
        <v>707560</v>
      </c>
    </row>
    <row r="9383" spans="1:6">
      <c r="A9383" t="str">
        <f>[1]Sheet1!B9383</f>
        <v>Texas</v>
      </c>
      <c r="B9383" t="str">
        <f>[1]Sheet1!C9383</f>
        <v>TX</v>
      </c>
      <c r="C9383" t="str">
        <f>LEFT([1]Sheet1!D9383,1)</f>
        <v>T</v>
      </c>
      <c r="D9383" t="str">
        <f>RIGHT([1]Sheet1!D9383,2)</f>
        <v>29</v>
      </c>
      <c r="E9383" t="str">
        <f>[1]Sheet1!E9383</f>
        <v>Tax - Other License</v>
      </c>
      <c r="F9383">
        <f>[1]Sheet1!F9383</f>
        <v>567884</v>
      </c>
    </row>
    <row r="9384" spans="1:6">
      <c r="A9384" t="str">
        <f>[1]Sheet1!B9384</f>
        <v>Texas</v>
      </c>
      <c r="B9384" t="str">
        <f>[1]Sheet1!C9384</f>
        <v>TX</v>
      </c>
      <c r="C9384" t="str">
        <f>LEFT([1]Sheet1!D9384,1)</f>
        <v>T</v>
      </c>
      <c r="D9384" t="str">
        <f>RIGHT([1]Sheet1!D9384,2)</f>
        <v>53</v>
      </c>
      <c r="E9384" t="str">
        <f>[1]Sheet1!E9384</f>
        <v>Tax - Severance</v>
      </c>
      <c r="F9384">
        <f>[1]Sheet1!F9384</f>
        <v>3655582</v>
      </c>
    </row>
    <row r="9385" spans="1:6">
      <c r="A9385" t="str">
        <f>[1]Sheet1!B9385</f>
        <v>Texas</v>
      </c>
      <c r="B9385" t="str">
        <f>[1]Sheet1!C9385</f>
        <v>TX</v>
      </c>
      <c r="C9385" t="str">
        <f>LEFT([1]Sheet1!D9385,1)</f>
        <v>T</v>
      </c>
      <c r="D9385" t="str">
        <f>RIGHT([1]Sheet1!D9385,2)</f>
        <v>99</v>
      </c>
      <c r="E9385" t="str">
        <f>[1]Sheet1!E9385</f>
        <v>Tax - NEC</v>
      </c>
      <c r="F9385">
        <f>[1]Sheet1!F9385</f>
        <v>98619</v>
      </c>
    </row>
    <row r="9386" spans="1:6">
      <c r="A9386" t="str">
        <f>[1]Sheet1!B9386</f>
        <v>Texas</v>
      </c>
      <c r="B9386" t="str">
        <f>[1]Sheet1!C9386</f>
        <v>TX</v>
      </c>
      <c r="C9386" t="str">
        <f>LEFT([1]Sheet1!D9386,1)</f>
        <v>U</v>
      </c>
      <c r="D9386" t="str">
        <f>RIGHT([1]Sheet1!D9386,2)</f>
        <v>01</v>
      </c>
      <c r="E9386" t="str">
        <f>[1]Sheet1!E9386</f>
        <v>Miscellaneous - Special Assessments</v>
      </c>
      <c r="F9386">
        <f>[1]Sheet1!F9386</f>
        <v>273263</v>
      </c>
    </row>
    <row r="9387" spans="1:6">
      <c r="A9387" t="str">
        <f>[1]Sheet1!B9387</f>
        <v>Texas</v>
      </c>
      <c r="B9387" t="str">
        <f>[1]Sheet1!C9387</f>
        <v>TX</v>
      </c>
      <c r="C9387" t="str">
        <f>LEFT([1]Sheet1!D9387,1)</f>
        <v>U</v>
      </c>
      <c r="D9387" t="str">
        <f>RIGHT([1]Sheet1!D9387,2)</f>
        <v>11</v>
      </c>
      <c r="E9387" t="str">
        <f>[1]Sheet1!E9387</f>
        <v>Miscellaneous - Sale of Property</v>
      </c>
      <c r="F9387">
        <f>[1]Sheet1!F9387</f>
        <v>481442</v>
      </c>
    </row>
    <row r="9388" spans="1:6">
      <c r="A9388" t="str">
        <f>[1]Sheet1!B9388</f>
        <v>Texas</v>
      </c>
      <c r="B9388" t="str">
        <f>[1]Sheet1!C9388</f>
        <v>TX</v>
      </c>
      <c r="C9388" t="str">
        <f>LEFT([1]Sheet1!D9388,1)</f>
        <v>U</v>
      </c>
      <c r="D9388" t="str">
        <f>RIGHT([1]Sheet1!D9388,2)</f>
        <v>20</v>
      </c>
      <c r="E9388" t="str">
        <f>[1]Sheet1!E9388</f>
        <v>Miscellaneous - Interest Earnings</v>
      </c>
      <c r="F9388">
        <f>[1]Sheet1!F9388</f>
        <v>4921837</v>
      </c>
    </row>
    <row r="9389" spans="1:6">
      <c r="A9389" t="str">
        <f>[1]Sheet1!B9389</f>
        <v>Texas</v>
      </c>
      <c r="B9389" t="str">
        <f>[1]Sheet1!C9389</f>
        <v>TX</v>
      </c>
      <c r="C9389" t="str">
        <f>LEFT([1]Sheet1!D9389,1)</f>
        <v>U</v>
      </c>
      <c r="D9389" t="str">
        <f>RIGHT([1]Sheet1!D9389,2)</f>
        <v>30</v>
      </c>
      <c r="E9389" t="str">
        <f>[1]Sheet1!E9389</f>
        <v>Miscellaneous - Fines and Forfeits</v>
      </c>
      <c r="F9389">
        <f>[1]Sheet1!F9389</f>
        <v>1699111</v>
      </c>
    </row>
    <row r="9390" spans="1:6">
      <c r="A9390" t="str">
        <f>[1]Sheet1!B9390</f>
        <v>Texas</v>
      </c>
      <c r="B9390" t="str">
        <f>[1]Sheet1!C9390</f>
        <v>TX</v>
      </c>
      <c r="C9390" t="str">
        <f>LEFT([1]Sheet1!D9390,1)</f>
        <v>U</v>
      </c>
      <c r="D9390" t="str">
        <f>RIGHT([1]Sheet1!D9390,2)</f>
        <v>40</v>
      </c>
      <c r="E9390" t="str">
        <f>[1]Sheet1!E9390</f>
        <v>Miscellaneous - Rents</v>
      </c>
      <c r="F9390">
        <f>[1]Sheet1!F9390</f>
        <v>131189</v>
      </c>
    </row>
    <row r="9391" spans="1:6">
      <c r="A9391" t="str">
        <f>[1]Sheet1!B9391</f>
        <v>Texas</v>
      </c>
      <c r="B9391" t="str">
        <f>[1]Sheet1!C9391</f>
        <v>TX</v>
      </c>
      <c r="C9391" t="str">
        <f>LEFT([1]Sheet1!D9391,1)</f>
        <v>U</v>
      </c>
      <c r="D9391" t="str">
        <f>RIGHT([1]Sheet1!D9391,2)</f>
        <v>41</v>
      </c>
      <c r="E9391" t="str">
        <f>[1]Sheet1!E9391</f>
        <v>Miscellaneous - Royalties</v>
      </c>
      <c r="F9391">
        <f>[1]Sheet1!F9391</f>
        <v>547360</v>
      </c>
    </row>
    <row r="9392" spans="1:6">
      <c r="A9392" t="str">
        <f>[1]Sheet1!B9392</f>
        <v>Texas</v>
      </c>
      <c r="B9392" t="str">
        <f>[1]Sheet1!C9392</f>
        <v>TX</v>
      </c>
      <c r="C9392" t="str">
        <f>LEFT([1]Sheet1!D9392,1)</f>
        <v>U</v>
      </c>
      <c r="D9392" t="str">
        <f>RIGHT([1]Sheet1!D9392,2)</f>
        <v>50</v>
      </c>
      <c r="E9392" t="str">
        <f>[1]Sheet1!E9392</f>
        <v>Miscellaneous - Donations From Private Sources</v>
      </c>
      <c r="F9392">
        <f>[1]Sheet1!F9392</f>
        <v>1889621</v>
      </c>
    </row>
    <row r="9393" spans="1:6">
      <c r="A9393" t="str">
        <f>[1]Sheet1!B9393</f>
        <v>Texas</v>
      </c>
      <c r="B9393" t="str">
        <f>[1]Sheet1!C9393</f>
        <v>TX</v>
      </c>
      <c r="C9393" t="str">
        <f>LEFT([1]Sheet1!D9393,1)</f>
        <v>U</v>
      </c>
      <c r="D9393" t="str">
        <f>RIGHT([1]Sheet1!D9393,2)</f>
        <v>95</v>
      </c>
      <c r="E9393" t="str">
        <f>[1]Sheet1!E9393</f>
        <v>Miscellaneous - Net Lottery Revenue</v>
      </c>
      <c r="F9393">
        <f>[1]Sheet1!F9393</f>
        <v>1332315</v>
      </c>
    </row>
    <row r="9394" spans="1:6">
      <c r="A9394" t="str">
        <f>[1]Sheet1!B9394</f>
        <v>Texas</v>
      </c>
      <c r="B9394" t="str">
        <f>[1]Sheet1!C9394</f>
        <v>TX</v>
      </c>
      <c r="C9394" t="str">
        <f>LEFT([1]Sheet1!D9394,1)</f>
        <v>U</v>
      </c>
      <c r="D9394" t="str">
        <f>RIGHT([1]Sheet1!D9394,2)</f>
        <v>99</v>
      </c>
      <c r="E9394" t="str">
        <f>[1]Sheet1!E9394</f>
        <v>Miscellaneous - General Revenue, NEC</v>
      </c>
      <c r="F9394">
        <f>[1]Sheet1!F9394</f>
        <v>4271126</v>
      </c>
    </row>
    <row r="9395" spans="1:6">
      <c r="A9395" t="str">
        <f>[1]Sheet1!B9395</f>
        <v>Texas</v>
      </c>
      <c r="B9395" t="str">
        <f>[1]Sheet1!C9395</f>
        <v>TX</v>
      </c>
      <c r="C9395" t="str">
        <f>LEFT([1]Sheet1!D9395,1)</f>
        <v>W</v>
      </c>
      <c r="D9395" t="str">
        <f>RIGHT([1]Sheet1!D9395,2)</f>
        <v>01</v>
      </c>
      <c r="E9395" t="str">
        <f>[1]Sheet1!E9395</f>
        <v>Sinking Funds - Cash and Securities</v>
      </c>
      <c r="F9395">
        <f>[1]Sheet1!F9395</f>
        <v>57733781</v>
      </c>
    </row>
    <row r="9396" spans="1:6">
      <c r="A9396" t="str">
        <f>[1]Sheet1!B9396</f>
        <v>Texas</v>
      </c>
      <c r="B9396" t="str">
        <f>[1]Sheet1!C9396</f>
        <v>TX</v>
      </c>
      <c r="C9396" t="str">
        <f>LEFT([1]Sheet1!D9396,1)</f>
        <v>W</v>
      </c>
      <c r="D9396" t="str">
        <f>RIGHT([1]Sheet1!D9396,2)</f>
        <v>31</v>
      </c>
      <c r="E9396" t="str">
        <f>[1]Sheet1!E9396</f>
        <v>Bond Funds - Cash and Securities</v>
      </c>
      <c r="F9396">
        <f>[1]Sheet1!F9396</f>
        <v>24059223</v>
      </c>
    </row>
    <row r="9397" spans="1:6">
      <c r="A9397" t="str">
        <f>[1]Sheet1!B9397</f>
        <v>Texas</v>
      </c>
      <c r="B9397" t="str">
        <f>[1]Sheet1!C9397</f>
        <v>TX</v>
      </c>
      <c r="C9397" t="str">
        <f>LEFT([1]Sheet1!D9397,1)</f>
        <v>W</v>
      </c>
      <c r="D9397" t="str">
        <f>RIGHT([1]Sheet1!D9397,2)</f>
        <v>61</v>
      </c>
      <c r="E9397" t="str">
        <f>[1]Sheet1!E9397</f>
        <v>Other Funds - Cash and Securities</v>
      </c>
      <c r="F9397">
        <f>[1]Sheet1!F9397</f>
        <v>151540542</v>
      </c>
    </row>
    <row r="9398" spans="1:6">
      <c r="A9398" t="str">
        <f>[1]Sheet1!B9398</f>
        <v>Texas</v>
      </c>
      <c r="B9398" t="str">
        <f>[1]Sheet1!C9398</f>
        <v>TX</v>
      </c>
      <c r="C9398" t="str">
        <f>LEFT([1]Sheet1!D9398,1)</f>
        <v>X</v>
      </c>
      <c r="D9398" t="str">
        <f>RIGHT([1]Sheet1!D9398,2)</f>
        <v>01</v>
      </c>
      <c r="E9398" t="str">
        <f>[1]Sheet1!E9398</f>
        <v>Employee Retirement - Local Employee Contribution</v>
      </c>
      <c r="F9398">
        <f>[1]Sheet1!F9398</f>
        <v>2883776</v>
      </c>
    </row>
    <row r="9399" spans="1:6">
      <c r="A9399" t="str">
        <f>[1]Sheet1!B9399</f>
        <v>Texas</v>
      </c>
      <c r="B9399" t="str">
        <f>[1]Sheet1!C9399</f>
        <v>TX</v>
      </c>
      <c r="C9399" t="str">
        <f>LEFT([1]Sheet1!D9399,1)</f>
        <v>X</v>
      </c>
      <c r="D9399" t="str">
        <f>RIGHT([1]Sheet1!D9399,2)</f>
        <v>02</v>
      </c>
      <c r="E9399" t="str">
        <f>[1]Sheet1!E9399</f>
        <v>Employee Retirement - State Employee Contribution</v>
      </c>
      <c r="F9399">
        <f>[1]Sheet1!F9399</f>
        <v>839997</v>
      </c>
    </row>
    <row r="9400" spans="1:6">
      <c r="A9400" t="str">
        <f>[1]Sheet1!B9400</f>
        <v>Texas</v>
      </c>
      <c r="B9400" t="str">
        <f>[1]Sheet1!C9400</f>
        <v>TX</v>
      </c>
      <c r="C9400" t="str">
        <f>LEFT([1]Sheet1!D9400,1)</f>
        <v>X</v>
      </c>
      <c r="D9400" t="str">
        <f>RIGHT([1]Sheet1!D9400,2)</f>
        <v>05</v>
      </c>
      <c r="E9400" t="str">
        <f>[1]Sheet1!E9400</f>
        <v>Employee Retirement - From Other Governments</v>
      </c>
      <c r="F9400">
        <f>[1]Sheet1!F9400</f>
        <v>1581475</v>
      </c>
    </row>
    <row r="9401" spans="1:6">
      <c r="A9401" t="str">
        <f>[1]Sheet1!B9401</f>
        <v>Texas</v>
      </c>
      <c r="B9401" t="str">
        <f>[1]Sheet1!C9401</f>
        <v>TX</v>
      </c>
      <c r="C9401" t="str">
        <f>LEFT([1]Sheet1!D9401,1)</f>
        <v>X</v>
      </c>
      <c r="D9401" t="str">
        <f>RIGHT([1]Sheet1!D9401,2)</f>
        <v>08</v>
      </c>
      <c r="E9401" t="str">
        <f>[1]Sheet1!E9401</f>
        <v>Employee Retirement - Earnings on Investments (calculated)</v>
      </c>
      <c r="F9401">
        <f>[1]Sheet1!F9401</f>
        <v>13235378</v>
      </c>
    </row>
    <row r="9402" spans="1:6">
      <c r="A9402" t="str">
        <f>[1]Sheet1!B9402</f>
        <v>Texas</v>
      </c>
      <c r="B9402" t="str">
        <f>[1]Sheet1!C9402</f>
        <v>TX</v>
      </c>
      <c r="C9402" t="str">
        <f>LEFT([1]Sheet1!D9402,1)</f>
        <v>X</v>
      </c>
      <c r="D9402" t="str">
        <f>RIGHT([1]Sheet1!D9402,2)</f>
        <v>11</v>
      </c>
      <c r="E9402" t="str">
        <f>[1]Sheet1!E9402</f>
        <v>Employee Retirement - Benefit Payments</v>
      </c>
      <c r="F9402">
        <f>[1]Sheet1!F9402</f>
        <v>12591536</v>
      </c>
    </row>
    <row r="9403" spans="1:6">
      <c r="A9403" t="str">
        <f>[1]Sheet1!B9403</f>
        <v>Texas</v>
      </c>
      <c r="B9403" t="str">
        <f>[1]Sheet1!C9403</f>
        <v>TX</v>
      </c>
      <c r="C9403" t="str">
        <f>LEFT([1]Sheet1!D9403,1)</f>
        <v>X</v>
      </c>
      <c r="D9403" t="str">
        <f>RIGHT([1]Sheet1!D9403,2)</f>
        <v>12</v>
      </c>
      <c r="E9403" t="str">
        <f>[1]Sheet1!E9403</f>
        <v>Employee Retirement - Withdrawals</v>
      </c>
      <c r="F9403">
        <f>[1]Sheet1!F9403</f>
        <v>770615</v>
      </c>
    </row>
    <row r="9404" spans="1:6">
      <c r="A9404" t="str">
        <f>[1]Sheet1!B9404</f>
        <v>Texas</v>
      </c>
      <c r="B9404" t="str">
        <f>[1]Sheet1!C9404</f>
        <v>TX</v>
      </c>
      <c r="C9404" t="str">
        <f>LEFT([1]Sheet1!D9404,1)</f>
        <v>X</v>
      </c>
      <c r="D9404" t="str">
        <f>RIGHT([1]Sheet1!D9404,2)</f>
        <v>21</v>
      </c>
      <c r="E9404" t="str">
        <f>[1]Sheet1!E9404</f>
        <v>Employee Retirement - Total Cash and Deposits</v>
      </c>
      <c r="F9404">
        <f>[1]Sheet1!F9404</f>
        <v>5914129</v>
      </c>
    </row>
    <row r="9405" spans="1:6">
      <c r="A9405" t="str">
        <f>[1]Sheet1!B9405</f>
        <v>Texas</v>
      </c>
      <c r="B9405" t="str">
        <f>[1]Sheet1!C9405</f>
        <v>TX</v>
      </c>
      <c r="C9405" t="str">
        <f>LEFT([1]Sheet1!D9405,1)</f>
        <v>X</v>
      </c>
      <c r="D9405" t="str">
        <f>RIGHT([1]Sheet1!D9405,2)</f>
        <v>30</v>
      </c>
      <c r="E9405" t="str">
        <f>[1]Sheet1!E9405</f>
        <v>Employee Retirement - Total Federal Securities</v>
      </c>
      <c r="F9405">
        <f>[1]Sheet1!F9405</f>
        <v>30968942</v>
      </c>
    </row>
    <row r="9406" spans="1:6">
      <c r="A9406" t="str">
        <f>[1]Sheet1!B9406</f>
        <v>Texas</v>
      </c>
      <c r="B9406" t="str">
        <f>[1]Sheet1!C9406</f>
        <v>TX</v>
      </c>
      <c r="C9406" t="str">
        <f>LEFT([1]Sheet1!D9406,1)</f>
        <v>X</v>
      </c>
      <c r="D9406" t="str">
        <f>RIGHT([1]Sheet1!D9406,2)</f>
        <v>42</v>
      </c>
      <c r="E9406" t="str">
        <f>[1]Sheet1!E9406</f>
        <v>Employee Retirement - Securities - Mortgages</v>
      </c>
      <c r="F9406">
        <f>[1]Sheet1!F9406</f>
        <v>0</v>
      </c>
    </row>
    <row r="9407" spans="1:6">
      <c r="A9407" t="str">
        <f>[1]Sheet1!B9407</f>
        <v>Texas</v>
      </c>
      <c r="B9407" t="str">
        <f>[1]Sheet1!C9407</f>
        <v>TX</v>
      </c>
      <c r="C9407" t="str">
        <f>LEFT([1]Sheet1!D9407,1)</f>
        <v>X</v>
      </c>
      <c r="D9407" t="str">
        <f>RIGHT([1]Sheet1!D9407,2)</f>
        <v>44</v>
      </c>
      <c r="E9407" t="str">
        <f>[1]Sheet1!E9407</f>
        <v>Employee Retirement - Total Other Securities</v>
      </c>
      <c r="F9407">
        <f>[1]Sheet1!F9407</f>
        <v>49528760</v>
      </c>
    </row>
    <row r="9408" spans="1:6">
      <c r="A9408" t="str">
        <f>[1]Sheet1!B9408</f>
        <v>Texas</v>
      </c>
      <c r="B9408" t="str">
        <f>[1]Sheet1!C9408</f>
        <v>TX</v>
      </c>
      <c r="C9408" t="str">
        <f>LEFT([1]Sheet1!D9408,1)</f>
        <v>X</v>
      </c>
      <c r="D9408" t="str">
        <f>RIGHT([1]Sheet1!D9408,2)</f>
        <v>47</v>
      </c>
      <c r="E9408" t="str">
        <f>[1]Sheet1!E9408</f>
        <v>Employee Retirement - Other Investments - Other</v>
      </c>
      <c r="F9408">
        <f>[1]Sheet1!F9408</f>
        <v>54135914</v>
      </c>
    </row>
    <row r="9409" spans="1:6">
      <c r="A9409" t="str">
        <f>[1]Sheet1!B9409</f>
        <v>Texas</v>
      </c>
      <c r="B9409" t="str">
        <f>[1]Sheet1!C9409</f>
        <v>TX</v>
      </c>
      <c r="C9409" t="str">
        <f>LEFT([1]Sheet1!D9409,1)</f>
        <v>Y</v>
      </c>
      <c r="D9409" t="str">
        <f>RIGHT([1]Sheet1!D9409,2)</f>
        <v>01</v>
      </c>
      <c r="E9409" t="str">
        <f>[1]Sheet1!E9409</f>
        <v>Unemployment Compensation - Contribution</v>
      </c>
      <c r="F9409">
        <f>[1]Sheet1!F9409</f>
        <v>2796983</v>
      </c>
    </row>
    <row r="9410" spans="1:6">
      <c r="A9410" t="str">
        <f>[1]Sheet1!B9410</f>
        <v>Texas</v>
      </c>
      <c r="B9410" t="str">
        <f>[1]Sheet1!C9410</f>
        <v>TX</v>
      </c>
      <c r="C9410" t="str">
        <f>LEFT([1]Sheet1!D9410,1)</f>
        <v>Y</v>
      </c>
      <c r="D9410" t="str">
        <f>RIGHT([1]Sheet1!D9410,2)</f>
        <v>02</v>
      </c>
      <c r="E9410" t="str">
        <f>[1]Sheet1!E9410</f>
        <v>Unemployment Compensation - Interest Revenue</v>
      </c>
      <c r="F9410">
        <f>[1]Sheet1!F9410</f>
        <v>20950</v>
      </c>
    </row>
    <row r="9411" spans="1:6">
      <c r="A9411" t="str">
        <f>[1]Sheet1!B9411</f>
        <v>Texas</v>
      </c>
      <c r="B9411" t="str">
        <f>[1]Sheet1!C9411</f>
        <v>TX</v>
      </c>
      <c r="C9411" t="str">
        <f>LEFT([1]Sheet1!D9411,1)</f>
        <v>Y</v>
      </c>
      <c r="D9411" t="str">
        <f>RIGHT([1]Sheet1!D9411,2)</f>
        <v>05</v>
      </c>
      <c r="E9411" t="str">
        <f>[1]Sheet1!E9411</f>
        <v>Unemployment Compensation - Benefit Payments</v>
      </c>
      <c r="F9411">
        <f>[1]Sheet1!F9411</f>
        <v>2473892</v>
      </c>
    </row>
    <row r="9412" spans="1:6">
      <c r="A9412" t="str">
        <f>[1]Sheet1!B9412</f>
        <v>Texas</v>
      </c>
      <c r="B9412" t="str">
        <f>[1]Sheet1!C9412</f>
        <v>TX</v>
      </c>
      <c r="C9412" t="str">
        <f>LEFT([1]Sheet1!D9412,1)</f>
        <v>Y</v>
      </c>
      <c r="D9412" t="str">
        <f>RIGHT([1]Sheet1!D9412,2)</f>
        <v>06</v>
      </c>
      <c r="E9412" t="str">
        <f>[1]Sheet1!E9412</f>
        <v>Unemployment Compensation - Extended and Special Payments</v>
      </c>
      <c r="F9412">
        <f>[1]Sheet1!F9412</f>
        <v>2905091</v>
      </c>
    </row>
    <row r="9413" spans="1:6">
      <c r="A9413" t="str">
        <f>[1]Sheet1!B9413</f>
        <v>Texas</v>
      </c>
      <c r="B9413" t="str">
        <f>[1]Sheet1!C9413</f>
        <v>TX</v>
      </c>
      <c r="C9413" t="str">
        <f>LEFT([1]Sheet1!D9413,1)</f>
        <v>Y</v>
      </c>
      <c r="D9413" t="str">
        <f>RIGHT([1]Sheet1!D9413,2)</f>
        <v>07</v>
      </c>
      <c r="E9413" t="str">
        <f>[1]Sheet1!E9413</f>
        <v>Unemployment Compensation - Balance In US Treasury</v>
      </c>
      <c r="F9413">
        <f>[1]Sheet1!F9413</f>
        <v>1290263</v>
      </c>
    </row>
    <row r="9414" spans="1:6">
      <c r="A9414" t="str">
        <f>[1]Sheet1!B9414</f>
        <v>Texas</v>
      </c>
      <c r="B9414" t="str">
        <f>[1]Sheet1!C9414</f>
        <v>TX</v>
      </c>
      <c r="C9414" t="str">
        <f>LEFT([1]Sheet1!D9414,1)</f>
        <v>Y</v>
      </c>
      <c r="D9414" t="str">
        <f>RIGHT([1]Sheet1!D9414,2)</f>
        <v>11</v>
      </c>
      <c r="E9414" t="str">
        <f>[1]Sheet1!E9414</f>
        <v>Workers Compensation - Other Contributions</v>
      </c>
      <c r="F9414">
        <f>[1]Sheet1!F9414</f>
        <v>741746</v>
      </c>
    </row>
    <row r="9415" spans="1:6">
      <c r="A9415" t="str">
        <f>[1]Sheet1!B9415</f>
        <v>Texas</v>
      </c>
      <c r="B9415" t="str">
        <f>[1]Sheet1!C9415</f>
        <v>TX</v>
      </c>
      <c r="C9415" t="str">
        <f>LEFT([1]Sheet1!D9415,1)</f>
        <v>Y</v>
      </c>
      <c r="D9415" t="str">
        <f>RIGHT([1]Sheet1!D9415,2)</f>
        <v>12</v>
      </c>
      <c r="E9415" t="str">
        <f>[1]Sheet1!E9415</f>
        <v>Workers Compensation - Interest Earnings</v>
      </c>
      <c r="F9415">
        <f>[1]Sheet1!F9415</f>
        <v>229050</v>
      </c>
    </row>
    <row r="9416" spans="1:6">
      <c r="A9416" t="str">
        <f>[1]Sheet1!B9416</f>
        <v>Texas</v>
      </c>
      <c r="B9416" t="str">
        <f>[1]Sheet1!C9416</f>
        <v>TX</v>
      </c>
      <c r="C9416" t="str">
        <f>LEFT([1]Sheet1!D9416,1)</f>
        <v>Y</v>
      </c>
      <c r="D9416" t="str">
        <f>RIGHT([1]Sheet1!D9416,2)</f>
        <v>14</v>
      </c>
      <c r="E9416" t="str">
        <f>[1]Sheet1!E9416</f>
        <v>Workers Compensation - Benefit Payments</v>
      </c>
      <c r="F9416">
        <f>[1]Sheet1!F9416</f>
        <v>295918</v>
      </c>
    </row>
    <row r="9417" spans="1:6">
      <c r="A9417" t="str">
        <f>[1]Sheet1!B9417</f>
        <v>Texas</v>
      </c>
      <c r="B9417" t="str">
        <f>[1]Sheet1!C9417</f>
        <v>TX</v>
      </c>
      <c r="C9417" t="str">
        <f>LEFT([1]Sheet1!D9417,1)</f>
        <v>Y</v>
      </c>
      <c r="D9417" t="str">
        <f>RIGHT([1]Sheet1!D9417,2)</f>
        <v>21</v>
      </c>
      <c r="E9417" t="str">
        <f>[1]Sheet1!E9417</f>
        <v>Workers Compensation - Cash and Assets</v>
      </c>
      <c r="F9417">
        <f>[1]Sheet1!F9417</f>
        <v>4288466</v>
      </c>
    </row>
    <row r="9418" spans="1:6">
      <c r="A9418" t="str">
        <f>[1]Sheet1!B9418</f>
        <v>Texas</v>
      </c>
      <c r="B9418" t="str">
        <f>[1]Sheet1!C9418</f>
        <v>TX</v>
      </c>
      <c r="C9418" t="str">
        <f>LEFT([1]Sheet1!D9418,1)</f>
        <v>Z</v>
      </c>
      <c r="D9418" t="str">
        <f>RIGHT([1]Sheet1!D9418,2)</f>
        <v>00</v>
      </c>
      <c r="E9418" t="str">
        <f>[1]Sheet1!E9418</f>
        <v>Total Salaries and Wages</v>
      </c>
      <c r="F9418">
        <f>[1]Sheet1!F9418</f>
        <v>63747185</v>
      </c>
    </row>
    <row r="9419" spans="1:6">
      <c r="A9419" t="str">
        <f>[1]Sheet1!B9419</f>
        <v>Texas</v>
      </c>
      <c r="B9419" t="str">
        <f>[1]Sheet1!C9419</f>
        <v>TX</v>
      </c>
      <c r="C9419" t="str">
        <f>LEFT([1]Sheet1!D9419,1)</f>
        <v>Z</v>
      </c>
      <c r="D9419" t="str">
        <f>RIGHT([1]Sheet1!D9419,2)</f>
        <v>77</v>
      </c>
      <c r="E9419" t="str">
        <f>[1]Sheet1!E9419</f>
        <v>Employee Retirement – Total Corporate Bonds</v>
      </c>
      <c r="F9419">
        <f>[1]Sheet1!F9419</f>
        <v>14171912</v>
      </c>
    </row>
    <row r="9420" spans="1:6">
      <c r="A9420" t="str">
        <f>[1]Sheet1!B9420</f>
        <v>Texas</v>
      </c>
      <c r="B9420" t="str">
        <f>[1]Sheet1!C9420</f>
        <v>TX</v>
      </c>
      <c r="C9420" t="str">
        <f>LEFT([1]Sheet1!D9420,1)</f>
        <v>Z</v>
      </c>
      <c r="D9420" t="str">
        <f>RIGHT([1]Sheet1!D9420,2)</f>
        <v>78</v>
      </c>
      <c r="E9420" t="str">
        <f>[1]Sheet1!E9420</f>
        <v>Employee Retirement – Corporate Stocks</v>
      </c>
      <c r="F9420">
        <f>[1]Sheet1!F9420</f>
        <v>48998830</v>
      </c>
    </row>
    <row r="9421" spans="1:6">
      <c r="A9421" t="str">
        <f>[1]Sheet1!B9421</f>
        <v>United States</v>
      </c>
      <c r="B9421" t="str">
        <f>[1]Sheet1!C9421</f>
        <v>US</v>
      </c>
      <c r="C9421" t="str">
        <f>LEFT([1]Sheet1!D9421,1)</f>
        <v>1</v>
      </c>
      <c r="D9421" t="str">
        <f>RIGHT([1]Sheet1!D9421,2)</f>
        <v>9T</v>
      </c>
      <c r="E9421" t="str">
        <f>[1]Sheet1!E9421</f>
        <v>Long Term Debt Beginning Outstanding - Public Debt for Private Purpose</v>
      </c>
      <c r="F9421">
        <f>[1]Sheet1!F9421</f>
        <v>617495037</v>
      </c>
    </row>
    <row r="9422" spans="1:6">
      <c r="A9422" t="str">
        <f>[1]Sheet1!B9422</f>
        <v>United States</v>
      </c>
      <c r="B9422" t="str">
        <f>[1]Sheet1!C9422</f>
        <v>US</v>
      </c>
      <c r="C9422" t="str">
        <f>LEFT([1]Sheet1!D9422,1)</f>
        <v>1</v>
      </c>
      <c r="D9422" t="str">
        <f>RIGHT([1]Sheet1!D9422,2)</f>
        <v>9U</v>
      </c>
      <c r="E9422" t="str">
        <f>[1]Sheet1!E9422</f>
        <v>Long Term Debt Beginning Outstanding - Unspecified Public Purpose</v>
      </c>
      <c r="F9422">
        <f>[1]Sheet1!F9422</f>
        <v>2278220446</v>
      </c>
    </row>
    <row r="9423" spans="1:6">
      <c r="A9423" t="str">
        <f>[1]Sheet1!B9423</f>
        <v>United States</v>
      </c>
      <c r="B9423" t="str">
        <f>[1]Sheet1!C9423</f>
        <v>US</v>
      </c>
      <c r="C9423" t="str">
        <f>LEFT([1]Sheet1!D9423,1)</f>
        <v>2</v>
      </c>
      <c r="D9423" t="str">
        <f>RIGHT([1]Sheet1!D9423,2)</f>
        <v>4T</v>
      </c>
      <c r="E9423" t="str">
        <f>[1]Sheet1!E9423</f>
        <v>Long Term Debt Issue, Nonguaranteed - Public Debt for Private Purpose</v>
      </c>
      <c r="F9423">
        <f>[1]Sheet1!F9423</f>
        <v>55465968</v>
      </c>
    </row>
    <row r="9424" spans="1:6">
      <c r="A9424" t="str">
        <f>[1]Sheet1!B9424</f>
        <v>United States</v>
      </c>
      <c r="B9424" t="str">
        <f>[1]Sheet1!C9424</f>
        <v>US</v>
      </c>
      <c r="C9424" t="str">
        <f>LEFT([1]Sheet1!D9424,1)</f>
        <v>2</v>
      </c>
      <c r="D9424" t="str">
        <f>RIGHT([1]Sheet1!D9424,2)</f>
        <v>9U</v>
      </c>
      <c r="E9424" t="str">
        <f>[1]Sheet1!E9424</f>
        <v>Long Term Debt Issue, Unspecified Public Purpose</v>
      </c>
      <c r="F9424">
        <f>[1]Sheet1!F9424</f>
        <v>284007361</v>
      </c>
    </row>
    <row r="9425" spans="1:6">
      <c r="A9425" t="str">
        <f>[1]Sheet1!B9425</f>
        <v>United States</v>
      </c>
      <c r="B9425" t="str">
        <f>[1]Sheet1!C9425</f>
        <v>US</v>
      </c>
      <c r="C9425" t="str">
        <f>LEFT([1]Sheet1!D9425,1)</f>
        <v>3</v>
      </c>
      <c r="D9425" t="str">
        <f>RIGHT([1]Sheet1!D9425,2)</f>
        <v>4T</v>
      </c>
      <c r="E9425" t="str">
        <f>[1]Sheet1!E9425</f>
        <v>Long Term Debt Retired Nonguaranteed - Public Debt for Private Purpose</v>
      </c>
      <c r="F9425">
        <f>[1]Sheet1!F9425</f>
        <v>76974648</v>
      </c>
    </row>
    <row r="9426" spans="1:6">
      <c r="A9426" t="str">
        <f>[1]Sheet1!B9426</f>
        <v>United States</v>
      </c>
      <c r="B9426" t="str">
        <f>[1]Sheet1!C9426</f>
        <v>US</v>
      </c>
      <c r="C9426" t="str">
        <f>LEFT([1]Sheet1!D9426,1)</f>
        <v>3</v>
      </c>
      <c r="D9426" t="str">
        <f>RIGHT([1]Sheet1!D9426,2)</f>
        <v>9U</v>
      </c>
      <c r="E9426" t="str">
        <f>[1]Sheet1!E9426</f>
        <v>Long Term Debt Retired Unspecified Public Purpose</v>
      </c>
      <c r="F9426">
        <f>[1]Sheet1!F9426</f>
        <v>258625698</v>
      </c>
    </row>
    <row r="9427" spans="1:6">
      <c r="A9427" t="str">
        <f>[1]Sheet1!B9427</f>
        <v>United States</v>
      </c>
      <c r="B9427" t="str">
        <f>[1]Sheet1!C9427</f>
        <v>US</v>
      </c>
      <c r="C9427" t="str">
        <f>LEFT([1]Sheet1!D9427,1)</f>
        <v>4</v>
      </c>
      <c r="D9427" t="str">
        <f>RIGHT([1]Sheet1!D9427,2)</f>
        <v>4T</v>
      </c>
      <c r="E9427" t="str">
        <f>[1]Sheet1!E9427</f>
        <v>Long Term Debt Outstanding Nonguaranteed - Public Debt for Private Purpose</v>
      </c>
      <c r="F9427">
        <f>[1]Sheet1!F9427</f>
        <v>597257283</v>
      </c>
    </row>
    <row r="9428" spans="1:6">
      <c r="A9428" t="str">
        <f>[1]Sheet1!B9428</f>
        <v>United States</v>
      </c>
      <c r="B9428" t="str">
        <f>[1]Sheet1!C9428</f>
        <v>US</v>
      </c>
      <c r="C9428" t="str">
        <f>LEFT([1]Sheet1!D9428,1)</f>
        <v>4</v>
      </c>
      <c r="D9428" t="str">
        <f>RIGHT([1]Sheet1!D9428,2)</f>
        <v>9U</v>
      </c>
      <c r="E9428" t="str">
        <f>[1]Sheet1!E9428</f>
        <v>Long Term Debt Outstanding Unspecified Public Purpose</v>
      </c>
      <c r="F9428">
        <f>[1]Sheet1!F9428</f>
        <v>2307284418</v>
      </c>
    </row>
    <row r="9429" spans="1:6">
      <c r="A9429" t="str">
        <f>[1]Sheet1!B9429</f>
        <v>United States</v>
      </c>
      <c r="B9429" t="str">
        <f>[1]Sheet1!C9429</f>
        <v>US</v>
      </c>
      <c r="C9429" t="str">
        <f>LEFT([1]Sheet1!D9429,1)</f>
        <v>6</v>
      </c>
      <c r="D9429" t="str">
        <f>RIGHT([1]Sheet1!D9429,2)</f>
        <v>1V</v>
      </c>
      <c r="E9429" t="str">
        <f>[1]Sheet1!E9429</f>
        <v>Short Term Debt Outstanding - Beginning</v>
      </c>
      <c r="F9429">
        <f>[1]Sheet1!F9429</f>
        <v>34059148</v>
      </c>
    </row>
    <row r="9430" spans="1:6">
      <c r="A9430" t="str">
        <f>[1]Sheet1!B9430</f>
        <v>United States</v>
      </c>
      <c r="B9430" t="str">
        <f>[1]Sheet1!C9430</f>
        <v>US</v>
      </c>
      <c r="C9430" t="str">
        <f>LEFT([1]Sheet1!D9430,1)</f>
        <v>6</v>
      </c>
      <c r="D9430" t="str">
        <f>RIGHT([1]Sheet1!D9430,2)</f>
        <v>4V</v>
      </c>
      <c r="E9430" t="str">
        <f>[1]Sheet1!E9430</f>
        <v>Short Term Debt Outstanding - End of Fiscal Year</v>
      </c>
      <c r="F9430">
        <f>[1]Sheet1!F9430</f>
        <v>43745383</v>
      </c>
    </row>
    <row r="9431" spans="1:6">
      <c r="A9431" t="str">
        <f>[1]Sheet1!B9431</f>
        <v>United States</v>
      </c>
      <c r="B9431" t="str">
        <f>[1]Sheet1!C9431</f>
        <v>US</v>
      </c>
      <c r="C9431" t="str">
        <f>LEFT([1]Sheet1!D9431,1)</f>
        <v>A</v>
      </c>
      <c r="D9431" t="str">
        <f>RIGHT([1]Sheet1!D9431,2)</f>
        <v>01</v>
      </c>
      <c r="E9431" t="str">
        <f>[1]Sheet1!E9431</f>
        <v>Charges - Air Transportation</v>
      </c>
      <c r="F9431">
        <f>[1]Sheet1!F9431</f>
        <v>19783565</v>
      </c>
    </row>
    <row r="9432" spans="1:6">
      <c r="A9432" t="str">
        <f>[1]Sheet1!B9432</f>
        <v>United States</v>
      </c>
      <c r="B9432" t="str">
        <f>[1]Sheet1!C9432</f>
        <v>US</v>
      </c>
      <c r="C9432" t="str">
        <f>LEFT([1]Sheet1!D9432,1)</f>
        <v>A</v>
      </c>
      <c r="D9432" t="str">
        <f>RIGHT([1]Sheet1!D9432,2)</f>
        <v>03</v>
      </c>
      <c r="E9432" t="str">
        <f>[1]Sheet1!E9432</f>
        <v>Charges - Miscellaneous Commercial Activities</v>
      </c>
      <c r="F9432">
        <f>[1]Sheet1!F9432</f>
        <v>6998360</v>
      </c>
    </row>
    <row r="9433" spans="1:6">
      <c r="A9433" t="str">
        <f>[1]Sheet1!B9433</f>
        <v>United States</v>
      </c>
      <c r="B9433" t="str">
        <f>[1]Sheet1!C9433</f>
        <v>US</v>
      </c>
      <c r="C9433" t="str">
        <f>LEFT([1]Sheet1!D9433,1)</f>
        <v>A</v>
      </c>
      <c r="D9433" t="str">
        <f>RIGHT([1]Sheet1!D9433,2)</f>
        <v>09</v>
      </c>
      <c r="E9433" t="str">
        <f>[1]Sheet1!E9433</f>
        <v>Charges - Elementary and Secondary Education School Lunch</v>
      </c>
      <c r="F9433">
        <f>[1]Sheet1!F9433</f>
        <v>6316136</v>
      </c>
    </row>
    <row r="9434" spans="1:6">
      <c r="A9434" t="str">
        <f>[1]Sheet1!B9434</f>
        <v>United States</v>
      </c>
      <c r="B9434" t="str">
        <f>[1]Sheet1!C9434</f>
        <v>US</v>
      </c>
      <c r="C9434" t="str">
        <f>LEFT([1]Sheet1!D9434,1)</f>
        <v>A</v>
      </c>
      <c r="D9434" t="str">
        <f>RIGHT([1]Sheet1!D9434,2)</f>
        <v>10</v>
      </c>
      <c r="E9434" t="str">
        <f>[1]Sheet1!E9434</f>
        <v>Charges - Elementary and Secondary Education School Tuition and Transportation</v>
      </c>
      <c r="F9434">
        <f>[1]Sheet1!F9434</f>
        <v>1475700</v>
      </c>
    </row>
    <row r="9435" spans="1:6">
      <c r="A9435" t="str">
        <f>[1]Sheet1!B9435</f>
        <v>United States</v>
      </c>
      <c r="B9435" t="str">
        <f>[1]Sheet1!C9435</f>
        <v>US</v>
      </c>
      <c r="C9435" t="str">
        <f>LEFT([1]Sheet1!D9435,1)</f>
        <v>A</v>
      </c>
      <c r="D9435" t="str">
        <f>RIGHT([1]Sheet1!D9435,2)</f>
        <v>12</v>
      </c>
      <c r="E9435" t="str">
        <f>[1]Sheet1!E9435</f>
        <v>Charges - Elementary and Secondary Education - Other</v>
      </c>
      <c r="F9435">
        <f>[1]Sheet1!F9435</f>
        <v>6893192</v>
      </c>
    </row>
    <row r="9436" spans="1:6">
      <c r="A9436" t="str">
        <f>[1]Sheet1!B9436</f>
        <v>United States</v>
      </c>
      <c r="B9436" t="str">
        <f>[1]Sheet1!C9436</f>
        <v>US</v>
      </c>
      <c r="C9436" t="str">
        <f>LEFT([1]Sheet1!D9436,1)</f>
        <v>A</v>
      </c>
      <c r="D9436" t="str">
        <f>RIGHT([1]Sheet1!D9436,2)</f>
        <v>16</v>
      </c>
      <c r="E9436" t="str">
        <f>[1]Sheet1!E9436</f>
        <v xml:space="preserve"> Charges - Higher Education Auxiliary Enterprises</v>
      </c>
      <c r="F9436">
        <f>[1]Sheet1!F9436</f>
        <v>24734604</v>
      </c>
    </row>
    <row r="9437" spans="1:6">
      <c r="A9437" t="str">
        <f>[1]Sheet1!B9437</f>
        <v>United States</v>
      </c>
      <c r="B9437" t="str">
        <f>[1]Sheet1!C9437</f>
        <v>US</v>
      </c>
      <c r="C9437" t="str">
        <f>LEFT([1]Sheet1!D9437,1)</f>
        <v>A</v>
      </c>
      <c r="D9437" t="str">
        <f>RIGHT([1]Sheet1!D9437,2)</f>
        <v>18</v>
      </c>
      <c r="E9437" t="str">
        <f>[1]Sheet1!E9437</f>
        <v>Charges - Higher Education - Other</v>
      </c>
      <c r="F9437">
        <f>[1]Sheet1!F9437</f>
        <v>74090868</v>
      </c>
    </row>
    <row r="9438" spans="1:6">
      <c r="A9438" t="str">
        <f>[1]Sheet1!B9438</f>
        <v>United States</v>
      </c>
      <c r="B9438" t="str">
        <f>[1]Sheet1!C9438</f>
        <v>US</v>
      </c>
      <c r="C9438" t="str">
        <f>LEFT([1]Sheet1!D9438,1)</f>
        <v>A</v>
      </c>
      <c r="D9438" t="str">
        <f>RIGHT([1]Sheet1!D9438,2)</f>
        <v>21</v>
      </c>
      <c r="E9438" t="str">
        <f>[1]Sheet1!E9438</f>
        <v>Charges - Education - Other State Charges, NEC</v>
      </c>
      <c r="F9438">
        <f>[1]Sheet1!F9438</f>
        <v>1068873</v>
      </c>
    </row>
    <row r="9439" spans="1:6">
      <c r="A9439" t="str">
        <f>[1]Sheet1!B9439</f>
        <v>United States</v>
      </c>
      <c r="B9439" t="str">
        <f>[1]Sheet1!C9439</f>
        <v>US</v>
      </c>
      <c r="C9439" t="str">
        <f>LEFT([1]Sheet1!D9439,1)</f>
        <v>A</v>
      </c>
      <c r="D9439" t="str">
        <f>RIGHT([1]Sheet1!D9439,2)</f>
        <v>36</v>
      </c>
      <c r="E9439" t="str">
        <f>[1]Sheet1!E9439</f>
        <v>Charges - Hospital Public</v>
      </c>
      <c r="F9439">
        <f>[1]Sheet1!F9439</f>
        <v>122969125</v>
      </c>
    </row>
    <row r="9440" spans="1:6">
      <c r="A9440" t="str">
        <f>[1]Sheet1!B9440</f>
        <v>United States</v>
      </c>
      <c r="B9440" t="str">
        <f>[1]Sheet1!C9440</f>
        <v>US</v>
      </c>
      <c r="C9440" t="str">
        <f>LEFT([1]Sheet1!D9440,1)</f>
        <v>A</v>
      </c>
      <c r="D9440" t="str">
        <f>RIGHT([1]Sheet1!D9440,2)</f>
        <v>44</v>
      </c>
      <c r="E9440" t="str">
        <f>[1]Sheet1!E9440</f>
        <v>Charges - Regular Highways</v>
      </c>
      <c r="F9440">
        <f>[1]Sheet1!F9440</f>
        <v>1790370</v>
      </c>
    </row>
    <row r="9441" spans="1:6">
      <c r="A9441" t="str">
        <f>[1]Sheet1!B9441</f>
        <v>United States</v>
      </c>
      <c r="B9441" t="str">
        <f>[1]Sheet1!C9441</f>
        <v>US</v>
      </c>
      <c r="C9441" t="str">
        <f>LEFT([1]Sheet1!D9441,1)</f>
        <v>A</v>
      </c>
      <c r="D9441" t="str">
        <f>RIGHT([1]Sheet1!D9441,2)</f>
        <v>45</v>
      </c>
      <c r="E9441" t="str">
        <f>[1]Sheet1!E9441</f>
        <v>Charges - Toll Highways</v>
      </c>
      <c r="F9441">
        <f>[1]Sheet1!F9441</f>
        <v>11622588</v>
      </c>
    </row>
    <row r="9442" spans="1:6">
      <c r="A9442" t="str">
        <f>[1]Sheet1!B9442</f>
        <v>United States</v>
      </c>
      <c r="B9442" t="str">
        <f>[1]Sheet1!C9442</f>
        <v>US</v>
      </c>
      <c r="C9442" t="str">
        <f>LEFT([1]Sheet1!D9442,1)</f>
        <v>A</v>
      </c>
      <c r="D9442" t="str">
        <f>RIGHT([1]Sheet1!D9442,2)</f>
        <v>50</v>
      </c>
      <c r="E9442" t="str">
        <f>[1]Sheet1!E9442</f>
        <v>Charges - Housing and Community Development</v>
      </c>
      <c r="F9442">
        <f>[1]Sheet1!F9442</f>
        <v>6354884</v>
      </c>
    </row>
    <row r="9443" spans="1:6">
      <c r="A9443" t="str">
        <f>[1]Sheet1!B9443</f>
        <v>United States</v>
      </c>
      <c r="B9443" t="str">
        <f>[1]Sheet1!C9443</f>
        <v>US</v>
      </c>
      <c r="C9443" t="str">
        <f>LEFT([1]Sheet1!D9443,1)</f>
        <v>A</v>
      </c>
      <c r="D9443" t="str">
        <f>RIGHT([1]Sheet1!D9443,2)</f>
        <v>59</v>
      </c>
      <c r="E9443" t="str">
        <f>[1]Sheet1!E9443</f>
        <v>Charges - Natural Resources - Other</v>
      </c>
      <c r="F9443">
        <f>[1]Sheet1!F9443</f>
        <v>4530218</v>
      </c>
    </row>
    <row r="9444" spans="1:6">
      <c r="A9444" t="str">
        <f>[1]Sheet1!B9444</f>
        <v>United States</v>
      </c>
      <c r="B9444" t="str">
        <f>[1]Sheet1!C9444</f>
        <v>US</v>
      </c>
      <c r="C9444" t="str">
        <f>LEFT([1]Sheet1!D9444,1)</f>
        <v>A</v>
      </c>
      <c r="D9444" t="str">
        <f>RIGHT([1]Sheet1!D9444,2)</f>
        <v>60</v>
      </c>
      <c r="E9444" t="str">
        <f>[1]Sheet1!E9444</f>
        <v>Charges - Parking Facilities</v>
      </c>
      <c r="F9444">
        <f>[1]Sheet1!F9444</f>
        <v>2573108</v>
      </c>
    </row>
    <row r="9445" spans="1:6">
      <c r="A9445" t="str">
        <f>[1]Sheet1!B9445</f>
        <v>United States</v>
      </c>
      <c r="B9445" t="str">
        <f>[1]Sheet1!C9445</f>
        <v>US</v>
      </c>
      <c r="C9445" t="str">
        <f>LEFT([1]Sheet1!D9445,1)</f>
        <v>A</v>
      </c>
      <c r="D9445" t="str">
        <f>RIGHT([1]Sheet1!D9445,2)</f>
        <v>61</v>
      </c>
      <c r="E9445" t="str">
        <f>[1]Sheet1!E9445</f>
        <v>Charges - Parks and Recreation</v>
      </c>
      <c r="F9445">
        <f>[1]Sheet1!F9445</f>
        <v>9720558</v>
      </c>
    </row>
    <row r="9446" spans="1:6">
      <c r="A9446" t="str">
        <f>[1]Sheet1!B9446</f>
        <v>United States</v>
      </c>
      <c r="B9446" t="str">
        <f>[1]Sheet1!C9446</f>
        <v>US</v>
      </c>
      <c r="C9446" t="str">
        <f>LEFT([1]Sheet1!D9446,1)</f>
        <v>A</v>
      </c>
      <c r="D9446" t="str">
        <f>RIGHT([1]Sheet1!D9446,2)</f>
        <v>80</v>
      </c>
      <c r="E9446" t="str">
        <f>[1]Sheet1!E9446</f>
        <v>Charges - Sewerage</v>
      </c>
      <c r="F9446">
        <f>[1]Sheet1!F9446</f>
        <v>47369106</v>
      </c>
    </row>
    <row r="9447" spans="1:6">
      <c r="A9447" t="str">
        <f>[1]Sheet1!B9447</f>
        <v>United States</v>
      </c>
      <c r="B9447" t="str">
        <f>[1]Sheet1!C9447</f>
        <v>US</v>
      </c>
      <c r="C9447" t="str">
        <f>LEFT([1]Sheet1!D9447,1)</f>
        <v>A</v>
      </c>
      <c r="D9447" t="str">
        <f>RIGHT([1]Sheet1!D9447,2)</f>
        <v>81</v>
      </c>
      <c r="E9447" t="str">
        <f>[1]Sheet1!E9447</f>
        <v>Charges - Solid Waste Management</v>
      </c>
      <c r="F9447">
        <f>[1]Sheet1!F9447</f>
        <v>16751969</v>
      </c>
    </row>
    <row r="9448" spans="1:6">
      <c r="A9448" t="str">
        <f>[1]Sheet1!B9448</f>
        <v>United States</v>
      </c>
      <c r="B9448" t="str">
        <f>[1]Sheet1!C9448</f>
        <v>US</v>
      </c>
      <c r="C9448" t="str">
        <f>LEFT([1]Sheet1!D9448,1)</f>
        <v>A</v>
      </c>
      <c r="D9448" t="str">
        <f>RIGHT([1]Sheet1!D9448,2)</f>
        <v>87</v>
      </c>
      <c r="E9448" t="str">
        <f>[1]Sheet1!E9448</f>
        <v>Charges - Sea and Inland Port Facilities</v>
      </c>
      <c r="F9448">
        <f>[1]Sheet1!F9448</f>
        <v>4407269</v>
      </c>
    </row>
    <row r="9449" spans="1:6">
      <c r="A9449" t="str">
        <f>[1]Sheet1!B9449</f>
        <v>United States</v>
      </c>
      <c r="B9449" t="str">
        <f>[1]Sheet1!C9449</f>
        <v>US</v>
      </c>
      <c r="C9449" t="str">
        <f>LEFT([1]Sheet1!D9449,1)</f>
        <v>A</v>
      </c>
      <c r="D9449" t="str">
        <f>RIGHT([1]Sheet1!D9449,2)</f>
        <v>89</v>
      </c>
      <c r="E9449" t="str">
        <f>[1]Sheet1!E9449</f>
        <v>Charges - All Other</v>
      </c>
      <c r="F9449">
        <f>[1]Sheet1!F9449</f>
        <v>56969394</v>
      </c>
    </row>
    <row r="9450" spans="1:6">
      <c r="A9450" t="str">
        <f>[1]Sheet1!B9450</f>
        <v>United States</v>
      </c>
      <c r="B9450" t="str">
        <f>[1]Sheet1!C9450</f>
        <v>US</v>
      </c>
      <c r="C9450" t="str">
        <f>LEFT([1]Sheet1!D9450,1)</f>
        <v>A</v>
      </c>
      <c r="D9450" t="str">
        <f>RIGHT([1]Sheet1!D9450,2)</f>
        <v>90</v>
      </c>
      <c r="E9450" t="str">
        <f>[1]Sheet1!E9450</f>
        <v>Revenue - Liquor Stores</v>
      </c>
      <c r="F9450">
        <f>[1]Sheet1!F9450</f>
        <v>8349602</v>
      </c>
    </row>
    <row r="9451" spans="1:6">
      <c r="A9451" t="str">
        <f>[1]Sheet1!B9451</f>
        <v>United States</v>
      </c>
      <c r="B9451" t="str">
        <f>[1]Sheet1!C9451</f>
        <v>US</v>
      </c>
      <c r="C9451" t="str">
        <f>LEFT([1]Sheet1!D9451,1)</f>
        <v>A</v>
      </c>
      <c r="D9451" t="str">
        <f>RIGHT([1]Sheet1!D9451,2)</f>
        <v>91</v>
      </c>
      <c r="E9451" t="str">
        <f>[1]Sheet1!E9451</f>
        <v>Revenue - Water Utilities</v>
      </c>
      <c r="F9451">
        <f>[1]Sheet1!F9451</f>
        <v>54526606</v>
      </c>
    </row>
    <row r="9452" spans="1:6">
      <c r="A9452" t="str">
        <f>[1]Sheet1!B9452</f>
        <v>United States</v>
      </c>
      <c r="B9452" t="str">
        <f>[1]Sheet1!C9452</f>
        <v>US</v>
      </c>
      <c r="C9452" t="str">
        <f>LEFT([1]Sheet1!D9452,1)</f>
        <v>A</v>
      </c>
      <c r="D9452" t="str">
        <f>RIGHT([1]Sheet1!D9452,2)</f>
        <v>92</v>
      </c>
      <c r="E9452" t="str">
        <f>[1]Sheet1!E9452</f>
        <v>Revenue - Electric Utilities</v>
      </c>
      <c r="F9452">
        <f>[1]Sheet1!F9452</f>
        <v>75820975</v>
      </c>
    </row>
    <row r="9453" spans="1:6">
      <c r="A9453" t="str">
        <f>[1]Sheet1!B9453</f>
        <v>United States</v>
      </c>
      <c r="B9453" t="str">
        <f>[1]Sheet1!C9453</f>
        <v>US</v>
      </c>
      <c r="C9453" t="str">
        <f>LEFT([1]Sheet1!D9453,1)</f>
        <v>A</v>
      </c>
      <c r="D9453" t="str">
        <f>RIGHT([1]Sheet1!D9453,2)</f>
        <v>93</v>
      </c>
      <c r="E9453" t="str">
        <f>[1]Sheet1!E9453</f>
        <v>Revenue - Gas Utilities</v>
      </c>
      <c r="F9453">
        <f>[1]Sheet1!F9453</f>
        <v>7081603</v>
      </c>
    </row>
    <row r="9454" spans="1:6">
      <c r="A9454" t="str">
        <f>[1]Sheet1!B9454</f>
        <v>United States</v>
      </c>
      <c r="B9454" t="str">
        <f>[1]Sheet1!C9454</f>
        <v>US</v>
      </c>
      <c r="C9454" t="str">
        <f>LEFT([1]Sheet1!D9454,1)</f>
        <v>A</v>
      </c>
      <c r="D9454" t="str">
        <f>RIGHT([1]Sheet1!D9454,2)</f>
        <v>94</v>
      </c>
      <c r="E9454" t="str">
        <f>[1]Sheet1!E9454</f>
        <v>Revenue - Transit Utilities</v>
      </c>
      <c r="F9454">
        <f>[1]Sheet1!F9454</f>
        <v>14528272</v>
      </c>
    </row>
    <row r="9455" spans="1:6">
      <c r="A9455" t="str">
        <f>[1]Sheet1!B9455</f>
        <v>United States</v>
      </c>
      <c r="B9455" t="str">
        <f>[1]Sheet1!C9455</f>
        <v>US</v>
      </c>
      <c r="C9455" t="str">
        <f>LEFT([1]Sheet1!D9455,1)</f>
        <v>B</v>
      </c>
      <c r="D9455" t="str">
        <f>RIGHT([1]Sheet1!D9455,2)</f>
        <v>01</v>
      </c>
      <c r="E9455" t="str">
        <f>[1]Sheet1!E9455</f>
        <v>Federal Intergovernmental - Air Transportation</v>
      </c>
      <c r="F9455">
        <f>[1]Sheet1!F9455</f>
        <v>3053779</v>
      </c>
    </row>
    <row r="9456" spans="1:6">
      <c r="A9456" t="str">
        <f>[1]Sheet1!B9456</f>
        <v>United States</v>
      </c>
      <c r="B9456" t="str">
        <f>[1]Sheet1!C9456</f>
        <v>US</v>
      </c>
      <c r="C9456" t="str">
        <f>LEFT([1]Sheet1!D9456,1)</f>
        <v>B</v>
      </c>
      <c r="D9456" t="str">
        <f>RIGHT([1]Sheet1!D9456,2)</f>
        <v>21</v>
      </c>
      <c r="E9456" t="str">
        <f>[1]Sheet1!E9456</f>
        <v>Federal Intergovernmental - Education</v>
      </c>
      <c r="F9456">
        <f>[1]Sheet1!F9456</f>
        <v>97858637</v>
      </c>
    </row>
    <row r="9457" spans="1:6">
      <c r="A9457" t="str">
        <f>[1]Sheet1!B9457</f>
        <v>United States</v>
      </c>
      <c r="B9457" t="str">
        <f>[1]Sheet1!C9457</f>
        <v>US</v>
      </c>
      <c r="C9457" t="str">
        <f>LEFT([1]Sheet1!D9457,1)</f>
        <v>B</v>
      </c>
      <c r="D9457" t="str">
        <f>RIGHT([1]Sheet1!D9457,2)</f>
        <v>22</v>
      </c>
      <c r="E9457" t="str">
        <f>[1]Sheet1!E9457</f>
        <v>Federal Intergovernmental - Employment Security Administration</v>
      </c>
      <c r="F9457">
        <f>[1]Sheet1!F9457</f>
        <v>4788175</v>
      </c>
    </row>
    <row r="9458" spans="1:6">
      <c r="A9458" t="str">
        <f>[1]Sheet1!B9458</f>
        <v>United States</v>
      </c>
      <c r="B9458" t="str">
        <f>[1]Sheet1!C9458</f>
        <v>US</v>
      </c>
      <c r="C9458" t="str">
        <f>LEFT([1]Sheet1!D9458,1)</f>
        <v>B</v>
      </c>
      <c r="D9458" t="str">
        <f>RIGHT([1]Sheet1!D9458,2)</f>
        <v>30</v>
      </c>
      <c r="E9458" t="str">
        <f>[1]Sheet1!E9458</f>
        <v>Federal Intergovernmental - General Local Government Support</v>
      </c>
      <c r="F9458">
        <f>[1]Sheet1!F9458</f>
        <v>1066762</v>
      </c>
    </row>
    <row r="9459" spans="1:6">
      <c r="A9459" t="str">
        <f>[1]Sheet1!B9459</f>
        <v>United States</v>
      </c>
      <c r="B9459" t="str">
        <f>[1]Sheet1!C9459</f>
        <v>US</v>
      </c>
      <c r="C9459" t="str">
        <f>LEFT([1]Sheet1!D9459,1)</f>
        <v>B</v>
      </c>
      <c r="D9459" t="str">
        <f>RIGHT([1]Sheet1!D9459,2)</f>
        <v>42</v>
      </c>
      <c r="E9459" t="str">
        <f>[1]Sheet1!E9459</f>
        <v>Federal Intergovernmental - Health and Hospitals</v>
      </c>
      <c r="F9459">
        <f>[1]Sheet1!F9459</f>
        <v>30518320</v>
      </c>
    </row>
    <row r="9460" spans="1:6">
      <c r="A9460" t="str">
        <f>[1]Sheet1!B9460</f>
        <v>United States</v>
      </c>
      <c r="B9460" t="str">
        <f>[1]Sheet1!C9460</f>
        <v>US</v>
      </c>
      <c r="C9460" t="str">
        <f>LEFT([1]Sheet1!D9460,1)</f>
        <v>B</v>
      </c>
      <c r="D9460" t="str">
        <f>RIGHT([1]Sheet1!D9460,2)</f>
        <v>46</v>
      </c>
      <c r="E9460" t="str">
        <f>[1]Sheet1!E9460</f>
        <v>Federal Intergovernmental - Highways</v>
      </c>
      <c r="F9460">
        <f>[1]Sheet1!F9460</f>
        <v>45510022</v>
      </c>
    </row>
    <row r="9461" spans="1:6">
      <c r="A9461" t="str">
        <f>[1]Sheet1!B9461</f>
        <v>United States</v>
      </c>
      <c r="B9461" t="str">
        <f>[1]Sheet1!C9461</f>
        <v>US</v>
      </c>
      <c r="C9461" t="str">
        <f>LEFT([1]Sheet1!D9461,1)</f>
        <v>B</v>
      </c>
      <c r="D9461" t="str">
        <f>RIGHT([1]Sheet1!D9461,2)</f>
        <v>50</v>
      </c>
      <c r="E9461" t="str">
        <f>[1]Sheet1!E9461</f>
        <v>Federal Intergovernmental - Housing and Community Development</v>
      </c>
      <c r="F9461">
        <f>[1]Sheet1!F9461</f>
        <v>40303541</v>
      </c>
    </row>
    <row r="9462" spans="1:6">
      <c r="A9462" t="str">
        <f>[1]Sheet1!B9462</f>
        <v>United States</v>
      </c>
      <c r="B9462" t="str">
        <f>[1]Sheet1!C9462</f>
        <v>US</v>
      </c>
      <c r="C9462" t="str">
        <f>LEFT([1]Sheet1!D9462,1)</f>
        <v>B</v>
      </c>
      <c r="D9462" t="str">
        <f>RIGHT([1]Sheet1!D9462,2)</f>
        <v>59</v>
      </c>
      <c r="E9462" t="str">
        <f>[1]Sheet1!E9462</f>
        <v>Federal Intergovernmental - Natural Resources</v>
      </c>
      <c r="F9462">
        <f>[1]Sheet1!F9462</f>
        <v>5124122</v>
      </c>
    </row>
    <row r="9463" spans="1:6">
      <c r="A9463" t="str">
        <f>[1]Sheet1!B9463</f>
        <v>United States</v>
      </c>
      <c r="B9463" t="str">
        <f>[1]Sheet1!C9463</f>
        <v>US</v>
      </c>
      <c r="C9463" t="str">
        <f>LEFT([1]Sheet1!D9463,1)</f>
        <v>B</v>
      </c>
      <c r="D9463" t="str">
        <f>RIGHT([1]Sheet1!D9463,2)</f>
        <v>79</v>
      </c>
      <c r="E9463" t="str">
        <f>[1]Sheet1!E9463</f>
        <v>Federal Intergovernmental - Public Welfare</v>
      </c>
      <c r="F9463">
        <f>[1]Sheet1!F9463</f>
        <v>301527868</v>
      </c>
    </row>
    <row r="9464" spans="1:6">
      <c r="A9464" t="str">
        <f>[1]Sheet1!B9464</f>
        <v>United States</v>
      </c>
      <c r="B9464" t="str">
        <f>[1]Sheet1!C9464</f>
        <v>US</v>
      </c>
      <c r="C9464" t="str">
        <f>LEFT([1]Sheet1!D9464,1)</f>
        <v>B</v>
      </c>
      <c r="D9464" t="str">
        <f>RIGHT([1]Sheet1!D9464,2)</f>
        <v>80</v>
      </c>
      <c r="E9464" t="str">
        <f>[1]Sheet1!E9464</f>
        <v>Federal Intergovernmental - Sewerage</v>
      </c>
      <c r="F9464">
        <f>[1]Sheet1!F9464</f>
        <v>2444676</v>
      </c>
    </row>
    <row r="9465" spans="1:6">
      <c r="A9465" t="str">
        <f>[1]Sheet1!B9465</f>
        <v>United States</v>
      </c>
      <c r="B9465" t="str">
        <f>[1]Sheet1!C9465</f>
        <v>US</v>
      </c>
      <c r="C9465" t="str">
        <f>LEFT([1]Sheet1!D9465,1)</f>
        <v>B</v>
      </c>
      <c r="D9465" t="str">
        <f>RIGHT([1]Sheet1!D9465,2)</f>
        <v>89</v>
      </c>
      <c r="E9465" t="str">
        <f>[1]Sheet1!E9465</f>
        <v>Federal Intergovernmental - All Other</v>
      </c>
      <c r="F9465">
        <f>[1]Sheet1!F9465</f>
        <v>40413667</v>
      </c>
    </row>
    <row r="9466" spans="1:6">
      <c r="A9466" t="str">
        <f>[1]Sheet1!B9466</f>
        <v>United States</v>
      </c>
      <c r="B9466" t="str">
        <f>[1]Sheet1!C9466</f>
        <v>US</v>
      </c>
      <c r="C9466" t="str">
        <f>LEFT([1]Sheet1!D9466,1)</f>
        <v>B</v>
      </c>
      <c r="D9466" t="str">
        <f>RIGHT([1]Sheet1!D9466,2)</f>
        <v>91</v>
      </c>
      <c r="E9466" t="str">
        <f>[1]Sheet1!E9466</f>
        <v>Federal Intergovernmental - Water Utilities</v>
      </c>
      <c r="F9466">
        <f>[1]Sheet1!F9466</f>
        <v>1590508</v>
      </c>
    </row>
    <row r="9467" spans="1:6">
      <c r="A9467" t="str">
        <f>[1]Sheet1!B9467</f>
        <v>United States</v>
      </c>
      <c r="B9467" t="str">
        <f>[1]Sheet1!C9467</f>
        <v>US</v>
      </c>
      <c r="C9467" t="str">
        <f>LEFT([1]Sheet1!D9467,1)</f>
        <v>B</v>
      </c>
      <c r="D9467" t="str">
        <f>RIGHT([1]Sheet1!D9467,2)</f>
        <v>92</v>
      </c>
      <c r="E9467" t="str">
        <f>[1]Sheet1!E9467</f>
        <v>Federal Intergovernmental - Electric Utilities</v>
      </c>
      <c r="F9467">
        <f>[1]Sheet1!F9467</f>
        <v>303815</v>
      </c>
    </row>
    <row r="9468" spans="1:6">
      <c r="A9468" t="str">
        <f>[1]Sheet1!B9468</f>
        <v>United States</v>
      </c>
      <c r="B9468" t="str">
        <f>[1]Sheet1!C9468</f>
        <v>US</v>
      </c>
      <c r="C9468" t="str">
        <f>LEFT([1]Sheet1!D9468,1)</f>
        <v>B</v>
      </c>
      <c r="D9468" t="str">
        <f>RIGHT([1]Sheet1!D9468,2)</f>
        <v>93</v>
      </c>
      <c r="E9468" t="str">
        <f>[1]Sheet1!E9468</f>
        <v>Federal Intergovernmental - Gas Utilities</v>
      </c>
      <c r="F9468">
        <f>[1]Sheet1!F9468</f>
        <v>1312</v>
      </c>
    </row>
    <row r="9469" spans="1:6">
      <c r="A9469" t="str">
        <f>[1]Sheet1!B9469</f>
        <v>United States</v>
      </c>
      <c r="B9469" t="str">
        <f>[1]Sheet1!C9469</f>
        <v>US</v>
      </c>
      <c r="C9469" t="str">
        <f>LEFT([1]Sheet1!D9469,1)</f>
        <v>B</v>
      </c>
      <c r="D9469" t="str">
        <f>RIGHT([1]Sheet1!D9469,2)</f>
        <v>94</v>
      </c>
      <c r="E9469" t="str">
        <f>[1]Sheet1!E9469</f>
        <v>Federal Intergovernmental - Transit Utilities</v>
      </c>
      <c r="F9469">
        <f>[1]Sheet1!F9469</f>
        <v>10623164</v>
      </c>
    </row>
    <row r="9470" spans="1:6">
      <c r="A9470" t="str">
        <f>[1]Sheet1!B9470</f>
        <v>United States</v>
      </c>
      <c r="B9470" t="str">
        <f>[1]Sheet1!C9470</f>
        <v>US</v>
      </c>
      <c r="C9470" t="str">
        <f>LEFT([1]Sheet1!D9470,1)</f>
        <v>E</v>
      </c>
      <c r="D9470" t="str">
        <f>RIGHT([1]Sheet1!D9470,2)</f>
        <v>01</v>
      </c>
      <c r="E9470" t="str">
        <f>[1]Sheet1!E9470</f>
        <v>Current Operations - Air Transportation</v>
      </c>
      <c r="F9470">
        <f>[1]Sheet1!F9470</f>
        <v>11983244</v>
      </c>
    </row>
    <row r="9471" spans="1:6">
      <c r="A9471" t="str">
        <f>[1]Sheet1!B9471</f>
        <v>United States</v>
      </c>
      <c r="B9471" t="str">
        <f>[1]Sheet1!C9471</f>
        <v>US</v>
      </c>
      <c r="C9471" t="str">
        <f>LEFT([1]Sheet1!D9471,1)</f>
        <v>E</v>
      </c>
      <c r="D9471" t="str">
        <f>RIGHT([1]Sheet1!D9471,2)</f>
        <v>03</v>
      </c>
      <c r="E9471" t="str">
        <f>[1]Sheet1!E9471</f>
        <v>Current Operations - Miscellaneous Commercial Activities, NEC</v>
      </c>
      <c r="F9471">
        <f>[1]Sheet1!F9471</f>
        <v>4849380</v>
      </c>
    </row>
    <row r="9472" spans="1:6">
      <c r="A9472" t="str">
        <f>[1]Sheet1!B9472</f>
        <v>United States</v>
      </c>
      <c r="B9472" t="str">
        <f>[1]Sheet1!C9472</f>
        <v>US</v>
      </c>
      <c r="C9472" t="str">
        <f>LEFT([1]Sheet1!D9472,1)</f>
        <v>E</v>
      </c>
      <c r="D9472" t="str">
        <f>RIGHT([1]Sheet1!D9472,2)</f>
        <v>04</v>
      </c>
      <c r="E9472" t="str">
        <f>[1]Sheet1!E9472</f>
        <v>Current Operations - Correctional Institutions</v>
      </c>
      <c r="F9472">
        <f>[1]Sheet1!F9472</f>
        <v>58115334</v>
      </c>
    </row>
    <row r="9473" spans="1:6">
      <c r="A9473" t="str">
        <f>[1]Sheet1!B9473</f>
        <v>United States</v>
      </c>
      <c r="B9473" t="str">
        <f>[1]Sheet1!C9473</f>
        <v>US</v>
      </c>
      <c r="C9473" t="str">
        <f>LEFT([1]Sheet1!D9473,1)</f>
        <v>E</v>
      </c>
      <c r="D9473" t="str">
        <f>RIGHT([1]Sheet1!D9473,2)</f>
        <v>05</v>
      </c>
      <c r="E9473" t="str">
        <f>[1]Sheet1!E9473</f>
        <v>Current Operations - Corrections - Other</v>
      </c>
      <c r="F9473">
        <f>[1]Sheet1!F9473</f>
        <v>11376057</v>
      </c>
    </row>
    <row r="9474" spans="1:6">
      <c r="A9474" t="str">
        <f>[1]Sheet1!B9474</f>
        <v>United States</v>
      </c>
      <c r="B9474" t="str">
        <f>[1]Sheet1!C9474</f>
        <v>US</v>
      </c>
      <c r="C9474" t="str">
        <f>LEFT([1]Sheet1!D9474,1)</f>
        <v>E</v>
      </c>
      <c r="D9474" t="str">
        <f>RIGHT([1]Sheet1!D9474,2)</f>
        <v>12</v>
      </c>
      <c r="E9474" t="str">
        <f>[1]Sheet1!E9474</f>
        <v>Current Operations - Elementary and Secondary Education</v>
      </c>
      <c r="F9474">
        <f>[1]Sheet1!F9474</f>
        <v>514518864</v>
      </c>
    </row>
    <row r="9475" spans="1:6">
      <c r="A9475" t="str">
        <f>[1]Sheet1!B9475</f>
        <v>United States</v>
      </c>
      <c r="B9475" t="str">
        <f>[1]Sheet1!C9475</f>
        <v>US</v>
      </c>
      <c r="C9475" t="str">
        <f>LEFT([1]Sheet1!D9475,1)</f>
        <v>E</v>
      </c>
      <c r="D9475" t="str">
        <f>RIGHT([1]Sheet1!D9475,2)</f>
        <v>16</v>
      </c>
      <c r="E9475" t="str">
        <f>[1]Sheet1!E9475</f>
        <v>Current Operations - Higher Education Auxiliary Enterprises</v>
      </c>
      <c r="F9475">
        <f>[1]Sheet1!F9475</f>
        <v>24378177</v>
      </c>
    </row>
    <row r="9476" spans="1:6">
      <c r="A9476" t="str">
        <f>[1]Sheet1!B9476</f>
        <v>United States</v>
      </c>
      <c r="B9476" t="str">
        <f>[1]Sheet1!C9476</f>
        <v>US</v>
      </c>
      <c r="C9476" t="str">
        <f>LEFT([1]Sheet1!D9476,1)</f>
        <v>E</v>
      </c>
      <c r="D9476" t="str">
        <f>RIGHT([1]Sheet1!D9476,2)</f>
        <v>18</v>
      </c>
      <c r="E9476" t="str">
        <f>[1]Sheet1!E9476</f>
        <v>Current Operations - Other Higher Education</v>
      </c>
      <c r="F9476">
        <f>[1]Sheet1!F9476</f>
        <v>202426243</v>
      </c>
    </row>
    <row r="9477" spans="1:6">
      <c r="A9477" t="str">
        <f>[1]Sheet1!B9477</f>
        <v>United States</v>
      </c>
      <c r="B9477" t="str">
        <f>[1]Sheet1!C9477</f>
        <v>US</v>
      </c>
      <c r="C9477" t="str">
        <f>LEFT([1]Sheet1!D9477,1)</f>
        <v>E</v>
      </c>
      <c r="D9477" t="str">
        <f>RIGHT([1]Sheet1!D9477,2)</f>
        <v>21</v>
      </c>
      <c r="E9477" t="str">
        <f>[1]Sheet1!E9477</f>
        <v>Current Operations - State Education - Other</v>
      </c>
      <c r="F9477">
        <f>[1]Sheet1!F9477</f>
        <v>16228255</v>
      </c>
    </row>
    <row r="9478" spans="1:6">
      <c r="A9478" t="str">
        <f>[1]Sheet1!B9478</f>
        <v>United States</v>
      </c>
      <c r="B9478" t="str">
        <f>[1]Sheet1!C9478</f>
        <v>US</v>
      </c>
      <c r="C9478" t="str">
        <f>LEFT([1]Sheet1!D9478,1)</f>
        <v>E</v>
      </c>
      <c r="D9478" t="str">
        <f>RIGHT([1]Sheet1!D9478,2)</f>
        <v>22</v>
      </c>
      <c r="E9478" t="str">
        <f>[1]Sheet1!E9478</f>
        <v>Current Operations - Social Insurance Administration</v>
      </c>
      <c r="F9478">
        <f>[1]Sheet1!F9478</f>
        <v>5068601</v>
      </c>
    </row>
    <row r="9479" spans="1:6">
      <c r="A9479" t="str">
        <f>[1]Sheet1!B9479</f>
        <v>United States</v>
      </c>
      <c r="B9479" t="str">
        <f>[1]Sheet1!C9479</f>
        <v>US</v>
      </c>
      <c r="C9479" t="str">
        <f>LEFT([1]Sheet1!D9479,1)</f>
        <v>E</v>
      </c>
      <c r="D9479" t="str">
        <f>RIGHT([1]Sheet1!D9479,2)</f>
        <v>23</v>
      </c>
      <c r="E9479" t="str">
        <f>[1]Sheet1!E9479</f>
        <v>Current Operations - Financial Administration</v>
      </c>
      <c r="F9479">
        <f>[1]Sheet1!F9479</f>
        <v>37848113</v>
      </c>
    </row>
    <row r="9480" spans="1:6">
      <c r="A9480" t="str">
        <f>[1]Sheet1!B9480</f>
        <v>United States</v>
      </c>
      <c r="B9480" t="str">
        <f>[1]Sheet1!C9480</f>
        <v>US</v>
      </c>
      <c r="C9480" t="str">
        <f>LEFT([1]Sheet1!D9480,1)</f>
        <v>E</v>
      </c>
      <c r="D9480" t="str">
        <f>RIGHT([1]Sheet1!D9480,2)</f>
        <v>24</v>
      </c>
      <c r="E9480" t="str">
        <f>[1]Sheet1!E9480</f>
        <v>Current Operations - Local Fire Protection</v>
      </c>
      <c r="F9480">
        <f>[1]Sheet1!F9480</f>
        <v>39778574</v>
      </c>
    </row>
    <row r="9481" spans="1:6">
      <c r="A9481" t="str">
        <f>[1]Sheet1!B9481</f>
        <v>United States</v>
      </c>
      <c r="B9481" t="str">
        <f>[1]Sheet1!C9481</f>
        <v>US</v>
      </c>
      <c r="C9481" t="str">
        <f>LEFT([1]Sheet1!D9481,1)</f>
        <v>E</v>
      </c>
      <c r="D9481" t="str">
        <f>RIGHT([1]Sheet1!D9481,2)</f>
        <v>25</v>
      </c>
      <c r="E9481" t="str">
        <f>[1]Sheet1!E9481</f>
        <v>Current Operations - Judicial and Legal Services</v>
      </c>
      <c r="F9481">
        <f>[1]Sheet1!F9481</f>
        <v>41462292</v>
      </c>
    </row>
    <row r="9482" spans="1:6">
      <c r="A9482" t="str">
        <f>[1]Sheet1!B9482</f>
        <v>United States</v>
      </c>
      <c r="B9482" t="str">
        <f>[1]Sheet1!C9482</f>
        <v>US</v>
      </c>
      <c r="C9482" t="str">
        <f>LEFT([1]Sheet1!D9482,1)</f>
        <v>E</v>
      </c>
      <c r="D9482" t="str">
        <f>RIGHT([1]Sheet1!D9482,2)</f>
        <v>29</v>
      </c>
      <c r="E9482" t="str">
        <f>[1]Sheet1!E9482</f>
        <v>Current Operations - Central Staff Services</v>
      </c>
      <c r="F9482">
        <f>[1]Sheet1!F9482</f>
        <v>26220992</v>
      </c>
    </row>
    <row r="9483" spans="1:6">
      <c r="A9483" t="str">
        <f>[1]Sheet1!B9483</f>
        <v>United States</v>
      </c>
      <c r="B9483" t="str">
        <f>[1]Sheet1!C9483</f>
        <v>US</v>
      </c>
      <c r="C9483" t="str">
        <f>LEFT([1]Sheet1!D9483,1)</f>
        <v>E</v>
      </c>
      <c r="D9483" t="str">
        <f>RIGHT([1]Sheet1!D9483,2)</f>
        <v>31</v>
      </c>
      <c r="E9483" t="str">
        <f>[1]Sheet1!E9483</f>
        <v>Current Operations - General Public Buildings</v>
      </c>
      <c r="F9483">
        <f>[1]Sheet1!F9483</f>
        <v>8961247</v>
      </c>
    </row>
    <row r="9484" spans="1:6">
      <c r="A9484" t="str">
        <f>[1]Sheet1!B9484</f>
        <v>United States</v>
      </c>
      <c r="B9484" t="str">
        <f>[1]Sheet1!C9484</f>
        <v>US</v>
      </c>
      <c r="C9484" t="str">
        <f>LEFT([1]Sheet1!D9484,1)</f>
        <v>E</v>
      </c>
      <c r="D9484" t="str">
        <f>RIGHT([1]Sheet1!D9484,2)</f>
        <v>32</v>
      </c>
      <c r="E9484" t="str">
        <f>[1]Sheet1!E9484</f>
        <v>Current Operations - Health - Other</v>
      </c>
      <c r="F9484">
        <f>[1]Sheet1!F9484</f>
        <v>82940211</v>
      </c>
    </row>
    <row r="9485" spans="1:6">
      <c r="A9485" t="str">
        <f>[1]Sheet1!B9485</f>
        <v>United States</v>
      </c>
      <c r="B9485" t="str">
        <f>[1]Sheet1!C9485</f>
        <v>US</v>
      </c>
      <c r="C9485" t="str">
        <f>LEFT([1]Sheet1!D9485,1)</f>
        <v>E</v>
      </c>
      <c r="D9485" t="str">
        <f>RIGHT([1]Sheet1!D9485,2)</f>
        <v>36</v>
      </c>
      <c r="E9485" t="str">
        <f>[1]Sheet1!E9485</f>
        <v>Current Operations - Hospitals</v>
      </c>
      <c r="F9485">
        <f>[1]Sheet1!F9485</f>
        <v>146404061</v>
      </c>
    </row>
    <row r="9486" spans="1:6">
      <c r="A9486" t="str">
        <f>[1]Sheet1!B9486</f>
        <v>United States</v>
      </c>
      <c r="B9486" t="str">
        <f>[1]Sheet1!C9486</f>
        <v>US</v>
      </c>
      <c r="C9486" t="str">
        <f>LEFT([1]Sheet1!D9486,1)</f>
        <v>E</v>
      </c>
      <c r="D9486" t="str">
        <f>RIGHT([1]Sheet1!D9486,2)</f>
        <v>44</v>
      </c>
      <c r="E9486" t="str">
        <f>[1]Sheet1!E9486</f>
        <v>Current Operations - Regular Highways</v>
      </c>
      <c r="F9486">
        <f>[1]Sheet1!F9486</f>
        <v>64431952</v>
      </c>
    </row>
    <row r="9487" spans="1:6">
      <c r="A9487" t="str">
        <f>[1]Sheet1!B9487</f>
        <v>United States</v>
      </c>
      <c r="B9487" t="str">
        <f>[1]Sheet1!C9487</f>
        <v>US</v>
      </c>
      <c r="C9487" t="str">
        <f>LEFT([1]Sheet1!D9487,1)</f>
        <v>E</v>
      </c>
      <c r="D9487" t="str">
        <f>RIGHT([1]Sheet1!D9487,2)</f>
        <v>45</v>
      </c>
      <c r="E9487" t="str">
        <f>[1]Sheet1!E9487</f>
        <v>Current Operations - Toll Highways</v>
      </c>
      <c r="F9487">
        <f>[1]Sheet1!F9487</f>
        <v>5095813</v>
      </c>
    </row>
    <row r="9488" spans="1:6">
      <c r="A9488" t="str">
        <f>[1]Sheet1!B9488</f>
        <v>United States</v>
      </c>
      <c r="B9488" t="str">
        <f>[1]Sheet1!C9488</f>
        <v>US</v>
      </c>
      <c r="C9488" t="str">
        <f>LEFT([1]Sheet1!D9488,1)</f>
        <v>E</v>
      </c>
      <c r="D9488" t="str">
        <f>RIGHT([1]Sheet1!D9488,2)</f>
        <v>50</v>
      </c>
      <c r="E9488" t="str">
        <f>[1]Sheet1!E9488</f>
        <v>Current Operations - Housing and Community Development</v>
      </c>
      <c r="F9488">
        <f>[1]Sheet1!F9488</f>
        <v>46348674</v>
      </c>
    </row>
    <row r="9489" spans="1:6">
      <c r="A9489" t="str">
        <f>[1]Sheet1!B9489</f>
        <v>United States</v>
      </c>
      <c r="B9489" t="str">
        <f>[1]Sheet1!C9489</f>
        <v>US</v>
      </c>
      <c r="C9489" t="str">
        <f>LEFT([1]Sheet1!D9489,1)</f>
        <v>E</v>
      </c>
      <c r="D9489" t="str">
        <f>RIGHT([1]Sheet1!D9489,2)</f>
        <v>52</v>
      </c>
      <c r="E9489" t="str">
        <f>[1]Sheet1!E9489</f>
        <v>Current Operations - Libraries</v>
      </c>
      <c r="F9489">
        <f>[1]Sheet1!F9489</f>
        <v>10255246</v>
      </c>
    </row>
    <row r="9490" spans="1:6">
      <c r="A9490" t="str">
        <f>[1]Sheet1!B9490</f>
        <v>United States</v>
      </c>
      <c r="B9490" t="str">
        <f>[1]Sheet1!C9490</f>
        <v>US</v>
      </c>
      <c r="C9490" t="str">
        <f>LEFT([1]Sheet1!D9490,1)</f>
        <v>E</v>
      </c>
      <c r="D9490" t="str">
        <f>RIGHT([1]Sheet1!D9490,2)</f>
        <v>59</v>
      </c>
      <c r="E9490" t="str">
        <f>[1]Sheet1!E9490</f>
        <v>Current Operations - Natural Resources - Other</v>
      </c>
      <c r="F9490">
        <f>[1]Sheet1!F9490</f>
        <v>23517243</v>
      </c>
    </row>
    <row r="9491" spans="1:6">
      <c r="A9491" t="str">
        <f>[1]Sheet1!B9491</f>
        <v>United States</v>
      </c>
      <c r="B9491" t="str">
        <f>[1]Sheet1!C9491</f>
        <v>US</v>
      </c>
      <c r="C9491" t="str">
        <f>LEFT([1]Sheet1!D9491,1)</f>
        <v>E</v>
      </c>
      <c r="D9491" t="str">
        <f>RIGHT([1]Sheet1!D9491,2)</f>
        <v>60</v>
      </c>
      <c r="E9491" t="str">
        <f>[1]Sheet1!E9491</f>
        <v>Current Operations - Parking Facilities</v>
      </c>
      <c r="F9491">
        <f>[1]Sheet1!F9491</f>
        <v>1549195</v>
      </c>
    </row>
    <row r="9492" spans="1:6">
      <c r="A9492" t="str">
        <f>[1]Sheet1!B9492</f>
        <v>United States</v>
      </c>
      <c r="B9492" t="str">
        <f>[1]Sheet1!C9492</f>
        <v>US</v>
      </c>
      <c r="C9492" t="str">
        <f>LEFT([1]Sheet1!D9492,1)</f>
        <v>E</v>
      </c>
      <c r="D9492" t="str">
        <f>RIGHT([1]Sheet1!D9492,2)</f>
        <v>61</v>
      </c>
      <c r="E9492" t="str">
        <f>[1]Sheet1!E9492</f>
        <v>Current Operations - Parks and Recreation</v>
      </c>
      <c r="F9492">
        <f>[1]Sheet1!F9492</f>
        <v>29147616</v>
      </c>
    </row>
    <row r="9493" spans="1:6">
      <c r="A9493" t="str">
        <f>[1]Sheet1!B9493</f>
        <v>United States</v>
      </c>
      <c r="B9493" t="str">
        <f>[1]Sheet1!C9493</f>
        <v>US</v>
      </c>
      <c r="C9493" t="str">
        <f>LEFT([1]Sheet1!D9493,1)</f>
        <v>E</v>
      </c>
      <c r="D9493" t="str">
        <f>RIGHT([1]Sheet1!D9493,2)</f>
        <v>62</v>
      </c>
      <c r="E9493" t="str">
        <f>[1]Sheet1!E9493</f>
        <v>Current Operations - Police Protection</v>
      </c>
      <c r="F9493">
        <f>[1]Sheet1!F9493</f>
        <v>93280338</v>
      </c>
    </row>
    <row r="9494" spans="1:6">
      <c r="A9494" t="str">
        <f>[1]Sheet1!B9494</f>
        <v>United States</v>
      </c>
      <c r="B9494" t="str">
        <f>[1]Sheet1!C9494</f>
        <v>US</v>
      </c>
      <c r="C9494" t="str">
        <f>LEFT([1]Sheet1!D9494,1)</f>
        <v>E</v>
      </c>
      <c r="D9494" t="str">
        <f>RIGHT([1]Sheet1!D9494,2)</f>
        <v>66</v>
      </c>
      <c r="E9494" t="str">
        <f>[1]Sheet1!E9494</f>
        <v>Current Operations - Protective Inspection and Regulation, NEC</v>
      </c>
      <c r="F9494">
        <f>[1]Sheet1!F9494</f>
        <v>13238350</v>
      </c>
    </row>
    <row r="9495" spans="1:6">
      <c r="A9495" t="str">
        <f>[1]Sheet1!B9495</f>
        <v>United States</v>
      </c>
      <c r="B9495" t="str">
        <f>[1]Sheet1!C9495</f>
        <v>US</v>
      </c>
      <c r="C9495" t="str">
        <f>LEFT([1]Sheet1!D9495,1)</f>
        <v>E</v>
      </c>
      <c r="D9495" t="str">
        <f>RIGHT([1]Sheet1!D9495,2)</f>
        <v>74</v>
      </c>
      <c r="E9495" t="str">
        <f>[1]Sheet1!E9495</f>
        <v>Current Operations - Public Welfare, Vendor Payments for Medical Care</v>
      </c>
      <c r="F9495">
        <f>[1]Sheet1!F9495</f>
        <v>374389587</v>
      </c>
    </row>
    <row r="9496" spans="1:6">
      <c r="A9496" t="str">
        <f>[1]Sheet1!B9496</f>
        <v>United States</v>
      </c>
      <c r="B9496" t="str">
        <f>[1]Sheet1!C9496</f>
        <v>US</v>
      </c>
      <c r="C9496" t="str">
        <f>LEFT([1]Sheet1!D9496,1)</f>
        <v>E</v>
      </c>
      <c r="D9496" t="str">
        <f>RIGHT([1]Sheet1!D9496,2)</f>
        <v>75</v>
      </c>
      <c r="E9496" t="str">
        <f>[1]Sheet1!E9496</f>
        <v>Current Operations - Public Welfare, Vendor Payments for Other Purposes</v>
      </c>
      <c r="F9496">
        <f>[1]Sheet1!F9496</f>
        <v>13110489</v>
      </c>
    </row>
    <row r="9497" spans="1:6">
      <c r="A9497" t="str">
        <f>[1]Sheet1!B9497</f>
        <v>United States</v>
      </c>
      <c r="B9497" t="str">
        <f>[1]Sheet1!C9497</f>
        <v>US</v>
      </c>
      <c r="C9497" t="str">
        <f>LEFT([1]Sheet1!D9497,1)</f>
        <v>E</v>
      </c>
      <c r="D9497" t="str">
        <f>RIGHT([1]Sheet1!D9497,2)</f>
        <v>77</v>
      </c>
      <c r="E9497" t="str">
        <f>[1]Sheet1!E9497</f>
        <v>Current Operations - Public Welfare Institutions</v>
      </c>
      <c r="F9497">
        <f>[1]Sheet1!F9497</f>
        <v>5847314</v>
      </c>
    </row>
    <row r="9498" spans="1:6">
      <c r="A9498" t="str">
        <f>[1]Sheet1!B9498</f>
        <v>United States</v>
      </c>
      <c r="B9498" t="str">
        <f>[1]Sheet1!C9498</f>
        <v>US</v>
      </c>
      <c r="C9498" t="str">
        <f>LEFT([1]Sheet1!D9498,1)</f>
        <v>E</v>
      </c>
      <c r="D9498" t="str">
        <f>RIGHT([1]Sheet1!D9498,2)</f>
        <v>79</v>
      </c>
      <c r="E9498" t="str">
        <f>[1]Sheet1!E9498</f>
        <v>Current Operations - Public Welfare - Other</v>
      </c>
      <c r="F9498">
        <f>[1]Sheet1!F9498</f>
        <v>68183184</v>
      </c>
    </row>
    <row r="9499" spans="1:6">
      <c r="A9499" t="str">
        <f>[1]Sheet1!B9499</f>
        <v>United States</v>
      </c>
      <c r="B9499" t="str">
        <f>[1]Sheet1!C9499</f>
        <v>US</v>
      </c>
      <c r="C9499" t="str">
        <f>LEFT([1]Sheet1!D9499,1)</f>
        <v>E</v>
      </c>
      <c r="D9499" t="str">
        <f>RIGHT([1]Sheet1!D9499,2)</f>
        <v>80</v>
      </c>
      <c r="E9499" t="str">
        <f>[1]Sheet1!E9499</f>
        <v>Current Operations - Sewerage</v>
      </c>
      <c r="F9499">
        <f>[1]Sheet1!F9499</f>
        <v>31101622</v>
      </c>
    </row>
    <row r="9500" spans="1:6">
      <c r="A9500" t="str">
        <f>[1]Sheet1!B9500</f>
        <v>United States</v>
      </c>
      <c r="B9500" t="str">
        <f>[1]Sheet1!C9500</f>
        <v>US</v>
      </c>
      <c r="C9500" t="str">
        <f>LEFT([1]Sheet1!D9500,1)</f>
        <v>E</v>
      </c>
      <c r="D9500" t="str">
        <f>RIGHT([1]Sheet1!D9500,2)</f>
        <v>81</v>
      </c>
      <c r="E9500" t="str">
        <f>[1]Sheet1!E9500</f>
        <v>Current Operations - Solid Waste Management</v>
      </c>
      <c r="F9500">
        <f>[1]Sheet1!F9500</f>
        <v>22379496</v>
      </c>
    </row>
    <row r="9501" spans="1:6">
      <c r="A9501" t="str">
        <f>[1]Sheet1!B9501</f>
        <v>United States</v>
      </c>
      <c r="B9501" t="str">
        <f>[1]Sheet1!C9501</f>
        <v>US</v>
      </c>
      <c r="C9501" t="str">
        <f>LEFT([1]Sheet1!D9501,1)</f>
        <v>E</v>
      </c>
      <c r="D9501" t="str">
        <f>RIGHT([1]Sheet1!D9501,2)</f>
        <v>85</v>
      </c>
      <c r="E9501" t="str">
        <f>[1]Sheet1!E9501</f>
        <v>Current Operations - State Veterans' Services</v>
      </c>
      <c r="F9501">
        <f>[1]Sheet1!F9501</f>
        <v>376991</v>
      </c>
    </row>
    <row r="9502" spans="1:6">
      <c r="A9502" t="str">
        <f>[1]Sheet1!B9502</f>
        <v>United States</v>
      </c>
      <c r="B9502" t="str">
        <f>[1]Sheet1!C9502</f>
        <v>US</v>
      </c>
      <c r="C9502" t="str">
        <f>LEFT([1]Sheet1!D9502,1)</f>
        <v>E</v>
      </c>
      <c r="D9502" t="str">
        <f>RIGHT([1]Sheet1!D9502,2)</f>
        <v>87</v>
      </c>
      <c r="E9502" t="str">
        <f>[1]Sheet1!E9502</f>
        <v>Current Operations - Sea and Inland Port Facilities</v>
      </c>
      <c r="F9502">
        <f>[1]Sheet1!F9502</f>
        <v>3026811</v>
      </c>
    </row>
    <row r="9503" spans="1:6">
      <c r="A9503" t="str">
        <f>[1]Sheet1!B9503</f>
        <v>United States</v>
      </c>
      <c r="B9503" t="str">
        <f>[1]Sheet1!C9503</f>
        <v>US</v>
      </c>
      <c r="C9503" t="str">
        <f>LEFT([1]Sheet1!D9503,1)</f>
        <v>E</v>
      </c>
      <c r="D9503" t="str">
        <f>RIGHT([1]Sheet1!D9503,2)</f>
        <v>89</v>
      </c>
      <c r="E9503" t="str">
        <f>[1]Sheet1!E9503</f>
        <v>Current Operations - General - Other</v>
      </c>
      <c r="F9503">
        <f>[1]Sheet1!F9503</f>
        <v>106032937</v>
      </c>
    </row>
    <row r="9504" spans="1:6">
      <c r="A9504" t="str">
        <f>[1]Sheet1!B9504</f>
        <v>United States</v>
      </c>
      <c r="B9504" t="str">
        <f>[1]Sheet1!C9504</f>
        <v>US</v>
      </c>
      <c r="C9504" t="str">
        <f>LEFT([1]Sheet1!D9504,1)</f>
        <v>E</v>
      </c>
      <c r="D9504" t="str">
        <f>RIGHT([1]Sheet1!D9504,2)</f>
        <v>90</v>
      </c>
      <c r="E9504" t="str">
        <f>[1]Sheet1!E9504</f>
        <v>Current Operations - Liquor Stores</v>
      </c>
      <c r="F9504">
        <f>[1]Sheet1!F9504</f>
        <v>6679544</v>
      </c>
    </row>
    <row r="9505" spans="1:6">
      <c r="A9505" t="str">
        <f>[1]Sheet1!B9505</f>
        <v>United States</v>
      </c>
      <c r="B9505" t="str">
        <f>[1]Sheet1!C9505</f>
        <v>US</v>
      </c>
      <c r="C9505" t="str">
        <f>LEFT([1]Sheet1!D9505,1)</f>
        <v>E</v>
      </c>
      <c r="D9505" t="str">
        <f>RIGHT([1]Sheet1!D9505,2)</f>
        <v>91</v>
      </c>
      <c r="E9505" t="str">
        <f>[1]Sheet1!E9505</f>
        <v>Current Operations - Water Utilities</v>
      </c>
      <c r="F9505">
        <f>[1]Sheet1!F9505</f>
        <v>37698347</v>
      </c>
    </row>
    <row r="9506" spans="1:6">
      <c r="A9506" t="str">
        <f>[1]Sheet1!B9506</f>
        <v>United States</v>
      </c>
      <c r="B9506" t="str">
        <f>[1]Sheet1!C9506</f>
        <v>US</v>
      </c>
      <c r="C9506" t="str">
        <f>LEFT([1]Sheet1!D9506,1)</f>
        <v>E</v>
      </c>
      <c r="D9506" t="str">
        <f>RIGHT([1]Sheet1!D9506,2)</f>
        <v>92</v>
      </c>
      <c r="E9506" t="str">
        <f>[1]Sheet1!E9506</f>
        <v>Current Operations - Electric Utilities</v>
      </c>
      <c r="F9506">
        <f>[1]Sheet1!F9506</f>
        <v>60709591</v>
      </c>
    </row>
    <row r="9507" spans="1:6">
      <c r="A9507" t="str">
        <f>[1]Sheet1!B9507</f>
        <v>United States</v>
      </c>
      <c r="B9507" t="str">
        <f>[1]Sheet1!C9507</f>
        <v>US</v>
      </c>
      <c r="C9507" t="str">
        <f>LEFT([1]Sheet1!D9507,1)</f>
        <v>E</v>
      </c>
      <c r="D9507" t="str">
        <f>RIGHT([1]Sheet1!D9507,2)</f>
        <v>93</v>
      </c>
      <c r="E9507" t="str">
        <f>[1]Sheet1!E9507</f>
        <v>Current Operations - Gas Utilities</v>
      </c>
      <c r="F9507">
        <f>[1]Sheet1!F9507</f>
        <v>5918539</v>
      </c>
    </row>
    <row r="9508" spans="1:6">
      <c r="A9508" t="str">
        <f>[1]Sheet1!B9508</f>
        <v>United States</v>
      </c>
      <c r="B9508" t="str">
        <f>[1]Sheet1!C9508</f>
        <v>US</v>
      </c>
      <c r="C9508" t="str">
        <f>LEFT([1]Sheet1!D9508,1)</f>
        <v>E</v>
      </c>
      <c r="D9508" t="str">
        <f>RIGHT([1]Sheet1!D9508,2)</f>
        <v>94</v>
      </c>
      <c r="E9508" t="str">
        <f>[1]Sheet1!E9508</f>
        <v>Current Operations - Transit Utilities</v>
      </c>
      <c r="F9508">
        <f>[1]Sheet1!F9508</f>
        <v>40867665</v>
      </c>
    </row>
    <row r="9509" spans="1:6">
      <c r="A9509" t="str">
        <f>[1]Sheet1!B9509</f>
        <v>United States</v>
      </c>
      <c r="B9509" t="str">
        <f>[1]Sheet1!C9509</f>
        <v>US</v>
      </c>
      <c r="C9509" t="str">
        <f>LEFT([1]Sheet1!D9509,1)</f>
        <v>F</v>
      </c>
      <c r="D9509" t="str">
        <f>RIGHT([1]Sheet1!D9509,2)</f>
        <v>01</v>
      </c>
      <c r="E9509" t="str">
        <f>[1]Sheet1!E9509</f>
        <v>Construction - Air Transportation</v>
      </c>
      <c r="F9509">
        <f>[1]Sheet1!F9509</f>
        <v>8082615</v>
      </c>
    </row>
    <row r="9510" spans="1:6">
      <c r="A9510" t="str">
        <f>[1]Sheet1!B9510</f>
        <v>United States</v>
      </c>
      <c r="B9510" t="str">
        <f>[1]Sheet1!C9510</f>
        <v>US</v>
      </c>
      <c r="C9510" t="str">
        <f>LEFT([1]Sheet1!D9510,1)</f>
        <v>F</v>
      </c>
      <c r="D9510" t="str">
        <f>RIGHT([1]Sheet1!D9510,2)</f>
        <v>03</v>
      </c>
      <c r="E9510" t="str">
        <f>[1]Sheet1!E9510</f>
        <v>Construction - Miscellaneous Commercial Activities, NEC</v>
      </c>
      <c r="F9510">
        <f>[1]Sheet1!F9510</f>
        <v>313968</v>
      </c>
    </row>
    <row r="9511" spans="1:6">
      <c r="A9511" t="str">
        <f>[1]Sheet1!B9511</f>
        <v>United States</v>
      </c>
      <c r="B9511" t="str">
        <f>[1]Sheet1!C9511</f>
        <v>US</v>
      </c>
      <c r="C9511" t="str">
        <f>LEFT([1]Sheet1!D9511,1)</f>
        <v>F</v>
      </c>
      <c r="D9511" t="str">
        <f>RIGHT([1]Sheet1!D9511,2)</f>
        <v>04</v>
      </c>
      <c r="E9511" t="str">
        <f>[1]Sheet1!E9511</f>
        <v>Construction - Correctional Institutions</v>
      </c>
      <c r="F9511">
        <f>[1]Sheet1!F9511</f>
        <v>2460621</v>
      </c>
    </row>
    <row r="9512" spans="1:6">
      <c r="A9512" t="str">
        <f>[1]Sheet1!B9512</f>
        <v>United States</v>
      </c>
      <c r="B9512" t="str">
        <f>[1]Sheet1!C9512</f>
        <v>US</v>
      </c>
      <c r="C9512" t="str">
        <f>LEFT([1]Sheet1!D9512,1)</f>
        <v>F</v>
      </c>
      <c r="D9512" t="str">
        <f>RIGHT([1]Sheet1!D9512,2)</f>
        <v>05</v>
      </c>
      <c r="E9512" t="str">
        <f>[1]Sheet1!E9512</f>
        <v>Construction - Corrections - Other</v>
      </c>
      <c r="F9512">
        <f>[1]Sheet1!F9512</f>
        <v>61902</v>
      </c>
    </row>
    <row r="9513" spans="1:6">
      <c r="A9513" t="str">
        <f>[1]Sheet1!B9513</f>
        <v>United States</v>
      </c>
      <c r="B9513" t="str">
        <f>[1]Sheet1!C9513</f>
        <v>US</v>
      </c>
      <c r="C9513" t="str">
        <f>LEFT([1]Sheet1!D9513,1)</f>
        <v>F</v>
      </c>
      <c r="D9513" t="str">
        <f>RIGHT([1]Sheet1!D9513,2)</f>
        <v>12</v>
      </c>
      <c r="E9513" t="str">
        <f>[1]Sheet1!E9513</f>
        <v>Construction - Elementary and Secondary Education</v>
      </c>
      <c r="F9513">
        <f>[1]Sheet1!F9513</f>
        <v>40253868</v>
      </c>
    </row>
    <row r="9514" spans="1:6">
      <c r="A9514" t="str">
        <f>[1]Sheet1!B9514</f>
        <v>United States</v>
      </c>
      <c r="B9514" t="str">
        <f>[1]Sheet1!C9514</f>
        <v>US</v>
      </c>
      <c r="C9514" t="str">
        <f>LEFT([1]Sheet1!D9514,1)</f>
        <v>F</v>
      </c>
      <c r="D9514" t="str">
        <f>RIGHT([1]Sheet1!D9514,2)</f>
        <v>16</v>
      </c>
      <c r="E9514" t="str">
        <f>[1]Sheet1!E9514</f>
        <v>Construction - Higher Education - Auxiliary Enterprises</v>
      </c>
      <c r="F9514">
        <f>[1]Sheet1!F9514</f>
        <v>4530249</v>
      </c>
    </row>
    <row r="9515" spans="1:6">
      <c r="A9515" t="str">
        <f>[1]Sheet1!B9515</f>
        <v>United States</v>
      </c>
      <c r="B9515" t="str">
        <f>[1]Sheet1!C9515</f>
        <v>US</v>
      </c>
      <c r="C9515" t="str">
        <f>LEFT([1]Sheet1!D9515,1)</f>
        <v>F</v>
      </c>
      <c r="D9515" t="str">
        <f>RIGHT([1]Sheet1!D9515,2)</f>
        <v>18</v>
      </c>
      <c r="E9515" t="str">
        <f>[1]Sheet1!E9515</f>
        <v>Construction - Other Higher Education</v>
      </c>
      <c r="F9515">
        <f>[1]Sheet1!F9515</f>
        <v>22225411</v>
      </c>
    </row>
    <row r="9516" spans="1:6">
      <c r="A9516" t="str">
        <f>[1]Sheet1!B9516</f>
        <v>United States</v>
      </c>
      <c r="B9516" t="str">
        <f>[1]Sheet1!C9516</f>
        <v>US</v>
      </c>
      <c r="C9516" t="str">
        <f>LEFT([1]Sheet1!D9516,1)</f>
        <v>F</v>
      </c>
      <c r="D9516" t="str">
        <f>RIGHT([1]Sheet1!D9516,2)</f>
        <v>21</v>
      </c>
      <c r="E9516" t="str">
        <f>[1]Sheet1!E9516</f>
        <v>Construction - State Education - Other</v>
      </c>
      <c r="F9516">
        <f>[1]Sheet1!F9516</f>
        <v>643966</v>
      </c>
    </row>
    <row r="9517" spans="1:6">
      <c r="A9517" t="str">
        <f>[1]Sheet1!B9517</f>
        <v>United States</v>
      </c>
      <c r="B9517" t="str">
        <f>[1]Sheet1!C9517</f>
        <v>US</v>
      </c>
      <c r="C9517" t="str">
        <f>LEFT([1]Sheet1!D9517,1)</f>
        <v>F</v>
      </c>
      <c r="D9517" t="str">
        <f>RIGHT([1]Sheet1!D9517,2)</f>
        <v>22</v>
      </c>
      <c r="E9517" t="str">
        <f>[1]Sheet1!E9517</f>
        <v>Construction - Social Insurance Administration</v>
      </c>
      <c r="F9517">
        <f>[1]Sheet1!F9517</f>
        <v>3932</v>
      </c>
    </row>
    <row r="9518" spans="1:6">
      <c r="A9518" t="str">
        <f>[1]Sheet1!B9518</f>
        <v>United States</v>
      </c>
      <c r="B9518" t="str">
        <f>[1]Sheet1!C9518</f>
        <v>US</v>
      </c>
      <c r="C9518" t="str">
        <f>LEFT([1]Sheet1!D9518,1)</f>
        <v>F</v>
      </c>
      <c r="D9518" t="str">
        <f>RIGHT([1]Sheet1!D9518,2)</f>
        <v>23</v>
      </c>
      <c r="E9518" t="str">
        <f>[1]Sheet1!E9518</f>
        <v>Construction - Financial Administration</v>
      </c>
      <c r="F9518">
        <f>[1]Sheet1!F9518</f>
        <v>232800</v>
      </c>
    </row>
    <row r="9519" spans="1:6">
      <c r="A9519" t="str">
        <f>[1]Sheet1!B9519</f>
        <v>United States</v>
      </c>
      <c r="B9519" t="str">
        <f>[1]Sheet1!C9519</f>
        <v>US</v>
      </c>
      <c r="C9519" t="str">
        <f>LEFT([1]Sheet1!D9519,1)</f>
        <v>F</v>
      </c>
      <c r="D9519" t="str">
        <f>RIGHT([1]Sheet1!D9519,2)</f>
        <v>24</v>
      </c>
      <c r="E9519" t="str">
        <f>[1]Sheet1!E9519</f>
        <v>Construction - Local Fire Protection</v>
      </c>
      <c r="F9519">
        <f>[1]Sheet1!F9519</f>
        <v>1152064</v>
      </c>
    </row>
    <row r="9520" spans="1:6">
      <c r="A9520" t="str">
        <f>[1]Sheet1!B9520</f>
        <v>United States</v>
      </c>
      <c r="B9520" t="str">
        <f>[1]Sheet1!C9520</f>
        <v>US</v>
      </c>
      <c r="C9520" t="str">
        <f>LEFT([1]Sheet1!D9520,1)</f>
        <v>F</v>
      </c>
      <c r="D9520" t="str">
        <f>RIGHT([1]Sheet1!D9520,2)</f>
        <v>25</v>
      </c>
      <c r="E9520" t="str">
        <f>[1]Sheet1!E9520</f>
        <v>Construction - Judicial and Legal Services</v>
      </c>
      <c r="F9520">
        <f>[1]Sheet1!F9520</f>
        <v>1242699</v>
      </c>
    </row>
    <row r="9521" spans="1:6">
      <c r="A9521" t="str">
        <f>[1]Sheet1!B9521</f>
        <v>United States</v>
      </c>
      <c r="B9521" t="str">
        <f>[1]Sheet1!C9521</f>
        <v>US</v>
      </c>
      <c r="C9521" t="str">
        <f>LEFT([1]Sheet1!D9521,1)</f>
        <v>F</v>
      </c>
      <c r="D9521" t="str">
        <f>RIGHT([1]Sheet1!D9521,2)</f>
        <v>29</v>
      </c>
      <c r="E9521" t="str">
        <f>[1]Sheet1!E9521</f>
        <v>Construction - Central Staff Services</v>
      </c>
      <c r="F9521">
        <f>[1]Sheet1!F9521</f>
        <v>803008</v>
      </c>
    </row>
    <row r="9522" spans="1:6">
      <c r="A9522" t="str">
        <f>[1]Sheet1!B9522</f>
        <v>United States</v>
      </c>
      <c r="B9522" t="str">
        <f>[1]Sheet1!C9522</f>
        <v>US</v>
      </c>
      <c r="C9522" t="str">
        <f>LEFT([1]Sheet1!D9522,1)</f>
        <v>F</v>
      </c>
      <c r="D9522" t="str">
        <f>RIGHT([1]Sheet1!D9522,2)</f>
        <v>31</v>
      </c>
      <c r="E9522" t="str">
        <f>[1]Sheet1!E9522</f>
        <v>Construction - General Public Buildings</v>
      </c>
      <c r="F9522">
        <f>[1]Sheet1!F9522</f>
        <v>4053865</v>
      </c>
    </row>
    <row r="9523" spans="1:6">
      <c r="A9523" t="str">
        <f>[1]Sheet1!B9523</f>
        <v>United States</v>
      </c>
      <c r="B9523" t="str">
        <f>[1]Sheet1!C9523</f>
        <v>US</v>
      </c>
      <c r="C9523" t="str">
        <f>LEFT([1]Sheet1!D9523,1)</f>
        <v>F</v>
      </c>
      <c r="D9523" t="str">
        <f>RIGHT([1]Sheet1!D9523,2)</f>
        <v>32</v>
      </c>
      <c r="E9523" t="str">
        <f>[1]Sheet1!E9523</f>
        <v>Construction - Health - Other</v>
      </c>
      <c r="F9523">
        <f>[1]Sheet1!F9523</f>
        <v>1456173</v>
      </c>
    </row>
    <row r="9524" spans="1:6">
      <c r="A9524" t="str">
        <f>[1]Sheet1!B9524</f>
        <v>United States</v>
      </c>
      <c r="B9524" t="str">
        <f>[1]Sheet1!C9524</f>
        <v>US</v>
      </c>
      <c r="C9524" t="str">
        <f>LEFT([1]Sheet1!D9524,1)</f>
        <v>F</v>
      </c>
      <c r="D9524" t="str">
        <f>RIGHT([1]Sheet1!D9524,2)</f>
        <v>36</v>
      </c>
      <c r="E9524" t="str">
        <f>[1]Sheet1!E9524</f>
        <v>Construction - Hospitals</v>
      </c>
      <c r="F9524">
        <f>[1]Sheet1!F9524</f>
        <v>5747173</v>
      </c>
    </row>
    <row r="9525" spans="1:6">
      <c r="A9525" t="str">
        <f>[1]Sheet1!B9525</f>
        <v>United States</v>
      </c>
      <c r="B9525" t="str">
        <f>[1]Sheet1!C9525</f>
        <v>US</v>
      </c>
      <c r="C9525" t="str">
        <f>LEFT([1]Sheet1!D9525,1)</f>
        <v>F</v>
      </c>
      <c r="D9525" t="str">
        <f>RIGHT([1]Sheet1!D9525,2)</f>
        <v>44</v>
      </c>
      <c r="E9525" t="str">
        <f>[1]Sheet1!E9525</f>
        <v>Construction - Regular Highways</v>
      </c>
      <c r="F9525">
        <f>[1]Sheet1!F9525</f>
        <v>76459497</v>
      </c>
    </row>
    <row r="9526" spans="1:6">
      <c r="A9526" t="str">
        <f>[1]Sheet1!B9526</f>
        <v>United States</v>
      </c>
      <c r="B9526" t="str">
        <f>[1]Sheet1!C9526</f>
        <v>US</v>
      </c>
      <c r="C9526" t="str">
        <f>LEFT([1]Sheet1!D9526,1)</f>
        <v>F</v>
      </c>
      <c r="D9526" t="str">
        <f>RIGHT([1]Sheet1!D9526,2)</f>
        <v>45</v>
      </c>
      <c r="E9526" t="str">
        <f>[1]Sheet1!E9526</f>
        <v>Construction - Toll Highways</v>
      </c>
      <c r="F9526">
        <f>[1]Sheet1!F9526</f>
        <v>7051393</v>
      </c>
    </row>
    <row r="9527" spans="1:6">
      <c r="A9527" t="str">
        <f>[1]Sheet1!B9527</f>
        <v>United States</v>
      </c>
      <c r="B9527" t="str">
        <f>[1]Sheet1!C9527</f>
        <v>US</v>
      </c>
      <c r="C9527" t="str">
        <f>LEFT([1]Sheet1!D9527,1)</f>
        <v>F</v>
      </c>
      <c r="D9527" t="str">
        <f>RIGHT([1]Sheet1!D9527,2)</f>
        <v>50</v>
      </c>
      <c r="E9527" t="str">
        <f>[1]Sheet1!E9527</f>
        <v>Construction - Housing and Community Development</v>
      </c>
      <c r="F9527">
        <f>[1]Sheet1!F9527</f>
        <v>6046930</v>
      </c>
    </row>
    <row r="9528" spans="1:6">
      <c r="A9528" t="str">
        <f>[1]Sheet1!B9528</f>
        <v>United States</v>
      </c>
      <c r="B9528" t="str">
        <f>[1]Sheet1!C9528</f>
        <v>US</v>
      </c>
      <c r="C9528" t="str">
        <f>LEFT([1]Sheet1!D9528,1)</f>
        <v>F</v>
      </c>
      <c r="D9528" t="str">
        <f>RIGHT([1]Sheet1!D9528,2)</f>
        <v>52</v>
      </c>
      <c r="E9528" t="str">
        <f>[1]Sheet1!E9528</f>
        <v>Construction - Libraries</v>
      </c>
      <c r="F9528">
        <f>[1]Sheet1!F9528</f>
        <v>832562</v>
      </c>
    </row>
    <row r="9529" spans="1:6">
      <c r="A9529" t="str">
        <f>[1]Sheet1!B9529</f>
        <v>United States</v>
      </c>
      <c r="B9529" t="str">
        <f>[1]Sheet1!C9529</f>
        <v>US</v>
      </c>
      <c r="C9529" t="str">
        <f>LEFT([1]Sheet1!D9529,1)</f>
        <v>F</v>
      </c>
      <c r="D9529" t="str">
        <f>RIGHT([1]Sheet1!D9529,2)</f>
        <v>59</v>
      </c>
      <c r="E9529" t="str">
        <f>[1]Sheet1!E9529</f>
        <v>Construction - Natural Resources - Other</v>
      </c>
      <c r="F9529">
        <f>[1]Sheet1!F9529</f>
        <v>3696273</v>
      </c>
    </row>
    <row r="9530" spans="1:6">
      <c r="A9530" t="str">
        <f>[1]Sheet1!B9530</f>
        <v>United States</v>
      </c>
      <c r="B9530" t="str">
        <f>[1]Sheet1!C9530</f>
        <v>US</v>
      </c>
      <c r="C9530" t="str">
        <f>LEFT([1]Sheet1!D9530,1)</f>
        <v>F</v>
      </c>
      <c r="D9530" t="str">
        <f>RIGHT([1]Sheet1!D9530,2)</f>
        <v>60</v>
      </c>
      <c r="E9530" t="str">
        <f>[1]Sheet1!E9530</f>
        <v>Construction - Parking Facilities</v>
      </c>
      <c r="F9530">
        <f>[1]Sheet1!F9530</f>
        <v>212148</v>
      </c>
    </row>
    <row r="9531" spans="1:6">
      <c r="A9531" t="str">
        <f>[1]Sheet1!B9531</f>
        <v>United States</v>
      </c>
      <c r="B9531" t="str">
        <f>[1]Sheet1!C9531</f>
        <v>US</v>
      </c>
      <c r="C9531" t="str">
        <f>LEFT([1]Sheet1!D9531,1)</f>
        <v>F</v>
      </c>
      <c r="D9531" t="str">
        <f>RIGHT([1]Sheet1!D9531,2)</f>
        <v>61</v>
      </c>
      <c r="E9531" t="str">
        <f>[1]Sheet1!E9531</f>
        <v>Construction - Parks and Recreation</v>
      </c>
      <c r="F9531">
        <f>[1]Sheet1!F9531</f>
        <v>6604925</v>
      </c>
    </row>
    <row r="9532" spans="1:6">
      <c r="A9532" t="str">
        <f>[1]Sheet1!B9532</f>
        <v>United States</v>
      </c>
      <c r="B9532" t="str">
        <f>[1]Sheet1!C9532</f>
        <v>US</v>
      </c>
      <c r="C9532" t="str">
        <f>LEFT([1]Sheet1!D9532,1)</f>
        <v>F</v>
      </c>
      <c r="D9532" t="str">
        <f>RIGHT([1]Sheet1!D9532,2)</f>
        <v>62</v>
      </c>
      <c r="E9532" t="str">
        <f>[1]Sheet1!E9532</f>
        <v>Construction - Police Protection</v>
      </c>
      <c r="F9532">
        <f>[1]Sheet1!F9532</f>
        <v>1374397</v>
      </c>
    </row>
    <row r="9533" spans="1:6">
      <c r="A9533" t="str">
        <f>[1]Sheet1!B9533</f>
        <v>United States</v>
      </c>
      <c r="B9533" t="str">
        <f>[1]Sheet1!C9533</f>
        <v>US</v>
      </c>
      <c r="C9533" t="str">
        <f>LEFT([1]Sheet1!D9533,1)</f>
        <v>F</v>
      </c>
      <c r="D9533" t="str">
        <f>RIGHT([1]Sheet1!D9533,2)</f>
        <v>66</v>
      </c>
      <c r="E9533" t="str">
        <f>[1]Sheet1!E9533</f>
        <v>Construction - Protective Inspection and Regulation, NEC</v>
      </c>
      <c r="F9533">
        <f>[1]Sheet1!F9533</f>
        <v>207868</v>
      </c>
    </row>
    <row r="9534" spans="1:6">
      <c r="A9534" t="str">
        <f>[1]Sheet1!B9534</f>
        <v>United States</v>
      </c>
      <c r="B9534" t="str">
        <f>[1]Sheet1!C9534</f>
        <v>US</v>
      </c>
      <c r="C9534" t="str">
        <f>LEFT([1]Sheet1!D9534,1)</f>
        <v>F</v>
      </c>
      <c r="D9534" t="str">
        <f>RIGHT([1]Sheet1!D9534,2)</f>
        <v>77</v>
      </c>
      <c r="E9534" t="str">
        <f>[1]Sheet1!E9534</f>
        <v>Construction - Public Welfare Institutions</v>
      </c>
      <c r="F9534">
        <f>[1]Sheet1!F9534</f>
        <v>219127</v>
      </c>
    </row>
    <row r="9535" spans="1:6">
      <c r="A9535" t="str">
        <f>[1]Sheet1!B9535</f>
        <v>United States</v>
      </c>
      <c r="B9535" t="str">
        <f>[1]Sheet1!C9535</f>
        <v>US</v>
      </c>
      <c r="C9535" t="str">
        <f>LEFT([1]Sheet1!D9535,1)</f>
        <v>F</v>
      </c>
      <c r="D9535" t="str">
        <f>RIGHT([1]Sheet1!D9535,2)</f>
        <v>79</v>
      </c>
      <c r="E9535" t="str">
        <f>[1]Sheet1!E9535</f>
        <v>Construction - Public Welfare - Other</v>
      </c>
      <c r="F9535">
        <f>[1]Sheet1!F9535</f>
        <v>226117</v>
      </c>
    </row>
    <row r="9536" spans="1:6">
      <c r="A9536" t="str">
        <f>[1]Sheet1!B9536</f>
        <v>United States</v>
      </c>
      <c r="B9536" t="str">
        <f>[1]Sheet1!C9536</f>
        <v>US</v>
      </c>
      <c r="C9536" t="str">
        <f>LEFT([1]Sheet1!D9536,1)</f>
        <v>F</v>
      </c>
      <c r="D9536" t="str">
        <f>RIGHT([1]Sheet1!D9536,2)</f>
        <v>80</v>
      </c>
      <c r="E9536" t="str">
        <f>[1]Sheet1!E9536</f>
        <v>Construction - Sewerage</v>
      </c>
      <c r="F9536">
        <f>[1]Sheet1!F9536</f>
        <v>18145474</v>
      </c>
    </row>
    <row r="9537" spans="1:6">
      <c r="A9537" t="str">
        <f>[1]Sheet1!B9537</f>
        <v>United States</v>
      </c>
      <c r="B9537" t="str">
        <f>[1]Sheet1!C9537</f>
        <v>US</v>
      </c>
      <c r="C9537" t="str">
        <f>LEFT([1]Sheet1!D9537,1)</f>
        <v>F</v>
      </c>
      <c r="D9537" t="str">
        <f>RIGHT([1]Sheet1!D9537,2)</f>
        <v>81</v>
      </c>
      <c r="E9537" t="str">
        <f>[1]Sheet1!E9537</f>
        <v>Construction - Solid Waste Management</v>
      </c>
      <c r="F9537">
        <f>[1]Sheet1!F9537</f>
        <v>1235319</v>
      </c>
    </row>
    <row r="9538" spans="1:6">
      <c r="A9538" t="str">
        <f>[1]Sheet1!B9538</f>
        <v>United States</v>
      </c>
      <c r="B9538" t="str">
        <f>[1]Sheet1!C9538</f>
        <v>US</v>
      </c>
      <c r="C9538" t="str">
        <f>LEFT([1]Sheet1!D9538,1)</f>
        <v>F</v>
      </c>
      <c r="D9538" t="str">
        <f>RIGHT([1]Sheet1!D9538,2)</f>
        <v>85</v>
      </c>
      <c r="E9538" t="str">
        <f>[1]Sheet1!E9538</f>
        <v>Construction - State Veterans' Services</v>
      </c>
      <c r="F9538">
        <f>[1]Sheet1!F9538</f>
        <v>34534</v>
      </c>
    </row>
    <row r="9539" spans="1:6">
      <c r="A9539" t="str">
        <f>[1]Sheet1!B9539</f>
        <v>United States</v>
      </c>
      <c r="B9539" t="str">
        <f>[1]Sheet1!C9539</f>
        <v>US</v>
      </c>
      <c r="C9539" t="str">
        <f>LEFT([1]Sheet1!D9539,1)</f>
        <v>F</v>
      </c>
      <c r="D9539" t="str">
        <f>RIGHT([1]Sheet1!D9539,2)</f>
        <v>87</v>
      </c>
      <c r="E9539" t="str">
        <f>[1]Sheet1!E9539</f>
        <v>Construction - Sea and Inland Port Facilities</v>
      </c>
      <c r="F9539">
        <f>[1]Sheet1!F9539</f>
        <v>1972392</v>
      </c>
    </row>
    <row r="9540" spans="1:6">
      <c r="A9540" t="str">
        <f>[1]Sheet1!B9540</f>
        <v>United States</v>
      </c>
      <c r="B9540" t="str">
        <f>[1]Sheet1!C9540</f>
        <v>US</v>
      </c>
      <c r="C9540" t="str">
        <f>LEFT([1]Sheet1!D9540,1)</f>
        <v>F</v>
      </c>
      <c r="D9540" t="str">
        <f>RIGHT([1]Sheet1!D9540,2)</f>
        <v>89</v>
      </c>
      <c r="E9540" t="str">
        <f>[1]Sheet1!E9540</f>
        <v>Construction - General - Other</v>
      </c>
      <c r="F9540">
        <f>[1]Sheet1!F9540</f>
        <v>15513480</v>
      </c>
    </row>
    <row r="9541" spans="1:6">
      <c r="A9541" t="str">
        <f>[1]Sheet1!B9541</f>
        <v>United States</v>
      </c>
      <c r="B9541" t="str">
        <f>[1]Sheet1!C9541</f>
        <v>US</v>
      </c>
      <c r="C9541" t="str">
        <f>LEFT([1]Sheet1!D9541,1)</f>
        <v>F</v>
      </c>
      <c r="D9541" t="str">
        <f>RIGHT([1]Sheet1!D9541,2)</f>
        <v>90</v>
      </c>
      <c r="E9541" t="str">
        <f>[1]Sheet1!E9541</f>
        <v>Construction - Liquor Stores</v>
      </c>
      <c r="F9541">
        <f>[1]Sheet1!F9541</f>
        <v>2629</v>
      </c>
    </row>
    <row r="9542" spans="1:6">
      <c r="A9542" t="str">
        <f>[1]Sheet1!B9542</f>
        <v>United States</v>
      </c>
      <c r="B9542" t="str">
        <f>[1]Sheet1!C9542</f>
        <v>US</v>
      </c>
      <c r="C9542" t="str">
        <f>LEFT([1]Sheet1!D9542,1)</f>
        <v>F</v>
      </c>
      <c r="D9542" t="str">
        <f>RIGHT([1]Sheet1!D9542,2)</f>
        <v>91</v>
      </c>
      <c r="E9542" t="str">
        <f>[1]Sheet1!E9542</f>
        <v>Construction - Water Utilities</v>
      </c>
      <c r="F9542">
        <f>[1]Sheet1!F9542</f>
        <v>14025294</v>
      </c>
    </row>
    <row r="9543" spans="1:6">
      <c r="A9543" t="str">
        <f>[1]Sheet1!B9543</f>
        <v>United States</v>
      </c>
      <c r="B9543" t="str">
        <f>[1]Sheet1!C9543</f>
        <v>US</v>
      </c>
      <c r="C9543" t="str">
        <f>LEFT([1]Sheet1!D9543,1)</f>
        <v>F</v>
      </c>
      <c r="D9543" t="str">
        <f>RIGHT([1]Sheet1!D9543,2)</f>
        <v>92</v>
      </c>
      <c r="E9543" t="str">
        <f>[1]Sheet1!E9543</f>
        <v>Construction - Electric Utilities</v>
      </c>
      <c r="F9543">
        <f>[1]Sheet1!F9543</f>
        <v>8646791</v>
      </c>
    </row>
    <row r="9544" spans="1:6">
      <c r="A9544" t="str">
        <f>[1]Sheet1!B9544</f>
        <v>United States</v>
      </c>
      <c r="B9544" t="str">
        <f>[1]Sheet1!C9544</f>
        <v>US</v>
      </c>
      <c r="C9544" t="str">
        <f>LEFT([1]Sheet1!D9544,1)</f>
        <v>F</v>
      </c>
      <c r="D9544" t="str">
        <f>RIGHT([1]Sheet1!D9544,2)</f>
        <v>93</v>
      </c>
      <c r="E9544" t="str">
        <f>[1]Sheet1!E9544</f>
        <v>Construction - Gas Utilities</v>
      </c>
      <c r="F9544">
        <f>[1]Sheet1!F9544</f>
        <v>509319</v>
      </c>
    </row>
    <row r="9545" spans="1:6">
      <c r="A9545" t="str">
        <f>[1]Sheet1!B9545</f>
        <v>United States</v>
      </c>
      <c r="B9545" t="str">
        <f>[1]Sheet1!C9545</f>
        <v>US</v>
      </c>
      <c r="C9545" t="str">
        <f>LEFT([1]Sheet1!D9545,1)</f>
        <v>F</v>
      </c>
      <c r="D9545" t="str">
        <f>RIGHT([1]Sheet1!D9545,2)</f>
        <v>94</v>
      </c>
      <c r="E9545" t="str">
        <f>[1]Sheet1!E9545</f>
        <v>Construction - Transit Utilities</v>
      </c>
      <c r="F9545">
        <f>[1]Sheet1!F9545</f>
        <v>12974291</v>
      </c>
    </row>
    <row r="9546" spans="1:6">
      <c r="A9546" t="str">
        <f>[1]Sheet1!B9546</f>
        <v>United States</v>
      </c>
      <c r="B9546" t="str">
        <f>[1]Sheet1!C9546</f>
        <v>US</v>
      </c>
      <c r="C9546" t="str">
        <f>LEFT([1]Sheet1!D9546,1)</f>
        <v>G</v>
      </c>
      <c r="D9546" t="str">
        <f>RIGHT([1]Sheet1!D9546,2)</f>
        <v>01</v>
      </c>
      <c r="E9546" t="str">
        <f>[1]Sheet1!E9546</f>
        <v>Other Capital Outlay - Air Transportation</v>
      </c>
      <c r="F9546">
        <f>[1]Sheet1!F9546</f>
        <v>815835</v>
      </c>
    </row>
    <row r="9547" spans="1:6">
      <c r="A9547" t="str">
        <f>[1]Sheet1!B9547</f>
        <v>United States</v>
      </c>
      <c r="B9547" t="str">
        <f>[1]Sheet1!C9547</f>
        <v>US</v>
      </c>
      <c r="C9547" t="str">
        <f>LEFT([1]Sheet1!D9547,1)</f>
        <v>G</v>
      </c>
      <c r="D9547" t="str">
        <f>RIGHT([1]Sheet1!D9547,2)</f>
        <v>03</v>
      </c>
      <c r="E9547" t="str">
        <f>[1]Sheet1!E9547</f>
        <v>Other Capital Outlay - Miscellaneous Commercial Activities, NEC</v>
      </c>
      <c r="F9547">
        <f>[1]Sheet1!F9547</f>
        <v>77321</v>
      </c>
    </row>
    <row r="9548" spans="1:6">
      <c r="A9548" t="str">
        <f>[1]Sheet1!B9548</f>
        <v>United States</v>
      </c>
      <c r="B9548" t="str">
        <f>[1]Sheet1!C9548</f>
        <v>US</v>
      </c>
      <c r="C9548" t="str">
        <f>LEFT([1]Sheet1!D9548,1)</f>
        <v>G</v>
      </c>
      <c r="D9548" t="str">
        <f>RIGHT([1]Sheet1!D9548,2)</f>
        <v>04</v>
      </c>
      <c r="E9548" t="str">
        <f>[1]Sheet1!E9548</f>
        <v>Other Capital Outlay - Correctional Institutions</v>
      </c>
      <c r="F9548">
        <f>[1]Sheet1!F9548</f>
        <v>570110</v>
      </c>
    </row>
    <row r="9549" spans="1:6">
      <c r="A9549" t="str">
        <f>[1]Sheet1!B9549</f>
        <v>United States</v>
      </c>
      <c r="B9549" t="str">
        <f>[1]Sheet1!C9549</f>
        <v>US</v>
      </c>
      <c r="C9549" t="str">
        <f>LEFT([1]Sheet1!D9549,1)</f>
        <v>G</v>
      </c>
      <c r="D9549" t="str">
        <f>RIGHT([1]Sheet1!D9549,2)</f>
        <v>05</v>
      </c>
      <c r="E9549" t="str">
        <f>[1]Sheet1!E9549</f>
        <v>Other Capital Outlay - Corrections - Other</v>
      </c>
      <c r="F9549">
        <f>[1]Sheet1!F9549</f>
        <v>104193</v>
      </c>
    </row>
    <row r="9550" spans="1:6">
      <c r="A9550" t="str">
        <f>[1]Sheet1!B9550</f>
        <v>United States</v>
      </c>
      <c r="B9550" t="str">
        <f>[1]Sheet1!C9550</f>
        <v>US</v>
      </c>
      <c r="C9550" t="str">
        <f>LEFT([1]Sheet1!D9550,1)</f>
        <v>G</v>
      </c>
      <c r="D9550" t="str">
        <f>RIGHT([1]Sheet1!D9550,2)</f>
        <v>12</v>
      </c>
      <c r="E9550" t="str">
        <f>[1]Sheet1!E9550</f>
        <v>Other Capital Outlay - Elementary and Secondary Education</v>
      </c>
      <c r="F9550">
        <f>[1]Sheet1!F9550</f>
        <v>10948019</v>
      </c>
    </row>
    <row r="9551" spans="1:6">
      <c r="A9551" t="str">
        <f>[1]Sheet1!B9551</f>
        <v>United States</v>
      </c>
      <c r="B9551" t="str">
        <f>[1]Sheet1!C9551</f>
        <v>US</v>
      </c>
      <c r="C9551" t="str">
        <f>LEFT([1]Sheet1!D9551,1)</f>
        <v>G</v>
      </c>
      <c r="D9551" t="str">
        <f>RIGHT([1]Sheet1!D9551,2)</f>
        <v>16</v>
      </c>
      <c r="E9551" t="str">
        <f>[1]Sheet1!E9551</f>
        <v>Other Capital Outlay - Higher Education - Auxiliary Enterprises</v>
      </c>
      <c r="F9551">
        <f>[1]Sheet1!F9551</f>
        <v>373988</v>
      </c>
    </row>
    <row r="9552" spans="1:6">
      <c r="A9552" t="str">
        <f>[1]Sheet1!B9552</f>
        <v>United States</v>
      </c>
      <c r="B9552" t="str">
        <f>[1]Sheet1!C9552</f>
        <v>US</v>
      </c>
      <c r="C9552" t="str">
        <f>LEFT([1]Sheet1!D9552,1)</f>
        <v>G</v>
      </c>
      <c r="D9552" t="str">
        <f>RIGHT([1]Sheet1!D9552,2)</f>
        <v>18</v>
      </c>
      <c r="E9552" t="str">
        <f>[1]Sheet1!E9552</f>
        <v>Other Capital Outlay - Other Higher Education</v>
      </c>
      <c r="F9552">
        <f>[1]Sheet1!F9552</f>
        <v>5506665</v>
      </c>
    </row>
    <row r="9553" spans="1:6">
      <c r="A9553" t="str">
        <f>[1]Sheet1!B9553</f>
        <v>United States</v>
      </c>
      <c r="B9553" t="str">
        <f>[1]Sheet1!C9553</f>
        <v>US</v>
      </c>
      <c r="C9553" t="str">
        <f>LEFT([1]Sheet1!D9553,1)</f>
        <v>G</v>
      </c>
      <c r="D9553" t="str">
        <f>RIGHT([1]Sheet1!D9553,2)</f>
        <v>21</v>
      </c>
      <c r="E9553" t="str">
        <f>[1]Sheet1!E9553</f>
        <v>Other Capital Outlay - State Education - Other</v>
      </c>
      <c r="F9553">
        <f>[1]Sheet1!F9553</f>
        <v>144866</v>
      </c>
    </row>
    <row r="9554" spans="1:6">
      <c r="A9554" t="str">
        <f>[1]Sheet1!B9554</f>
        <v>United States</v>
      </c>
      <c r="B9554" t="str">
        <f>[1]Sheet1!C9554</f>
        <v>US</v>
      </c>
      <c r="C9554" t="str">
        <f>LEFT([1]Sheet1!D9554,1)</f>
        <v>G</v>
      </c>
      <c r="D9554" t="str">
        <f>RIGHT([1]Sheet1!D9554,2)</f>
        <v>22</v>
      </c>
      <c r="E9554" t="str">
        <f>[1]Sheet1!E9554</f>
        <v>Other Capital Outlay - Social Insurance Administration</v>
      </c>
      <c r="F9554">
        <f>[1]Sheet1!F9554</f>
        <v>43609</v>
      </c>
    </row>
    <row r="9555" spans="1:6">
      <c r="A9555" t="str">
        <f>[1]Sheet1!B9555</f>
        <v>United States</v>
      </c>
      <c r="B9555" t="str">
        <f>[1]Sheet1!C9555</f>
        <v>US</v>
      </c>
      <c r="C9555" t="str">
        <f>LEFT([1]Sheet1!D9555,1)</f>
        <v>G</v>
      </c>
      <c r="D9555" t="str">
        <f>RIGHT([1]Sheet1!D9555,2)</f>
        <v>23</v>
      </c>
      <c r="E9555" t="str">
        <f>[1]Sheet1!E9555</f>
        <v>Other Capital Outlay - Financial Administration</v>
      </c>
      <c r="F9555">
        <f>[1]Sheet1!F9555</f>
        <v>602462</v>
      </c>
    </row>
    <row r="9556" spans="1:6">
      <c r="A9556" t="str">
        <f>[1]Sheet1!B9556</f>
        <v>United States</v>
      </c>
      <c r="B9556" t="str">
        <f>[1]Sheet1!C9556</f>
        <v>US</v>
      </c>
      <c r="C9556" t="str">
        <f>LEFT([1]Sheet1!D9556,1)</f>
        <v>G</v>
      </c>
      <c r="D9556" t="str">
        <f>RIGHT([1]Sheet1!D9556,2)</f>
        <v>24</v>
      </c>
      <c r="E9556" t="str">
        <f>[1]Sheet1!E9556</f>
        <v>Other Capital Outlay - Local Fire Protection</v>
      </c>
      <c r="F9556">
        <f>[1]Sheet1!F9556</f>
        <v>1519445</v>
      </c>
    </row>
    <row r="9557" spans="1:6">
      <c r="A9557" t="str">
        <f>[1]Sheet1!B9557</f>
        <v>United States</v>
      </c>
      <c r="B9557" t="str">
        <f>[1]Sheet1!C9557</f>
        <v>US</v>
      </c>
      <c r="C9557" t="str">
        <f>LEFT([1]Sheet1!D9557,1)</f>
        <v>G</v>
      </c>
      <c r="D9557" t="str">
        <f>RIGHT([1]Sheet1!D9557,2)</f>
        <v>25</v>
      </c>
      <c r="E9557" t="str">
        <f>[1]Sheet1!E9557</f>
        <v>Other Capital Outlay - Judicial and Legal Services</v>
      </c>
      <c r="F9557">
        <f>[1]Sheet1!F9557</f>
        <v>482161</v>
      </c>
    </row>
    <row r="9558" spans="1:6">
      <c r="A9558" t="str">
        <f>[1]Sheet1!B9558</f>
        <v>United States</v>
      </c>
      <c r="B9558" t="str">
        <f>[1]Sheet1!C9558</f>
        <v>US</v>
      </c>
      <c r="C9558" t="str">
        <f>LEFT([1]Sheet1!D9558,1)</f>
        <v>G</v>
      </c>
      <c r="D9558" t="str">
        <f>RIGHT([1]Sheet1!D9558,2)</f>
        <v>29</v>
      </c>
      <c r="E9558" t="str">
        <f>[1]Sheet1!E9558</f>
        <v>Other Capital Outlay - Central Staff Services</v>
      </c>
      <c r="F9558">
        <f>[1]Sheet1!F9558</f>
        <v>762476</v>
      </c>
    </row>
    <row r="9559" spans="1:6">
      <c r="A9559" t="str">
        <f>[1]Sheet1!B9559</f>
        <v>United States</v>
      </c>
      <c r="B9559" t="str">
        <f>[1]Sheet1!C9559</f>
        <v>US</v>
      </c>
      <c r="C9559" t="str">
        <f>LEFT([1]Sheet1!D9559,1)</f>
        <v>G</v>
      </c>
      <c r="D9559" t="str">
        <f>RIGHT([1]Sheet1!D9559,2)</f>
        <v>31</v>
      </c>
      <c r="E9559" t="str">
        <f>[1]Sheet1!E9559</f>
        <v>Other Capital Outlay - General Public Building</v>
      </c>
      <c r="F9559">
        <f>[1]Sheet1!F9559</f>
        <v>1038674</v>
      </c>
    </row>
    <row r="9560" spans="1:6">
      <c r="A9560" t="str">
        <f>[1]Sheet1!B9560</f>
        <v>United States</v>
      </c>
      <c r="B9560" t="str">
        <f>[1]Sheet1!C9560</f>
        <v>US</v>
      </c>
      <c r="C9560" t="str">
        <f>LEFT([1]Sheet1!D9560,1)</f>
        <v>G</v>
      </c>
      <c r="D9560" t="str">
        <f>RIGHT([1]Sheet1!D9560,2)</f>
        <v>32</v>
      </c>
      <c r="E9560" t="str">
        <f>[1]Sheet1!E9560</f>
        <v>Other Capital Outlay - Health - Other</v>
      </c>
      <c r="F9560">
        <f>[1]Sheet1!F9560</f>
        <v>595514</v>
      </c>
    </row>
    <row r="9561" spans="1:6">
      <c r="A9561" t="str">
        <f>[1]Sheet1!B9561</f>
        <v>United States</v>
      </c>
      <c r="B9561" t="str">
        <f>[1]Sheet1!C9561</f>
        <v>US</v>
      </c>
      <c r="C9561" t="str">
        <f>LEFT([1]Sheet1!D9561,1)</f>
        <v>G</v>
      </c>
      <c r="D9561" t="str">
        <f>RIGHT([1]Sheet1!D9561,2)</f>
        <v>36</v>
      </c>
      <c r="E9561" t="str">
        <f>[1]Sheet1!E9561</f>
        <v>Other Capital Outlay - Hospitals</v>
      </c>
      <c r="F9561">
        <f>[1]Sheet1!F9561</f>
        <v>3747376</v>
      </c>
    </row>
    <row r="9562" spans="1:6">
      <c r="A9562" t="str">
        <f>[1]Sheet1!B9562</f>
        <v>United States</v>
      </c>
      <c r="B9562" t="str">
        <f>[1]Sheet1!C9562</f>
        <v>US</v>
      </c>
      <c r="C9562" t="str">
        <f>LEFT([1]Sheet1!D9562,1)</f>
        <v>G</v>
      </c>
      <c r="D9562" t="str">
        <f>RIGHT([1]Sheet1!D9562,2)</f>
        <v>44</v>
      </c>
      <c r="E9562" t="str">
        <f>[1]Sheet1!E9562</f>
        <v>Other Capital Outlay - Regular Highways</v>
      </c>
      <c r="F9562">
        <f>[1]Sheet1!F9562</f>
        <v>7052025</v>
      </c>
    </row>
    <row r="9563" spans="1:6">
      <c r="A9563" t="str">
        <f>[1]Sheet1!B9563</f>
        <v>United States</v>
      </c>
      <c r="B9563" t="str">
        <f>[1]Sheet1!C9563</f>
        <v>US</v>
      </c>
      <c r="C9563" t="str">
        <f>LEFT([1]Sheet1!D9563,1)</f>
        <v>G</v>
      </c>
      <c r="D9563" t="str">
        <f>RIGHT([1]Sheet1!D9563,2)</f>
        <v>45</v>
      </c>
      <c r="E9563" t="str">
        <f>[1]Sheet1!E9563</f>
        <v>Other Capital Outlay - Toll Highways</v>
      </c>
      <c r="F9563">
        <f>[1]Sheet1!F9563</f>
        <v>236364</v>
      </c>
    </row>
    <row r="9564" spans="1:6">
      <c r="A9564" t="str">
        <f>[1]Sheet1!B9564</f>
        <v>United States</v>
      </c>
      <c r="B9564" t="str">
        <f>[1]Sheet1!C9564</f>
        <v>US</v>
      </c>
      <c r="C9564" t="str">
        <f>LEFT([1]Sheet1!D9564,1)</f>
        <v>G</v>
      </c>
      <c r="D9564" t="str">
        <f>RIGHT([1]Sheet1!D9564,2)</f>
        <v>50</v>
      </c>
      <c r="E9564" t="str">
        <f>[1]Sheet1!E9564</f>
        <v>Other Capital Outlay - Housing and Community Development</v>
      </c>
      <c r="F9564">
        <f>[1]Sheet1!F9564</f>
        <v>1263471</v>
      </c>
    </row>
    <row r="9565" spans="1:6">
      <c r="A9565" t="str">
        <f>[1]Sheet1!B9565</f>
        <v>United States</v>
      </c>
      <c r="B9565" t="str">
        <f>[1]Sheet1!C9565</f>
        <v>US</v>
      </c>
      <c r="C9565" t="str">
        <f>LEFT([1]Sheet1!D9565,1)</f>
        <v>G</v>
      </c>
      <c r="D9565" t="str">
        <f>RIGHT([1]Sheet1!D9565,2)</f>
        <v>52</v>
      </c>
      <c r="E9565" t="str">
        <f>[1]Sheet1!E9565</f>
        <v>Other Capital Outlay - Libraries</v>
      </c>
      <c r="F9565">
        <f>[1]Sheet1!F9565</f>
        <v>371923</v>
      </c>
    </row>
    <row r="9566" spans="1:6">
      <c r="A9566" t="str">
        <f>[1]Sheet1!B9566</f>
        <v>United States</v>
      </c>
      <c r="B9566" t="str">
        <f>[1]Sheet1!C9566</f>
        <v>US</v>
      </c>
      <c r="C9566" t="str">
        <f>LEFT([1]Sheet1!D9566,1)</f>
        <v>G</v>
      </c>
      <c r="D9566" t="str">
        <f>RIGHT([1]Sheet1!D9566,2)</f>
        <v>59</v>
      </c>
      <c r="E9566" t="str">
        <f>[1]Sheet1!E9566</f>
        <v>Other Capital Outlay - Natural Resources - Other</v>
      </c>
      <c r="F9566">
        <f>[1]Sheet1!F9566</f>
        <v>1763593</v>
      </c>
    </row>
    <row r="9567" spans="1:6">
      <c r="A9567" t="str">
        <f>[1]Sheet1!B9567</f>
        <v>United States</v>
      </c>
      <c r="B9567" t="str">
        <f>[1]Sheet1!C9567</f>
        <v>US</v>
      </c>
      <c r="C9567" t="str">
        <f>LEFT([1]Sheet1!D9567,1)</f>
        <v>G</v>
      </c>
      <c r="D9567" t="str">
        <f>RIGHT([1]Sheet1!D9567,2)</f>
        <v>60</v>
      </c>
      <c r="E9567" t="str">
        <f>[1]Sheet1!E9567</f>
        <v>Other Capital Outlay - Parking Facilities</v>
      </c>
      <c r="F9567">
        <f>[1]Sheet1!F9567</f>
        <v>131138</v>
      </c>
    </row>
    <row r="9568" spans="1:6">
      <c r="A9568" t="str">
        <f>[1]Sheet1!B9568</f>
        <v>United States</v>
      </c>
      <c r="B9568" t="str">
        <f>[1]Sheet1!C9568</f>
        <v>US</v>
      </c>
      <c r="C9568" t="str">
        <f>LEFT([1]Sheet1!D9568,1)</f>
        <v>G</v>
      </c>
      <c r="D9568" t="str">
        <f>RIGHT([1]Sheet1!D9568,2)</f>
        <v>61</v>
      </c>
      <c r="E9568" t="str">
        <f>[1]Sheet1!E9568</f>
        <v>Other Capital Outlay - Parks and Recreation</v>
      </c>
      <c r="F9568">
        <f>[1]Sheet1!F9568</f>
        <v>1693931</v>
      </c>
    </row>
    <row r="9569" spans="1:6">
      <c r="A9569" t="str">
        <f>[1]Sheet1!B9569</f>
        <v>United States</v>
      </c>
      <c r="B9569" t="str">
        <f>[1]Sheet1!C9569</f>
        <v>US</v>
      </c>
      <c r="C9569" t="str">
        <f>LEFT([1]Sheet1!D9569,1)</f>
        <v>G</v>
      </c>
      <c r="D9569" t="str">
        <f>RIGHT([1]Sheet1!D9569,2)</f>
        <v>62</v>
      </c>
      <c r="E9569" t="str">
        <f>[1]Sheet1!E9569</f>
        <v>Other Capital Outlay - Police Protection</v>
      </c>
      <c r="F9569">
        <f>[1]Sheet1!F9569</f>
        <v>2269776</v>
      </c>
    </row>
    <row r="9570" spans="1:6">
      <c r="A9570" t="str">
        <f>[1]Sheet1!B9570</f>
        <v>United States</v>
      </c>
      <c r="B9570" t="str">
        <f>[1]Sheet1!C9570</f>
        <v>US</v>
      </c>
      <c r="C9570" t="str">
        <f>LEFT([1]Sheet1!D9570,1)</f>
        <v>G</v>
      </c>
      <c r="D9570" t="str">
        <f>RIGHT([1]Sheet1!D9570,2)</f>
        <v>66</v>
      </c>
      <c r="E9570" t="str">
        <f>[1]Sheet1!E9570</f>
        <v>Other Capital Outlay - Protective Inspection and Regulation, NEC</v>
      </c>
      <c r="F9570">
        <f>[1]Sheet1!F9570</f>
        <v>121522</v>
      </c>
    </row>
    <row r="9571" spans="1:6">
      <c r="A9571" t="str">
        <f>[1]Sheet1!B9571</f>
        <v>United States</v>
      </c>
      <c r="B9571" t="str">
        <f>[1]Sheet1!C9571</f>
        <v>US</v>
      </c>
      <c r="C9571" t="str">
        <f>LEFT([1]Sheet1!D9571,1)</f>
        <v>G</v>
      </c>
      <c r="D9571" t="str">
        <f>RIGHT([1]Sheet1!D9571,2)</f>
        <v>77</v>
      </c>
      <c r="E9571" t="str">
        <f>[1]Sheet1!E9571</f>
        <v>Other Capital Outlay - Public Welfare Institutions</v>
      </c>
      <c r="F9571">
        <f>[1]Sheet1!F9571</f>
        <v>51421</v>
      </c>
    </row>
    <row r="9572" spans="1:6">
      <c r="A9572" t="str">
        <f>[1]Sheet1!B9572</f>
        <v>United States</v>
      </c>
      <c r="B9572" t="str">
        <f>[1]Sheet1!C9572</f>
        <v>US</v>
      </c>
      <c r="C9572" t="str">
        <f>LEFT([1]Sheet1!D9572,1)</f>
        <v>G</v>
      </c>
      <c r="D9572" t="str">
        <f>RIGHT([1]Sheet1!D9572,2)</f>
        <v>79</v>
      </c>
      <c r="E9572" t="str">
        <f>[1]Sheet1!E9572</f>
        <v>Other Capital Outlay - Public Welfare - Other</v>
      </c>
      <c r="F9572">
        <f>[1]Sheet1!F9572</f>
        <v>379272</v>
      </c>
    </row>
    <row r="9573" spans="1:6">
      <c r="A9573" t="str">
        <f>[1]Sheet1!B9573</f>
        <v>United States</v>
      </c>
      <c r="B9573" t="str">
        <f>[1]Sheet1!C9573</f>
        <v>US</v>
      </c>
      <c r="C9573" t="str">
        <f>LEFT([1]Sheet1!D9573,1)</f>
        <v>G</v>
      </c>
      <c r="D9573" t="str">
        <f>RIGHT([1]Sheet1!D9573,2)</f>
        <v>80</v>
      </c>
      <c r="E9573" t="str">
        <f>[1]Sheet1!E9573</f>
        <v>Other Capital Outlay - Sewerage</v>
      </c>
      <c r="F9573">
        <f>[1]Sheet1!F9573</f>
        <v>2494587</v>
      </c>
    </row>
    <row r="9574" spans="1:6">
      <c r="A9574" t="str">
        <f>[1]Sheet1!B9574</f>
        <v>United States</v>
      </c>
      <c r="B9574" t="str">
        <f>[1]Sheet1!C9574</f>
        <v>US</v>
      </c>
      <c r="C9574" t="str">
        <f>LEFT([1]Sheet1!D9574,1)</f>
        <v>G</v>
      </c>
      <c r="D9574" t="str">
        <f>RIGHT([1]Sheet1!D9574,2)</f>
        <v>81</v>
      </c>
      <c r="E9574" t="str">
        <f>[1]Sheet1!E9574</f>
        <v>Other Capital Outlay - Solid Waste Management</v>
      </c>
      <c r="F9574">
        <f>[1]Sheet1!F9574</f>
        <v>744804</v>
      </c>
    </row>
    <row r="9575" spans="1:6">
      <c r="A9575" t="str">
        <f>[1]Sheet1!B9575</f>
        <v>United States</v>
      </c>
      <c r="B9575" t="str">
        <f>[1]Sheet1!C9575</f>
        <v>US</v>
      </c>
      <c r="C9575" t="str">
        <f>LEFT([1]Sheet1!D9575,1)</f>
        <v>G</v>
      </c>
      <c r="D9575" t="str">
        <f>RIGHT([1]Sheet1!D9575,2)</f>
        <v>85</v>
      </c>
      <c r="E9575" t="str">
        <f>[1]Sheet1!E9575</f>
        <v>Other Capital Outlay - State Veterans' Services</v>
      </c>
      <c r="F9575">
        <f>[1]Sheet1!F9575</f>
        <v>333344</v>
      </c>
    </row>
    <row r="9576" spans="1:6">
      <c r="A9576" t="str">
        <f>[1]Sheet1!B9576</f>
        <v>United States</v>
      </c>
      <c r="B9576" t="str">
        <f>[1]Sheet1!C9576</f>
        <v>US</v>
      </c>
      <c r="C9576" t="str">
        <f>LEFT([1]Sheet1!D9576,1)</f>
        <v>G</v>
      </c>
      <c r="D9576" t="str">
        <f>RIGHT([1]Sheet1!D9576,2)</f>
        <v>87</v>
      </c>
      <c r="E9576" t="str">
        <f>[1]Sheet1!E9576</f>
        <v>Other Capital Outlay - Sea and Inland Port Facilities</v>
      </c>
      <c r="F9576">
        <f>[1]Sheet1!F9576</f>
        <v>279669</v>
      </c>
    </row>
    <row r="9577" spans="1:6">
      <c r="A9577" t="str">
        <f>[1]Sheet1!B9577</f>
        <v>United States</v>
      </c>
      <c r="B9577" t="str">
        <f>[1]Sheet1!C9577</f>
        <v>US</v>
      </c>
      <c r="C9577" t="str">
        <f>LEFT([1]Sheet1!D9577,1)</f>
        <v>G</v>
      </c>
      <c r="D9577" t="str">
        <f>RIGHT([1]Sheet1!D9577,2)</f>
        <v>89</v>
      </c>
      <c r="E9577" t="str">
        <f>[1]Sheet1!E9577</f>
        <v>Other Capital Outlay - General - Other</v>
      </c>
      <c r="F9577">
        <f>[1]Sheet1!F9577</f>
        <v>6354906</v>
      </c>
    </row>
    <row r="9578" spans="1:6">
      <c r="A9578" t="str">
        <f>[1]Sheet1!B9578</f>
        <v>United States</v>
      </c>
      <c r="B9578" t="str">
        <f>[1]Sheet1!C9578</f>
        <v>US</v>
      </c>
      <c r="C9578" t="str">
        <f>LEFT([1]Sheet1!D9578,1)</f>
        <v>G</v>
      </c>
      <c r="D9578" t="str">
        <f>RIGHT([1]Sheet1!D9578,2)</f>
        <v>90</v>
      </c>
      <c r="E9578" t="str">
        <f>[1]Sheet1!E9578</f>
        <v>Other Capital Outlay - Liquor Stores</v>
      </c>
      <c r="F9578">
        <f>[1]Sheet1!F9578</f>
        <v>16625</v>
      </c>
    </row>
    <row r="9579" spans="1:6">
      <c r="A9579" t="str">
        <f>[1]Sheet1!B9579</f>
        <v>United States</v>
      </c>
      <c r="B9579" t="str">
        <f>[1]Sheet1!C9579</f>
        <v>US</v>
      </c>
      <c r="C9579" t="str">
        <f>LEFT([1]Sheet1!D9579,1)</f>
        <v>G</v>
      </c>
      <c r="D9579" t="str">
        <f>RIGHT([1]Sheet1!D9579,2)</f>
        <v>91</v>
      </c>
      <c r="E9579" t="str">
        <f>[1]Sheet1!E9579</f>
        <v>Other Capital Outlay - Water Utilities</v>
      </c>
      <c r="F9579">
        <f>[1]Sheet1!F9579</f>
        <v>2331605</v>
      </c>
    </row>
    <row r="9580" spans="1:6">
      <c r="A9580" t="str">
        <f>[1]Sheet1!B9580</f>
        <v>United States</v>
      </c>
      <c r="B9580" t="str">
        <f>[1]Sheet1!C9580</f>
        <v>US</v>
      </c>
      <c r="C9580" t="str">
        <f>LEFT([1]Sheet1!D9580,1)</f>
        <v>G</v>
      </c>
      <c r="D9580" t="str">
        <f>RIGHT([1]Sheet1!D9580,2)</f>
        <v>92</v>
      </c>
      <c r="E9580" t="str">
        <f>[1]Sheet1!E9580</f>
        <v>Other Capital Outlay - Electric Utilities</v>
      </c>
      <c r="F9580">
        <f>[1]Sheet1!F9580</f>
        <v>1825112</v>
      </c>
    </row>
    <row r="9581" spans="1:6">
      <c r="A9581" t="str">
        <f>[1]Sheet1!B9581</f>
        <v>United States</v>
      </c>
      <c r="B9581" t="str">
        <f>[1]Sheet1!C9581</f>
        <v>US</v>
      </c>
      <c r="C9581" t="str">
        <f>LEFT([1]Sheet1!D9581,1)</f>
        <v>G</v>
      </c>
      <c r="D9581" t="str">
        <f>RIGHT([1]Sheet1!D9581,2)</f>
        <v>93</v>
      </c>
      <c r="E9581" t="str">
        <f>[1]Sheet1!E9581</f>
        <v>Other Capital Outlay - Gas Utilities</v>
      </c>
      <c r="F9581">
        <f>[1]Sheet1!F9581</f>
        <v>144964</v>
      </c>
    </row>
    <row r="9582" spans="1:6">
      <c r="A9582" t="str">
        <f>[1]Sheet1!B9582</f>
        <v>United States</v>
      </c>
      <c r="B9582" t="str">
        <f>[1]Sheet1!C9582</f>
        <v>US</v>
      </c>
      <c r="C9582" t="str">
        <f>LEFT([1]Sheet1!D9582,1)</f>
        <v>G</v>
      </c>
      <c r="D9582" t="str">
        <f>RIGHT([1]Sheet1!D9582,2)</f>
        <v>94</v>
      </c>
      <c r="E9582" t="str">
        <f>[1]Sheet1!E9582</f>
        <v>Other Capital Outlay - Transit Utilities</v>
      </c>
      <c r="F9582">
        <f>[1]Sheet1!F9582</f>
        <v>6721440</v>
      </c>
    </row>
    <row r="9583" spans="1:6">
      <c r="A9583" t="str">
        <f>[1]Sheet1!B9583</f>
        <v>United States</v>
      </c>
      <c r="B9583" t="str">
        <f>[1]Sheet1!C9583</f>
        <v>US</v>
      </c>
      <c r="C9583" t="str">
        <f>LEFT([1]Sheet1!D9583,1)</f>
        <v>I</v>
      </c>
      <c r="D9583" t="str">
        <f>RIGHT([1]Sheet1!D9583,2)</f>
        <v>89</v>
      </c>
      <c r="E9583" t="str">
        <f>[1]Sheet1!E9583</f>
        <v>General - Interest on Debt</v>
      </c>
      <c r="F9583">
        <f>[1]Sheet1!F9583</f>
        <v>108934735</v>
      </c>
    </row>
    <row r="9584" spans="1:6">
      <c r="A9584" t="str">
        <f>[1]Sheet1!B9584</f>
        <v>United States</v>
      </c>
      <c r="B9584" t="str">
        <f>[1]Sheet1!C9584</f>
        <v>US</v>
      </c>
      <c r="C9584" t="str">
        <f>LEFT([1]Sheet1!D9584,1)</f>
        <v>I</v>
      </c>
      <c r="D9584" t="str">
        <f>RIGHT([1]Sheet1!D9584,2)</f>
        <v>91</v>
      </c>
      <c r="E9584" t="str">
        <f>[1]Sheet1!E9584</f>
        <v>Water Utilities - Interest on Debt</v>
      </c>
      <c r="F9584">
        <f>[1]Sheet1!F9584</f>
        <v>7533334</v>
      </c>
    </row>
    <row r="9585" spans="1:6">
      <c r="A9585" t="str">
        <f>[1]Sheet1!B9585</f>
        <v>United States</v>
      </c>
      <c r="B9585" t="str">
        <f>[1]Sheet1!C9585</f>
        <v>US</v>
      </c>
      <c r="C9585" t="str">
        <f>LEFT([1]Sheet1!D9585,1)</f>
        <v>I</v>
      </c>
      <c r="D9585" t="str">
        <f>RIGHT([1]Sheet1!D9585,2)</f>
        <v>92</v>
      </c>
      <c r="E9585" t="str">
        <f>[1]Sheet1!E9585</f>
        <v>Electric Utilities - Interest on Debt</v>
      </c>
      <c r="F9585">
        <f>[1]Sheet1!F9585</f>
        <v>5457853</v>
      </c>
    </row>
    <row r="9586" spans="1:6">
      <c r="A9586" t="str">
        <f>[1]Sheet1!B9586</f>
        <v>United States</v>
      </c>
      <c r="B9586" t="str">
        <f>[1]Sheet1!C9586</f>
        <v>US</v>
      </c>
      <c r="C9586" t="str">
        <f>LEFT([1]Sheet1!D9586,1)</f>
        <v>I</v>
      </c>
      <c r="D9586" t="str">
        <f>RIGHT([1]Sheet1!D9586,2)</f>
        <v>93</v>
      </c>
      <c r="E9586" t="str">
        <f>[1]Sheet1!E9586</f>
        <v>Gas Utilities - Interest on Debt</v>
      </c>
      <c r="F9586">
        <f>[1]Sheet1!F9586</f>
        <v>629794</v>
      </c>
    </row>
    <row r="9587" spans="1:6">
      <c r="A9587" t="str">
        <f>[1]Sheet1!B9587</f>
        <v>United States</v>
      </c>
      <c r="B9587" t="str">
        <f>[1]Sheet1!C9587</f>
        <v>US</v>
      </c>
      <c r="C9587" t="str">
        <f>LEFT([1]Sheet1!D9587,1)</f>
        <v>I</v>
      </c>
      <c r="D9587" t="str">
        <f>RIGHT([1]Sheet1!D9587,2)</f>
        <v>94</v>
      </c>
      <c r="E9587" t="str">
        <f>[1]Sheet1!E9587</f>
        <v>Transit Utilities - Interest on Debt</v>
      </c>
      <c r="F9587">
        <f>[1]Sheet1!F9587</f>
        <v>2427924</v>
      </c>
    </row>
    <row r="9588" spans="1:6">
      <c r="A9588" t="str">
        <f>[1]Sheet1!B9588</f>
        <v>United States</v>
      </c>
      <c r="B9588" t="str">
        <f>[1]Sheet1!C9588</f>
        <v>US</v>
      </c>
      <c r="C9588" t="str">
        <f>LEFT([1]Sheet1!D9588,1)</f>
        <v>J</v>
      </c>
      <c r="D9588" t="str">
        <f>RIGHT([1]Sheet1!D9588,2)</f>
        <v>19</v>
      </c>
      <c r="E9588" t="str">
        <f>[1]Sheet1!E9588</f>
        <v>Assistance and Subsidies - State Scholarships and Other Subsidies - Education</v>
      </c>
      <c r="F9588">
        <f>[1]Sheet1!F9588</f>
        <v>27044469</v>
      </c>
    </row>
    <row r="9589" spans="1:6">
      <c r="A9589" t="str">
        <f>[1]Sheet1!B9589</f>
        <v>United States</v>
      </c>
      <c r="B9589" t="str">
        <f>[1]Sheet1!C9589</f>
        <v>US</v>
      </c>
      <c r="C9589" t="str">
        <f>LEFT([1]Sheet1!D9589,1)</f>
        <v>J</v>
      </c>
      <c r="D9589" t="str">
        <f>RIGHT([1]Sheet1!D9589,2)</f>
        <v>67</v>
      </c>
      <c r="E9589" t="str">
        <f>[1]Sheet1!E9589</f>
        <v>Assistance and Subsidies - Public Welfare, Federal Categorical Assistance Programs</v>
      </c>
      <c r="F9589">
        <f>[1]Sheet1!F9589</f>
        <v>14328775</v>
      </c>
    </row>
    <row r="9590" spans="1:6">
      <c r="A9590" t="str">
        <f>[1]Sheet1!B9590</f>
        <v>United States</v>
      </c>
      <c r="B9590" t="str">
        <f>[1]Sheet1!C9590</f>
        <v>US</v>
      </c>
      <c r="C9590" t="str">
        <f>LEFT([1]Sheet1!D9590,1)</f>
        <v>J</v>
      </c>
      <c r="D9590" t="str">
        <f>RIGHT([1]Sheet1!D9590,2)</f>
        <v>68</v>
      </c>
      <c r="E9590" t="str">
        <f>[1]Sheet1!E9590</f>
        <v>Assistance and Subsidies - Public Welfare, Cash Assistance Programs - Other</v>
      </c>
      <c r="F9590">
        <f>[1]Sheet1!F9590</f>
        <v>8777636</v>
      </c>
    </row>
    <row r="9591" spans="1:6">
      <c r="A9591" t="str">
        <f>[1]Sheet1!B9591</f>
        <v>United States</v>
      </c>
      <c r="B9591" t="str">
        <f>[1]Sheet1!C9591</f>
        <v>US</v>
      </c>
      <c r="C9591" t="str">
        <f>LEFT([1]Sheet1!D9591,1)</f>
        <v>J</v>
      </c>
      <c r="D9591" t="str">
        <f>RIGHT([1]Sheet1!D9591,2)</f>
        <v>85</v>
      </c>
      <c r="E9591" t="str">
        <f>[1]Sheet1!E9591</f>
        <v>Assistance and Subsidies - State Other Veterans’ Services</v>
      </c>
      <c r="F9591">
        <f>[1]Sheet1!F9591</f>
        <v>93162</v>
      </c>
    </row>
    <row r="9592" spans="1:6">
      <c r="A9592" t="str">
        <f>[1]Sheet1!B9592</f>
        <v>United States</v>
      </c>
      <c r="B9592" t="str">
        <f>[1]Sheet1!C9592</f>
        <v>US</v>
      </c>
      <c r="C9592" t="str">
        <f>LEFT([1]Sheet1!D9592,1)</f>
        <v>S</v>
      </c>
      <c r="D9592" t="str">
        <f>RIGHT([1]Sheet1!D9592,2)</f>
        <v>67</v>
      </c>
      <c r="E9592" t="str">
        <f>[1]Sheet1!E9592</f>
        <v>Intergovernmental to Federal - Welfare - Categorical Assistance Programs</v>
      </c>
      <c r="F9592">
        <f>[1]Sheet1!F9592</f>
        <v>3916712</v>
      </c>
    </row>
    <row r="9593" spans="1:6">
      <c r="A9593" t="str">
        <f>[1]Sheet1!B9593</f>
        <v>United States</v>
      </c>
      <c r="B9593" t="str">
        <f>[1]Sheet1!C9593</f>
        <v>US</v>
      </c>
      <c r="C9593" t="str">
        <f>LEFT([1]Sheet1!D9593,1)</f>
        <v>S</v>
      </c>
      <c r="D9593" t="str">
        <f>RIGHT([1]Sheet1!D9593,2)</f>
        <v>89</v>
      </c>
      <c r="E9593" t="str">
        <f>[1]Sheet1!E9593</f>
        <v>Intergovernmental to Federal - General - Other</v>
      </c>
      <c r="F9593">
        <f>[1]Sheet1!F9593</f>
        <v>240983</v>
      </c>
    </row>
    <row r="9594" spans="1:6">
      <c r="A9594" t="str">
        <f>[1]Sheet1!B9594</f>
        <v>United States</v>
      </c>
      <c r="B9594" t="str">
        <f>[1]Sheet1!C9594</f>
        <v>US</v>
      </c>
      <c r="C9594" t="str">
        <f>LEFT([1]Sheet1!D9594,1)</f>
        <v>T</v>
      </c>
      <c r="D9594" t="str">
        <f>RIGHT([1]Sheet1!D9594,2)</f>
        <v>01</v>
      </c>
      <c r="E9594" t="str">
        <f>[1]Sheet1!E9594</f>
        <v>Tax - Property</v>
      </c>
      <c r="F9594">
        <f>[1]Sheet1!F9594</f>
        <v>447120120</v>
      </c>
    </row>
    <row r="9595" spans="1:6">
      <c r="A9595" t="str">
        <f>[1]Sheet1!B9595</f>
        <v>United States</v>
      </c>
      <c r="B9595" t="str">
        <f>[1]Sheet1!C9595</f>
        <v>US</v>
      </c>
      <c r="C9595" t="str">
        <f>LEFT([1]Sheet1!D9595,1)</f>
        <v>T</v>
      </c>
      <c r="D9595" t="str">
        <f>RIGHT([1]Sheet1!D9595,2)</f>
        <v>09</v>
      </c>
      <c r="E9595" t="str">
        <f>[1]Sheet1!E9595</f>
        <v>Tax - General Sales and Gross Receipts</v>
      </c>
      <c r="F9595">
        <f>[1]Sheet1!F9595</f>
        <v>314135839</v>
      </c>
    </row>
    <row r="9596" spans="1:6">
      <c r="A9596" t="str">
        <f>[1]Sheet1!B9596</f>
        <v>United States</v>
      </c>
      <c r="B9596" t="str">
        <f>[1]Sheet1!C9596</f>
        <v>US</v>
      </c>
      <c r="C9596" t="str">
        <f>LEFT([1]Sheet1!D9596,1)</f>
        <v>T</v>
      </c>
      <c r="D9596" t="str">
        <f>RIGHT([1]Sheet1!D9596,2)</f>
        <v>10</v>
      </c>
      <c r="E9596" t="str">
        <f>[1]Sheet1!E9596</f>
        <v>Tax - Alcoholic Beverage Sales</v>
      </c>
      <c r="F9596">
        <f>[1]Sheet1!F9596</f>
        <v>6494714</v>
      </c>
    </row>
    <row r="9597" spans="1:6">
      <c r="A9597" t="str">
        <f>[1]Sheet1!B9597</f>
        <v>United States</v>
      </c>
      <c r="B9597" t="str">
        <f>[1]Sheet1!C9597</f>
        <v>US</v>
      </c>
      <c r="C9597" t="str">
        <f>LEFT([1]Sheet1!D9597,1)</f>
        <v>T</v>
      </c>
      <c r="D9597" t="str">
        <f>RIGHT([1]Sheet1!D9597,2)</f>
        <v>11</v>
      </c>
      <c r="E9597" t="str">
        <f>[1]Sheet1!E9597</f>
        <v>Tax - Amusements Sales</v>
      </c>
      <c r="F9597">
        <f>[1]Sheet1!F9597</f>
        <v>7391907</v>
      </c>
    </row>
    <row r="9598" spans="1:6">
      <c r="A9598" t="str">
        <f>[1]Sheet1!B9598</f>
        <v>United States</v>
      </c>
      <c r="B9598" t="str">
        <f>[1]Sheet1!C9598</f>
        <v>US</v>
      </c>
      <c r="C9598" t="str">
        <f>LEFT([1]Sheet1!D9598,1)</f>
        <v>T</v>
      </c>
      <c r="D9598" t="str">
        <f>RIGHT([1]Sheet1!D9598,2)</f>
        <v>12</v>
      </c>
      <c r="E9598" t="str">
        <f>[1]Sheet1!E9598</f>
        <v>Tax - Insurance Premiums Sales</v>
      </c>
      <c r="F9598">
        <f>[1]Sheet1!F9598</f>
        <v>17476647</v>
      </c>
    </row>
    <row r="9599" spans="1:6">
      <c r="A9599" t="str">
        <f>[1]Sheet1!B9599</f>
        <v>United States</v>
      </c>
      <c r="B9599" t="str">
        <f>[1]Sheet1!C9599</f>
        <v>US</v>
      </c>
      <c r="C9599" t="str">
        <f>LEFT([1]Sheet1!D9599,1)</f>
        <v>T</v>
      </c>
      <c r="D9599" t="str">
        <f>RIGHT([1]Sheet1!D9599,2)</f>
        <v>13</v>
      </c>
      <c r="E9599" t="str">
        <f>[1]Sheet1!E9599</f>
        <v>Tax - Motor Fuels Sales</v>
      </c>
      <c r="F9599">
        <f>[1]Sheet1!F9599</f>
        <v>41420540</v>
      </c>
    </row>
    <row r="9600" spans="1:6">
      <c r="A9600" t="str">
        <f>[1]Sheet1!B9600</f>
        <v>United States</v>
      </c>
      <c r="B9600" t="str">
        <f>[1]Sheet1!C9600</f>
        <v>US</v>
      </c>
      <c r="C9600" t="str">
        <f>LEFT([1]Sheet1!D9600,1)</f>
        <v>T</v>
      </c>
      <c r="D9600" t="str">
        <f>RIGHT([1]Sheet1!D9600,2)</f>
        <v>14</v>
      </c>
      <c r="E9600" t="str">
        <f>[1]Sheet1!E9600</f>
        <v>Tax - Pari-mutuels Sales</v>
      </c>
      <c r="F9600">
        <f>[1]Sheet1!F9600</f>
        <v>168735</v>
      </c>
    </row>
    <row r="9601" spans="1:6">
      <c r="A9601" t="str">
        <f>[1]Sheet1!B9601</f>
        <v>United States</v>
      </c>
      <c r="B9601" t="str">
        <f>[1]Sheet1!C9601</f>
        <v>US</v>
      </c>
      <c r="C9601" t="str">
        <f>LEFT([1]Sheet1!D9601,1)</f>
        <v>T</v>
      </c>
      <c r="D9601" t="str">
        <f>RIGHT([1]Sheet1!D9601,2)</f>
        <v>15</v>
      </c>
      <c r="E9601" t="str">
        <f>[1]Sheet1!E9601</f>
        <v>Tax - Public Utilities Sales</v>
      </c>
      <c r="F9601">
        <f>[1]Sheet1!F9601</f>
        <v>28643225</v>
      </c>
    </row>
    <row r="9602" spans="1:6">
      <c r="A9602" t="str">
        <f>[1]Sheet1!B9602</f>
        <v>United States</v>
      </c>
      <c r="B9602" t="str">
        <f>[1]Sheet1!C9602</f>
        <v>US</v>
      </c>
      <c r="C9602" t="str">
        <f>LEFT([1]Sheet1!D9602,1)</f>
        <v>T</v>
      </c>
      <c r="D9602" t="str">
        <f>RIGHT([1]Sheet1!D9602,2)</f>
        <v>16</v>
      </c>
      <c r="E9602" t="str">
        <f>[1]Sheet1!E9602</f>
        <v>Tax - Tobacco Products Sales</v>
      </c>
      <c r="F9602">
        <f>[1]Sheet1!F9602</f>
        <v>18445393</v>
      </c>
    </row>
    <row r="9603" spans="1:6">
      <c r="A9603" t="str">
        <f>[1]Sheet1!B9603</f>
        <v>United States</v>
      </c>
      <c r="B9603" t="str">
        <f>[1]Sheet1!C9603</f>
        <v>US</v>
      </c>
      <c r="C9603" t="str">
        <f>LEFT([1]Sheet1!D9603,1)</f>
        <v>T</v>
      </c>
      <c r="D9603" t="str">
        <f>RIGHT([1]Sheet1!D9603,2)</f>
        <v>19</v>
      </c>
      <c r="E9603" t="str">
        <f>[1]Sheet1!E9603</f>
        <v>Tax - Other Selective Sales</v>
      </c>
      <c r="F9603">
        <f>[1]Sheet1!F9603</f>
        <v>42367283</v>
      </c>
    </row>
    <row r="9604" spans="1:6">
      <c r="A9604" t="str">
        <f>[1]Sheet1!B9604</f>
        <v>United States</v>
      </c>
      <c r="B9604" t="str">
        <f>[1]Sheet1!C9604</f>
        <v>US</v>
      </c>
      <c r="C9604" t="str">
        <f>LEFT([1]Sheet1!D9604,1)</f>
        <v>T</v>
      </c>
      <c r="D9604" t="str">
        <f>RIGHT([1]Sheet1!D9604,2)</f>
        <v>20</v>
      </c>
      <c r="E9604" t="str">
        <f>[1]Sheet1!E9604</f>
        <v>Tax - Alcoholic Beverage License</v>
      </c>
      <c r="F9604">
        <f>[1]Sheet1!F9604</f>
        <v>631039</v>
      </c>
    </row>
    <row r="9605" spans="1:6">
      <c r="A9605" t="str">
        <f>[1]Sheet1!B9605</f>
        <v>United States</v>
      </c>
      <c r="B9605" t="str">
        <f>[1]Sheet1!C9605</f>
        <v>US</v>
      </c>
      <c r="C9605" t="str">
        <f>LEFT([1]Sheet1!D9605,1)</f>
        <v>T</v>
      </c>
      <c r="D9605" t="str">
        <f>RIGHT([1]Sheet1!D9605,2)</f>
        <v>21</v>
      </c>
      <c r="E9605" t="str">
        <f>[1]Sheet1!E9605</f>
        <v>Tax - Amusements License</v>
      </c>
      <c r="F9605">
        <f>[1]Sheet1!F9605</f>
        <v>753995</v>
      </c>
    </row>
    <row r="9606" spans="1:6">
      <c r="A9606" t="str">
        <f>[1]Sheet1!B9606</f>
        <v>United States</v>
      </c>
      <c r="B9606" t="str">
        <f>[1]Sheet1!C9606</f>
        <v>US</v>
      </c>
      <c r="C9606" t="str">
        <f>LEFT([1]Sheet1!D9606,1)</f>
        <v>T</v>
      </c>
      <c r="D9606" t="str">
        <f>RIGHT([1]Sheet1!D9606,2)</f>
        <v>22</v>
      </c>
      <c r="E9606" t="str">
        <f>[1]Sheet1!E9606</f>
        <v>Tax - Corporation License</v>
      </c>
      <c r="F9606">
        <f>[1]Sheet1!F9606</f>
        <v>11250002</v>
      </c>
    </row>
    <row r="9607" spans="1:6">
      <c r="A9607" t="str">
        <f>[1]Sheet1!B9607</f>
        <v>United States</v>
      </c>
      <c r="B9607" t="str">
        <f>[1]Sheet1!C9607</f>
        <v>US</v>
      </c>
      <c r="C9607" t="str">
        <f>LEFT([1]Sheet1!D9607,1)</f>
        <v>T</v>
      </c>
      <c r="D9607" t="str">
        <f>RIGHT([1]Sheet1!D9607,2)</f>
        <v>23</v>
      </c>
      <c r="E9607" t="str">
        <f>[1]Sheet1!E9607</f>
        <v>Tax - Hunting and Fishing License</v>
      </c>
      <c r="F9607">
        <f>[1]Sheet1!F9607</f>
        <v>1484441</v>
      </c>
    </row>
    <row r="9608" spans="1:6">
      <c r="A9608" t="str">
        <f>[1]Sheet1!B9608</f>
        <v>United States</v>
      </c>
      <c r="B9608" t="str">
        <f>[1]Sheet1!C9608</f>
        <v>US</v>
      </c>
      <c r="C9608" t="str">
        <f>LEFT([1]Sheet1!D9608,1)</f>
        <v>T</v>
      </c>
      <c r="D9608" t="str">
        <f>RIGHT([1]Sheet1!D9608,2)</f>
        <v>24</v>
      </c>
      <c r="E9608" t="str">
        <f>[1]Sheet1!E9608</f>
        <v>Tax - Motor Vehicle License</v>
      </c>
      <c r="F9608">
        <f>[1]Sheet1!F9608</f>
        <v>24586972</v>
      </c>
    </row>
    <row r="9609" spans="1:6">
      <c r="A9609" t="str">
        <f>[1]Sheet1!B9609</f>
        <v>United States</v>
      </c>
      <c r="B9609" t="str">
        <f>[1]Sheet1!C9609</f>
        <v>US</v>
      </c>
      <c r="C9609" t="str">
        <f>LEFT([1]Sheet1!D9609,1)</f>
        <v>T</v>
      </c>
      <c r="D9609" t="str">
        <f>RIGHT([1]Sheet1!D9609,2)</f>
        <v>25</v>
      </c>
      <c r="E9609" t="str">
        <f>[1]Sheet1!E9609</f>
        <v>Tax - Motor Vehicle Operators License</v>
      </c>
      <c r="F9609">
        <f>[1]Sheet1!F9609</f>
        <v>2604412</v>
      </c>
    </row>
    <row r="9610" spans="1:6">
      <c r="A9610" t="str">
        <f>[1]Sheet1!B9610</f>
        <v>United States</v>
      </c>
      <c r="B9610" t="str">
        <f>[1]Sheet1!C9610</f>
        <v>US</v>
      </c>
      <c r="C9610" t="str">
        <f>LEFT([1]Sheet1!D9610,1)</f>
        <v>T</v>
      </c>
      <c r="D9610" t="str">
        <f>RIGHT([1]Sheet1!D9610,2)</f>
        <v>27</v>
      </c>
      <c r="E9610" t="str">
        <f>[1]Sheet1!E9610</f>
        <v>Tax - Public Utility License</v>
      </c>
      <c r="F9610">
        <f>[1]Sheet1!F9610</f>
        <v>1308677</v>
      </c>
    </row>
    <row r="9611" spans="1:6">
      <c r="A9611" t="str">
        <f>[1]Sheet1!B9611</f>
        <v>United States</v>
      </c>
      <c r="B9611" t="str">
        <f>[1]Sheet1!C9611</f>
        <v>US</v>
      </c>
      <c r="C9611" t="str">
        <f>LEFT([1]Sheet1!D9611,1)</f>
        <v>T</v>
      </c>
      <c r="D9611" t="str">
        <f>RIGHT([1]Sheet1!D9611,2)</f>
        <v>28</v>
      </c>
      <c r="E9611" t="str">
        <f>[1]Sheet1!E9611</f>
        <v>Tax - Occupation and Business License, NEC</v>
      </c>
      <c r="F9611">
        <f>[1]Sheet1!F9611</f>
        <v>19373515</v>
      </c>
    </row>
    <row r="9612" spans="1:6">
      <c r="A9612" t="str">
        <f>[1]Sheet1!B9612</f>
        <v>United States</v>
      </c>
      <c r="B9612" t="str">
        <f>[1]Sheet1!C9612</f>
        <v>US</v>
      </c>
      <c r="C9612" t="str">
        <f>LEFT([1]Sheet1!D9612,1)</f>
        <v>T</v>
      </c>
      <c r="D9612" t="str">
        <f>RIGHT([1]Sheet1!D9612,2)</f>
        <v>29</v>
      </c>
      <c r="E9612" t="str">
        <f>[1]Sheet1!E9612</f>
        <v>Tax - Other License</v>
      </c>
      <c r="F9612">
        <f>[1]Sheet1!F9612</f>
        <v>7708063</v>
      </c>
    </row>
    <row r="9613" spans="1:6">
      <c r="A9613" t="str">
        <f>[1]Sheet1!B9613</f>
        <v>United States</v>
      </c>
      <c r="B9613" t="str">
        <f>[1]Sheet1!C9613</f>
        <v>US</v>
      </c>
      <c r="C9613" t="str">
        <f>LEFT([1]Sheet1!D9613,1)</f>
        <v>T</v>
      </c>
      <c r="D9613" t="str">
        <f>RIGHT([1]Sheet1!D9613,2)</f>
        <v>40</v>
      </c>
      <c r="E9613" t="str">
        <f>[1]Sheet1!E9613</f>
        <v>Tax - Individual Income</v>
      </c>
      <c r="F9613">
        <f>[1]Sheet1!F9613</f>
        <v>307255616</v>
      </c>
    </row>
    <row r="9614" spans="1:6">
      <c r="A9614" t="str">
        <f>[1]Sheet1!B9614</f>
        <v>United States</v>
      </c>
      <c r="B9614" t="str">
        <f>[1]Sheet1!C9614</f>
        <v>US</v>
      </c>
      <c r="C9614" t="str">
        <f>LEFT([1]Sheet1!D9614,1)</f>
        <v>T</v>
      </c>
      <c r="D9614" t="str">
        <f>RIGHT([1]Sheet1!D9614,2)</f>
        <v>41</v>
      </c>
      <c r="E9614" t="str">
        <f>[1]Sheet1!E9614</f>
        <v>Tax - Corporation Net Income</v>
      </c>
      <c r="F9614">
        <f>[1]Sheet1!F9614</f>
        <v>48933513</v>
      </c>
    </row>
    <row r="9615" spans="1:6">
      <c r="A9615" t="str">
        <f>[1]Sheet1!B9615</f>
        <v>United States</v>
      </c>
      <c r="B9615" t="str">
        <f>[1]Sheet1!C9615</f>
        <v>US</v>
      </c>
      <c r="C9615" t="str">
        <f>LEFT([1]Sheet1!D9615,1)</f>
        <v>T</v>
      </c>
      <c r="D9615" t="str">
        <f>RIGHT([1]Sheet1!D9615,2)</f>
        <v>50</v>
      </c>
      <c r="E9615" t="str">
        <f>[1]Sheet1!E9615</f>
        <v>Tax - Death and Gift</v>
      </c>
      <c r="F9615">
        <f>[1]Sheet1!F9615</f>
        <v>4871614</v>
      </c>
    </row>
    <row r="9616" spans="1:6">
      <c r="A9616" t="str">
        <f>[1]Sheet1!B9616</f>
        <v>United States</v>
      </c>
      <c r="B9616" t="str">
        <f>[1]Sheet1!C9616</f>
        <v>US</v>
      </c>
      <c r="C9616" t="str">
        <f>LEFT([1]Sheet1!D9616,1)</f>
        <v>T</v>
      </c>
      <c r="D9616" t="str">
        <f>RIGHT([1]Sheet1!D9616,2)</f>
        <v>51</v>
      </c>
      <c r="E9616" t="str">
        <f>[1]Sheet1!E9616</f>
        <v>Tax - Documentary and Stock Transfer</v>
      </c>
      <c r="F9616">
        <f>[1]Sheet1!F9616</f>
        <v>9069487</v>
      </c>
    </row>
    <row r="9617" spans="1:6">
      <c r="A9617" t="str">
        <f>[1]Sheet1!B9617</f>
        <v>United States</v>
      </c>
      <c r="B9617" t="str">
        <f>[1]Sheet1!C9617</f>
        <v>US</v>
      </c>
      <c r="C9617" t="str">
        <f>LEFT([1]Sheet1!D9617,1)</f>
        <v>T</v>
      </c>
      <c r="D9617" t="str">
        <f>RIGHT([1]Sheet1!D9617,2)</f>
        <v>53</v>
      </c>
      <c r="E9617" t="str">
        <f>[1]Sheet1!E9617</f>
        <v>Tax - Severance</v>
      </c>
      <c r="F9617">
        <f>[1]Sheet1!F9617</f>
        <v>17376037</v>
      </c>
    </row>
    <row r="9618" spans="1:6">
      <c r="A9618" t="str">
        <f>[1]Sheet1!B9618</f>
        <v>United States</v>
      </c>
      <c r="B9618" t="str">
        <f>[1]Sheet1!C9618</f>
        <v>US</v>
      </c>
      <c r="C9618" t="str">
        <f>LEFT([1]Sheet1!D9618,1)</f>
        <v>T</v>
      </c>
      <c r="D9618" t="str">
        <f>RIGHT([1]Sheet1!D9618,2)</f>
        <v>99</v>
      </c>
      <c r="E9618" t="str">
        <f>[1]Sheet1!E9618</f>
        <v>Tax - NEC</v>
      </c>
      <c r="F9618">
        <f>[1]Sheet1!F9618</f>
        <v>7044517</v>
      </c>
    </row>
    <row r="9619" spans="1:6">
      <c r="A9619" t="str">
        <f>[1]Sheet1!B9619</f>
        <v>United States</v>
      </c>
      <c r="B9619" t="str">
        <f>[1]Sheet1!C9619</f>
        <v>US</v>
      </c>
      <c r="C9619" t="str">
        <f>LEFT([1]Sheet1!D9619,1)</f>
        <v>U</v>
      </c>
      <c r="D9619" t="str">
        <f>RIGHT([1]Sheet1!D9619,2)</f>
        <v>01</v>
      </c>
      <c r="E9619" t="str">
        <f>[1]Sheet1!E9619</f>
        <v>Miscellaneous - Special Assessments</v>
      </c>
      <c r="F9619">
        <f>[1]Sheet1!F9619</f>
        <v>7380518</v>
      </c>
    </row>
    <row r="9620" spans="1:6">
      <c r="A9620" t="str">
        <f>[1]Sheet1!B9620</f>
        <v>United States</v>
      </c>
      <c r="B9620" t="str">
        <f>[1]Sheet1!C9620</f>
        <v>US</v>
      </c>
      <c r="C9620" t="str">
        <f>LEFT([1]Sheet1!D9620,1)</f>
        <v>U</v>
      </c>
      <c r="D9620" t="str">
        <f>RIGHT([1]Sheet1!D9620,2)</f>
        <v>11</v>
      </c>
      <c r="E9620" t="str">
        <f>[1]Sheet1!E9620</f>
        <v>Miscellaneous - Sale of Property</v>
      </c>
      <c r="F9620">
        <f>[1]Sheet1!F9620</f>
        <v>3441694</v>
      </c>
    </row>
    <row r="9621" spans="1:6">
      <c r="A9621" t="str">
        <f>[1]Sheet1!B9621</f>
        <v>United States</v>
      </c>
      <c r="B9621" t="str">
        <f>[1]Sheet1!C9621</f>
        <v>US</v>
      </c>
      <c r="C9621" t="str">
        <f>LEFT([1]Sheet1!D9621,1)</f>
        <v>U</v>
      </c>
      <c r="D9621" t="str">
        <f>RIGHT([1]Sheet1!D9621,2)</f>
        <v>20</v>
      </c>
      <c r="E9621" t="str">
        <f>[1]Sheet1!E9621</f>
        <v>Miscellaneous - Interest Earnings</v>
      </c>
      <c r="F9621">
        <f>[1]Sheet1!F9621</f>
        <v>50753596</v>
      </c>
    </row>
    <row r="9622" spans="1:6">
      <c r="A9622" t="str">
        <f>[1]Sheet1!B9622</f>
        <v>United States</v>
      </c>
      <c r="B9622" t="str">
        <f>[1]Sheet1!C9622</f>
        <v>US</v>
      </c>
      <c r="C9622" t="str">
        <f>LEFT([1]Sheet1!D9622,1)</f>
        <v>U</v>
      </c>
      <c r="D9622" t="str">
        <f>RIGHT([1]Sheet1!D9622,2)</f>
        <v>30</v>
      </c>
      <c r="E9622" t="str">
        <f>[1]Sheet1!E9622</f>
        <v>Miscellaneous - Fines and Forfeits</v>
      </c>
      <c r="F9622">
        <f>[1]Sheet1!F9622</f>
        <v>15683326</v>
      </c>
    </row>
    <row r="9623" spans="1:6">
      <c r="A9623" t="str">
        <f>[1]Sheet1!B9623</f>
        <v>United States</v>
      </c>
      <c r="B9623" t="str">
        <f>[1]Sheet1!C9623</f>
        <v>US</v>
      </c>
      <c r="C9623" t="str">
        <f>LEFT([1]Sheet1!D9623,1)</f>
        <v>U</v>
      </c>
      <c r="D9623" t="str">
        <f>RIGHT([1]Sheet1!D9623,2)</f>
        <v>40</v>
      </c>
      <c r="E9623" t="str">
        <f>[1]Sheet1!E9623</f>
        <v>Miscellaneous - Rents</v>
      </c>
      <c r="F9623">
        <f>[1]Sheet1!F9623</f>
        <v>4610070</v>
      </c>
    </row>
    <row r="9624" spans="1:6">
      <c r="A9624" t="str">
        <f>[1]Sheet1!B9624</f>
        <v>United States</v>
      </c>
      <c r="B9624" t="str">
        <f>[1]Sheet1!C9624</f>
        <v>US</v>
      </c>
      <c r="C9624" t="str">
        <f>LEFT([1]Sheet1!D9624,1)</f>
        <v>U</v>
      </c>
      <c r="D9624" t="str">
        <f>RIGHT([1]Sheet1!D9624,2)</f>
        <v>41</v>
      </c>
      <c r="E9624" t="str">
        <f>[1]Sheet1!E9624</f>
        <v>Miscellaneous - Royalties</v>
      </c>
      <c r="F9624">
        <f>[1]Sheet1!F9624</f>
        <v>6181931</v>
      </c>
    </row>
    <row r="9625" spans="1:6">
      <c r="A9625" t="str">
        <f>[1]Sheet1!B9625</f>
        <v>United States</v>
      </c>
      <c r="B9625" t="str">
        <f>[1]Sheet1!C9625</f>
        <v>US</v>
      </c>
      <c r="C9625" t="str">
        <f>LEFT([1]Sheet1!D9625,1)</f>
        <v>U</v>
      </c>
      <c r="D9625" t="str">
        <f>RIGHT([1]Sheet1!D9625,2)</f>
        <v>50</v>
      </c>
      <c r="E9625" t="str">
        <f>[1]Sheet1!E9625</f>
        <v>Miscellaneous - Donations From Private Sources</v>
      </c>
      <c r="F9625">
        <f>[1]Sheet1!F9625</f>
        <v>19271829</v>
      </c>
    </row>
    <row r="9626" spans="1:6">
      <c r="A9626" t="str">
        <f>[1]Sheet1!B9626</f>
        <v>United States</v>
      </c>
      <c r="B9626" t="str">
        <f>[1]Sheet1!C9626</f>
        <v>US</v>
      </c>
      <c r="C9626" t="str">
        <f>LEFT([1]Sheet1!D9626,1)</f>
        <v>U</v>
      </c>
      <c r="D9626" t="str">
        <f>RIGHT([1]Sheet1!D9626,2)</f>
        <v>95</v>
      </c>
      <c r="E9626" t="str">
        <f>[1]Sheet1!E9626</f>
        <v>Miscellaneous - Net Lottery Revenue</v>
      </c>
      <c r="F9626">
        <f>[1]Sheet1!F9626</f>
        <v>22540766</v>
      </c>
    </row>
    <row r="9627" spans="1:6">
      <c r="A9627" t="str">
        <f>[1]Sheet1!B9627</f>
        <v>United States</v>
      </c>
      <c r="B9627" t="str">
        <f>[1]Sheet1!C9627</f>
        <v>US</v>
      </c>
      <c r="C9627" t="str">
        <f>LEFT([1]Sheet1!D9627,1)</f>
        <v>U</v>
      </c>
      <c r="D9627" t="str">
        <f>RIGHT([1]Sheet1!D9627,2)</f>
        <v>99</v>
      </c>
      <c r="E9627" t="str">
        <f>[1]Sheet1!E9627</f>
        <v>Miscellaneous - General Revenue, NEC</v>
      </c>
      <c r="F9627">
        <f>[1]Sheet1!F9627</f>
        <v>69577406</v>
      </c>
    </row>
    <row r="9628" spans="1:6">
      <c r="A9628" t="str">
        <f>[1]Sheet1!B9628</f>
        <v>United States</v>
      </c>
      <c r="B9628" t="str">
        <f>[1]Sheet1!C9628</f>
        <v>US</v>
      </c>
      <c r="C9628" t="str">
        <f>LEFT([1]Sheet1!D9628,1)</f>
        <v>W</v>
      </c>
      <c r="D9628" t="str">
        <f>RIGHT([1]Sheet1!D9628,2)</f>
        <v>01</v>
      </c>
      <c r="E9628" t="str">
        <f>[1]Sheet1!E9628</f>
        <v>Sinking Funds - Cash and Securities</v>
      </c>
      <c r="F9628">
        <f>[1]Sheet1!F9628</f>
        <v>797138339</v>
      </c>
    </row>
    <row r="9629" spans="1:6">
      <c r="A9629" t="str">
        <f>[1]Sheet1!B9629</f>
        <v>United States</v>
      </c>
      <c r="B9629" t="str">
        <f>[1]Sheet1!C9629</f>
        <v>US</v>
      </c>
      <c r="C9629" t="str">
        <f>LEFT([1]Sheet1!D9629,1)</f>
        <v>W</v>
      </c>
      <c r="D9629" t="str">
        <f>RIGHT([1]Sheet1!D9629,2)</f>
        <v>31</v>
      </c>
      <c r="E9629" t="str">
        <f>[1]Sheet1!E9629</f>
        <v>Bond Funds - Cash and Securities</v>
      </c>
      <c r="F9629">
        <f>[1]Sheet1!F9629</f>
        <v>188449499</v>
      </c>
    </row>
    <row r="9630" spans="1:6">
      <c r="A9630" t="str">
        <f>[1]Sheet1!B9630</f>
        <v>United States</v>
      </c>
      <c r="B9630" t="str">
        <f>[1]Sheet1!C9630</f>
        <v>US</v>
      </c>
      <c r="C9630" t="str">
        <f>LEFT([1]Sheet1!D9630,1)</f>
        <v>W</v>
      </c>
      <c r="D9630" t="str">
        <f>RIGHT([1]Sheet1!D9630,2)</f>
        <v>61</v>
      </c>
      <c r="E9630" t="str">
        <f>[1]Sheet1!E9630</f>
        <v>Other Funds - Cash and Securities</v>
      </c>
      <c r="F9630">
        <f>[1]Sheet1!F9630</f>
        <v>1292522488</v>
      </c>
    </row>
    <row r="9631" spans="1:6">
      <c r="A9631" t="str">
        <f>[1]Sheet1!B9631</f>
        <v>United States</v>
      </c>
      <c r="B9631" t="str">
        <f>[1]Sheet1!C9631</f>
        <v>US</v>
      </c>
      <c r="C9631" t="str">
        <f>LEFT([1]Sheet1!D9631,1)</f>
        <v>X</v>
      </c>
      <c r="D9631" t="str">
        <f>RIGHT([1]Sheet1!D9631,2)</f>
        <v>01</v>
      </c>
      <c r="E9631" t="str">
        <f>[1]Sheet1!E9631</f>
        <v>Employee Retirement - Local Employee Contribution</v>
      </c>
      <c r="F9631">
        <f>[1]Sheet1!F9631</f>
        <v>32754839</v>
      </c>
    </row>
    <row r="9632" spans="1:6">
      <c r="A9632" t="str">
        <f>[1]Sheet1!B9632</f>
        <v>United States</v>
      </c>
      <c r="B9632" t="str">
        <f>[1]Sheet1!C9632</f>
        <v>US</v>
      </c>
      <c r="C9632" t="str">
        <f>LEFT([1]Sheet1!D9632,1)</f>
        <v>X</v>
      </c>
      <c r="D9632" t="str">
        <f>RIGHT([1]Sheet1!D9632,2)</f>
        <v>02</v>
      </c>
      <c r="E9632" t="str">
        <f>[1]Sheet1!E9632</f>
        <v>Employee Retirement - State Employee Contribution</v>
      </c>
      <c r="F9632">
        <f>[1]Sheet1!F9632</f>
        <v>10505858</v>
      </c>
    </row>
    <row r="9633" spans="1:6">
      <c r="A9633" t="str">
        <f>[1]Sheet1!B9633</f>
        <v>United States</v>
      </c>
      <c r="B9633" t="str">
        <f>[1]Sheet1!C9633</f>
        <v>US</v>
      </c>
      <c r="C9633" t="str">
        <f>LEFT([1]Sheet1!D9633,1)</f>
        <v>X</v>
      </c>
      <c r="D9633" t="str">
        <f>RIGHT([1]Sheet1!D9633,2)</f>
        <v>05</v>
      </c>
      <c r="E9633" t="str">
        <f>[1]Sheet1!E9633</f>
        <v>Employee Retirement - From Other Governments</v>
      </c>
      <c r="F9633">
        <f>[1]Sheet1!F9633</f>
        <v>33582717</v>
      </c>
    </row>
    <row r="9634" spans="1:6">
      <c r="A9634" t="str">
        <f>[1]Sheet1!B9634</f>
        <v>United States</v>
      </c>
      <c r="B9634" t="str">
        <f>[1]Sheet1!C9634</f>
        <v>US</v>
      </c>
      <c r="C9634" t="str">
        <f>LEFT([1]Sheet1!D9634,1)</f>
        <v>X</v>
      </c>
      <c r="D9634" t="str">
        <f>RIGHT([1]Sheet1!D9634,2)</f>
        <v>08</v>
      </c>
      <c r="E9634" t="str">
        <f>[1]Sheet1!E9634</f>
        <v>Employee Retirement - Earnings on Investments (calculated)</v>
      </c>
      <c r="F9634">
        <f>[1]Sheet1!F9634</f>
        <v>93055909</v>
      </c>
    </row>
    <row r="9635" spans="1:6">
      <c r="A9635" t="str">
        <f>[1]Sheet1!B9635</f>
        <v>United States</v>
      </c>
      <c r="B9635" t="str">
        <f>[1]Sheet1!C9635</f>
        <v>US</v>
      </c>
      <c r="C9635" t="str">
        <f>LEFT([1]Sheet1!D9635,1)</f>
        <v>X</v>
      </c>
      <c r="D9635" t="str">
        <f>RIGHT([1]Sheet1!D9635,2)</f>
        <v>11</v>
      </c>
      <c r="E9635" t="str">
        <f>[1]Sheet1!E9635</f>
        <v>Employee Retirement - Benefit Payments</v>
      </c>
      <c r="F9635">
        <f>[1]Sheet1!F9635</f>
        <v>226743500</v>
      </c>
    </row>
    <row r="9636" spans="1:6">
      <c r="A9636" t="str">
        <f>[1]Sheet1!B9636</f>
        <v>United States</v>
      </c>
      <c r="B9636" t="str">
        <f>[1]Sheet1!C9636</f>
        <v>US</v>
      </c>
      <c r="C9636" t="str">
        <f>LEFT([1]Sheet1!D9636,1)</f>
        <v>X</v>
      </c>
      <c r="D9636" t="str">
        <f>RIGHT([1]Sheet1!D9636,2)</f>
        <v>12</v>
      </c>
      <c r="E9636" t="str">
        <f>[1]Sheet1!E9636</f>
        <v>Employee Retirement - Withdrawals</v>
      </c>
      <c r="F9636">
        <f>[1]Sheet1!F9636</f>
        <v>5034567</v>
      </c>
    </row>
    <row r="9637" spans="1:6">
      <c r="A9637" t="str">
        <f>[1]Sheet1!B9637</f>
        <v>United States</v>
      </c>
      <c r="B9637" t="str">
        <f>[1]Sheet1!C9637</f>
        <v>US</v>
      </c>
      <c r="C9637" t="str">
        <f>LEFT([1]Sheet1!D9637,1)</f>
        <v>X</v>
      </c>
      <c r="D9637" t="str">
        <f>RIGHT([1]Sheet1!D9637,2)</f>
        <v>21</v>
      </c>
      <c r="E9637" t="str">
        <f>[1]Sheet1!E9637</f>
        <v>Employee Retirement - Total Cash and Deposits</v>
      </c>
      <c r="F9637">
        <f>[1]Sheet1!F9637</f>
        <v>110946501</v>
      </c>
    </row>
    <row r="9638" spans="1:6">
      <c r="A9638" t="str">
        <f>[1]Sheet1!B9638</f>
        <v>United States</v>
      </c>
      <c r="B9638" t="str">
        <f>[1]Sheet1!C9638</f>
        <v>US</v>
      </c>
      <c r="C9638" t="str">
        <f>LEFT([1]Sheet1!D9638,1)</f>
        <v>X</v>
      </c>
      <c r="D9638" t="str">
        <f>RIGHT([1]Sheet1!D9638,2)</f>
        <v>30</v>
      </c>
      <c r="E9638" t="str">
        <f>[1]Sheet1!E9638</f>
        <v>Employee Retirement - Total Federal Securities</v>
      </c>
      <c r="F9638">
        <f>[1]Sheet1!F9638</f>
        <v>306246218</v>
      </c>
    </row>
    <row r="9639" spans="1:6">
      <c r="A9639" t="str">
        <f>[1]Sheet1!B9639</f>
        <v>United States</v>
      </c>
      <c r="B9639" t="str">
        <f>[1]Sheet1!C9639</f>
        <v>US</v>
      </c>
      <c r="C9639" t="str">
        <f>LEFT([1]Sheet1!D9639,1)</f>
        <v>X</v>
      </c>
      <c r="D9639" t="str">
        <f>RIGHT([1]Sheet1!D9639,2)</f>
        <v>42</v>
      </c>
      <c r="E9639" t="str">
        <f>[1]Sheet1!E9639</f>
        <v>Employee Retirement - Securities - Mortgages</v>
      </c>
      <c r="F9639">
        <f>[1]Sheet1!F9639</f>
        <v>10698494</v>
      </c>
    </row>
    <row r="9640" spans="1:6">
      <c r="A9640" t="str">
        <f>[1]Sheet1!B9640</f>
        <v>United States</v>
      </c>
      <c r="B9640" t="str">
        <f>[1]Sheet1!C9640</f>
        <v>US</v>
      </c>
      <c r="C9640" t="str">
        <f>LEFT([1]Sheet1!D9640,1)</f>
        <v>X</v>
      </c>
      <c r="D9640" t="str">
        <f>RIGHT([1]Sheet1!D9640,2)</f>
        <v>44</v>
      </c>
      <c r="E9640" t="str">
        <f>[1]Sheet1!E9640</f>
        <v>Employee Retirement - Total Other Securities</v>
      </c>
      <c r="F9640">
        <f>[1]Sheet1!F9640</f>
        <v>613509195</v>
      </c>
    </row>
    <row r="9641" spans="1:6">
      <c r="A9641" t="str">
        <f>[1]Sheet1!B9641</f>
        <v>United States</v>
      </c>
      <c r="B9641" t="str">
        <f>[1]Sheet1!C9641</f>
        <v>US</v>
      </c>
      <c r="C9641" t="str">
        <f>LEFT([1]Sheet1!D9641,1)</f>
        <v>X</v>
      </c>
      <c r="D9641" t="str">
        <f>RIGHT([1]Sheet1!D9641,2)</f>
        <v>47</v>
      </c>
      <c r="E9641" t="str">
        <f>[1]Sheet1!E9641</f>
        <v>Employee Retirement - Other Investments - Other</v>
      </c>
      <c r="F9641">
        <f>[1]Sheet1!F9641</f>
        <v>369018531</v>
      </c>
    </row>
    <row r="9642" spans="1:6">
      <c r="A9642" t="str">
        <f>[1]Sheet1!B9642</f>
        <v>United States</v>
      </c>
      <c r="B9642" t="str">
        <f>[1]Sheet1!C9642</f>
        <v>US</v>
      </c>
      <c r="C9642" t="str">
        <f>LEFT([1]Sheet1!D9642,1)</f>
        <v>Y</v>
      </c>
      <c r="D9642" t="str">
        <f>RIGHT([1]Sheet1!D9642,2)</f>
        <v>01</v>
      </c>
      <c r="E9642" t="str">
        <f>[1]Sheet1!E9642</f>
        <v>Unemployment Compensation - Contribution</v>
      </c>
      <c r="F9642">
        <f>[1]Sheet1!F9642</f>
        <v>50390817</v>
      </c>
    </row>
    <row r="9643" spans="1:6">
      <c r="A9643" t="str">
        <f>[1]Sheet1!B9643</f>
        <v>United States</v>
      </c>
      <c r="B9643" t="str">
        <f>[1]Sheet1!C9643</f>
        <v>US</v>
      </c>
      <c r="C9643" t="str">
        <f>LEFT([1]Sheet1!D9643,1)</f>
        <v>Y</v>
      </c>
      <c r="D9643" t="str">
        <f>RIGHT([1]Sheet1!D9643,2)</f>
        <v>02</v>
      </c>
      <c r="E9643" t="str">
        <f>[1]Sheet1!E9643</f>
        <v>Unemployment Compensation - Interest Revenue</v>
      </c>
      <c r="F9643">
        <f>[1]Sheet1!F9643</f>
        <v>302464</v>
      </c>
    </row>
    <row r="9644" spans="1:6">
      <c r="A9644" t="str">
        <f>[1]Sheet1!B9644</f>
        <v>United States</v>
      </c>
      <c r="B9644" t="str">
        <f>[1]Sheet1!C9644</f>
        <v>US</v>
      </c>
      <c r="C9644" t="str">
        <f>LEFT([1]Sheet1!D9644,1)</f>
        <v>Y</v>
      </c>
      <c r="D9644" t="str">
        <f>RIGHT([1]Sheet1!D9644,2)</f>
        <v>04</v>
      </c>
      <c r="E9644" t="str">
        <f>[1]Sheet1!E9644</f>
        <v>Unemployment Compensation - Federal Advances</v>
      </c>
      <c r="F9644">
        <f>[1]Sheet1!F9644</f>
        <v>29617955</v>
      </c>
    </row>
    <row r="9645" spans="1:6">
      <c r="A9645" t="str">
        <f>[1]Sheet1!B9645</f>
        <v>United States</v>
      </c>
      <c r="B9645" t="str">
        <f>[1]Sheet1!C9645</f>
        <v>US</v>
      </c>
      <c r="C9645" t="str">
        <f>LEFT([1]Sheet1!D9645,1)</f>
        <v>Y</v>
      </c>
      <c r="D9645" t="str">
        <f>RIGHT([1]Sheet1!D9645,2)</f>
        <v>05</v>
      </c>
      <c r="E9645" t="str">
        <f>[1]Sheet1!E9645</f>
        <v>Unemployment Compensation - Benefit Payments</v>
      </c>
      <c r="F9645">
        <f>[1]Sheet1!F9645</f>
        <v>45731299</v>
      </c>
    </row>
    <row r="9646" spans="1:6">
      <c r="A9646" t="str">
        <f>[1]Sheet1!B9646</f>
        <v>United States</v>
      </c>
      <c r="B9646" t="str">
        <f>[1]Sheet1!C9646</f>
        <v>US</v>
      </c>
      <c r="C9646" t="str">
        <f>LEFT([1]Sheet1!D9646,1)</f>
        <v>Y</v>
      </c>
      <c r="D9646" t="str">
        <f>RIGHT([1]Sheet1!D9646,2)</f>
        <v>06</v>
      </c>
      <c r="E9646" t="str">
        <f>[1]Sheet1!E9646</f>
        <v>Unemployment Compensation - Extended and Special Payments</v>
      </c>
      <c r="F9646">
        <f>[1]Sheet1!F9646</f>
        <v>49822561</v>
      </c>
    </row>
    <row r="9647" spans="1:6">
      <c r="A9647" t="str">
        <f>[1]Sheet1!B9647</f>
        <v>United States</v>
      </c>
      <c r="B9647" t="str">
        <f>[1]Sheet1!C9647</f>
        <v>US</v>
      </c>
      <c r="C9647" t="str">
        <f>LEFT([1]Sheet1!D9647,1)</f>
        <v>Y</v>
      </c>
      <c r="D9647" t="str">
        <f>RIGHT([1]Sheet1!D9647,2)</f>
        <v>07</v>
      </c>
      <c r="E9647" t="str">
        <f>[1]Sheet1!E9647</f>
        <v>Unemployment Compensation - Balance In US Treasury</v>
      </c>
      <c r="F9647">
        <f>[1]Sheet1!F9647</f>
        <v>15788731</v>
      </c>
    </row>
    <row r="9648" spans="1:6">
      <c r="A9648" t="str">
        <f>[1]Sheet1!B9648</f>
        <v>United States</v>
      </c>
      <c r="B9648" t="str">
        <f>[1]Sheet1!C9648</f>
        <v>US</v>
      </c>
      <c r="C9648" t="str">
        <f>LEFT([1]Sheet1!D9648,1)</f>
        <v>Y</v>
      </c>
      <c r="D9648" t="str">
        <f>RIGHT([1]Sheet1!D9648,2)</f>
        <v>08</v>
      </c>
      <c r="E9648" t="str">
        <f>[1]Sheet1!E9648</f>
        <v>Unemployment Compensation - Other Balance (+ or -)</v>
      </c>
      <c r="F9648">
        <f>[1]Sheet1!F9648</f>
        <v>-27656216</v>
      </c>
    </row>
    <row r="9649" spans="1:6">
      <c r="A9649" t="str">
        <f>[1]Sheet1!B9649</f>
        <v>United States</v>
      </c>
      <c r="B9649" t="str">
        <f>[1]Sheet1!C9649</f>
        <v>US</v>
      </c>
      <c r="C9649" t="str">
        <f>LEFT([1]Sheet1!D9649,1)</f>
        <v>Y</v>
      </c>
      <c r="D9649" t="str">
        <f>RIGHT([1]Sheet1!D9649,2)</f>
        <v>11</v>
      </c>
      <c r="E9649" t="str">
        <f>[1]Sheet1!E9649</f>
        <v>Workers Compensation - Other Contributions</v>
      </c>
      <c r="F9649">
        <f>[1]Sheet1!F9649</f>
        <v>10901391</v>
      </c>
    </row>
    <row r="9650" spans="1:6">
      <c r="A9650" t="str">
        <f>[1]Sheet1!B9650</f>
        <v>United States</v>
      </c>
      <c r="B9650" t="str">
        <f>[1]Sheet1!C9650</f>
        <v>US</v>
      </c>
      <c r="C9650" t="str">
        <f>LEFT([1]Sheet1!D9650,1)</f>
        <v>Y</v>
      </c>
      <c r="D9650" t="str">
        <f>RIGHT([1]Sheet1!D9650,2)</f>
        <v>12</v>
      </c>
      <c r="E9650" t="str">
        <f>[1]Sheet1!E9650</f>
        <v>Workers Compensation - Interest Earnings</v>
      </c>
      <c r="F9650">
        <f>[1]Sheet1!F9650</f>
        <v>4624973</v>
      </c>
    </row>
    <row r="9651" spans="1:6">
      <c r="A9651" t="str">
        <f>[1]Sheet1!B9651</f>
        <v>United States</v>
      </c>
      <c r="B9651" t="str">
        <f>[1]Sheet1!C9651</f>
        <v>US</v>
      </c>
      <c r="C9651" t="str">
        <f>LEFT([1]Sheet1!D9651,1)</f>
        <v>Y</v>
      </c>
      <c r="D9651" t="str">
        <f>RIGHT([1]Sheet1!D9651,2)</f>
        <v>14</v>
      </c>
      <c r="E9651" t="str">
        <f>[1]Sheet1!E9651</f>
        <v>Workers Compensation - Benefit Payments</v>
      </c>
      <c r="F9651">
        <f>[1]Sheet1!F9651</f>
        <v>10923109</v>
      </c>
    </row>
    <row r="9652" spans="1:6">
      <c r="A9652" t="str">
        <f>[1]Sheet1!B9652</f>
        <v>United States</v>
      </c>
      <c r="B9652" t="str">
        <f>[1]Sheet1!C9652</f>
        <v>US</v>
      </c>
      <c r="C9652" t="str">
        <f>LEFT([1]Sheet1!D9652,1)</f>
        <v>Y</v>
      </c>
      <c r="D9652" t="str">
        <f>RIGHT([1]Sheet1!D9652,2)</f>
        <v>21</v>
      </c>
      <c r="E9652" t="str">
        <f>[1]Sheet1!E9652</f>
        <v>Workers Compensation - Cash and Assets</v>
      </c>
      <c r="F9652">
        <f>[1]Sheet1!F9652</f>
        <v>99292087</v>
      </c>
    </row>
    <row r="9653" spans="1:6">
      <c r="A9653" t="str">
        <f>[1]Sheet1!B9653</f>
        <v>United States</v>
      </c>
      <c r="B9653" t="str">
        <f>[1]Sheet1!C9653</f>
        <v>US</v>
      </c>
      <c r="C9653" t="str">
        <f>LEFT([1]Sheet1!D9653,1)</f>
        <v>Y</v>
      </c>
      <c r="D9653" t="str">
        <f>RIGHT([1]Sheet1!D9653,2)</f>
        <v>51</v>
      </c>
      <c r="E9653" t="str">
        <f>[1]Sheet1!E9653</f>
        <v>Other In Trust - Other Contributions</v>
      </c>
      <c r="F9653">
        <f>[1]Sheet1!F9653</f>
        <v>7537035</v>
      </c>
    </row>
    <row r="9654" spans="1:6">
      <c r="A9654" t="str">
        <f>[1]Sheet1!B9654</f>
        <v>United States</v>
      </c>
      <c r="B9654" t="str">
        <f>[1]Sheet1!C9654</f>
        <v>US</v>
      </c>
      <c r="C9654" t="str">
        <f>LEFT([1]Sheet1!D9654,1)</f>
        <v>Y</v>
      </c>
      <c r="D9654" t="str">
        <f>RIGHT([1]Sheet1!D9654,2)</f>
        <v>52</v>
      </c>
      <c r="E9654" t="str">
        <f>[1]Sheet1!E9654</f>
        <v>Other In Trust - Interest Revenue</v>
      </c>
      <c r="F9654">
        <f>[1]Sheet1!F9654</f>
        <v>34468</v>
      </c>
    </row>
    <row r="9655" spans="1:6">
      <c r="A9655" t="str">
        <f>[1]Sheet1!B9655</f>
        <v>United States</v>
      </c>
      <c r="B9655" t="str">
        <f>[1]Sheet1!C9655</f>
        <v>US</v>
      </c>
      <c r="C9655" t="str">
        <f>LEFT([1]Sheet1!D9655,1)</f>
        <v>Y</v>
      </c>
      <c r="D9655" t="str">
        <f>RIGHT([1]Sheet1!D9655,2)</f>
        <v>53</v>
      </c>
      <c r="E9655" t="str">
        <f>[1]Sheet1!E9655</f>
        <v>Other In Trust - Benefit Payment</v>
      </c>
      <c r="F9655">
        <f>[1]Sheet1!F9655</f>
        <v>6806034</v>
      </c>
    </row>
    <row r="9656" spans="1:6">
      <c r="A9656" t="str">
        <f>[1]Sheet1!B9656</f>
        <v>United States</v>
      </c>
      <c r="B9656" t="str">
        <f>[1]Sheet1!C9656</f>
        <v>US</v>
      </c>
      <c r="C9656" t="str">
        <f>LEFT([1]Sheet1!D9656,1)</f>
        <v>Y</v>
      </c>
      <c r="D9656" t="str">
        <f>RIGHT([1]Sheet1!D9656,2)</f>
        <v>61</v>
      </c>
      <c r="E9656" t="str">
        <f>[1]Sheet1!E9656</f>
        <v>Other In Trust - Cash and Deposits</v>
      </c>
      <c r="F9656">
        <f>[1]Sheet1!F9656</f>
        <v>7653647</v>
      </c>
    </row>
    <row r="9657" spans="1:6">
      <c r="A9657" t="str">
        <f>[1]Sheet1!B9657</f>
        <v>United States</v>
      </c>
      <c r="B9657" t="str">
        <f>[1]Sheet1!C9657</f>
        <v>US</v>
      </c>
      <c r="C9657" t="str">
        <f>LEFT([1]Sheet1!D9657,1)</f>
        <v>Z</v>
      </c>
      <c r="D9657" t="str">
        <f>RIGHT([1]Sheet1!D9657,2)</f>
        <v>00</v>
      </c>
      <c r="E9657" t="str">
        <f>[1]Sheet1!E9657</f>
        <v>Total Salaries and Wages</v>
      </c>
      <c r="F9657">
        <f>[1]Sheet1!F9657</f>
        <v>845829512</v>
      </c>
    </row>
    <row r="9658" spans="1:6">
      <c r="A9658" t="str">
        <f>[1]Sheet1!B9658</f>
        <v>United States</v>
      </c>
      <c r="B9658" t="str">
        <f>[1]Sheet1!C9658</f>
        <v>US</v>
      </c>
      <c r="C9658" t="str">
        <f>LEFT([1]Sheet1!D9658,1)</f>
        <v>Z</v>
      </c>
      <c r="D9658" t="str">
        <f>RIGHT([1]Sheet1!D9658,2)</f>
        <v>77</v>
      </c>
      <c r="E9658" t="str">
        <f>[1]Sheet1!E9658</f>
        <v>Employee Retirement – Total Corporate Bonds</v>
      </c>
      <c r="F9658">
        <f>[1]Sheet1!F9658</f>
        <v>386200445</v>
      </c>
    </row>
    <row r="9659" spans="1:6">
      <c r="A9659" t="str">
        <f>[1]Sheet1!B9659</f>
        <v>United States</v>
      </c>
      <c r="B9659" t="str">
        <f>[1]Sheet1!C9659</f>
        <v>US</v>
      </c>
      <c r="C9659" t="str">
        <f>LEFT([1]Sheet1!D9659,1)</f>
        <v>Z</v>
      </c>
      <c r="D9659" t="str">
        <f>RIGHT([1]Sheet1!D9659,2)</f>
        <v>78</v>
      </c>
      <c r="E9659" t="str">
        <f>[1]Sheet1!E9659</f>
        <v>Employee Retirement – Corporate Stocks</v>
      </c>
      <c r="F9659">
        <f>[1]Sheet1!F9659</f>
        <v>1108232400</v>
      </c>
    </row>
    <row r="9660" spans="1:6">
      <c r="A9660" t="str">
        <f>[1]Sheet1!B9660</f>
        <v>Utah</v>
      </c>
      <c r="B9660" t="str">
        <f>[1]Sheet1!C9660</f>
        <v>UT</v>
      </c>
      <c r="C9660" t="str">
        <f>LEFT([1]Sheet1!D9660,1)</f>
        <v>1</v>
      </c>
      <c r="D9660" t="str">
        <f>RIGHT([1]Sheet1!D9660,2)</f>
        <v>9T</v>
      </c>
      <c r="E9660" t="str">
        <f>[1]Sheet1!E9660</f>
        <v>Long Term Debt Beginning Outstanding - Public Debt for Private Purpose</v>
      </c>
      <c r="F9660">
        <f>[1]Sheet1!F9660</f>
        <v>3624761</v>
      </c>
    </row>
    <row r="9661" spans="1:6">
      <c r="A9661" t="str">
        <f>[1]Sheet1!B9661</f>
        <v>Utah</v>
      </c>
      <c r="B9661" t="str">
        <f>[1]Sheet1!C9661</f>
        <v>UT</v>
      </c>
      <c r="C9661" t="str">
        <f>LEFT([1]Sheet1!D9661,1)</f>
        <v>1</v>
      </c>
      <c r="D9661" t="str">
        <f>RIGHT([1]Sheet1!D9661,2)</f>
        <v>9U</v>
      </c>
      <c r="E9661" t="str">
        <f>[1]Sheet1!E9661</f>
        <v>Long Term Debt Beginning Outstanding - Unspecified Public Purpose</v>
      </c>
      <c r="F9661">
        <f>[1]Sheet1!F9661</f>
        <v>16277314</v>
      </c>
    </row>
    <row r="9662" spans="1:6">
      <c r="A9662" t="str">
        <f>[1]Sheet1!B9662</f>
        <v>Utah</v>
      </c>
      <c r="B9662" t="str">
        <f>[1]Sheet1!C9662</f>
        <v>UT</v>
      </c>
      <c r="C9662" t="str">
        <f>LEFT([1]Sheet1!D9662,1)</f>
        <v>2</v>
      </c>
      <c r="D9662" t="str">
        <f>RIGHT([1]Sheet1!D9662,2)</f>
        <v>4T</v>
      </c>
      <c r="E9662" t="str">
        <f>[1]Sheet1!E9662</f>
        <v>Long Term Debt Issue, Nonguaranteed - Public Debt for Private Purpose</v>
      </c>
      <c r="F9662">
        <f>[1]Sheet1!F9662</f>
        <v>629888</v>
      </c>
    </row>
    <row r="9663" spans="1:6">
      <c r="A9663" t="str">
        <f>[1]Sheet1!B9663</f>
        <v>Utah</v>
      </c>
      <c r="B9663" t="str">
        <f>[1]Sheet1!C9663</f>
        <v>UT</v>
      </c>
      <c r="C9663" t="str">
        <f>LEFT([1]Sheet1!D9663,1)</f>
        <v>2</v>
      </c>
      <c r="D9663" t="str">
        <f>RIGHT([1]Sheet1!D9663,2)</f>
        <v>9U</v>
      </c>
      <c r="E9663" t="str">
        <f>[1]Sheet1!E9663</f>
        <v>Long Term Debt Issue, Unspecified Public Purpose</v>
      </c>
      <c r="F9663">
        <f>[1]Sheet1!F9663</f>
        <v>2100517</v>
      </c>
    </row>
    <row r="9664" spans="1:6">
      <c r="A9664" t="str">
        <f>[1]Sheet1!B9664</f>
        <v>Utah</v>
      </c>
      <c r="B9664" t="str">
        <f>[1]Sheet1!C9664</f>
        <v>UT</v>
      </c>
      <c r="C9664" t="str">
        <f>LEFT([1]Sheet1!D9664,1)</f>
        <v>3</v>
      </c>
      <c r="D9664" t="str">
        <f>RIGHT([1]Sheet1!D9664,2)</f>
        <v>4T</v>
      </c>
      <c r="E9664" t="str">
        <f>[1]Sheet1!E9664</f>
        <v>Long Term Debt Retired Nonguaranteed - Public Debt for Private Purpose</v>
      </c>
      <c r="F9664">
        <f>[1]Sheet1!F9664</f>
        <v>1340898</v>
      </c>
    </row>
    <row r="9665" spans="1:6">
      <c r="A9665" t="str">
        <f>[1]Sheet1!B9665</f>
        <v>Utah</v>
      </c>
      <c r="B9665" t="str">
        <f>[1]Sheet1!C9665</f>
        <v>UT</v>
      </c>
      <c r="C9665" t="str">
        <f>LEFT([1]Sheet1!D9665,1)</f>
        <v>3</v>
      </c>
      <c r="D9665" t="str">
        <f>RIGHT([1]Sheet1!D9665,2)</f>
        <v>9U</v>
      </c>
      <c r="E9665" t="str">
        <f>[1]Sheet1!E9665</f>
        <v>Long Term Debt Retired Unspecified Public Purpose</v>
      </c>
      <c r="F9665">
        <f>[1]Sheet1!F9665</f>
        <v>1734306</v>
      </c>
    </row>
    <row r="9666" spans="1:6">
      <c r="A9666" t="str">
        <f>[1]Sheet1!B9666</f>
        <v>Utah</v>
      </c>
      <c r="B9666" t="str">
        <f>[1]Sheet1!C9666</f>
        <v>UT</v>
      </c>
      <c r="C9666" t="str">
        <f>LEFT([1]Sheet1!D9666,1)</f>
        <v>4</v>
      </c>
      <c r="D9666" t="str">
        <f>RIGHT([1]Sheet1!D9666,2)</f>
        <v>4T</v>
      </c>
      <c r="E9666" t="str">
        <f>[1]Sheet1!E9666</f>
        <v>Long Term Debt Outstanding Nonguaranteed - Public Debt for Private Purpose</v>
      </c>
      <c r="F9666">
        <f>[1]Sheet1!F9666</f>
        <v>2914021</v>
      </c>
    </row>
    <row r="9667" spans="1:6">
      <c r="A9667" t="str">
        <f>[1]Sheet1!B9667</f>
        <v>Utah</v>
      </c>
      <c r="B9667" t="str">
        <f>[1]Sheet1!C9667</f>
        <v>UT</v>
      </c>
      <c r="C9667" t="str">
        <f>LEFT([1]Sheet1!D9667,1)</f>
        <v>4</v>
      </c>
      <c r="D9667" t="str">
        <f>RIGHT([1]Sheet1!D9667,2)</f>
        <v>9U</v>
      </c>
      <c r="E9667" t="str">
        <f>[1]Sheet1!E9667</f>
        <v>Long Term Debt Outstanding Unspecified Public Purpose</v>
      </c>
      <c r="F9667">
        <f>[1]Sheet1!F9667</f>
        <v>16739009</v>
      </c>
    </row>
    <row r="9668" spans="1:6">
      <c r="A9668" t="str">
        <f>[1]Sheet1!B9668</f>
        <v>Utah</v>
      </c>
      <c r="B9668" t="str">
        <f>[1]Sheet1!C9668</f>
        <v>UT</v>
      </c>
      <c r="C9668" t="str">
        <f>LEFT([1]Sheet1!D9668,1)</f>
        <v>6</v>
      </c>
      <c r="D9668" t="str">
        <f>RIGHT([1]Sheet1!D9668,2)</f>
        <v>1V</v>
      </c>
      <c r="E9668" t="str">
        <f>[1]Sheet1!E9668</f>
        <v>Short Term Debt Outstanding - Beginning</v>
      </c>
      <c r="F9668">
        <f>[1]Sheet1!F9668</f>
        <v>62556</v>
      </c>
    </row>
    <row r="9669" spans="1:6">
      <c r="A9669" t="str">
        <f>[1]Sheet1!B9669</f>
        <v>Utah</v>
      </c>
      <c r="B9669" t="str">
        <f>[1]Sheet1!C9669</f>
        <v>UT</v>
      </c>
      <c r="C9669" t="str">
        <f>LEFT([1]Sheet1!D9669,1)</f>
        <v>6</v>
      </c>
      <c r="D9669" t="str">
        <f>RIGHT([1]Sheet1!D9669,2)</f>
        <v>4V</v>
      </c>
      <c r="E9669" t="str">
        <f>[1]Sheet1!E9669</f>
        <v>Short Term Debt Outstanding - End of Fiscal Year</v>
      </c>
      <c r="F9669">
        <f>[1]Sheet1!F9669</f>
        <v>68360</v>
      </c>
    </row>
    <row r="9670" spans="1:6">
      <c r="A9670" t="str">
        <f>[1]Sheet1!B9670</f>
        <v>Utah</v>
      </c>
      <c r="B9670" t="str">
        <f>[1]Sheet1!C9670</f>
        <v>UT</v>
      </c>
      <c r="C9670" t="str">
        <f>LEFT([1]Sheet1!D9670,1)</f>
        <v>A</v>
      </c>
      <c r="D9670" t="str">
        <f>RIGHT([1]Sheet1!D9670,2)</f>
        <v>01</v>
      </c>
      <c r="E9670" t="str">
        <f>[1]Sheet1!E9670</f>
        <v>Charges - Air Transportation</v>
      </c>
      <c r="F9670">
        <f>[1]Sheet1!F9670</f>
        <v>191837</v>
      </c>
    </row>
    <row r="9671" spans="1:6">
      <c r="A9671" t="str">
        <f>[1]Sheet1!B9671</f>
        <v>Utah</v>
      </c>
      <c r="B9671" t="str">
        <f>[1]Sheet1!C9671</f>
        <v>UT</v>
      </c>
      <c r="C9671" t="str">
        <f>LEFT([1]Sheet1!D9671,1)</f>
        <v>A</v>
      </c>
      <c r="D9671" t="str">
        <f>RIGHT([1]Sheet1!D9671,2)</f>
        <v>03</v>
      </c>
      <c r="E9671" t="str">
        <f>[1]Sheet1!E9671</f>
        <v>Charges - Miscellaneous Commercial Activities</v>
      </c>
      <c r="F9671">
        <f>[1]Sheet1!F9671</f>
        <v>35448</v>
      </c>
    </row>
    <row r="9672" spans="1:6">
      <c r="A9672" t="str">
        <f>[1]Sheet1!B9672</f>
        <v>Utah</v>
      </c>
      <c r="B9672" t="str">
        <f>[1]Sheet1!C9672</f>
        <v>UT</v>
      </c>
      <c r="C9672" t="str">
        <f>LEFT([1]Sheet1!D9672,1)</f>
        <v>A</v>
      </c>
      <c r="D9672" t="str">
        <f>RIGHT([1]Sheet1!D9672,2)</f>
        <v>09</v>
      </c>
      <c r="E9672" t="str">
        <f>[1]Sheet1!E9672</f>
        <v>Charges - Elementary and Secondary Education School Lunch</v>
      </c>
      <c r="F9672">
        <f>[1]Sheet1!F9672</f>
        <v>57214</v>
      </c>
    </row>
    <row r="9673" spans="1:6">
      <c r="A9673" t="str">
        <f>[1]Sheet1!B9673</f>
        <v>Utah</v>
      </c>
      <c r="B9673" t="str">
        <f>[1]Sheet1!C9673</f>
        <v>UT</v>
      </c>
      <c r="C9673" t="str">
        <f>LEFT([1]Sheet1!D9673,1)</f>
        <v>A</v>
      </c>
      <c r="D9673" t="str">
        <f>RIGHT([1]Sheet1!D9673,2)</f>
        <v>10</v>
      </c>
      <c r="E9673" t="str">
        <f>[1]Sheet1!E9673</f>
        <v>Charges - Elementary and Secondary Education School Tuition and Transportation</v>
      </c>
      <c r="F9673">
        <f>[1]Sheet1!F9673</f>
        <v>14765</v>
      </c>
    </row>
    <row r="9674" spans="1:6">
      <c r="A9674" t="str">
        <f>[1]Sheet1!B9674</f>
        <v>Utah</v>
      </c>
      <c r="B9674" t="str">
        <f>[1]Sheet1!C9674</f>
        <v>UT</v>
      </c>
      <c r="C9674" t="str">
        <f>LEFT([1]Sheet1!D9674,1)</f>
        <v>A</v>
      </c>
      <c r="D9674" t="str">
        <f>RIGHT([1]Sheet1!D9674,2)</f>
        <v>12</v>
      </c>
      <c r="E9674" t="str">
        <f>[1]Sheet1!E9674</f>
        <v>Charges - Elementary and Secondary Education - Other</v>
      </c>
      <c r="F9674">
        <f>[1]Sheet1!F9674</f>
        <v>12554</v>
      </c>
    </row>
    <row r="9675" spans="1:6">
      <c r="A9675" t="str">
        <f>[1]Sheet1!B9675</f>
        <v>Utah</v>
      </c>
      <c r="B9675" t="str">
        <f>[1]Sheet1!C9675</f>
        <v>UT</v>
      </c>
      <c r="C9675" t="str">
        <f>LEFT([1]Sheet1!D9675,1)</f>
        <v>A</v>
      </c>
      <c r="D9675" t="str">
        <f>RIGHT([1]Sheet1!D9675,2)</f>
        <v>16</v>
      </c>
      <c r="E9675" t="str">
        <f>[1]Sheet1!E9675</f>
        <v xml:space="preserve"> Charges - Higher Education Auxiliary Enterprises</v>
      </c>
      <c r="F9675">
        <f>[1]Sheet1!F9675</f>
        <v>195995</v>
      </c>
    </row>
    <row r="9676" spans="1:6">
      <c r="A9676" t="str">
        <f>[1]Sheet1!B9676</f>
        <v>Utah</v>
      </c>
      <c r="B9676" t="str">
        <f>[1]Sheet1!C9676</f>
        <v>UT</v>
      </c>
      <c r="C9676" t="str">
        <f>LEFT([1]Sheet1!D9676,1)</f>
        <v>A</v>
      </c>
      <c r="D9676" t="str">
        <f>RIGHT([1]Sheet1!D9676,2)</f>
        <v>18</v>
      </c>
      <c r="E9676" t="str">
        <f>[1]Sheet1!E9676</f>
        <v>Charges - Higher Education - Other</v>
      </c>
      <c r="F9676">
        <f>[1]Sheet1!F9676</f>
        <v>1206986</v>
      </c>
    </row>
    <row r="9677" spans="1:6">
      <c r="A9677" t="str">
        <f>[1]Sheet1!B9677</f>
        <v>Utah</v>
      </c>
      <c r="B9677" t="str">
        <f>[1]Sheet1!C9677</f>
        <v>UT</v>
      </c>
      <c r="C9677" t="str">
        <f>LEFT([1]Sheet1!D9677,1)</f>
        <v>A</v>
      </c>
      <c r="D9677" t="str">
        <f>RIGHT([1]Sheet1!D9677,2)</f>
        <v>21</v>
      </c>
      <c r="E9677" t="str">
        <f>[1]Sheet1!E9677</f>
        <v>Charges - Education - Other State Charges, NEC</v>
      </c>
      <c r="F9677">
        <f>[1]Sheet1!F9677</f>
        <v>1021</v>
      </c>
    </row>
    <row r="9678" spans="1:6">
      <c r="A9678" t="str">
        <f>[1]Sheet1!B9678</f>
        <v>Utah</v>
      </c>
      <c r="B9678" t="str">
        <f>[1]Sheet1!C9678</f>
        <v>UT</v>
      </c>
      <c r="C9678" t="str">
        <f>LEFT([1]Sheet1!D9678,1)</f>
        <v>A</v>
      </c>
      <c r="D9678" t="str">
        <f>RIGHT([1]Sheet1!D9678,2)</f>
        <v>36</v>
      </c>
      <c r="E9678" t="str">
        <f>[1]Sheet1!E9678</f>
        <v>Charges - Hospital Public</v>
      </c>
      <c r="F9678">
        <f>[1]Sheet1!F9678</f>
        <v>1311981</v>
      </c>
    </row>
    <row r="9679" spans="1:6">
      <c r="A9679" t="str">
        <f>[1]Sheet1!B9679</f>
        <v>Utah</v>
      </c>
      <c r="B9679" t="str">
        <f>[1]Sheet1!C9679</f>
        <v>UT</v>
      </c>
      <c r="C9679" t="str">
        <f>LEFT([1]Sheet1!D9679,1)</f>
        <v>A</v>
      </c>
      <c r="D9679" t="str">
        <f>RIGHT([1]Sheet1!D9679,2)</f>
        <v>44</v>
      </c>
      <c r="E9679" t="str">
        <f>[1]Sheet1!E9679</f>
        <v>Charges - Regular Highways</v>
      </c>
      <c r="F9679">
        <f>[1]Sheet1!F9679</f>
        <v>37637</v>
      </c>
    </row>
    <row r="9680" spans="1:6">
      <c r="A9680" t="str">
        <f>[1]Sheet1!B9680</f>
        <v>Utah</v>
      </c>
      <c r="B9680" t="str">
        <f>[1]Sheet1!C9680</f>
        <v>UT</v>
      </c>
      <c r="C9680" t="str">
        <f>LEFT([1]Sheet1!D9680,1)</f>
        <v>A</v>
      </c>
      <c r="D9680" t="str">
        <f>RIGHT([1]Sheet1!D9680,2)</f>
        <v>50</v>
      </c>
      <c r="E9680" t="str">
        <f>[1]Sheet1!E9680</f>
        <v>Charges - Housing and Community Development</v>
      </c>
      <c r="F9680">
        <f>[1]Sheet1!F9680</f>
        <v>30095</v>
      </c>
    </row>
    <row r="9681" spans="1:6">
      <c r="A9681" t="str">
        <f>[1]Sheet1!B9681</f>
        <v>Utah</v>
      </c>
      <c r="B9681" t="str">
        <f>[1]Sheet1!C9681</f>
        <v>UT</v>
      </c>
      <c r="C9681" t="str">
        <f>LEFT([1]Sheet1!D9681,1)</f>
        <v>A</v>
      </c>
      <c r="D9681" t="str">
        <f>RIGHT([1]Sheet1!D9681,2)</f>
        <v>59</v>
      </c>
      <c r="E9681" t="str">
        <f>[1]Sheet1!E9681</f>
        <v>Charges - Natural Resources - Other</v>
      </c>
      <c r="F9681">
        <f>[1]Sheet1!F9681</f>
        <v>20820</v>
      </c>
    </row>
    <row r="9682" spans="1:6">
      <c r="A9682" t="str">
        <f>[1]Sheet1!B9682</f>
        <v>Utah</v>
      </c>
      <c r="B9682" t="str">
        <f>[1]Sheet1!C9682</f>
        <v>UT</v>
      </c>
      <c r="C9682" t="str">
        <f>LEFT([1]Sheet1!D9682,1)</f>
        <v>A</v>
      </c>
      <c r="D9682" t="str">
        <f>RIGHT([1]Sheet1!D9682,2)</f>
        <v>60</v>
      </c>
      <c r="E9682" t="str">
        <f>[1]Sheet1!E9682</f>
        <v>Charges - Parking Facilities</v>
      </c>
      <c r="F9682">
        <f>[1]Sheet1!F9682</f>
        <v>2349</v>
      </c>
    </row>
    <row r="9683" spans="1:6">
      <c r="A9683" t="str">
        <f>[1]Sheet1!B9683</f>
        <v>Utah</v>
      </c>
      <c r="B9683" t="str">
        <f>[1]Sheet1!C9683</f>
        <v>UT</v>
      </c>
      <c r="C9683" t="str">
        <f>LEFT([1]Sheet1!D9683,1)</f>
        <v>A</v>
      </c>
      <c r="D9683" t="str">
        <f>RIGHT([1]Sheet1!D9683,2)</f>
        <v>61</v>
      </c>
      <c r="E9683" t="str">
        <f>[1]Sheet1!E9683</f>
        <v>Charges - Parks and Recreation</v>
      </c>
      <c r="F9683">
        <f>[1]Sheet1!F9683</f>
        <v>98381</v>
      </c>
    </row>
    <row r="9684" spans="1:6">
      <c r="A9684" t="str">
        <f>[1]Sheet1!B9684</f>
        <v>Utah</v>
      </c>
      <c r="B9684" t="str">
        <f>[1]Sheet1!C9684</f>
        <v>UT</v>
      </c>
      <c r="C9684" t="str">
        <f>LEFT([1]Sheet1!D9684,1)</f>
        <v>A</v>
      </c>
      <c r="D9684" t="str">
        <f>RIGHT([1]Sheet1!D9684,2)</f>
        <v>80</v>
      </c>
      <c r="E9684" t="str">
        <f>[1]Sheet1!E9684</f>
        <v>Charges - Sewerage</v>
      </c>
      <c r="F9684">
        <f>[1]Sheet1!F9684</f>
        <v>362119</v>
      </c>
    </row>
    <row r="9685" spans="1:6">
      <c r="A9685" t="str">
        <f>[1]Sheet1!B9685</f>
        <v>Utah</v>
      </c>
      <c r="B9685" t="str">
        <f>[1]Sheet1!C9685</f>
        <v>UT</v>
      </c>
      <c r="C9685" t="str">
        <f>LEFT([1]Sheet1!D9685,1)</f>
        <v>A</v>
      </c>
      <c r="D9685" t="str">
        <f>RIGHT([1]Sheet1!D9685,2)</f>
        <v>81</v>
      </c>
      <c r="E9685" t="str">
        <f>[1]Sheet1!E9685</f>
        <v>Charges - Solid Waste Management</v>
      </c>
      <c r="F9685">
        <f>[1]Sheet1!F9685</f>
        <v>183211</v>
      </c>
    </row>
    <row r="9686" spans="1:6">
      <c r="A9686" t="str">
        <f>[1]Sheet1!B9686</f>
        <v>Utah</v>
      </c>
      <c r="B9686" t="str">
        <f>[1]Sheet1!C9686</f>
        <v>UT</v>
      </c>
      <c r="C9686" t="str">
        <f>LEFT([1]Sheet1!D9686,1)</f>
        <v>A</v>
      </c>
      <c r="D9686" t="str">
        <f>RIGHT([1]Sheet1!D9686,2)</f>
        <v>89</v>
      </c>
      <c r="E9686" t="str">
        <f>[1]Sheet1!E9686</f>
        <v>Charges - All Other</v>
      </c>
      <c r="F9686">
        <f>[1]Sheet1!F9686</f>
        <v>687537</v>
      </c>
    </row>
    <row r="9687" spans="1:6">
      <c r="A9687" t="str">
        <f>[1]Sheet1!B9687</f>
        <v>Utah</v>
      </c>
      <c r="B9687" t="str">
        <f>[1]Sheet1!C9687</f>
        <v>UT</v>
      </c>
      <c r="C9687" t="str">
        <f>LEFT([1]Sheet1!D9687,1)</f>
        <v>A</v>
      </c>
      <c r="D9687" t="str">
        <f>RIGHT([1]Sheet1!D9687,2)</f>
        <v>90</v>
      </c>
      <c r="E9687" t="str">
        <f>[1]Sheet1!E9687</f>
        <v>Revenue - Liquor Stores</v>
      </c>
      <c r="F9687">
        <f>[1]Sheet1!F9687</f>
        <v>269638</v>
      </c>
    </row>
    <row r="9688" spans="1:6">
      <c r="A9688" t="str">
        <f>[1]Sheet1!B9688</f>
        <v>Utah</v>
      </c>
      <c r="B9688" t="str">
        <f>[1]Sheet1!C9688</f>
        <v>UT</v>
      </c>
      <c r="C9688" t="str">
        <f>LEFT([1]Sheet1!D9688,1)</f>
        <v>A</v>
      </c>
      <c r="D9688" t="str">
        <f>RIGHT([1]Sheet1!D9688,2)</f>
        <v>91</v>
      </c>
      <c r="E9688" t="str">
        <f>[1]Sheet1!E9688</f>
        <v>Revenue - Water Utilities</v>
      </c>
      <c r="F9688">
        <f>[1]Sheet1!F9688</f>
        <v>521866</v>
      </c>
    </row>
    <row r="9689" spans="1:6">
      <c r="A9689" t="str">
        <f>[1]Sheet1!B9689</f>
        <v>Utah</v>
      </c>
      <c r="B9689" t="str">
        <f>[1]Sheet1!C9689</f>
        <v>UT</v>
      </c>
      <c r="C9689" t="str">
        <f>LEFT([1]Sheet1!D9689,1)</f>
        <v>A</v>
      </c>
      <c r="D9689" t="str">
        <f>RIGHT([1]Sheet1!D9689,2)</f>
        <v>92</v>
      </c>
      <c r="E9689" t="str">
        <f>[1]Sheet1!E9689</f>
        <v>Revenue - Electric Utilities</v>
      </c>
      <c r="F9689">
        <f>[1]Sheet1!F9689</f>
        <v>1351591</v>
      </c>
    </row>
    <row r="9690" spans="1:6">
      <c r="A9690" t="str">
        <f>[1]Sheet1!B9690</f>
        <v>Utah</v>
      </c>
      <c r="B9690" t="str">
        <f>[1]Sheet1!C9690</f>
        <v>UT</v>
      </c>
      <c r="C9690" t="str">
        <f>LEFT([1]Sheet1!D9690,1)</f>
        <v>A</v>
      </c>
      <c r="D9690" t="str">
        <f>RIGHT([1]Sheet1!D9690,2)</f>
        <v>93</v>
      </c>
      <c r="E9690" t="str">
        <f>[1]Sheet1!E9690</f>
        <v>Revenue - Gas Utilities</v>
      </c>
      <c r="F9690">
        <f>[1]Sheet1!F9690</f>
        <v>11442</v>
      </c>
    </row>
    <row r="9691" spans="1:6">
      <c r="A9691" t="str">
        <f>[1]Sheet1!B9691</f>
        <v>Utah</v>
      </c>
      <c r="B9691" t="str">
        <f>[1]Sheet1!C9691</f>
        <v>UT</v>
      </c>
      <c r="C9691" t="str">
        <f>LEFT([1]Sheet1!D9691,1)</f>
        <v>A</v>
      </c>
      <c r="D9691" t="str">
        <f>RIGHT([1]Sheet1!D9691,2)</f>
        <v>94</v>
      </c>
      <c r="E9691" t="str">
        <f>[1]Sheet1!E9691</f>
        <v>Revenue - Transit Utilities</v>
      </c>
      <c r="F9691">
        <f>[1]Sheet1!F9691</f>
        <v>47154</v>
      </c>
    </row>
    <row r="9692" spans="1:6">
      <c r="A9692" t="str">
        <f>[1]Sheet1!B9692</f>
        <v>Utah</v>
      </c>
      <c r="B9692" t="str">
        <f>[1]Sheet1!C9692</f>
        <v>UT</v>
      </c>
      <c r="C9692" t="str">
        <f>LEFT([1]Sheet1!D9692,1)</f>
        <v>B</v>
      </c>
      <c r="D9692" t="str">
        <f>RIGHT([1]Sheet1!D9692,2)</f>
        <v>01</v>
      </c>
      <c r="E9692" t="str">
        <f>[1]Sheet1!E9692</f>
        <v>Federal Intergovernmental - Air Transportation</v>
      </c>
      <c r="F9692">
        <f>[1]Sheet1!F9692</f>
        <v>23097</v>
      </c>
    </row>
    <row r="9693" spans="1:6">
      <c r="A9693" t="str">
        <f>[1]Sheet1!B9693</f>
        <v>Utah</v>
      </c>
      <c r="B9693" t="str">
        <f>[1]Sheet1!C9693</f>
        <v>UT</v>
      </c>
      <c r="C9693" t="str">
        <f>LEFT([1]Sheet1!D9693,1)</f>
        <v>B</v>
      </c>
      <c r="D9693" t="str">
        <f>RIGHT([1]Sheet1!D9693,2)</f>
        <v>21</v>
      </c>
      <c r="E9693" t="str">
        <f>[1]Sheet1!E9693</f>
        <v>Federal Intergovernmental - Education</v>
      </c>
      <c r="F9693">
        <f>[1]Sheet1!F9693</f>
        <v>999520</v>
      </c>
    </row>
    <row r="9694" spans="1:6">
      <c r="A9694" t="str">
        <f>[1]Sheet1!B9694</f>
        <v>Utah</v>
      </c>
      <c r="B9694" t="str">
        <f>[1]Sheet1!C9694</f>
        <v>UT</v>
      </c>
      <c r="C9694" t="str">
        <f>LEFT([1]Sheet1!D9694,1)</f>
        <v>B</v>
      </c>
      <c r="D9694" t="str">
        <f>RIGHT([1]Sheet1!D9694,2)</f>
        <v>22</v>
      </c>
      <c r="E9694" t="str">
        <f>[1]Sheet1!E9694</f>
        <v>Federal Intergovernmental - Employment Security Administration</v>
      </c>
      <c r="F9694">
        <f>[1]Sheet1!F9694</f>
        <v>14016</v>
      </c>
    </row>
    <row r="9695" spans="1:6">
      <c r="A9695" t="str">
        <f>[1]Sheet1!B9695</f>
        <v>Utah</v>
      </c>
      <c r="B9695" t="str">
        <f>[1]Sheet1!C9695</f>
        <v>UT</v>
      </c>
      <c r="C9695" t="str">
        <f>LEFT([1]Sheet1!D9695,1)</f>
        <v>B</v>
      </c>
      <c r="D9695" t="str">
        <f>RIGHT([1]Sheet1!D9695,2)</f>
        <v>30</v>
      </c>
      <c r="E9695" t="str">
        <f>[1]Sheet1!E9695</f>
        <v>Federal Intergovernmental - General Local Government Support</v>
      </c>
      <c r="F9695">
        <f>[1]Sheet1!F9695</f>
        <v>41062</v>
      </c>
    </row>
    <row r="9696" spans="1:6">
      <c r="A9696" t="str">
        <f>[1]Sheet1!B9696</f>
        <v>Utah</v>
      </c>
      <c r="B9696" t="str">
        <f>[1]Sheet1!C9696</f>
        <v>UT</v>
      </c>
      <c r="C9696" t="str">
        <f>LEFT([1]Sheet1!D9696,1)</f>
        <v>B</v>
      </c>
      <c r="D9696" t="str">
        <f>RIGHT([1]Sheet1!D9696,2)</f>
        <v>42</v>
      </c>
      <c r="E9696" t="str">
        <f>[1]Sheet1!E9696</f>
        <v>Federal Intergovernmental - Health and Hospitals</v>
      </c>
      <c r="F9696">
        <f>[1]Sheet1!F9696</f>
        <v>190324</v>
      </c>
    </row>
    <row r="9697" spans="1:6">
      <c r="A9697" t="str">
        <f>[1]Sheet1!B9697</f>
        <v>Utah</v>
      </c>
      <c r="B9697" t="str">
        <f>[1]Sheet1!C9697</f>
        <v>UT</v>
      </c>
      <c r="C9697" t="str">
        <f>LEFT([1]Sheet1!D9697,1)</f>
        <v>B</v>
      </c>
      <c r="D9697" t="str">
        <f>RIGHT([1]Sheet1!D9697,2)</f>
        <v>46</v>
      </c>
      <c r="E9697" t="str">
        <f>[1]Sheet1!E9697</f>
        <v>Federal Intergovernmental - Highways</v>
      </c>
      <c r="F9697">
        <f>[1]Sheet1!F9697</f>
        <v>590552</v>
      </c>
    </row>
    <row r="9698" spans="1:6">
      <c r="A9698" t="str">
        <f>[1]Sheet1!B9698</f>
        <v>Utah</v>
      </c>
      <c r="B9698" t="str">
        <f>[1]Sheet1!C9698</f>
        <v>UT</v>
      </c>
      <c r="C9698" t="str">
        <f>LEFT([1]Sheet1!D9698,1)</f>
        <v>B</v>
      </c>
      <c r="D9698" t="str">
        <f>RIGHT([1]Sheet1!D9698,2)</f>
        <v>50</v>
      </c>
      <c r="E9698" t="str">
        <f>[1]Sheet1!E9698</f>
        <v>Federal Intergovernmental - Housing and Community Development</v>
      </c>
      <c r="F9698">
        <f>[1]Sheet1!F9698</f>
        <v>137841</v>
      </c>
    </row>
    <row r="9699" spans="1:6">
      <c r="A9699" t="str">
        <f>[1]Sheet1!B9699</f>
        <v>Utah</v>
      </c>
      <c r="B9699" t="str">
        <f>[1]Sheet1!C9699</f>
        <v>UT</v>
      </c>
      <c r="C9699" t="str">
        <f>LEFT([1]Sheet1!D9699,1)</f>
        <v>B</v>
      </c>
      <c r="D9699" t="str">
        <f>RIGHT([1]Sheet1!D9699,2)</f>
        <v>59</v>
      </c>
      <c r="E9699" t="str">
        <f>[1]Sheet1!E9699</f>
        <v>Federal Intergovernmental - Natural Resources</v>
      </c>
      <c r="F9699">
        <f>[1]Sheet1!F9699</f>
        <v>43428</v>
      </c>
    </row>
    <row r="9700" spans="1:6">
      <c r="A9700" t="str">
        <f>[1]Sheet1!B9700</f>
        <v>Utah</v>
      </c>
      <c r="B9700" t="str">
        <f>[1]Sheet1!C9700</f>
        <v>UT</v>
      </c>
      <c r="C9700" t="str">
        <f>LEFT([1]Sheet1!D9700,1)</f>
        <v>B</v>
      </c>
      <c r="D9700" t="str">
        <f>RIGHT([1]Sheet1!D9700,2)</f>
        <v>79</v>
      </c>
      <c r="E9700" t="str">
        <f>[1]Sheet1!E9700</f>
        <v>Federal Intergovernmental - Public Welfare</v>
      </c>
      <c r="F9700">
        <f>[1]Sheet1!F9700</f>
        <v>2266795</v>
      </c>
    </row>
    <row r="9701" spans="1:6">
      <c r="A9701" t="str">
        <f>[1]Sheet1!B9701</f>
        <v>Utah</v>
      </c>
      <c r="B9701" t="str">
        <f>[1]Sheet1!C9701</f>
        <v>UT</v>
      </c>
      <c r="C9701" t="str">
        <f>LEFT([1]Sheet1!D9701,1)</f>
        <v>B</v>
      </c>
      <c r="D9701" t="str">
        <f>RIGHT([1]Sheet1!D9701,2)</f>
        <v>80</v>
      </c>
      <c r="E9701" t="str">
        <f>[1]Sheet1!E9701</f>
        <v>Federal Intergovernmental - Sewerage</v>
      </c>
      <c r="F9701">
        <f>[1]Sheet1!F9701</f>
        <v>19917</v>
      </c>
    </row>
    <row r="9702" spans="1:6">
      <c r="A9702" t="str">
        <f>[1]Sheet1!B9702</f>
        <v>Utah</v>
      </c>
      <c r="B9702" t="str">
        <f>[1]Sheet1!C9702</f>
        <v>UT</v>
      </c>
      <c r="C9702" t="str">
        <f>LEFT([1]Sheet1!D9702,1)</f>
        <v>B</v>
      </c>
      <c r="D9702" t="str">
        <f>RIGHT([1]Sheet1!D9702,2)</f>
        <v>89</v>
      </c>
      <c r="E9702" t="str">
        <f>[1]Sheet1!E9702</f>
        <v>Federal Intergovernmental - All Other</v>
      </c>
      <c r="F9702">
        <f>[1]Sheet1!F9702</f>
        <v>500649</v>
      </c>
    </row>
    <row r="9703" spans="1:6">
      <c r="A9703" t="str">
        <f>[1]Sheet1!B9703</f>
        <v>Utah</v>
      </c>
      <c r="B9703" t="str">
        <f>[1]Sheet1!C9703</f>
        <v>UT</v>
      </c>
      <c r="C9703" t="str">
        <f>LEFT([1]Sheet1!D9703,1)</f>
        <v>B</v>
      </c>
      <c r="D9703" t="str">
        <f>RIGHT([1]Sheet1!D9703,2)</f>
        <v>91</v>
      </c>
      <c r="E9703" t="str">
        <f>[1]Sheet1!E9703</f>
        <v>Federal Intergovernmental - Water Utilities</v>
      </c>
      <c r="F9703">
        <f>[1]Sheet1!F9703</f>
        <v>44832</v>
      </c>
    </row>
    <row r="9704" spans="1:6">
      <c r="A9704" t="str">
        <f>[1]Sheet1!B9704</f>
        <v>Utah</v>
      </c>
      <c r="B9704" t="str">
        <f>[1]Sheet1!C9704</f>
        <v>UT</v>
      </c>
      <c r="C9704" t="str">
        <f>LEFT([1]Sheet1!D9704,1)</f>
        <v>B</v>
      </c>
      <c r="D9704" t="str">
        <f>RIGHT([1]Sheet1!D9704,2)</f>
        <v>94</v>
      </c>
      <c r="E9704" t="str">
        <f>[1]Sheet1!E9704</f>
        <v>Federal Intergovernmental - Transit Utilities</v>
      </c>
      <c r="F9704">
        <f>[1]Sheet1!F9704</f>
        <v>282848</v>
      </c>
    </row>
    <row r="9705" spans="1:6">
      <c r="A9705" t="str">
        <f>[1]Sheet1!B9705</f>
        <v>Utah</v>
      </c>
      <c r="B9705" t="str">
        <f>[1]Sheet1!C9705</f>
        <v>UT</v>
      </c>
      <c r="C9705" t="str">
        <f>LEFT([1]Sheet1!D9705,1)</f>
        <v>E</v>
      </c>
      <c r="D9705" t="str">
        <f>RIGHT([1]Sheet1!D9705,2)</f>
        <v>01</v>
      </c>
      <c r="E9705" t="str">
        <f>[1]Sheet1!E9705</f>
        <v>Current Operations - Air Transportation</v>
      </c>
      <c r="F9705">
        <f>[1]Sheet1!F9705</f>
        <v>97180</v>
      </c>
    </row>
    <row r="9706" spans="1:6">
      <c r="A9706" t="str">
        <f>[1]Sheet1!B9706</f>
        <v>Utah</v>
      </c>
      <c r="B9706" t="str">
        <f>[1]Sheet1!C9706</f>
        <v>UT</v>
      </c>
      <c r="C9706" t="str">
        <f>LEFT([1]Sheet1!D9706,1)</f>
        <v>E</v>
      </c>
      <c r="D9706" t="str">
        <f>RIGHT([1]Sheet1!D9706,2)</f>
        <v>03</v>
      </c>
      <c r="E9706" t="str">
        <f>[1]Sheet1!E9706</f>
        <v>Current Operations - Miscellaneous Commercial Activities, NEC</v>
      </c>
      <c r="F9706">
        <f>[1]Sheet1!F9706</f>
        <v>38561</v>
      </c>
    </row>
    <row r="9707" spans="1:6">
      <c r="A9707" t="str">
        <f>[1]Sheet1!B9707</f>
        <v>Utah</v>
      </c>
      <c r="B9707" t="str">
        <f>[1]Sheet1!C9707</f>
        <v>UT</v>
      </c>
      <c r="C9707" t="str">
        <f>LEFT([1]Sheet1!D9707,1)</f>
        <v>E</v>
      </c>
      <c r="D9707" t="str">
        <f>RIGHT([1]Sheet1!D9707,2)</f>
        <v>04</v>
      </c>
      <c r="E9707" t="str">
        <f>[1]Sheet1!E9707</f>
        <v>Current Operations - Correctional Institutions</v>
      </c>
      <c r="F9707">
        <f>[1]Sheet1!F9707</f>
        <v>380308</v>
      </c>
    </row>
    <row r="9708" spans="1:6">
      <c r="A9708" t="str">
        <f>[1]Sheet1!B9708</f>
        <v>Utah</v>
      </c>
      <c r="B9708" t="str">
        <f>[1]Sheet1!C9708</f>
        <v>UT</v>
      </c>
      <c r="C9708" t="str">
        <f>LEFT([1]Sheet1!D9708,1)</f>
        <v>E</v>
      </c>
      <c r="D9708" t="str">
        <f>RIGHT([1]Sheet1!D9708,2)</f>
        <v>05</v>
      </c>
      <c r="E9708" t="str">
        <f>[1]Sheet1!E9708</f>
        <v>Current Operations - Corrections - Other</v>
      </c>
      <c r="F9708">
        <f>[1]Sheet1!F9708</f>
        <v>113295</v>
      </c>
    </row>
    <row r="9709" spans="1:6">
      <c r="A9709" t="str">
        <f>[1]Sheet1!B9709</f>
        <v>Utah</v>
      </c>
      <c r="B9709" t="str">
        <f>[1]Sheet1!C9709</f>
        <v>UT</v>
      </c>
      <c r="C9709" t="str">
        <f>LEFT([1]Sheet1!D9709,1)</f>
        <v>E</v>
      </c>
      <c r="D9709" t="str">
        <f>RIGHT([1]Sheet1!D9709,2)</f>
        <v>12</v>
      </c>
      <c r="E9709" t="str">
        <f>[1]Sheet1!E9709</f>
        <v>Current Operations - Elementary and Secondary Education</v>
      </c>
      <c r="F9709">
        <f>[1]Sheet1!F9709</f>
        <v>3548527</v>
      </c>
    </row>
    <row r="9710" spans="1:6">
      <c r="A9710" t="str">
        <f>[1]Sheet1!B9710</f>
        <v>Utah</v>
      </c>
      <c r="B9710" t="str">
        <f>[1]Sheet1!C9710</f>
        <v>UT</v>
      </c>
      <c r="C9710" t="str">
        <f>LEFT([1]Sheet1!D9710,1)</f>
        <v>E</v>
      </c>
      <c r="D9710" t="str">
        <f>RIGHT([1]Sheet1!D9710,2)</f>
        <v>16</v>
      </c>
      <c r="E9710" t="str">
        <f>[1]Sheet1!E9710</f>
        <v>Current Operations - Higher Education Auxiliary Enterprises</v>
      </c>
      <c r="F9710">
        <f>[1]Sheet1!F9710</f>
        <v>222009</v>
      </c>
    </row>
    <row r="9711" spans="1:6">
      <c r="A9711" t="str">
        <f>[1]Sheet1!B9711</f>
        <v>Utah</v>
      </c>
      <c r="B9711" t="str">
        <f>[1]Sheet1!C9711</f>
        <v>UT</v>
      </c>
      <c r="C9711" t="str">
        <f>LEFT([1]Sheet1!D9711,1)</f>
        <v>E</v>
      </c>
      <c r="D9711" t="str">
        <f>RIGHT([1]Sheet1!D9711,2)</f>
        <v>18</v>
      </c>
      <c r="E9711" t="str">
        <f>[1]Sheet1!E9711</f>
        <v>Current Operations - Other Higher Education</v>
      </c>
      <c r="F9711">
        <f>[1]Sheet1!F9711</f>
        <v>2930905</v>
      </c>
    </row>
    <row r="9712" spans="1:6">
      <c r="A9712" t="str">
        <f>[1]Sheet1!B9712</f>
        <v>Utah</v>
      </c>
      <c r="B9712" t="str">
        <f>[1]Sheet1!C9712</f>
        <v>UT</v>
      </c>
      <c r="C9712" t="str">
        <f>LEFT([1]Sheet1!D9712,1)</f>
        <v>E</v>
      </c>
      <c r="D9712" t="str">
        <f>RIGHT([1]Sheet1!D9712,2)</f>
        <v>21</v>
      </c>
      <c r="E9712" t="str">
        <f>[1]Sheet1!E9712</f>
        <v>Current Operations - State Education - Other</v>
      </c>
      <c r="F9712">
        <f>[1]Sheet1!F9712</f>
        <v>171251</v>
      </c>
    </row>
    <row r="9713" spans="1:6">
      <c r="A9713" t="str">
        <f>[1]Sheet1!B9713</f>
        <v>Utah</v>
      </c>
      <c r="B9713" t="str">
        <f>[1]Sheet1!C9713</f>
        <v>UT</v>
      </c>
      <c r="C9713" t="str">
        <f>LEFT([1]Sheet1!D9713,1)</f>
        <v>E</v>
      </c>
      <c r="D9713" t="str">
        <f>RIGHT([1]Sheet1!D9713,2)</f>
        <v>22</v>
      </c>
      <c r="E9713" t="str">
        <f>[1]Sheet1!E9713</f>
        <v>Current Operations - Social Insurance Administration</v>
      </c>
      <c r="F9713">
        <f>[1]Sheet1!F9713</f>
        <v>14016</v>
      </c>
    </row>
    <row r="9714" spans="1:6">
      <c r="A9714" t="str">
        <f>[1]Sheet1!B9714</f>
        <v>Utah</v>
      </c>
      <c r="B9714" t="str">
        <f>[1]Sheet1!C9714</f>
        <v>UT</v>
      </c>
      <c r="C9714" t="str">
        <f>LEFT([1]Sheet1!D9714,1)</f>
        <v>E</v>
      </c>
      <c r="D9714" t="str">
        <f>RIGHT([1]Sheet1!D9714,2)</f>
        <v>23</v>
      </c>
      <c r="E9714" t="str">
        <f>[1]Sheet1!E9714</f>
        <v>Current Operations - Financial Administration</v>
      </c>
      <c r="F9714">
        <f>[1]Sheet1!F9714</f>
        <v>418342</v>
      </c>
    </row>
    <row r="9715" spans="1:6">
      <c r="A9715" t="str">
        <f>[1]Sheet1!B9715</f>
        <v>Utah</v>
      </c>
      <c r="B9715" t="str">
        <f>[1]Sheet1!C9715</f>
        <v>UT</v>
      </c>
      <c r="C9715" t="str">
        <f>LEFT([1]Sheet1!D9715,1)</f>
        <v>E</v>
      </c>
      <c r="D9715" t="str">
        <f>RIGHT([1]Sheet1!D9715,2)</f>
        <v>24</v>
      </c>
      <c r="E9715" t="str">
        <f>[1]Sheet1!E9715</f>
        <v>Current Operations - Local Fire Protection</v>
      </c>
      <c r="F9715">
        <f>[1]Sheet1!F9715</f>
        <v>233530</v>
      </c>
    </row>
    <row r="9716" spans="1:6">
      <c r="A9716" t="str">
        <f>[1]Sheet1!B9716</f>
        <v>Utah</v>
      </c>
      <c r="B9716" t="str">
        <f>[1]Sheet1!C9716</f>
        <v>UT</v>
      </c>
      <c r="C9716" t="str">
        <f>LEFT([1]Sheet1!D9716,1)</f>
        <v>E</v>
      </c>
      <c r="D9716" t="str">
        <f>RIGHT([1]Sheet1!D9716,2)</f>
        <v>25</v>
      </c>
      <c r="E9716" t="str">
        <f>[1]Sheet1!E9716</f>
        <v>Current Operations - Judicial and Legal Services</v>
      </c>
      <c r="F9716">
        <f>[1]Sheet1!F9716</f>
        <v>350519</v>
      </c>
    </row>
    <row r="9717" spans="1:6">
      <c r="A9717" t="str">
        <f>[1]Sheet1!B9717</f>
        <v>Utah</v>
      </c>
      <c r="B9717" t="str">
        <f>[1]Sheet1!C9717</f>
        <v>UT</v>
      </c>
      <c r="C9717" t="str">
        <f>LEFT([1]Sheet1!D9717,1)</f>
        <v>E</v>
      </c>
      <c r="D9717" t="str">
        <f>RIGHT([1]Sheet1!D9717,2)</f>
        <v>29</v>
      </c>
      <c r="E9717" t="str">
        <f>[1]Sheet1!E9717</f>
        <v>Current Operations - Central Staff Services</v>
      </c>
      <c r="F9717">
        <f>[1]Sheet1!F9717</f>
        <v>254950</v>
      </c>
    </row>
    <row r="9718" spans="1:6">
      <c r="A9718" t="str">
        <f>[1]Sheet1!B9718</f>
        <v>Utah</v>
      </c>
      <c r="B9718" t="str">
        <f>[1]Sheet1!C9718</f>
        <v>UT</v>
      </c>
      <c r="C9718" t="str">
        <f>LEFT([1]Sheet1!D9718,1)</f>
        <v>E</v>
      </c>
      <c r="D9718" t="str">
        <f>RIGHT([1]Sheet1!D9718,2)</f>
        <v>31</v>
      </c>
      <c r="E9718" t="str">
        <f>[1]Sheet1!E9718</f>
        <v>Current Operations - General Public Buildings</v>
      </c>
      <c r="F9718">
        <f>[1]Sheet1!F9718</f>
        <v>77719</v>
      </c>
    </row>
    <row r="9719" spans="1:6">
      <c r="A9719" t="str">
        <f>[1]Sheet1!B9719</f>
        <v>Utah</v>
      </c>
      <c r="B9719" t="str">
        <f>[1]Sheet1!C9719</f>
        <v>UT</v>
      </c>
      <c r="C9719" t="str">
        <f>LEFT([1]Sheet1!D9719,1)</f>
        <v>E</v>
      </c>
      <c r="D9719" t="str">
        <f>RIGHT([1]Sheet1!D9719,2)</f>
        <v>32</v>
      </c>
      <c r="E9719" t="str">
        <f>[1]Sheet1!E9719</f>
        <v>Current Operations - Health - Other</v>
      </c>
      <c r="F9719">
        <f>[1]Sheet1!F9719</f>
        <v>495726</v>
      </c>
    </row>
    <row r="9720" spans="1:6">
      <c r="A9720" t="str">
        <f>[1]Sheet1!B9720</f>
        <v>Utah</v>
      </c>
      <c r="B9720" t="str">
        <f>[1]Sheet1!C9720</f>
        <v>UT</v>
      </c>
      <c r="C9720" t="str">
        <f>LEFT([1]Sheet1!D9720,1)</f>
        <v>E</v>
      </c>
      <c r="D9720" t="str">
        <f>RIGHT([1]Sheet1!D9720,2)</f>
        <v>36</v>
      </c>
      <c r="E9720" t="str">
        <f>[1]Sheet1!E9720</f>
        <v>Current Operations - Hospitals</v>
      </c>
      <c r="F9720">
        <f>[1]Sheet1!F9720</f>
        <v>1036398</v>
      </c>
    </row>
    <row r="9721" spans="1:6">
      <c r="A9721" t="str">
        <f>[1]Sheet1!B9721</f>
        <v>Utah</v>
      </c>
      <c r="B9721" t="str">
        <f>[1]Sheet1!C9721</f>
        <v>UT</v>
      </c>
      <c r="C9721" t="str">
        <f>LEFT([1]Sheet1!D9721,1)</f>
        <v>E</v>
      </c>
      <c r="D9721" t="str">
        <f>RIGHT([1]Sheet1!D9721,2)</f>
        <v>44</v>
      </c>
      <c r="E9721" t="str">
        <f>[1]Sheet1!E9721</f>
        <v>Current Operations - Regular Highways</v>
      </c>
      <c r="F9721">
        <f>[1]Sheet1!F9721</f>
        <v>583416</v>
      </c>
    </row>
    <row r="9722" spans="1:6">
      <c r="A9722" t="str">
        <f>[1]Sheet1!B9722</f>
        <v>Utah</v>
      </c>
      <c r="B9722" t="str">
        <f>[1]Sheet1!C9722</f>
        <v>UT</v>
      </c>
      <c r="C9722" t="str">
        <f>LEFT([1]Sheet1!D9722,1)</f>
        <v>E</v>
      </c>
      <c r="D9722" t="str">
        <f>RIGHT([1]Sheet1!D9722,2)</f>
        <v>45</v>
      </c>
      <c r="E9722" t="str">
        <f>[1]Sheet1!E9722</f>
        <v>Current Operations - Toll Highways</v>
      </c>
      <c r="F9722">
        <f>[1]Sheet1!F9722</f>
        <v>493</v>
      </c>
    </row>
    <row r="9723" spans="1:6">
      <c r="A9723" t="str">
        <f>[1]Sheet1!B9723</f>
        <v>Utah</v>
      </c>
      <c r="B9723" t="str">
        <f>[1]Sheet1!C9723</f>
        <v>UT</v>
      </c>
      <c r="C9723" t="str">
        <f>LEFT([1]Sheet1!D9723,1)</f>
        <v>E</v>
      </c>
      <c r="D9723" t="str">
        <f>RIGHT([1]Sheet1!D9723,2)</f>
        <v>50</v>
      </c>
      <c r="E9723" t="str">
        <f>[1]Sheet1!E9723</f>
        <v>Current Operations - Housing and Community Development</v>
      </c>
      <c r="F9723">
        <f>[1]Sheet1!F9723</f>
        <v>309771</v>
      </c>
    </row>
    <row r="9724" spans="1:6">
      <c r="A9724" t="str">
        <f>[1]Sheet1!B9724</f>
        <v>Utah</v>
      </c>
      <c r="B9724" t="str">
        <f>[1]Sheet1!C9724</f>
        <v>UT</v>
      </c>
      <c r="C9724" t="str">
        <f>LEFT([1]Sheet1!D9724,1)</f>
        <v>E</v>
      </c>
      <c r="D9724" t="str">
        <f>RIGHT([1]Sheet1!D9724,2)</f>
        <v>52</v>
      </c>
      <c r="E9724" t="str">
        <f>[1]Sheet1!E9724</f>
        <v>Current Operations - Libraries</v>
      </c>
      <c r="F9724">
        <f>[1]Sheet1!F9724</f>
        <v>104889</v>
      </c>
    </row>
    <row r="9725" spans="1:6">
      <c r="A9725" t="str">
        <f>[1]Sheet1!B9725</f>
        <v>Utah</v>
      </c>
      <c r="B9725" t="str">
        <f>[1]Sheet1!C9725</f>
        <v>UT</v>
      </c>
      <c r="C9725" t="str">
        <f>LEFT([1]Sheet1!D9725,1)</f>
        <v>E</v>
      </c>
      <c r="D9725" t="str">
        <f>RIGHT([1]Sheet1!D9725,2)</f>
        <v>59</v>
      </c>
      <c r="E9725" t="str">
        <f>[1]Sheet1!E9725</f>
        <v>Current Operations - Natural Resources - Other</v>
      </c>
      <c r="F9725">
        <f>[1]Sheet1!F9725</f>
        <v>172016</v>
      </c>
    </row>
    <row r="9726" spans="1:6">
      <c r="A9726" t="str">
        <f>[1]Sheet1!B9726</f>
        <v>Utah</v>
      </c>
      <c r="B9726" t="str">
        <f>[1]Sheet1!C9726</f>
        <v>UT</v>
      </c>
      <c r="C9726" t="str">
        <f>LEFT([1]Sheet1!D9726,1)</f>
        <v>E</v>
      </c>
      <c r="D9726" t="str">
        <f>RIGHT([1]Sheet1!D9726,2)</f>
        <v>60</v>
      </c>
      <c r="E9726" t="str">
        <f>[1]Sheet1!E9726</f>
        <v>Current Operations - Parking Facilities</v>
      </c>
      <c r="F9726">
        <f>[1]Sheet1!F9726</f>
        <v>78</v>
      </c>
    </row>
    <row r="9727" spans="1:6">
      <c r="A9727" t="str">
        <f>[1]Sheet1!B9727</f>
        <v>Utah</v>
      </c>
      <c r="B9727" t="str">
        <f>[1]Sheet1!C9727</f>
        <v>UT</v>
      </c>
      <c r="C9727" t="str">
        <f>LEFT([1]Sheet1!D9727,1)</f>
        <v>E</v>
      </c>
      <c r="D9727" t="str">
        <f>RIGHT([1]Sheet1!D9727,2)</f>
        <v>61</v>
      </c>
      <c r="E9727" t="str">
        <f>[1]Sheet1!E9727</f>
        <v>Current Operations - Parks and Recreation</v>
      </c>
      <c r="F9727">
        <f>[1]Sheet1!F9727</f>
        <v>381640</v>
      </c>
    </row>
    <row r="9728" spans="1:6">
      <c r="A9728" t="str">
        <f>[1]Sheet1!B9728</f>
        <v>Utah</v>
      </c>
      <c r="B9728" t="str">
        <f>[1]Sheet1!C9728</f>
        <v>UT</v>
      </c>
      <c r="C9728" t="str">
        <f>LEFT([1]Sheet1!D9728,1)</f>
        <v>E</v>
      </c>
      <c r="D9728" t="str">
        <f>RIGHT([1]Sheet1!D9728,2)</f>
        <v>62</v>
      </c>
      <c r="E9728" t="str">
        <f>[1]Sheet1!E9728</f>
        <v>Current Operations - Police Protection</v>
      </c>
      <c r="F9728">
        <f>[1]Sheet1!F9728</f>
        <v>640640</v>
      </c>
    </row>
    <row r="9729" spans="1:6">
      <c r="A9729" t="str">
        <f>[1]Sheet1!B9729</f>
        <v>Utah</v>
      </c>
      <c r="B9729" t="str">
        <f>[1]Sheet1!C9729</f>
        <v>UT</v>
      </c>
      <c r="C9729" t="str">
        <f>LEFT([1]Sheet1!D9729,1)</f>
        <v>E</v>
      </c>
      <c r="D9729" t="str">
        <f>RIGHT([1]Sheet1!D9729,2)</f>
        <v>66</v>
      </c>
      <c r="E9729" t="str">
        <f>[1]Sheet1!E9729</f>
        <v>Current Operations - Protective Inspection and Regulation, NEC</v>
      </c>
      <c r="F9729">
        <f>[1]Sheet1!F9729</f>
        <v>78480</v>
      </c>
    </row>
    <row r="9730" spans="1:6">
      <c r="A9730" t="str">
        <f>[1]Sheet1!B9730</f>
        <v>Utah</v>
      </c>
      <c r="B9730" t="str">
        <f>[1]Sheet1!C9730</f>
        <v>UT</v>
      </c>
      <c r="C9730" t="str">
        <f>LEFT([1]Sheet1!D9730,1)</f>
        <v>E</v>
      </c>
      <c r="D9730" t="str">
        <f>RIGHT([1]Sheet1!D9730,2)</f>
        <v>74</v>
      </c>
      <c r="E9730" t="str">
        <f>[1]Sheet1!E9730</f>
        <v>Current Operations - Public Welfare, Vendor Payments for Medical Care</v>
      </c>
      <c r="F9730">
        <f>[1]Sheet1!F9730</f>
        <v>2163172</v>
      </c>
    </row>
    <row r="9731" spans="1:6">
      <c r="A9731" t="str">
        <f>[1]Sheet1!B9731</f>
        <v>Utah</v>
      </c>
      <c r="B9731" t="str">
        <f>[1]Sheet1!C9731</f>
        <v>UT</v>
      </c>
      <c r="C9731" t="str">
        <f>LEFT([1]Sheet1!D9731,1)</f>
        <v>E</v>
      </c>
      <c r="D9731" t="str">
        <f>RIGHT([1]Sheet1!D9731,2)</f>
        <v>77</v>
      </c>
      <c r="E9731" t="str">
        <f>[1]Sheet1!E9731</f>
        <v>Current Operations - Public Welfare Institutions</v>
      </c>
      <c r="F9731">
        <f>[1]Sheet1!F9731</f>
        <v>20645</v>
      </c>
    </row>
    <row r="9732" spans="1:6">
      <c r="A9732" t="str">
        <f>[1]Sheet1!B9732</f>
        <v>Utah</v>
      </c>
      <c r="B9732" t="str">
        <f>[1]Sheet1!C9732</f>
        <v>UT</v>
      </c>
      <c r="C9732" t="str">
        <f>LEFT([1]Sheet1!D9732,1)</f>
        <v>E</v>
      </c>
      <c r="D9732" t="str">
        <f>RIGHT([1]Sheet1!D9732,2)</f>
        <v>79</v>
      </c>
      <c r="E9732" t="str">
        <f>[1]Sheet1!E9732</f>
        <v>Current Operations - Public Welfare - Other</v>
      </c>
      <c r="F9732">
        <f>[1]Sheet1!F9732</f>
        <v>279649</v>
      </c>
    </row>
    <row r="9733" spans="1:6">
      <c r="A9733" t="str">
        <f>[1]Sheet1!B9733</f>
        <v>Utah</v>
      </c>
      <c r="B9733" t="str">
        <f>[1]Sheet1!C9733</f>
        <v>UT</v>
      </c>
      <c r="C9733" t="str">
        <f>LEFT([1]Sheet1!D9733,1)</f>
        <v>E</v>
      </c>
      <c r="D9733" t="str">
        <f>RIGHT([1]Sheet1!D9733,2)</f>
        <v>80</v>
      </c>
      <c r="E9733" t="str">
        <f>[1]Sheet1!E9733</f>
        <v>Current Operations - Sewerage</v>
      </c>
      <c r="F9733">
        <f>[1]Sheet1!F9733</f>
        <v>281285</v>
      </c>
    </row>
    <row r="9734" spans="1:6">
      <c r="A9734" t="str">
        <f>[1]Sheet1!B9734</f>
        <v>Utah</v>
      </c>
      <c r="B9734" t="str">
        <f>[1]Sheet1!C9734</f>
        <v>UT</v>
      </c>
      <c r="C9734" t="str">
        <f>LEFT([1]Sheet1!D9734,1)</f>
        <v>E</v>
      </c>
      <c r="D9734" t="str">
        <f>RIGHT([1]Sheet1!D9734,2)</f>
        <v>81</v>
      </c>
      <c r="E9734" t="str">
        <f>[1]Sheet1!E9734</f>
        <v>Current Operations - Solid Waste Management</v>
      </c>
      <c r="F9734">
        <f>[1]Sheet1!F9734</f>
        <v>154477</v>
      </c>
    </row>
    <row r="9735" spans="1:6">
      <c r="A9735" t="str">
        <f>[1]Sheet1!B9735</f>
        <v>Utah</v>
      </c>
      <c r="B9735" t="str">
        <f>[1]Sheet1!C9735</f>
        <v>UT</v>
      </c>
      <c r="C9735" t="str">
        <f>LEFT([1]Sheet1!D9735,1)</f>
        <v>E</v>
      </c>
      <c r="D9735" t="str">
        <f>RIGHT([1]Sheet1!D9735,2)</f>
        <v>85</v>
      </c>
      <c r="E9735" t="str">
        <f>[1]Sheet1!E9735</f>
        <v>Current Operations - State Veterans' Services</v>
      </c>
      <c r="F9735">
        <f>[1]Sheet1!F9735</f>
        <v>974</v>
      </c>
    </row>
    <row r="9736" spans="1:6">
      <c r="A9736" t="str">
        <f>[1]Sheet1!B9736</f>
        <v>Utah</v>
      </c>
      <c r="B9736" t="str">
        <f>[1]Sheet1!C9736</f>
        <v>UT</v>
      </c>
      <c r="C9736" t="str">
        <f>LEFT([1]Sheet1!D9736,1)</f>
        <v>E</v>
      </c>
      <c r="D9736" t="str">
        <f>RIGHT([1]Sheet1!D9736,2)</f>
        <v>89</v>
      </c>
      <c r="E9736" t="str">
        <f>[1]Sheet1!E9736</f>
        <v>Current Operations - General - Other</v>
      </c>
      <c r="F9736">
        <f>[1]Sheet1!F9736</f>
        <v>893349</v>
      </c>
    </row>
    <row r="9737" spans="1:6">
      <c r="A9737" t="str">
        <f>[1]Sheet1!B9737</f>
        <v>Utah</v>
      </c>
      <c r="B9737" t="str">
        <f>[1]Sheet1!C9737</f>
        <v>UT</v>
      </c>
      <c r="C9737" t="str">
        <f>LEFT([1]Sheet1!D9737,1)</f>
        <v>E</v>
      </c>
      <c r="D9737" t="str">
        <f>RIGHT([1]Sheet1!D9737,2)</f>
        <v>90</v>
      </c>
      <c r="E9737" t="str">
        <f>[1]Sheet1!E9737</f>
        <v>Current Operations - Liquor Stores</v>
      </c>
      <c r="F9737">
        <f>[1]Sheet1!F9737</f>
        <v>194918</v>
      </c>
    </row>
    <row r="9738" spans="1:6">
      <c r="A9738" t="str">
        <f>[1]Sheet1!B9738</f>
        <v>Utah</v>
      </c>
      <c r="B9738" t="str">
        <f>[1]Sheet1!C9738</f>
        <v>UT</v>
      </c>
      <c r="C9738" t="str">
        <f>LEFT([1]Sheet1!D9738,1)</f>
        <v>E</v>
      </c>
      <c r="D9738" t="str">
        <f>RIGHT([1]Sheet1!D9738,2)</f>
        <v>91</v>
      </c>
      <c r="E9738" t="str">
        <f>[1]Sheet1!E9738</f>
        <v>Current Operations - Water Utilities</v>
      </c>
      <c r="F9738">
        <f>[1]Sheet1!F9738</f>
        <v>455374</v>
      </c>
    </row>
    <row r="9739" spans="1:6">
      <c r="A9739" t="str">
        <f>[1]Sheet1!B9739</f>
        <v>Utah</v>
      </c>
      <c r="B9739" t="str">
        <f>[1]Sheet1!C9739</f>
        <v>UT</v>
      </c>
      <c r="C9739" t="str">
        <f>LEFT([1]Sheet1!D9739,1)</f>
        <v>E</v>
      </c>
      <c r="D9739" t="str">
        <f>RIGHT([1]Sheet1!D9739,2)</f>
        <v>92</v>
      </c>
      <c r="E9739" t="str">
        <f>[1]Sheet1!E9739</f>
        <v>Current Operations - Electric Utilities</v>
      </c>
      <c r="F9739">
        <f>[1]Sheet1!F9739</f>
        <v>932925</v>
      </c>
    </row>
    <row r="9740" spans="1:6">
      <c r="A9740" t="str">
        <f>[1]Sheet1!B9740</f>
        <v>Utah</v>
      </c>
      <c r="B9740" t="str">
        <f>[1]Sheet1!C9740</f>
        <v>UT</v>
      </c>
      <c r="C9740" t="str">
        <f>LEFT([1]Sheet1!D9740,1)</f>
        <v>E</v>
      </c>
      <c r="D9740" t="str">
        <f>RIGHT([1]Sheet1!D9740,2)</f>
        <v>93</v>
      </c>
      <c r="E9740" t="str">
        <f>[1]Sheet1!E9740</f>
        <v>Current Operations - Gas Utilities</v>
      </c>
      <c r="F9740">
        <f>[1]Sheet1!F9740</f>
        <v>7824</v>
      </c>
    </row>
    <row r="9741" spans="1:6">
      <c r="A9741" t="str">
        <f>[1]Sheet1!B9741</f>
        <v>Utah</v>
      </c>
      <c r="B9741" t="str">
        <f>[1]Sheet1!C9741</f>
        <v>UT</v>
      </c>
      <c r="C9741" t="str">
        <f>LEFT([1]Sheet1!D9741,1)</f>
        <v>E</v>
      </c>
      <c r="D9741" t="str">
        <f>RIGHT([1]Sheet1!D9741,2)</f>
        <v>94</v>
      </c>
      <c r="E9741" t="str">
        <f>[1]Sheet1!E9741</f>
        <v>Current Operations - Transit Utilities</v>
      </c>
      <c r="F9741">
        <f>[1]Sheet1!F9741</f>
        <v>198832</v>
      </c>
    </row>
    <row r="9742" spans="1:6">
      <c r="A9742" t="str">
        <f>[1]Sheet1!B9742</f>
        <v>Utah</v>
      </c>
      <c r="B9742" t="str">
        <f>[1]Sheet1!C9742</f>
        <v>UT</v>
      </c>
      <c r="C9742" t="str">
        <f>LEFT([1]Sheet1!D9742,1)</f>
        <v>F</v>
      </c>
      <c r="D9742" t="str">
        <f>RIGHT([1]Sheet1!D9742,2)</f>
        <v>01</v>
      </c>
      <c r="E9742" t="str">
        <f>[1]Sheet1!E9742</f>
        <v>Construction - Air Transportation</v>
      </c>
      <c r="F9742">
        <f>[1]Sheet1!F9742</f>
        <v>11211</v>
      </c>
    </row>
    <row r="9743" spans="1:6">
      <c r="A9743" t="str">
        <f>[1]Sheet1!B9743</f>
        <v>Utah</v>
      </c>
      <c r="B9743" t="str">
        <f>[1]Sheet1!C9743</f>
        <v>UT</v>
      </c>
      <c r="C9743" t="str">
        <f>LEFT([1]Sheet1!D9743,1)</f>
        <v>F</v>
      </c>
      <c r="D9743" t="str">
        <f>RIGHT([1]Sheet1!D9743,2)</f>
        <v>03</v>
      </c>
      <c r="E9743" t="str">
        <f>[1]Sheet1!E9743</f>
        <v>Construction - Miscellaneous Commercial Activities, NEC</v>
      </c>
      <c r="F9743">
        <f>[1]Sheet1!F9743</f>
        <v>1370</v>
      </c>
    </row>
    <row r="9744" spans="1:6">
      <c r="A9744" t="str">
        <f>[1]Sheet1!B9744</f>
        <v>Utah</v>
      </c>
      <c r="B9744" t="str">
        <f>[1]Sheet1!C9744</f>
        <v>UT</v>
      </c>
      <c r="C9744" t="str">
        <f>LEFT([1]Sheet1!D9744,1)</f>
        <v>F</v>
      </c>
      <c r="D9744" t="str">
        <f>RIGHT([1]Sheet1!D9744,2)</f>
        <v>04</v>
      </c>
      <c r="E9744" t="str">
        <f>[1]Sheet1!E9744</f>
        <v>Construction - Correctional Institutions</v>
      </c>
      <c r="F9744">
        <f>[1]Sheet1!F9744</f>
        <v>20016</v>
      </c>
    </row>
    <row r="9745" spans="1:6">
      <c r="A9745" t="str">
        <f>[1]Sheet1!B9745</f>
        <v>Utah</v>
      </c>
      <c r="B9745" t="str">
        <f>[1]Sheet1!C9745</f>
        <v>UT</v>
      </c>
      <c r="C9745" t="str">
        <f>LEFT([1]Sheet1!D9745,1)</f>
        <v>F</v>
      </c>
      <c r="D9745" t="str">
        <f>RIGHT([1]Sheet1!D9745,2)</f>
        <v>12</v>
      </c>
      <c r="E9745" t="str">
        <f>[1]Sheet1!E9745</f>
        <v>Construction - Elementary and Secondary Education</v>
      </c>
      <c r="F9745">
        <f>[1]Sheet1!F9745</f>
        <v>373632</v>
      </c>
    </row>
    <row r="9746" spans="1:6">
      <c r="A9746" t="str">
        <f>[1]Sheet1!B9746</f>
        <v>Utah</v>
      </c>
      <c r="B9746" t="str">
        <f>[1]Sheet1!C9746</f>
        <v>UT</v>
      </c>
      <c r="C9746" t="str">
        <f>LEFT([1]Sheet1!D9746,1)</f>
        <v>F</v>
      </c>
      <c r="D9746" t="str">
        <f>RIGHT([1]Sheet1!D9746,2)</f>
        <v>16</v>
      </c>
      <c r="E9746" t="str">
        <f>[1]Sheet1!E9746</f>
        <v>Construction - Higher Education - Auxiliary Enterprises</v>
      </c>
      <c r="F9746">
        <f>[1]Sheet1!F9746</f>
        <v>28562</v>
      </c>
    </row>
    <row r="9747" spans="1:6">
      <c r="A9747" t="str">
        <f>[1]Sheet1!B9747</f>
        <v>Utah</v>
      </c>
      <c r="B9747" t="str">
        <f>[1]Sheet1!C9747</f>
        <v>UT</v>
      </c>
      <c r="C9747" t="str">
        <f>LEFT([1]Sheet1!D9747,1)</f>
        <v>F</v>
      </c>
      <c r="D9747" t="str">
        <f>RIGHT([1]Sheet1!D9747,2)</f>
        <v>18</v>
      </c>
      <c r="E9747" t="str">
        <f>[1]Sheet1!E9747</f>
        <v>Construction - Other Higher Education</v>
      </c>
      <c r="F9747">
        <f>[1]Sheet1!F9747</f>
        <v>363309</v>
      </c>
    </row>
    <row r="9748" spans="1:6">
      <c r="A9748" t="str">
        <f>[1]Sheet1!B9748</f>
        <v>Utah</v>
      </c>
      <c r="B9748" t="str">
        <f>[1]Sheet1!C9748</f>
        <v>UT</v>
      </c>
      <c r="C9748" t="str">
        <f>LEFT([1]Sheet1!D9748,1)</f>
        <v>F</v>
      </c>
      <c r="D9748" t="str">
        <f>RIGHT([1]Sheet1!D9748,2)</f>
        <v>23</v>
      </c>
      <c r="E9748" t="str">
        <f>[1]Sheet1!E9748</f>
        <v>Construction - Financial Administration</v>
      </c>
      <c r="F9748">
        <f>[1]Sheet1!F9748</f>
        <v>9936</v>
      </c>
    </row>
    <row r="9749" spans="1:6">
      <c r="A9749" t="str">
        <f>[1]Sheet1!B9749</f>
        <v>Utah</v>
      </c>
      <c r="B9749" t="str">
        <f>[1]Sheet1!C9749</f>
        <v>UT</v>
      </c>
      <c r="C9749" t="str">
        <f>LEFT([1]Sheet1!D9749,1)</f>
        <v>F</v>
      </c>
      <c r="D9749" t="str">
        <f>RIGHT([1]Sheet1!D9749,2)</f>
        <v>24</v>
      </c>
      <c r="E9749" t="str">
        <f>[1]Sheet1!E9749</f>
        <v>Construction - Local Fire Protection</v>
      </c>
      <c r="F9749">
        <f>[1]Sheet1!F9749</f>
        <v>12358</v>
      </c>
    </row>
    <row r="9750" spans="1:6">
      <c r="A9750" t="str">
        <f>[1]Sheet1!B9750</f>
        <v>Utah</v>
      </c>
      <c r="B9750" t="str">
        <f>[1]Sheet1!C9750</f>
        <v>UT</v>
      </c>
      <c r="C9750" t="str">
        <f>LEFT([1]Sheet1!D9750,1)</f>
        <v>F</v>
      </c>
      <c r="D9750" t="str">
        <f>RIGHT([1]Sheet1!D9750,2)</f>
        <v>25</v>
      </c>
      <c r="E9750" t="str">
        <f>[1]Sheet1!E9750</f>
        <v>Construction - Judicial and Legal Services</v>
      </c>
      <c r="F9750">
        <f>[1]Sheet1!F9750</f>
        <v>4225</v>
      </c>
    </row>
    <row r="9751" spans="1:6">
      <c r="A9751" t="str">
        <f>[1]Sheet1!B9751</f>
        <v>Utah</v>
      </c>
      <c r="B9751" t="str">
        <f>[1]Sheet1!C9751</f>
        <v>UT</v>
      </c>
      <c r="C9751" t="str">
        <f>LEFT([1]Sheet1!D9751,1)</f>
        <v>F</v>
      </c>
      <c r="D9751" t="str">
        <f>RIGHT([1]Sheet1!D9751,2)</f>
        <v>29</v>
      </c>
      <c r="E9751" t="str">
        <f>[1]Sheet1!E9751</f>
        <v>Construction - Central Staff Services</v>
      </c>
      <c r="F9751">
        <f>[1]Sheet1!F9751</f>
        <v>1881</v>
      </c>
    </row>
    <row r="9752" spans="1:6">
      <c r="A9752" t="str">
        <f>[1]Sheet1!B9752</f>
        <v>Utah</v>
      </c>
      <c r="B9752" t="str">
        <f>[1]Sheet1!C9752</f>
        <v>UT</v>
      </c>
      <c r="C9752" t="str">
        <f>LEFT([1]Sheet1!D9752,1)</f>
        <v>F</v>
      </c>
      <c r="D9752" t="str">
        <f>RIGHT([1]Sheet1!D9752,2)</f>
        <v>31</v>
      </c>
      <c r="E9752" t="str">
        <f>[1]Sheet1!E9752</f>
        <v>Construction - General Public Buildings</v>
      </c>
      <c r="F9752">
        <f>[1]Sheet1!F9752</f>
        <v>160150</v>
      </c>
    </row>
    <row r="9753" spans="1:6">
      <c r="A9753" t="str">
        <f>[1]Sheet1!B9753</f>
        <v>Utah</v>
      </c>
      <c r="B9753" t="str">
        <f>[1]Sheet1!C9753</f>
        <v>UT</v>
      </c>
      <c r="C9753" t="str">
        <f>LEFT([1]Sheet1!D9753,1)</f>
        <v>F</v>
      </c>
      <c r="D9753" t="str">
        <f>RIGHT([1]Sheet1!D9753,2)</f>
        <v>32</v>
      </c>
      <c r="E9753" t="str">
        <f>[1]Sheet1!E9753</f>
        <v>Construction - Health - Other</v>
      </c>
      <c r="F9753">
        <f>[1]Sheet1!F9753</f>
        <v>3453</v>
      </c>
    </row>
    <row r="9754" spans="1:6">
      <c r="A9754" t="str">
        <f>[1]Sheet1!B9754</f>
        <v>Utah</v>
      </c>
      <c r="B9754" t="str">
        <f>[1]Sheet1!C9754</f>
        <v>UT</v>
      </c>
      <c r="C9754" t="str">
        <f>LEFT([1]Sheet1!D9754,1)</f>
        <v>F</v>
      </c>
      <c r="D9754" t="str">
        <f>RIGHT([1]Sheet1!D9754,2)</f>
        <v>36</v>
      </c>
      <c r="E9754" t="str">
        <f>[1]Sheet1!E9754</f>
        <v>Construction - Hospitals</v>
      </c>
      <c r="F9754">
        <f>[1]Sheet1!F9754</f>
        <v>4599</v>
      </c>
    </row>
    <row r="9755" spans="1:6">
      <c r="A9755" t="str">
        <f>[1]Sheet1!B9755</f>
        <v>Utah</v>
      </c>
      <c r="B9755" t="str">
        <f>[1]Sheet1!C9755</f>
        <v>UT</v>
      </c>
      <c r="C9755" t="str">
        <f>LEFT([1]Sheet1!D9755,1)</f>
        <v>F</v>
      </c>
      <c r="D9755" t="str">
        <f>RIGHT([1]Sheet1!D9755,2)</f>
        <v>44</v>
      </c>
      <c r="E9755" t="str">
        <f>[1]Sheet1!E9755</f>
        <v>Construction - Regular Highways</v>
      </c>
      <c r="F9755">
        <f>[1]Sheet1!F9755</f>
        <v>1321854</v>
      </c>
    </row>
    <row r="9756" spans="1:6">
      <c r="A9756" t="str">
        <f>[1]Sheet1!B9756</f>
        <v>Utah</v>
      </c>
      <c r="B9756" t="str">
        <f>[1]Sheet1!C9756</f>
        <v>UT</v>
      </c>
      <c r="C9756" t="str">
        <f>LEFT([1]Sheet1!D9756,1)</f>
        <v>F</v>
      </c>
      <c r="D9756" t="str">
        <f>RIGHT([1]Sheet1!D9756,2)</f>
        <v>45</v>
      </c>
      <c r="E9756" t="str">
        <f>[1]Sheet1!E9756</f>
        <v>Construction - Toll Highways</v>
      </c>
      <c r="F9756">
        <f>[1]Sheet1!F9756</f>
        <v>302</v>
      </c>
    </row>
    <row r="9757" spans="1:6">
      <c r="A9757" t="str">
        <f>[1]Sheet1!B9757</f>
        <v>Utah</v>
      </c>
      <c r="B9757" t="str">
        <f>[1]Sheet1!C9757</f>
        <v>UT</v>
      </c>
      <c r="C9757" t="str">
        <f>LEFT([1]Sheet1!D9757,1)</f>
        <v>F</v>
      </c>
      <c r="D9757" t="str">
        <f>RIGHT([1]Sheet1!D9757,2)</f>
        <v>50</v>
      </c>
      <c r="E9757" t="str">
        <f>[1]Sheet1!E9757</f>
        <v>Construction - Housing and Community Development</v>
      </c>
      <c r="F9757">
        <f>[1]Sheet1!F9757</f>
        <v>32577</v>
      </c>
    </row>
    <row r="9758" spans="1:6">
      <c r="A9758" t="str">
        <f>[1]Sheet1!B9758</f>
        <v>Utah</v>
      </c>
      <c r="B9758" t="str">
        <f>[1]Sheet1!C9758</f>
        <v>UT</v>
      </c>
      <c r="C9758" t="str">
        <f>LEFT([1]Sheet1!D9758,1)</f>
        <v>F</v>
      </c>
      <c r="D9758" t="str">
        <f>RIGHT([1]Sheet1!D9758,2)</f>
        <v>52</v>
      </c>
      <c r="E9758" t="str">
        <f>[1]Sheet1!E9758</f>
        <v>Construction - Libraries</v>
      </c>
      <c r="F9758">
        <f>[1]Sheet1!F9758</f>
        <v>22667</v>
      </c>
    </row>
    <row r="9759" spans="1:6">
      <c r="A9759" t="str">
        <f>[1]Sheet1!B9759</f>
        <v>Utah</v>
      </c>
      <c r="B9759" t="str">
        <f>[1]Sheet1!C9759</f>
        <v>UT</v>
      </c>
      <c r="C9759" t="str">
        <f>LEFT([1]Sheet1!D9759,1)</f>
        <v>F</v>
      </c>
      <c r="D9759" t="str">
        <f>RIGHT([1]Sheet1!D9759,2)</f>
        <v>59</v>
      </c>
      <c r="E9759" t="str">
        <f>[1]Sheet1!E9759</f>
        <v>Construction - Natural Resources - Other</v>
      </c>
      <c r="F9759">
        <f>[1]Sheet1!F9759</f>
        <v>21813</v>
      </c>
    </row>
    <row r="9760" spans="1:6">
      <c r="A9760" t="str">
        <f>[1]Sheet1!B9760</f>
        <v>Utah</v>
      </c>
      <c r="B9760" t="str">
        <f>[1]Sheet1!C9760</f>
        <v>UT</v>
      </c>
      <c r="C9760" t="str">
        <f>LEFT([1]Sheet1!D9760,1)</f>
        <v>F</v>
      </c>
      <c r="D9760" t="str">
        <f>RIGHT([1]Sheet1!D9760,2)</f>
        <v>60</v>
      </c>
      <c r="E9760" t="str">
        <f>[1]Sheet1!E9760</f>
        <v>Construction - Parking Facilities</v>
      </c>
      <c r="F9760">
        <f>[1]Sheet1!F9760</f>
        <v>155</v>
      </c>
    </row>
    <row r="9761" spans="1:6">
      <c r="A9761" t="str">
        <f>[1]Sheet1!B9761</f>
        <v>Utah</v>
      </c>
      <c r="B9761" t="str">
        <f>[1]Sheet1!C9761</f>
        <v>UT</v>
      </c>
      <c r="C9761" t="str">
        <f>LEFT([1]Sheet1!D9761,1)</f>
        <v>F</v>
      </c>
      <c r="D9761" t="str">
        <f>RIGHT([1]Sheet1!D9761,2)</f>
        <v>61</v>
      </c>
      <c r="E9761" t="str">
        <f>[1]Sheet1!E9761</f>
        <v>Construction - Parks and Recreation</v>
      </c>
      <c r="F9761">
        <f>[1]Sheet1!F9761</f>
        <v>109722</v>
      </c>
    </row>
    <row r="9762" spans="1:6">
      <c r="A9762" t="str">
        <f>[1]Sheet1!B9762</f>
        <v>Utah</v>
      </c>
      <c r="B9762" t="str">
        <f>[1]Sheet1!C9762</f>
        <v>UT</v>
      </c>
      <c r="C9762" t="str">
        <f>LEFT([1]Sheet1!D9762,1)</f>
        <v>F</v>
      </c>
      <c r="D9762" t="str">
        <f>RIGHT([1]Sheet1!D9762,2)</f>
        <v>62</v>
      </c>
      <c r="E9762" t="str">
        <f>[1]Sheet1!E9762</f>
        <v>Construction - Police Protection</v>
      </c>
      <c r="F9762">
        <f>[1]Sheet1!F9762</f>
        <v>2257</v>
      </c>
    </row>
    <row r="9763" spans="1:6">
      <c r="A9763" t="str">
        <f>[1]Sheet1!B9763</f>
        <v>Utah</v>
      </c>
      <c r="B9763" t="str">
        <f>[1]Sheet1!C9763</f>
        <v>UT</v>
      </c>
      <c r="C9763" t="str">
        <f>LEFT([1]Sheet1!D9763,1)</f>
        <v>F</v>
      </c>
      <c r="D9763" t="str">
        <f>RIGHT([1]Sheet1!D9763,2)</f>
        <v>66</v>
      </c>
      <c r="E9763" t="str">
        <f>[1]Sheet1!E9763</f>
        <v>Construction - Protective Inspection and Regulation, NEC</v>
      </c>
      <c r="F9763">
        <f>[1]Sheet1!F9763</f>
        <v>119</v>
      </c>
    </row>
    <row r="9764" spans="1:6">
      <c r="A9764" t="str">
        <f>[1]Sheet1!B9764</f>
        <v>Utah</v>
      </c>
      <c r="B9764" t="str">
        <f>[1]Sheet1!C9764</f>
        <v>UT</v>
      </c>
      <c r="C9764" t="str">
        <f>LEFT([1]Sheet1!D9764,1)</f>
        <v>F</v>
      </c>
      <c r="D9764" t="str">
        <f>RIGHT([1]Sheet1!D9764,2)</f>
        <v>77</v>
      </c>
      <c r="E9764" t="str">
        <f>[1]Sheet1!E9764</f>
        <v>Construction - Public Welfare Institutions</v>
      </c>
      <c r="F9764">
        <f>[1]Sheet1!F9764</f>
        <v>646</v>
      </c>
    </row>
    <row r="9765" spans="1:6">
      <c r="A9765" t="str">
        <f>[1]Sheet1!B9765</f>
        <v>Utah</v>
      </c>
      <c r="B9765" t="str">
        <f>[1]Sheet1!C9765</f>
        <v>UT</v>
      </c>
      <c r="C9765" t="str">
        <f>LEFT([1]Sheet1!D9765,1)</f>
        <v>F</v>
      </c>
      <c r="D9765" t="str">
        <f>RIGHT([1]Sheet1!D9765,2)</f>
        <v>79</v>
      </c>
      <c r="E9765" t="str">
        <f>[1]Sheet1!E9765</f>
        <v>Construction - Public Welfare - Other</v>
      </c>
      <c r="F9765">
        <f>[1]Sheet1!F9765</f>
        <v>92</v>
      </c>
    </row>
    <row r="9766" spans="1:6">
      <c r="A9766" t="str">
        <f>[1]Sheet1!B9766</f>
        <v>Utah</v>
      </c>
      <c r="B9766" t="str">
        <f>[1]Sheet1!C9766</f>
        <v>UT</v>
      </c>
      <c r="C9766" t="str">
        <f>LEFT([1]Sheet1!D9766,1)</f>
        <v>F</v>
      </c>
      <c r="D9766" t="str">
        <f>RIGHT([1]Sheet1!D9766,2)</f>
        <v>80</v>
      </c>
      <c r="E9766" t="str">
        <f>[1]Sheet1!E9766</f>
        <v>Construction - Sewerage</v>
      </c>
      <c r="F9766">
        <f>[1]Sheet1!F9766</f>
        <v>100124</v>
      </c>
    </row>
    <row r="9767" spans="1:6">
      <c r="A9767" t="str">
        <f>[1]Sheet1!B9767</f>
        <v>Utah</v>
      </c>
      <c r="B9767" t="str">
        <f>[1]Sheet1!C9767</f>
        <v>UT</v>
      </c>
      <c r="C9767" t="str">
        <f>LEFT([1]Sheet1!D9767,1)</f>
        <v>F</v>
      </c>
      <c r="D9767" t="str">
        <f>RIGHT([1]Sheet1!D9767,2)</f>
        <v>81</v>
      </c>
      <c r="E9767" t="str">
        <f>[1]Sheet1!E9767</f>
        <v>Construction - Solid Waste Management</v>
      </c>
      <c r="F9767">
        <f>[1]Sheet1!F9767</f>
        <v>1182</v>
      </c>
    </row>
    <row r="9768" spans="1:6">
      <c r="A9768" t="str">
        <f>[1]Sheet1!B9768</f>
        <v>Utah</v>
      </c>
      <c r="B9768" t="str">
        <f>[1]Sheet1!C9768</f>
        <v>UT</v>
      </c>
      <c r="C9768" t="str">
        <f>LEFT([1]Sheet1!D9768,1)</f>
        <v>F</v>
      </c>
      <c r="D9768" t="str">
        <f>RIGHT([1]Sheet1!D9768,2)</f>
        <v>89</v>
      </c>
      <c r="E9768" t="str">
        <f>[1]Sheet1!E9768</f>
        <v>Construction - General - Other</v>
      </c>
      <c r="F9768">
        <f>[1]Sheet1!F9768</f>
        <v>85015</v>
      </c>
    </row>
    <row r="9769" spans="1:6">
      <c r="A9769" t="str">
        <f>[1]Sheet1!B9769</f>
        <v>Utah</v>
      </c>
      <c r="B9769" t="str">
        <f>[1]Sheet1!C9769</f>
        <v>UT</v>
      </c>
      <c r="C9769" t="str">
        <f>LEFT([1]Sheet1!D9769,1)</f>
        <v>F</v>
      </c>
      <c r="D9769" t="str">
        <f>RIGHT([1]Sheet1!D9769,2)</f>
        <v>91</v>
      </c>
      <c r="E9769" t="str">
        <f>[1]Sheet1!E9769</f>
        <v>Construction - Water Utilities</v>
      </c>
      <c r="F9769">
        <f>[1]Sheet1!F9769</f>
        <v>253635</v>
      </c>
    </row>
    <row r="9770" spans="1:6">
      <c r="A9770" t="str">
        <f>[1]Sheet1!B9770</f>
        <v>Utah</v>
      </c>
      <c r="B9770" t="str">
        <f>[1]Sheet1!C9770</f>
        <v>UT</v>
      </c>
      <c r="C9770" t="str">
        <f>LEFT([1]Sheet1!D9770,1)</f>
        <v>F</v>
      </c>
      <c r="D9770" t="str">
        <f>RIGHT([1]Sheet1!D9770,2)</f>
        <v>92</v>
      </c>
      <c r="E9770" t="str">
        <f>[1]Sheet1!E9770</f>
        <v>Construction - Electric Utilities</v>
      </c>
      <c r="F9770">
        <f>[1]Sheet1!F9770</f>
        <v>24862</v>
      </c>
    </row>
    <row r="9771" spans="1:6">
      <c r="A9771" t="str">
        <f>[1]Sheet1!B9771</f>
        <v>Utah</v>
      </c>
      <c r="B9771" t="str">
        <f>[1]Sheet1!C9771</f>
        <v>UT</v>
      </c>
      <c r="C9771" t="str">
        <f>LEFT([1]Sheet1!D9771,1)</f>
        <v>F</v>
      </c>
      <c r="D9771" t="str">
        <f>RIGHT([1]Sheet1!D9771,2)</f>
        <v>94</v>
      </c>
      <c r="E9771" t="str">
        <f>[1]Sheet1!E9771</f>
        <v>Construction - Transit Utilities</v>
      </c>
      <c r="F9771">
        <f>[1]Sheet1!F9771</f>
        <v>304427</v>
      </c>
    </row>
    <row r="9772" spans="1:6">
      <c r="A9772" t="str">
        <f>[1]Sheet1!B9772</f>
        <v>Utah</v>
      </c>
      <c r="B9772" t="str">
        <f>[1]Sheet1!C9772</f>
        <v>UT</v>
      </c>
      <c r="C9772" t="str">
        <f>LEFT([1]Sheet1!D9772,1)</f>
        <v>G</v>
      </c>
      <c r="D9772" t="str">
        <f>RIGHT([1]Sheet1!D9772,2)</f>
        <v>01</v>
      </c>
      <c r="E9772" t="str">
        <f>[1]Sheet1!E9772</f>
        <v>Other Capital Outlay - Air Transportation</v>
      </c>
      <c r="F9772">
        <f>[1]Sheet1!F9772</f>
        <v>2190</v>
      </c>
    </row>
    <row r="9773" spans="1:6">
      <c r="A9773" t="str">
        <f>[1]Sheet1!B9773</f>
        <v>Utah</v>
      </c>
      <c r="B9773" t="str">
        <f>[1]Sheet1!C9773</f>
        <v>UT</v>
      </c>
      <c r="C9773" t="str">
        <f>LEFT([1]Sheet1!D9773,1)</f>
        <v>G</v>
      </c>
      <c r="D9773" t="str">
        <f>RIGHT([1]Sheet1!D9773,2)</f>
        <v>03</v>
      </c>
      <c r="E9773" t="str">
        <f>[1]Sheet1!E9773</f>
        <v>Other Capital Outlay - Miscellaneous Commercial Activities, NEC</v>
      </c>
      <c r="F9773">
        <f>[1]Sheet1!F9773</f>
        <v>1181</v>
      </c>
    </row>
    <row r="9774" spans="1:6">
      <c r="A9774" t="str">
        <f>[1]Sheet1!B9774</f>
        <v>Utah</v>
      </c>
      <c r="B9774" t="str">
        <f>[1]Sheet1!C9774</f>
        <v>UT</v>
      </c>
      <c r="C9774" t="str">
        <f>LEFT([1]Sheet1!D9774,1)</f>
        <v>G</v>
      </c>
      <c r="D9774" t="str">
        <f>RIGHT([1]Sheet1!D9774,2)</f>
        <v>04</v>
      </c>
      <c r="E9774" t="str">
        <f>[1]Sheet1!E9774</f>
        <v>Other Capital Outlay - Correctional Institutions</v>
      </c>
      <c r="F9774">
        <f>[1]Sheet1!F9774</f>
        <v>3072</v>
      </c>
    </row>
    <row r="9775" spans="1:6">
      <c r="A9775" t="str">
        <f>[1]Sheet1!B9775</f>
        <v>Utah</v>
      </c>
      <c r="B9775" t="str">
        <f>[1]Sheet1!C9775</f>
        <v>UT</v>
      </c>
      <c r="C9775" t="str">
        <f>LEFT([1]Sheet1!D9775,1)</f>
        <v>G</v>
      </c>
      <c r="D9775" t="str">
        <f>RIGHT([1]Sheet1!D9775,2)</f>
        <v>05</v>
      </c>
      <c r="E9775" t="str">
        <f>[1]Sheet1!E9775</f>
        <v>Other Capital Outlay - Corrections - Other</v>
      </c>
      <c r="F9775">
        <f>[1]Sheet1!F9775</f>
        <v>1307</v>
      </c>
    </row>
    <row r="9776" spans="1:6">
      <c r="A9776" t="str">
        <f>[1]Sheet1!B9776</f>
        <v>Utah</v>
      </c>
      <c r="B9776" t="str">
        <f>[1]Sheet1!C9776</f>
        <v>UT</v>
      </c>
      <c r="C9776" t="str">
        <f>LEFT([1]Sheet1!D9776,1)</f>
        <v>G</v>
      </c>
      <c r="D9776" t="str">
        <f>RIGHT([1]Sheet1!D9776,2)</f>
        <v>12</v>
      </c>
      <c r="E9776" t="str">
        <f>[1]Sheet1!E9776</f>
        <v>Other Capital Outlay - Elementary and Secondary Education</v>
      </c>
      <c r="F9776">
        <f>[1]Sheet1!F9776</f>
        <v>292896</v>
      </c>
    </row>
    <row r="9777" spans="1:6">
      <c r="A9777" t="str">
        <f>[1]Sheet1!B9777</f>
        <v>Utah</v>
      </c>
      <c r="B9777" t="str">
        <f>[1]Sheet1!C9777</f>
        <v>UT</v>
      </c>
      <c r="C9777" t="str">
        <f>LEFT([1]Sheet1!D9777,1)</f>
        <v>G</v>
      </c>
      <c r="D9777" t="str">
        <f>RIGHT([1]Sheet1!D9777,2)</f>
        <v>16</v>
      </c>
      <c r="E9777" t="str">
        <f>[1]Sheet1!E9777</f>
        <v>Other Capital Outlay - Higher Education - Auxiliary Enterprises</v>
      </c>
      <c r="F9777">
        <f>[1]Sheet1!F9777</f>
        <v>1492</v>
      </c>
    </row>
    <row r="9778" spans="1:6">
      <c r="A9778" t="str">
        <f>[1]Sheet1!B9778</f>
        <v>Utah</v>
      </c>
      <c r="B9778" t="str">
        <f>[1]Sheet1!C9778</f>
        <v>UT</v>
      </c>
      <c r="C9778" t="str">
        <f>LEFT([1]Sheet1!D9778,1)</f>
        <v>G</v>
      </c>
      <c r="D9778" t="str">
        <f>RIGHT([1]Sheet1!D9778,2)</f>
        <v>18</v>
      </c>
      <c r="E9778" t="str">
        <f>[1]Sheet1!E9778</f>
        <v>Other Capital Outlay - Other Higher Education</v>
      </c>
      <c r="F9778">
        <f>[1]Sheet1!F9778</f>
        <v>88465</v>
      </c>
    </row>
    <row r="9779" spans="1:6">
      <c r="A9779" t="str">
        <f>[1]Sheet1!B9779</f>
        <v>Utah</v>
      </c>
      <c r="B9779" t="str">
        <f>[1]Sheet1!C9779</f>
        <v>UT</v>
      </c>
      <c r="C9779" t="str">
        <f>LEFT([1]Sheet1!D9779,1)</f>
        <v>G</v>
      </c>
      <c r="D9779" t="str">
        <f>RIGHT([1]Sheet1!D9779,2)</f>
        <v>21</v>
      </c>
      <c r="E9779" t="str">
        <f>[1]Sheet1!E9779</f>
        <v>Other Capital Outlay - State Education - Other</v>
      </c>
      <c r="F9779">
        <f>[1]Sheet1!F9779</f>
        <v>1536</v>
      </c>
    </row>
    <row r="9780" spans="1:6">
      <c r="A9780" t="str">
        <f>[1]Sheet1!B9780</f>
        <v>Utah</v>
      </c>
      <c r="B9780" t="str">
        <f>[1]Sheet1!C9780</f>
        <v>UT</v>
      </c>
      <c r="C9780" t="str">
        <f>LEFT([1]Sheet1!D9780,1)</f>
        <v>G</v>
      </c>
      <c r="D9780" t="str">
        <f>RIGHT([1]Sheet1!D9780,2)</f>
        <v>22</v>
      </c>
      <c r="E9780" t="str">
        <f>[1]Sheet1!E9780</f>
        <v>Other Capital Outlay - Social Insurance Administration</v>
      </c>
      <c r="F9780">
        <f>[1]Sheet1!F9780</f>
        <v>340</v>
      </c>
    </row>
    <row r="9781" spans="1:6">
      <c r="A9781" t="str">
        <f>[1]Sheet1!B9781</f>
        <v>Utah</v>
      </c>
      <c r="B9781" t="str">
        <f>[1]Sheet1!C9781</f>
        <v>UT</v>
      </c>
      <c r="C9781" t="str">
        <f>LEFT([1]Sheet1!D9781,1)</f>
        <v>G</v>
      </c>
      <c r="D9781" t="str">
        <f>RIGHT([1]Sheet1!D9781,2)</f>
        <v>23</v>
      </c>
      <c r="E9781" t="str">
        <f>[1]Sheet1!E9781</f>
        <v>Other Capital Outlay - Financial Administration</v>
      </c>
      <c r="F9781">
        <f>[1]Sheet1!F9781</f>
        <v>3993</v>
      </c>
    </row>
    <row r="9782" spans="1:6">
      <c r="A9782" t="str">
        <f>[1]Sheet1!B9782</f>
        <v>Utah</v>
      </c>
      <c r="B9782" t="str">
        <f>[1]Sheet1!C9782</f>
        <v>UT</v>
      </c>
      <c r="C9782" t="str">
        <f>LEFT([1]Sheet1!D9782,1)</f>
        <v>G</v>
      </c>
      <c r="D9782" t="str">
        <f>RIGHT([1]Sheet1!D9782,2)</f>
        <v>24</v>
      </c>
      <c r="E9782" t="str">
        <f>[1]Sheet1!E9782</f>
        <v>Other Capital Outlay - Local Fire Protection</v>
      </c>
      <c r="F9782">
        <f>[1]Sheet1!F9782</f>
        <v>10157</v>
      </c>
    </row>
    <row r="9783" spans="1:6">
      <c r="A9783" t="str">
        <f>[1]Sheet1!B9783</f>
        <v>Utah</v>
      </c>
      <c r="B9783" t="str">
        <f>[1]Sheet1!C9783</f>
        <v>UT</v>
      </c>
      <c r="C9783" t="str">
        <f>LEFT([1]Sheet1!D9783,1)</f>
        <v>G</v>
      </c>
      <c r="D9783" t="str">
        <f>RIGHT([1]Sheet1!D9783,2)</f>
        <v>25</v>
      </c>
      <c r="E9783" t="str">
        <f>[1]Sheet1!E9783</f>
        <v>Other Capital Outlay - Judicial and Legal Services</v>
      </c>
      <c r="F9783">
        <f>[1]Sheet1!F9783</f>
        <v>3068</v>
      </c>
    </row>
    <row r="9784" spans="1:6">
      <c r="A9784" t="str">
        <f>[1]Sheet1!B9784</f>
        <v>Utah</v>
      </c>
      <c r="B9784" t="str">
        <f>[1]Sheet1!C9784</f>
        <v>UT</v>
      </c>
      <c r="C9784" t="str">
        <f>LEFT([1]Sheet1!D9784,1)</f>
        <v>G</v>
      </c>
      <c r="D9784" t="str">
        <f>RIGHT([1]Sheet1!D9784,2)</f>
        <v>29</v>
      </c>
      <c r="E9784" t="str">
        <f>[1]Sheet1!E9784</f>
        <v>Other Capital Outlay - Central Staff Services</v>
      </c>
      <c r="F9784">
        <f>[1]Sheet1!F9784</f>
        <v>18989</v>
      </c>
    </row>
    <row r="9785" spans="1:6">
      <c r="A9785" t="str">
        <f>[1]Sheet1!B9785</f>
        <v>Utah</v>
      </c>
      <c r="B9785" t="str">
        <f>[1]Sheet1!C9785</f>
        <v>UT</v>
      </c>
      <c r="C9785" t="str">
        <f>LEFT([1]Sheet1!D9785,1)</f>
        <v>G</v>
      </c>
      <c r="D9785" t="str">
        <f>RIGHT([1]Sheet1!D9785,2)</f>
        <v>31</v>
      </c>
      <c r="E9785" t="str">
        <f>[1]Sheet1!E9785</f>
        <v>Other Capital Outlay - General Public Building</v>
      </c>
      <c r="F9785">
        <f>[1]Sheet1!F9785</f>
        <v>28928</v>
      </c>
    </row>
    <row r="9786" spans="1:6">
      <c r="A9786" t="str">
        <f>[1]Sheet1!B9786</f>
        <v>Utah</v>
      </c>
      <c r="B9786" t="str">
        <f>[1]Sheet1!C9786</f>
        <v>UT</v>
      </c>
      <c r="C9786" t="str">
        <f>LEFT([1]Sheet1!D9786,1)</f>
        <v>G</v>
      </c>
      <c r="D9786" t="str">
        <f>RIGHT([1]Sheet1!D9786,2)</f>
        <v>32</v>
      </c>
      <c r="E9786" t="str">
        <f>[1]Sheet1!E9786</f>
        <v>Other Capital Outlay - Health - Other</v>
      </c>
      <c r="F9786">
        <f>[1]Sheet1!F9786</f>
        <v>6537</v>
      </c>
    </row>
    <row r="9787" spans="1:6">
      <c r="A9787" t="str">
        <f>[1]Sheet1!B9787</f>
        <v>Utah</v>
      </c>
      <c r="B9787" t="str">
        <f>[1]Sheet1!C9787</f>
        <v>UT</v>
      </c>
      <c r="C9787" t="str">
        <f>LEFT([1]Sheet1!D9787,1)</f>
        <v>G</v>
      </c>
      <c r="D9787" t="str">
        <f>RIGHT([1]Sheet1!D9787,2)</f>
        <v>36</v>
      </c>
      <c r="E9787" t="str">
        <f>[1]Sheet1!E9787</f>
        <v>Other Capital Outlay - Hospitals</v>
      </c>
      <c r="F9787">
        <f>[1]Sheet1!F9787</f>
        <v>72417</v>
      </c>
    </row>
    <row r="9788" spans="1:6">
      <c r="A9788" t="str">
        <f>[1]Sheet1!B9788</f>
        <v>Utah</v>
      </c>
      <c r="B9788" t="str">
        <f>[1]Sheet1!C9788</f>
        <v>UT</v>
      </c>
      <c r="C9788" t="str">
        <f>LEFT([1]Sheet1!D9788,1)</f>
        <v>G</v>
      </c>
      <c r="D9788" t="str">
        <f>RIGHT([1]Sheet1!D9788,2)</f>
        <v>44</v>
      </c>
      <c r="E9788" t="str">
        <f>[1]Sheet1!E9788</f>
        <v>Other Capital Outlay - Regular Highways</v>
      </c>
      <c r="F9788">
        <f>[1]Sheet1!F9788</f>
        <v>55659</v>
      </c>
    </row>
    <row r="9789" spans="1:6">
      <c r="A9789" t="str">
        <f>[1]Sheet1!B9789</f>
        <v>Utah</v>
      </c>
      <c r="B9789" t="str">
        <f>[1]Sheet1!C9789</f>
        <v>UT</v>
      </c>
      <c r="C9789" t="str">
        <f>LEFT([1]Sheet1!D9789,1)</f>
        <v>G</v>
      </c>
      <c r="D9789" t="str">
        <f>RIGHT([1]Sheet1!D9789,2)</f>
        <v>50</v>
      </c>
      <c r="E9789" t="str">
        <f>[1]Sheet1!E9789</f>
        <v>Other Capital Outlay - Housing and Community Development</v>
      </c>
      <c r="F9789">
        <f>[1]Sheet1!F9789</f>
        <v>30814</v>
      </c>
    </row>
    <row r="9790" spans="1:6">
      <c r="A9790" t="str">
        <f>[1]Sheet1!B9790</f>
        <v>Utah</v>
      </c>
      <c r="B9790" t="str">
        <f>[1]Sheet1!C9790</f>
        <v>UT</v>
      </c>
      <c r="C9790" t="str">
        <f>LEFT([1]Sheet1!D9790,1)</f>
        <v>G</v>
      </c>
      <c r="D9790" t="str">
        <f>RIGHT([1]Sheet1!D9790,2)</f>
        <v>52</v>
      </c>
      <c r="E9790" t="str">
        <f>[1]Sheet1!E9790</f>
        <v>Other Capital Outlay - Libraries</v>
      </c>
      <c r="F9790">
        <f>[1]Sheet1!F9790</f>
        <v>3086</v>
      </c>
    </row>
    <row r="9791" spans="1:6">
      <c r="A9791" t="str">
        <f>[1]Sheet1!B9791</f>
        <v>Utah</v>
      </c>
      <c r="B9791" t="str">
        <f>[1]Sheet1!C9791</f>
        <v>UT</v>
      </c>
      <c r="C9791" t="str">
        <f>LEFT([1]Sheet1!D9791,1)</f>
        <v>G</v>
      </c>
      <c r="D9791" t="str">
        <f>RIGHT([1]Sheet1!D9791,2)</f>
        <v>59</v>
      </c>
      <c r="E9791" t="str">
        <f>[1]Sheet1!E9791</f>
        <v>Other Capital Outlay - Natural Resources - Other</v>
      </c>
      <c r="F9791">
        <f>[1]Sheet1!F9791</f>
        <v>7671</v>
      </c>
    </row>
    <row r="9792" spans="1:6">
      <c r="A9792" t="str">
        <f>[1]Sheet1!B9792</f>
        <v>Utah</v>
      </c>
      <c r="B9792" t="str">
        <f>[1]Sheet1!C9792</f>
        <v>UT</v>
      </c>
      <c r="C9792" t="str">
        <f>LEFT([1]Sheet1!D9792,1)</f>
        <v>G</v>
      </c>
      <c r="D9792" t="str">
        <f>RIGHT([1]Sheet1!D9792,2)</f>
        <v>61</v>
      </c>
      <c r="E9792" t="str">
        <f>[1]Sheet1!E9792</f>
        <v>Other Capital Outlay - Parks and Recreation</v>
      </c>
      <c r="F9792">
        <f>[1]Sheet1!F9792</f>
        <v>23988</v>
      </c>
    </row>
    <row r="9793" spans="1:6">
      <c r="A9793" t="str">
        <f>[1]Sheet1!B9793</f>
        <v>Utah</v>
      </c>
      <c r="B9793" t="str">
        <f>[1]Sheet1!C9793</f>
        <v>UT</v>
      </c>
      <c r="C9793" t="str">
        <f>LEFT([1]Sheet1!D9793,1)</f>
        <v>G</v>
      </c>
      <c r="D9793" t="str">
        <f>RIGHT([1]Sheet1!D9793,2)</f>
        <v>62</v>
      </c>
      <c r="E9793" t="str">
        <f>[1]Sheet1!E9793</f>
        <v>Other Capital Outlay - Police Protection</v>
      </c>
      <c r="F9793">
        <f>[1]Sheet1!F9793</f>
        <v>20518</v>
      </c>
    </row>
    <row r="9794" spans="1:6">
      <c r="A9794" t="str">
        <f>[1]Sheet1!B9794</f>
        <v>Utah</v>
      </c>
      <c r="B9794" t="str">
        <f>[1]Sheet1!C9794</f>
        <v>UT</v>
      </c>
      <c r="C9794" t="str">
        <f>LEFT([1]Sheet1!D9794,1)</f>
        <v>G</v>
      </c>
      <c r="D9794" t="str">
        <f>RIGHT([1]Sheet1!D9794,2)</f>
        <v>66</v>
      </c>
      <c r="E9794" t="str">
        <f>[1]Sheet1!E9794</f>
        <v>Other Capital Outlay - Protective Inspection and Regulation, NEC</v>
      </c>
      <c r="F9794">
        <f>[1]Sheet1!F9794</f>
        <v>767</v>
      </c>
    </row>
    <row r="9795" spans="1:6">
      <c r="A9795" t="str">
        <f>[1]Sheet1!B9795</f>
        <v>Utah</v>
      </c>
      <c r="B9795" t="str">
        <f>[1]Sheet1!C9795</f>
        <v>UT</v>
      </c>
      <c r="C9795" t="str">
        <f>LEFT([1]Sheet1!D9795,1)</f>
        <v>G</v>
      </c>
      <c r="D9795" t="str">
        <f>RIGHT([1]Sheet1!D9795,2)</f>
        <v>77</v>
      </c>
      <c r="E9795" t="str">
        <f>[1]Sheet1!E9795</f>
        <v>Other Capital Outlay - Public Welfare Institutions</v>
      </c>
      <c r="F9795">
        <f>[1]Sheet1!F9795</f>
        <v>420</v>
      </c>
    </row>
    <row r="9796" spans="1:6">
      <c r="A9796" t="str">
        <f>[1]Sheet1!B9796</f>
        <v>Utah</v>
      </c>
      <c r="B9796" t="str">
        <f>[1]Sheet1!C9796</f>
        <v>UT</v>
      </c>
      <c r="C9796" t="str">
        <f>LEFT([1]Sheet1!D9796,1)</f>
        <v>G</v>
      </c>
      <c r="D9796" t="str">
        <f>RIGHT([1]Sheet1!D9796,2)</f>
        <v>79</v>
      </c>
      <c r="E9796" t="str">
        <f>[1]Sheet1!E9796</f>
        <v>Other Capital Outlay - Public Welfare - Other</v>
      </c>
      <c r="F9796">
        <f>[1]Sheet1!F9796</f>
        <v>1438</v>
      </c>
    </row>
    <row r="9797" spans="1:6">
      <c r="A9797" t="str">
        <f>[1]Sheet1!B9797</f>
        <v>Utah</v>
      </c>
      <c r="B9797" t="str">
        <f>[1]Sheet1!C9797</f>
        <v>UT</v>
      </c>
      <c r="C9797" t="str">
        <f>LEFT([1]Sheet1!D9797,1)</f>
        <v>G</v>
      </c>
      <c r="D9797" t="str">
        <f>RIGHT([1]Sheet1!D9797,2)</f>
        <v>80</v>
      </c>
      <c r="E9797" t="str">
        <f>[1]Sheet1!E9797</f>
        <v>Other Capital Outlay - Sewerage</v>
      </c>
      <c r="F9797">
        <f>[1]Sheet1!F9797</f>
        <v>55526</v>
      </c>
    </row>
    <row r="9798" spans="1:6">
      <c r="A9798" t="str">
        <f>[1]Sheet1!B9798</f>
        <v>Utah</v>
      </c>
      <c r="B9798" t="str">
        <f>[1]Sheet1!C9798</f>
        <v>UT</v>
      </c>
      <c r="C9798" t="str">
        <f>LEFT([1]Sheet1!D9798,1)</f>
        <v>G</v>
      </c>
      <c r="D9798" t="str">
        <f>RIGHT([1]Sheet1!D9798,2)</f>
        <v>81</v>
      </c>
      <c r="E9798" t="str">
        <f>[1]Sheet1!E9798</f>
        <v>Other Capital Outlay - Solid Waste Management</v>
      </c>
      <c r="F9798">
        <f>[1]Sheet1!F9798</f>
        <v>4107</v>
      </c>
    </row>
    <row r="9799" spans="1:6">
      <c r="A9799" t="str">
        <f>[1]Sheet1!B9799</f>
        <v>Utah</v>
      </c>
      <c r="B9799" t="str">
        <f>[1]Sheet1!C9799</f>
        <v>UT</v>
      </c>
      <c r="C9799" t="str">
        <f>LEFT([1]Sheet1!D9799,1)</f>
        <v>G</v>
      </c>
      <c r="D9799" t="str">
        <f>RIGHT([1]Sheet1!D9799,2)</f>
        <v>85</v>
      </c>
      <c r="E9799" t="str">
        <f>[1]Sheet1!E9799</f>
        <v>Other Capital Outlay - State Veterans' Services</v>
      </c>
      <c r="F9799">
        <f>[1]Sheet1!F9799</f>
        <v>15</v>
      </c>
    </row>
    <row r="9800" spans="1:6">
      <c r="A9800" t="str">
        <f>[1]Sheet1!B9800</f>
        <v>Utah</v>
      </c>
      <c r="B9800" t="str">
        <f>[1]Sheet1!C9800</f>
        <v>UT</v>
      </c>
      <c r="C9800" t="str">
        <f>LEFT([1]Sheet1!D9800,1)</f>
        <v>G</v>
      </c>
      <c r="D9800" t="str">
        <f>RIGHT([1]Sheet1!D9800,2)</f>
        <v>89</v>
      </c>
      <c r="E9800" t="str">
        <f>[1]Sheet1!E9800</f>
        <v>Other Capital Outlay - General - Other</v>
      </c>
      <c r="F9800">
        <f>[1]Sheet1!F9800</f>
        <v>48423</v>
      </c>
    </row>
    <row r="9801" spans="1:6">
      <c r="A9801" t="str">
        <f>[1]Sheet1!B9801</f>
        <v>Utah</v>
      </c>
      <c r="B9801" t="str">
        <f>[1]Sheet1!C9801</f>
        <v>UT</v>
      </c>
      <c r="C9801" t="str">
        <f>LEFT([1]Sheet1!D9801,1)</f>
        <v>G</v>
      </c>
      <c r="D9801" t="str">
        <f>RIGHT([1]Sheet1!D9801,2)</f>
        <v>91</v>
      </c>
      <c r="E9801" t="str">
        <f>[1]Sheet1!E9801</f>
        <v>Other Capital Outlay - Water Utilities</v>
      </c>
      <c r="F9801">
        <f>[1]Sheet1!F9801</f>
        <v>19571</v>
      </c>
    </row>
    <row r="9802" spans="1:6">
      <c r="A9802" t="str">
        <f>[1]Sheet1!B9802</f>
        <v>Utah</v>
      </c>
      <c r="B9802" t="str">
        <f>[1]Sheet1!C9802</f>
        <v>UT</v>
      </c>
      <c r="C9802" t="str">
        <f>LEFT([1]Sheet1!D9802,1)</f>
        <v>G</v>
      </c>
      <c r="D9802" t="str">
        <f>RIGHT([1]Sheet1!D9802,2)</f>
        <v>92</v>
      </c>
      <c r="E9802" t="str">
        <f>[1]Sheet1!E9802</f>
        <v>Other Capital Outlay - Electric Utilities</v>
      </c>
      <c r="F9802">
        <f>[1]Sheet1!F9802</f>
        <v>14924</v>
      </c>
    </row>
    <row r="9803" spans="1:6">
      <c r="A9803" t="str">
        <f>[1]Sheet1!B9803</f>
        <v>Utah</v>
      </c>
      <c r="B9803" t="str">
        <f>[1]Sheet1!C9803</f>
        <v>UT</v>
      </c>
      <c r="C9803" t="str">
        <f>LEFT([1]Sheet1!D9803,1)</f>
        <v>G</v>
      </c>
      <c r="D9803" t="str">
        <f>RIGHT([1]Sheet1!D9803,2)</f>
        <v>93</v>
      </c>
      <c r="E9803" t="str">
        <f>[1]Sheet1!E9803</f>
        <v>Other Capital Outlay - Gas Utilities</v>
      </c>
      <c r="F9803">
        <f>[1]Sheet1!F9803</f>
        <v>6</v>
      </c>
    </row>
    <row r="9804" spans="1:6">
      <c r="A9804" t="str">
        <f>[1]Sheet1!B9804</f>
        <v>Utah</v>
      </c>
      <c r="B9804" t="str">
        <f>[1]Sheet1!C9804</f>
        <v>UT</v>
      </c>
      <c r="C9804" t="str">
        <f>LEFT([1]Sheet1!D9804,1)</f>
        <v>G</v>
      </c>
      <c r="D9804" t="str">
        <f>RIGHT([1]Sheet1!D9804,2)</f>
        <v>94</v>
      </c>
      <c r="E9804" t="str">
        <f>[1]Sheet1!E9804</f>
        <v>Other Capital Outlay - Transit Utilities</v>
      </c>
      <c r="F9804">
        <f>[1]Sheet1!F9804</f>
        <v>91058</v>
      </c>
    </row>
    <row r="9805" spans="1:6">
      <c r="A9805" t="str">
        <f>[1]Sheet1!B9805</f>
        <v>Utah</v>
      </c>
      <c r="B9805" t="str">
        <f>[1]Sheet1!C9805</f>
        <v>UT</v>
      </c>
      <c r="C9805" t="str">
        <f>LEFT([1]Sheet1!D9805,1)</f>
        <v>I</v>
      </c>
      <c r="D9805" t="str">
        <f>RIGHT([1]Sheet1!D9805,2)</f>
        <v>89</v>
      </c>
      <c r="E9805" t="str">
        <f>[1]Sheet1!E9805</f>
        <v>General - Interest on Debt</v>
      </c>
      <c r="F9805">
        <f>[1]Sheet1!F9805</f>
        <v>582048</v>
      </c>
    </row>
    <row r="9806" spans="1:6">
      <c r="A9806" t="str">
        <f>[1]Sheet1!B9806</f>
        <v>Utah</v>
      </c>
      <c r="B9806" t="str">
        <f>[1]Sheet1!C9806</f>
        <v>UT</v>
      </c>
      <c r="C9806" t="str">
        <f>LEFT([1]Sheet1!D9806,1)</f>
        <v>I</v>
      </c>
      <c r="D9806" t="str">
        <f>RIGHT([1]Sheet1!D9806,2)</f>
        <v>91</v>
      </c>
      <c r="E9806" t="str">
        <f>[1]Sheet1!E9806</f>
        <v>Water Utilities - Interest on Debt</v>
      </c>
      <c r="F9806">
        <f>[1]Sheet1!F9806</f>
        <v>77837</v>
      </c>
    </row>
    <row r="9807" spans="1:6">
      <c r="A9807" t="str">
        <f>[1]Sheet1!B9807</f>
        <v>Utah</v>
      </c>
      <c r="B9807" t="str">
        <f>[1]Sheet1!C9807</f>
        <v>UT</v>
      </c>
      <c r="C9807" t="str">
        <f>LEFT([1]Sheet1!D9807,1)</f>
        <v>I</v>
      </c>
      <c r="D9807" t="str">
        <f>RIGHT([1]Sheet1!D9807,2)</f>
        <v>92</v>
      </c>
      <c r="E9807" t="str">
        <f>[1]Sheet1!E9807</f>
        <v>Electric Utilities - Interest on Debt</v>
      </c>
      <c r="F9807">
        <f>[1]Sheet1!F9807</f>
        <v>56722</v>
      </c>
    </row>
    <row r="9808" spans="1:6">
      <c r="A9808" t="str">
        <f>[1]Sheet1!B9808</f>
        <v>Utah</v>
      </c>
      <c r="B9808" t="str">
        <f>[1]Sheet1!C9808</f>
        <v>UT</v>
      </c>
      <c r="C9808" t="str">
        <f>LEFT([1]Sheet1!D9808,1)</f>
        <v>I</v>
      </c>
      <c r="D9808" t="str">
        <f>RIGHT([1]Sheet1!D9808,2)</f>
        <v>93</v>
      </c>
      <c r="E9808" t="str">
        <f>[1]Sheet1!E9808</f>
        <v>Gas Utilities - Interest on Debt</v>
      </c>
      <c r="F9808">
        <f>[1]Sheet1!F9808</f>
        <v>219</v>
      </c>
    </row>
    <row r="9809" spans="1:6">
      <c r="A9809" t="str">
        <f>[1]Sheet1!B9809</f>
        <v>Utah</v>
      </c>
      <c r="B9809" t="str">
        <f>[1]Sheet1!C9809</f>
        <v>UT</v>
      </c>
      <c r="C9809" t="str">
        <f>LEFT([1]Sheet1!D9809,1)</f>
        <v>I</v>
      </c>
      <c r="D9809" t="str">
        <f>RIGHT([1]Sheet1!D9809,2)</f>
        <v>94</v>
      </c>
      <c r="E9809" t="str">
        <f>[1]Sheet1!E9809</f>
        <v>Transit Utilities - Interest on Debt</v>
      </c>
      <c r="F9809">
        <f>[1]Sheet1!F9809</f>
        <v>29643</v>
      </c>
    </row>
    <row r="9810" spans="1:6">
      <c r="A9810" t="str">
        <f>[1]Sheet1!B9810</f>
        <v>Utah</v>
      </c>
      <c r="B9810" t="str">
        <f>[1]Sheet1!C9810</f>
        <v>UT</v>
      </c>
      <c r="C9810" t="str">
        <f>LEFT([1]Sheet1!D9810,1)</f>
        <v>J</v>
      </c>
      <c r="D9810" t="str">
        <f>RIGHT([1]Sheet1!D9810,2)</f>
        <v>19</v>
      </c>
      <c r="E9810" t="str">
        <f>[1]Sheet1!E9810</f>
        <v>Assistance and Subsidies - State Scholarships and Other Subsidies - Education</v>
      </c>
      <c r="F9810">
        <f>[1]Sheet1!F9810</f>
        <v>184361</v>
      </c>
    </row>
    <row r="9811" spans="1:6">
      <c r="A9811" t="str">
        <f>[1]Sheet1!B9811</f>
        <v>Utah</v>
      </c>
      <c r="B9811" t="str">
        <f>[1]Sheet1!C9811</f>
        <v>UT</v>
      </c>
      <c r="C9811" t="str">
        <f>LEFT([1]Sheet1!D9811,1)</f>
        <v>J</v>
      </c>
      <c r="D9811" t="str">
        <f>RIGHT([1]Sheet1!D9811,2)</f>
        <v>67</v>
      </c>
      <c r="E9811" t="str">
        <f>[1]Sheet1!E9811</f>
        <v>Assistance and Subsidies - Public Welfare, Federal Categorical Assistance Programs</v>
      </c>
      <c r="F9811">
        <f>[1]Sheet1!F9811</f>
        <v>61254</v>
      </c>
    </row>
    <row r="9812" spans="1:6">
      <c r="A9812" t="str">
        <f>[1]Sheet1!B9812</f>
        <v>Utah</v>
      </c>
      <c r="B9812" t="str">
        <f>[1]Sheet1!C9812</f>
        <v>UT</v>
      </c>
      <c r="C9812" t="str">
        <f>LEFT([1]Sheet1!D9812,1)</f>
        <v>J</v>
      </c>
      <c r="D9812" t="str">
        <f>RIGHT([1]Sheet1!D9812,2)</f>
        <v>68</v>
      </c>
      <c r="E9812" t="str">
        <f>[1]Sheet1!E9812</f>
        <v>Assistance and Subsidies - Public Welfare, Cash Assistance Programs - Other</v>
      </c>
      <c r="F9812">
        <f>[1]Sheet1!F9812</f>
        <v>497548</v>
      </c>
    </row>
    <row r="9813" spans="1:6">
      <c r="A9813" t="str">
        <f>[1]Sheet1!B9813</f>
        <v>Utah</v>
      </c>
      <c r="B9813" t="str">
        <f>[1]Sheet1!C9813</f>
        <v>UT</v>
      </c>
      <c r="C9813" t="str">
        <f>LEFT([1]Sheet1!D9813,1)</f>
        <v>T</v>
      </c>
      <c r="D9813" t="str">
        <f>RIGHT([1]Sheet1!D9813,2)</f>
        <v>01</v>
      </c>
      <c r="E9813" t="str">
        <f>[1]Sheet1!E9813</f>
        <v>Tax - Property</v>
      </c>
      <c r="F9813">
        <f>[1]Sheet1!F9813</f>
        <v>2678532</v>
      </c>
    </row>
    <row r="9814" spans="1:6">
      <c r="A9814" t="str">
        <f>[1]Sheet1!B9814</f>
        <v>Utah</v>
      </c>
      <c r="B9814" t="str">
        <f>[1]Sheet1!C9814</f>
        <v>UT</v>
      </c>
      <c r="C9814" t="str">
        <f>LEFT([1]Sheet1!D9814,1)</f>
        <v>T</v>
      </c>
      <c r="D9814" t="str">
        <f>RIGHT([1]Sheet1!D9814,2)</f>
        <v>09</v>
      </c>
      <c r="E9814" t="str">
        <f>[1]Sheet1!E9814</f>
        <v>Tax - General Sales and Gross Receipts</v>
      </c>
      <c r="F9814">
        <f>[1]Sheet1!F9814</f>
        <v>2498599</v>
      </c>
    </row>
    <row r="9815" spans="1:6">
      <c r="A9815" t="str">
        <f>[1]Sheet1!B9815</f>
        <v>Utah</v>
      </c>
      <c r="B9815" t="str">
        <f>[1]Sheet1!C9815</f>
        <v>UT</v>
      </c>
      <c r="C9815" t="str">
        <f>LEFT([1]Sheet1!D9815,1)</f>
        <v>T</v>
      </c>
      <c r="D9815" t="str">
        <f>RIGHT([1]Sheet1!D9815,2)</f>
        <v>10</v>
      </c>
      <c r="E9815" t="str">
        <f>[1]Sheet1!E9815</f>
        <v>Tax - Alcoholic Beverage Sales</v>
      </c>
      <c r="F9815">
        <f>[1]Sheet1!F9815</f>
        <v>45823</v>
      </c>
    </row>
    <row r="9816" spans="1:6">
      <c r="A9816" t="str">
        <f>[1]Sheet1!B9816</f>
        <v>Utah</v>
      </c>
      <c r="B9816" t="str">
        <f>[1]Sheet1!C9816</f>
        <v>UT</v>
      </c>
      <c r="C9816" t="str">
        <f>LEFT([1]Sheet1!D9816,1)</f>
        <v>T</v>
      </c>
      <c r="D9816" t="str">
        <f>RIGHT([1]Sheet1!D9816,2)</f>
        <v>12</v>
      </c>
      <c r="E9816" t="str">
        <f>[1]Sheet1!E9816</f>
        <v>Tax - Insurance Premiums Sales</v>
      </c>
      <c r="F9816">
        <f>[1]Sheet1!F9816</f>
        <v>104443</v>
      </c>
    </row>
    <row r="9817" spans="1:6">
      <c r="A9817" t="str">
        <f>[1]Sheet1!B9817</f>
        <v>Utah</v>
      </c>
      <c r="B9817" t="str">
        <f>[1]Sheet1!C9817</f>
        <v>UT</v>
      </c>
      <c r="C9817" t="str">
        <f>LEFT([1]Sheet1!D9817,1)</f>
        <v>T</v>
      </c>
      <c r="D9817" t="str">
        <f>RIGHT([1]Sheet1!D9817,2)</f>
        <v>13</v>
      </c>
      <c r="E9817" t="str">
        <f>[1]Sheet1!E9817</f>
        <v>Tax - Motor Fuels Sales</v>
      </c>
      <c r="F9817">
        <f>[1]Sheet1!F9817</f>
        <v>372212</v>
      </c>
    </row>
    <row r="9818" spans="1:6">
      <c r="A9818" t="str">
        <f>[1]Sheet1!B9818</f>
        <v>Utah</v>
      </c>
      <c r="B9818" t="str">
        <f>[1]Sheet1!C9818</f>
        <v>UT</v>
      </c>
      <c r="C9818" t="str">
        <f>LEFT([1]Sheet1!D9818,1)</f>
        <v>T</v>
      </c>
      <c r="D9818" t="str">
        <f>RIGHT([1]Sheet1!D9818,2)</f>
        <v>15</v>
      </c>
      <c r="E9818" t="str">
        <f>[1]Sheet1!E9818</f>
        <v>Tax - Public Utilities Sales</v>
      </c>
      <c r="F9818">
        <f>[1]Sheet1!F9818</f>
        <v>148166</v>
      </c>
    </row>
    <row r="9819" spans="1:6">
      <c r="A9819" t="str">
        <f>[1]Sheet1!B9819</f>
        <v>Utah</v>
      </c>
      <c r="B9819" t="str">
        <f>[1]Sheet1!C9819</f>
        <v>UT</v>
      </c>
      <c r="C9819" t="str">
        <f>LEFT([1]Sheet1!D9819,1)</f>
        <v>T</v>
      </c>
      <c r="D9819" t="str">
        <f>RIGHT([1]Sheet1!D9819,2)</f>
        <v>16</v>
      </c>
      <c r="E9819" t="str">
        <f>[1]Sheet1!E9819</f>
        <v>Tax - Tobacco Products Sales</v>
      </c>
      <c r="F9819">
        <f>[1]Sheet1!F9819</f>
        <v>123988</v>
      </c>
    </row>
    <row r="9820" spans="1:6">
      <c r="A9820" t="str">
        <f>[1]Sheet1!B9820</f>
        <v>Utah</v>
      </c>
      <c r="B9820" t="str">
        <f>[1]Sheet1!C9820</f>
        <v>UT</v>
      </c>
      <c r="C9820" t="str">
        <f>LEFT([1]Sheet1!D9820,1)</f>
        <v>T</v>
      </c>
      <c r="D9820" t="str">
        <f>RIGHT([1]Sheet1!D9820,2)</f>
        <v>19</v>
      </c>
      <c r="E9820" t="str">
        <f>[1]Sheet1!E9820</f>
        <v>Tax - Other Selective Sales</v>
      </c>
      <c r="F9820">
        <f>[1]Sheet1!F9820</f>
        <v>367821</v>
      </c>
    </row>
    <row r="9821" spans="1:6">
      <c r="A9821" t="str">
        <f>[1]Sheet1!B9821</f>
        <v>Utah</v>
      </c>
      <c r="B9821" t="str">
        <f>[1]Sheet1!C9821</f>
        <v>UT</v>
      </c>
      <c r="C9821" t="str">
        <f>LEFT([1]Sheet1!D9821,1)</f>
        <v>T</v>
      </c>
      <c r="D9821" t="str">
        <f>RIGHT([1]Sheet1!D9821,2)</f>
        <v>20</v>
      </c>
      <c r="E9821" t="str">
        <f>[1]Sheet1!E9821</f>
        <v>Tax - Alcoholic Beverage License</v>
      </c>
      <c r="F9821">
        <f>[1]Sheet1!F9821</f>
        <v>1936</v>
      </c>
    </row>
    <row r="9822" spans="1:6">
      <c r="A9822" t="str">
        <f>[1]Sheet1!B9822</f>
        <v>Utah</v>
      </c>
      <c r="B9822" t="str">
        <f>[1]Sheet1!C9822</f>
        <v>UT</v>
      </c>
      <c r="C9822" t="str">
        <f>LEFT([1]Sheet1!D9822,1)</f>
        <v>T</v>
      </c>
      <c r="D9822" t="str">
        <f>RIGHT([1]Sheet1!D9822,2)</f>
        <v>22</v>
      </c>
      <c r="E9822" t="str">
        <f>[1]Sheet1!E9822</f>
        <v>Tax - Corporation License</v>
      </c>
      <c r="F9822">
        <f>[1]Sheet1!F9822</f>
        <v>547</v>
      </c>
    </row>
    <row r="9823" spans="1:6">
      <c r="A9823" t="str">
        <f>[1]Sheet1!B9823</f>
        <v>Utah</v>
      </c>
      <c r="B9823" t="str">
        <f>[1]Sheet1!C9823</f>
        <v>UT</v>
      </c>
      <c r="C9823" t="str">
        <f>LEFT([1]Sheet1!D9823,1)</f>
        <v>T</v>
      </c>
      <c r="D9823" t="str">
        <f>RIGHT([1]Sheet1!D9823,2)</f>
        <v>23</v>
      </c>
      <c r="E9823" t="str">
        <f>[1]Sheet1!E9823</f>
        <v>Tax - Hunting and Fishing License</v>
      </c>
      <c r="F9823">
        <f>[1]Sheet1!F9823</f>
        <v>28720</v>
      </c>
    </row>
    <row r="9824" spans="1:6">
      <c r="A9824" t="str">
        <f>[1]Sheet1!B9824</f>
        <v>Utah</v>
      </c>
      <c r="B9824" t="str">
        <f>[1]Sheet1!C9824</f>
        <v>UT</v>
      </c>
      <c r="C9824" t="str">
        <f>LEFT([1]Sheet1!D9824,1)</f>
        <v>T</v>
      </c>
      <c r="D9824" t="str">
        <f>RIGHT([1]Sheet1!D9824,2)</f>
        <v>24</v>
      </c>
      <c r="E9824" t="str">
        <f>[1]Sheet1!E9824</f>
        <v>Tax - Motor Vehicle License</v>
      </c>
      <c r="F9824">
        <f>[1]Sheet1!F9824</f>
        <v>158169</v>
      </c>
    </row>
    <row r="9825" spans="1:6">
      <c r="A9825" t="str">
        <f>[1]Sheet1!B9825</f>
        <v>Utah</v>
      </c>
      <c r="B9825" t="str">
        <f>[1]Sheet1!C9825</f>
        <v>UT</v>
      </c>
      <c r="C9825" t="str">
        <f>LEFT([1]Sheet1!D9825,1)</f>
        <v>T</v>
      </c>
      <c r="D9825" t="str">
        <f>RIGHT([1]Sheet1!D9825,2)</f>
        <v>25</v>
      </c>
      <c r="E9825" t="str">
        <f>[1]Sheet1!E9825</f>
        <v>Tax - Motor Vehicle Operators License</v>
      </c>
      <c r="F9825">
        <f>[1]Sheet1!F9825</f>
        <v>14987</v>
      </c>
    </row>
    <row r="9826" spans="1:6">
      <c r="A9826" t="str">
        <f>[1]Sheet1!B9826</f>
        <v>Utah</v>
      </c>
      <c r="B9826" t="str">
        <f>[1]Sheet1!C9826</f>
        <v>UT</v>
      </c>
      <c r="C9826" t="str">
        <f>LEFT([1]Sheet1!D9826,1)</f>
        <v>T</v>
      </c>
      <c r="D9826" t="str">
        <f>RIGHT([1]Sheet1!D9826,2)</f>
        <v>28</v>
      </c>
      <c r="E9826" t="str">
        <f>[1]Sheet1!E9826</f>
        <v>Tax - Occupation and Business License, NEC</v>
      </c>
      <c r="F9826">
        <f>[1]Sheet1!F9826</f>
        <v>76293</v>
      </c>
    </row>
    <row r="9827" spans="1:6">
      <c r="A9827" t="str">
        <f>[1]Sheet1!B9827</f>
        <v>Utah</v>
      </c>
      <c r="B9827" t="str">
        <f>[1]Sheet1!C9827</f>
        <v>UT</v>
      </c>
      <c r="C9827" t="str">
        <f>LEFT([1]Sheet1!D9827,1)</f>
        <v>T</v>
      </c>
      <c r="D9827" t="str">
        <f>RIGHT([1]Sheet1!D9827,2)</f>
        <v>29</v>
      </c>
      <c r="E9827" t="str">
        <f>[1]Sheet1!E9827</f>
        <v>Tax - Other License</v>
      </c>
      <c r="F9827">
        <f>[1]Sheet1!F9827</f>
        <v>86723</v>
      </c>
    </row>
    <row r="9828" spans="1:6">
      <c r="A9828" t="str">
        <f>[1]Sheet1!B9828</f>
        <v>Utah</v>
      </c>
      <c r="B9828" t="str">
        <f>[1]Sheet1!C9828</f>
        <v>UT</v>
      </c>
      <c r="C9828" t="str">
        <f>LEFT([1]Sheet1!D9828,1)</f>
        <v>T</v>
      </c>
      <c r="D9828" t="str">
        <f>RIGHT([1]Sheet1!D9828,2)</f>
        <v>40</v>
      </c>
      <c r="E9828" t="str">
        <f>[1]Sheet1!E9828</f>
        <v>Tax - Individual Income</v>
      </c>
      <c r="F9828">
        <f>[1]Sheet1!F9828</f>
        <v>2466495</v>
      </c>
    </row>
    <row r="9829" spans="1:6">
      <c r="A9829" t="str">
        <f>[1]Sheet1!B9829</f>
        <v>Utah</v>
      </c>
      <c r="B9829" t="str">
        <f>[1]Sheet1!C9829</f>
        <v>UT</v>
      </c>
      <c r="C9829" t="str">
        <f>LEFT([1]Sheet1!D9829,1)</f>
        <v>T</v>
      </c>
      <c r="D9829" t="str">
        <f>RIGHT([1]Sheet1!D9829,2)</f>
        <v>41</v>
      </c>
      <c r="E9829" t="str">
        <f>[1]Sheet1!E9829</f>
        <v>Tax - Corporation Net Income</v>
      </c>
      <c r="F9829">
        <f>[1]Sheet1!F9829</f>
        <v>258578</v>
      </c>
    </row>
    <row r="9830" spans="1:6">
      <c r="A9830" t="str">
        <f>[1]Sheet1!B9830</f>
        <v>Utah</v>
      </c>
      <c r="B9830" t="str">
        <f>[1]Sheet1!C9830</f>
        <v>UT</v>
      </c>
      <c r="C9830" t="str">
        <f>LEFT([1]Sheet1!D9830,1)</f>
        <v>T</v>
      </c>
      <c r="D9830" t="str">
        <f>RIGHT([1]Sheet1!D9830,2)</f>
        <v>53</v>
      </c>
      <c r="E9830" t="str">
        <f>[1]Sheet1!E9830</f>
        <v>Tax - Severance</v>
      </c>
      <c r="F9830">
        <f>[1]Sheet1!F9830</f>
        <v>107075</v>
      </c>
    </row>
    <row r="9831" spans="1:6">
      <c r="A9831" t="str">
        <f>[1]Sheet1!B9831</f>
        <v>Utah</v>
      </c>
      <c r="B9831" t="str">
        <f>[1]Sheet1!C9831</f>
        <v>UT</v>
      </c>
      <c r="C9831" t="str">
        <f>LEFT([1]Sheet1!D9831,1)</f>
        <v>T</v>
      </c>
      <c r="D9831" t="str">
        <f>RIGHT([1]Sheet1!D9831,2)</f>
        <v>99</v>
      </c>
      <c r="E9831" t="str">
        <f>[1]Sheet1!E9831</f>
        <v>Tax - NEC</v>
      </c>
      <c r="F9831">
        <f>[1]Sheet1!F9831</f>
        <v>17570</v>
      </c>
    </row>
    <row r="9832" spans="1:6">
      <c r="A9832" t="str">
        <f>[1]Sheet1!B9832</f>
        <v>Utah</v>
      </c>
      <c r="B9832" t="str">
        <f>[1]Sheet1!C9832</f>
        <v>UT</v>
      </c>
      <c r="C9832" t="str">
        <f>LEFT([1]Sheet1!D9832,1)</f>
        <v>U</v>
      </c>
      <c r="D9832" t="str">
        <f>RIGHT([1]Sheet1!D9832,2)</f>
        <v>01</v>
      </c>
      <c r="E9832" t="str">
        <f>[1]Sheet1!E9832</f>
        <v>Miscellaneous - Special Assessments</v>
      </c>
      <c r="F9832">
        <f>[1]Sheet1!F9832</f>
        <v>72920</v>
      </c>
    </row>
    <row r="9833" spans="1:6">
      <c r="A9833" t="str">
        <f>[1]Sheet1!B9833</f>
        <v>Utah</v>
      </c>
      <c r="B9833" t="str">
        <f>[1]Sheet1!C9833</f>
        <v>UT</v>
      </c>
      <c r="C9833" t="str">
        <f>LEFT([1]Sheet1!D9833,1)</f>
        <v>U</v>
      </c>
      <c r="D9833" t="str">
        <f>RIGHT([1]Sheet1!D9833,2)</f>
        <v>11</v>
      </c>
      <c r="E9833" t="str">
        <f>[1]Sheet1!E9833</f>
        <v>Miscellaneous - Sale of Property</v>
      </c>
      <c r="F9833">
        <f>[1]Sheet1!F9833</f>
        <v>91977</v>
      </c>
    </row>
    <row r="9834" spans="1:6">
      <c r="A9834" t="str">
        <f>[1]Sheet1!B9834</f>
        <v>Utah</v>
      </c>
      <c r="B9834" t="str">
        <f>[1]Sheet1!C9834</f>
        <v>UT</v>
      </c>
      <c r="C9834" t="str">
        <f>LEFT([1]Sheet1!D9834,1)</f>
        <v>U</v>
      </c>
      <c r="D9834" t="str">
        <f>RIGHT([1]Sheet1!D9834,2)</f>
        <v>20</v>
      </c>
      <c r="E9834" t="str">
        <f>[1]Sheet1!E9834</f>
        <v>Miscellaneous - Interest Earnings</v>
      </c>
      <c r="F9834">
        <f>[1]Sheet1!F9834</f>
        <v>351631</v>
      </c>
    </row>
    <row r="9835" spans="1:6">
      <c r="A9835" t="str">
        <f>[1]Sheet1!B9835</f>
        <v>Utah</v>
      </c>
      <c r="B9835" t="str">
        <f>[1]Sheet1!C9835</f>
        <v>UT</v>
      </c>
      <c r="C9835" t="str">
        <f>LEFT([1]Sheet1!D9835,1)</f>
        <v>U</v>
      </c>
      <c r="D9835" t="str">
        <f>RIGHT([1]Sheet1!D9835,2)</f>
        <v>30</v>
      </c>
      <c r="E9835" t="str">
        <f>[1]Sheet1!E9835</f>
        <v>Miscellaneous - Fines and Forfeits</v>
      </c>
      <c r="F9835">
        <f>[1]Sheet1!F9835</f>
        <v>112852</v>
      </c>
    </row>
    <row r="9836" spans="1:6">
      <c r="A9836" t="str">
        <f>[1]Sheet1!B9836</f>
        <v>Utah</v>
      </c>
      <c r="B9836" t="str">
        <f>[1]Sheet1!C9836</f>
        <v>UT</v>
      </c>
      <c r="C9836" t="str">
        <f>LEFT([1]Sheet1!D9836,1)</f>
        <v>U</v>
      </c>
      <c r="D9836" t="str">
        <f>RIGHT([1]Sheet1!D9836,2)</f>
        <v>40</v>
      </c>
      <c r="E9836" t="str">
        <f>[1]Sheet1!E9836</f>
        <v>Miscellaneous - Rents</v>
      </c>
      <c r="F9836">
        <f>[1]Sheet1!F9836</f>
        <v>86041</v>
      </c>
    </row>
    <row r="9837" spans="1:6">
      <c r="A9837" t="str">
        <f>[1]Sheet1!B9837</f>
        <v>Utah</v>
      </c>
      <c r="B9837" t="str">
        <f>[1]Sheet1!C9837</f>
        <v>UT</v>
      </c>
      <c r="C9837" t="str">
        <f>LEFT([1]Sheet1!D9837,1)</f>
        <v>U</v>
      </c>
      <c r="D9837" t="str">
        <f>RIGHT([1]Sheet1!D9837,2)</f>
        <v>41</v>
      </c>
      <c r="E9837" t="str">
        <f>[1]Sheet1!E9837</f>
        <v>Miscellaneous - Royalties</v>
      </c>
      <c r="F9837">
        <f>[1]Sheet1!F9837</f>
        <v>77574</v>
      </c>
    </row>
    <row r="9838" spans="1:6">
      <c r="A9838" t="str">
        <f>[1]Sheet1!B9838</f>
        <v>Utah</v>
      </c>
      <c r="B9838" t="str">
        <f>[1]Sheet1!C9838</f>
        <v>UT</v>
      </c>
      <c r="C9838" t="str">
        <f>LEFT([1]Sheet1!D9838,1)</f>
        <v>U</v>
      </c>
      <c r="D9838" t="str">
        <f>RIGHT([1]Sheet1!D9838,2)</f>
        <v>50</v>
      </c>
      <c r="E9838" t="str">
        <f>[1]Sheet1!E9838</f>
        <v>Miscellaneous - Donations From Private Sources</v>
      </c>
      <c r="F9838">
        <f>[1]Sheet1!F9838</f>
        <v>237555</v>
      </c>
    </row>
    <row r="9839" spans="1:6">
      <c r="A9839" t="str">
        <f>[1]Sheet1!B9839</f>
        <v>Utah</v>
      </c>
      <c r="B9839" t="str">
        <f>[1]Sheet1!C9839</f>
        <v>UT</v>
      </c>
      <c r="C9839" t="str">
        <f>LEFT([1]Sheet1!D9839,1)</f>
        <v>U</v>
      </c>
      <c r="D9839" t="str">
        <f>RIGHT([1]Sheet1!D9839,2)</f>
        <v>99</v>
      </c>
      <c r="E9839" t="str">
        <f>[1]Sheet1!E9839</f>
        <v>Miscellaneous - General Revenue, NEC</v>
      </c>
      <c r="F9839">
        <f>[1]Sheet1!F9839</f>
        <v>551557</v>
      </c>
    </row>
    <row r="9840" spans="1:6">
      <c r="A9840" t="str">
        <f>[1]Sheet1!B9840</f>
        <v>Utah</v>
      </c>
      <c r="B9840" t="str">
        <f>[1]Sheet1!C9840</f>
        <v>UT</v>
      </c>
      <c r="C9840" t="str">
        <f>LEFT([1]Sheet1!D9840,1)</f>
        <v>W</v>
      </c>
      <c r="D9840" t="str">
        <f>RIGHT([1]Sheet1!D9840,2)</f>
        <v>01</v>
      </c>
      <c r="E9840" t="str">
        <f>[1]Sheet1!E9840</f>
        <v>Sinking Funds - Cash and Securities</v>
      </c>
      <c r="F9840">
        <f>[1]Sheet1!F9840</f>
        <v>3726636</v>
      </c>
    </row>
    <row r="9841" spans="1:6">
      <c r="A9841" t="str">
        <f>[1]Sheet1!B9841</f>
        <v>Utah</v>
      </c>
      <c r="B9841" t="str">
        <f>[1]Sheet1!C9841</f>
        <v>UT</v>
      </c>
      <c r="C9841" t="str">
        <f>LEFT([1]Sheet1!D9841,1)</f>
        <v>W</v>
      </c>
      <c r="D9841" t="str">
        <f>RIGHT([1]Sheet1!D9841,2)</f>
        <v>31</v>
      </c>
      <c r="E9841" t="str">
        <f>[1]Sheet1!E9841</f>
        <v>Bond Funds - Cash and Securities</v>
      </c>
      <c r="F9841">
        <f>[1]Sheet1!F9841</f>
        <v>1852994</v>
      </c>
    </row>
    <row r="9842" spans="1:6">
      <c r="A9842" t="str">
        <f>[1]Sheet1!B9842</f>
        <v>Utah</v>
      </c>
      <c r="B9842" t="str">
        <f>[1]Sheet1!C9842</f>
        <v>UT</v>
      </c>
      <c r="C9842" t="str">
        <f>LEFT([1]Sheet1!D9842,1)</f>
        <v>W</v>
      </c>
      <c r="D9842" t="str">
        <f>RIGHT([1]Sheet1!D9842,2)</f>
        <v>61</v>
      </c>
      <c r="E9842" t="str">
        <f>[1]Sheet1!E9842</f>
        <v>Other Funds - Cash and Securities</v>
      </c>
      <c r="F9842">
        <f>[1]Sheet1!F9842</f>
        <v>9122652</v>
      </c>
    </row>
    <row r="9843" spans="1:6">
      <c r="A9843" t="str">
        <f>[1]Sheet1!B9843</f>
        <v>Utah</v>
      </c>
      <c r="B9843" t="str">
        <f>[1]Sheet1!C9843</f>
        <v>UT</v>
      </c>
      <c r="C9843" t="str">
        <f>LEFT([1]Sheet1!D9843,1)</f>
        <v>X</v>
      </c>
      <c r="D9843" t="str">
        <f>RIGHT([1]Sheet1!D9843,2)</f>
        <v>01</v>
      </c>
      <c r="E9843" t="str">
        <f>[1]Sheet1!E9843</f>
        <v>Employee Retirement - Local Employee Contribution</v>
      </c>
      <c r="F9843">
        <f>[1]Sheet1!F9843</f>
        <v>25420</v>
      </c>
    </row>
    <row r="9844" spans="1:6">
      <c r="A9844" t="str">
        <f>[1]Sheet1!B9844</f>
        <v>Utah</v>
      </c>
      <c r="B9844" t="str">
        <f>[1]Sheet1!C9844</f>
        <v>UT</v>
      </c>
      <c r="C9844" t="str">
        <f>LEFT([1]Sheet1!D9844,1)</f>
        <v>X</v>
      </c>
      <c r="D9844" t="str">
        <f>RIGHT([1]Sheet1!D9844,2)</f>
        <v>02</v>
      </c>
      <c r="E9844" t="str">
        <f>[1]Sheet1!E9844</f>
        <v>Employee Retirement - State Employee Contribution</v>
      </c>
      <c r="F9844">
        <f>[1]Sheet1!F9844</f>
        <v>13294</v>
      </c>
    </row>
    <row r="9845" spans="1:6">
      <c r="A9845" t="str">
        <f>[1]Sheet1!B9845</f>
        <v>Utah</v>
      </c>
      <c r="B9845" t="str">
        <f>[1]Sheet1!C9845</f>
        <v>UT</v>
      </c>
      <c r="C9845" t="str">
        <f>LEFT([1]Sheet1!D9845,1)</f>
        <v>X</v>
      </c>
      <c r="D9845" t="str">
        <f>RIGHT([1]Sheet1!D9845,2)</f>
        <v>05</v>
      </c>
      <c r="E9845" t="str">
        <f>[1]Sheet1!E9845</f>
        <v>Employee Retirement - From Other Governments</v>
      </c>
      <c r="F9845">
        <f>[1]Sheet1!F9845</f>
        <v>0</v>
      </c>
    </row>
    <row r="9846" spans="1:6">
      <c r="A9846" t="str">
        <f>[1]Sheet1!B9846</f>
        <v>Utah</v>
      </c>
      <c r="B9846" t="str">
        <f>[1]Sheet1!C9846</f>
        <v>UT</v>
      </c>
      <c r="C9846" t="str">
        <f>LEFT([1]Sheet1!D9846,1)</f>
        <v>X</v>
      </c>
      <c r="D9846" t="str">
        <f>RIGHT([1]Sheet1!D9846,2)</f>
        <v>08</v>
      </c>
      <c r="E9846" t="str">
        <f>[1]Sheet1!E9846</f>
        <v>Employee Retirement - Earnings on Investments (calculated)</v>
      </c>
      <c r="F9846">
        <f>[1]Sheet1!F9846</f>
        <v>543051</v>
      </c>
    </row>
    <row r="9847" spans="1:6">
      <c r="A9847" t="str">
        <f>[1]Sheet1!B9847</f>
        <v>Utah</v>
      </c>
      <c r="B9847" t="str">
        <f>[1]Sheet1!C9847</f>
        <v>UT</v>
      </c>
      <c r="C9847" t="str">
        <f>LEFT([1]Sheet1!D9847,1)</f>
        <v>X</v>
      </c>
      <c r="D9847" t="str">
        <f>RIGHT([1]Sheet1!D9847,2)</f>
        <v>11</v>
      </c>
      <c r="E9847" t="str">
        <f>[1]Sheet1!E9847</f>
        <v>Employee Retirement - Benefit Payments</v>
      </c>
      <c r="F9847">
        <f>[1]Sheet1!F9847</f>
        <v>1086943</v>
      </c>
    </row>
    <row r="9848" spans="1:6">
      <c r="A9848" t="str">
        <f>[1]Sheet1!B9848</f>
        <v>Utah</v>
      </c>
      <c r="B9848" t="str">
        <f>[1]Sheet1!C9848</f>
        <v>UT</v>
      </c>
      <c r="C9848" t="str">
        <f>LEFT([1]Sheet1!D9848,1)</f>
        <v>X</v>
      </c>
      <c r="D9848" t="str">
        <f>RIGHT([1]Sheet1!D9848,2)</f>
        <v>12</v>
      </c>
      <c r="E9848" t="str">
        <f>[1]Sheet1!E9848</f>
        <v>Employee Retirement - Withdrawals</v>
      </c>
      <c r="F9848">
        <f>[1]Sheet1!F9848</f>
        <v>5190</v>
      </c>
    </row>
    <row r="9849" spans="1:6">
      <c r="A9849" t="str">
        <f>[1]Sheet1!B9849</f>
        <v>Utah</v>
      </c>
      <c r="B9849" t="str">
        <f>[1]Sheet1!C9849</f>
        <v>UT</v>
      </c>
      <c r="C9849" t="str">
        <f>LEFT([1]Sheet1!D9849,1)</f>
        <v>X</v>
      </c>
      <c r="D9849" t="str">
        <f>RIGHT([1]Sheet1!D9849,2)</f>
        <v>21</v>
      </c>
      <c r="E9849" t="str">
        <f>[1]Sheet1!E9849</f>
        <v>Employee Retirement - Total Cash and Deposits</v>
      </c>
      <c r="F9849">
        <f>[1]Sheet1!F9849</f>
        <v>1029841</v>
      </c>
    </row>
    <row r="9850" spans="1:6">
      <c r="A9850" t="str">
        <f>[1]Sheet1!B9850</f>
        <v>Utah</v>
      </c>
      <c r="B9850" t="str">
        <f>[1]Sheet1!C9850</f>
        <v>UT</v>
      </c>
      <c r="C9850" t="str">
        <f>LEFT([1]Sheet1!D9850,1)</f>
        <v>X</v>
      </c>
      <c r="D9850" t="str">
        <f>RIGHT([1]Sheet1!D9850,2)</f>
        <v>30</v>
      </c>
      <c r="E9850" t="str">
        <f>[1]Sheet1!E9850</f>
        <v>Employee Retirement - Total Federal Securities</v>
      </c>
      <c r="F9850">
        <f>[1]Sheet1!F9850</f>
        <v>2173032</v>
      </c>
    </row>
    <row r="9851" spans="1:6">
      <c r="A9851" t="str">
        <f>[1]Sheet1!B9851</f>
        <v>Utah</v>
      </c>
      <c r="B9851" t="str">
        <f>[1]Sheet1!C9851</f>
        <v>UT</v>
      </c>
      <c r="C9851" t="str">
        <f>LEFT([1]Sheet1!D9851,1)</f>
        <v>X</v>
      </c>
      <c r="D9851" t="str">
        <f>RIGHT([1]Sheet1!D9851,2)</f>
        <v>42</v>
      </c>
      <c r="E9851" t="str">
        <f>[1]Sheet1!E9851</f>
        <v>Employee Retirement - Securities - Mortgages</v>
      </c>
      <c r="F9851">
        <f>[1]Sheet1!F9851</f>
        <v>6854</v>
      </c>
    </row>
    <row r="9852" spans="1:6">
      <c r="A9852" t="str">
        <f>[1]Sheet1!B9852</f>
        <v>Utah</v>
      </c>
      <c r="B9852" t="str">
        <f>[1]Sheet1!C9852</f>
        <v>UT</v>
      </c>
      <c r="C9852" t="str">
        <f>LEFT([1]Sheet1!D9852,1)</f>
        <v>X</v>
      </c>
      <c r="D9852" t="str">
        <f>RIGHT([1]Sheet1!D9852,2)</f>
        <v>44</v>
      </c>
      <c r="E9852" t="str">
        <f>[1]Sheet1!E9852</f>
        <v>Employee Retirement - Total Other Securities</v>
      </c>
      <c r="F9852">
        <f>[1]Sheet1!F9852</f>
        <v>3645948</v>
      </c>
    </row>
    <row r="9853" spans="1:6">
      <c r="A9853" t="str">
        <f>[1]Sheet1!B9853</f>
        <v>Utah</v>
      </c>
      <c r="B9853" t="str">
        <f>[1]Sheet1!C9853</f>
        <v>UT</v>
      </c>
      <c r="C9853" t="str">
        <f>LEFT([1]Sheet1!D9853,1)</f>
        <v>X</v>
      </c>
      <c r="D9853" t="str">
        <f>RIGHT([1]Sheet1!D9853,2)</f>
        <v>47</v>
      </c>
      <c r="E9853" t="str">
        <f>[1]Sheet1!E9853</f>
        <v>Employee Retirement - Other Investments - Other</v>
      </c>
      <c r="F9853">
        <f>[1]Sheet1!F9853</f>
        <v>5540846</v>
      </c>
    </row>
    <row r="9854" spans="1:6">
      <c r="A9854" t="str">
        <f>[1]Sheet1!B9854</f>
        <v>Utah</v>
      </c>
      <c r="B9854" t="str">
        <f>[1]Sheet1!C9854</f>
        <v>UT</v>
      </c>
      <c r="C9854" t="str">
        <f>LEFT([1]Sheet1!D9854,1)</f>
        <v>Y</v>
      </c>
      <c r="D9854" t="str">
        <f>RIGHT([1]Sheet1!D9854,2)</f>
        <v>01</v>
      </c>
      <c r="E9854" t="str">
        <f>[1]Sheet1!E9854</f>
        <v>Unemployment Compensation - Contribution</v>
      </c>
      <c r="F9854">
        <f>[1]Sheet1!F9854</f>
        <v>346235</v>
      </c>
    </row>
    <row r="9855" spans="1:6">
      <c r="A9855" t="str">
        <f>[1]Sheet1!B9855</f>
        <v>Utah</v>
      </c>
      <c r="B9855" t="str">
        <f>[1]Sheet1!C9855</f>
        <v>UT</v>
      </c>
      <c r="C9855" t="str">
        <f>LEFT([1]Sheet1!D9855,1)</f>
        <v>Y</v>
      </c>
      <c r="D9855" t="str">
        <f>RIGHT([1]Sheet1!D9855,2)</f>
        <v>02</v>
      </c>
      <c r="E9855" t="str">
        <f>[1]Sheet1!E9855</f>
        <v>Unemployment Compensation - Interest Revenue</v>
      </c>
      <c r="F9855">
        <f>[1]Sheet1!F9855</f>
        <v>10800</v>
      </c>
    </row>
    <row r="9856" spans="1:6">
      <c r="A9856" t="str">
        <f>[1]Sheet1!B9856</f>
        <v>Utah</v>
      </c>
      <c r="B9856" t="str">
        <f>[1]Sheet1!C9856</f>
        <v>UT</v>
      </c>
      <c r="C9856" t="str">
        <f>LEFT([1]Sheet1!D9856,1)</f>
        <v>Y</v>
      </c>
      <c r="D9856" t="str">
        <f>RIGHT([1]Sheet1!D9856,2)</f>
        <v>05</v>
      </c>
      <c r="E9856" t="str">
        <f>[1]Sheet1!E9856</f>
        <v>Unemployment Compensation - Benefit Payments</v>
      </c>
      <c r="F9856">
        <f>[1]Sheet1!F9856</f>
        <v>260760</v>
      </c>
    </row>
    <row r="9857" spans="1:6">
      <c r="A9857" t="str">
        <f>[1]Sheet1!B9857</f>
        <v>Utah</v>
      </c>
      <c r="B9857" t="str">
        <f>[1]Sheet1!C9857</f>
        <v>UT</v>
      </c>
      <c r="C9857" t="str">
        <f>LEFT([1]Sheet1!D9857,1)</f>
        <v>Y</v>
      </c>
      <c r="D9857" t="str">
        <f>RIGHT([1]Sheet1!D9857,2)</f>
        <v>06</v>
      </c>
      <c r="E9857" t="str">
        <f>[1]Sheet1!E9857</f>
        <v>Unemployment Compensation - Extended and Special Payments</v>
      </c>
      <c r="F9857">
        <f>[1]Sheet1!F9857</f>
        <v>178223</v>
      </c>
    </row>
    <row r="9858" spans="1:6">
      <c r="A9858" t="str">
        <f>[1]Sheet1!B9858</f>
        <v>Utah</v>
      </c>
      <c r="B9858" t="str">
        <f>[1]Sheet1!C9858</f>
        <v>UT</v>
      </c>
      <c r="C9858" t="str">
        <f>LEFT([1]Sheet1!D9858,1)</f>
        <v>Y</v>
      </c>
      <c r="D9858" t="str">
        <f>RIGHT([1]Sheet1!D9858,2)</f>
        <v>07</v>
      </c>
      <c r="E9858" t="str">
        <f>[1]Sheet1!E9858</f>
        <v>Unemployment Compensation - Balance In US Treasury</v>
      </c>
      <c r="F9858">
        <f>[1]Sheet1!F9858</f>
        <v>420847</v>
      </c>
    </row>
    <row r="9859" spans="1:6">
      <c r="A9859" t="str">
        <f>[1]Sheet1!B9859</f>
        <v>Utah</v>
      </c>
      <c r="B9859" t="str">
        <f>[1]Sheet1!C9859</f>
        <v>UT</v>
      </c>
      <c r="C9859" t="str">
        <f>LEFT([1]Sheet1!D9859,1)</f>
        <v>Y</v>
      </c>
      <c r="D9859" t="str">
        <f>RIGHT([1]Sheet1!D9859,2)</f>
        <v>11</v>
      </c>
      <c r="E9859" t="str">
        <f>[1]Sheet1!E9859</f>
        <v>Workers Compensation - Other Contributions</v>
      </c>
      <c r="F9859">
        <f>[1]Sheet1!F9859</f>
        <v>160424</v>
      </c>
    </row>
    <row r="9860" spans="1:6">
      <c r="A9860" t="str">
        <f>[1]Sheet1!B9860</f>
        <v>Utah</v>
      </c>
      <c r="B9860" t="str">
        <f>[1]Sheet1!C9860</f>
        <v>UT</v>
      </c>
      <c r="C9860" t="str">
        <f>LEFT([1]Sheet1!D9860,1)</f>
        <v>Y</v>
      </c>
      <c r="D9860" t="str">
        <f>RIGHT([1]Sheet1!D9860,2)</f>
        <v>12</v>
      </c>
      <c r="E9860" t="str">
        <f>[1]Sheet1!E9860</f>
        <v>Workers Compensation - Interest Earnings</v>
      </c>
      <c r="F9860">
        <f>[1]Sheet1!F9860</f>
        <v>53175</v>
      </c>
    </row>
    <row r="9861" spans="1:6">
      <c r="A9861" t="str">
        <f>[1]Sheet1!B9861</f>
        <v>Utah</v>
      </c>
      <c r="B9861" t="str">
        <f>[1]Sheet1!C9861</f>
        <v>UT</v>
      </c>
      <c r="C9861" t="str">
        <f>LEFT([1]Sheet1!D9861,1)</f>
        <v>Y</v>
      </c>
      <c r="D9861" t="str">
        <f>RIGHT([1]Sheet1!D9861,2)</f>
        <v>14</v>
      </c>
      <c r="E9861" t="str">
        <f>[1]Sheet1!E9861</f>
        <v>Workers Compensation - Benefit Payments</v>
      </c>
      <c r="F9861">
        <f>[1]Sheet1!F9861</f>
        <v>167647</v>
      </c>
    </row>
    <row r="9862" spans="1:6">
      <c r="A9862" t="str">
        <f>[1]Sheet1!B9862</f>
        <v>Utah</v>
      </c>
      <c r="B9862" t="str">
        <f>[1]Sheet1!C9862</f>
        <v>UT</v>
      </c>
      <c r="C9862" t="str">
        <f>LEFT([1]Sheet1!D9862,1)</f>
        <v>Y</v>
      </c>
      <c r="D9862" t="str">
        <f>RIGHT([1]Sheet1!D9862,2)</f>
        <v>21</v>
      </c>
      <c r="E9862" t="str">
        <f>[1]Sheet1!E9862</f>
        <v>Workers Compensation - Cash and Assets</v>
      </c>
      <c r="F9862">
        <f>[1]Sheet1!F9862</f>
        <v>1604692</v>
      </c>
    </row>
    <row r="9863" spans="1:6">
      <c r="A9863" t="str">
        <f>[1]Sheet1!B9863</f>
        <v>Utah</v>
      </c>
      <c r="B9863" t="str">
        <f>[1]Sheet1!C9863</f>
        <v>UT</v>
      </c>
      <c r="C9863" t="str">
        <f>LEFT([1]Sheet1!D9863,1)</f>
        <v>Z</v>
      </c>
      <c r="D9863" t="str">
        <f>RIGHT([1]Sheet1!D9863,2)</f>
        <v>00</v>
      </c>
      <c r="E9863" t="str">
        <f>[1]Sheet1!E9863</f>
        <v>Total Salaries and Wages</v>
      </c>
      <c r="F9863">
        <f>[1]Sheet1!F9863</f>
        <v>6758013</v>
      </c>
    </row>
    <row r="9864" spans="1:6">
      <c r="A9864" t="str">
        <f>[1]Sheet1!B9864</f>
        <v>Utah</v>
      </c>
      <c r="B9864" t="str">
        <f>[1]Sheet1!C9864</f>
        <v>UT</v>
      </c>
      <c r="C9864" t="str">
        <f>LEFT([1]Sheet1!D9864,1)</f>
        <v>Z</v>
      </c>
      <c r="D9864" t="str">
        <f>RIGHT([1]Sheet1!D9864,2)</f>
        <v>77</v>
      </c>
      <c r="E9864" t="str">
        <f>[1]Sheet1!E9864</f>
        <v>Employee Retirement – Total Corporate Bonds</v>
      </c>
      <c r="F9864">
        <f>[1]Sheet1!F9864</f>
        <v>998431</v>
      </c>
    </row>
    <row r="9865" spans="1:6">
      <c r="A9865" t="str">
        <f>[1]Sheet1!B9865</f>
        <v>Utah</v>
      </c>
      <c r="B9865" t="str">
        <f>[1]Sheet1!C9865</f>
        <v>UT</v>
      </c>
      <c r="C9865" t="str">
        <f>LEFT([1]Sheet1!D9865,1)</f>
        <v>Z</v>
      </c>
      <c r="D9865" t="str">
        <f>RIGHT([1]Sheet1!D9865,2)</f>
        <v>78</v>
      </c>
      <c r="E9865" t="str">
        <f>[1]Sheet1!E9865</f>
        <v>Employee Retirement – Corporate Stocks</v>
      </c>
      <c r="F9865">
        <f>[1]Sheet1!F9865</f>
        <v>4645839</v>
      </c>
    </row>
    <row r="9866" spans="1:6">
      <c r="A9866" t="str">
        <f>[1]Sheet1!B9866</f>
        <v>Vermont</v>
      </c>
      <c r="B9866" t="str">
        <f>[1]Sheet1!C9866</f>
        <v>VT</v>
      </c>
      <c r="C9866" t="str">
        <f>LEFT([1]Sheet1!D9866,1)</f>
        <v>1</v>
      </c>
      <c r="D9866" t="str">
        <f>RIGHT([1]Sheet1!D9866,2)</f>
        <v>9T</v>
      </c>
      <c r="E9866" t="str">
        <f>[1]Sheet1!E9866</f>
        <v>Long Term Debt Beginning Outstanding - Public Debt for Private Purpose</v>
      </c>
      <c r="F9866">
        <f>[1]Sheet1!F9866</f>
        <v>1782307</v>
      </c>
    </row>
    <row r="9867" spans="1:6">
      <c r="A9867" t="str">
        <f>[1]Sheet1!B9867</f>
        <v>Vermont</v>
      </c>
      <c r="B9867" t="str">
        <f>[1]Sheet1!C9867</f>
        <v>VT</v>
      </c>
      <c r="C9867" t="str">
        <f>LEFT([1]Sheet1!D9867,1)</f>
        <v>1</v>
      </c>
      <c r="D9867" t="str">
        <f>RIGHT([1]Sheet1!D9867,2)</f>
        <v>9U</v>
      </c>
      <c r="E9867" t="str">
        <f>[1]Sheet1!E9867</f>
        <v>Long Term Debt Beginning Outstanding - Unspecified Public Purpose</v>
      </c>
      <c r="F9867">
        <f>[1]Sheet1!F9867</f>
        <v>2763092</v>
      </c>
    </row>
    <row r="9868" spans="1:6">
      <c r="A9868" t="str">
        <f>[1]Sheet1!B9868</f>
        <v>Vermont</v>
      </c>
      <c r="B9868" t="str">
        <f>[1]Sheet1!C9868</f>
        <v>VT</v>
      </c>
      <c r="C9868" t="str">
        <f>LEFT([1]Sheet1!D9868,1)</f>
        <v>2</v>
      </c>
      <c r="D9868" t="str">
        <f>RIGHT([1]Sheet1!D9868,2)</f>
        <v>4T</v>
      </c>
      <c r="E9868" t="str">
        <f>[1]Sheet1!E9868</f>
        <v>Long Term Debt Issue, Nonguaranteed - Public Debt for Private Purpose</v>
      </c>
      <c r="F9868">
        <f>[1]Sheet1!F9868</f>
        <v>148805</v>
      </c>
    </row>
    <row r="9869" spans="1:6">
      <c r="A9869" t="str">
        <f>[1]Sheet1!B9869</f>
        <v>Vermont</v>
      </c>
      <c r="B9869" t="str">
        <f>[1]Sheet1!C9869</f>
        <v>VT</v>
      </c>
      <c r="C9869" t="str">
        <f>LEFT([1]Sheet1!D9869,1)</f>
        <v>2</v>
      </c>
      <c r="D9869" t="str">
        <f>RIGHT([1]Sheet1!D9869,2)</f>
        <v>9U</v>
      </c>
      <c r="E9869" t="str">
        <f>[1]Sheet1!E9869</f>
        <v>Long Term Debt Issue, Unspecified Public Purpose</v>
      </c>
      <c r="F9869">
        <f>[1]Sheet1!F9869</f>
        <v>332799</v>
      </c>
    </row>
    <row r="9870" spans="1:6">
      <c r="A9870" t="str">
        <f>[1]Sheet1!B9870</f>
        <v>Vermont</v>
      </c>
      <c r="B9870" t="str">
        <f>[1]Sheet1!C9870</f>
        <v>VT</v>
      </c>
      <c r="C9870" t="str">
        <f>LEFT([1]Sheet1!D9870,1)</f>
        <v>3</v>
      </c>
      <c r="D9870" t="str">
        <f>RIGHT([1]Sheet1!D9870,2)</f>
        <v>4T</v>
      </c>
      <c r="E9870" t="str">
        <f>[1]Sheet1!E9870</f>
        <v>Long Term Debt Retired Nonguaranteed - Public Debt for Private Purpose</v>
      </c>
      <c r="F9870">
        <f>[1]Sheet1!F9870</f>
        <v>281678</v>
      </c>
    </row>
    <row r="9871" spans="1:6">
      <c r="A9871" t="str">
        <f>[1]Sheet1!B9871</f>
        <v>Vermont</v>
      </c>
      <c r="B9871" t="str">
        <f>[1]Sheet1!C9871</f>
        <v>VT</v>
      </c>
      <c r="C9871" t="str">
        <f>LEFT([1]Sheet1!D9871,1)</f>
        <v>3</v>
      </c>
      <c r="D9871" t="str">
        <f>RIGHT([1]Sheet1!D9871,2)</f>
        <v>9U</v>
      </c>
      <c r="E9871" t="str">
        <f>[1]Sheet1!E9871</f>
        <v>Long Term Debt Retired Unspecified Public Purpose</v>
      </c>
      <c r="F9871">
        <f>[1]Sheet1!F9871</f>
        <v>318949</v>
      </c>
    </row>
    <row r="9872" spans="1:6">
      <c r="A9872" t="str">
        <f>[1]Sheet1!B9872</f>
        <v>Vermont</v>
      </c>
      <c r="B9872" t="str">
        <f>[1]Sheet1!C9872</f>
        <v>VT</v>
      </c>
      <c r="C9872" t="str">
        <f>LEFT([1]Sheet1!D9872,1)</f>
        <v>4</v>
      </c>
      <c r="D9872" t="str">
        <f>RIGHT([1]Sheet1!D9872,2)</f>
        <v>4T</v>
      </c>
      <c r="E9872" t="str">
        <f>[1]Sheet1!E9872</f>
        <v>Long Term Debt Outstanding Nonguaranteed - Public Debt for Private Purpose</v>
      </c>
      <c r="F9872">
        <f>[1]Sheet1!F9872</f>
        <v>1649434</v>
      </c>
    </row>
    <row r="9873" spans="1:6">
      <c r="A9873" t="str">
        <f>[1]Sheet1!B9873</f>
        <v>Vermont</v>
      </c>
      <c r="B9873" t="str">
        <f>[1]Sheet1!C9873</f>
        <v>VT</v>
      </c>
      <c r="C9873" t="str">
        <f>LEFT([1]Sheet1!D9873,1)</f>
        <v>4</v>
      </c>
      <c r="D9873" t="str">
        <f>RIGHT([1]Sheet1!D9873,2)</f>
        <v>9U</v>
      </c>
      <c r="E9873" t="str">
        <f>[1]Sheet1!E9873</f>
        <v>Long Term Debt Outstanding Unspecified Public Purpose</v>
      </c>
      <c r="F9873">
        <f>[1]Sheet1!F9873</f>
        <v>2769749</v>
      </c>
    </row>
    <row r="9874" spans="1:6">
      <c r="A9874" t="str">
        <f>[1]Sheet1!B9874</f>
        <v>Vermont</v>
      </c>
      <c r="B9874" t="str">
        <f>[1]Sheet1!C9874</f>
        <v>VT</v>
      </c>
      <c r="C9874" t="str">
        <f>LEFT([1]Sheet1!D9874,1)</f>
        <v>6</v>
      </c>
      <c r="D9874" t="str">
        <f>RIGHT([1]Sheet1!D9874,2)</f>
        <v>1V</v>
      </c>
      <c r="E9874" t="str">
        <f>[1]Sheet1!E9874</f>
        <v>Short Term Debt Outstanding - Beginning</v>
      </c>
      <c r="F9874">
        <f>[1]Sheet1!F9874</f>
        <v>164845</v>
      </c>
    </row>
    <row r="9875" spans="1:6">
      <c r="A9875" t="str">
        <f>[1]Sheet1!B9875</f>
        <v>Vermont</v>
      </c>
      <c r="B9875" t="str">
        <f>[1]Sheet1!C9875</f>
        <v>VT</v>
      </c>
      <c r="C9875" t="str">
        <f>LEFT([1]Sheet1!D9875,1)</f>
        <v>6</v>
      </c>
      <c r="D9875" t="str">
        <f>RIGHT([1]Sheet1!D9875,2)</f>
        <v>4V</v>
      </c>
      <c r="E9875" t="str">
        <f>[1]Sheet1!E9875</f>
        <v>Short Term Debt Outstanding - End of Fiscal Year</v>
      </c>
      <c r="F9875">
        <f>[1]Sheet1!F9875</f>
        <v>168860</v>
      </c>
    </row>
    <row r="9876" spans="1:6">
      <c r="A9876" t="str">
        <f>[1]Sheet1!B9876</f>
        <v>Vermont</v>
      </c>
      <c r="B9876" t="str">
        <f>[1]Sheet1!C9876</f>
        <v>VT</v>
      </c>
      <c r="C9876" t="str">
        <f>LEFT([1]Sheet1!D9876,1)</f>
        <v>A</v>
      </c>
      <c r="D9876" t="str">
        <f>RIGHT([1]Sheet1!D9876,2)</f>
        <v>01</v>
      </c>
      <c r="E9876" t="str">
        <f>[1]Sheet1!E9876</f>
        <v>Charges - Air Transportation</v>
      </c>
      <c r="F9876">
        <f>[1]Sheet1!F9876</f>
        <v>17565</v>
      </c>
    </row>
    <row r="9877" spans="1:6">
      <c r="A9877" t="str">
        <f>[1]Sheet1!B9877</f>
        <v>Vermont</v>
      </c>
      <c r="B9877" t="str">
        <f>[1]Sheet1!C9877</f>
        <v>VT</v>
      </c>
      <c r="C9877" t="str">
        <f>LEFT([1]Sheet1!D9877,1)</f>
        <v>A</v>
      </c>
      <c r="D9877" t="str">
        <f>RIGHT([1]Sheet1!D9877,2)</f>
        <v>03</v>
      </c>
      <c r="E9877" t="str">
        <f>[1]Sheet1!E9877</f>
        <v>Charges - Miscellaneous Commercial Activities</v>
      </c>
      <c r="F9877">
        <f>[1]Sheet1!F9877</f>
        <v>8372</v>
      </c>
    </row>
    <row r="9878" spans="1:6">
      <c r="A9878" t="str">
        <f>[1]Sheet1!B9878</f>
        <v>Vermont</v>
      </c>
      <c r="B9878" t="str">
        <f>[1]Sheet1!C9878</f>
        <v>VT</v>
      </c>
      <c r="C9878" t="str">
        <f>LEFT([1]Sheet1!D9878,1)</f>
        <v>A</v>
      </c>
      <c r="D9878" t="str">
        <f>RIGHT([1]Sheet1!D9878,2)</f>
        <v>09</v>
      </c>
      <c r="E9878" t="str">
        <f>[1]Sheet1!E9878</f>
        <v>Charges - Elementary and Secondary Education School Lunch</v>
      </c>
      <c r="F9878">
        <f>[1]Sheet1!F9878</f>
        <v>17865</v>
      </c>
    </row>
    <row r="9879" spans="1:6">
      <c r="A9879" t="str">
        <f>[1]Sheet1!B9879</f>
        <v>Vermont</v>
      </c>
      <c r="B9879" t="str">
        <f>[1]Sheet1!C9879</f>
        <v>VT</v>
      </c>
      <c r="C9879" t="str">
        <f>LEFT([1]Sheet1!D9879,1)</f>
        <v>A</v>
      </c>
      <c r="D9879" t="str">
        <f>RIGHT([1]Sheet1!D9879,2)</f>
        <v>10</v>
      </c>
      <c r="E9879" t="str">
        <f>[1]Sheet1!E9879</f>
        <v>Charges - Elementary and Secondary Education School Tuition and Transportation</v>
      </c>
      <c r="F9879">
        <f>[1]Sheet1!F9879</f>
        <v>2207</v>
      </c>
    </row>
    <row r="9880" spans="1:6">
      <c r="A9880" t="str">
        <f>[1]Sheet1!B9880</f>
        <v>Vermont</v>
      </c>
      <c r="B9880" t="str">
        <f>[1]Sheet1!C9880</f>
        <v>VT</v>
      </c>
      <c r="C9880" t="str">
        <f>LEFT([1]Sheet1!D9880,1)</f>
        <v>A</v>
      </c>
      <c r="D9880" t="str">
        <f>RIGHT([1]Sheet1!D9880,2)</f>
        <v>12</v>
      </c>
      <c r="E9880" t="str">
        <f>[1]Sheet1!E9880</f>
        <v>Charges - Elementary and Secondary Education - Other</v>
      </c>
      <c r="F9880">
        <f>[1]Sheet1!F9880</f>
        <v>5624</v>
      </c>
    </row>
    <row r="9881" spans="1:6">
      <c r="A9881" t="str">
        <f>[1]Sheet1!B9881</f>
        <v>Vermont</v>
      </c>
      <c r="B9881" t="str">
        <f>[1]Sheet1!C9881</f>
        <v>VT</v>
      </c>
      <c r="C9881" t="str">
        <f>LEFT([1]Sheet1!D9881,1)</f>
        <v>A</v>
      </c>
      <c r="D9881" t="str">
        <f>RIGHT([1]Sheet1!D9881,2)</f>
        <v>16</v>
      </c>
      <c r="E9881" t="str">
        <f>[1]Sheet1!E9881</f>
        <v xml:space="preserve"> Charges - Higher Education Auxiliary Enterprises</v>
      </c>
      <c r="F9881">
        <f>[1]Sheet1!F9881</f>
        <v>102134</v>
      </c>
    </row>
    <row r="9882" spans="1:6">
      <c r="A9882" t="str">
        <f>[1]Sheet1!B9882</f>
        <v>Vermont</v>
      </c>
      <c r="B9882" t="str">
        <f>[1]Sheet1!C9882</f>
        <v>VT</v>
      </c>
      <c r="C9882" t="str">
        <f>LEFT([1]Sheet1!D9882,1)</f>
        <v>A</v>
      </c>
      <c r="D9882" t="str">
        <f>RIGHT([1]Sheet1!D9882,2)</f>
        <v>18</v>
      </c>
      <c r="E9882" t="str">
        <f>[1]Sheet1!E9882</f>
        <v>Charges - Higher Education - Other</v>
      </c>
      <c r="F9882">
        <f>[1]Sheet1!F9882</f>
        <v>366294</v>
      </c>
    </row>
    <row r="9883" spans="1:6">
      <c r="A9883" t="str">
        <f>[1]Sheet1!B9883</f>
        <v>Vermont</v>
      </c>
      <c r="B9883" t="str">
        <f>[1]Sheet1!C9883</f>
        <v>VT</v>
      </c>
      <c r="C9883" t="str">
        <f>LEFT([1]Sheet1!D9883,1)</f>
        <v>A</v>
      </c>
      <c r="D9883" t="str">
        <f>RIGHT([1]Sheet1!D9883,2)</f>
        <v>21</v>
      </c>
      <c r="E9883" t="str">
        <f>[1]Sheet1!E9883</f>
        <v>Charges - Education - Other State Charges, NEC</v>
      </c>
      <c r="F9883">
        <f>[1]Sheet1!F9883</f>
        <v>46</v>
      </c>
    </row>
    <row r="9884" spans="1:6">
      <c r="A9884" t="str">
        <f>[1]Sheet1!B9884</f>
        <v>Vermont</v>
      </c>
      <c r="B9884" t="str">
        <f>[1]Sheet1!C9884</f>
        <v>VT</v>
      </c>
      <c r="C9884" t="str">
        <f>LEFT([1]Sheet1!D9884,1)</f>
        <v>A</v>
      </c>
      <c r="D9884" t="str">
        <f>RIGHT([1]Sheet1!D9884,2)</f>
        <v>36</v>
      </c>
      <c r="E9884" t="str">
        <f>[1]Sheet1!E9884</f>
        <v>Charges - Hospital Public</v>
      </c>
      <c r="F9884">
        <f>[1]Sheet1!F9884</f>
        <v>62</v>
      </c>
    </row>
    <row r="9885" spans="1:6">
      <c r="A9885" t="str">
        <f>[1]Sheet1!B9885</f>
        <v>Vermont</v>
      </c>
      <c r="B9885" t="str">
        <f>[1]Sheet1!C9885</f>
        <v>VT</v>
      </c>
      <c r="C9885" t="str">
        <f>LEFT([1]Sheet1!D9885,1)</f>
        <v>A</v>
      </c>
      <c r="D9885" t="str">
        <f>RIGHT([1]Sheet1!D9885,2)</f>
        <v>44</v>
      </c>
      <c r="E9885" t="str">
        <f>[1]Sheet1!E9885</f>
        <v>Charges - Regular Highways</v>
      </c>
      <c r="F9885">
        <f>[1]Sheet1!F9885</f>
        <v>2874</v>
      </c>
    </row>
    <row r="9886" spans="1:6">
      <c r="A9886" t="str">
        <f>[1]Sheet1!B9886</f>
        <v>Vermont</v>
      </c>
      <c r="B9886" t="str">
        <f>[1]Sheet1!C9886</f>
        <v>VT</v>
      </c>
      <c r="C9886" t="str">
        <f>LEFT([1]Sheet1!D9886,1)</f>
        <v>A</v>
      </c>
      <c r="D9886" t="str">
        <f>RIGHT([1]Sheet1!D9886,2)</f>
        <v>50</v>
      </c>
      <c r="E9886" t="str">
        <f>[1]Sheet1!E9886</f>
        <v>Charges - Housing and Community Development</v>
      </c>
      <c r="F9886">
        <f>[1]Sheet1!F9886</f>
        <v>12927</v>
      </c>
    </row>
    <row r="9887" spans="1:6">
      <c r="A9887" t="str">
        <f>[1]Sheet1!B9887</f>
        <v>Vermont</v>
      </c>
      <c r="B9887" t="str">
        <f>[1]Sheet1!C9887</f>
        <v>VT</v>
      </c>
      <c r="C9887" t="str">
        <f>LEFT([1]Sheet1!D9887,1)</f>
        <v>A</v>
      </c>
      <c r="D9887" t="str">
        <f>RIGHT([1]Sheet1!D9887,2)</f>
        <v>59</v>
      </c>
      <c r="E9887" t="str">
        <f>[1]Sheet1!E9887</f>
        <v>Charges - Natural Resources - Other</v>
      </c>
      <c r="F9887">
        <f>[1]Sheet1!F9887</f>
        <v>1149</v>
      </c>
    </row>
    <row r="9888" spans="1:6">
      <c r="A9888" t="str">
        <f>[1]Sheet1!B9888</f>
        <v>Vermont</v>
      </c>
      <c r="B9888" t="str">
        <f>[1]Sheet1!C9888</f>
        <v>VT</v>
      </c>
      <c r="C9888" t="str">
        <f>LEFT([1]Sheet1!D9888,1)</f>
        <v>A</v>
      </c>
      <c r="D9888" t="str">
        <f>RIGHT([1]Sheet1!D9888,2)</f>
        <v>60</v>
      </c>
      <c r="E9888" t="str">
        <f>[1]Sheet1!E9888</f>
        <v>Charges - Parking Facilities</v>
      </c>
      <c r="F9888">
        <f>[1]Sheet1!F9888</f>
        <v>6911</v>
      </c>
    </row>
    <row r="9889" spans="1:6">
      <c r="A9889" t="str">
        <f>[1]Sheet1!B9889</f>
        <v>Vermont</v>
      </c>
      <c r="B9889" t="str">
        <f>[1]Sheet1!C9889</f>
        <v>VT</v>
      </c>
      <c r="C9889" t="str">
        <f>LEFT([1]Sheet1!D9889,1)</f>
        <v>A</v>
      </c>
      <c r="D9889" t="str">
        <f>RIGHT([1]Sheet1!D9889,2)</f>
        <v>61</v>
      </c>
      <c r="E9889" t="str">
        <f>[1]Sheet1!E9889</f>
        <v>Charges - Parks and Recreation</v>
      </c>
      <c r="F9889">
        <f>[1]Sheet1!F9889</f>
        <v>17128</v>
      </c>
    </row>
    <row r="9890" spans="1:6">
      <c r="A9890" t="str">
        <f>[1]Sheet1!B9890</f>
        <v>Vermont</v>
      </c>
      <c r="B9890" t="str">
        <f>[1]Sheet1!C9890</f>
        <v>VT</v>
      </c>
      <c r="C9890" t="str">
        <f>LEFT([1]Sheet1!D9890,1)</f>
        <v>A</v>
      </c>
      <c r="D9890" t="str">
        <f>RIGHT([1]Sheet1!D9890,2)</f>
        <v>80</v>
      </c>
      <c r="E9890" t="str">
        <f>[1]Sheet1!E9890</f>
        <v>Charges - Sewerage</v>
      </c>
      <c r="F9890">
        <f>[1]Sheet1!F9890</f>
        <v>67149</v>
      </c>
    </row>
    <row r="9891" spans="1:6">
      <c r="A9891" t="str">
        <f>[1]Sheet1!B9891</f>
        <v>Vermont</v>
      </c>
      <c r="B9891" t="str">
        <f>[1]Sheet1!C9891</f>
        <v>VT</v>
      </c>
      <c r="C9891" t="str">
        <f>LEFT([1]Sheet1!D9891,1)</f>
        <v>A</v>
      </c>
      <c r="D9891" t="str">
        <f>RIGHT([1]Sheet1!D9891,2)</f>
        <v>81</v>
      </c>
      <c r="E9891" t="str">
        <f>[1]Sheet1!E9891</f>
        <v>Charges - Solid Waste Management</v>
      </c>
      <c r="F9891">
        <f>[1]Sheet1!F9891</f>
        <v>24843</v>
      </c>
    </row>
    <row r="9892" spans="1:6">
      <c r="A9892" t="str">
        <f>[1]Sheet1!B9892</f>
        <v>Vermont</v>
      </c>
      <c r="B9892" t="str">
        <f>[1]Sheet1!C9892</f>
        <v>VT</v>
      </c>
      <c r="C9892" t="str">
        <f>LEFT([1]Sheet1!D9892,1)</f>
        <v>A</v>
      </c>
      <c r="D9892" t="str">
        <f>RIGHT([1]Sheet1!D9892,2)</f>
        <v>89</v>
      </c>
      <c r="E9892" t="str">
        <f>[1]Sheet1!E9892</f>
        <v>Charges - All Other</v>
      </c>
      <c r="F9892">
        <f>[1]Sheet1!F9892</f>
        <v>82004</v>
      </c>
    </row>
    <row r="9893" spans="1:6">
      <c r="A9893" t="str">
        <f>[1]Sheet1!B9893</f>
        <v>Vermont</v>
      </c>
      <c r="B9893" t="str">
        <f>[1]Sheet1!C9893</f>
        <v>VT</v>
      </c>
      <c r="C9893" t="str">
        <f>LEFT([1]Sheet1!D9893,1)</f>
        <v>A</v>
      </c>
      <c r="D9893" t="str">
        <f>RIGHT([1]Sheet1!D9893,2)</f>
        <v>90</v>
      </c>
      <c r="E9893" t="str">
        <f>[1]Sheet1!E9893</f>
        <v>Revenue - Liquor Stores</v>
      </c>
      <c r="F9893">
        <f>[1]Sheet1!F9893</f>
        <v>48996</v>
      </c>
    </row>
    <row r="9894" spans="1:6">
      <c r="A9894" t="str">
        <f>[1]Sheet1!B9894</f>
        <v>Vermont</v>
      </c>
      <c r="B9894" t="str">
        <f>[1]Sheet1!C9894</f>
        <v>VT</v>
      </c>
      <c r="C9894" t="str">
        <f>LEFT([1]Sheet1!D9894,1)</f>
        <v>A</v>
      </c>
      <c r="D9894" t="str">
        <f>RIGHT([1]Sheet1!D9894,2)</f>
        <v>91</v>
      </c>
      <c r="E9894" t="str">
        <f>[1]Sheet1!E9894</f>
        <v>Revenue - Water Utilities</v>
      </c>
      <c r="F9894">
        <f>[1]Sheet1!F9894</f>
        <v>74779</v>
      </c>
    </row>
    <row r="9895" spans="1:6">
      <c r="A9895" t="str">
        <f>[1]Sheet1!B9895</f>
        <v>Vermont</v>
      </c>
      <c r="B9895" t="str">
        <f>[1]Sheet1!C9895</f>
        <v>VT</v>
      </c>
      <c r="C9895" t="str">
        <f>LEFT([1]Sheet1!D9895,1)</f>
        <v>A</v>
      </c>
      <c r="D9895" t="str">
        <f>RIGHT([1]Sheet1!D9895,2)</f>
        <v>92</v>
      </c>
      <c r="E9895" t="str">
        <f>[1]Sheet1!E9895</f>
        <v>Revenue - Electric Utilities</v>
      </c>
      <c r="F9895">
        <f>[1]Sheet1!F9895</f>
        <v>150316</v>
      </c>
    </row>
    <row r="9896" spans="1:6">
      <c r="A9896" t="str">
        <f>[1]Sheet1!B9896</f>
        <v>Vermont</v>
      </c>
      <c r="B9896" t="str">
        <f>[1]Sheet1!C9896</f>
        <v>VT</v>
      </c>
      <c r="C9896" t="str">
        <f>LEFT([1]Sheet1!D9896,1)</f>
        <v>A</v>
      </c>
      <c r="D9896" t="str">
        <f>RIGHT([1]Sheet1!D9896,2)</f>
        <v>94</v>
      </c>
      <c r="E9896" t="str">
        <f>[1]Sheet1!E9896</f>
        <v>Revenue - Transit Utilities</v>
      </c>
      <c r="F9896">
        <f>[1]Sheet1!F9896</f>
        <v>5325</v>
      </c>
    </row>
    <row r="9897" spans="1:6">
      <c r="A9897" t="str">
        <f>[1]Sheet1!B9897</f>
        <v>Vermont</v>
      </c>
      <c r="B9897" t="str">
        <f>[1]Sheet1!C9897</f>
        <v>VT</v>
      </c>
      <c r="C9897" t="str">
        <f>LEFT([1]Sheet1!D9897,1)</f>
        <v>B</v>
      </c>
      <c r="D9897" t="str">
        <f>RIGHT([1]Sheet1!D9897,2)</f>
        <v>01</v>
      </c>
      <c r="E9897" t="str">
        <f>[1]Sheet1!E9897</f>
        <v>Federal Intergovernmental - Air Transportation</v>
      </c>
      <c r="F9897">
        <f>[1]Sheet1!F9897</f>
        <v>12146</v>
      </c>
    </row>
    <row r="9898" spans="1:6">
      <c r="A9898" t="str">
        <f>[1]Sheet1!B9898</f>
        <v>Vermont</v>
      </c>
      <c r="B9898" t="str">
        <f>[1]Sheet1!C9898</f>
        <v>VT</v>
      </c>
      <c r="C9898" t="str">
        <f>LEFT([1]Sheet1!D9898,1)</f>
        <v>B</v>
      </c>
      <c r="D9898" t="str">
        <f>RIGHT([1]Sheet1!D9898,2)</f>
        <v>21</v>
      </c>
      <c r="E9898" t="str">
        <f>[1]Sheet1!E9898</f>
        <v>Federal Intergovernmental - Education</v>
      </c>
      <c r="F9898">
        <f>[1]Sheet1!F9898</f>
        <v>262551</v>
      </c>
    </row>
    <row r="9899" spans="1:6">
      <c r="A9899" t="str">
        <f>[1]Sheet1!B9899</f>
        <v>Vermont</v>
      </c>
      <c r="B9899" t="str">
        <f>[1]Sheet1!C9899</f>
        <v>VT</v>
      </c>
      <c r="C9899" t="str">
        <f>LEFT([1]Sheet1!D9899,1)</f>
        <v>B</v>
      </c>
      <c r="D9899" t="str">
        <f>RIGHT([1]Sheet1!D9899,2)</f>
        <v>22</v>
      </c>
      <c r="E9899" t="str">
        <f>[1]Sheet1!E9899</f>
        <v>Federal Intergovernmental - Employment Security Administration</v>
      </c>
      <c r="F9899">
        <f>[1]Sheet1!F9899</f>
        <v>11168</v>
      </c>
    </row>
    <row r="9900" spans="1:6">
      <c r="A9900" t="str">
        <f>[1]Sheet1!B9900</f>
        <v>Vermont</v>
      </c>
      <c r="B9900" t="str">
        <f>[1]Sheet1!C9900</f>
        <v>VT</v>
      </c>
      <c r="C9900" t="str">
        <f>LEFT([1]Sheet1!D9900,1)</f>
        <v>B</v>
      </c>
      <c r="D9900" t="str">
        <f>RIGHT([1]Sheet1!D9900,2)</f>
        <v>30</v>
      </c>
      <c r="E9900" t="str">
        <f>[1]Sheet1!E9900</f>
        <v>Federal Intergovernmental - General Local Government Support</v>
      </c>
      <c r="F9900">
        <f>[1]Sheet1!F9900</f>
        <v>275</v>
      </c>
    </row>
    <row r="9901" spans="1:6">
      <c r="A9901" t="str">
        <f>[1]Sheet1!B9901</f>
        <v>Vermont</v>
      </c>
      <c r="B9901" t="str">
        <f>[1]Sheet1!C9901</f>
        <v>VT</v>
      </c>
      <c r="C9901" t="str">
        <f>LEFT([1]Sheet1!D9901,1)</f>
        <v>B</v>
      </c>
      <c r="D9901" t="str">
        <f>RIGHT([1]Sheet1!D9901,2)</f>
        <v>42</v>
      </c>
      <c r="E9901" t="str">
        <f>[1]Sheet1!E9901</f>
        <v>Federal Intergovernmental - Health and Hospitals</v>
      </c>
      <c r="F9901">
        <f>[1]Sheet1!F9901</f>
        <v>60789</v>
      </c>
    </row>
    <row r="9902" spans="1:6">
      <c r="A9902" t="str">
        <f>[1]Sheet1!B9902</f>
        <v>Vermont</v>
      </c>
      <c r="B9902" t="str">
        <f>[1]Sheet1!C9902</f>
        <v>VT</v>
      </c>
      <c r="C9902" t="str">
        <f>LEFT([1]Sheet1!D9902,1)</f>
        <v>B</v>
      </c>
      <c r="D9902" t="str">
        <f>RIGHT([1]Sheet1!D9902,2)</f>
        <v>46</v>
      </c>
      <c r="E9902" t="str">
        <f>[1]Sheet1!E9902</f>
        <v>Federal Intergovernmental - Highways</v>
      </c>
      <c r="F9902">
        <f>[1]Sheet1!F9902</f>
        <v>392696</v>
      </c>
    </row>
    <row r="9903" spans="1:6">
      <c r="A9903" t="str">
        <f>[1]Sheet1!B9903</f>
        <v>Vermont</v>
      </c>
      <c r="B9903" t="str">
        <f>[1]Sheet1!C9903</f>
        <v>VT</v>
      </c>
      <c r="C9903" t="str">
        <f>LEFT([1]Sheet1!D9903,1)</f>
        <v>B</v>
      </c>
      <c r="D9903" t="str">
        <f>RIGHT([1]Sheet1!D9903,2)</f>
        <v>50</v>
      </c>
      <c r="E9903" t="str">
        <f>[1]Sheet1!E9903</f>
        <v>Federal Intergovernmental - Housing and Community Development</v>
      </c>
      <c r="F9903">
        <f>[1]Sheet1!F9903</f>
        <v>101290</v>
      </c>
    </row>
    <row r="9904" spans="1:6">
      <c r="A9904" t="str">
        <f>[1]Sheet1!B9904</f>
        <v>Vermont</v>
      </c>
      <c r="B9904" t="str">
        <f>[1]Sheet1!C9904</f>
        <v>VT</v>
      </c>
      <c r="C9904" t="str">
        <f>LEFT([1]Sheet1!D9904,1)</f>
        <v>B</v>
      </c>
      <c r="D9904" t="str">
        <f>RIGHT([1]Sheet1!D9904,2)</f>
        <v>59</v>
      </c>
      <c r="E9904" t="str">
        <f>[1]Sheet1!E9904</f>
        <v>Federal Intergovernmental - Natural Resources</v>
      </c>
      <c r="F9904">
        <f>[1]Sheet1!F9904</f>
        <v>15727</v>
      </c>
    </row>
    <row r="9905" spans="1:6">
      <c r="A9905" t="str">
        <f>[1]Sheet1!B9905</f>
        <v>Vermont</v>
      </c>
      <c r="B9905" t="str">
        <f>[1]Sheet1!C9905</f>
        <v>VT</v>
      </c>
      <c r="C9905" t="str">
        <f>LEFT([1]Sheet1!D9905,1)</f>
        <v>B</v>
      </c>
      <c r="D9905" t="str">
        <f>RIGHT([1]Sheet1!D9905,2)</f>
        <v>79</v>
      </c>
      <c r="E9905" t="str">
        <f>[1]Sheet1!E9905</f>
        <v>Federal Intergovernmental - Public Welfare</v>
      </c>
      <c r="F9905">
        <f>[1]Sheet1!F9905</f>
        <v>970986</v>
      </c>
    </row>
    <row r="9906" spans="1:6">
      <c r="A9906" t="str">
        <f>[1]Sheet1!B9906</f>
        <v>Vermont</v>
      </c>
      <c r="B9906" t="str">
        <f>[1]Sheet1!C9906</f>
        <v>VT</v>
      </c>
      <c r="C9906" t="str">
        <f>LEFT([1]Sheet1!D9906,1)</f>
        <v>B</v>
      </c>
      <c r="D9906" t="str">
        <f>RIGHT([1]Sheet1!D9906,2)</f>
        <v>80</v>
      </c>
      <c r="E9906" t="str">
        <f>[1]Sheet1!E9906</f>
        <v>Federal Intergovernmental - Sewerage</v>
      </c>
      <c r="F9906">
        <f>[1]Sheet1!F9906</f>
        <v>18200</v>
      </c>
    </row>
    <row r="9907" spans="1:6">
      <c r="A9907" t="str">
        <f>[1]Sheet1!B9907</f>
        <v>Vermont</v>
      </c>
      <c r="B9907" t="str">
        <f>[1]Sheet1!C9907</f>
        <v>VT</v>
      </c>
      <c r="C9907" t="str">
        <f>LEFT([1]Sheet1!D9907,1)</f>
        <v>B</v>
      </c>
      <c r="D9907" t="str">
        <f>RIGHT([1]Sheet1!D9907,2)</f>
        <v>89</v>
      </c>
      <c r="E9907" t="str">
        <f>[1]Sheet1!E9907</f>
        <v>Federal Intergovernmental - All Other</v>
      </c>
      <c r="F9907">
        <f>[1]Sheet1!F9907</f>
        <v>112865</v>
      </c>
    </row>
    <row r="9908" spans="1:6">
      <c r="A9908" t="str">
        <f>[1]Sheet1!B9908</f>
        <v>Vermont</v>
      </c>
      <c r="B9908" t="str">
        <f>[1]Sheet1!C9908</f>
        <v>VT</v>
      </c>
      <c r="C9908" t="str">
        <f>LEFT([1]Sheet1!D9908,1)</f>
        <v>B</v>
      </c>
      <c r="D9908" t="str">
        <f>RIGHT([1]Sheet1!D9908,2)</f>
        <v>91</v>
      </c>
      <c r="E9908" t="str">
        <f>[1]Sheet1!E9908</f>
        <v>Federal Intergovernmental - Water Utilities</v>
      </c>
      <c r="F9908">
        <f>[1]Sheet1!F9908</f>
        <v>6198</v>
      </c>
    </row>
    <row r="9909" spans="1:6">
      <c r="A9909" t="str">
        <f>[1]Sheet1!B9909</f>
        <v>Vermont</v>
      </c>
      <c r="B9909" t="str">
        <f>[1]Sheet1!C9909</f>
        <v>VT</v>
      </c>
      <c r="C9909" t="str">
        <f>LEFT([1]Sheet1!D9909,1)</f>
        <v>B</v>
      </c>
      <c r="D9909" t="str">
        <f>RIGHT([1]Sheet1!D9909,2)</f>
        <v>92</v>
      </c>
      <c r="E9909" t="str">
        <f>[1]Sheet1!E9909</f>
        <v>Federal Intergovernmental - Electric Utilities</v>
      </c>
      <c r="F9909">
        <f>[1]Sheet1!F9909</f>
        <v>2220</v>
      </c>
    </row>
    <row r="9910" spans="1:6">
      <c r="A9910" t="str">
        <f>[1]Sheet1!B9910</f>
        <v>Vermont</v>
      </c>
      <c r="B9910" t="str">
        <f>[1]Sheet1!C9910</f>
        <v>VT</v>
      </c>
      <c r="C9910" t="str">
        <f>LEFT([1]Sheet1!D9910,1)</f>
        <v>B</v>
      </c>
      <c r="D9910" t="str">
        <f>RIGHT([1]Sheet1!D9910,2)</f>
        <v>94</v>
      </c>
      <c r="E9910" t="str">
        <f>[1]Sheet1!E9910</f>
        <v>Federal Intergovernmental - Transit Utilities</v>
      </c>
      <c r="F9910">
        <f>[1]Sheet1!F9910</f>
        <v>26110</v>
      </c>
    </row>
    <row r="9911" spans="1:6">
      <c r="A9911" t="str">
        <f>[1]Sheet1!B9911</f>
        <v>Vermont</v>
      </c>
      <c r="B9911" t="str">
        <f>[1]Sheet1!C9911</f>
        <v>VT</v>
      </c>
      <c r="C9911" t="str">
        <f>LEFT([1]Sheet1!D9911,1)</f>
        <v>E</v>
      </c>
      <c r="D9911" t="str">
        <f>RIGHT([1]Sheet1!D9911,2)</f>
        <v>01</v>
      </c>
      <c r="E9911" t="str">
        <f>[1]Sheet1!E9911</f>
        <v>Current Operations - Air Transportation</v>
      </c>
      <c r="F9911">
        <f>[1]Sheet1!F9911</f>
        <v>14416</v>
      </c>
    </row>
    <row r="9912" spans="1:6">
      <c r="A9912" t="str">
        <f>[1]Sheet1!B9912</f>
        <v>Vermont</v>
      </c>
      <c r="B9912" t="str">
        <f>[1]Sheet1!C9912</f>
        <v>VT</v>
      </c>
      <c r="C9912" t="str">
        <f>LEFT([1]Sheet1!D9912,1)</f>
        <v>E</v>
      </c>
      <c r="D9912" t="str">
        <f>RIGHT([1]Sheet1!D9912,2)</f>
        <v>03</v>
      </c>
      <c r="E9912" t="str">
        <f>[1]Sheet1!E9912</f>
        <v>Current Operations - Miscellaneous Commercial Activities, NEC</v>
      </c>
      <c r="F9912">
        <f>[1]Sheet1!F9912</f>
        <v>21730</v>
      </c>
    </row>
    <row r="9913" spans="1:6">
      <c r="A9913" t="str">
        <f>[1]Sheet1!B9913</f>
        <v>Vermont</v>
      </c>
      <c r="B9913" t="str">
        <f>[1]Sheet1!C9913</f>
        <v>VT</v>
      </c>
      <c r="C9913" t="str">
        <f>LEFT([1]Sheet1!D9913,1)</f>
        <v>E</v>
      </c>
      <c r="D9913" t="str">
        <f>RIGHT([1]Sheet1!D9913,2)</f>
        <v>04</v>
      </c>
      <c r="E9913" t="str">
        <f>[1]Sheet1!E9913</f>
        <v>Current Operations - Correctional Institutions</v>
      </c>
      <c r="F9913">
        <f>[1]Sheet1!F9913</f>
        <v>58980</v>
      </c>
    </row>
    <row r="9914" spans="1:6">
      <c r="A9914" t="str">
        <f>[1]Sheet1!B9914</f>
        <v>Vermont</v>
      </c>
      <c r="B9914" t="str">
        <f>[1]Sheet1!C9914</f>
        <v>VT</v>
      </c>
      <c r="C9914" t="str">
        <f>LEFT([1]Sheet1!D9914,1)</f>
        <v>E</v>
      </c>
      <c r="D9914" t="str">
        <f>RIGHT([1]Sheet1!D9914,2)</f>
        <v>05</v>
      </c>
      <c r="E9914" t="str">
        <f>[1]Sheet1!E9914</f>
        <v>Current Operations - Corrections - Other</v>
      </c>
      <c r="F9914">
        <f>[1]Sheet1!F9914</f>
        <v>66300</v>
      </c>
    </row>
    <row r="9915" spans="1:6">
      <c r="A9915" t="str">
        <f>[1]Sheet1!B9915</f>
        <v>Vermont</v>
      </c>
      <c r="B9915" t="str">
        <f>[1]Sheet1!C9915</f>
        <v>VT</v>
      </c>
      <c r="C9915" t="str">
        <f>LEFT([1]Sheet1!D9915,1)</f>
        <v>E</v>
      </c>
      <c r="D9915" t="str">
        <f>RIGHT([1]Sheet1!D9915,2)</f>
        <v>12</v>
      </c>
      <c r="E9915" t="str">
        <f>[1]Sheet1!E9915</f>
        <v>Current Operations - Elementary and Secondary Education</v>
      </c>
      <c r="F9915">
        <f>[1]Sheet1!F9915</f>
        <v>1431420</v>
      </c>
    </row>
    <row r="9916" spans="1:6">
      <c r="A9916" t="str">
        <f>[1]Sheet1!B9916</f>
        <v>Vermont</v>
      </c>
      <c r="B9916" t="str">
        <f>[1]Sheet1!C9916</f>
        <v>VT</v>
      </c>
      <c r="C9916" t="str">
        <f>LEFT([1]Sheet1!D9916,1)</f>
        <v>E</v>
      </c>
      <c r="D9916" t="str">
        <f>RIGHT([1]Sheet1!D9916,2)</f>
        <v>16</v>
      </c>
      <c r="E9916" t="str">
        <f>[1]Sheet1!E9916</f>
        <v>Current Operations - Higher Education Auxiliary Enterprises</v>
      </c>
      <c r="F9916">
        <f>[1]Sheet1!F9916</f>
        <v>93168</v>
      </c>
    </row>
    <row r="9917" spans="1:6">
      <c r="A9917" t="str">
        <f>[1]Sheet1!B9917</f>
        <v>Vermont</v>
      </c>
      <c r="B9917" t="str">
        <f>[1]Sheet1!C9917</f>
        <v>VT</v>
      </c>
      <c r="C9917" t="str">
        <f>LEFT([1]Sheet1!D9917,1)</f>
        <v>E</v>
      </c>
      <c r="D9917" t="str">
        <f>RIGHT([1]Sheet1!D9917,2)</f>
        <v>18</v>
      </c>
      <c r="E9917" t="str">
        <f>[1]Sheet1!E9917</f>
        <v>Current Operations - Other Higher Education</v>
      </c>
      <c r="F9917">
        <f>[1]Sheet1!F9917</f>
        <v>601319</v>
      </c>
    </row>
    <row r="9918" spans="1:6">
      <c r="A9918" t="str">
        <f>[1]Sheet1!B9918</f>
        <v>Vermont</v>
      </c>
      <c r="B9918" t="str">
        <f>[1]Sheet1!C9918</f>
        <v>VT</v>
      </c>
      <c r="C9918" t="str">
        <f>LEFT([1]Sheet1!D9918,1)</f>
        <v>E</v>
      </c>
      <c r="D9918" t="str">
        <f>RIGHT([1]Sheet1!D9918,2)</f>
        <v>21</v>
      </c>
      <c r="E9918" t="str">
        <f>[1]Sheet1!E9918</f>
        <v>Current Operations - State Education - Other</v>
      </c>
      <c r="F9918">
        <f>[1]Sheet1!F9918</f>
        <v>68017</v>
      </c>
    </row>
    <row r="9919" spans="1:6">
      <c r="A9919" t="str">
        <f>[1]Sheet1!B9919</f>
        <v>Vermont</v>
      </c>
      <c r="B9919" t="str">
        <f>[1]Sheet1!C9919</f>
        <v>VT</v>
      </c>
      <c r="C9919" t="str">
        <f>LEFT([1]Sheet1!D9919,1)</f>
        <v>E</v>
      </c>
      <c r="D9919" t="str">
        <f>RIGHT([1]Sheet1!D9919,2)</f>
        <v>22</v>
      </c>
      <c r="E9919" t="str">
        <f>[1]Sheet1!E9919</f>
        <v>Current Operations - Social Insurance Administration</v>
      </c>
      <c r="F9919">
        <f>[1]Sheet1!F9919</f>
        <v>13159</v>
      </c>
    </row>
    <row r="9920" spans="1:6">
      <c r="A9920" t="str">
        <f>[1]Sheet1!B9920</f>
        <v>Vermont</v>
      </c>
      <c r="B9920" t="str">
        <f>[1]Sheet1!C9920</f>
        <v>VT</v>
      </c>
      <c r="C9920" t="str">
        <f>LEFT([1]Sheet1!D9920,1)</f>
        <v>E</v>
      </c>
      <c r="D9920" t="str">
        <f>RIGHT([1]Sheet1!D9920,2)</f>
        <v>23</v>
      </c>
      <c r="E9920" t="str">
        <f>[1]Sheet1!E9920</f>
        <v>Current Operations - Financial Administration</v>
      </c>
      <c r="F9920">
        <f>[1]Sheet1!F9920</f>
        <v>76702</v>
      </c>
    </row>
    <row r="9921" spans="1:6">
      <c r="A9921" t="str">
        <f>[1]Sheet1!B9921</f>
        <v>Vermont</v>
      </c>
      <c r="B9921" t="str">
        <f>[1]Sheet1!C9921</f>
        <v>VT</v>
      </c>
      <c r="C9921" t="str">
        <f>LEFT([1]Sheet1!D9921,1)</f>
        <v>E</v>
      </c>
      <c r="D9921" t="str">
        <f>RIGHT([1]Sheet1!D9921,2)</f>
        <v>24</v>
      </c>
      <c r="E9921" t="str">
        <f>[1]Sheet1!E9921</f>
        <v>Current Operations - Local Fire Protection</v>
      </c>
      <c r="F9921">
        <f>[1]Sheet1!F9921</f>
        <v>43019</v>
      </c>
    </row>
    <row r="9922" spans="1:6">
      <c r="A9922" t="str">
        <f>[1]Sheet1!B9922</f>
        <v>Vermont</v>
      </c>
      <c r="B9922" t="str">
        <f>[1]Sheet1!C9922</f>
        <v>VT</v>
      </c>
      <c r="C9922" t="str">
        <f>LEFT([1]Sheet1!D9922,1)</f>
        <v>E</v>
      </c>
      <c r="D9922" t="str">
        <f>RIGHT([1]Sheet1!D9922,2)</f>
        <v>25</v>
      </c>
      <c r="E9922" t="str">
        <f>[1]Sheet1!E9922</f>
        <v>Current Operations - Judicial and Legal Services</v>
      </c>
      <c r="F9922">
        <f>[1]Sheet1!F9922</f>
        <v>68145</v>
      </c>
    </row>
    <row r="9923" spans="1:6">
      <c r="A9923" t="str">
        <f>[1]Sheet1!B9923</f>
        <v>Vermont</v>
      </c>
      <c r="B9923" t="str">
        <f>[1]Sheet1!C9923</f>
        <v>VT</v>
      </c>
      <c r="C9923" t="str">
        <f>LEFT([1]Sheet1!D9923,1)</f>
        <v>E</v>
      </c>
      <c r="D9923" t="str">
        <f>RIGHT([1]Sheet1!D9923,2)</f>
        <v>29</v>
      </c>
      <c r="E9923" t="str">
        <f>[1]Sheet1!E9923</f>
        <v>Current Operations - Central Staff Services</v>
      </c>
      <c r="F9923">
        <f>[1]Sheet1!F9923</f>
        <v>69850</v>
      </c>
    </row>
    <row r="9924" spans="1:6">
      <c r="A9924" t="str">
        <f>[1]Sheet1!B9924</f>
        <v>Vermont</v>
      </c>
      <c r="B9924" t="str">
        <f>[1]Sheet1!C9924</f>
        <v>VT</v>
      </c>
      <c r="C9924" t="str">
        <f>LEFT([1]Sheet1!D9924,1)</f>
        <v>E</v>
      </c>
      <c r="D9924" t="str">
        <f>RIGHT([1]Sheet1!D9924,2)</f>
        <v>31</v>
      </c>
      <c r="E9924" t="str">
        <f>[1]Sheet1!E9924</f>
        <v>Current Operations - General Public Buildings</v>
      </c>
      <c r="F9924">
        <f>[1]Sheet1!F9924</f>
        <v>17334</v>
      </c>
    </row>
    <row r="9925" spans="1:6">
      <c r="A9925" t="str">
        <f>[1]Sheet1!B9925</f>
        <v>Vermont</v>
      </c>
      <c r="B9925" t="str">
        <f>[1]Sheet1!C9925</f>
        <v>VT</v>
      </c>
      <c r="C9925" t="str">
        <f>LEFT([1]Sheet1!D9925,1)</f>
        <v>E</v>
      </c>
      <c r="D9925" t="str">
        <f>RIGHT([1]Sheet1!D9925,2)</f>
        <v>32</v>
      </c>
      <c r="E9925" t="str">
        <f>[1]Sheet1!E9925</f>
        <v>Current Operations - Health - Other</v>
      </c>
      <c r="F9925">
        <f>[1]Sheet1!F9925</f>
        <v>191533</v>
      </c>
    </row>
    <row r="9926" spans="1:6">
      <c r="A9926" t="str">
        <f>[1]Sheet1!B9926</f>
        <v>Vermont</v>
      </c>
      <c r="B9926" t="str">
        <f>[1]Sheet1!C9926</f>
        <v>VT</v>
      </c>
      <c r="C9926" t="str">
        <f>LEFT([1]Sheet1!D9926,1)</f>
        <v>E</v>
      </c>
      <c r="D9926" t="str">
        <f>RIGHT([1]Sheet1!D9926,2)</f>
        <v>36</v>
      </c>
      <c r="E9926" t="str">
        <f>[1]Sheet1!E9926</f>
        <v>Current Operations - Hospitals</v>
      </c>
      <c r="F9926">
        <f>[1]Sheet1!F9926</f>
        <v>16273</v>
      </c>
    </row>
    <row r="9927" spans="1:6">
      <c r="A9927" t="str">
        <f>[1]Sheet1!B9927</f>
        <v>Vermont</v>
      </c>
      <c r="B9927" t="str">
        <f>[1]Sheet1!C9927</f>
        <v>VT</v>
      </c>
      <c r="C9927" t="str">
        <f>LEFT([1]Sheet1!D9927,1)</f>
        <v>E</v>
      </c>
      <c r="D9927" t="str">
        <f>RIGHT([1]Sheet1!D9927,2)</f>
        <v>44</v>
      </c>
      <c r="E9927" t="str">
        <f>[1]Sheet1!E9927</f>
        <v>Current Operations - Regular Highways</v>
      </c>
      <c r="F9927">
        <f>[1]Sheet1!F9927</f>
        <v>431589</v>
      </c>
    </row>
    <row r="9928" spans="1:6">
      <c r="A9928" t="str">
        <f>[1]Sheet1!B9928</f>
        <v>Vermont</v>
      </c>
      <c r="B9928" t="str">
        <f>[1]Sheet1!C9928</f>
        <v>VT</v>
      </c>
      <c r="C9928" t="str">
        <f>LEFT([1]Sheet1!D9928,1)</f>
        <v>E</v>
      </c>
      <c r="D9928" t="str">
        <f>RIGHT([1]Sheet1!D9928,2)</f>
        <v>50</v>
      </c>
      <c r="E9928" t="str">
        <f>[1]Sheet1!E9928</f>
        <v>Current Operations - Housing and Community Development</v>
      </c>
      <c r="F9928">
        <f>[1]Sheet1!F9928</f>
        <v>137751</v>
      </c>
    </row>
    <row r="9929" spans="1:6">
      <c r="A9929" t="str">
        <f>[1]Sheet1!B9929</f>
        <v>Vermont</v>
      </c>
      <c r="B9929" t="str">
        <f>[1]Sheet1!C9929</f>
        <v>VT</v>
      </c>
      <c r="C9929" t="str">
        <f>LEFT([1]Sheet1!D9929,1)</f>
        <v>E</v>
      </c>
      <c r="D9929" t="str">
        <f>RIGHT([1]Sheet1!D9929,2)</f>
        <v>52</v>
      </c>
      <c r="E9929" t="str">
        <f>[1]Sheet1!E9929</f>
        <v>Current Operations - Libraries</v>
      </c>
      <c r="F9929">
        <f>[1]Sheet1!F9929</f>
        <v>18933</v>
      </c>
    </row>
    <row r="9930" spans="1:6">
      <c r="A9930" t="str">
        <f>[1]Sheet1!B9930</f>
        <v>Vermont</v>
      </c>
      <c r="B9930" t="str">
        <f>[1]Sheet1!C9930</f>
        <v>VT</v>
      </c>
      <c r="C9930" t="str">
        <f>LEFT([1]Sheet1!D9930,1)</f>
        <v>E</v>
      </c>
      <c r="D9930" t="str">
        <f>RIGHT([1]Sheet1!D9930,2)</f>
        <v>59</v>
      </c>
      <c r="E9930" t="str">
        <f>[1]Sheet1!E9930</f>
        <v>Current Operations - Natural Resources - Other</v>
      </c>
      <c r="F9930">
        <f>[1]Sheet1!F9930</f>
        <v>86566</v>
      </c>
    </row>
    <row r="9931" spans="1:6">
      <c r="A9931" t="str">
        <f>[1]Sheet1!B9931</f>
        <v>Vermont</v>
      </c>
      <c r="B9931" t="str">
        <f>[1]Sheet1!C9931</f>
        <v>VT</v>
      </c>
      <c r="C9931" t="str">
        <f>LEFT([1]Sheet1!D9931,1)</f>
        <v>E</v>
      </c>
      <c r="D9931" t="str">
        <f>RIGHT([1]Sheet1!D9931,2)</f>
        <v>60</v>
      </c>
      <c r="E9931" t="str">
        <f>[1]Sheet1!E9931</f>
        <v>Current Operations - Parking Facilities</v>
      </c>
      <c r="F9931">
        <f>[1]Sheet1!F9931</f>
        <v>5939</v>
      </c>
    </row>
    <row r="9932" spans="1:6">
      <c r="A9932" t="str">
        <f>[1]Sheet1!B9932</f>
        <v>Vermont</v>
      </c>
      <c r="B9932" t="str">
        <f>[1]Sheet1!C9932</f>
        <v>VT</v>
      </c>
      <c r="C9932" t="str">
        <f>LEFT([1]Sheet1!D9932,1)</f>
        <v>E</v>
      </c>
      <c r="D9932" t="str">
        <f>RIGHT([1]Sheet1!D9932,2)</f>
        <v>61</v>
      </c>
      <c r="E9932" t="str">
        <f>[1]Sheet1!E9932</f>
        <v>Current Operations - Parks and Recreation</v>
      </c>
      <c r="F9932">
        <f>[1]Sheet1!F9932</f>
        <v>42620</v>
      </c>
    </row>
    <row r="9933" spans="1:6">
      <c r="A9933" t="str">
        <f>[1]Sheet1!B9933</f>
        <v>Vermont</v>
      </c>
      <c r="B9933" t="str">
        <f>[1]Sheet1!C9933</f>
        <v>VT</v>
      </c>
      <c r="C9933" t="str">
        <f>LEFT([1]Sheet1!D9933,1)</f>
        <v>E</v>
      </c>
      <c r="D9933" t="str">
        <f>RIGHT([1]Sheet1!D9933,2)</f>
        <v>62</v>
      </c>
      <c r="E9933" t="str">
        <f>[1]Sheet1!E9933</f>
        <v>Current Operations - Police Protection</v>
      </c>
      <c r="F9933">
        <f>[1]Sheet1!F9933</f>
        <v>166625</v>
      </c>
    </row>
    <row r="9934" spans="1:6">
      <c r="A9934" t="str">
        <f>[1]Sheet1!B9934</f>
        <v>Vermont</v>
      </c>
      <c r="B9934" t="str">
        <f>[1]Sheet1!C9934</f>
        <v>VT</v>
      </c>
      <c r="C9934" t="str">
        <f>LEFT([1]Sheet1!D9934,1)</f>
        <v>E</v>
      </c>
      <c r="D9934" t="str">
        <f>RIGHT([1]Sheet1!D9934,2)</f>
        <v>66</v>
      </c>
      <c r="E9934" t="str">
        <f>[1]Sheet1!E9934</f>
        <v>Current Operations - Protective Inspection and Regulation, NEC</v>
      </c>
      <c r="F9934">
        <f>[1]Sheet1!F9934</f>
        <v>21989</v>
      </c>
    </row>
    <row r="9935" spans="1:6">
      <c r="A9935" t="str">
        <f>[1]Sheet1!B9935</f>
        <v>Vermont</v>
      </c>
      <c r="B9935" t="str">
        <f>[1]Sheet1!C9935</f>
        <v>VT</v>
      </c>
      <c r="C9935" t="str">
        <f>LEFT([1]Sheet1!D9935,1)</f>
        <v>E</v>
      </c>
      <c r="D9935" t="str">
        <f>RIGHT([1]Sheet1!D9935,2)</f>
        <v>74</v>
      </c>
      <c r="E9935" t="str">
        <f>[1]Sheet1!E9935</f>
        <v>Current Operations - Public Welfare, Vendor Payments for Medical Care</v>
      </c>
      <c r="F9935">
        <f>[1]Sheet1!F9935</f>
        <v>1113063</v>
      </c>
    </row>
    <row r="9936" spans="1:6">
      <c r="A9936" t="str">
        <f>[1]Sheet1!B9936</f>
        <v>Vermont</v>
      </c>
      <c r="B9936" t="str">
        <f>[1]Sheet1!C9936</f>
        <v>VT</v>
      </c>
      <c r="C9936" t="str">
        <f>LEFT([1]Sheet1!D9936,1)</f>
        <v>E</v>
      </c>
      <c r="D9936" t="str">
        <f>RIGHT([1]Sheet1!D9936,2)</f>
        <v>75</v>
      </c>
      <c r="E9936" t="str">
        <f>[1]Sheet1!E9936</f>
        <v>Current Operations - Public Welfare, Vendor Payments for Other Purposes</v>
      </c>
      <c r="F9936">
        <f>[1]Sheet1!F9936</f>
        <v>130694</v>
      </c>
    </row>
    <row r="9937" spans="1:6">
      <c r="A9937" t="str">
        <f>[1]Sheet1!B9937</f>
        <v>Vermont</v>
      </c>
      <c r="B9937" t="str">
        <f>[1]Sheet1!C9937</f>
        <v>VT</v>
      </c>
      <c r="C9937" t="str">
        <f>LEFT([1]Sheet1!D9937,1)</f>
        <v>E</v>
      </c>
      <c r="D9937" t="str">
        <f>RIGHT([1]Sheet1!D9937,2)</f>
        <v>77</v>
      </c>
      <c r="E9937" t="str">
        <f>[1]Sheet1!E9937</f>
        <v>Current Operations - Public Welfare Institutions</v>
      </c>
      <c r="F9937">
        <f>[1]Sheet1!F9937</f>
        <v>17694</v>
      </c>
    </row>
    <row r="9938" spans="1:6">
      <c r="A9938" t="str">
        <f>[1]Sheet1!B9938</f>
        <v>Vermont</v>
      </c>
      <c r="B9938" t="str">
        <f>[1]Sheet1!C9938</f>
        <v>VT</v>
      </c>
      <c r="C9938" t="str">
        <f>LEFT([1]Sheet1!D9938,1)</f>
        <v>E</v>
      </c>
      <c r="D9938" t="str">
        <f>RIGHT([1]Sheet1!D9938,2)</f>
        <v>79</v>
      </c>
      <c r="E9938" t="str">
        <f>[1]Sheet1!E9938</f>
        <v>Current Operations - Public Welfare - Other</v>
      </c>
      <c r="F9938">
        <f>[1]Sheet1!F9938</f>
        <v>195536</v>
      </c>
    </row>
    <row r="9939" spans="1:6">
      <c r="A9939" t="str">
        <f>[1]Sheet1!B9939</f>
        <v>Vermont</v>
      </c>
      <c r="B9939" t="str">
        <f>[1]Sheet1!C9939</f>
        <v>VT</v>
      </c>
      <c r="C9939" t="str">
        <f>LEFT([1]Sheet1!D9939,1)</f>
        <v>E</v>
      </c>
      <c r="D9939" t="str">
        <f>RIGHT([1]Sheet1!D9939,2)</f>
        <v>80</v>
      </c>
      <c r="E9939" t="str">
        <f>[1]Sheet1!E9939</f>
        <v>Current Operations - Sewerage</v>
      </c>
      <c r="F9939">
        <f>[1]Sheet1!F9939</f>
        <v>60102</v>
      </c>
    </row>
    <row r="9940" spans="1:6">
      <c r="A9940" t="str">
        <f>[1]Sheet1!B9940</f>
        <v>Vermont</v>
      </c>
      <c r="B9940" t="str">
        <f>[1]Sheet1!C9940</f>
        <v>VT</v>
      </c>
      <c r="C9940" t="str">
        <f>LEFT([1]Sheet1!D9940,1)</f>
        <v>E</v>
      </c>
      <c r="D9940" t="str">
        <f>RIGHT([1]Sheet1!D9940,2)</f>
        <v>81</v>
      </c>
      <c r="E9940" t="str">
        <f>[1]Sheet1!E9940</f>
        <v>Current Operations - Solid Waste Management</v>
      </c>
      <c r="F9940">
        <f>[1]Sheet1!F9940</f>
        <v>39054</v>
      </c>
    </row>
    <row r="9941" spans="1:6">
      <c r="A9941" t="str">
        <f>[1]Sheet1!B9941</f>
        <v>Vermont</v>
      </c>
      <c r="B9941" t="str">
        <f>[1]Sheet1!C9941</f>
        <v>VT</v>
      </c>
      <c r="C9941" t="str">
        <f>LEFT([1]Sheet1!D9941,1)</f>
        <v>E</v>
      </c>
      <c r="D9941" t="str">
        <f>RIGHT([1]Sheet1!D9941,2)</f>
        <v>85</v>
      </c>
      <c r="E9941" t="str">
        <f>[1]Sheet1!E9941</f>
        <v>Current Operations - State Veterans' Services</v>
      </c>
      <c r="F9941">
        <f>[1]Sheet1!F9941</f>
        <v>630</v>
      </c>
    </row>
    <row r="9942" spans="1:6">
      <c r="A9942" t="str">
        <f>[1]Sheet1!B9942</f>
        <v>Vermont</v>
      </c>
      <c r="B9942" t="str">
        <f>[1]Sheet1!C9942</f>
        <v>VT</v>
      </c>
      <c r="C9942" t="str">
        <f>LEFT([1]Sheet1!D9942,1)</f>
        <v>E</v>
      </c>
      <c r="D9942" t="str">
        <f>RIGHT([1]Sheet1!D9942,2)</f>
        <v>89</v>
      </c>
      <c r="E9942" t="str">
        <f>[1]Sheet1!E9942</f>
        <v>Current Operations - General - Other</v>
      </c>
      <c r="F9942">
        <f>[1]Sheet1!F9942</f>
        <v>165165</v>
      </c>
    </row>
    <row r="9943" spans="1:6">
      <c r="A9943" t="str">
        <f>[1]Sheet1!B9943</f>
        <v>Vermont</v>
      </c>
      <c r="B9943" t="str">
        <f>[1]Sheet1!C9943</f>
        <v>VT</v>
      </c>
      <c r="C9943" t="str">
        <f>LEFT([1]Sheet1!D9943,1)</f>
        <v>E</v>
      </c>
      <c r="D9943" t="str">
        <f>RIGHT([1]Sheet1!D9943,2)</f>
        <v>90</v>
      </c>
      <c r="E9943" t="str">
        <f>[1]Sheet1!E9943</f>
        <v>Current Operations - Liquor Stores</v>
      </c>
      <c r="F9943">
        <f>[1]Sheet1!F9943</f>
        <v>50547</v>
      </c>
    </row>
    <row r="9944" spans="1:6">
      <c r="A9944" t="str">
        <f>[1]Sheet1!B9944</f>
        <v>Vermont</v>
      </c>
      <c r="B9944" t="str">
        <f>[1]Sheet1!C9944</f>
        <v>VT</v>
      </c>
      <c r="C9944" t="str">
        <f>LEFT([1]Sheet1!D9944,1)</f>
        <v>E</v>
      </c>
      <c r="D9944" t="str">
        <f>RIGHT([1]Sheet1!D9944,2)</f>
        <v>91</v>
      </c>
      <c r="E9944" t="str">
        <f>[1]Sheet1!E9944</f>
        <v>Current Operations - Water Utilities</v>
      </c>
      <c r="F9944">
        <f>[1]Sheet1!F9944</f>
        <v>58224</v>
      </c>
    </row>
    <row r="9945" spans="1:6">
      <c r="A9945" t="str">
        <f>[1]Sheet1!B9945</f>
        <v>Vermont</v>
      </c>
      <c r="B9945" t="str">
        <f>[1]Sheet1!C9945</f>
        <v>VT</v>
      </c>
      <c r="C9945" t="str">
        <f>LEFT([1]Sheet1!D9945,1)</f>
        <v>E</v>
      </c>
      <c r="D9945" t="str">
        <f>RIGHT([1]Sheet1!D9945,2)</f>
        <v>92</v>
      </c>
      <c r="E9945" t="str">
        <f>[1]Sheet1!E9945</f>
        <v>Current Operations - Electric Utilities</v>
      </c>
      <c r="F9945">
        <f>[1]Sheet1!F9945</f>
        <v>130189</v>
      </c>
    </row>
    <row r="9946" spans="1:6">
      <c r="A9946" t="str">
        <f>[1]Sheet1!B9946</f>
        <v>Vermont</v>
      </c>
      <c r="B9946" t="str">
        <f>[1]Sheet1!C9946</f>
        <v>VT</v>
      </c>
      <c r="C9946" t="str">
        <f>LEFT([1]Sheet1!D9946,1)</f>
        <v>E</v>
      </c>
      <c r="D9946" t="str">
        <f>RIGHT([1]Sheet1!D9946,2)</f>
        <v>94</v>
      </c>
      <c r="E9946" t="str">
        <f>[1]Sheet1!E9946</f>
        <v>Current Operations - Transit Utilities</v>
      </c>
      <c r="F9946">
        <f>[1]Sheet1!F9946</f>
        <v>23704</v>
      </c>
    </row>
    <row r="9947" spans="1:6">
      <c r="A9947" t="str">
        <f>[1]Sheet1!B9947</f>
        <v>Vermont</v>
      </c>
      <c r="B9947" t="str">
        <f>[1]Sheet1!C9947</f>
        <v>VT</v>
      </c>
      <c r="C9947" t="str">
        <f>LEFT([1]Sheet1!D9947,1)</f>
        <v>F</v>
      </c>
      <c r="D9947" t="str">
        <f>RIGHT([1]Sheet1!D9947,2)</f>
        <v>01</v>
      </c>
      <c r="E9947" t="str">
        <f>[1]Sheet1!E9947</f>
        <v>Construction - Air Transportation</v>
      </c>
      <c r="F9947">
        <f>[1]Sheet1!F9947</f>
        <v>14111</v>
      </c>
    </row>
    <row r="9948" spans="1:6">
      <c r="A9948" t="str">
        <f>[1]Sheet1!B9948</f>
        <v>Vermont</v>
      </c>
      <c r="B9948" t="str">
        <f>[1]Sheet1!C9948</f>
        <v>VT</v>
      </c>
      <c r="C9948" t="str">
        <f>LEFT([1]Sheet1!D9948,1)</f>
        <v>F</v>
      </c>
      <c r="D9948" t="str">
        <f>RIGHT([1]Sheet1!D9948,2)</f>
        <v>03</v>
      </c>
      <c r="E9948" t="str">
        <f>[1]Sheet1!E9948</f>
        <v>Construction - Miscellaneous Commercial Activities, NEC</v>
      </c>
      <c r="F9948">
        <f>[1]Sheet1!F9948</f>
        <v>33463</v>
      </c>
    </row>
    <row r="9949" spans="1:6">
      <c r="A9949" t="str">
        <f>[1]Sheet1!B9949</f>
        <v>Vermont</v>
      </c>
      <c r="B9949" t="str">
        <f>[1]Sheet1!C9949</f>
        <v>VT</v>
      </c>
      <c r="C9949" t="str">
        <f>LEFT([1]Sheet1!D9949,1)</f>
        <v>F</v>
      </c>
      <c r="D9949" t="str">
        <f>RIGHT([1]Sheet1!D9949,2)</f>
        <v>04</v>
      </c>
      <c r="E9949" t="str">
        <f>[1]Sheet1!E9949</f>
        <v>Construction - Correctional Institutions</v>
      </c>
      <c r="F9949">
        <f>[1]Sheet1!F9949</f>
        <v>6</v>
      </c>
    </row>
    <row r="9950" spans="1:6">
      <c r="A9950" t="str">
        <f>[1]Sheet1!B9950</f>
        <v>Vermont</v>
      </c>
      <c r="B9950" t="str">
        <f>[1]Sheet1!C9950</f>
        <v>VT</v>
      </c>
      <c r="C9950" t="str">
        <f>LEFT([1]Sheet1!D9950,1)</f>
        <v>F</v>
      </c>
      <c r="D9950" t="str">
        <f>RIGHT([1]Sheet1!D9950,2)</f>
        <v>12</v>
      </c>
      <c r="E9950" t="str">
        <f>[1]Sheet1!E9950</f>
        <v>Construction - Elementary and Secondary Education</v>
      </c>
      <c r="F9950">
        <f>[1]Sheet1!F9950</f>
        <v>18779</v>
      </c>
    </row>
    <row r="9951" spans="1:6">
      <c r="A9951" t="str">
        <f>[1]Sheet1!B9951</f>
        <v>Vermont</v>
      </c>
      <c r="B9951" t="str">
        <f>[1]Sheet1!C9951</f>
        <v>VT</v>
      </c>
      <c r="C9951" t="str">
        <f>LEFT([1]Sheet1!D9951,1)</f>
        <v>F</v>
      </c>
      <c r="D9951" t="str">
        <f>RIGHT([1]Sheet1!D9951,2)</f>
        <v>16</v>
      </c>
      <c r="E9951" t="str">
        <f>[1]Sheet1!E9951</f>
        <v>Construction - Higher Education - Auxiliary Enterprises</v>
      </c>
      <c r="F9951">
        <f>[1]Sheet1!F9951</f>
        <v>4060</v>
      </c>
    </row>
    <row r="9952" spans="1:6">
      <c r="A9952" t="str">
        <f>[1]Sheet1!B9952</f>
        <v>Vermont</v>
      </c>
      <c r="B9952" t="str">
        <f>[1]Sheet1!C9952</f>
        <v>VT</v>
      </c>
      <c r="C9952" t="str">
        <f>LEFT([1]Sheet1!D9952,1)</f>
        <v>F</v>
      </c>
      <c r="D9952" t="str">
        <f>RIGHT([1]Sheet1!D9952,2)</f>
        <v>18</v>
      </c>
      <c r="E9952" t="str">
        <f>[1]Sheet1!E9952</f>
        <v>Construction - Other Higher Education</v>
      </c>
      <c r="F9952">
        <f>[1]Sheet1!F9952</f>
        <v>17947</v>
      </c>
    </row>
    <row r="9953" spans="1:6">
      <c r="A9953" t="str">
        <f>[1]Sheet1!B9953</f>
        <v>Vermont</v>
      </c>
      <c r="B9953" t="str">
        <f>[1]Sheet1!C9953</f>
        <v>VT</v>
      </c>
      <c r="C9953" t="str">
        <f>LEFT([1]Sheet1!D9953,1)</f>
        <v>F</v>
      </c>
      <c r="D9953" t="str">
        <f>RIGHT([1]Sheet1!D9953,2)</f>
        <v>21</v>
      </c>
      <c r="E9953" t="str">
        <f>[1]Sheet1!E9953</f>
        <v>Construction - State Education - Other</v>
      </c>
      <c r="F9953">
        <f>[1]Sheet1!F9953</f>
        <v>6</v>
      </c>
    </row>
    <row r="9954" spans="1:6">
      <c r="A9954" t="str">
        <f>[1]Sheet1!B9954</f>
        <v>Vermont</v>
      </c>
      <c r="B9954" t="str">
        <f>[1]Sheet1!C9954</f>
        <v>VT</v>
      </c>
      <c r="C9954" t="str">
        <f>LEFT([1]Sheet1!D9954,1)</f>
        <v>F</v>
      </c>
      <c r="D9954" t="str">
        <f>RIGHT([1]Sheet1!D9954,2)</f>
        <v>23</v>
      </c>
      <c r="E9954" t="str">
        <f>[1]Sheet1!E9954</f>
        <v>Construction - Financial Administration</v>
      </c>
      <c r="F9954">
        <f>[1]Sheet1!F9954</f>
        <v>30</v>
      </c>
    </row>
    <row r="9955" spans="1:6">
      <c r="A9955" t="str">
        <f>[1]Sheet1!B9955</f>
        <v>Vermont</v>
      </c>
      <c r="B9955" t="str">
        <f>[1]Sheet1!C9955</f>
        <v>VT</v>
      </c>
      <c r="C9955" t="str">
        <f>LEFT([1]Sheet1!D9955,1)</f>
        <v>F</v>
      </c>
      <c r="D9955" t="str">
        <f>RIGHT([1]Sheet1!D9955,2)</f>
        <v>24</v>
      </c>
      <c r="E9955" t="str">
        <f>[1]Sheet1!E9955</f>
        <v>Construction - Local Fire Protection</v>
      </c>
      <c r="F9955">
        <f>[1]Sheet1!F9955</f>
        <v>1316</v>
      </c>
    </row>
    <row r="9956" spans="1:6">
      <c r="A9956" t="str">
        <f>[1]Sheet1!B9956</f>
        <v>Vermont</v>
      </c>
      <c r="B9956" t="str">
        <f>[1]Sheet1!C9956</f>
        <v>VT</v>
      </c>
      <c r="C9956" t="str">
        <f>LEFT([1]Sheet1!D9956,1)</f>
        <v>F</v>
      </c>
      <c r="D9956" t="str">
        <f>RIGHT([1]Sheet1!D9956,2)</f>
        <v>25</v>
      </c>
      <c r="E9956" t="str">
        <f>[1]Sheet1!E9956</f>
        <v>Construction - Judicial and Legal Services</v>
      </c>
      <c r="F9956">
        <f>[1]Sheet1!F9956</f>
        <v>76</v>
      </c>
    </row>
    <row r="9957" spans="1:6">
      <c r="A9957" t="str">
        <f>[1]Sheet1!B9957</f>
        <v>Vermont</v>
      </c>
      <c r="B9957" t="str">
        <f>[1]Sheet1!C9957</f>
        <v>VT</v>
      </c>
      <c r="C9957" t="str">
        <f>LEFT([1]Sheet1!D9957,1)</f>
        <v>F</v>
      </c>
      <c r="D9957" t="str">
        <f>RIGHT([1]Sheet1!D9957,2)</f>
        <v>29</v>
      </c>
      <c r="E9957" t="str">
        <f>[1]Sheet1!E9957</f>
        <v>Construction - Central Staff Services</v>
      </c>
      <c r="F9957">
        <f>[1]Sheet1!F9957</f>
        <v>291</v>
      </c>
    </row>
    <row r="9958" spans="1:6">
      <c r="A9958" t="str">
        <f>[1]Sheet1!B9958</f>
        <v>Vermont</v>
      </c>
      <c r="B9958" t="str">
        <f>[1]Sheet1!C9958</f>
        <v>VT</v>
      </c>
      <c r="C9958" t="str">
        <f>LEFT([1]Sheet1!D9958,1)</f>
        <v>F</v>
      </c>
      <c r="D9958" t="str">
        <f>RIGHT([1]Sheet1!D9958,2)</f>
        <v>31</v>
      </c>
      <c r="E9958" t="str">
        <f>[1]Sheet1!E9958</f>
        <v>Construction - General Public Buildings</v>
      </c>
      <c r="F9958">
        <f>[1]Sheet1!F9958</f>
        <v>1642</v>
      </c>
    </row>
    <row r="9959" spans="1:6">
      <c r="A9959" t="str">
        <f>[1]Sheet1!B9959</f>
        <v>Vermont</v>
      </c>
      <c r="B9959" t="str">
        <f>[1]Sheet1!C9959</f>
        <v>VT</v>
      </c>
      <c r="C9959" t="str">
        <f>LEFT([1]Sheet1!D9959,1)</f>
        <v>F</v>
      </c>
      <c r="D9959" t="str">
        <f>RIGHT([1]Sheet1!D9959,2)</f>
        <v>32</v>
      </c>
      <c r="E9959" t="str">
        <f>[1]Sheet1!E9959</f>
        <v>Construction - Health - Other</v>
      </c>
      <c r="F9959">
        <f>[1]Sheet1!F9959</f>
        <v>79</v>
      </c>
    </row>
    <row r="9960" spans="1:6">
      <c r="A9960" t="str">
        <f>[1]Sheet1!B9960</f>
        <v>Vermont</v>
      </c>
      <c r="B9960" t="str">
        <f>[1]Sheet1!C9960</f>
        <v>VT</v>
      </c>
      <c r="C9960" t="str">
        <f>LEFT([1]Sheet1!D9960,1)</f>
        <v>F</v>
      </c>
      <c r="D9960" t="str">
        <f>RIGHT([1]Sheet1!D9960,2)</f>
        <v>44</v>
      </c>
      <c r="E9960" t="str">
        <f>[1]Sheet1!E9960</f>
        <v>Construction - Regular Highways</v>
      </c>
      <c r="F9960">
        <f>[1]Sheet1!F9960</f>
        <v>218412</v>
      </c>
    </row>
    <row r="9961" spans="1:6">
      <c r="A9961" t="str">
        <f>[1]Sheet1!B9961</f>
        <v>Vermont</v>
      </c>
      <c r="B9961" t="str">
        <f>[1]Sheet1!C9961</f>
        <v>VT</v>
      </c>
      <c r="C9961" t="str">
        <f>LEFT([1]Sheet1!D9961,1)</f>
        <v>F</v>
      </c>
      <c r="D9961" t="str">
        <f>RIGHT([1]Sheet1!D9961,2)</f>
        <v>50</v>
      </c>
      <c r="E9961" t="str">
        <f>[1]Sheet1!E9961</f>
        <v>Construction - Housing and Community Development</v>
      </c>
      <c r="F9961">
        <f>[1]Sheet1!F9961</f>
        <v>1270</v>
      </c>
    </row>
    <row r="9962" spans="1:6">
      <c r="A9962" t="str">
        <f>[1]Sheet1!B9962</f>
        <v>Vermont</v>
      </c>
      <c r="B9962" t="str">
        <f>[1]Sheet1!C9962</f>
        <v>VT</v>
      </c>
      <c r="C9962" t="str">
        <f>LEFT([1]Sheet1!D9962,1)</f>
        <v>F</v>
      </c>
      <c r="D9962" t="str">
        <f>RIGHT([1]Sheet1!D9962,2)</f>
        <v>52</v>
      </c>
      <c r="E9962" t="str">
        <f>[1]Sheet1!E9962</f>
        <v>Construction - Libraries</v>
      </c>
      <c r="F9962">
        <f>[1]Sheet1!F9962</f>
        <v>1202</v>
      </c>
    </row>
    <row r="9963" spans="1:6">
      <c r="A9963" t="str">
        <f>[1]Sheet1!B9963</f>
        <v>Vermont</v>
      </c>
      <c r="B9963" t="str">
        <f>[1]Sheet1!C9963</f>
        <v>VT</v>
      </c>
      <c r="C9963" t="str">
        <f>LEFT([1]Sheet1!D9963,1)</f>
        <v>F</v>
      </c>
      <c r="D9963" t="str">
        <f>RIGHT([1]Sheet1!D9963,2)</f>
        <v>59</v>
      </c>
      <c r="E9963" t="str">
        <f>[1]Sheet1!E9963</f>
        <v>Construction - Natural Resources - Other</v>
      </c>
      <c r="F9963">
        <f>[1]Sheet1!F9963</f>
        <v>364</v>
      </c>
    </row>
    <row r="9964" spans="1:6">
      <c r="A9964" t="str">
        <f>[1]Sheet1!B9964</f>
        <v>Vermont</v>
      </c>
      <c r="B9964" t="str">
        <f>[1]Sheet1!C9964</f>
        <v>VT</v>
      </c>
      <c r="C9964" t="str">
        <f>LEFT([1]Sheet1!D9964,1)</f>
        <v>F</v>
      </c>
      <c r="D9964" t="str">
        <f>RIGHT([1]Sheet1!D9964,2)</f>
        <v>60</v>
      </c>
      <c r="E9964" t="str">
        <f>[1]Sheet1!E9964</f>
        <v>Construction - Parking Facilities</v>
      </c>
      <c r="F9964">
        <f>[1]Sheet1!F9964</f>
        <v>1056</v>
      </c>
    </row>
    <row r="9965" spans="1:6">
      <c r="A9965" t="str">
        <f>[1]Sheet1!B9965</f>
        <v>Vermont</v>
      </c>
      <c r="B9965" t="str">
        <f>[1]Sheet1!C9965</f>
        <v>VT</v>
      </c>
      <c r="C9965" t="str">
        <f>LEFT([1]Sheet1!D9965,1)</f>
        <v>F</v>
      </c>
      <c r="D9965" t="str">
        <f>RIGHT([1]Sheet1!D9965,2)</f>
        <v>61</v>
      </c>
      <c r="E9965" t="str">
        <f>[1]Sheet1!E9965</f>
        <v>Construction - Parks and Recreation</v>
      </c>
      <c r="F9965">
        <f>[1]Sheet1!F9965</f>
        <v>4752</v>
      </c>
    </row>
    <row r="9966" spans="1:6">
      <c r="A9966" t="str">
        <f>[1]Sheet1!B9966</f>
        <v>Vermont</v>
      </c>
      <c r="B9966" t="str">
        <f>[1]Sheet1!C9966</f>
        <v>VT</v>
      </c>
      <c r="C9966" t="str">
        <f>LEFT([1]Sheet1!D9966,1)</f>
        <v>F</v>
      </c>
      <c r="D9966" t="str">
        <f>RIGHT([1]Sheet1!D9966,2)</f>
        <v>62</v>
      </c>
      <c r="E9966" t="str">
        <f>[1]Sheet1!E9966</f>
        <v>Construction - Police Protection</v>
      </c>
      <c r="F9966">
        <f>[1]Sheet1!F9966</f>
        <v>369</v>
      </c>
    </row>
    <row r="9967" spans="1:6">
      <c r="A9967" t="str">
        <f>[1]Sheet1!B9967</f>
        <v>Vermont</v>
      </c>
      <c r="B9967" t="str">
        <f>[1]Sheet1!C9967</f>
        <v>VT</v>
      </c>
      <c r="C9967" t="str">
        <f>LEFT([1]Sheet1!D9967,1)</f>
        <v>F</v>
      </c>
      <c r="D9967" t="str">
        <f>RIGHT([1]Sheet1!D9967,2)</f>
        <v>77</v>
      </c>
      <c r="E9967" t="str">
        <f>[1]Sheet1!E9967</f>
        <v>Construction - Public Welfare Institutions</v>
      </c>
      <c r="F9967">
        <f>[1]Sheet1!F9967</f>
        <v>16</v>
      </c>
    </row>
    <row r="9968" spans="1:6">
      <c r="A9968" t="str">
        <f>[1]Sheet1!B9968</f>
        <v>Vermont</v>
      </c>
      <c r="B9968" t="str">
        <f>[1]Sheet1!C9968</f>
        <v>VT</v>
      </c>
      <c r="C9968" t="str">
        <f>LEFT([1]Sheet1!D9968,1)</f>
        <v>F</v>
      </c>
      <c r="D9968" t="str">
        <f>RIGHT([1]Sheet1!D9968,2)</f>
        <v>80</v>
      </c>
      <c r="E9968" t="str">
        <f>[1]Sheet1!E9968</f>
        <v>Construction - Sewerage</v>
      </c>
      <c r="F9968">
        <f>[1]Sheet1!F9968</f>
        <v>25996</v>
      </c>
    </row>
    <row r="9969" spans="1:6">
      <c r="A9969" t="str">
        <f>[1]Sheet1!B9969</f>
        <v>Vermont</v>
      </c>
      <c r="B9969" t="str">
        <f>[1]Sheet1!C9969</f>
        <v>VT</v>
      </c>
      <c r="C9969" t="str">
        <f>LEFT([1]Sheet1!D9969,1)</f>
        <v>F</v>
      </c>
      <c r="D9969" t="str">
        <f>RIGHT([1]Sheet1!D9969,2)</f>
        <v>81</v>
      </c>
      <c r="E9969" t="str">
        <f>[1]Sheet1!E9969</f>
        <v>Construction - Solid Waste Management</v>
      </c>
      <c r="F9969">
        <f>[1]Sheet1!F9969</f>
        <v>694</v>
      </c>
    </row>
    <row r="9970" spans="1:6">
      <c r="A9970" t="str">
        <f>[1]Sheet1!B9970</f>
        <v>Vermont</v>
      </c>
      <c r="B9970" t="str">
        <f>[1]Sheet1!C9970</f>
        <v>VT</v>
      </c>
      <c r="C9970" t="str">
        <f>LEFT([1]Sheet1!D9970,1)</f>
        <v>F</v>
      </c>
      <c r="D9970" t="str">
        <f>RIGHT([1]Sheet1!D9970,2)</f>
        <v>89</v>
      </c>
      <c r="E9970" t="str">
        <f>[1]Sheet1!E9970</f>
        <v>Construction - General - Other</v>
      </c>
      <c r="F9970">
        <f>[1]Sheet1!F9970</f>
        <v>9404</v>
      </c>
    </row>
    <row r="9971" spans="1:6">
      <c r="A9971" t="str">
        <f>[1]Sheet1!B9971</f>
        <v>Vermont</v>
      </c>
      <c r="B9971" t="str">
        <f>[1]Sheet1!C9971</f>
        <v>VT</v>
      </c>
      <c r="C9971" t="str">
        <f>LEFT([1]Sheet1!D9971,1)</f>
        <v>F</v>
      </c>
      <c r="D9971" t="str">
        <f>RIGHT([1]Sheet1!D9971,2)</f>
        <v>91</v>
      </c>
      <c r="E9971" t="str">
        <f>[1]Sheet1!E9971</f>
        <v>Construction - Water Utilities</v>
      </c>
      <c r="F9971">
        <f>[1]Sheet1!F9971</f>
        <v>15901</v>
      </c>
    </row>
    <row r="9972" spans="1:6">
      <c r="A9972" t="str">
        <f>[1]Sheet1!B9972</f>
        <v>Vermont</v>
      </c>
      <c r="B9972" t="str">
        <f>[1]Sheet1!C9972</f>
        <v>VT</v>
      </c>
      <c r="C9972" t="str">
        <f>LEFT([1]Sheet1!D9972,1)</f>
        <v>F</v>
      </c>
      <c r="D9972" t="str">
        <f>RIGHT([1]Sheet1!D9972,2)</f>
        <v>92</v>
      </c>
      <c r="E9972" t="str">
        <f>[1]Sheet1!E9972</f>
        <v>Construction - Electric Utilities</v>
      </c>
      <c r="F9972">
        <f>[1]Sheet1!F9972</f>
        <v>11261</v>
      </c>
    </row>
    <row r="9973" spans="1:6">
      <c r="A9973" t="str">
        <f>[1]Sheet1!B9973</f>
        <v>Vermont</v>
      </c>
      <c r="B9973" t="str">
        <f>[1]Sheet1!C9973</f>
        <v>VT</v>
      </c>
      <c r="C9973" t="str">
        <f>LEFT([1]Sheet1!D9973,1)</f>
        <v>F</v>
      </c>
      <c r="D9973" t="str">
        <f>RIGHT([1]Sheet1!D9973,2)</f>
        <v>94</v>
      </c>
      <c r="E9973" t="str">
        <f>[1]Sheet1!E9973</f>
        <v>Construction - Transit Utilities</v>
      </c>
      <c r="F9973">
        <f>[1]Sheet1!F9973</f>
        <v>21</v>
      </c>
    </row>
    <row r="9974" spans="1:6">
      <c r="A9974" t="str">
        <f>[1]Sheet1!B9974</f>
        <v>Vermont</v>
      </c>
      <c r="B9974" t="str">
        <f>[1]Sheet1!C9974</f>
        <v>VT</v>
      </c>
      <c r="C9974" t="str">
        <f>LEFT([1]Sheet1!D9974,1)</f>
        <v>G</v>
      </c>
      <c r="D9974" t="str">
        <f>RIGHT([1]Sheet1!D9974,2)</f>
        <v>01</v>
      </c>
      <c r="E9974" t="str">
        <f>[1]Sheet1!E9974</f>
        <v>Other Capital Outlay - Air Transportation</v>
      </c>
      <c r="F9974">
        <f>[1]Sheet1!F9974</f>
        <v>2217</v>
      </c>
    </row>
    <row r="9975" spans="1:6">
      <c r="A9975" t="str">
        <f>[1]Sheet1!B9975</f>
        <v>Vermont</v>
      </c>
      <c r="B9975" t="str">
        <f>[1]Sheet1!C9975</f>
        <v>VT</v>
      </c>
      <c r="C9975" t="str">
        <f>LEFT([1]Sheet1!D9975,1)</f>
        <v>G</v>
      </c>
      <c r="D9975" t="str">
        <f>RIGHT([1]Sheet1!D9975,2)</f>
        <v>03</v>
      </c>
      <c r="E9975" t="str">
        <f>[1]Sheet1!E9975</f>
        <v>Other Capital Outlay - Miscellaneous Commercial Activities, NEC</v>
      </c>
      <c r="F9975">
        <f>[1]Sheet1!F9975</f>
        <v>108</v>
      </c>
    </row>
    <row r="9976" spans="1:6">
      <c r="A9976" t="str">
        <f>[1]Sheet1!B9976</f>
        <v>Vermont</v>
      </c>
      <c r="B9976" t="str">
        <f>[1]Sheet1!C9976</f>
        <v>VT</v>
      </c>
      <c r="C9976" t="str">
        <f>LEFT([1]Sheet1!D9976,1)</f>
        <v>G</v>
      </c>
      <c r="D9976" t="str">
        <f>RIGHT([1]Sheet1!D9976,2)</f>
        <v>04</v>
      </c>
      <c r="E9976" t="str">
        <f>[1]Sheet1!E9976</f>
        <v>Other Capital Outlay - Correctional Institutions</v>
      </c>
      <c r="F9976">
        <f>[1]Sheet1!F9976</f>
        <v>377</v>
      </c>
    </row>
    <row r="9977" spans="1:6">
      <c r="A9977" t="str">
        <f>[1]Sheet1!B9977</f>
        <v>Vermont</v>
      </c>
      <c r="B9977" t="str">
        <f>[1]Sheet1!C9977</f>
        <v>VT</v>
      </c>
      <c r="C9977" t="str">
        <f>LEFT([1]Sheet1!D9977,1)</f>
        <v>G</v>
      </c>
      <c r="D9977" t="str">
        <f>RIGHT([1]Sheet1!D9977,2)</f>
        <v>05</v>
      </c>
      <c r="E9977" t="str">
        <f>[1]Sheet1!E9977</f>
        <v>Other Capital Outlay - Corrections - Other</v>
      </c>
      <c r="F9977">
        <f>[1]Sheet1!F9977</f>
        <v>210</v>
      </c>
    </row>
    <row r="9978" spans="1:6">
      <c r="A9978" t="str">
        <f>[1]Sheet1!B9978</f>
        <v>Vermont</v>
      </c>
      <c r="B9978" t="str">
        <f>[1]Sheet1!C9978</f>
        <v>VT</v>
      </c>
      <c r="C9978" t="str">
        <f>LEFT([1]Sheet1!D9978,1)</f>
        <v>G</v>
      </c>
      <c r="D9978" t="str">
        <f>RIGHT([1]Sheet1!D9978,2)</f>
        <v>12</v>
      </c>
      <c r="E9978" t="str">
        <f>[1]Sheet1!E9978</f>
        <v>Other Capital Outlay - Elementary and Secondary Education</v>
      </c>
      <c r="F9978">
        <f>[1]Sheet1!F9978</f>
        <v>27009</v>
      </c>
    </row>
    <row r="9979" spans="1:6">
      <c r="A9979" t="str">
        <f>[1]Sheet1!B9979</f>
        <v>Vermont</v>
      </c>
      <c r="B9979" t="str">
        <f>[1]Sheet1!C9979</f>
        <v>VT</v>
      </c>
      <c r="C9979" t="str">
        <f>LEFT([1]Sheet1!D9979,1)</f>
        <v>G</v>
      </c>
      <c r="D9979" t="str">
        <f>RIGHT([1]Sheet1!D9979,2)</f>
        <v>16</v>
      </c>
      <c r="E9979" t="str">
        <f>[1]Sheet1!E9979</f>
        <v>Other Capital Outlay - Higher Education - Auxiliary Enterprises</v>
      </c>
      <c r="F9979">
        <f>[1]Sheet1!F9979</f>
        <v>1707</v>
      </c>
    </row>
    <row r="9980" spans="1:6">
      <c r="A9980" t="str">
        <f>[1]Sheet1!B9980</f>
        <v>Vermont</v>
      </c>
      <c r="B9980" t="str">
        <f>[1]Sheet1!C9980</f>
        <v>VT</v>
      </c>
      <c r="C9980" t="str">
        <f>LEFT([1]Sheet1!D9980,1)</f>
        <v>G</v>
      </c>
      <c r="D9980" t="str">
        <f>RIGHT([1]Sheet1!D9980,2)</f>
        <v>18</v>
      </c>
      <c r="E9980" t="str">
        <f>[1]Sheet1!E9980</f>
        <v>Other Capital Outlay - Other Higher Education</v>
      </c>
      <c r="F9980">
        <f>[1]Sheet1!F9980</f>
        <v>10170</v>
      </c>
    </row>
    <row r="9981" spans="1:6">
      <c r="A9981" t="str">
        <f>[1]Sheet1!B9981</f>
        <v>Vermont</v>
      </c>
      <c r="B9981" t="str">
        <f>[1]Sheet1!C9981</f>
        <v>VT</v>
      </c>
      <c r="C9981" t="str">
        <f>LEFT([1]Sheet1!D9981,1)</f>
        <v>G</v>
      </c>
      <c r="D9981" t="str">
        <f>RIGHT([1]Sheet1!D9981,2)</f>
        <v>21</v>
      </c>
      <c r="E9981" t="str">
        <f>[1]Sheet1!E9981</f>
        <v>Other Capital Outlay - State Education - Other</v>
      </c>
      <c r="F9981">
        <f>[1]Sheet1!F9981</f>
        <v>188</v>
      </c>
    </row>
    <row r="9982" spans="1:6">
      <c r="A9982" t="str">
        <f>[1]Sheet1!B9982</f>
        <v>Vermont</v>
      </c>
      <c r="B9982" t="str">
        <f>[1]Sheet1!C9982</f>
        <v>VT</v>
      </c>
      <c r="C9982" t="str">
        <f>LEFT([1]Sheet1!D9982,1)</f>
        <v>G</v>
      </c>
      <c r="D9982" t="str">
        <f>RIGHT([1]Sheet1!D9982,2)</f>
        <v>23</v>
      </c>
      <c r="E9982" t="str">
        <f>[1]Sheet1!E9982</f>
        <v>Other Capital Outlay - Financial Administration</v>
      </c>
      <c r="F9982">
        <f>[1]Sheet1!F9982</f>
        <v>1089</v>
      </c>
    </row>
    <row r="9983" spans="1:6">
      <c r="A9983" t="str">
        <f>[1]Sheet1!B9983</f>
        <v>Vermont</v>
      </c>
      <c r="B9983" t="str">
        <f>[1]Sheet1!C9983</f>
        <v>VT</v>
      </c>
      <c r="C9983" t="str">
        <f>LEFT([1]Sheet1!D9983,1)</f>
        <v>G</v>
      </c>
      <c r="D9983" t="str">
        <f>RIGHT([1]Sheet1!D9983,2)</f>
        <v>24</v>
      </c>
      <c r="E9983" t="str">
        <f>[1]Sheet1!E9983</f>
        <v>Other Capital Outlay - Local Fire Protection</v>
      </c>
      <c r="F9983">
        <f>[1]Sheet1!F9983</f>
        <v>4849</v>
      </c>
    </row>
    <row r="9984" spans="1:6">
      <c r="A9984" t="str">
        <f>[1]Sheet1!B9984</f>
        <v>Vermont</v>
      </c>
      <c r="B9984" t="str">
        <f>[1]Sheet1!C9984</f>
        <v>VT</v>
      </c>
      <c r="C9984" t="str">
        <f>LEFT([1]Sheet1!D9984,1)</f>
        <v>G</v>
      </c>
      <c r="D9984" t="str">
        <f>RIGHT([1]Sheet1!D9984,2)</f>
        <v>25</v>
      </c>
      <c r="E9984" t="str">
        <f>[1]Sheet1!E9984</f>
        <v>Other Capital Outlay - Judicial and Legal Services</v>
      </c>
      <c r="F9984">
        <f>[1]Sheet1!F9984</f>
        <v>690</v>
      </c>
    </row>
    <row r="9985" spans="1:6">
      <c r="A9985" t="str">
        <f>[1]Sheet1!B9985</f>
        <v>Vermont</v>
      </c>
      <c r="B9985" t="str">
        <f>[1]Sheet1!C9985</f>
        <v>VT</v>
      </c>
      <c r="C9985" t="str">
        <f>LEFT([1]Sheet1!D9985,1)</f>
        <v>G</v>
      </c>
      <c r="D9985" t="str">
        <f>RIGHT([1]Sheet1!D9985,2)</f>
        <v>29</v>
      </c>
      <c r="E9985" t="str">
        <f>[1]Sheet1!E9985</f>
        <v>Other Capital Outlay - Central Staff Services</v>
      </c>
      <c r="F9985">
        <f>[1]Sheet1!F9985</f>
        <v>236</v>
      </c>
    </row>
    <row r="9986" spans="1:6">
      <c r="A9986" t="str">
        <f>[1]Sheet1!B9986</f>
        <v>Vermont</v>
      </c>
      <c r="B9986" t="str">
        <f>[1]Sheet1!C9986</f>
        <v>VT</v>
      </c>
      <c r="C9986" t="str">
        <f>LEFT([1]Sheet1!D9986,1)</f>
        <v>G</v>
      </c>
      <c r="D9986" t="str">
        <f>RIGHT([1]Sheet1!D9986,2)</f>
        <v>31</v>
      </c>
      <c r="E9986" t="str">
        <f>[1]Sheet1!E9986</f>
        <v>Other Capital Outlay - General Public Building</v>
      </c>
      <c r="F9986">
        <f>[1]Sheet1!F9986</f>
        <v>186</v>
      </c>
    </row>
    <row r="9987" spans="1:6">
      <c r="A9987" t="str">
        <f>[1]Sheet1!B9987</f>
        <v>Vermont</v>
      </c>
      <c r="B9987" t="str">
        <f>[1]Sheet1!C9987</f>
        <v>VT</v>
      </c>
      <c r="C9987" t="str">
        <f>LEFT([1]Sheet1!D9987,1)</f>
        <v>G</v>
      </c>
      <c r="D9987" t="str">
        <f>RIGHT([1]Sheet1!D9987,2)</f>
        <v>32</v>
      </c>
      <c r="E9987" t="str">
        <f>[1]Sheet1!E9987</f>
        <v>Other Capital Outlay - Health - Other</v>
      </c>
      <c r="F9987">
        <f>[1]Sheet1!F9987</f>
        <v>1816</v>
      </c>
    </row>
    <row r="9988" spans="1:6">
      <c r="A9988" t="str">
        <f>[1]Sheet1!B9988</f>
        <v>Vermont</v>
      </c>
      <c r="B9988" t="str">
        <f>[1]Sheet1!C9988</f>
        <v>VT</v>
      </c>
      <c r="C9988" t="str">
        <f>LEFT([1]Sheet1!D9988,1)</f>
        <v>G</v>
      </c>
      <c r="D9988" t="str">
        <f>RIGHT([1]Sheet1!D9988,2)</f>
        <v>36</v>
      </c>
      <c r="E9988" t="str">
        <f>[1]Sheet1!E9988</f>
        <v>Other Capital Outlay - Hospitals</v>
      </c>
      <c r="F9988">
        <f>[1]Sheet1!F9988</f>
        <v>29</v>
      </c>
    </row>
    <row r="9989" spans="1:6">
      <c r="A9989" t="str">
        <f>[1]Sheet1!B9989</f>
        <v>Vermont</v>
      </c>
      <c r="B9989" t="str">
        <f>[1]Sheet1!C9989</f>
        <v>VT</v>
      </c>
      <c r="C9989" t="str">
        <f>LEFT([1]Sheet1!D9989,1)</f>
        <v>G</v>
      </c>
      <c r="D9989" t="str">
        <f>RIGHT([1]Sheet1!D9989,2)</f>
        <v>44</v>
      </c>
      <c r="E9989" t="str">
        <f>[1]Sheet1!E9989</f>
        <v>Other Capital Outlay - Regular Highways</v>
      </c>
      <c r="F9989">
        <f>[1]Sheet1!F9989</f>
        <v>21549</v>
      </c>
    </row>
    <row r="9990" spans="1:6">
      <c r="A9990" t="str">
        <f>[1]Sheet1!B9990</f>
        <v>Vermont</v>
      </c>
      <c r="B9990" t="str">
        <f>[1]Sheet1!C9990</f>
        <v>VT</v>
      </c>
      <c r="C9990" t="str">
        <f>LEFT([1]Sheet1!D9990,1)</f>
        <v>G</v>
      </c>
      <c r="D9990" t="str">
        <f>RIGHT([1]Sheet1!D9990,2)</f>
        <v>50</v>
      </c>
      <c r="E9990" t="str">
        <f>[1]Sheet1!E9990</f>
        <v>Other Capital Outlay - Housing and Community Development</v>
      </c>
      <c r="F9990">
        <f>[1]Sheet1!F9990</f>
        <v>1379</v>
      </c>
    </row>
    <row r="9991" spans="1:6">
      <c r="A9991" t="str">
        <f>[1]Sheet1!B9991</f>
        <v>Vermont</v>
      </c>
      <c r="B9991" t="str">
        <f>[1]Sheet1!C9991</f>
        <v>VT</v>
      </c>
      <c r="C9991" t="str">
        <f>LEFT([1]Sheet1!D9991,1)</f>
        <v>G</v>
      </c>
      <c r="D9991" t="str">
        <f>RIGHT([1]Sheet1!D9991,2)</f>
        <v>52</v>
      </c>
      <c r="E9991" t="str">
        <f>[1]Sheet1!E9991</f>
        <v>Other Capital Outlay - Libraries</v>
      </c>
      <c r="F9991">
        <f>[1]Sheet1!F9991</f>
        <v>295</v>
      </c>
    </row>
    <row r="9992" spans="1:6">
      <c r="A9992" t="str">
        <f>[1]Sheet1!B9992</f>
        <v>Vermont</v>
      </c>
      <c r="B9992" t="str">
        <f>[1]Sheet1!C9992</f>
        <v>VT</v>
      </c>
      <c r="C9992" t="str">
        <f>LEFT([1]Sheet1!D9992,1)</f>
        <v>G</v>
      </c>
      <c r="D9992" t="str">
        <f>RIGHT([1]Sheet1!D9992,2)</f>
        <v>59</v>
      </c>
      <c r="E9992" t="str">
        <f>[1]Sheet1!E9992</f>
        <v>Other Capital Outlay - Natural Resources - Other</v>
      </c>
      <c r="F9992">
        <f>[1]Sheet1!F9992</f>
        <v>2389</v>
      </c>
    </row>
    <row r="9993" spans="1:6">
      <c r="A9993" t="str">
        <f>[1]Sheet1!B9993</f>
        <v>Vermont</v>
      </c>
      <c r="B9993" t="str">
        <f>[1]Sheet1!C9993</f>
        <v>VT</v>
      </c>
      <c r="C9993" t="str">
        <f>LEFT([1]Sheet1!D9993,1)</f>
        <v>G</v>
      </c>
      <c r="D9993" t="str">
        <f>RIGHT([1]Sheet1!D9993,2)</f>
        <v>60</v>
      </c>
      <c r="E9993" t="str">
        <f>[1]Sheet1!E9993</f>
        <v>Other Capital Outlay - Parking Facilities</v>
      </c>
      <c r="F9993">
        <f>[1]Sheet1!F9993</f>
        <v>44</v>
      </c>
    </row>
    <row r="9994" spans="1:6">
      <c r="A9994" t="str">
        <f>[1]Sheet1!B9994</f>
        <v>Vermont</v>
      </c>
      <c r="B9994" t="str">
        <f>[1]Sheet1!C9994</f>
        <v>VT</v>
      </c>
      <c r="C9994" t="str">
        <f>LEFT([1]Sheet1!D9994,1)</f>
        <v>G</v>
      </c>
      <c r="D9994" t="str">
        <f>RIGHT([1]Sheet1!D9994,2)</f>
        <v>61</v>
      </c>
      <c r="E9994" t="str">
        <f>[1]Sheet1!E9994</f>
        <v>Other Capital Outlay - Parks and Recreation</v>
      </c>
      <c r="F9994">
        <f>[1]Sheet1!F9994</f>
        <v>3454</v>
      </c>
    </row>
    <row r="9995" spans="1:6">
      <c r="A9995" t="str">
        <f>[1]Sheet1!B9995</f>
        <v>Vermont</v>
      </c>
      <c r="B9995" t="str">
        <f>[1]Sheet1!C9995</f>
        <v>VT</v>
      </c>
      <c r="C9995" t="str">
        <f>LEFT([1]Sheet1!D9995,1)</f>
        <v>G</v>
      </c>
      <c r="D9995" t="str">
        <f>RIGHT([1]Sheet1!D9995,2)</f>
        <v>62</v>
      </c>
      <c r="E9995" t="str">
        <f>[1]Sheet1!E9995</f>
        <v>Other Capital Outlay - Police Protection</v>
      </c>
      <c r="F9995">
        <f>[1]Sheet1!F9995</f>
        <v>10067</v>
      </c>
    </row>
    <row r="9996" spans="1:6">
      <c r="A9996" t="str">
        <f>[1]Sheet1!B9996</f>
        <v>Vermont</v>
      </c>
      <c r="B9996" t="str">
        <f>[1]Sheet1!C9996</f>
        <v>VT</v>
      </c>
      <c r="C9996" t="str">
        <f>LEFT([1]Sheet1!D9996,1)</f>
        <v>G</v>
      </c>
      <c r="D9996" t="str">
        <f>RIGHT([1]Sheet1!D9996,2)</f>
        <v>66</v>
      </c>
      <c r="E9996" t="str">
        <f>[1]Sheet1!E9996</f>
        <v>Other Capital Outlay - Protective Inspection and Regulation, NEC</v>
      </c>
      <c r="F9996">
        <f>[1]Sheet1!F9996</f>
        <v>296</v>
      </c>
    </row>
    <row r="9997" spans="1:6">
      <c r="A9997" t="str">
        <f>[1]Sheet1!B9997</f>
        <v>Vermont</v>
      </c>
      <c r="B9997" t="str">
        <f>[1]Sheet1!C9997</f>
        <v>VT</v>
      </c>
      <c r="C9997" t="str">
        <f>LEFT([1]Sheet1!D9997,1)</f>
        <v>G</v>
      </c>
      <c r="D9997" t="str">
        <f>RIGHT([1]Sheet1!D9997,2)</f>
        <v>77</v>
      </c>
      <c r="E9997" t="str">
        <f>[1]Sheet1!E9997</f>
        <v>Other Capital Outlay - Public Welfare Institutions</v>
      </c>
      <c r="F9997">
        <f>[1]Sheet1!F9997</f>
        <v>200</v>
      </c>
    </row>
    <row r="9998" spans="1:6">
      <c r="A9998" t="str">
        <f>[1]Sheet1!B9998</f>
        <v>Vermont</v>
      </c>
      <c r="B9998" t="str">
        <f>[1]Sheet1!C9998</f>
        <v>VT</v>
      </c>
      <c r="C9998" t="str">
        <f>LEFT([1]Sheet1!D9998,1)</f>
        <v>G</v>
      </c>
      <c r="D9998" t="str">
        <f>RIGHT([1]Sheet1!D9998,2)</f>
        <v>79</v>
      </c>
      <c r="E9998" t="str">
        <f>[1]Sheet1!E9998</f>
        <v>Other Capital Outlay - Public Welfare - Other</v>
      </c>
      <c r="F9998">
        <f>[1]Sheet1!F9998</f>
        <v>1733</v>
      </c>
    </row>
    <row r="9999" spans="1:6">
      <c r="A9999" t="str">
        <f>[1]Sheet1!B9999</f>
        <v>Vermont</v>
      </c>
      <c r="B9999" t="str">
        <f>[1]Sheet1!C9999</f>
        <v>VT</v>
      </c>
      <c r="C9999" t="str">
        <f>LEFT([1]Sheet1!D9999,1)</f>
        <v>G</v>
      </c>
      <c r="D9999" t="str">
        <f>RIGHT([1]Sheet1!D9999,2)</f>
        <v>80</v>
      </c>
      <c r="E9999" t="str">
        <f>[1]Sheet1!E9999</f>
        <v>Other Capital Outlay - Sewerage</v>
      </c>
      <c r="F9999">
        <f>[1]Sheet1!F9999</f>
        <v>2905</v>
      </c>
    </row>
    <row r="10000" spans="1:6">
      <c r="A10000" t="str">
        <f>[1]Sheet1!B10000</f>
        <v>Vermont</v>
      </c>
      <c r="B10000" t="str">
        <f>[1]Sheet1!C10000</f>
        <v>VT</v>
      </c>
      <c r="C10000" t="str">
        <f>LEFT([1]Sheet1!D10000,1)</f>
        <v>G</v>
      </c>
      <c r="D10000" t="str">
        <f>RIGHT([1]Sheet1!D10000,2)</f>
        <v>81</v>
      </c>
      <c r="E10000" t="str">
        <f>[1]Sheet1!E10000</f>
        <v>Other Capital Outlay - Solid Waste Management</v>
      </c>
      <c r="F10000">
        <f>[1]Sheet1!F10000</f>
        <v>1087</v>
      </c>
    </row>
    <row r="10001" spans="1:6">
      <c r="A10001" t="str">
        <f>[1]Sheet1!B10001</f>
        <v>Vermont</v>
      </c>
      <c r="B10001" t="str">
        <f>[1]Sheet1!C10001</f>
        <v>VT</v>
      </c>
      <c r="C10001" t="str">
        <f>LEFT([1]Sheet1!D10001,1)</f>
        <v>G</v>
      </c>
      <c r="D10001" t="str">
        <f>RIGHT([1]Sheet1!D10001,2)</f>
        <v>85</v>
      </c>
      <c r="E10001" t="str">
        <f>[1]Sheet1!E10001</f>
        <v>Other Capital Outlay - State Veterans' Services</v>
      </c>
      <c r="F10001">
        <f>[1]Sheet1!F10001</f>
        <v>15</v>
      </c>
    </row>
    <row r="10002" spans="1:6">
      <c r="A10002" t="str">
        <f>[1]Sheet1!B10002</f>
        <v>Vermont</v>
      </c>
      <c r="B10002" t="str">
        <f>[1]Sheet1!C10002</f>
        <v>VT</v>
      </c>
      <c r="C10002" t="str">
        <f>LEFT([1]Sheet1!D10002,1)</f>
        <v>G</v>
      </c>
      <c r="D10002" t="str">
        <f>RIGHT([1]Sheet1!D10002,2)</f>
        <v>89</v>
      </c>
      <c r="E10002" t="str">
        <f>[1]Sheet1!E10002</f>
        <v>Other Capital Outlay - General - Other</v>
      </c>
      <c r="F10002">
        <f>[1]Sheet1!F10002</f>
        <v>7558</v>
      </c>
    </row>
    <row r="10003" spans="1:6">
      <c r="A10003" t="str">
        <f>[1]Sheet1!B10003</f>
        <v>Vermont</v>
      </c>
      <c r="B10003" t="str">
        <f>[1]Sheet1!C10003</f>
        <v>VT</v>
      </c>
      <c r="C10003" t="str">
        <f>LEFT([1]Sheet1!D10003,1)</f>
        <v>G</v>
      </c>
      <c r="D10003" t="str">
        <f>RIGHT([1]Sheet1!D10003,2)</f>
        <v>91</v>
      </c>
      <c r="E10003" t="str">
        <f>[1]Sheet1!E10003</f>
        <v>Other Capital Outlay - Water Utilities</v>
      </c>
      <c r="F10003">
        <f>[1]Sheet1!F10003</f>
        <v>1820</v>
      </c>
    </row>
    <row r="10004" spans="1:6">
      <c r="A10004" t="str">
        <f>[1]Sheet1!B10004</f>
        <v>Vermont</v>
      </c>
      <c r="B10004" t="str">
        <f>[1]Sheet1!C10004</f>
        <v>VT</v>
      </c>
      <c r="C10004" t="str">
        <f>LEFT([1]Sheet1!D10004,1)</f>
        <v>G</v>
      </c>
      <c r="D10004" t="str">
        <f>RIGHT([1]Sheet1!D10004,2)</f>
        <v>92</v>
      </c>
      <c r="E10004" t="str">
        <f>[1]Sheet1!E10004</f>
        <v>Other Capital Outlay - Electric Utilities</v>
      </c>
      <c r="F10004">
        <f>[1]Sheet1!F10004</f>
        <v>2513</v>
      </c>
    </row>
    <row r="10005" spans="1:6">
      <c r="A10005" t="str">
        <f>[1]Sheet1!B10005</f>
        <v>Vermont</v>
      </c>
      <c r="B10005" t="str">
        <f>[1]Sheet1!C10005</f>
        <v>VT</v>
      </c>
      <c r="C10005" t="str">
        <f>LEFT([1]Sheet1!D10005,1)</f>
        <v>G</v>
      </c>
      <c r="D10005" t="str">
        <f>RIGHT([1]Sheet1!D10005,2)</f>
        <v>94</v>
      </c>
      <c r="E10005" t="str">
        <f>[1]Sheet1!E10005</f>
        <v>Other Capital Outlay - Transit Utilities</v>
      </c>
      <c r="F10005">
        <f>[1]Sheet1!F10005</f>
        <v>6679</v>
      </c>
    </row>
    <row r="10006" spans="1:6">
      <c r="A10006" t="str">
        <f>[1]Sheet1!B10006</f>
        <v>Vermont</v>
      </c>
      <c r="B10006" t="str">
        <f>[1]Sheet1!C10006</f>
        <v>VT</v>
      </c>
      <c r="C10006" t="str">
        <f>LEFT([1]Sheet1!D10006,1)</f>
        <v>I</v>
      </c>
      <c r="D10006" t="str">
        <f>RIGHT([1]Sheet1!D10006,2)</f>
        <v>89</v>
      </c>
      <c r="E10006" t="str">
        <f>[1]Sheet1!E10006</f>
        <v>General - Interest on Debt</v>
      </c>
      <c r="F10006">
        <f>[1]Sheet1!F10006</f>
        <v>152264</v>
      </c>
    </row>
    <row r="10007" spans="1:6">
      <c r="A10007" t="str">
        <f>[1]Sheet1!B10007</f>
        <v>Vermont</v>
      </c>
      <c r="B10007" t="str">
        <f>[1]Sheet1!C10007</f>
        <v>VT</v>
      </c>
      <c r="C10007" t="str">
        <f>LEFT([1]Sheet1!D10007,1)</f>
        <v>I</v>
      </c>
      <c r="D10007" t="str">
        <f>RIGHT([1]Sheet1!D10007,2)</f>
        <v>91</v>
      </c>
      <c r="E10007" t="str">
        <f>[1]Sheet1!E10007</f>
        <v>Water Utilities - Interest on Debt</v>
      </c>
      <c r="F10007">
        <f>[1]Sheet1!F10007</f>
        <v>6423</v>
      </c>
    </row>
    <row r="10008" spans="1:6">
      <c r="A10008" t="str">
        <f>[1]Sheet1!B10008</f>
        <v>Vermont</v>
      </c>
      <c r="B10008" t="str">
        <f>[1]Sheet1!C10008</f>
        <v>VT</v>
      </c>
      <c r="C10008" t="str">
        <f>LEFT([1]Sheet1!D10008,1)</f>
        <v>I</v>
      </c>
      <c r="D10008" t="str">
        <f>RIGHT([1]Sheet1!D10008,2)</f>
        <v>92</v>
      </c>
      <c r="E10008" t="str">
        <f>[1]Sheet1!E10008</f>
        <v>Electric Utilities - Interest on Debt</v>
      </c>
      <c r="F10008">
        <f>[1]Sheet1!F10008</f>
        <v>10693</v>
      </c>
    </row>
    <row r="10009" spans="1:6">
      <c r="A10009" t="str">
        <f>[1]Sheet1!B10009</f>
        <v>Vermont</v>
      </c>
      <c r="B10009" t="str">
        <f>[1]Sheet1!C10009</f>
        <v>VT</v>
      </c>
      <c r="C10009" t="str">
        <f>LEFT([1]Sheet1!D10009,1)</f>
        <v>I</v>
      </c>
      <c r="D10009" t="str">
        <f>RIGHT([1]Sheet1!D10009,2)</f>
        <v>94</v>
      </c>
      <c r="E10009" t="str">
        <f>[1]Sheet1!E10009</f>
        <v>Transit Utilities - Interest on Debt</v>
      </c>
      <c r="F10009">
        <f>[1]Sheet1!F10009</f>
        <v>3</v>
      </c>
    </row>
    <row r="10010" spans="1:6">
      <c r="A10010" t="str">
        <f>[1]Sheet1!B10010</f>
        <v>Vermont</v>
      </c>
      <c r="B10010" t="str">
        <f>[1]Sheet1!C10010</f>
        <v>VT</v>
      </c>
      <c r="C10010" t="str">
        <f>LEFT([1]Sheet1!D10010,1)</f>
        <v>J</v>
      </c>
      <c r="D10010" t="str">
        <f>RIGHT([1]Sheet1!D10010,2)</f>
        <v>19</v>
      </c>
      <c r="E10010" t="str">
        <f>[1]Sheet1!E10010</f>
        <v>Assistance and Subsidies - State Scholarships and Other Subsidies - Education</v>
      </c>
      <c r="F10010">
        <f>[1]Sheet1!F10010</f>
        <v>101623</v>
      </c>
    </row>
    <row r="10011" spans="1:6">
      <c r="A10011" t="str">
        <f>[1]Sheet1!B10011</f>
        <v>Vermont</v>
      </c>
      <c r="B10011" t="str">
        <f>[1]Sheet1!C10011</f>
        <v>VT</v>
      </c>
      <c r="C10011" t="str">
        <f>LEFT([1]Sheet1!D10011,1)</f>
        <v>J</v>
      </c>
      <c r="D10011" t="str">
        <f>RIGHT([1]Sheet1!D10011,2)</f>
        <v>67</v>
      </c>
      <c r="E10011" t="str">
        <f>[1]Sheet1!E10011</f>
        <v>Assistance and Subsidies - Public Welfare, Federal Categorical Assistance Programs</v>
      </c>
      <c r="F10011">
        <f>[1]Sheet1!F10011</f>
        <v>41303</v>
      </c>
    </row>
    <row r="10012" spans="1:6">
      <c r="A10012" t="str">
        <f>[1]Sheet1!B10012</f>
        <v>Vermont</v>
      </c>
      <c r="B10012" t="str">
        <f>[1]Sheet1!C10012</f>
        <v>VT</v>
      </c>
      <c r="C10012" t="str">
        <f>LEFT([1]Sheet1!D10012,1)</f>
        <v>T</v>
      </c>
      <c r="D10012" t="str">
        <f>RIGHT([1]Sheet1!D10012,2)</f>
        <v>01</v>
      </c>
      <c r="E10012" t="str">
        <f>[1]Sheet1!E10012</f>
        <v>Tax - Property</v>
      </c>
      <c r="F10012">
        <f>[1]Sheet1!F10012</f>
        <v>1374900</v>
      </c>
    </row>
    <row r="10013" spans="1:6">
      <c r="A10013" t="str">
        <f>[1]Sheet1!B10013</f>
        <v>Vermont</v>
      </c>
      <c r="B10013" t="str">
        <f>[1]Sheet1!C10013</f>
        <v>VT</v>
      </c>
      <c r="C10013" t="str">
        <f>LEFT([1]Sheet1!D10013,1)</f>
        <v>T</v>
      </c>
      <c r="D10013" t="str">
        <f>RIGHT([1]Sheet1!D10013,2)</f>
        <v>09</v>
      </c>
      <c r="E10013" t="str">
        <f>[1]Sheet1!E10013</f>
        <v>Tax - General Sales and Gross Receipts</v>
      </c>
      <c r="F10013">
        <f>[1]Sheet1!F10013</f>
        <v>351558</v>
      </c>
    </row>
    <row r="10014" spans="1:6">
      <c r="A10014" t="str">
        <f>[1]Sheet1!B10014</f>
        <v>Vermont</v>
      </c>
      <c r="B10014" t="str">
        <f>[1]Sheet1!C10014</f>
        <v>VT</v>
      </c>
      <c r="C10014" t="str">
        <f>LEFT([1]Sheet1!D10014,1)</f>
        <v>T</v>
      </c>
      <c r="D10014" t="str">
        <f>RIGHT([1]Sheet1!D10014,2)</f>
        <v>10</v>
      </c>
      <c r="E10014" t="str">
        <f>[1]Sheet1!E10014</f>
        <v>Tax - Alcoholic Beverage Sales</v>
      </c>
      <c r="F10014">
        <f>[1]Sheet1!F10014</f>
        <v>22403</v>
      </c>
    </row>
    <row r="10015" spans="1:6">
      <c r="A10015" t="str">
        <f>[1]Sheet1!B10015</f>
        <v>Vermont</v>
      </c>
      <c r="B10015" t="str">
        <f>[1]Sheet1!C10015</f>
        <v>VT</v>
      </c>
      <c r="C10015" t="str">
        <f>LEFT([1]Sheet1!D10015,1)</f>
        <v>T</v>
      </c>
      <c r="D10015" t="str">
        <f>RIGHT([1]Sheet1!D10015,2)</f>
        <v>12</v>
      </c>
      <c r="E10015" t="str">
        <f>[1]Sheet1!E10015</f>
        <v>Tax - Insurance Premiums Sales</v>
      </c>
      <c r="F10015">
        <f>[1]Sheet1!F10015</f>
        <v>59000</v>
      </c>
    </row>
    <row r="10016" spans="1:6">
      <c r="A10016" t="str">
        <f>[1]Sheet1!B10016</f>
        <v>Vermont</v>
      </c>
      <c r="B10016" t="str">
        <f>[1]Sheet1!C10016</f>
        <v>VT</v>
      </c>
      <c r="C10016" t="str">
        <f>LEFT([1]Sheet1!D10016,1)</f>
        <v>T</v>
      </c>
      <c r="D10016" t="str">
        <f>RIGHT([1]Sheet1!D10016,2)</f>
        <v>13</v>
      </c>
      <c r="E10016" t="str">
        <f>[1]Sheet1!E10016</f>
        <v>Tax - Motor Fuels Sales</v>
      </c>
      <c r="F10016">
        <f>[1]Sheet1!F10016</f>
        <v>108177</v>
      </c>
    </row>
    <row r="10017" spans="1:6">
      <c r="A10017" t="str">
        <f>[1]Sheet1!B10017</f>
        <v>Vermont</v>
      </c>
      <c r="B10017" t="str">
        <f>[1]Sheet1!C10017</f>
        <v>VT</v>
      </c>
      <c r="C10017" t="str">
        <f>LEFT([1]Sheet1!D10017,1)</f>
        <v>T</v>
      </c>
      <c r="D10017" t="str">
        <f>RIGHT([1]Sheet1!D10017,2)</f>
        <v>15</v>
      </c>
      <c r="E10017" t="str">
        <f>[1]Sheet1!E10017</f>
        <v>Tax - Public Utilities Sales</v>
      </c>
      <c r="F10017">
        <f>[1]Sheet1!F10017</f>
        <v>15443</v>
      </c>
    </row>
    <row r="10018" spans="1:6">
      <c r="A10018" t="str">
        <f>[1]Sheet1!B10018</f>
        <v>Vermont</v>
      </c>
      <c r="B10018" t="str">
        <f>[1]Sheet1!C10018</f>
        <v>VT</v>
      </c>
      <c r="C10018" t="str">
        <f>LEFT([1]Sheet1!D10018,1)</f>
        <v>T</v>
      </c>
      <c r="D10018" t="str">
        <f>RIGHT([1]Sheet1!D10018,2)</f>
        <v>16</v>
      </c>
      <c r="E10018" t="str">
        <f>[1]Sheet1!E10018</f>
        <v>Tax - Tobacco Products Sales</v>
      </c>
      <c r="F10018">
        <f>[1]Sheet1!F10018</f>
        <v>80230</v>
      </c>
    </row>
    <row r="10019" spans="1:6">
      <c r="A10019" t="str">
        <f>[1]Sheet1!B10019</f>
        <v>Vermont</v>
      </c>
      <c r="B10019" t="str">
        <f>[1]Sheet1!C10019</f>
        <v>VT</v>
      </c>
      <c r="C10019" t="str">
        <f>LEFT([1]Sheet1!D10019,1)</f>
        <v>T</v>
      </c>
      <c r="D10019" t="str">
        <f>RIGHT([1]Sheet1!D10019,2)</f>
        <v>19</v>
      </c>
      <c r="E10019" t="str">
        <f>[1]Sheet1!E10019</f>
        <v>Tax - Other Selective Sales</v>
      </c>
      <c r="F10019">
        <f>[1]Sheet1!F10019</f>
        <v>349383</v>
      </c>
    </row>
    <row r="10020" spans="1:6">
      <c r="A10020" t="str">
        <f>[1]Sheet1!B10020</f>
        <v>Vermont</v>
      </c>
      <c r="B10020" t="str">
        <f>[1]Sheet1!C10020</f>
        <v>VT</v>
      </c>
      <c r="C10020" t="str">
        <f>LEFT([1]Sheet1!D10020,1)</f>
        <v>T</v>
      </c>
      <c r="D10020" t="str">
        <f>RIGHT([1]Sheet1!D10020,2)</f>
        <v>20</v>
      </c>
      <c r="E10020" t="str">
        <f>[1]Sheet1!E10020</f>
        <v>Tax - Alcoholic Beverage License</v>
      </c>
      <c r="F10020">
        <f>[1]Sheet1!F10020</f>
        <v>494</v>
      </c>
    </row>
    <row r="10021" spans="1:6">
      <c r="A10021" t="str">
        <f>[1]Sheet1!B10021</f>
        <v>Vermont</v>
      </c>
      <c r="B10021" t="str">
        <f>[1]Sheet1!C10021</f>
        <v>VT</v>
      </c>
      <c r="C10021" t="str">
        <f>LEFT([1]Sheet1!D10021,1)</f>
        <v>T</v>
      </c>
      <c r="D10021" t="str">
        <f>RIGHT([1]Sheet1!D10021,2)</f>
        <v>21</v>
      </c>
      <c r="E10021" t="str">
        <f>[1]Sheet1!E10021</f>
        <v>Tax - Amusements License</v>
      </c>
      <c r="F10021">
        <f>[1]Sheet1!F10021</f>
        <v>40</v>
      </c>
    </row>
    <row r="10022" spans="1:6">
      <c r="A10022" t="str">
        <f>[1]Sheet1!B10022</f>
        <v>Vermont</v>
      </c>
      <c r="B10022" t="str">
        <f>[1]Sheet1!C10022</f>
        <v>VT</v>
      </c>
      <c r="C10022" t="str">
        <f>LEFT([1]Sheet1!D10022,1)</f>
        <v>T</v>
      </c>
      <c r="D10022" t="str">
        <f>RIGHT([1]Sheet1!D10022,2)</f>
        <v>22</v>
      </c>
      <c r="E10022" t="str">
        <f>[1]Sheet1!E10022</f>
        <v>Tax - Corporation License</v>
      </c>
      <c r="F10022">
        <f>[1]Sheet1!F10022</f>
        <v>2023</v>
      </c>
    </row>
    <row r="10023" spans="1:6">
      <c r="A10023" t="str">
        <f>[1]Sheet1!B10023</f>
        <v>Vermont</v>
      </c>
      <c r="B10023" t="str">
        <f>[1]Sheet1!C10023</f>
        <v>VT</v>
      </c>
      <c r="C10023" t="str">
        <f>LEFT([1]Sheet1!D10023,1)</f>
        <v>T</v>
      </c>
      <c r="D10023" t="str">
        <f>RIGHT([1]Sheet1!D10023,2)</f>
        <v>23</v>
      </c>
      <c r="E10023" t="str">
        <f>[1]Sheet1!E10023</f>
        <v>Tax - Hunting and Fishing License</v>
      </c>
      <c r="F10023">
        <f>[1]Sheet1!F10023</f>
        <v>6502</v>
      </c>
    </row>
    <row r="10024" spans="1:6">
      <c r="A10024" t="str">
        <f>[1]Sheet1!B10024</f>
        <v>Vermont</v>
      </c>
      <c r="B10024" t="str">
        <f>[1]Sheet1!C10024</f>
        <v>VT</v>
      </c>
      <c r="C10024" t="str">
        <f>LEFT([1]Sheet1!D10024,1)</f>
        <v>T</v>
      </c>
      <c r="D10024" t="str">
        <f>RIGHT([1]Sheet1!D10024,2)</f>
        <v>24</v>
      </c>
      <c r="E10024" t="str">
        <f>[1]Sheet1!E10024</f>
        <v>Tax - Motor Vehicle License</v>
      </c>
      <c r="F10024">
        <f>[1]Sheet1!F10024</f>
        <v>64326</v>
      </c>
    </row>
    <row r="10025" spans="1:6">
      <c r="A10025" t="str">
        <f>[1]Sheet1!B10025</f>
        <v>Vermont</v>
      </c>
      <c r="B10025" t="str">
        <f>[1]Sheet1!C10025</f>
        <v>VT</v>
      </c>
      <c r="C10025" t="str">
        <f>LEFT([1]Sheet1!D10025,1)</f>
        <v>T</v>
      </c>
      <c r="D10025" t="str">
        <f>RIGHT([1]Sheet1!D10025,2)</f>
        <v>25</v>
      </c>
      <c r="E10025" t="str">
        <f>[1]Sheet1!E10025</f>
        <v>Tax - Motor Vehicle Operators License</v>
      </c>
      <c r="F10025">
        <f>[1]Sheet1!F10025</f>
        <v>7963</v>
      </c>
    </row>
    <row r="10026" spans="1:6">
      <c r="A10026" t="str">
        <f>[1]Sheet1!B10026</f>
        <v>Vermont</v>
      </c>
      <c r="B10026" t="str">
        <f>[1]Sheet1!C10026</f>
        <v>VT</v>
      </c>
      <c r="C10026" t="str">
        <f>LEFT([1]Sheet1!D10026,1)</f>
        <v>T</v>
      </c>
      <c r="D10026" t="str">
        <f>RIGHT([1]Sheet1!D10026,2)</f>
        <v>27</v>
      </c>
      <c r="E10026" t="str">
        <f>[1]Sheet1!E10026</f>
        <v>Tax - Public Utility License</v>
      </c>
      <c r="F10026">
        <f>[1]Sheet1!F10026</f>
        <v>4</v>
      </c>
    </row>
    <row r="10027" spans="1:6">
      <c r="A10027" t="str">
        <f>[1]Sheet1!B10027</f>
        <v>Vermont</v>
      </c>
      <c r="B10027" t="str">
        <f>[1]Sheet1!C10027</f>
        <v>VT</v>
      </c>
      <c r="C10027" t="str">
        <f>LEFT([1]Sheet1!D10027,1)</f>
        <v>T</v>
      </c>
      <c r="D10027" t="str">
        <f>RIGHT([1]Sheet1!D10027,2)</f>
        <v>28</v>
      </c>
      <c r="E10027" t="str">
        <f>[1]Sheet1!E10027</f>
        <v>Tax - Occupation and Business License, NEC</v>
      </c>
      <c r="F10027">
        <f>[1]Sheet1!F10027</f>
        <v>18303</v>
      </c>
    </row>
    <row r="10028" spans="1:6">
      <c r="A10028" t="str">
        <f>[1]Sheet1!B10028</f>
        <v>Vermont</v>
      </c>
      <c r="B10028" t="str">
        <f>[1]Sheet1!C10028</f>
        <v>VT</v>
      </c>
      <c r="C10028" t="str">
        <f>LEFT([1]Sheet1!D10028,1)</f>
        <v>T</v>
      </c>
      <c r="D10028" t="str">
        <f>RIGHT([1]Sheet1!D10028,2)</f>
        <v>29</v>
      </c>
      <c r="E10028" t="str">
        <f>[1]Sheet1!E10028</f>
        <v>Tax - Other License</v>
      </c>
      <c r="F10028">
        <f>[1]Sheet1!F10028</f>
        <v>8651</v>
      </c>
    </row>
    <row r="10029" spans="1:6">
      <c r="A10029" t="str">
        <f>[1]Sheet1!B10029</f>
        <v>Vermont</v>
      </c>
      <c r="B10029" t="str">
        <f>[1]Sheet1!C10029</f>
        <v>VT</v>
      </c>
      <c r="C10029" t="str">
        <f>LEFT([1]Sheet1!D10029,1)</f>
        <v>T</v>
      </c>
      <c r="D10029" t="str">
        <f>RIGHT([1]Sheet1!D10029,2)</f>
        <v>40</v>
      </c>
      <c r="E10029" t="str">
        <f>[1]Sheet1!E10029</f>
        <v>Tax - Individual Income</v>
      </c>
      <c r="F10029">
        <f>[1]Sheet1!F10029</f>
        <v>598450</v>
      </c>
    </row>
    <row r="10030" spans="1:6">
      <c r="A10030" t="str">
        <f>[1]Sheet1!B10030</f>
        <v>Vermont</v>
      </c>
      <c r="B10030" t="str">
        <f>[1]Sheet1!C10030</f>
        <v>VT</v>
      </c>
      <c r="C10030" t="str">
        <f>LEFT([1]Sheet1!D10030,1)</f>
        <v>T</v>
      </c>
      <c r="D10030" t="str">
        <f>RIGHT([1]Sheet1!D10030,2)</f>
        <v>41</v>
      </c>
      <c r="E10030" t="str">
        <f>[1]Sheet1!E10030</f>
        <v>Tax - Corporation Net Income</v>
      </c>
      <c r="F10030">
        <f>[1]Sheet1!F10030</f>
        <v>96579</v>
      </c>
    </row>
    <row r="10031" spans="1:6">
      <c r="A10031" t="str">
        <f>[1]Sheet1!B10031</f>
        <v>Vermont</v>
      </c>
      <c r="B10031" t="str">
        <f>[1]Sheet1!C10031</f>
        <v>VT</v>
      </c>
      <c r="C10031" t="str">
        <f>LEFT([1]Sheet1!D10031,1)</f>
        <v>T</v>
      </c>
      <c r="D10031" t="str">
        <f>RIGHT([1]Sheet1!D10031,2)</f>
        <v>50</v>
      </c>
      <c r="E10031" t="str">
        <f>[1]Sheet1!E10031</f>
        <v>Tax - Death and Gift</v>
      </c>
      <c r="F10031">
        <f>[1]Sheet1!F10031</f>
        <v>13335</v>
      </c>
    </row>
    <row r="10032" spans="1:6">
      <c r="A10032" t="str">
        <f>[1]Sheet1!B10032</f>
        <v>Vermont</v>
      </c>
      <c r="B10032" t="str">
        <f>[1]Sheet1!C10032</f>
        <v>VT</v>
      </c>
      <c r="C10032" t="str">
        <f>LEFT([1]Sheet1!D10032,1)</f>
        <v>T</v>
      </c>
      <c r="D10032" t="str">
        <f>RIGHT([1]Sheet1!D10032,2)</f>
        <v>51</v>
      </c>
      <c r="E10032" t="str">
        <f>[1]Sheet1!E10032</f>
        <v>Tax - Documentary and Stock Transfer</v>
      </c>
      <c r="F10032">
        <f>[1]Sheet1!F10032</f>
        <v>26440</v>
      </c>
    </row>
    <row r="10033" spans="1:6">
      <c r="A10033" t="str">
        <f>[1]Sheet1!B10033</f>
        <v>Vermont</v>
      </c>
      <c r="B10033" t="str">
        <f>[1]Sheet1!C10033</f>
        <v>VT</v>
      </c>
      <c r="C10033" t="str">
        <f>LEFT([1]Sheet1!D10033,1)</f>
        <v>T</v>
      </c>
      <c r="D10033" t="str">
        <f>RIGHT([1]Sheet1!D10033,2)</f>
        <v>99</v>
      </c>
      <c r="E10033" t="str">
        <f>[1]Sheet1!E10033</f>
        <v>Tax - NEC</v>
      </c>
      <c r="F10033">
        <f>[1]Sheet1!F10033</f>
        <v>7655</v>
      </c>
    </row>
    <row r="10034" spans="1:6">
      <c r="A10034" t="str">
        <f>[1]Sheet1!B10034</f>
        <v>Vermont</v>
      </c>
      <c r="B10034" t="str">
        <f>[1]Sheet1!C10034</f>
        <v>VT</v>
      </c>
      <c r="C10034" t="str">
        <f>LEFT([1]Sheet1!D10034,1)</f>
        <v>U</v>
      </c>
      <c r="D10034" t="str">
        <f>RIGHT([1]Sheet1!D10034,2)</f>
        <v>01</v>
      </c>
      <c r="E10034" t="str">
        <f>[1]Sheet1!E10034</f>
        <v>Miscellaneous - Special Assessments</v>
      </c>
      <c r="F10034">
        <f>[1]Sheet1!F10034</f>
        <v>5028</v>
      </c>
    </row>
    <row r="10035" spans="1:6">
      <c r="A10035" t="str">
        <f>[1]Sheet1!B10035</f>
        <v>Vermont</v>
      </c>
      <c r="B10035" t="str">
        <f>[1]Sheet1!C10035</f>
        <v>VT</v>
      </c>
      <c r="C10035" t="str">
        <f>LEFT([1]Sheet1!D10035,1)</f>
        <v>U</v>
      </c>
      <c r="D10035" t="str">
        <f>RIGHT([1]Sheet1!D10035,2)</f>
        <v>11</v>
      </c>
      <c r="E10035" t="str">
        <f>[1]Sheet1!E10035</f>
        <v>Miscellaneous - Sale of Property</v>
      </c>
      <c r="F10035">
        <f>[1]Sheet1!F10035</f>
        <v>9738</v>
      </c>
    </row>
    <row r="10036" spans="1:6">
      <c r="A10036" t="str">
        <f>[1]Sheet1!B10036</f>
        <v>Vermont</v>
      </c>
      <c r="B10036" t="str">
        <f>[1]Sheet1!C10036</f>
        <v>VT</v>
      </c>
      <c r="C10036" t="str">
        <f>LEFT([1]Sheet1!D10036,1)</f>
        <v>U</v>
      </c>
      <c r="D10036" t="str">
        <f>RIGHT([1]Sheet1!D10036,2)</f>
        <v>20</v>
      </c>
      <c r="E10036" t="str">
        <f>[1]Sheet1!E10036</f>
        <v>Miscellaneous - Interest Earnings</v>
      </c>
      <c r="F10036">
        <f>[1]Sheet1!F10036</f>
        <v>128327</v>
      </c>
    </row>
    <row r="10037" spans="1:6">
      <c r="A10037" t="str">
        <f>[1]Sheet1!B10037</f>
        <v>Vermont</v>
      </c>
      <c r="B10037" t="str">
        <f>[1]Sheet1!C10037</f>
        <v>VT</v>
      </c>
      <c r="C10037" t="str">
        <f>LEFT([1]Sheet1!D10037,1)</f>
        <v>U</v>
      </c>
      <c r="D10037" t="str">
        <f>RIGHT([1]Sheet1!D10037,2)</f>
        <v>30</v>
      </c>
      <c r="E10037" t="str">
        <f>[1]Sheet1!E10037</f>
        <v>Miscellaneous - Fines and Forfeits</v>
      </c>
      <c r="F10037">
        <f>[1]Sheet1!F10037</f>
        <v>19807</v>
      </c>
    </row>
    <row r="10038" spans="1:6">
      <c r="A10038" t="str">
        <f>[1]Sheet1!B10038</f>
        <v>Vermont</v>
      </c>
      <c r="B10038" t="str">
        <f>[1]Sheet1!C10038</f>
        <v>VT</v>
      </c>
      <c r="C10038" t="str">
        <f>LEFT([1]Sheet1!D10038,1)</f>
        <v>U</v>
      </c>
      <c r="D10038" t="str">
        <f>RIGHT([1]Sheet1!D10038,2)</f>
        <v>40</v>
      </c>
      <c r="E10038" t="str">
        <f>[1]Sheet1!E10038</f>
        <v>Miscellaneous - Rents</v>
      </c>
      <c r="F10038">
        <f>[1]Sheet1!F10038</f>
        <v>5521</v>
      </c>
    </row>
    <row r="10039" spans="1:6">
      <c r="A10039" t="str">
        <f>[1]Sheet1!B10039</f>
        <v>Vermont</v>
      </c>
      <c r="B10039" t="str">
        <f>[1]Sheet1!C10039</f>
        <v>VT</v>
      </c>
      <c r="C10039" t="str">
        <f>LEFT([1]Sheet1!D10039,1)</f>
        <v>U</v>
      </c>
      <c r="D10039" t="str">
        <f>RIGHT([1]Sheet1!D10039,2)</f>
        <v>50</v>
      </c>
      <c r="E10039" t="str">
        <f>[1]Sheet1!E10039</f>
        <v>Miscellaneous - Donations From Private Sources</v>
      </c>
      <c r="F10039">
        <f>[1]Sheet1!F10039</f>
        <v>19670</v>
      </c>
    </row>
    <row r="10040" spans="1:6">
      <c r="A10040" t="str">
        <f>[1]Sheet1!B10040</f>
        <v>Vermont</v>
      </c>
      <c r="B10040" t="str">
        <f>[1]Sheet1!C10040</f>
        <v>VT</v>
      </c>
      <c r="C10040" t="str">
        <f>LEFT([1]Sheet1!D10040,1)</f>
        <v>U</v>
      </c>
      <c r="D10040" t="str">
        <f>RIGHT([1]Sheet1!D10040,2)</f>
        <v>95</v>
      </c>
      <c r="E10040" t="str">
        <f>[1]Sheet1!E10040</f>
        <v>Miscellaneous - Net Lottery Revenue</v>
      </c>
      <c r="F10040">
        <f>[1]Sheet1!F10040</f>
        <v>30604</v>
      </c>
    </row>
    <row r="10041" spans="1:6">
      <c r="A10041" t="str">
        <f>[1]Sheet1!B10041</f>
        <v>Vermont</v>
      </c>
      <c r="B10041" t="str">
        <f>[1]Sheet1!C10041</f>
        <v>VT</v>
      </c>
      <c r="C10041" t="str">
        <f>LEFT([1]Sheet1!D10041,1)</f>
        <v>U</v>
      </c>
      <c r="D10041" t="str">
        <f>RIGHT([1]Sheet1!D10041,2)</f>
        <v>99</v>
      </c>
      <c r="E10041" t="str">
        <f>[1]Sheet1!E10041</f>
        <v>Miscellaneous - General Revenue, NEC</v>
      </c>
      <c r="F10041">
        <f>[1]Sheet1!F10041</f>
        <v>167776</v>
      </c>
    </row>
    <row r="10042" spans="1:6">
      <c r="A10042" t="str">
        <f>[1]Sheet1!B10042</f>
        <v>Vermont</v>
      </c>
      <c r="B10042" t="str">
        <f>[1]Sheet1!C10042</f>
        <v>VT</v>
      </c>
      <c r="C10042" t="str">
        <f>LEFT([1]Sheet1!D10042,1)</f>
        <v>W</v>
      </c>
      <c r="D10042" t="str">
        <f>RIGHT([1]Sheet1!D10042,2)</f>
        <v>01</v>
      </c>
      <c r="E10042" t="str">
        <f>[1]Sheet1!E10042</f>
        <v>Sinking Funds - Cash and Securities</v>
      </c>
      <c r="F10042">
        <f>[1]Sheet1!F10042</f>
        <v>2350205</v>
      </c>
    </row>
    <row r="10043" spans="1:6">
      <c r="A10043" t="str">
        <f>[1]Sheet1!B10043</f>
        <v>Vermont</v>
      </c>
      <c r="B10043" t="str">
        <f>[1]Sheet1!C10043</f>
        <v>VT</v>
      </c>
      <c r="C10043" t="str">
        <f>LEFT([1]Sheet1!D10043,1)</f>
        <v>W</v>
      </c>
      <c r="D10043" t="str">
        <f>RIGHT([1]Sheet1!D10043,2)</f>
        <v>31</v>
      </c>
      <c r="E10043" t="str">
        <f>[1]Sheet1!E10043</f>
        <v>Bond Funds - Cash and Securities</v>
      </c>
      <c r="F10043">
        <f>[1]Sheet1!F10043</f>
        <v>107824</v>
      </c>
    </row>
    <row r="10044" spans="1:6">
      <c r="A10044" t="str">
        <f>[1]Sheet1!B10044</f>
        <v>Vermont</v>
      </c>
      <c r="B10044" t="str">
        <f>[1]Sheet1!C10044</f>
        <v>VT</v>
      </c>
      <c r="C10044" t="str">
        <f>LEFT([1]Sheet1!D10044,1)</f>
        <v>W</v>
      </c>
      <c r="D10044" t="str">
        <f>RIGHT([1]Sheet1!D10044,2)</f>
        <v>61</v>
      </c>
      <c r="E10044" t="str">
        <f>[1]Sheet1!E10044</f>
        <v>Other Funds - Cash and Securities</v>
      </c>
      <c r="F10044">
        <f>[1]Sheet1!F10044</f>
        <v>2073150</v>
      </c>
    </row>
    <row r="10045" spans="1:6">
      <c r="A10045" t="str">
        <f>[1]Sheet1!B10045</f>
        <v>Vermont</v>
      </c>
      <c r="B10045" t="str">
        <f>[1]Sheet1!C10045</f>
        <v>VT</v>
      </c>
      <c r="C10045" t="str">
        <f>LEFT([1]Sheet1!D10045,1)</f>
        <v>X</v>
      </c>
      <c r="D10045" t="str">
        <f>RIGHT([1]Sheet1!D10045,2)</f>
        <v>01</v>
      </c>
      <c r="E10045" t="str">
        <f>[1]Sheet1!E10045</f>
        <v>Employee Retirement - Local Employee Contribution</v>
      </c>
      <c r="F10045">
        <f>[1]Sheet1!F10045</f>
        <v>46930</v>
      </c>
    </row>
    <row r="10046" spans="1:6">
      <c r="A10046" t="str">
        <f>[1]Sheet1!B10046</f>
        <v>Vermont</v>
      </c>
      <c r="B10046" t="str">
        <f>[1]Sheet1!C10046</f>
        <v>VT</v>
      </c>
      <c r="C10046" t="str">
        <f>LEFT([1]Sheet1!D10046,1)</f>
        <v>X</v>
      </c>
      <c r="D10046" t="str">
        <f>RIGHT([1]Sheet1!D10046,2)</f>
        <v>02</v>
      </c>
      <c r="E10046" t="str">
        <f>[1]Sheet1!E10046</f>
        <v>Employee Retirement - State Employee Contribution</v>
      </c>
      <c r="F10046">
        <f>[1]Sheet1!F10046</f>
        <v>22773</v>
      </c>
    </row>
    <row r="10047" spans="1:6">
      <c r="A10047" t="str">
        <f>[1]Sheet1!B10047</f>
        <v>Vermont</v>
      </c>
      <c r="B10047" t="str">
        <f>[1]Sheet1!C10047</f>
        <v>VT</v>
      </c>
      <c r="C10047" t="str">
        <f>LEFT([1]Sheet1!D10047,1)</f>
        <v>X</v>
      </c>
      <c r="D10047" t="str">
        <f>RIGHT([1]Sheet1!D10047,2)</f>
        <v>05</v>
      </c>
      <c r="E10047" t="str">
        <f>[1]Sheet1!E10047</f>
        <v>Employee Retirement - From Other Governments</v>
      </c>
      <c r="F10047">
        <f>[1]Sheet1!F10047</f>
        <v>1115</v>
      </c>
    </row>
    <row r="10048" spans="1:6">
      <c r="A10048" t="str">
        <f>[1]Sheet1!B10048</f>
        <v>Vermont</v>
      </c>
      <c r="B10048" t="str">
        <f>[1]Sheet1!C10048</f>
        <v>VT</v>
      </c>
      <c r="C10048" t="str">
        <f>LEFT([1]Sheet1!D10048,1)</f>
        <v>X</v>
      </c>
      <c r="D10048" t="str">
        <f>RIGHT([1]Sheet1!D10048,2)</f>
        <v>08</v>
      </c>
      <c r="E10048" t="str">
        <f>[1]Sheet1!E10048</f>
        <v>Employee Retirement - Earnings on Investments (calculated)</v>
      </c>
      <c r="F10048">
        <f>[1]Sheet1!F10048</f>
        <v>554648</v>
      </c>
    </row>
    <row r="10049" spans="1:6">
      <c r="A10049" t="str">
        <f>[1]Sheet1!B10049</f>
        <v>Vermont</v>
      </c>
      <c r="B10049" t="str">
        <f>[1]Sheet1!C10049</f>
        <v>VT</v>
      </c>
      <c r="C10049" t="str">
        <f>LEFT([1]Sheet1!D10049,1)</f>
        <v>X</v>
      </c>
      <c r="D10049" t="str">
        <f>RIGHT([1]Sheet1!D10049,2)</f>
        <v>11</v>
      </c>
      <c r="E10049" t="str">
        <f>[1]Sheet1!E10049</f>
        <v>Employee Retirement - Benefit Payments</v>
      </c>
      <c r="F10049">
        <f>[1]Sheet1!F10049</f>
        <v>240062</v>
      </c>
    </row>
    <row r="10050" spans="1:6">
      <c r="A10050" t="str">
        <f>[1]Sheet1!B10050</f>
        <v>Vermont</v>
      </c>
      <c r="B10050" t="str">
        <f>[1]Sheet1!C10050</f>
        <v>VT</v>
      </c>
      <c r="C10050" t="str">
        <f>LEFT([1]Sheet1!D10050,1)</f>
        <v>X</v>
      </c>
      <c r="D10050" t="str">
        <f>RIGHT([1]Sheet1!D10050,2)</f>
        <v>12</v>
      </c>
      <c r="E10050" t="str">
        <f>[1]Sheet1!E10050</f>
        <v>Employee Retirement - Withdrawals</v>
      </c>
      <c r="F10050">
        <f>[1]Sheet1!F10050</f>
        <v>4621</v>
      </c>
    </row>
    <row r="10051" spans="1:6">
      <c r="A10051" t="str">
        <f>[1]Sheet1!B10051</f>
        <v>Vermont</v>
      </c>
      <c r="B10051" t="str">
        <f>[1]Sheet1!C10051</f>
        <v>VT</v>
      </c>
      <c r="C10051" t="str">
        <f>LEFT([1]Sheet1!D10051,1)</f>
        <v>X</v>
      </c>
      <c r="D10051" t="str">
        <f>RIGHT([1]Sheet1!D10051,2)</f>
        <v>21</v>
      </c>
      <c r="E10051" t="str">
        <f>[1]Sheet1!E10051</f>
        <v>Employee Retirement - Total Cash and Deposits</v>
      </c>
      <c r="F10051">
        <f>[1]Sheet1!F10051</f>
        <v>148602</v>
      </c>
    </row>
    <row r="10052" spans="1:6">
      <c r="A10052" t="str">
        <f>[1]Sheet1!B10052</f>
        <v>Vermont</v>
      </c>
      <c r="B10052" t="str">
        <f>[1]Sheet1!C10052</f>
        <v>VT</v>
      </c>
      <c r="C10052" t="str">
        <f>LEFT([1]Sheet1!D10052,1)</f>
        <v>X</v>
      </c>
      <c r="D10052" t="str">
        <f>RIGHT([1]Sheet1!D10052,2)</f>
        <v>30</v>
      </c>
      <c r="E10052" t="str">
        <f>[1]Sheet1!E10052</f>
        <v>Employee Retirement - Total Federal Securities</v>
      </c>
      <c r="F10052">
        <f>[1]Sheet1!F10052</f>
        <v>0</v>
      </c>
    </row>
    <row r="10053" spans="1:6">
      <c r="A10053" t="str">
        <f>[1]Sheet1!B10053</f>
        <v>Vermont</v>
      </c>
      <c r="B10053" t="str">
        <f>[1]Sheet1!C10053</f>
        <v>VT</v>
      </c>
      <c r="C10053" t="str">
        <f>LEFT([1]Sheet1!D10053,1)</f>
        <v>X</v>
      </c>
      <c r="D10053" t="str">
        <f>RIGHT([1]Sheet1!D10053,2)</f>
        <v>42</v>
      </c>
      <c r="E10053" t="str">
        <f>[1]Sheet1!E10053</f>
        <v>Employee Retirement - Securities - Mortgages</v>
      </c>
      <c r="F10053">
        <f>[1]Sheet1!F10053</f>
        <v>0</v>
      </c>
    </row>
    <row r="10054" spans="1:6">
      <c r="A10054" t="str">
        <f>[1]Sheet1!B10054</f>
        <v>Vermont</v>
      </c>
      <c r="B10054" t="str">
        <f>[1]Sheet1!C10054</f>
        <v>VT</v>
      </c>
      <c r="C10054" t="str">
        <f>LEFT([1]Sheet1!D10054,1)</f>
        <v>X</v>
      </c>
      <c r="D10054" t="str">
        <f>RIGHT([1]Sheet1!D10054,2)</f>
        <v>44</v>
      </c>
      <c r="E10054" t="str">
        <f>[1]Sheet1!E10054</f>
        <v>Employee Retirement - Total Other Securities</v>
      </c>
      <c r="F10054">
        <f>[1]Sheet1!F10054</f>
        <v>3252948</v>
      </c>
    </row>
    <row r="10055" spans="1:6">
      <c r="A10055" t="str">
        <f>[1]Sheet1!B10055</f>
        <v>Vermont</v>
      </c>
      <c r="B10055" t="str">
        <f>[1]Sheet1!C10055</f>
        <v>VT</v>
      </c>
      <c r="C10055" t="str">
        <f>LEFT([1]Sheet1!D10055,1)</f>
        <v>X</v>
      </c>
      <c r="D10055" t="str">
        <f>RIGHT([1]Sheet1!D10055,2)</f>
        <v>47</v>
      </c>
      <c r="E10055" t="str">
        <f>[1]Sheet1!E10055</f>
        <v>Employee Retirement - Other Investments - Other</v>
      </c>
      <c r="F10055">
        <f>[1]Sheet1!F10055</f>
        <v>959</v>
      </c>
    </row>
    <row r="10056" spans="1:6">
      <c r="A10056" t="str">
        <f>[1]Sheet1!B10056</f>
        <v>Vermont</v>
      </c>
      <c r="B10056" t="str">
        <f>[1]Sheet1!C10056</f>
        <v>VT</v>
      </c>
      <c r="C10056" t="str">
        <f>LEFT([1]Sheet1!D10056,1)</f>
        <v>Y</v>
      </c>
      <c r="D10056" t="str">
        <f>RIGHT([1]Sheet1!D10056,2)</f>
        <v>01</v>
      </c>
      <c r="E10056" t="str">
        <f>[1]Sheet1!E10056</f>
        <v>Unemployment Compensation - Contribution</v>
      </c>
      <c r="F10056">
        <f>[1]Sheet1!F10056</f>
        <v>130908</v>
      </c>
    </row>
    <row r="10057" spans="1:6">
      <c r="A10057" t="str">
        <f>[1]Sheet1!B10057</f>
        <v>Vermont</v>
      </c>
      <c r="B10057" t="str">
        <f>[1]Sheet1!C10057</f>
        <v>VT</v>
      </c>
      <c r="C10057" t="str">
        <f>LEFT([1]Sheet1!D10057,1)</f>
        <v>Y</v>
      </c>
      <c r="D10057" t="str">
        <f>RIGHT([1]Sheet1!D10057,2)</f>
        <v>02</v>
      </c>
      <c r="E10057" t="str">
        <f>[1]Sheet1!E10057</f>
        <v>Unemployment Compensation - Interest Revenue</v>
      </c>
      <c r="F10057">
        <f>[1]Sheet1!F10057</f>
        <v>11</v>
      </c>
    </row>
    <row r="10058" spans="1:6">
      <c r="A10058" t="str">
        <f>[1]Sheet1!B10058</f>
        <v>Vermont</v>
      </c>
      <c r="B10058" t="str">
        <f>[1]Sheet1!C10058</f>
        <v>VT</v>
      </c>
      <c r="C10058" t="str">
        <f>LEFT([1]Sheet1!D10058,1)</f>
        <v>Y</v>
      </c>
      <c r="D10058" t="str">
        <f>RIGHT([1]Sheet1!D10058,2)</f>
        <v>04</v>
      </c>
      <c r="E10058" t="str">
        <f>[1]Sheet1!E10058</f>
        <v>Unemployment Compensation - Federal Advances</v>
      </c>
      <c r="F10058">
        <f>[1]Sheet1!F10058</f>
        <v>77731</v>
      </c>
    </row>
    <row r="10059" spans="1:6">
      <c r="A10059" t="str">
        <f>[1]Sheet1!B10059</f>
        <v>Vermont</v>
      </c>
      <c r="B10059" t="str">
        <f>[1]Sheet1!C10059</f>
        <v>VT</v>
      </c>
      <c r="C10059" t="str">
        <f>LEFT([1]Sheet1!D10059,1)</f>
        <v>Y</v>
      </c>
      <c r="D10059" t="str">
        <f>RIGHT([1]Sheet1!D10059,2)</f>
        <v>05</v>
      </c>
      <c r="E10059" t="str">
        <f>[1]Sheet1!E10059</f>
        <v>Unemployment Compensation - Benefit Payments</v>
      </c>
      <c r="F10059">
        <f>[1]Sheet1!F10059</f>
        <v>106261</v>
      </c>
    </row>
    <row r="10060" spans="1:6">
      <c r="A10060" t="str">
        <f>[1]Sheet1!B10060</f>
        <v>Vermont</v>
      </c>
      <c r="B10060" t="str">
        <f>[1]Sheet1!C10060</f>
        <v>VT</v>
      </c>
      <c r="C10060" t="str">
        <f>LEFT([1]Sheet1!D10060,1)</f>
        <v>Y</v>
      </c>
      <c r="D10060" t="str">
        <f>RIGHT([1]Sheet1!D10060,2)</f>
        <v>06</v>
      </c>
      <c r="E10060" t="str">
        <f>[1]Sheet1!E10060</f>
        <v>Unemployment Compensation - Extended and Special Payments</v>
      </c>
      <c r="F10060">
        <f>[1]Sheet1!F10060</f>
        <v>36309</v>
      </c>
    </row>
    <row r="10061" spans="1:6">
      <c r="A10061" t="str">
        <f>[1]Sheet1!B10061</f>
        <v>Vermont</v>
      </c>
      <c r="B10061" t="str">
        <f>[1]Sheet1!C10061</f>
        <v>VT</v>
      </c>
      <c r="C10061" t="str">
        <f>LEFT([1]Sheet1!D10061,1)</f>
        <v>Y</v>
      </c>
      <c r="D10061" t="str">
        <f>RIGHT([1]Sheet1!D10061,2)</f>
        <v>07</v>
      </c>
      <c r="E10061" t="str">
        <f>[1]Sheet1!E10061</f>
        <v>Unemployment Compensation - Balance In US Treasury</v>
      </c>
      <c r="F10061">
        <f>[1]Sheet1!F10061</f>
        <v>75113</v>
      </c>
    </row>
    <row r="10062" spans="1:6">
      <c r="A10062" t="str">
        <f>[1]Sheet1!B10062</f>
        <v>Vermont</v>
      </c>
      <c r="B10062" t="str">
        <f>[1]Sheet1!C10062</f>
        <v>VT</v>
      </c>
      <c r="C10062" t="str">
        <f>LEFT([1]Sheet1!D10062,1)</f>
        <v>Y</v>
      </c>
      <c r="D10062" t="str">
        <f>RIGHT([1]Sheet1!D10062,2)</f>
        <v>08</v>
      </c>
      <c r="E10062" t="str">
        <f>[1]Sheet1!E10062</f>
        <v>Unemployment Compensation - Other Balance (+ or -)</v>
      </c>
      <c r="F10062">
        <f>[1]Sheet1!F10062</f>
        <v>-2618</v>
      </c>
    </row>
    <row r="10063" spans="1:6">
      <c r="A10063" t="str">
        <f>[1]Sheet1!B10063</f>
        <v>Vermont</v>
      </c>
      <c r="B10063" t="str">
        <f>[1]Sheet1!C10063</f>
        <v>VT</v>
      </c>
      <c r="C10063" t="str">
        <f>LEFT([1]Sheet1!D10063,1)</f>
        <v>Z</v>
      </c>
      <c r="D10063" t="str">
        <f>RIGHT([1]Sheet1!D10063,2)</f>
        <v>00</v>
      </c>
      <c r="E10063" t="str">
        <f>[1]Sheet1!E10063</f>
        <v>Total Salaries and Wages</v>
      </c>
      <c r="F10063">
        <f>[1]Sheet1!F10063</f>
        <v>1854379</v>
      </c>
    </row>
    <row r="10064" spans="1:6">
      <c r="A10064" t="str">
        <f>[1]Sheet1!B10064</f>
        <v>Vermont</v>
      </c>
      <c r="B10064" t="str">
        <f>[1]Sheet1!C10064</f>
        <v>VT</v>
      </c>
      <c r="C10064" t="str">
        <f>LEFT([1]Sheet1!D10064,1)</f>
        <v>Z</v>
      </c>
      <c r="D10064" t="str">
        <f>RIGHT([1]Sheet1!D10064,2)</f>
        <v>77</v>
      </c>
      <c r="E10064" t="str">
        <f>[1]Sheet1!E10064</f>
        <v>Employee Retirement – Total Corporate Bonds</v>
      </c>
      <c r="F10064">
        <f>[1]Sheet1!F10064</f>
        <v>219</v>
      </c>
    </row>
    <row r="10065" spans="1:6">
      <c r="A10065" t="str">
        <f>[1]Sheet1!B10065</f>
        <v>Vermont</v>
      </c>
      <c r="B10065" t="str">
        <f>[1]Sheet1!C10065</f>
        <v>VT</v>
      </c>
      <c r="C10065" t="str">
        <f>LEFT([1]Sheet1!D10065,1)</f>
        <v>Z</v>
      </c>
      <c r="D10065" t="str">
        <f>RIGHT([1]Sheet1!D10065,2)</f>
        <v>78</v>
      </c>
      <c r="E10065" t="str">
        <f>[1]Sheet1!E10065</f>
        <v>Employee Retirement – Corporate Stocks</v>
      </c>
      <c r="F10065">
        <f>[1]Sheet1!F10065</f>
        <v>0</v>
      </c>
    </row>
    <row r="10066" spans="1:6">
      <c r="A10066" t="str">
        <f>[1]Sheet1!B10066</f>
        <v>Virginia</v>
      </c>
      <c r="B10066" t="str">
        <f>[1]Sheet1!C10066</f>
        <v>VA</v>
      </c>
      <c r="C10066" t="str">
        <f>LEFT([1]Sheet1!D10066,1)</f>
        <v>1</v>
      </c>
      <c r="D10066" t="str">
        <f>RIGHT([1]Sheet1!D10066,2)</f>
        <v>9T</v>
      </c>
      <c r="E10066" t="str">
        <f>[1]Sheet1!E10066</f>
        <v>Long Term Debt Beginning Outstanding - Public Debt for Private Purpose</v>
      </c>
      <c r="F10066">
        <f>[1]Sheet1!F10066</f>
        <v>12814794</v>
      </c>
    </row>
    <row r="10067" spans="1:6">
      <c r="A10067" t="str">
        <f>[1]Sheet1!B10067</f>
        <v>Virginia</v>
      </c>
      <c r="B10067" t="str">
        <f>[1]Sheet1!C10067</f>
        <v>VA</v>
      </c>
      <c r="C10067" t="str">
        <f>LEFT([1]Sheet1!D10067,1)</f>
        <v>1</v>
      </c>
      <c r="D10067" t="str">
        <f>RIGHT([1]Sheet1!D10067,2)</f>
        <v>9U</v>
      </c>
      <c r="E10067" t="str">
        <f>[1]Sheet1!E10067</f>
        <v>Long Term Debt Beginning Outstanding - Unspecified Public Purpose</v>
      </c>
      <c r="F10067">
        <f>[1]Sheet1!F10067</f>
        <v>50719287</v>
      </c>
    </row>
    <row r="10068" spans="1:6">
      <c r="A10068" t="str">
        <f>[1]Sheet1!B10068</f>
        <v>Virginia</v>
      </c>
      <c r="B10068" t="str">
        <f>[1]Sheet1!C10068</f>
        <v>VA</v>
      </c>
      <c r="C10068" t="str">
        <f>LEFT([1]Sheet1!D10068,1)</f>
        <v>2</v>
      </c>
      <c r="D10068" t="str">
        <f>RIGHT([1]Sheet1!D10068,2)</f>
        <v>4T</v>
      </c>
      <c r="E10068" t="str">
        <f>[1]Sheet1!E10068</f>
        <v>Long Term Debt Issue, Nonguaranteed - Public Debt for Private Purpose</v>
      </c>
      <c r="F10068">
        <f>[1]Sheet1!F10068</f>
        <v>1294671</v>
      </c>
    </row>
    <row r="10069" spans="1:6">
      <c r="A10069" t="str">
        <f>[1]Sheet1!B10069</f>
        <v>Virginia</v>
      </c>
      <c r="B10069" t="str">
        <f>[1]Sheet1!C10069</f>
        <v>VA</v>
      </c>
      <c r="C10069" t="str">
        <f>LEFT([1]Sheet1!D10069,1)</f>
        <v>2</v>
      </c>
      <c r="D10069" t="str">
        <f>RIGHT([1]Sheet1!D10069,2)</f>
        <v>9U</v>
      </c>
      <c r="E10069" t="str">
        <f>[1]Sheet1!E10069</f>
        <v>Long Term Debt Issue, Unspecified Public Purpose</v>
      </c>
      <c r="F10069">
        <f>[1]Sheet1!F10069</f>
        <v>9755171</v>
      </c>
    </row>
    <row r="10070" spans="1:6">
      <c r="A10070" t="str">
        <f>[1]Sheet1!B10070</f>
        <v>Virginia</v>
      </c>
      <c r="B10070" t="str">
        <f>[1]Sheet1!C10070</f>
        <v>VA</v>
      </c>
      <c r="C10070" t="str">
        <f>LEFT([1]Sheet1!D10070,1)</f>
        <v>3</v>
      </c>
      <c r="D10070" t="str">
        <f>RIGHT([1]Sheet1!D10070,2)</f>
        <v>4T</v>
      </c>
      <c r="E10070" t="str">
        <f>[1]Sheet1!E10070</f>
        <v>Long Term Debt Retired Nonguaranteed - Public Debt for Private Purpose</v>
      </c>
      <c r="F10070">
        <f>[1]Sheet1!F10070</f>
        <v>2711475</v>
      </c>
    </row>
    <row r="10071" spans="1:6">
      <c r="A10071" t="str">
        <f>[1]Sheet1!B10071</f>
        <v>Virginia</v>
      </c>
      <c r="B10071" t="str">
        <f>[1]Sheet1!C10071</f>
        <v>VA</v>
      </c>
      <c r="C10071" t="str">
        <f>LEFT([1]Sheet1!D10071,1)</f>
        <v>3</v>
      </c>
      <c r="D10071" t="str">
        <f>RIGHT([1]Sheet1!D10071,2)</f>
        <v>9U</v>
      </c>
      <c r="E10071" t="str">
        <f>[1]Sheet1!E10071</f>
        <v>Long Term Debt Retired Unspecified Public Purpose</v>
      </c>
      <c r="F10071">
        <f>[1]Sheet1!F10071</f>
        <v>6902803</v>
      </c>
    </row>
    <row r="10072" spans="1:6">
      <c r="A10072" t="str">
        <f>[1]Sheet1!B10072</f>
        <v>Virginia</v>
      </c>
      <c r="B10072" t="str">
        <f>[1]Sheet1!C10072</f>
        <v>VA</v>
      </c>
      <c r="C10072" t="str">
        <f>LEFT([1]Sheet1!D10072,1)</f>
        <v>4</v>
      </c>
      <c r="D10072" t="str">
        <f>RIGHT([1]Sheet1!D10072,2)</f>
        <v>4T</v>
      </c>
      <c r="E10072" t="str">
        <f>[1]Sheet1!E10072</f>
        <v>Long Term Debt Outstanding Nonguaranteed - Public Debt for Private Purpose</v>
      </c>
      <c r="F10072">
        <f>[1]Sheet1!F10072</f>
        <v>11398669</v>
      </c>
    </row>
    <row r="10073" spans="1:6">
      <c r="A10073" t="str">
        <f>[1]Sheet1!B10073</f>
        <v>Virginia</v>
      </c>
      <c r="B10073" t="str">
        <f>[1]Sheet1!C10073</f>
        <v>VA</v>
      </c>
      <c r="C10073" t="str">
        <f>LEFT([1]Sheet1!D10073,1)</f>
        <v>4</v>
      </c>
      <c r="D10073" t="str">
        <f>RIGHT([1]Sheet1!D10073,2)</f>
        <v>9U</v>
      </c>
      <c r="E10073" t="str">
        <f>[1]Sheet1!E10073</f>
        <v>Long Term Debt Outstanding Unspecified Public Purpose</v>
      </c>
      <c r="F10073">
        <f>[1]Sheet1!F10073</f>
        <v>53525904</v>
      </c>
    </row>
    <row r="10074" spans="1:6">
      <c r="A10074" t="str">
        <f>[1]Sheet1!B10074</f>
        <v>Virginia</v>
      </c>
      <c r="B10074" t="str">
        <f>[1]Sheet1!C10074</f>
        <v>VA</v>
      </c>
      <c r="C10074" t="str">
        <f>LEFT([1]Sheet1!D10074,1)</f>
        <v>6</v>
      </c>
      <c r="D10074" t="str">
        <f>RIGHT([1]Sheet1!D10074,2)</f>
        <v>1V</v>
      </c>
      <c r="E10074" t="str">
        <f>[1]Sheet1!E10074</f>
        <v>Short Term Debt Outstanding - Beginning</v>
      </c>
      <c r="F10074">
        <f>[1]Sheet1!F10074</f>
        <v>443739</v>
      </c>
    </row>
    <row r="10075" spans="1:6">
      <c r="A10075" t="str">
        <f>[1]Sheet1!B10075</f>
        <v>Virginia</v>
      </c>
      <c r="B10075" t="str">
        <f>[1]Sheet1!C10075</f>
        <v>VA</v>
      </c>
      <c r="C10075" t="str">
        <f>LEFT([1]Sheet1!D10075,1)</f>
        <v>6</v>
      </c>
      <c r="D10075" t="str">
        <f>RIGHT([1]Sheet1!D10075,2)</f>
        <v>4V</v>
      </c>
      <c r="E10075" t="str">
        <f>[1]Sheet1!E10075</f>
        <v>Short Term Debt Outstanding - End of Fiscal Year</v>
      </c>
      <c r="F10075">
        <f>[1]Sheet1!F10075</f>
        <v>395805</v>
      </c>
    </row>
    <row r="10076" spans="1:6">
      <c r="A10076" t="str">
        <f>[1]Sheet1!B10076</f>
        <v>Virginia</v>
      </c>
      <c r="B10076" t="str">
        <f>[1]Sheet1!C10076</f>
        <v>VA</v>
      </c>
      <c r="C10076" t="str">
        <f>LEFT([1]Sheet1!D10076,1)</f>
        <v>A</v>
      </c>
      <c r="D10076" t="str">
        <f>RIGHT([1]Sheet1!D10076,2)</f>
        <v>01</v>
      </c>
      <c r="E10076" t="str">
        <f>[1]Sheet1!E10076</f>
        <v>Charges - Air Transportation</v>
      </c>
      <c r="F10076">
        <f>[1]Sheet1!F10076</f>
        <v>781752</v>
      </c>
    </row>
    <row r="10077" spans="1:6">
      <c r="A10077" t="str">
        <f>[1]Sheet1!B10077</f>
        <v>Virginia</v>
      </c>
      <c r="B10077" t="str">
        <f>[1]Sheet1!C10077</f>
        <v>VA</v>
      </c>
      <c r="C10077" t="str">
        <f>LEFT([1]Sheet1!D10077,1)</f>
        <v>A</v>
      </c>
      <c r="D10077" t="str">
        <f>RIGHT([1]Sheet1!D10077,2)</f>
        <v>03</v>
      </c>
      <c r="E10077" t="str">
        <f>[1]Sheet1!E10077</f>
        <v>Charges - Miscellaneous Commercial Activities</v>
      </c>
      <c r="F10077">
        <f>[1]Sheet1!F10077</f>
        <v>9997</v>
      </c>
    </row>
    <row r="10078" spans="1:6">
      <c r="A10078" t="str">
        <f>[1]Sheet1!B10078</f>
        <v>Virginia</v>
      </c>
      <c r="B10078" t="str">
        <f>[1]Sheet1!C10078</f>
        <v>VA</v>
      </c>
      <c r="C10078" t="str">
        <f>LEFT([1]Sheet1!D10078,1)</f>
        <v>A</v>
      </c>
      <c r="D10078" t="str">
        <f>RIGHT([1]Sheet1!D10078,2)</f>
        <v>09</v>
      </c>
      <c r="E10078" t="str">
        <f>[1]Sheet1!E10078</f>
        <v>Charges - Elementary and Secondary Education School Lunch</v>
      </c>
      <c r="F10078">
        <f>[1]Sheet1!F10078</f>
        <v>245049</v>
      </c>
    </row>
    <row r="10079" spans="1:6">
      <c r="A10079" t="str">
        <f>[1]Sheet1!B10079</f>
        <v>Virginia</v>
      </c>
      <c r="B10079" t="str">
        <f>[1]Sheet1!C10079</f>
        <v>VA</v>
      </c>
      <c r="C10079" t="str">
        <f>LEFT([1]Sheet1!D10079,1)</f>
        <v>A</v>
      </c>
      <c r="D10079" t="str">
        <f>RIGHT([1]Sheet1!D10079,2)</f>
        <v>10</v>
      </c>
      <c r="E10079" t="str">
        <f>[1]Sheet1!E10079</f>
        <v>Charges - Elementary and Secondary Education School Tuition and Transportation</v>
      </c>
      <c r="F10079">
        <f>[1]Sheet1!F10079</f>
        <v>52905</v>
      </c>
    </row>
    <row r="10080" spans="1:6">
      <c r="A10080" t="str">
        <f>[1]Sheet1!B10080</f>
        <v>Virginia</v>
      </c>
      <c r="B10080" t="str">
        <f>[1]Sheet1!C10080</f>
        <v>VA</v>
      </c>
      <c r="C10080" t="str">
        <f>LEFT([1]Sheet1!D10080,1)</f>
        <v>A</v>
      </c>
      <c r="D10080" t="str">
        <f>RIGHT([1]Sheet1!D10080,2)</f>
        <v>12</v>
      </c>
      <c r="E10080" t="str">
        <f>[1]Sheet1!E10080</f>
        <v>Charges - Elementary and Secondary Education - Other</v>
      </c>
      <c r="F10080">
        <f>[1]Sheet1!F10080</f>
        <v>16887</v>
      </c>
    </row>
    <row r="10081" spans="1:6">
      <c r="A10081" t="str">
        <f>[1]Sheet1!B10081</f>
        <v>Virginia</v>
      </c>
      <c r="B10081" t="str">
        <f>[1]Sheet1!C10081</f>
        <v>VA</v>
      </c>
      <c r="C10081" t="str">
        <f>LEFT([1]Sheet1!D10081,1)</f>
        <v>A</v>
      </c>
      <c r="D10081" t="str">
        <f>RIGHT([1]Sheet1!D10081,2)</f>
        <v>16</v>
      </c>
      <c r="E10081" t="str">
        <f>[1]Sheet1!E10081</f>
        <v xml:space="preserve"> Charges - Higher Education Auxiliary Enterprises</v>
      </c>
      <c r="F10081">
        <f>[1]Sheet1!F10081</f>
        <v>1165624</v>
      </c>
    </row>
    <row r="10082" spans="1:6">
      <c r="A10082" t="str">
        <f>[1]Sheet1!B10082</f>
        <v>Virginia</v>
      </c>
      <c r="B10082" t="str">
        <f>[1]Sheet1!C10082</f>
        <v>VA</v>
      </c>
      <c r="C10082" t="str">
        <f>LEFT([1]Sheet1!D10082,1)</f>
        <v>A</v>
      </c>
      <c r="D10082" t="str">
        <f>RIGHT([1]Sheet1!D10082,2)</f>
        <v>18</v>
      </c>
      <c r="E10082" t="str">
        <f>[1]Sheet1!E10082</f>
        <v>Charges - Higher Education - Other</v>
      </c>
      <c r="F10082">
        <f>[1]Sheet1!F10082</f>
        <v>2472993</v>
      </c>
    </row>
    <row r="10083" spans="1:6">
      <c r="A10083" t="str">
        <f>[1]Sheet1!B10083</f>
        <v>Virginia</v>
      </c>
      <c r="B10083" t="str">
        <f>[1]Sheet1!C10083</f>
        <v>VA</v>
      </c>
      <c r="C10083" t="str">
        <f>LEFT([1]Sheet1!D10083,1)</f>
        <v>A</v>
      </c>
      <c r="D10083" t="str">
        <f>RIGHT([1]Sheet1!D10083,2)</f>
        <v>21</v>
      </c>
      <c r="E10083" t="str">
        <f>[1]Sheet1!E10083</f>
        <v>Charges - Education - Other State Charges, NEC</v>
      </c>
      <c r="F10083">
        <f>[1]Sheet1!F10083</f>
        <v>28675</v>
      </c>
    </row>
    <row r="10084" spans="1:6">
      <c r="A10084" t="str">
        <f>[1]Sheet1!B10084</f>
        <v>Virginia</v>
      </c>
      <c r="B10084" t="str">
        <f>[1]Sheet1!C10084</f>
        <v>VA</v>
      </c>
      <c r="C10084" t="str">
        <f>LEFT([1]Sheet1!D10084,1)</f>
        <v>A</v>
      </c>
      <c r="D10084" t="str">
        <f>RIGHT([1]Sheet1!D10084,2)</f>
        <v>36</v>
      </c>
      <c r="E10084" t="str">
        <f>[1]Sheet1!E10084</f>
        <v>Charges - Hospital Public</v>
      </c>
      <c r="F10084">
        <f>[1]Sheet1!F10084</f>
        <v>3313273</v>
      </c>
    </row>
    <row r="10085" spans="1:6">
      <c r="A10085" t="str">
        <f>[1]Sheet1!B10085</f>
        <v>Virginia</v>
      </c>
      <c r="B10085" t="str">
        <f>[1]Sheet1!C10085</f>
        <v>VA</v>
      </c>
      <c r="C10085" t="str">
        <f>LEFT([1]Sheet1!D10085,1)</f>
        <v>A</v>
      </c>
      <c r="D10085" t="str">
        <f>RIGHT([1]Sheet1!D10085,2)</f>
        <v>44</v>
      </c>
      <c r="E10085" t="str">
        <f>[1]Sheet1!E10085</f>
        <v>Charges - Regular Highways</v>
      </c>
      <c r="F10085">
        <f>[1]Sheet1!F10085</f>
        <v>15525</v>
      </c>
    </row>
    <row r="10086" spans="1:6">
      <c r="A10086" t="str">
        <f>[1]Sheet1!B10086</f>
        <v>Virginia</v>
      </c>
      <c r="B10086" t="str">
        <f>[1]Sheet1!C10086</f>
        <v>VA</v>
      </c>
      <c r="C10086" t="str">
        <f>LEFT([1]Sheet1!D10086,1)</f>
        <v>A</v>
      </c>
      <c r="D10086" t="str">
        <f>RIGHT([1]Sheet1!D10086,2)</f>
        <v>45</v>
      </c>
      <c r="E10086" t="str">
        <f>[1]Sheet1!E10086</f>
        <v>Charges - Toll Highways</v>
      </c>
      <c r="F10086">
        <f>[1]Sheet1!F10086</f>
        <v>216902</v>
      </c>
    </row>
    <row r="10087" spans="1:6">
      <c r="A10087" t="str">
        <f>[1]Sheet1!B10087</f>
        <v>Virginia</v>
      </c>
      <c r="B10087" t="str">
        <f>[1]Sheet1!C10087</f>
        <v>VA</v>
      </c>
      <c r="C10087" t="str">
        <f>LEFT([1]Sheet1!D10087,1)</f>
        <v>A</v>
      </c>
      <c r="D10087" t="str">
        <f>RIGHT([1]Sheet1!D10087,2)</f>
        <v>50</v>
      </c>
      <c r="E10087" t="str">
        <f>[1]Sheet1!E10087</f>
        <v>Charges - Housing and Community Development</v>
      </c>
      <c r="F10087">
        <f>[1]Sheet1!F10087</f>
        <v>127181</v>
      </c>
    </row>
    <row r="10088" spans="1:6">
      <c r="A10088" t="str">
        <f>[1]Sheet1!B10088</f>
        <v>Virginia</v>
      </c>
      <c r="B10088" t="str">
        <f>[1]Sheet1!C10088</f>
        <v>VA</v>
      </c>
      <c r="C10088" t="str">
        <f>LEFT([1]Sheet1!D10088,1)</f>
        <v>A</v>
      </c>
      <c r="D10088" t="str">
        <f>RIGHT([1]Sheet1!D10088,2)</f>
        <v>59</v>
      </c>
      <c r="E10088" t="str">
        <f>[1]Sheet1!E10088</f>
        <v>Charges - Natural Resources - Other</v>
      </c>
      <c r="F10088">
        <f>[1]Sheet1!F10088</f>
        <v>4734</v>
      </c>
    </row>
    <row r="10089" spans="1:6">
      <c r="A10089" t="str">
        <f>[1]Sheet1!B10089</f>
        <v>Virginia</v>
      </c>
      <c r="B10089" t="str">
        <f>[1]Sheet1!C10089</f>
        <v>VA</v>
      </c>
      <c r="C10089" t="str">
        <f>LEFT([1]Sheet1!D10089,1)</f>
        <v>A</v>
      </c>
      <c r="D10089" t="str">
        <f>RIGHT([1]Sheet1!D10089,2)</f>
        <v>60</v>
      </c>
      <c r="E10089" t="str">
        <f>[1]Sheet1!E10089</f>
        <v>Charges - Parking Facilities</v>
      </c>
      <c r="F10089">
        <f>[1]Sheet1!F10089</f>
        <v>47586</v>
      </c>
    </row>
    <row r="10090" spans="1:6">
      <c r="A10090" t="str">
        <f>[1]Sheet1!B10090</f>
        <v>Virginia</v>
      </c>
      <c r="B10090" t="str">
        <f>[1]Sheet1!C10090</f>
        <v>VA</v>
      </c>
      <c r="C10090" t="str">
        <f>LEFT([1]Sheet1!D10090,1)</f>
        <v>A</v>
      </c>
      <c r="D10090" t="str">
        <f>RIGHT([1]Sheet1!D10090,2)</f>
        <v>61</v>
      </c>
      <c r="E10090" t="str">
        <f>[1]Sheet1!E10090</f>
        <v>Charges - Parks and Recreation</v>
      </c>
      <c r="F10090">
        <f>[1]Sheet1!F10090</f>
        <v>252284</v>
      </c>
    </row>
    <row r="10091" spans="1:6">
      <c r="A10091" t="str">
        <f>[1]Sheet1!B10091</f>
        <v>Virginia</v>
      </c>
      <c r="B10091" t="str">
        <f>[1]Sheet1!C10091</f>
        <v>VA</v>
      </c>
      <c r="C10091" t="str">
        <f>LEFT([1]Sheet1!D10091,1)</f>
        <v>A</v>
      </c>
      <c r="D10091" t="str">
        <f>RIGHT([1]Sheet1!D10091,2)</f>
        <v>80</v>
      </c>
      <c r="E10091" t="str">
        <f>[1]Sheet1!E10091</f>
        <v>Charges - Sewerage</v>
      </c>
      <c r="F10091">
        <f>[1]Sheet1!F10091</f>
        <v>1245893</v>
      </c>
    </row>
    <row r="10092" spans="1:6">
      <c r="A10092" t="str">
        <f>[1]Sheet1!B10092</f>
        <v>Virginia</v>
      </c>
      <c r="B10092" t="str">
        <f>[1]Sheet1!C10092</f>
        <v>VA</v>
      </c>
      <c r="C10092" t="str">
        <f>LEFT([1]Sheet1!D10092,1)</f>
        <v>A</v>
      </c>
      <c r="D10092" t="str">
        <f>RIGHT([1]Sheet1!D10092,2)</f>
        <v>81</v>
      </c>
      <c r="E10092" t="str">
        <f>[1]Sheet1!E10092</f>
        <v>Charges - Solid Waste Management</v>
      </c>
      <c r="F10092">
        <f>[1]Sheet1!F10092</f>
        <v>436490</v>
      </c>
    </row>
    <row r="10093" spans="1:6">
      <c r="A10093" t="str">
        <f>[1]Sheet1!B10093</f>
        <v>Virginia</v>
      </c>
      <c r="B10093" t="str">
        <f>[1]Sheet1!C10093</f>
        <v>VA</v>
      </c>
      <c r="C10093" t="str">
        <f>LEFT([1]Sheet1!D10093,1)</f>
        <v>A</v>
      </c>
      <c r="D10093" t="str">
        <f>RIGHT([1]Sheet1!D10093,2)</f>
        <v>87</v>
      </c>
      <c r="E10093" t="str">
        <f>[1]Sheet1!E10093</f>
        <v>Charges - Sea and Inland Port Facilities</v>
      </c>
      <c r="F10093">
        <f>[1]Sheet1!F10093</f>
        <v>299431</v>
      </c>
    </row>
    <row r="10094" spans="1:6">
      <c r="A10094" t="str">
        <f>[1]Sheet1!B10094</f>
        <v>Virginia</v>
      </c>
      <c r="B10094" t="str">
        <f>[1]Sheet1!C10094</f>
        <v>VA</v>
      </c>
      <c r="C10094" t="str">
        <f>LEFT([1]Sheet1!D10094,1)</f>
        <v>A</v>
      </c>
      <c r="D10094" t="str">
        <f>RIGHT([1]Sheet1!D10094,2)</f>
        <v>89</v>
      </c>
      <c r="E10094" t="str">
        <f>[1]Sheet1!E10094</f>
        <v>Charges - All Other</v>
      </c>
      <c r="F10094">
        <f>[1]Sheet1!F10094</f>
        <v>1251839</v>
      </c>
    </row>
    <row r="10095" spans="1:6">
      <c r="A10095" t="str">
        <f>[1]Sheet1!B10095</f>
        <v>Virginia</v>
      </c>
      <c r="B10095" t="str">
        <f>[1]Sheet1!C10095</f>
        <v>VA</v>
      </c>
      <c r="C10095" t="str">
        <f>LEFT([1]Sheet1!D10095,1)</f>
        <v>A</v>
      </c>
      <c r="D10095" t="str">
        <f>RIGHT([1]Sheet1!D10095,2)</f>
        <v>90</v>
      </c>
      <c r="E10095" t="str">
        <f>[1]Sheet1!E10095</f>
        <v>Revenue - Liquor Stores</v>
      </c>
      <c r="F10095">
        <f>[1]Sheet1!F10095</f>
        <v>609478</v>
      </c>
    </row>
    <row r="10096" spans="1:6">
      <c r="A10096" t="str">
        <f>[1]Sheet1!B10096</f>
        <v>Virginia</v>
      </c>
      <c r="B10096" t="str">
        <f>[1]Sheet1!C10096</f>
        <v>VA</v>
      </c>
      <c r="C10096" t="str">
        <f>LEFT([1]Sheet1!D10096,1)</f>
        <v>A</v>
      </c>
      <c r="D10096" t="str">
        <f>RIGHT([1]Sheet1!D10096,2)</f>
        <v>91</v>
      </c>
      <c r="E10096" t="str">
        <f>[1]Sheet1!E10096</f>
        <v>Revenue - Water Utilities</v>
      </c>
      <c r="F10096">
        <f>[1]Sheet1!F10096</f>
        <v>1091384</v>
      </c>
    </row>
    <row r="10097" spans="1:6">
      <c r="A10097" t="str">
        <f>[1]Sheet1!B10097</f>
        <v>Virginia</v>
      </c>
      <c r="B10097" t="str">
        <f>[1]Sheet1!C10097</f>
        <v>VA</v>
      </c>
      <c r="C10097" t="str">
        <f>LEFT([1]Sheet1!D10097,1)</f>
        <v>A</v>
      </c>
      <c r="D10097" t="str">
        <f>RIGHT([1]Sheet1!D10097,2)</f>
        <v>92</v>
      </c>
      <c r="E10097" t="str">
        <f>[1]Sheet1!E10097</f>
        <v>Revenue - Electric Utilities</v>
      </c>
      <c r="F10097">
        <f>[1]Sheet1!F10097</f>
        <v>388930</v>
      </c>
    </row>
    <row r="10098" spans="1:6">
      <c r="A10098" t="str">
        <f>[1]Sheet1!B10098</f>
        <v>Virginia</v>
      </c>
      <c r="B10098" t="str">
        <f>[1]Sheet1!C10098</f>
        <v>VA</v>
      </c>
      <c r="C10098" t="str">
        <f>LEFT([1]Sheet1!D10098,1)</f>
        <v>A</v>
      </c>
      <c r="D10098" t="str">
        <f>RIGHT([1]Sheet1!D10098,2)</f>
        <v>93</v>
      </c>
      <c r="E10098" t="str">
        <f>[1]Sheet1!E10098</f>
        <v>Revenue - Gas Utilities</v>
      </c>
      <c r="F10098">
        <f>[1]Sheet1!F10098</f>
        <v>177412</v>
      </c>
    </row>
    <row r="10099" spans="1:6">
      <c r="A10099" t="str">
        <f>[1]Sheet1!B10099</f>
        <v>Virginia</v>
      </c>
      <c r="B10099" t="str">
        <f>[1]Sheet1!C10099</f>
        <v>VA</v>
      </c>
      <c r="C10099" t="str">
        <f>LEFT([1]Sheet1!D10099,1)</f>
        <v>A</v>
      </c>
      <c r="D10099" t="str">
        <f>RIGHT([1]Sheet1!D10099,2)</f>
        <v>94</v>
      </c>
      <c r="E10099" t="str">
        <f>[1]Sheet1!E10099</f>
        <v>Revenue - Transit Utilities</v>
      </c>
      <c r="F10099">
        <f>[1]Sheet1!F10099</f>
        <v>116444</v>
      </c>
    </row>
    <row r="10100" spans="1:6">
      <c r="A10100" t="str">
        <f>[1]Sheet1!B10100</f>
        <v>Virginia</v>
      </c>
      <c r="B10100" t="str">
        <f>[1]Sheet1!C10100</f>
        <v>VA</v>
      </c>
      <c r="C10100" t="str">
        <f>LEFT([1]Sheet1!D10100,1)</f>
        <v>B</v>
      </c>
      <c r="D10100" t="str">
        <f>RIGHT([1]Sheet1!D10100,2)</f>
        <v>01</v>
      </c>
      <c r="E10100" t="str">
        <f>[1]Sheet1!E10100</f>
        <v>Federal Intergovernmental - Air Transportation</v>
      </c>
      <c r="F10100">
        <f>[1]Sheet1!F10100</f>
        <v>95525</v>
      </c>
    </row>
    <row r="10101" spans="1:6">
      <c r="A10101" t="str">
        <f>[1]Sheet1!B10101</f>
        <v>Virginia</v>
      </c>
      <c r="B10101" t="str">
        <f>[1]Sheet1!C10101</f>
        <v>VA</v>
      </c>
      <c r="C10101" t="str">
        <f>LEFT([1]Sheet1!D10101,1)</f>
        <v>B</v>
      </c>
      <c r="D10101" t="str">
        <f>RIGHT([1]Sheet1!D10101,2)</f>
        <v>21</v>
      </c>
      <c r="E10101" t="str">
        <f>[1]Sheet1!E10101</f>
        <v>Federal Intergovernmental - Education</v>
      </c>
      <c r="F10101">
        <f>[1]Sheet1!F10101</f>
        <v>2921630</v>
      </c>
    </row>
    <row r="10102" spans="1:6">
      <c r="A10102" t="str">
        <f>[1]Sheet1!B10102</f>
        <v>Virginia</v>
      </c>
      <c r="B10102" t="str">
        <f>[1]Sheet1!C10102</f>
        <v>VA</v>
      </c>
      <c r="C10102" t="str">
        <f>LEFT([1]Sheet1!D10102,1)</f>
        <v>B</v>
      </c>
      <c r="D10102" t="str">
        <f>RIGHT([1]Sheet1!D10102,2)</f>
        <v>22</v>
      </c>
      <c r="E10102" t="str">
        <f>[1]Sheet1!E10102</f>
        <v>Federal Intergovernmental - Employment Security Administration</v>
      </c>
      <c r="F10102">
        <f>[1]Sheet1!F10102</f>
        <v>20264</v>
      </c>
    </row>
    <row r="10103" spans="1:6">
      <c r="A10103" t="str">
        <f>[1]Sheet1!B10103</f>
        <v>Virginia</v>
      </c>
      <c r="B10103" t="str">
        <f>[1]Sheet1!C10103</f>
        <v>VA</v>
      </c>
      <c r="C10103" t="str">
        <f>LEFT([1]Sheet1!D10103,1)</f>
        <v>B</v>
      </c>
      <c r="D10103" t="str">
        <f>RIGHT([1]Sheet1!D10103,2)</f>
        <v>30</v>
      </c>
      <c r="E10103" t="str">
        <f>[1]Sheet1!E10103</f>
        <v>Federal Intergovernmental - General Local Government Support</v>
      </c>
      <c r="F10103">
        <f>[1]Sheet1!F10103</f>
        <v>13656</v>
      </c>
    </row>
    <row r="10104" spans="1:6">
      <c r="A10104" t="str">
        <f>[1]Sheet1!B10104</f>
        <v>Virginia</v>
      </c>
      <c r="B10104" t="str">
        <f>[1]Sheet1!C10104</f>
        <v>VA</v>
      </c>
      <c r="C10104" t="str">
        <f>LEFT([1]Sheet1!D10104,1)</f>
        <v>B</v>
      </c>
      <c r="D10104" t="str">
        <f>RIGHT([1]Sheet1!D10104,2)</f>
        <v>42</v>
      </c>
      <c r="E10104" t="str">
        <f>[1]Sheet1!E10104</f>
        <v>Federal Intergovernmental - Health and Hospitals</v>
      </c>
      <c r="F10104">
        <f>[1]Sheet1!F10104</f>
        <v>492464</v>
      </c>
    </row>
    <row r="10105" spans="1:6">
      <c r="A10105" t="str">
        <f>[1]Sheet1!B10105</f>
        <v>Virginia</v>
      </c>
      <c r="B10105" t="str">
        <f>[1]Sheet1!C10105</f>
        <v>VA</v>
      </c>
      <c r="C10105" t="str">
        <f>LEFT([1]Sheet1!D10105,1)</f>
        <v>B</v>
      </c>
      <c r="D10105" t="str">
        <f>RIGHT([1]Sheet1!D10105,2)</f>
        <v>46</v>
      </c>
      <c r="E10105" t="str">
        <f>[1]Sheet1!E10105</f>
        <v>Federal Intergovernmental - Highways</v>
      </c>
      <c r="F10105">
        <f>[1]Sheet1!F10105</f>
        <v>1198619</v>
      </c>
    </row>
    <row r="10106" spans="1:6">
      <c r="A10106" t="str">
        <f>[1]Sheet1!B10106</f>
        <v>Virginia</v>
      </c>
      <c r="B10106" t="str">
        <f>[1]Sheet1!C10106</f>
        <v>VA</v>
      </c>
      <c r="C10106" t="str">
        <f>LEFT([1]Sheet1!D10106,1)</f>
        <v>B</v>
      </c>
      <c r="D10106" t="str">
        <f>RIGHT([1]Sheet1!D10106,2)</f>
        <v>50</v>
      </c>
      <c r="E10106" t="str">
        <f>[1]Sheet1!E10106</f>
        <v>Federal Intergovernmental - Housing and Community Development</v>
      </c>
      <c r="F10106">
        <f>[1]Sheet1!F10106</f>
        <v>448907</v>
      </c>
    </row>
    <row r="10107" spans="1:6">
      <c r="A10107" t="str">
        <f>[1]Sheet1!B10107</f>
        <v>Virginia</v>
      </c>
      <c r="B10107" t="str">
        <f>[1]Sheet1!C10107</f>
        <v>VA</v>
      </c>
      <c r="C10107" t="str">
        <f>LEFT([1]Sheet1!D10107,1)</f>
        <v>B</v>
      </c>
      <c r="D10107" t="str">
        <f>RIGHT([1]Sheet1!D10107,2)</f>
        <v>59</v>
      </c>
      <c r="E10107" t="str">
        <f>[1]Sheet1!E10107</f>
        <v>Federal Intergovernmental - Natural Resources</v>
      </c>
      <c r="F10107">
        <f>[1]Sheet1!F10107</f>
        <v>70779</v>
      </c>
    </row>
    <row r="10108" spans="1:6">
      <c r="A10108" t="str">
        <f>[1]Sheet1!B10108</f>
        <v>Virginia</v>
      </c>
      <c r="B10108" t="str">
        <f>[1]Sheet1!C10108</f>
        <v>VA</v>
      </c>
      <c r="C10108" t="str">
        <f>LEFT([1]Sheet1!D10108,1)</f>
        <v>B</v>
      </c>
      <c r="D10108" t="str">
        <f>RIGHT([1]Sheet1!D10108,2)</f>
        <v>79</v>
      </c>
      <c r="E10108" t="str">
        <f>[1]Sheet1!E10108</f>
        <v>Federal Intergovernmental - Public Welfare</v>
      </c>
      <c r="F10108">
        <f>[1]Sheet1!F10108</f>
        <v>4797373</v>
      </c>
    </row>
    <row r="10109" spans="1:6">
      <c r="A10109" t="str">
        <f>[1]Sheet1!B10109</f>
        <v>Virginia</v>
      </c>
      <c r="B10109" t="str">
        <f>[1]Sheet1!C10109</f>
        <v>VA</v>
      </c>
      <c r="C10109" t="str">
        <f>LEFT([1]Sheet1!D10109,1)</f>
        <v>B</v>
      </c>
      <c r="D10109" t="str">
        <f>RIGHT([1]Sheet1!D10109,2)</f>
        <v>80</v>
      </c>
      <c r="E10109" t="str">
        <f>[1]Sheet1!E10109</f>
        <v>Federal Intergovernmental - Sewerage</v>
      </c>
      <c r="F10109">
        <f>[1]Sheet1!F10109</f>
        <v>45623</v>
      </c>
    </row>
    <row r="10110" spans="1:6">
      <c r="A10110" t="str">
        <f>[1]Sheet1!B10110</f>
        <v>Virginia</v>
      </c>
      <c r="B10110" t="str">
        <f>[1]Sheet1!C10110</f>
        <v>VA</v>
      </c>
      <c r="C10110" t="str">
        <f>LEFT([1]Sheet1!D10110,1)</f>
        <v>B</v>
      </c>
      <c r="D10110" t="str">
        <f>RIGHT([1]Sheet1!D10110,2)</f>
        <v>89</v>
      </c>
      <c r="E10110" t="str">
        <f>[1]Sheet1!E10110</f>
        <v>Federal Intergovernmental - All Other</v>
      </c>
      <c r="F10110">
        <f>[1]Sheet1!F10110</f>
        <v>689746</v>
      </c>
    </row>
    <row r="10111" spans="1:6">
      <c r="A10111" t="str">
        <f>[1]Sheet1!B10111</f>
        <v>Virginia</v>
      </c>
      <c r="B10111" t="str">
        <f>[1]Sheet1!C10111</f>
        <v>VA</v>
      </c>
      <c r="C10111" t="str">
        <f>LEFT([1]Sheet1!D10111,1)</f>
        <v>B</v>
      </c>
      <c r="D10111" t="str">
        <f>RIGHT([1]Sheet1!D10111,2)</f>
        <v>91</v>
      </c>
      <c r="E10111" t="str">
        <f>[1]Sheet1!E10111</f>
        <v>Federal Intergovernmental - Water Utilities</v>
      </c>
      <c r="F10111">
        <f>[1]Sheet1!F10111</f>
        <v>23255</v>
      </c>
    </row>
    <row r="10112" spans="1:6">
      <c r="A10112" t="str">
        <f>[1]Sheet1!B10112</f>
        <v>Virginia</v>
      </c>
      <c r="B10112" t="str">
        <f>[1]Sheet1!C10112</f>
        <v>VA</v>
      </c>
      <c r="C10112" t="str">
        <f>LEFT([1]Sheet1!D10112,1)</f>
        <v>B</v>
      </c>
      <c r="D10112" t="str">
        <f>RIGHT([1]Sheet1!D10112,2)</f>
        <v>92</v>
      </c>
      <c r="E10112" t="str">
        <f>[1]Sheet1!E10112</f>
        <v>Federal Intergovernmental - Electric Utilities</v>
      </c>
      <c r="F10112">
        <f>[1]Sheet1!F10112</f>
        <v>512</v>
      </c>
    </row>
    <row r="10113" spans="1:6">
      <c r="A10113" t="str">
        <f>[1]Sheet1!B10113</f>
        <v>Virginia</v>
      </c>
      <c r="B10113" t="str">
        <f>[1]Sheet1!C10113</f>
        <v>VA</v>
      </c>
      <c r="C10113" t="str">
        <f>LEFT([1]Sheet1!D10113,1)</f>
        <v>B</v>
      </c>
      <c r="D10113" t="str">
        <f>RIGHT([1]Sheet1!D10113,2)</f>
        <v>94</v>
      </c>
      <c r="E10113" t="str">
        <f>[1]Sheet1!E10113</f>
        <v>Federal Intergovernmental - Transit Utilities</v>
      </c>
      <c r="F10113">
        <f>[1]Sheet1!F10113</f>
        <v>179508</v>
      </c>
    </row>
    <row r="10114" spans="1:6">
      <c r="A10114" t="str">
        <f>[1]Sheet1!B10114</f>
        <v>Virginia</v>
      </c>
      <c r="B10114" t="str">
        <f>[1]Sheet1!C10114</f>
        <v>VA</v>
      </c>
      <c r="C10114" t="str">
        <f>LEFT([1]Sheet1!D10114,1)</f>
        <v>E</v>
      </c>
      <c r="D10114" t="str">
        <f>RIGHT([1]Sheet1!D10114,2)</f>
        <v>01</v>
      </c>
      <c r="E10114" t="str">
        <f>[1]Sheet1!E10114</f>
        <v>Current Operations - Air Transportation</v>
      </c>
      <c r="F10114">
        <f>[1]Sheet1!F10114</f>
        <v>466133</v>
      </c>
    </row>
    <row r="10115" spans="1:6">
      <c r="A10115" t="str">
        <f>[1]Sheet1!B10115</f>
        <v>Virginia</v>
      </c>
      <c r="B10115" t="str">
        <f>[1]Sheet1!C10115</f>
        <v>VA</v>
      </c>
      <c r="C10115" t="str">
        <f>LEFT([1]Sheet1!D10115,1)</f>
        <v>E</v>
      </c>
      <c r="D10115" t="str">
        <f>RIGHT([1]Sheet1!D10115,2)</f>
        <v>03</v>
      </c>
      <c r="E10115" t="str">
        <f>[1]Sheet1!E10115</f>
        <v>Current Operations - Miscellaneous Commercial Activities, NEC</v>
      </c>
      <c r="F10115">
        <f>[1]Sheet1!F10115</f>
        <v>12432</v>
      </c>
    </row>
    <row r="10116" spans="1:6">
      <c r="A10116" t="str">
        <f>[1]Sheet1!B10116</f>
        <v>Virginia</v>
      </c>
      <c r="B10116" t="str">
        <f>[1]Sheet1!C10116</f>
        <v>VA</v>
      </c>
      <c r="C10116" t="str">
        <f>LEFT([1]Sheet1!D10116,1)</f>
        <v>E</v>
      </c>
      <c r="D10116" t="str">
        <f>RIGHT([1]Sheet1!D10116,2)</f>
        <v>04</v>
      </c>
      <c r="E10116" t="str">
        <f>[1]Sheet1!E10116</f>
        <v>Current Operations - Correctional Institutions</v>
      </c>
      <c r="F10116">
        <f>[1]Sheet1!F10116</f>
        <v>1700078</v>
      </c>
    </row>
    <row r="10117" spans="1:6">
      <c r="A10117" t="str">
        <f>[1]Sheet1!B10117</f>
        <v>Virginia</v>
      </c>
      <c r="B10117" t="str">
        <f>[1]Sheet1!C10117</f>
        <v>VA</v>
      </c>
      <c r="C10117" t="str">
        <f>LEFT([1]Sheet1!D10117,1)</f>
        <v>E</v>
      </c>
      <c r="D10117" t="str">
        <f>RIGHT([1]Sheet1!D10117,2)</f>
        <v>05</v>
      </c>
      <c r="E10117" t="str">
        <f>[1]Sheet1!E10117</f>
        <v>Current Operations - Corrections - Other</v>
      </c>
      <c r="F10117">
        <f>[1]Sheet1!F10117</f>
        <v>412087</v>
      </c>
    </row>
    <row r="10118" spans="1:6">
      <c r="A10118" t="str">
        <f>[1]Sheet1!B10118</f>
        <v>Virginia</v>
      </c>
      <c r="B10118" t="str">
        <f>[1]Sheet1!C10118</f>
        <v>VA</v>
      </c>
      <c r="C10118" t="str">
        <f>LEFT([1]Sheet1!D10118,1)</f>
        <v>E</v>
      </c>
      <c r="D10118" t="str">
        <f>RIGHT([1]Sheet1!D10118,2)</f>
        <v>12</v>
      </c>
      <c r="E10118" t="str">
        <f>[1]Sheet1!E10118</f>
        <v>Current Operations - Elementary and Secondary Education</v>
      </c>
      <c r="F10118">
        <f>[1]Sheet1!F10118</f>
        <v>13693436</v>
      </c>
    </row>
    <row r="10119" spans="1:6">
      <c r="A10119" t="str">
        <f>[1]Sheet1!B10119</f>
        <v>Virginia</v>
      </c>
      <c r="B10119" t="str">
        <f>[1]Sheet1!C10119</f>
        <v>VA</v>
      </c>
      <c r="C10119" t="str">
        <f>LEFT([1]Sheet1!D10119,1)</f>
        <v>E</v>
      </c>
      <c r="D10119" t="str">
        <f>RIGHT([1]Sheet1!D10119,2)</f>
        <v>16</v>
      </c>
      <c r="E10119" t="str">
        <f>[1]Sheet1!E10119</f>
        <v>Current Operations - Higher Education Auxiliary Enterprises</v>
      </c>
      <c r="F10119">
        <f>[1]Sheet1!F10119</f>
        <v>1055617</v>
      </c>
    </row>
    <row r="10120" spans="1:6">
      <c r="A10120" t="str">
        <f>[1]Sheet1!B10120</f>
        <v>Virginia</v>
      </c>
      <c r="B10120" t="str">
        <f>[1]Sheet1!C10120</f>
        <v>VA</v>
      </c>
      <c r="C10120" t="str">
        <f>LEFT([1]Sheet1!D10120,1)</f>
        <v>E</v>
      </c>
      <c r="D10120" t="str">
        <f>RIGHT([1]Sheet1!D10120,2)</f>
        <v>18</v>
      </c>
      <c r="E10120" t="str">
        <f>[1]Sheet1!E10120</f>
        <v>Current Operations - Other Higher Education</v>
      </c>
      <c r="F10120">
        <f>[1]Sheet1!F10120</f>
        <v>5109449</v>
      </c>
    </row>
    <row r="10121" spans="1:6">
      <c r="A10121" t="str">
        <f>[1]Sheet1!B10121</f>
        <v>Virginia</v>
      </c>
      <c r="B10121" t="str">
        <f>[1]Sheet1!C10121</f>
        <v>VA</v>
      </c>
      <c r="C10121" t="str">
        <f>LEFT([1]Sheet1!D10121,1)</f>
        <v>E</v>
      </c>
      <c r="D10121" t="str">
        <f>RIGHT([1]Sheet1!D10121,2)</f>
        <v>21</v>
      </c>
      <c r="E10121" t="str">
        <f>[1]Sheet1!E10121</f>
        <v>Current Operations - State Education - Other</v>
      </c>
      <c r="F10121">
        <f>[1]Sheet1!F10121</f>
        <v>287663</v>
      </c>
    </row>
    <row r="10122" spans="1:6">
      <c r="A10122" t="str">
        <f>[1]Sheet1!B10122</f>
        <v>Virginia</v>
      </c>
      <c r="B10122" t="str">
        <f>[1]Sheet1!C10122</f>
        <v>VA</v>
      </c>
      <c r="C10122" t="str">
        <f>LEFT([1]Sheet1!D10122,1)</f>
        <v>E</v>
      </c>
      <c r="D10122" t="str">
        <f>RIGHT([1]Sheet1!D10122,2)</f>
        <v>22</v>
      </c>
      <c r="E10122" t="str">
        <f>[1]Sheet1!E10122</f>
        <v>Current Operations - Social Insurance Administration</v>
      </c>
      <c r="F10122">
        <f>[1]Sheet1!F10122</f>
        <v>149627</v>
      </c>
    </row>
    <row r="10123" spans="1:6">
      <c r="A10123" t="str">
        <f>[1]Sheet1!B10123</f>
        <v>Virginia</v>
      </c>
      <c r="B10123" t="str">
        <f>[1]Sheet1!C10123</f>
        <v>VA</v>
      </c>
      <c r="C10123" t="str">
        <f>LEFT([1]Sheet1!D10123,1)</f>
        <v>E</v>
      </c>
      <c r="D10123" t="str">
        <f>RIGHT([1]Sheet1!D10123,2)</f>
        <v>23</v>
      </c>
      <c r="E10123" t="str">
        <f>[1]Sheet1!E10123</f>
        <v>Current Operations - Financial Administration</v>
      </c>
      <c r="F10123">
        <f>[1]Sheet1!F10123</f>
        <v>978164</v>
      </c>
    </row>
    <row r="10124" spans="1:6">
      <c r="A10124" t="str">
        <f>[1]Sheet1!B10124</f>
        <v>Virginia</v>
      </c>
      <c r="B10124" t="str">
        <f>[1]Sheet1!C10124</f>
        <v>VA</v>
      </c>
      <c r="C10124" t="str">
        <f>LEFT([1]Sheet1!D10124,1)</f>
        <v>E</v>
      </c>
      <c r="D10124" t="str">
        <f>RIGHT([1]Sheet1!D10124,2)</f>
        <v>24</v>
      </c>
      <c r="E10124" t="str">
        <f>[1]Sheet1!E10124</f>
        <v>Current Operations - Local Fire Protection</v>
      </c>
      <c r="F10124">
        <f>[1]Sheet1!F10124</f>
        <v>1106228</v>
      </c>
    </row>
    <row r="10125" spans="1:6">
      <c r="A10125" t="str">
        <f>[1]Sheet1!B10125</f>
        <v>Virginia</v>
      </c>
      <c r="B10125" t="str">
        <f>[1]Sheet1!C10125</f>
        <v>VA</v>
      </c>
      <c r="C10125" t="str">
        <f>LEFT([1]Sheet1!D10125,1)</f>
        <v>E</v>
      </c>
      <c r="D10125" t="str">
        <f>RIGHT([1]Sheet1!D10125,2)</f>
        <v>25</v>
      </c>
      <c r="E10125" t="str">
        <f>[1]Sheet1!E10125</f>
        <v>Current Operations - Judicial and Legal Services</v>
      </c>
      <c r="F10125">
        <f>[1]Sheet1!F10125</f>
        <v>812967</v>
      </c>
    </row>
    <row r="10126" spans="1:6">
      <c r="A10126" t="str">
        <f>[1]Sheet1!B10126</f>
        <v>Virginia</v>
      </c>
      <c r="B10126" t="str">
        <f>[1]Sheet1!C10126</f>
        <v>VA</v>
      </c>
      <c r="C10126" t="str">
        <f>LEFT([1]Sheet1!D10126,1)</f>
        <v>E</v>
      </c>
      <c r="D10126" t="str">
        <f>RIGHT([1]Sheet1!D10126,2)</f>
        <v>29</v>
      </c>
      <c r="E10126" t="str">
        <f>[1]Sheet1!E10126</f>
        <v>Current Operations - Central Staff Services</v>
      </c>
      <c r="F10126">
        <f>[1]Sheet1!F10126</f>
        <v>536839</v>
      </c>
    </row>
    <row r="10127" spans="1:6">
      <c r="A10127" t="str">
        <f>[1]Sheet1!B10127</f>
        <v>Virginia</v>
      </c>
      <c r="B10127" t="str">
        <f>[1]Sheet1!C10127</f>
        <v>VA</v>
      </c>
      <c r="C10127" t="str">
        <f>LEFT([1]Sheet1!D10127,1)</f>
        <v>E</v>
      </c>
      <c r="D10127" t="str">
        <f>RIGHT([1]Sheet1!D10127,2)</f>
        <v>31</v>
      </c>
      <c r="E10127" t="str">
        <f>[1]Sheet1!E10127</f>
        <v>Current Operations - General Public Buildings</v>
      </c>
      <c r="F10127">
        <f>[1]Sheet1!F10127</f>
        <v>512400</v>
      </c>
    </row>
    <row r="10128" spans="1:6">
      <c r="A10128" t="str">
        <f>[1]Sheet1!B10128</f>
        <v>Virginia</v>
      </c>
      <c r="B10128" t="str">
        <f>[1]Sheet1!C10128</f>
        <v>VA</v>
      </c>
      <c r="C10128" t="str">
        <f>LEFT([1]Sheet1!D10128,1)</f>
        <v>E</v>
      </c>
      <c r="D10128" t="str">
        <f>RIGHT([1]Sheet1!D10128,2)</f>
        <v>32</v>
      </c>
      <c r="E10128" t="str">
        <f>[1]Sheet1!E10128</f>
        <v>Current Operations - Health - Other</v>
      </c>
      <c r="F10128">
        <f>[1]Sheet1!F10128</f>
        <v>1631655</v>
      </c>
    </row>
    <row r="10129" spans="1:6">
      <c r="A10129" t="str">
        <f>[1]Sheet1!B10129</f>
        <v>Virginia</v>
      </c>
      <c r="B10129" t="str">
        <f>[1]Sheet1!C10129</f>
        <v>VA</v>
      </c>
      <c r="C10129" t="str">
        <f>LEFT([1]Sheet1!D10129,1)</f>
        <v>E</v>
      </c>
      <c r="D10129" t="str">
        <f>RIGHT([1]Sheet1!D10129,2)</f>
        <v>36</v>
      </c>
      <c r="E10129" t="str">
        <f>[1]Sheet1!E10129</f>
        <v>Current Operations - Hospitals</v>
      </c>
      <c r="F10129">
        <f>[1]Sheet1!F10129</f>
        <v>3486795</v>
      </c>
    </row>
    <row r="10130" spans="1:6">
      <c r="A10130" t="str">
        <f>[1]Sheet1!B10130</f>
        <v>Virginia</v>
      </c>
      <c r="B10130" t="str">
        <f>[1]Sheet1!C10130</f>
        <v>VA</v>
      </c>
      <c r="C10130" t="str">
        <f>LEFT([1]Sheet1!D10130,1)</f>
        <v>E</v>
      </c>
      <c r="D10130" t="str">
        <f>RIGHT([1]Sheet1!D10130,2)</f>
        <v>44</v>
      </c>
      <c r="E10130" t="str">
        <f>[1]Sheet1!E10130</f>
        <v>Current Operations - Regular Highways</v>
      </c>
      <c r="F10130">
        <f>[1]Sheet1!F10130</f>
        <v>1959291</v>
      </c>
    </row>
    <row r="10131" spans="1:6">
      <c r="A10131" t="str">
        <f>[1]Sheet1!B10131</f>
        <v>Virginia</v>
      </c>
      <c r="B10131" t="str">
        <f>[1]Sheet1!C10131</f>
        <v>VA</v>
      </c>
      <c r="C10131" t="str">
        <f>LEFT([1]Sheet1!D10131,1)</f>
        <v>E</v>
      </c>
      <c r="D10131" t="str">
        <f>RIGHT([1]Sheet1!D10131,2)</f>
        <v>45</v>
      </c>
      <c r="E10131" t="str">
        <f>[1]Sheet1!E10131</f>
        <v>Current Operations - Toll Highways</v>
      </c>
      <c r="F10131">
        <f>[1]Sheet1!F10131</f>
        <v>78252</v>
      </c>
    </row>
    <row r="10132" spans="1:6">
      <c r="A10132" t="str">
        <f>[1]Sheet1!B10132</f>
        <v>Virginia</v>
      </c>
      <c r="B10132" t="str">
        <f>[1]Sheet1!C10132</f>
        <v>VA</v>
      </c>
      <c r="C10132" t="str">
        <f>LEFT([1]Sheet1!D10132,1)</f>
        <v>E</v>
      </c>
      <c r="D10132" t="str">
        <f>RIGHT([1]Sheet1!D10132,2)</f>
        <v>50</v>
      </c>
      <c r="E10132" t="str">
        <f>[1]Sheet1!E10132</f>
        <v>Current Operations - Housing and Community Development</v>
      </c>
      <c r="F10132">
        <f>[1]Sheet1!F10132</f>
        <v>908569</v>
      </c>
    </row>
    <row r="10133" spans="1:6">
      <c r="A10133" t="str">
        <f>[1]Sheet1!B10133</f>
        <v>Virginia</v>
      </c>
      <c r="B10133" t="str">
        <f>[1]Sheet1!C10133</f>
        <v>VA</v>
      </c>
      <c r="C10133" t="str">
        <f>LEFT([1]Sheet1!D10133,1)</f>
        <v>E</v>
      </c>
      <c r="D10133" t="str">
        <f>RIGHT([1]Sheet1!D10133,2)</f>
        <v>52</v>
      </c>
      <c r="E10133" t="str">
        <f>[1]Sheet1!E10133</f>
        <v>Current Operations - Libraries</v>
      </c>
      <c r="F10133">
        <f>[1]Sheet1!F10133</f>
        <v>269237</v>
      </c>
    </row>
    <row r="10134" spans="1:6">
      <c r="A10134" t="str">
        <f>[1]Sheet1!B10134</f>
        <v>Virginia</v>
      </c>
      <c r="B10134" t="str">
        <f>[1]Sheet1!C10134</f>
        <v>VA</v>
      </c>
      <c r="C10134" t="str">
        <f>LEFT([1]Sheet1!D10134,1)</f>
        <v>E</v>
      </c>
      <c r="D10134" t="str">
        <f>RIGHT([1]Sheet1!D10134,2)</f>
        <v>59</v>
      </c>
      <c r="E10134" t="str">
        <f>[1]Sheet1!E10134</f>
        <v>Current Operations - Natural Resources - Other</v>
      </c>
      <c r="F10134">
        <f>[1]Sheet1!F10134</f>
        <v>252180</v>
      </c>
    </row>
    <row r="10135" spans="1:6">
      <c r="A10135" t="str">
        <f>[1]Sheet1!B10135</f>
        <v>Virginia</v>
      </c>
      <c r="B10135" t="str">
        <f>[1]Sheet1!C10135</f>
        <v>VA</v>
      </c>
      <c r="C10135" t="str">
        <f>LEFT([1]Sheet1!D10135,1)</f>
        <v>E</v>
      </c>
      <c r="D10135" t="str">
        <f>RIGHT([1]Sheet1!D10135,2)</f>
        <v>60</v>
      </c>
      <c r="E10135" t="str">
        <f>[1]Sheet1!E10135</f>
        <v>Current Operations - Parking Facilities</v>
      </c>
      <c r="F10135">
        <f>[1]Sheet1!F10135</f>
        <v>23283</v>
      </c>
    </row>
    <row r="10136" spans="1:6">
      <c r="A10136" t="str">
        <f>[1]Sheet1!B10136</f>
        <v>Virginia</v>
      </c>
      <c r="B10136" t="str">
        <f>[1]Sheet1!C10136</f>
        <v>VA</v>
      </c>
      <c r="C10136" t="str">
        <f>LEFT([1]Sheet1!D10136,1)</f>
        <v>E</v>
      </c>
      <c r="D10136" t="str">
        <f>RIGHT([1]Sheet1!D10136,2)</f>
        <v>61</v>
      </c>
      <c r="E10136" t="str">
        <f>[1]Sheet1!E10136</f>
        <v>Current Operations - Parks and Recreation</v>
      </c>
      <c r="F10136">
        <f>[1]Sheet1!F10136</f>
        <v>768562</v>
      </c>
    </row>
    <row r="10137" spans="1:6">
      <c r="A10137" t="str">
        <f>[1]Sheet1!B10137</f>
        <v>Virginia</v>
      </c>
      <c r="B10137" t="str">
        <f>[1]Sheet1!C10137</f>
        <v>VA</v>
      </c>
      <c r="C10137" t="str">
        <f>LEFT([1]Sheet1!D10137,1)</f>
        <v>E</v>
      </c>
      <c r="D10137" t="str">
        <f>RIGHT([1]Sheet1!D10137,2)</f>
        <v>62</v>
      </c>
      <c r="E10137" t="str">
        <f>[1]Sheet1!E10137</f>
        <v>Current Operations - Police Protection</v>
      </c>
      <c r="F10137">
        <f>[1]Sheet1!F10137</f>
        <v>1947795</v>
      </c>
    </row>
    <row r="10138" spans="1:6">
      <c r="A10138" t="str">
        <f>[1]Sheet1!B10138</f>
        <v>Virginia</v>
      </c>
      <c r="B10138" t="str">
        <f>[1]Sheet1!C10138</f>
        <v>VA</v>
      </c>
      <c r="C10138" t="str">
        <f>LEFT([1]Sheet1!D10138,1)</f>
        <v>E</v>
      </c>
      <c r="D10138" t="str">
        <f>RIGHT([1]Sheet1!D10138,2)</f>
        <v>66</v>
      </c>
      <c r="E10138" t="str">
        <f>[1]Sheet1!E10138</f>
        <v>Current Operations - Protective Inspection and Regulation, NEC</v>
      </c>
      <c r="F10138">
        <f>[1]Sheet1!F10138</f>
        <v>303816</v>
      </c>
    </row>
    <row r="10139" spans="1:6">
      <c r="A10139" t="str">
        <f>[1]Sheet1!B10139</f>
        <v>Virginia</v>
      </c>
      <c r="B10139" t="str">
        <f>[1]Sheet1!C10139</f>
        <v>VA</v>
      </c>
      <c r="C10139" t="str">
        <f>LEFT([1]Sheet1!D10139,1)</f>
        <v>E</v>
      </c>
      <c r="D10139" t="str">
        <f>RIGHT([1]Sheet1!D10139,2)</f>
        <v>74</v>
      </c>
      <c r="E10139" t="str">
        <f>[1]Sheet1!E10139</f>
        <v>Current Operations - Public Welfare, Vendor Payments for Medical Care</v>
      </c>
      <c r="F10139">
        <f>[1]Sheet1!F10139</f>
        <v>7249179</v>
      </c>
    </row>
    <row r="10140" spans="1:6">
      <c r="A10140" t="str">
        <f>[1]Sheet1!B10140</f>
        <v>Virginia</v>
      </c>
      <c r="B10140" t="str">
        <f>[1]Sheet1!C10140</f>
        <v>VA</v>
      </c>
      <c r="C10140" t="str">
        <f>LEFT([1]Sheet1!D10140,1)</f>
        <v>E</v>
      </c>
      <c r="D10140" t="str">
        <f>RIGHT([1]Sheet1!D10140,2)</f>
        <v>75</v>
      </c>
      <c r="E10140" t="str">
        <f>[1]Sheet1!E10140</f>
        <v>Current Operations - Public Welfare, Vendor Payments for Other Purposes</v>
      </c>
      <c r="F10140">
        <f>[1]Sheet1!F10140</f>
        <v>69287</v>
      </c>
    </row>
    <row r="10141" spans="1:6">
      <c r="A10141" t="str">
        <f>[1]Sheet1!B10141</f>
        <v>Virginia</v>
      </c>
      <c r="B10141" t="str">
        <f>[1]Sheet1!C10141</f>
        <v>VA</v>
      </c>
      <c r="C10141" t="str">
        <f>LEFT([1]Sheet1!D10141,1)</f>
        <v>E</v>
      </c>
      <c r="D10141" t="str">
        <f>RIGHT([1]Sheet1!D10141,2)</f>
        <v>77</v>
      </c>
      <c r="E10141" t="str">
        <f>[1]Sheet1!E10141</f>
        <v>Current Operations - Public Welfare Institutions</v>
      </c>
      <c r="F10141">
        <f>[1]Sheet1!F10141</f>
        <v>11977</v>
      </c>
    </row>
    <row r="10142" spans="1:6">
      <c r="A10142" t="str">
        <f>[1]Sheet1!B10142</f>
        <v>Virginia</v>
      </c>
      <c r="B10142" t="str">
        <f>[1]Sheet1!C10142</f>
        <v>VA</v>
      </c>
      <c r="C10142" t="str">
        <f>LEFT([1]Sheet1!D10142,1)</f>
        <v>E</v>
      </c>
      <c r="D10142" t="str">
        <f>RIGHT([1]Sheet1!D10142,2)</f>
        <v>79</v>
      </c>
      <c r="E10142" t="str">
        <f>[1]Sheet1!E10142</f>
        <v>Current Operations - Public Welfare - Other</v>
      </c>
      <c r="F10142">
        <f>[1]Sheet1!F10142</f>
        <v>1780331</v>
      </c>
    </row>
    <row r="10143" spans="1:6">
      <c r="A10143" t="str">
        <f>[1]Sheet1!B10143</f>
        <v>Virginia</v>
      </c>
      <c r="B10143" t="str">
        <f>[1]Sheet1!C10143</f>
        <v>VA</v>
      </c>
      <c r="C10143" t="str">
        <f>LEFT([1]Sheet1!D10143,1)</f>
        <v>E</v>
      </c>
      <c r="D10143" t="str">
        <f>RIGHT([1]Sheet1!D10143,2)</f>
        <v>80</v>
      </c>
      <c r="E10143" t="str">
        <f>[1]Sheet1!E10143</f>
        <v>Current Operations - Sewerage</v>
      </c>
      <c r="F10143">
        <f>[1]Sheet1!F10143</f>
        <v>852381</v>
      </c>
    </row>
    <row r="10144" spans="1:6">
      <c r="A10144" t="str">
        <f>[1]Sheet1!B10144</f>
        <v>Virginia</v>
      </c>
      <c r="B10144" t="str">
        <f>[1]Sheet1!C10144</f>
        <v>VA</v>
      </c>
      <c r="C10144" t="str">
        <f>LEFT([1]Sheet1!D10144,1)</f>
        <v>E</v>
      </c>
      <c r="D10144" t="str">
        <f>RIGHT([1]Sheet1!D10144,2)</f>
        <v>81</v>
      </c>
      <c r="E10144" t="str">
        <f>[1]Sheet1!E10144</f>
        <v>Current Operations - Solid Waste Management</v>
      </c>
      <c r="F10144">
        <f>[1]Sheet1!F10144</f>
        <v>595000</v>
      </c>
    </row>
    <row r="10145" spans="1:6">
      <c r="A10145" t="str">
        <f>[1]Sheet1!B10145</f>
        <v>Virginia</v>
      </c>
      <c r="B10145" t="str">
        <f>[1]Sheet1!C10145</f>
        <v>VA</v>
      </c>
      <c r="C10145" t="str">
        <f>LEFT([1]Sheet1!D10145,1)</f>
        <v>E</v>
      </c>
      <c r="D10145" t="str">
        <f>RIGHT([1]Sheet1!D10145,2)</f>
        <v>85</v>
      </c>
      <c r="E10145" t="str">
        <f>[1]Sheet1!E10145</f>
        <v>Current Operations - State Veterans' Services</v>
      </c>
      <c r="F10145">
        <f>[1]Sheet1!F10145</f>
        <v>7512</v>
      </c>
    </row>
    <row r="10146" spans="1:6">
      <c r="A10146" t="str">
        <f>[1]Sheet1!B10146</f>
        <v>Virginia</v>
      </c>
      <c r="B10146" t="str">
        <f>[1]Sheet1!C10146</f>
        <v>VA</v>
      </c>
      <c r="C10146" t="str">
        <f>LEFT([1]Sheet1!D10146,1)</f>
        <v>E</v>
      </c>
      <c r="D10146" t="str">
        <f>RIGHT([1]Sheet1!D10146,2)</f>
        <v>87</v>
      </c>
      <c r="E10146" t="str">
        <f>[1]Sheet1!E10146</f>
        <v>Current Operations - Sea and Inland Port Facilities</v>
      </c>
      <c r="F10146">
        <f>[1]Sheet1!F10146</f>
        <v>276554</v>
      </c>
    </row>
    <row r="10147" spans="1:6">
      <c r="A10147" t="str">
        <f>[1]Sheet1!B10147</f>
        <v>Virginia</v>
      </c>
      <c r="B10147" t="str">
        <f>[1]Sheet1!C10147</f>
        <v>VA</v>
      </c>
      <c r="C10147" t="str">
        <f>LEFT([1]Sheet1!D10147,1)</f>
        <v>E</v>
      </c>
      <c r="D10147" t="str">
        <f>RIGHT([1]Sheet1!D10147,2)</f>
        <v>89</v>
      </c>
      <c r="E10147" t="str">
        <f>[1]Sheet1!E10147</f>
        <v>Current Operations - General - Other</v>
      </c>
      <c r="F10147">
        <f>[1]Sheet1!F10147</f>
        <v>1708328</v>
      </c>
    </row>
    <row r="10148" spans="1:6">
      <c r="A10148" t="str">
        <f>[1]Sheet1!B10148</f>
        <v>Virginia</v>
      </c>
      <c r="B10148" t="str">
        <f>[1]Sheet1!C10148</f>
        <v>VA</v>
      </c>
      <c r="C10148" t="str">
        <f>LEFT([1]Sheet1!D10148,1)</f>
        <v>E</v>
      </c>
      <c r="D10148" t="str">
        <f>RIGHT([1]Sheet1!D10148,2)</f>
        <v>90</v>
      </c>
      <c r="E10148" t="str">
        <f>[1]Sheet1!E10148</f>
        <v>Current Operations - Liquor Stores</v>
      </c>
      <c r="F10148">
        <f>[1]Sheet1!F10148</f>
        <v>487028</v>
      </c>
    </row>
    <row r="10149" spans="1:6">
      <c r="A10149" t="str">
        <f>[1]Sheet1!B10149</f>
        <v>Virginia</v>
      </c>
      <c r="B10149" t="str">
        <f>[1]Sheet1!C10149</f>
        <v>VA</v>
      </c>
      <c r="C10149" t="str">
        <f>LEFT([1]Sheet1!D10149,1)</f>
        <v>E</v>
      </c>
      <c r="D10149" t="str">
        <f>RIGHT([1]Sheet1!D10149,2)</f>
        <v>91</v>
      </c>
      <c r="E10149" t="str">
        <f>[1]Sheet1!E10149</f>
        <v>Current Operations - Water Utilities</v>
      </c>
      <c r="F10149">
        <f>[1]Sheet1!F10149</f>
        <v>706203</v>
      </c>
    </row>
    <row r="10150" spans="1:6">
      <c r="A10150" t="str">
        <f>[1]Sheet1!B10150</f>
        <v>Virginia</v>
      </c>
      <c r="B10150" t="str">
        <f>[1]Sheet1!C10150</f>
        <v>VA</v>
      </c>
      <c r="C10150" t="str">
        <f>LEFT([1]Sheet1!D10150,1)</f>
        <v>E</v>
      </c>
      <c r="D10150" t="str">
        <f>RIGHT([1]Sheet1!D10150,2)</f>
        <v>92</v>
      </c>
      <c r="E10150" t="str">
        <f>[1]Sheet1!E10150</f>
        <v>Current Operations - Electric Utilities</v>
      </c>
      <c r="F10150">
        <f>[1]Sheet1!F10150</f>
        <v>346486</v>
      </c>
    </row>
    <row r="10151" spans="1:6">
      <c r="A10151" t="str">
        <f>[1]Sheet1!B10151</f>
        <v>Virginia</v>
      </c>
      <c r="B10151" t="str">
        <f>[1]Sheet1!C10151</f>
        <v>VA</v>
      </c>
      <c r="C10151" t="str">
        <f>LEFT([1]Sheet1!D10151,1)</f>
        <v>E</v>
      </c>
      <c r="D10151" t="str">
        <f>RIGHT([1]Sheet1!D10151,2)</f>
        <v>93</v>
      </c>
      <c r="E10151" t="str">
        <f>[1]Sheet1!E10151</f>
        <v>Current Operations - Gas Utilities</v>
      </c>
      <c r="F10151">
        <f>[1]Sheet1!F10151</f>
        <v>139226</v>
      </c>
    </row>
    <row r="10152" spans="1:6">
      <c r="A10152" t="str">
        <f>[1]Sheet1!B10152</f>
        <v>Virginia</v>
      </c>
      <c r="B10152" t="str">
        <f>[1]Sheet1!C10152</f>
        <v>VA</v>
      </c>
      <c r="C10152" t="str">
        <f>LEFT([1]Sheet1!D10152,1)</f>
        <v>E</v>
      </c>
      <c r="D10152" t="str">
        <f>RIGHT([1]Sheet1!D10152,2)</f>
        <v>94</v>
      </c>
      <c r="E10152" t="str">
        <f>[1]Sheet1!E10152</f>
        <v>Current Operations - Transit Utilities</v>
      </c>
      <c r="F10152">
        <f>[1]Sheet1!F10152</f>
        <v>400075</v>
      </c>
    </row>
    <row r="10153" spans="1:6">
      <c r="A10153" t="str">
        <f>[1]Sheet1!B10153</f>
        <v>Virginia</v>
      </c>
      <c r="B10153" t="str">
        <f>[1]Sheet1!C10153</f>
        <v>VA</v>
      </c>
      <c r="C10153" t="str">
        <f>LEFT([1]Sheet1!D10153,1)</f>
        <v>F</v>
      </c>
      <c r="D10153" t="str">
        <f>RIGHT([1]Sheet1!D10153,2)</f>
        <v>01</v>
      </c>
      <c r="E10153" t="str">
        <f>[1]Sheet1!E10153</f>
        <v>Construction - Air Transportation</v>
      </c>
      <c r="F10153">
        <f>[1]Sheet1!F10153</f>
        <v>211061</v>
      </c>
    </row>
    <row r="10154" spans="1:6">
      <c r="A10154" t="str">
        <f>[1]Sheet1!B10154</f>
        <v>Virginia</v>
      </c>
      <c r="B10154" t="str">
        <f>[1]Sheet1!C10154</f>
        <v>VA</v>
      </c>
      <c r="C10154" t="str">
        <f>LEFT([1]Sheet1!D10154,1)</f>
        <v>F</v>
      </c>
      <c r="D10154" t="str">
        <f>RIGHT([1]Sheet1!D10154,2)</f>
        <v>03</v>
      </c>
      <c r="E10154" t="str">
        <f>[1]Sheet1!E10154</f>
        <v>Construction - Miscellaneous Commercial Activities, NEC</v>
      </c>
      <c r="F10154">
        <f>[1]Sheet1!F10154</f>
        <v>17</v>
      </c>
    </row>
    <row r="10155" spans="1:6">
      <c r="A10155" t="str">
        <f>[1]Sheet1!B10155</f>
        <v>Virginia</v>
      </c>
      <c r="B10155" t="str">
        <f>[1]Sheet1!C10155</f>
        <v>VA</v>
      </c>
      <c r="C10155" t="str">
        <f>LEFT([1]Sheet1!D10155,1)</f>
        <v>F</v>
      </c>
      <c r="D10155" t="str">
        <f>RIGHT([1]Sheet1!D10155,2)</f>
        <v>04</v>
      </c>
      <c r="E10155" t="str">
        <f>[1]Sheet1!E10155</f>
        <v>Construction - Correctional Institutions</v>
      </c>
      <c r="F10155">
        <f>[1]Sheet1!F10155</f>
        <v>44087</v>
      </c>
    </row>
    <row r="10156" spans="1:6">
      <c r="A10156" t="str">
        <f>[1]Sheet1!B10156</f>
        <v>Virginia</v>
      </c>
      <c r="B10156" t="str">
        <f>[1]Sheet1!C10156</f>
        <v>VA</v>
      </c>
      <c r="C10156" t="str">
        <f>LEFT([1]Sheet1!D10156,1)</f>
        <v>F</v>
      </c>
      <c r="D10156" t="str">
        <f>RIGHT([1]Sheet1!D10156,2)</f>
        <v>05</v>
      </c>
      <c r="E10156" t="str">
        <f>[1]Sheet1!E10156</f>
        <v>Construction - Corrections - Other</v>
      </c>
      <c r="F10156">
        <f>[1]Sheet1!F10156</f>
        <v>4659</v>
      </c>
    </row>
    <row r="10157" spans="1:6">
      <c r="A10157" t="str">
        <f>[1]Sheet1!B10157</f>
        <v>Virginia</v>
      </c>
      <c r="B10157" t="str">
        <f>[1]Sheet1!C10157</f>
        <v>VA</v>
      </c>
      <c r="C10157" t="str">
        <f>LEFT([1]Sheet1!D10157,1)</f>
        <v>F</v>
      </c>
      <c r="D10157" t="str">
        <f>RIGHT([1]Sheet1!D10157,2)</f>
        <v>12</v>
      </c>
      <c r="E10157" t="str">
        <f>[1]Sheet1!E10157</f>
        <v>Construction - Elementary and Secondary Education</v>
      </c>
      <c r="F10157">
        <f>[1]Sheet1!F10157</f>
        <v>928106</v>
      </c>
    </row>
    <row r="10158" spans="1:6">
      <c r="A10158" t="str">
        <f>[1]Sheet1!B10158</f>
        <v>Virginia</v>
      </c>
      <c r="B10158" t="str">
        <f>[1]Sheet1!C10158</f>
        <v>VA</v>
      </c>
      <c r="C10158" t="str">
        <f>LEFT([1]Sheet1!D10158,1)</f>
        <v>F</v>
      </c>
      <c r="D10158" t="str">
        <f>RIGHT([1]Sheet1!D10158,2)</f>
        <v>16</v>
      </c>
      <c r="E10158" t="str">
        <f>[1]Sheet1!E10158</f>
        <v>Construction - Higher Education - Auxiliary Enterprises</v>
      </c>
      <c r="F10158">
        <f>[1]Sheet1!F10158</f>
        <v>223061</v>
      </c>
    </row>
    <row r="10159" spans="1:6">
      <c r="A10159" t="str">
        <f>[1]Sheet1!B10159</f>
        <v>Virginia</v>
      </c>
      <c r="B10159" t="str">
        <f>[1]Sheet1!C10159</f>
        <v>VA</v>
      </c>
      <c r="C10159" t="str">
        <f>LEFT([1]Sheet1!D10159,1)</f>
        <v>F</v>
      </c>
      <c r="D10159" t="str">
        <f>RIGHT([1]Sheet1!D10159,2)</f>
        <v>18</v>
      </c>
      <c r="E10159" t="str">
        <f>[1]Sheet1!E10159</f>
        <v>Construction - Other Higher Education</v>
      </c>
      <c r="F10159">
        <f>[1]Sheet1!F10159</f>
        <v>854144</v>
      </c>
    </row>
    <row r="10160" spans="1:6">
      <c r="A10160" t="str">
        <f>[1]Sheet1!B10160</f>
        <v>Virginia</v>
      </c>
      <c r="B10160" t="str">
        <f>[1]Sheet1!C10160</f>
        <v>VA</v>
      </c>
      <c r="C10160" t="str">
        <f>LEFT([1]Sheet1!D10160,1)</f>
        <v>F</v>
      </c>
      <c r="D10160" t="str">
        <f>RIGHT([1]Sheet1!D10160,2)</f>
        <v>21</v>
      </c>
      <c r="E10160" t="str">
        <f>[1]Sheet1!E10160</f>
        <v>Construction - State Education - Other</v>
      </c>
      <c r="F10160">
        <f>[1]Sheet1!F10160</f>
        <v>763</v>
      </c>
    </row>
    <row r="10161" spans="1:6">
      <c r="A10161" t="str">
        <f>[1]Sheet1!B10161</f>
        <v>Virginia</v>
      </c>
      <c r="B10161" t="str">
        <f>[1]Sheet1!C10161</f>
        <v>VA</v>
      </c>
      <c r="C10161" t="str">
        <f>LEFT([1]Sheet1!D10161,1)</f>
        <v>F</v>
      </c>
      <c r="D10161" t="str">
        <f>RIGHT([1]Sheet1!D10161,2)</f>
        <v>23</v>
      </c>
      <c r="E10161" t="str">
        <f>[1]Sheet1!E10161</f>
        <v>Construction - Financial Administration</v>
      </c>
      <c r="F10161">
        <f>[1]Sheet1!F10161</f>
        <v>6811</v>
      </c>
    </row>
    <row r="10162" spans="1:6">
      <c r="A10162" t="str">
        <f>[1]Sheet1!B10162</f>
        <v>Virginia</v>
      </c>
      <c r="B10162" t="str">
        <f>[1]Sheet1!C10162</f>
        <v>VA</v>
      </c>
      <c r="C10162" t="str">
        <f>LEFT([1]Sheet1!D10162,1)</f>
        <v>F</v>
      </c>
      <c r="D10162" t="str">
        <f>RIGHT([1]Sheet1!D10162,2)</f>
        <v>24</v>
      </c>
      <c r="E10162" t="str">
        <f>[1]Sheet1!E10162</f>
        <v>Construction - Local Fire Protection</v>
      </c>
      <c r="F10162">
        <f>[1]Sheet1!F10162</f>
        <v>66881</v>
      </c>
    </row>
    <row r="10163" spans="1:6">
      <c r="A10163" t="str">
        <f>[1]Sheet1!B10163</f>
        <v>Virginia</v>
      </c>
      <c r="B10163" t="str">
        <f>[1]Sheet1!C10163</f>
        <v>VA</v>
      </c>
      <c r="C10163" t="str">
        <f>LEFT([1]Sheet1!D10163,1)</f>
        <v>F</v>
      </c>
      <c r="D10163" t="str">
        <f>RIGHT([1]Sheet1!D10163,2)</f>
        <v>25</v>
      </c>
      <c r="E10163" t="str">
        <f>[1]Sheet1!E10163</f>
        <v>Construction - Judicial and Legal Services</v>
      </c>
      <c r="F10163">
        <f>[1]Sheet1!F10163</f>
        <v>35949</v>
      </c>
    </row>
    <row r="10164" spans="1:6">
      <c r="A10164" t="str">
        <f>[1]Sheet1!B10164</f>
        <v>Virginia</v>
      </c>
      <c r="B10164" t="str">
        <f>[1]Sheet1!C10164</f>
        <v>VA</v>
      </c>
      <c r="C10164" t="str">
        <f>LEFT([1]Sheet1!D10164,1)</f>
        <v>F</v>
      </c>
      <c r="D10164" t="str">
        <f>RIGHT([1]Sheet1!D10164,2)</f>
        <v>29</v>
      </c>
      <c r="E10164" t="str">
        <f>[1]Sheet1!E10164</f>
        <v>Construction - Central Staff Services</v>
      </c>
      <c r="F10164">
        <f>[1]Sheet1!F10164</f>
        <v>23363</v>
      </c>
    </row>
    <row r="10165" spans="1:6">
      <c r="A10165" t="str">
        <f>[1]Sheet1!B10165</f>
        <v>Virginia</v>
      </c>
      <c r="B10165" t="str">
        <f>[1]Sheet1!C10165</f>
        <v>VA</v>
      </c>
      <c r="C10165" t="str">
        <f>LEFT([1]Sheet1!D10165,1)</f>
        <v>F</v>
      </c>
      <c r="D10165" t="str">
        <f>RIGHT([1]Sheet1!D10165,2)</f>
        <v>31</v>
      </c>
      <c r="E10165" t="str">
        <f>[1]Sheet1!E10165</f>
        <v>Construction - General Public Buildings</v>
      </c>
      <c r="F10165">
        <f>[1]Sheet1!F10165</f>
        <v>135711</v>
      </c>
    </row>
    <row r="10166" spans="1:6">
      <c r="A10166" t="str">
        <f>[1]Sheet1!B10166</f>
        <v>Virginia</v>
      </c>
      <c r="B10166" t="str">
        <f>[1]Sheet1!C10166</f>
        <v>VA</v>
      </c>
      <c r="C10166" t="str">
        <f>LEFT([1]Sheet1!D10166,1)</f>
        <v>F</v>
      </c>
      <c r="D10166" t="str">
        <f>RIGHT([1]Sheet1!D10166,2)</f>
        <v>32</v>
      </c>
      <c r="E10166" t="str">
        <f>[1]Sheet1!E10166</f>
        <v>Construction - Health - Other</v>
      </c>
      <c r="F10166">
        <f>[1]Sheet1!F10166</f>
        <v>9022</v>
      </c>
    </row>
    <row r="10167" spans="1:6">
      <c r="A10167" t="str">
        <f>[1]Sheet1!B10167</f>
        <v>Virginia</v>
      </c>
      <c r="B10167" t="str">
        <f>[1]Sheet1!C10167</f>
        <v>VA</v>
      </c>
      <c r="C10167" t="str">
        <f>LEFT([1]Sheet1!D10167,1)</f>
        <v>F</v>
      </c>
      <c r="D10167" t="str">
        <f>RIGHT([1]Sheet1!D10167,2)</f>
        <v>36</v>
      </c>
      <c r="E10167" t="str">
        <f>[1]Sheet1!E10167</f>
        <v>Construction - Hospitals</v>
      </c>
      <c r="F10167">
        <f>[1]Sheet1!F10167</f>
        <v>109455</v>
      </c>
    </row>
    <row r="10168" spans="1:6">
      <c r="A10168" t="str">
        <f>[1]Sheet1!B10168</f>
        <v>Virginia</v>
      </c>
      <c r="B10168" t="str">
        <f>[1]Sheet1!C10168</f>
        <v>VA</v>
      </c>
      <c r="C10168" t="str">
        <f>LEFT([1]Sheet1!D10168,1)</f>
        <v>F</v>
      </c>
      <c r="D10168" t="str">
        <f>RIGHT([1]Sheet1!D10168,2)</f>
        <v>44</v>
      </c>
      <c r="E10168" t="str">
        <f>[1]Sheet1!E10168</f>
        <v>Construction - Regular Highways</v>
      </c>
      <c r="F10168">
        <f>[1]Sheet1!F10168</f>
        <v>2013471</v>
      </c>
    </row>
    <row r="10169" spans="1:6">
      <c r="A10169" t="str">
        <f>[1]Sheet1!B10169</f>
        <v>Virginia</v>
      </c>
      <c r="B10169" t="str">
        <f>[1]Sheet1!C10169</f>
        <v>VA</v>
      </c>
      <c r="C10169" t="str">
        <f>LEFT([1]Sheet1!D10169,1)</f>
        <v>F</v>
      </c>
      <c r="D10169" t="str">
        <f>RIGHT([1]Sheet1!D10169,2)</f>
        <v>45</v>
      </c>
      <c r="E10169" t="str">
        <f>[1]Sheet1!E10169</f>
        <v>Construction - Toll Highways</v>
      </c>
      <c r="F10169">
        <f>[1]Sheet1!F10169</f>
        <v>25394</v>
      </c>
    </row>
    <row r="10170" spans="1:6">
      <c r="A10170" t="str">
        <f>[1]Sheet1!B10170</f>
        <v>Virginia</v>
      </c>
      <c r="B10170" t="str">
        <f>[1]Sheet1!C10170</f>
        <v>VA</v>
      </c>
      <c r="C10170" t="str">
        <f>LEFT([1]Sheet1!D10170,1)</f>
        <v>F</v>
      </c>
      <c r="D10170" t="str">
        <f>RIGHT([1]Sheet1!D10170,2)</f>
        <v>50</v>
      </c>
      <c r="E10170" t="str">
        <f>[1]Sheet1!E10170</f>
        <v>Construction - Housing and Community Development</v>
      </c>
      <c r="F10170">
        <f>[1]Sheet1!F10170</f>
        <v>88110</v>
      </c>
    </row>
    <row r="10171" spans="1:6">
      <c r="A10171" t="str">
        <f>[1]Sheet1!B10171</f>
        <v>Virginia</v>
      </c>
      <c r="B10171" t="str">
        <f>[1]Sheet1!C10171</f>
        <v>VA</v>
      </c>
      <c r="C10171" t="str">
        <f>LEFT([1]Sheet1!D10171,1)</f>
        <v>F</v>
      </c>
      <c r="D10171" t="str">
        <f>RIGHT([1]Sheet1!D10171,2)</f>
        <v>52</v>
      </c>
      <c r="E10171" t="str">
        <f>[1]Sheet1!E10171</f>
        <v>Construction - Libraries</v>
      </c>
      <c r="F10171">
        <f>[1]Sheet1!F10171</f>
        <v>24711</v>
      </c>
    </row>
    <row r="10172" spans="1:6">
      <c r="A10172" t="str">
        <f>[1]Sheet1!B10172</f>
        <v>Virginia</v>
      </c>
      <c r="B10172" t="str">
        <f>[1]Sheet1!C10172</f>
        <v>VA</v>
      </c>
      <c r="C10172" t="str">
        <f>LEFT([1]Sheet1!D10172,1)</f>
        <v>F</v>
      </c>
      <c r="D10172" t="str">
        <f>RIGHT([1]Sheet1!D10172,2)</f>
        <v>59</v>
      </c>
      <c r="E10172" t="str">
        <f>[1]Sheet1!E10172</f>
        <v>Construction - Natural Resources - Other</v>
      </c>
      <c r="F10172">
        <f>[1]Sheet1!F10172</f>
        <v>2798</v>
      </c>
    </row>
    <row r="10173" spans="1:6">
      <c r="A10173" t="str">
        <f>[1]Sheet1!B10173</f>
        <v>Virginia</v>
      </c>
      <c r="B10173" t="str">
        <f>[1]Sheet1!C10173</f>
        <v>VA</v>
      </c>
      <c r="C10173" t="str">
        <f>LEFT([1]Sheet1!D10173,1)</f>
        <v>F</v>
      </c>
      <c r="D10173" t="str">
        <f>RIGHT([1]Sheet1!D10173,2)</f>
        <v>60</v>
      </c>
      <c r="E10173" t="str">
        <f>[1]Sheet1!E10173</f>
        <v>Construction - Parking Facilities</v>
      </c>
      <c r="F10173">
        <f>[1]Sheet1!F10173</f>
        <v>1889</v>
      </c>
    </row>
    <row r="10174" spans="1:6">
      <c r="A10174" t="str">
        <f>[1]Sheet1!B10174</f>
        <v>Virginia</v>
      </c>
      <c r="B10174" t="str">
        <f>[1]Sheet1!C10174</f>
        <v>VA</v>
      </c>
      <c r="C10174" t="str">
        <f>LEFT([1]Sheet1!D10174,1)</f>
        <v>F</v>
      </c>
      <c r="D10174" t="str">
        <f>RIGHT([1]Sheet1!D10174,2)</f>
        <v>61</v>
      </c>
      <c r="E10174" t="str">
        <f>[1]Sheet1!E10174</f>
        <v>Construction - Parks and Recreation</v>
      </c>
      <c r="F10174">
        <f>[1]Sheet1!F10174</f>
        <v>135247</v>
      </c>
    </row>
    <row r="10175" spans="1:6">
      <c r="A10175" t="str">
        <f>[1]Sheet1!B10175</f>
        <v>Virginia</v>
      </c>
      <c r="B10175" t="str">
        <f>[1]Sheet1!C10175</f>
        <v>VA</v>
      </c>
      <c r="C10175" t="str">
        <f>LEFT([1]Sheet1!D10175,1)</f>
        <v>F</v>
      </c>
      <c r="D10175" t="str">
        <f>RIGHT([1]Sheet1!D10175,2)</f>
        <v>62</v>
      </c>
      <c r="E10175" t="str">
        <f>[1]Sheet1!E10175</f>
        <v>Construction - Police Protection</v>
      </c>
      <c r="F10175">
        <f>[1]Sheet1!F10175</f>
        <v>57598</v>
      </c>
    </row>
    <row r="10176" spans="1:6">
      <c r="A10176" t="str">
        <f>[1]Sheet1!B10176</f>
        <v>Virginia</v>
      </c>
      <c r="B10176" t="str">
        <f>[1]Sheet1!C10176</f>
        <v>VA</v>
      </c>
      <c r="C10176" t="str">
        <f>LEFT([1]Sheet1!D10176,1)</f>
        <v>F</v>
      </c>
      <c r="D10176" t="str">
        <f>RIGHT([1]Sheet1!D10176,2)</f>
        <v>66</v>
      </c>
      <c r="E10176" t="str">
        <f>[1]Sheet1!E10176</f>
        <v>Construction - Protective Inspection and Regulation, NEC</v>
      </c>
      <c r="F10176">
        <f>[1]Sheet1!F10176</f>
        <v>17</v>
      </c>
    </row>
    <row r="10177" spans="1:6">
      <c r="A10177" t="str">
        <f>[1]Sheet1!B10177</f>
        <v>Virginia</v>
      </c>
      <c r="B10177" t="str">
        <f>[1]Sheet1!C10177</f>
        <v>VA</v>
      </c>
      <c r="C10177" t="str">
        <f>LEFT([1]Sheet1!D10177,1)</f>
        <v>F</v>
      </c>
      <c r="D10177" t="str">
        <f>RIGHT([1]Sheet1!D10177,2)</f>
        <v>79</v>
      </c>
      <c r="E10177" t="str">
        <f>[1]Sheet1!E10177</f>
        <v>Construction - Public Welfare - Other</v>
      </c>
      <c r="F10177">
        <f>[1]Sheet1!F10177</f>
        <v>2004</v>
      </c>
    </row>
    <row r="10178" spans="1:6">
      <c r="A10178" t="str">
        <f>[1]Sheet1!B10178</f>
        <v>Virginia</v>
      </c>
      <c r="B10178" t="str">
        <f>[1]Sheet1!C10178</f>
        <v>VA</v>
      </c>
      <c r="C10178" t="str">
        <f>LEFT([1]Sheet1!D10178,1)</f>
        <v>F</v>
      </c>
      <c r="D10178" t="str">
        <f>RIGHT([1]Sheet1!D10178,2)</f>
        <v>80</v>
      </c>
      <c r="E10178" t="str">
        <f>[1]Sheet1!E10178</f>
        <v>Construction - Sewerage</v>
      </c>
      <c r="F10178">
        <f>[1]Sheet1!F10178</f>
        <v>430028</v>
      </c>
    </row>
    <row r="10179" spans="1:6">
      <c r="A10179" t="str">
        <f>[1]Sheet1!B10179</f>
        <v>Virginia</v>
      </c>
      <c r="B10179" t="str">
        <f>[1]Sheet1!C10179</f>
        <v>VA</v>
      </c>
      <c r="C10179" t="str">
        <f>LEFT([1]Sheet1!D10179,1)</f>
        <v>F</v>
      </c>
      <c r="D10179" t="str">
        <f>RIGHT([1]Sheet1!D10179,2)</f>
        <v>81</v>
      </c>
      <c r="E10179" t="str">
        <f>[1]Sheet1!E10179</f>
        <v>Construction - Solid Waste Management</v>
      </c>
      <c r="F10179">
        <f>[1]Sheet1!F10179</f>
        <v>16991</v>
      </c>
    </row>
    <row r="10180" spans="1:6">
      <c r="A10180" t="str">
        <f>[1]Sheet1!B10180</f>
        <v>Virginia</v>
      </c>
      <c r="B10180" t="str">
        <f>[1]Sheet1!C10180</f>
        <v>VA</v>
      </c>
      <c r="C10180" t="str">
        <f>LEFT([1]Sheet1!D10180,1)</f>
        <v>F</v>
      </c>
      <c r="D10180" t="str">
        <f>RIGHT([1]Sheet1!D10180,2)</f>
        <v>87</v>
      </c>
      <c r="E10180" t="str">
        <f>[1]Sheet1!E10180</f>
        <v>Construction - Sea and Inland Port Facilities</v>
      </c>
      <c r="F10180">
        <f>[1]Sheet1!F10180</f>
        <v>110725</v>
      </c>
    </row>
    <row r="10181" spans="1:6">
      <c r="A10181" t="str">
        <f>[1]Sheet1!B10181</f>
        <v>Virginia</v>
      </c>
      <c r="B10181" t="str">
        <f>[1]Sheet1!C10181</f>
        <v>VA</v>
      </c>
      <c r="C10181" t="str">
        <f>LEFT([1]Sheet1!D10181,1)</f>
        <v>F</v>
      </c>
      <c r="D10181" t="str">
        <f>RIGHT([1]Sheet1!D10181,2)</f>
        <v>89</v>
      </c>
      <c r="E10181" t="str">
        <f>[1]Sheet1!E10181</f>
        <v>Construction - General - Other</v>
      </c>
      <c r="F10181">
        <f>[1]Sheet1!F10181</f>
        <v>731602</v>
      </c>
    </row>
    <row r="10182" spans="1:6">
      <c r="A10182" t="str">
        <f>[1]Sheet1!B10182</f>
        <v>Virginia</v>
      </c>
      <c r="B10182" t="str">
        <f>[1]Sheet1!C10182</f>
        <v>VA</v>
      </c>
      <c r="C10182" t="str">
        <f>LEFT([1]Sheet1!D10182,1)</f>
        <v>F</v>
      </c>
      <c r="D10182" t="str">
        <f>RIGHT([1]Sheet1!D10182,2)</f>
        <v>90</v>
      </c>
      <c r="E10182" t="str">
        <f>[1]Sheet1!E10182</f>
        <v>Construction - Liquor Stores</v>
      </c>
      <c r="F10182">
        <f>[1]Sheet1!F10182</f>
        <v>274</v>
      </c>
    </row>
    <row r="10183" spans="1:6">
      <c r="A10183" t="str">
        <f>[1]Sheet1!B10183</f>
        <v>Virginia</v>
      </c>
      <c r="B10183" t="str">
        <f>[1]Sheet1!C10183</f>
        <v>VA</v>
      </c>
      <c r="C10183" t="str">
        <f>LEFT([1]Sheet1!D10183,1)</f>
        <v>F</v>
      </c>
      <c r="D10183" t="str">
        <f>RIGHT([1]Sheet1!D10183,2)</f>
        <v>91</v>
      </c>
      <c r="E10183" t="str">
        <f>[1]Sheet1!E10183</f>
        <v>Construction - Water Utilities</v>
      </c>
      <c r="F10183">
        <f>[1]Sheet1!F10183</f>
        <v>265378</v>
      </c>
    </row>
    <row r="10184" spans="1:6">
      <c r="A10184" t="str">
        <f>[1]Sheet1!B10184</f>
        <v>Virginia</v>
      </c>
      <c r="B10184" t="str">
        <f>[1]Sheet1!C10184</f>
        <v>VA</v>
      </c>
      <c r="C10184" t="str">
        <f>LEFT([1]Sheet1!D10184,1)</f>
        <v>F</v>
      </c>
      <c r="D10184" t="str">
        <f>RIGHT([1]Sheet1!D10184,2)</f>
        <v>92</v>
      </c>
      <c r="E10184" t="str">
        <f>[1]Sheet1!E10184</f>
        <v>Construction - Electric Utilities</v>
      </c>
      <c r="F10184">
        <f>[1]Sheet1!F10184</f>
        <v>17237</v>
      </c>
    </row>
    <row r="10185" spans="1:6">
      <c r="A10185" t="str">
        <f>[1]Sheet1!B10185</f>
        <v>Virginia</v>
      </c>
      <c r="B10185" t="str">
        <f>[1]Sheet1!C10185</f>
        <v>VA</v>
      </c>
      <c r="C10185" t="str">
        <f>LEFT([1]Sheet1!D10185,1)</f>
        <v>F</v>
      </c>
      <c r="D10185" t="str">
        <f>RIGHT([1]Sheet1!D10185,2)</f>
        <v>93</v>
      </c>
      <c r="E10185" t="str">
        <f>[1]Sheet1!E10185</f>
        <v>Construction - Gas Utilities</v>
      </c>
      <c r="F10185">
        <f>[1]Sheet1!F10185</f>
        <v>1795</v>
      </c>
    </row>
    <row r="10186" spans="1:6">
      <c r="A10186" t="str">
        <f>[1]Sheet1!B10186</f>
        <v>Virginia</v>
      </c>
      <c r="B10186" t="str">
        <f>[1]Sheet1!C10186</f>
        <v>VA</v>
      </c>
      <c r="C10186" t="str">
        <f>LEFT([1]Sheet1!D10186,1)</f>
        <v>F</v>
      </c>
      <c r="D10186" t="str">
        <f>RIGHT([1]Sheet1!D10186,2)</f>
        <v>94</v>
      </c>
      <c r="E10186" t="str">
        <f>[1]Sheet1!E10186</f>
        <v>Construction - Transit Utilities</v>
      </c>
      <c r="F10186">
        <f>[1]Sheet1!F10186</f>
        <v>64088</v>
      </c>
    </row>
    <row r="10187" spans="1:6">
      <c r="A10187" t="str">
        <f>[1]Sheet1!B10187</f>
        <v>Virginia</v>
      </c>
      <c r="B10187" t="str">
        <f>[1]Sheet1!C10187</f>
        <v>VA</v>
      </c>
      <c r="C10187" t="str">
        <f>LEFT([1]Sheet1!D10187,1)</f>
        <v>G</v>
      </c>
      <c r="D10187" t="str">
        <f>RIGHT([1]Sheet1!D10187,2)</f>
        <v>01</v>
      </c>
      <c r="E10187" t="str">
        <f>[1]Sheet1!E10187</f>
        <v>Other Capital Outlay - Air Transportation</v>
      </c>
      <c r="F10187">
        <f>[1]Sheet1!F10187</f>
        <v>9077</v>
      </c>
    </row>
    <row r="10188" spans="1:6">
      <c r="A10188" t="str">
        <f>[1]Sheet1!B10188</f>
        <v>Virginia</v>
      </c>
      <c r="B10188" t="str">
        <f>[1]Sheet1!C10188</f>
        <v>VA</v>
      </c>
      <c r="C10188" t="str">
        <f>LEFT([1]Sheet1!D10188,1)</f>
        <v>G</v>
      </c>
      <c r="D10188" t="str">
        <f>RIGHT([1]Sheet1!D10188,2)</f>
        <v>03</v>
      </c>
      <c r="E10188" t="str">
        <f>[1]Sheet1!E10188</f>
        <v>Other Capital Outlay - Miscellaneous Commercial Activities, NEC</v>
      </c>
      <c r="F10188">
        <f>[1]Sheet1!F10188</f>
        <v>949</v>
      </c>
    </row>
    <row r="10189" spans="1:6">
      <c r="A10189" t="str">
        <f>[1]Sheet1!B10189</f>
        <v>Virginia</v>
      </c>
      <c r="B10189" t="str">
        <f>[1]Sheet1!C10189</f>
        <v>VA</v>
      </c>
      <c r="C10189" t="str">
        <f>LEFT([1]Sheet1!D10189,1)</f>
        <v>G</v>
      </c>
      <c r="D10189" t="str">
        <f>RIGHT([1]Sheet1!D10189,2)</f>
        <v>04</v>
      </c>
      <c r="E10189" t="str">
        <f>[1]Sheet1!E10189</f>
        <v>Other Capital Outlay - Correctional Institutions</v>
      </c>
      <c r="F10189">
        <f>[1]Sheet1!F10189</f>
        <v>17724</v>
      </c>
    </row>
    <row r="10190" spans="1:6">
      <c r="A10190" t="str">
        <f>[1]Sheet1!B10190</f>
        <v>Virginia</v>
      </c>
      <c r="B10190" t="str">
        <f>[1]Sheet1!C10190</f>
        <v>VA</v>
      </c>
      <c r="C10190" t="str">
        <f>LEFT([1]Sheet1!D10190,1)</f>
        <v>G</v>
      </c>
      <c r="D10190" t="str">
        <f>RIGHT([1]Sheet1!D10190,2)</f>
        <v>05</v>
      </c>
      <c r="E10190" t="str">
        <f>[1]Sheet1!E10190</f>
        <v>Other Capital Outlay - Corrections - Other</v>
      </c>
      <c r="F10190">
        <f>[1]Sheet1!F10190</f>
        <v>5025</v>
      </c>
    </row>
    <row r="10191" spans="1:6">
      <c r="A10191" t="str">
        <f>[1]Sheet1!B10191</f>
        <v>Virginia</v>
      </c>
      <c r="B10191" t="str">
        <f>[1]Sheet1!C10191</f>
        <v>VA</v>
      </c>
      <c r="C10191" t="str">
        <f>LEFT([1]Sheet1!D10191,1)</f>
        <v>G</v>
      </c>
      <c r="D10191" t="str">
        <f>RIGHT([1]Sheet1!D10191,2)</f>
        <v>12</v>
      </c>
      <c r="E10191" t="str">
        <f>[1]Sheet1!E10191</f>
        <v>Other Capital Outlay - Elementary and Secondary Education</v>
      </c>
      <c r="F10191">
        <f>[1]Sheet1!F10191</f>
        <v>437905</v>
      </c>
    </row>
    <row r="10192" spans="1:6">
      <c r="A10192" t="str">
        <f>[1]Sheet1!B10192</f>
        <v>Virginia</v>
      </c>
      <c r="B10192" t="str">
        <f>[1]Sheet1!C10192</f>
        <v>VA</v>
      </c>
      <c r="C10192" t="str">
        <f>LEFT([1]Sheet1!D10192,1)</f>
        <v>G</v>
      </c>
      <c r="D10192" t="str">
        <f>RIGHT([1]Sheet1!D10192,2)</f>
        <v>16</v>
      </c>
      <c r="E10192" t="str">
        <f>[1]Sheet1!E10192</f>
        <v>Other Capital Outlay - Higher Education - Auxiliary Enterprises</v>
      </c>
      <c r="F10192">
        <f>[1]Sheet1!F10192</f>
        <v>21049</v>
      </c>
    </row>
    <row r="10193" spans="1:6">
      <c r="A10193" t="str">
        <f>[1]Sheet1!B10193</f>
        <v>Virginia</v>
      </c>
      <c r="B10193" t="str">
        <f>[1]Sheet1!C10193</f>
        <v>VA</v>
      </c>
      <c r="C10193" t="str">
        <f>LEFT([1]Sheet1!D10193,1)</f>
        <v>G</v>
      </c>
      <c r="D10193" t="str">
        <f>RIGHT([1]Sheet1!D10193,2)</f>
        <v>18</v>
      </c>
      <c r="E10193" t="str">
        <f>[1]Sheet1!E10193</f>
        <v>Other Capital Outlay - Other Higher Education</v>
      </c>
      <c r="F10193">
        <f>[1]Sheet1!F10193</f>
        <v>246663</v>
      </c>
    </row>
    <row r="10194" spans="1:6">
      <c r="A10194" t="str">
        <f>[1]Sheet1!B10194</f>
        <v>Virginia</v>
      </c>
      <c r="B10194" t="str">
        <f>[1]Sheet1!C10194</f>
        <v>VA</v>
      </c>
      <c r="C10194" t="str">
        <f>LEFT([1]Sheet1!D10194,1)</f>
        <v>G</v>
      </c>
      <c r="D10194" t="str">
        <f>RIGHT([1]Sheet1!D10194,2)</f>
        <v>21</v>
      </c>
      <c r="E10194" t="str">
        <f>[1]Sheet1!E10194</f>
        <v>Other Capital Outlay - State Education - Other</v>
      </c>
      <c r="F10194">
        <f>[1]Sheet1!F10194</f>
        <v>2511</v>
      </c>
    </row>
    <row r="10195" spans="1:6">
      <c r="A10195" t="str">
        <f>[1]Sheet1!B10195</f>
        <v>Virginia</v>
      </c>
      <c r="B10195" t="str">
        <f>[1]Sheet1!C10195</f>
        <v>VA</v>
      </c>
      <c r="C10195" t="str">
        <f>LEFT([1]Sheet1!D10195,1)</f>
        <v>G</v>
      </c>
      <c r="D10195" t="str">
        <f>RIGHT([1]Sheet1!D10195,2)</f>
        <v>22</v>
      </c>
      <c r="E10195" t="str">
        <f>[1]Sheet1!E10195</f>
        <v>Other Capital Outlay - Social Insurance Administration</v>
      </c>
      <c r="F10195">
        <f>[1]Sheet1!F10195</f>
        <v>1120</v>
      </c>
    </row>
    <row r="10196" spans="1:6">
      <c r="A10196" t="str">
        <f>[1]Sheet1!B10196</f>
        <v>Virginia</v>
      </c>
      <c r="B10196" t="str">
        <f>[1]Sheet1!C10196</f>
        <v>VA</v>
      </c>
      <c r="C10196" t="str">
        <f>LEFT([1]Sheet1!D10196,1)</f>
        <v>G</v>
      </c>
      <c r="D10196" t="str">
        <f>RIGHT([1]Sheet1!D10196,2)</f>
        <v>23</v>
      </c>
      <c r="E10196" t="str">
        <f>[1]Sheet1!E10196</f>
        <v>Other Capital Outlay - Financial Administration</v>
      </c>
      <c r="F10196">
        <f>[1]Sheet1!F10196</f>
        <v>24465</v>
      </c>
    </row>
    <row r="10197" spans="1:6">
      <c r="A10197" t="str">
        <f>[1]Sheet1!B10197</f>
        <v>Virginia</v>
      </c>
      <c r="B10197" t="str">
        <f>[1]Sheet1!C10197</f>
        <v>VA</v>
      </c>
      <c r="C10197" t="str">
        <f>LEFT([1]Sheet1!D10197,1)</f>
        <v>G</v>
      </c>
      <c r="D10197" t="str">
        <f>RIGHT([1]Sheet1!D10197,2)</f>
        <v>24</v>
      </c>
      <c r="E10197" t="str">
        <f>[1]Sheet1!E10197</f>
        <v>Other Capital Outlay - Local Fire Protection</v>
      </c>
      <c r="F10197">
        <f>[1]Sheet1!F10197</f>
        <v>30299</v>
      </c>
    </row>
    <row r="10198" spans="1:6">
      <c r="A10198" t="str">
        <f>[1]Sheet1!B10198</f>
        <v>Virginia</v>
      </c>
      <c r="B10198" t="str">
        <f>[1]Sheet1!C10198</f>
        <v>VA</v>
      </c>
      <c r="C10198" t="str">
        <f>LEFT([1]Sheet1!D10198,1)</f>
        <v>G</v>
      </c>
      <c r="D10198" t="str">
        <f>RIGHT([1]Sheet1!D10198,2)</f>
        <v>25</v>
      </c>
      <c r="E10198" t="str">
        <f>[1]Sheet1!E10198</f>
        <v>Other Capital Outlay - Judicial and Legal Services</v>
      </c>
      <c r="F10198">
        <f>[1]Sheet1!F10198</f>
        <v>6737</v>
      </c>
    </row>
    <row r="10199" spans="1:6">
      <c r="A10199" t="str">
        <f>[1]Sheet1!B10199</f>
        <v>Virginia</v>
      </c>
      <c r="B10199" t="str">
        <f>[1]Sheet1!C10199</f>
        <v>VA</v>
      </c>
      <c r="C10199" t="str">
        <f>LEFT([1]Sheet1!D10199,1)</f>
        <v>G</v>
      </c>
      <c r="D10199" t="str">
        <f>RIGHT([1]Sheet1!D10199,2)</f>
        <v>29</v>
      </c>
      <c r="E10199" t="str">
        <f>[1]Sheet1!E10199</f>
        <v>Other Capital Outlay - Central Staff Services</v>
      </c>
      <c r="F10199">
        <f>[1]Sheet1!F10199</f>
        <v>17876</v>
      </c>
    </row>
    <row r="10200" spans="1:6">
      <c r="A10200" t="str">
        <f>[1]Sheet1!B10200</f>
        <v>Virginia</v>
      </c>
      <c r="B10200" t="str">
        <f>[1]Sheet1!C10200</f>
        <v>VA</v>
      </c>
      <c r="C10200" t="str">
        <f>LEFT([1]Sheet1!D10200,1)</f>
        <v>G</v>
      </c>
      <c r="D10200" t="str">
        <f>RIGHT([1]Sheet1!D10200,2)</f>
        <v>31</v>
      </c>
      <c r="E10200" t="str">
        <f>[1]Sheet1!E10200</f>
        <v>Other Capital Outlay - General Public Building</v>
      </c>
      <c r="F10200">
        <f>[1]Sheet1!F10200</f>
        <v>32085</v>
      </c>
    </row>
    <row r="10201" spans="1:6">
      <c r="A10201" t="str">
        <f>[1]Sheet1!B10201</f>
        <v>Virginia</v>
      </c>
      <c r="B10201" t="str">
        <f>[1]Sheet1!C10201</f>
        <v>VA</v>
      </c>
      <c r="C10201" t="str">
        <f>LEFT([1]Sheet1!D10201,1)</f>
        <v>G</v>
      </c>
      <c r="D10201" t="str">
        <f>RIGHT([1]Sheet1!D10201,2)</f>
        <v>32</v>
      </c>
      <c r="E10201" t="str">
        <f>[1]Sheet1!E10201</f>
        <v>Other Capital Outlay - Health - Other</v>
      </c>
      <c r="F10201">
        <f>[1]Sheet1!F10201</f>
        <v>9657</v>
      </c>
    </row>
    <row r="10202" spans="1:6">
      <c r="A10202" t="str">
        <f>[1]Sheet1!B10202</f>
        <v>Virginia</v>
      </c>
      <c r="B10202" t="str">
        <f>[1]Sheet1!C10202</f>
        <v>VA</v>
      </c>
      <c r="C10202" t="str">
        <f>LEFT([1]Sheet1!D10202,1)</f>
        <v>G</v>
      </c>
      <c r="D10202" t="str">
        <f>RIGHT([1]Sheet1!D10202,2)</f>
        <v>36</v>
      </c>
      <c r="E10202" t="str">
        <f>[1]Sheet1!E10202</f>
        <v>Other Capital Outlay - Hospitals</v>
      </c>
      <c r="F10202">
        <f>[1]Sheet1!F10202</f>
        <v>66050</v>
      </c>
    </row>
    <row r="10203" spans="1:6">
      <c r="A10203" t="str">
        <f>[1]Sheet1!B10203</f>
        <v>Virginia</v>
      </c>
      <c r="B10203" t="str">
        <f>[1]Sheet1!C10203</f>
        <v>VA</v>
      </c>
      <c r="C10203" t="str">
        <f>LEFT([1]Sheet1!D10203,1)</f>
        <v>G</v>
      </c>
      <c r="D10203" t="str">
        <f>RIGHT([1]Sheet1!D10203,2)</f>
        <v>44</v>
      </c>
      <c r="E10203" t="str">
        <f>[1]Sheet1!E10203</f>
        <v>Other Capital Outlay - Regular Highways</v>
      </c>
      <c r="F10203">
        <f>[1]Sheet1!F10203</f>
        <v>169067</v>
      </c>
    </row>
    <row r="10204" spans="1:6">
      <c r="A10204" t="str">
        <f>[1]Sheet1!B10204</f>
        <v>Virginia</v>
      </c>
      <c r="B10204" t="str">
        <f>[1]Sheet1!C10204</f>
        <v>VA</v>
      </c>
      <c r="C10204" t="str">
        <f>LEFT([1]Sheet1!D10204,1)</f>
        <v>G</v>
      </c>
      <c r="D10204" t="str">
        <f>RIGHT([1]Sheet1!D10204,2)</f>
        <v>45</v>
      </c>
      <c r="E10204" t="str">
        <f>[1]Sheet1!E10204</f>
        <v>Other Capital Outlay - Toll Highways</v>
      </c>
      <c r="F10204">
        <f>[1]Sheet1!F10204</f>
        <v>2563</v>
      </c>
    </row>
    <row r="10205" spans="1:6">
      <c r="A10205" t="str">
        <f>[1]Sheet1!B10205</f>
        <v>Virginia</v>
      </c>
      <c r="B10205" t="str">
        <f>[1]Sheet1!C10205</f>
        <v>VA</v>
      </c>
      <c r="C10205" t="str">
        <f>LEFT([1]Sheet1!D10205,1)</f>
        <v>G</v>
      </c>
      <c r="D10205" t="str">
        <f>RIGHT([1]Sheet1!D10205,2)</f>
        <v>50</v>
      </c>
      <c r="E10205" t="str">
        <f>[1]Sheet1!E10205</f>
        <v>Other Capital Outlay - Housing and Community Development</v>
      </c>
      <c r="F10205">
        <f>[1]Sheet1!F10205</f>
        <v>18089</v>
      </c>
    </row>
    <row r="10206" spans="1:6">
      <c r="A10206" t="str">
        <f>[1]Sheet1!B10206</f>
        <v>Virginia</v>
      </c>
      <c r="B10206" t="str">
        <f>[1]Sheet1!C10206</f>
        <v>VA</v>
      </c>
      <c r="C10206" t="str">
        <f>LEFT([1]Sheet1!D10206,1)</f>
        <v>G</v>
      </c>
      <c r="D10206" t="str">
        <f>RIGHT([1]Sheet1!D10206,2)</f>
        <v>52</v>
      </c>
      <c r="E10206" t="str">
        <f>[1]Sheet1!E10206</f>
        <v>Other Capital Outlay - Libraries</v>
      </c>
      <c r="F10206">
        <f>[1]Sheet1!F10206</f>
        <v>7825</v>
      </c>
    </row>
    <row r="10207" spans="1:6">
      <c r="A10207" t="str">
        <f>[1]Sheet1!B10207</f>
        <v>Virginia</v>
      </c>
      <c r="B10207" t="str">
        <f>[1]Sheet1!C10207</f>
        <v>VA</v>
      </c>
      <c r="C10207" t="str">
        <f>LEFT([1]Sheet1!D10207,1)</f>
        <v>G</v>
      </c>
      <c r="D10207" t="str">
        <f>RIGHT([1]Sheet1!D10207,2)</f>
        <v>59</v>
      </c>
      <c r="E10207" t="str">
        <f>[1]Sheet1!E10207</f>
        <v>Other Capital Outlay - Natural Resources - Other</v>
      </c>
      <c r="F10207">
        <f>[1]Sheet1!F10207</f>
        <v>34520</v>
      </c>
    </row>
    <row r="10208" spans="1:6">
      <c r="A10208" t="str">
        <f>[1]Sheet1!B10208</f>
        <v>Virginia</v>
      </c>
      <c r="B10208" t="str">
        <f>[1]Sheet1!C10208</f>
        <v>VA</v>
      </c>
      <c r="C10208" t="str">
        <f>LEFT([1]Sheet1!D10208,1)</f>
        <v>G</v>
      </c>
      <c r="D10208" t="str">
        <f>RIGHT([1]Sheet1!D10208,2)</f>
        <v>60</v>
      </c>
      <c r="E10208" t="str">
        <f>[1]Sheet1!E10208</f>
        <v>Other Capital Outlay - Parking Facilities</v>
      </c>
      <c r="F10208">
        <f>[1]Sheet1!F10208</f>
        <v>1435</v>
      </c>
    </row>
    <row r="10209" spans="1:6">
      <c r="A10209" t="str">
        <f>[1]Sheet1!B10209</f>
        <v>Virginia</v>
      </c>
      <c r="B10209" t="str">
        <f>[1]Sheet1!C10209</f>
        <v>VA</v>
      </c>
      <c r="C10209" t="str">
        <f>LEFT([1]Sheet1!D10209,1)</f>
        <v>G</v>
      </c>
      <c r="D10209" t="str">
        <f>RIGHT([1]Sheet1!D10209,2)</f>
        <v>61</v>
      </c>
      <c r="E10209" t="str">
        <f>[1]Sheet1!E10209</f>
        <v>Other Capital Outlay - Parks and Recreation</v>
      </c>
      <c r="F10209">
        <f>[1]Sheet1!F10209</f>
        <v>28975</v>
      </c>
    </row>
    <row r="10210" spans="1:6">
      <c r="A10210" t="str">
        <f>[1]Sheet1!B10210</f>
        <v>Virginia</v>
      </c>
      <c r="B10210" t="str">
        <f>[1]Sheet1!C10210</f>
        <v>VA</v>
      </c>
      <c r="C10210" t="str">
        <f>LEFT([1]Sheet1!D10210,1)</f>
        <v>G</v>
      </c>
      <c r="D10210" t="str">
        <f>RIGHT([1]Sheet1!D10210,2)</f>
        <v>62</v>
      </c>
      <c r="E10210" t="str">
        <f>[1]Sheet1!E10210</f>
        <v>Other Capital Outlay - Police Protection</v>
      </c>
      <c r="F10210">
        <f>[1]Sheet1!F10210</f>
        <v>77988</v>
      </c>
    </row>
    <row r="10211" spans="1:6">
      <c r="A10211" t="str">
        <f>[1]Sheet1!B10211</f>
        <v>Virginia</v>
      </c>
      <c r="B10211" t="str">
        <f>[1]Sheet1!C10211</f>
        <v>VA</v>
      </c>
      <c r="C10211" t="str">
        <f>LEFT([1]Sheet1!D10211,1)</f>
        <v>G</v>
      </c>
      <c r="D10211" t="str">
        <f>RIGHT([1]Sheet1!D10211,2)</f>
        <v>66</v>
      </c>
      <c r="E10211" t="str">
        <f>[1]Sheet1!E10211</f>
        <v>Other Capital Outlay - Protective Inspection and Regulation, NEC</v>
      </c>
      <c r="F10211">
        <f>[1]Sheet1!F10211</f>
        <v>4493</v>
      </c>
    </row>
    <row r="10212" spans="1:6">
      <c r="A10212" t="str">
        <f>[1]Sheet1!B10212</f>
        <v>Virginia</v>
      </c>
      <c r="B10212" t="str">
        <f>[1]Sheet1!C10212</f>
        <v>VA</v>
      </c>
      <c r="C10212" t="str">
        <f>LEFT([1]Sheet1!D10212,1)</f>
        <v>G</v>
      </c>
      <c r="D10212" t="str">
        <f>RIGHT([1]Sheet1!D10212,2)</f>
        <v>77</v>
      </c>
      <c r="E10212" t="str">
        <f>[1]Sheet1!E10212</f>
        <v>Other Capital Outlay - Public Welfare Institutions</v>
      </c>
      <c r="F10212">
        <f>[1]Sheet1!F10212</f>
        <v>67</v>
      </c>
    </row>
    <row r="10213" spans="1:6">
      <c r="A10213" t="str">
        <f>[1]Sheet1!B10213</f>
        <v>Virginia</v>
      </c>
      <c r="B10213" t="str">
        <f>[1]Sheet1!C10213</f>
        <v>VA</v>
      </c>
      <c r="C10213" t="str">
        <f>LEFT([1]Sheet1!D10213,1)</f>
        <v>G</v>
      </c>
      <c r="D10213" t="str">
        <f>RIGHT([1]Sheet1!D10213,2)</f>
        <v>79</v>
      </c>
      <c r="E10213" t="str">
        <f>[1]Sheet1!E10213</f>
        <v>Other Capital Outlay - Public Welfare - Other</v>
      </c>
      <c r="F10213">
        <f>[1]Sheet1!F10213</f>
        <v>2350</v>
      </c>
    </row>
    <row r="10214" spans="1:6">
      <c r="A10214" t="str">
        <f>[1]Sheet1!B10214</f>
        <v>Virginia</v>
      </c>
      <c r="B10214" t="str">
        <f>[1]Sheet1!C10214</f>
        <v>VA</v>
      </c>
      <c r="C10214" t="str">
        <f>LEFT([1]Sheet1!D10214,1)</f>
        <v>G</v>
      </c>
      <c r="D10214" t="str">
        <f>RIGHT([1]Sheet1!D10214,2)</f>
        <v>80</v>
      </c>
      <c r="E10214" t="str">
        <f>[1]Sheet1!E10214</f>
        <v>Other Capital Outlay - Sewerage</v>
      </c>
      <c r="F10214">
        <f>[1]Sheet1!F10214</f>
        <v>114494</v>
      </c>
    </row>
    <row r="10215" spans="1:6">
      <c r="A10215" t="str">
        <f>[1]Sheet1!B10215</f>
        <v>Virginia</v>
      </c>
      <c r="B10215" t="str">
        <f>[1]Sheet1!C10215</f>
        <v>VA</v>
      </c>
      <c r="C10215" t="str">
        <f>LEFT([1]Sheet1!D10215,1)</f>
        <v>G</v>
      </c>
      <c r="D10215" t="str">
        <f>RIGHT([1]Sheet1!D10215,2)</f>
        <v>81</v>
      </c>
      <c r="E10215" t="str">
        <f>[1]Sheet1!E10215</f>
        <v>Other Capital Outlay - Solid Waste Management</v>
      </c>
      <c r="F10215">
        <f>[1]Sheet1!F10215</f>
        <v>25448</v>
      </c>
    </row>
    <row r="10216" spans="1:6">
      <c r="A10216" t="str">
        <f>[1]Sheet1!B10216</f>
        <v>Virginia</v>
      </c>
      <c r="B10216" t="str">
        <f>[1]Sheet1!C10216</f>
        <v>VA</v>
      </c>
      <c r="C10216" t="str">
        <f>LEFT([1]Sheet1!D10216,1)</f>
        <v>G</v>
      </c>
      <c r="D10216" t="str">
        <f>RIGHT([1]Sheet1!D10216,2)</f>
        <v>85</v>
      </c>
      <c r="E10216" t="str">
        <f>[1]Sheet1!E10216</f>
        <v>Other Capital Outlay - State Veterans' Services</v>
      </c>
      <c r="F10216">
        <f>[1]Sheet1!F10216</f>
        <v>69</v>
      </c>
    </row>
    <row r="10217" spans="1:6">
      <c r="A10217" t="str">
        <f>[1]Sheet1!B10217</f>
        <v>Virginia</v>
      </c>
      <c r="B10217" t="str">
        <f>[1]Sheet1!C10217</f>
        <v>VA</v>
      </c>
      <c r="C10217" t="str">
        <f>LEFT([1]Sheet1!D10217,1)</f>
        <v>G</v>
      </c>
      <c r="D10217" t="str">
        <f>RIGHT([1]Sheet1!D10217,2)</f>
        <v>87</v>
      </c>
      <c r="E10217" t="str">
        <f>[1]Sheet1!E10217</f>
        <v>Other Capital Outlay - Sea and Inland Port Facilities</v>
      </c>
      <c r="F10217">
        <f>[1]Sheet1!F10217</f>
        <v>8956</v>
      </c>
    </row>
    <row r="10218" spans="1:6">
      <c r="A10218" t="str">
        <f>[1]Sheet1!B10218</f>
        <v>Virginia</v>
      </c>
      <c r="B10218" t="str">
        <f>[1]Sheet1!C10218</f>
        <v>VA</v>
      </c>
      <c r="C10218" t="str">
        <f>LEFT([1]Sheet1!D10218,1)</f>
        <v>G</v>
      </c>
      <c r="D10218" t="str">
        <f>RIGHT([1]Sheet1!D10218,2)</f>
        <v>89</v>
      </c>
      <c r="E10218" t="str">
        <f>[1]Sheet1!E10218</f>
        <v>Other Capital Outlay - General - Other</v>
      </c>
      <c r="F10218">
        <f>[1]Sheet1!F10218</f>
        <v>286710</v>
      </c>
    </row>
    <row r="10219" spans="1:6">
      <c r="A10219" t="str">
        <f>[1]Sheet1!B10219</f>
        <v>Virginia</v>
      </c>
      <c r="B10219" t="str">
        <f>[1]Sheet1!C10219</f>
        <v>VA</v>
      </c>
      <c r="C10219" t="str">
        <f>LEFT([1]Sheet1!D10219,1)</f>
        <v>G</v>
      </c>
      <c r="D10219" t="str">
        <f>RIGHT([1]Sheet1!D10219,2)</f>
        <v>90</v>
      </c>
      <c r="E10219" t="str">
        <f>[1]Sheet1!E10219</f>
        <v>Other Capital Outlay - Liquor Stores</v>
      </c>
      <c r="F10219">
        <f>[1]Sheet1!F10219</f>
        <v>1850</v>
      </c>
    </row>
    <row r="10220" spans="1:6">
      <c r="A10220" t="str">
        <f>[1]Sheet1!B10220</f>
        <v>Virginia</v>
      </c>
      <c r="B10220" t="str">
        <f>[1]Sheet1!C10220</f>
        <v>VA</v>
      </c>
      <c r="C10220" t="str">
        <f>LEFT([1]Sheet1!D10220,1)</f>
        <v>G</v>
      </c>
      <c r="D10220" t="str">
        <f>RIGHT([1]Sheet1!D10220,2)</f>
        <v>91</v>
      </c>
      <c r="E10220" t="str">
        <f>[1]Sheet1!E10220</f>
        <v>Other Capital Outlay - Water Utilities</v>
      </c>
      <c r="F10220">
        <f>[1]Sheet1!F10220</f>
        <v>38054</v>
      </c>
    </row>
    <row r="10221" spans="1:6">
      <c r="A10221" t="str">
        <f>[1]Sheet1!B10221</f>
        <v>Virginia</v>
      </c>
      <c r="B10221" t="str">
        <f>[1]Sheet1!C10221</f>
        <v>VA</v>
      </c>
      <c r="C10221" t="str">
        <f>LEFT([1]Sheet1!D10221,1)</f>
        <v>G</v>
      </c>
      <c r="D10221" t="str">
        <f>RIGHT([1]Sheet1!D10221,2)</f>
        <v>92</v>
      </c>
      <c r="E10221" t="str">
        <f>[1]Sheet1!E10221</f>
        <v>Other Capital Outlay - Electric Utilities</v>
      </c>
      <c r="F10221">
        <f>[1]Sheet1!F10221</f>
        <v>4580</v>
      </c>
    </row>
    <row r="10222" spans="1:6">
      <c r="A10222" t="str">
        <f>[1]Sheet1!B10222</f>
        <v>Virginia</v>
      </c>
      <c r="B10222" t="str">
        <f>[1]Sheet1!C10222</f>
        <v>VA</v>
      </c>
      <c r="C10222" t="str">
        <f>LEFT([1]Sheet1!D10222,1)</f>
        <v>G</v>
      </c>
      <c r="D10222" t="str">
        <f>RIGHT([1]Sheet1!D10222,2)</f>
        <v>93</v>
      </c>
      <c r="E10222" t="str">
        <f>[1]Sheet1!E10222</f>
        <v>Other Capital Outlay - Gas Utilities</v>
      </c>
      <c r="F10222">
        <f>[1]Sheet1!F10222</f>
        <v>27239</v>
      </c>
    </row>
    <row r="10223" spans="1:6">
      <c r="A10223" t="str">
        <f>[1]Sheet1!B10223</f>
        <v>Virginia</v>
      </c>
      <c r="B10223" t="str">
        <f>[1]Sheet1!C10223</f>
        <v>VA</v>
      </c>
      <c r="C10223" t="str">
        <f>LEFT([1]Sheet1!D10223,1)</f>
        <v>G</v>
      </c>
      <c r="D10223" t="str">
        <f>RIGHT([1]Sheet1!D10223,2)</f>
        <v>94</v>
      </c>
      <c r="E10223" t="str">
        <f>[1]Sheet1!E10223</f>
        <v>Other Capital Outlay - Transit Utilities</v>
      </c>
      <c r="F10223">
        <f>[1]Sheet1!F10223</f>
        <v>49912</v>
      </c>
    </row>
    <row r="10224" spans="1:6">
      <c r="A10224" t="str">
        <f>[1]Sheet1!B10224</f>
        <v>Virginia</v>
      </c>
      <c r="B10224" t="str">
        <f>[1]Sheet1!C10224</f>
        <v>VA</v>
      </c>
      <c r="C10224" t="str">
        <f>LEFT([1]Sheet1!D10224,1)</f>
        <v>I</v>
      </c>
      <c r="D10224" t="str">
        <f>RIGHT([1]Sheet1!D10224,2)</f>
        <v>89</v>
      </c>
      <c r="E10224" t="str">
        <f>[1]Sheet1!E10224</f>
        <v>General - Interest on Debt</v>
      </c>
      <c r="F10224">
        <f>[1]Sheet1!F10224</f>
        <v>2451836</v>
      </c>
    </row>
    <row r="10225" spans="1:6">
      <c r="A10225" t="str">
        <f>[1]Sheet1!B10225</f>
        <v>Virginia</v>
      </c>
      <c r="B10225" t="str">
        <f>[1]Sheet1!C10225</f>
        <v>VA</v>
      </c>
      <c r="C10225" t="str">
        <f>LEFT([1]Sheet1!D10225,1)</f>
        <v>I</v>
      </c>
      <c r="D10225" t="str">
        <f>RIGHT([1]Sheet1!D10225,2)</f>
        <v>91</v>
      </c>
      <c r="E10225" t="str">
        <f>[1]Sheet1!E10225</f>
        <v>Water Utilities - Interest on Debt</v>
      </c>
      <c r="F10225">
        <f>[1]Sheet1!F10225</f>
        <v>150377</v>
      </c>
    </row>
    <row r="10226" spans="1:6">
      <c r="A10226" t="str">
        <f>[1]Sheet1!B10226</f>
        <v>Virginia</v>
      </c>
      <c r="B10226" t="str">
        <f>[1]Sheet1!C10226</f>
        <v>VA</v>
      </c>
      <c r="C10226" t="str">
        <f>LEFT([1]Sheet1!D10226,1)</f>
        <v>I</v>
      </c>
      <c r="D10226" t="str">
        <f>RIGHT([1]Sheet1!D10226,2)</f>
        <v>92</v>
      </c>
      <c r="E10226" t="str">
        <f>[1]Sheet1!E10226</f>
        <v>Electric Utilities - Interest on Debt</v>
      </c>
      <c r="F10226">
        <f>[1]Sheet1!F10226</f>
        <v>3492</v>
      </c>
    </row>
    <row r="10227" spans="1:6">
      <c r="A10227" t="str">
        <f>[1]Sheet1!B10227</f>
        <v>Virginia</v>
      </c>
      <c r="B10227" t="str">
        <f>[1]Sheet1!C10227</f>
        <v>VA</v>
      </c>
      <c r="C10227" t="str">
        <f>LEFT([1]Sheet1!D10227,1)</f>
        <v>I</v>
      </c>
      <c r="D10227" t="str">
        <f>RIGHT([1]Sheet1!D10227,2)</f>
        <v>93</v>
      </c>
      <c r="E10227" t="str">
        <f>[1]Sheet1!E10227</f>
        <v>Gas Utilities - Interest on Debt</v>
      </c>
      <c r="F10227">
        <f>[1]Sheet1!F10227</f>
        <v>11189</v>
      </c>
    </row>
    <row r="10228" spans="1:6">
      <c r="A10228" t="str">
        <f>[1]Sheet1!B10228</f>
        <v>Virginia</v>
      </c>
      <c r="B10228" t="str">
        <f>[1]Sheet1!C10228</f>
        <v>VA</v>
      </c>
      <c r="C10228" t="str">
        <f>LEFT([1]Sheet1!D10228,1)</f>
        <v>I</v>
      </c>
      <c r="D10228" t="str">
        <f>RIGHT([1]Sheet1!D10228,2)</f>
        <v>94</v>
      </c>
      <c r="E10228" t="str">
        <f>[1]Sheet1!E10228</f>
        <v>Transit Utilities - Interest on Debt</v>
      </c>
      <c r="F10228">
        <f>[1]Sheet1!F10228</f>
        <v>6075</v>
      </c>
    </row>
    <row r="10229" spans="1:6">
      <c r="A10229" t="str">
        <f>[1]Sheet1!B10229</f>
        <v>Virginia</v>
      </c>
      <c r="B10229" t="str">
        <f>[1]Sheet1!C10229</f>
        <v>VA</v>
      </c>
      <c r="C10229" t="str">
        <f>LEFT([1]Sheet1!D10229,1)</f>
        <v>J</v>
      </c>
      <c r="D10229" t="str">
        <f>RIGHT([1]Sheet1!D10229,2)</f>
        <v>19</v>
      </c>
      <c r="E10229" t="str">
        <f>[1]Sheet1!E10229</f>
        <v>Assistance and Subsidies - State Scholarships and Other Subsidies - Education</v>
      </c>
      <c r="F10229">
        <f>[1]Sheet1!F10229</f>
        <v>658753</v>
      </c>
    </row>
    <row r="10230" spans="1:6">
      <c r="A10230" t="str">
        <f>[1]Sheet1!B10230</f>
        <v>Virginia</v>
      </c>
      <c r="B10230" t="str">
        <f>[1]Sheet1!C10230</f>
        <v>VA</v>
      </c>
      <c r="C10230" t="str">
        <f>LEFT([1]Sheet1!D10230,1)</f>
        <v>J</v>
      </c>
      <c r="D10230" t="str">
        <f>RIGHT([1]Sheet1!D10230,2)</f>
        <v>67</v>
      </c>
      <c r="E10230" t="str">
        <f>[1]Sheet1!E10230</f>
        <v>Assistance and Subsidies - Public Welfare, Federal Categorical Assistance Programs</v>
      </c>
      <c r="F10230">
        <f>[1]Sheet1!F10230</f>
        <v>283507</v>
      </c>
    </row>
    <row r="10231" spans="1:6">
      <c r="A10231" t="str">
        <f>[1]Sheet1!B10231</f>
        <v>Virginia</v>
      </c>
      <c r="B10231" t="str">
        <f>[1]Sheet1!C10231</f>
        <v>VA</v>
      </c>
      <c r="C10231" t="str">
        <f>LEFT([1]Sheet1!D10231,1)</f>
        <v>J</v>
      </c>
      <c r="D10231" t="str">
        <f>RIGHT([1]Sheet1!D10231,2)</f>
        <v>68</v>
      </c>
      <c r="E10231" t="str">
        <f>[1]Sheet1!E10231</f>
        <v>Assistance and Subsidies - Public Welfare, Cash Assistance Programs - Other</v>
      </c>
      <c r="F10231">
        <f>[1]Sheet1!F10231</f>
        <v>681752</v>
      </c>
    </row>
    <row r="10232" spans="1:6">
      <c r="A10232" t="str">
        <f>[1]Sheet1!B10232</f>
        <v>Virginia</v>
      </c>
      <c r="B10232" t="str">
        <f>[1]Sheet1!C10232</f>
        <v>VA</v>
      </c>
      <c r="C10232" t="str">
        <f>LEFT([1]Sheet1!D10232,1)</f>
        <v>S</v>
      </c>
      <c r="D10232" t="str">
        <f>RIGHT([1]Sheet1!D10232,2)</f>
        <v>89</v>
      </c>
      <c r="E10232" t="str">
        <f>[1]Sheet1!E10232</f>
        <v>Intergovernmental to Federal - General - Other</v>
      </c>
      <c r="F10232">
        <f>[1]Sheet1!F10232</f>
        <v>1540</v>
      </c>
    </row>
    <row r="10233" spans="1:6">
      <c r="A10233" t="str">
        <f>[1]Sheet1!B10233</f>
        <v>Virginia</v>
      </c>
      <c r="B10233" t="str">
        <f>[1]Sheet1!C10233</f>
        <v>VA</v>
      </c>
      <c r="C10233" t="str">
        <f>LEFT([1]Sheet1!D10233,1)</f>
        <v>T</v>
      </c>
      <c r="D10233" t="str">
        <f>RIGHT([1]Sheet1!D10233,2)</f>
        <v>01</v>
      </c>
      <c r="E10233" t="str">
        <f>[1]Sheet1!E10233</f>
        <v>Tax - Property</v>
      </c>
      <c r="F10233">
        <f>[1]Sheet1!F10233</f>
        <v>11343602</v>
      </c>
    </row>
    <row r="10234" spans="1:6">
      <c r="A10234" t="str">
        <f>[1]Sheet1!B10234</f>
        <v>Virginia</v>
      </c>
      <c r="B10234" t="str">
        <f>[1]Sheet1!C10234</f>
        <v>VA</v>
      </c>
      <c r="C10234" t="str">
        <f>LEFT([1]Sheet1!D10234,1)</f>
        <v>T</v>
      </c>
      <c r="D10234" t="str">
        <f>RIGHT([1]Sheet1!D10234,2)</f>
        <v>09</v>
      </c>
      <c r="E10234" t="str">
        <f>[1]Sheet1!E10234</f>
        <v>Tax - General Sales and Gross Receipts</v>
      </c>
      <c r="F10234">
        <f>[1]Sheet1!F10234</f>
        <v>4651339</v>
      </c>
    </row>
    <row r="10235" spans="1:6">
      <c r="A10235" t="str">
        <f>[1]Sheet1!B10235</f>
        <v>Virginia</v>
      </c>
      <c r="B10235" t="str">
        <f>[1]Sheet1!C10235</f>
        <v>VA</v>
      </c>
      <c r="C10235" t="str">
        <f>LEFT([1]Sheet1!D10235,1)</f>
        <v>T</v>
      </c>
      <c r="D10235" t="str">
        <f>RIGHT([1]Sheet1!D10235,2)</f>
        <v>10</v>
      </c>
      <c r="E10235" t="str">
        <f>[1]Sheet1!E10235</f>
        <v>Tax - Alcoholic Beverage Sales</v>
      </c>
      <c r="F10235">
        <f>[1]Sheet1!F10235</f>
        <v>198107</v>
      </c>
    </row>
    <row r="10236" spans="1:6">
      <c r="A10236" t="str">
        <f>[1]Sheet1!B10236</f>
        <v>Virginia</v>
      </c>
      <c r="B10236" t="str">
        <f>[1]Sheet1!C10236</f>
        <v>VA</v>
      </c>
      <c r="C10236" t="str">
        <f>LEFT([1]Sheet1!D10236,1)</f>
        <v>T</v>
      </c>
      <c r="D10236" t="str">
        <f>RIGHT([1]Sheet1!D10236,2)</f>
        <v>11</v>
      </c>
      <c r="E10236" t="str">
        <f>[1]Sheet1!E10236</f>
        <v>Tax - Amusements Sales</v>
      </c>
      <c r="F10236">
        <f>[1]Sheet1!F10236</f>
        <v>16367</v>
      </c>
    </row>
    <row r="10237" spans="1:6">
      <c r="A10237" t="str">
        <f>[1]Sheet1!B10237</f>
        <v>Virginia</v>
      </c>
      <c r="B10237" t="str">
        <f>[1]Sheet1!C10237</f>
        <v>VA</v>
      </c>
      <c r="C10237" t="str">
        <f>LEFT([1]Sheet1!D10237,1)</f>
        <v>T</v>
      </c>
      <c r="D10237" t="str">
        <f>RIGHT([1]Sheet1!D10237,2)</f>
        <v>12</v>
      </c>
      <c r="E10237" t="str">
        <f>[1]Sheet1!E10237</f>
        <v>Tax - Insurance Premiums Sales</v>
      </c>
      <c r="F10237">
        <f>[1]Sheet1!F10237</f>
        <v>390950</v>
      </c>
    </row>
    <row r="10238" spans="1:6">
      <c r="A10238" t="str">
        <f>[1]Sheet1!B10238</f>
        <v>Virginia</v>
      </c>
      <c r="B10238" t="str">
        <f>[1]Sheet1!C10238</f>
        <v>VA</v>
      </c>
      <c r="C10238" t="str">
        <f>LEFT([1]Sheet1!D10238,1)</f>
        <v>T</v>
      </c>
      <c r="D10238" t="str">
        <f>RIGHT([1]Sheet1!D10238,2)</f>
        <v>13</v>
      </c>
      <c r="E10238" t="str">
        <f>[1]Sheet1!E10238</f>
        <v>Tax - Motor Fuels Sales</v>
      </c>
      <c r="F10238">
        <f>[1]Sheet1!F10238</f>
        <v>878857</v>
      </c>
    </row>
    <row r="10239" spans="1:6">
      <c r="A10239" t="str">
        <f>[1]Sheet1!B10239</f>
        <v>Virginia</v>
      </c>
      <c r="B10239" t="str">
        <f>[1]Sheet1!C10239</f>
        <v>VA</v>
      </c>
      <c r="C10239" t="str">
        <f>LEFT([1]Sheet1!D10239,1)</f>
        <v>T</v>
      </c>
      <c r="D10239" t="str">
        <f>RIGHT([1]Sheet1!D10239,2)</f>
        <v>14</v>
      </c>
      <c r="E10239" t="str">
        <f>[1]Sheet1!E10239</f>
        <v>Tax - Pari-mutuels Sales</v>
      </c>
      <c r="F10239">
        <f>[1]Sheet1!F10239</f>
        <v>240</v>
      </c>
    </row>
    <row r="10240" spans="1:6">
      <c r="A10240" t="str">
        <f>[1]Sheet1!B10240</f>
        <v>Virginia</v>
      </c>
      <c r="B10240" t="str">
        <f>[1]Sheet1!C10240</f>
        <v>VA</v>
      </c>
      <c r="C10240" t="str">
        <f>LEFT([1]Sheet1!D10240,1)</f>
        <v>T</v>
      </c>
      <c r="D10240" t="str">
        <f>RIGHT([1]Sheet1!D10240,2)</f>
        <v>15</v>
      </c>
      <c r="E10240" t="str">
        <f>[1]Sheet1!E10240</f>
        <v>Tax - Public Utilities Sales</v>
      </c>
      <c r="F10240">
        <f>[1]Sheet1!F10240</f>
        <v>730448</v>
      </c>
    </row>
    <row r="10241" spans="1:6">
      <c r="A10241" t="str">
        <f>[1]Sheet1!B10241</f>
        <v>Virginia</v>
      </c>
      <c r="B10241" t="str">
        <f>[1]Sheet1!C10241</f>
        <v>VA</v>
      </c>
      <c r="C10241" t="str">
        <f>LEFT([1]Sheet1!D10241,1)</f>
        <v>T</v>
      </c>
      <c r="D10241" t="str">
        <f>RIGHT([1]Sheet1!D10241,2)</f>
        <v>16</v>
      </c>
      <c r="E10241" t="str">
        <f>[1]Sheet1!E10241</f>
        <v>Tax - Tobacco Products Sales</v>
      </c>
      <c r="F10241">
        <f>[1]Sheet1!F10241</f>
        <v>262819</v>
      </c>
    </row>
    <row r="10242" spans="1:6">
      <c r="A10242" t="str">
        <f>[1]Sheet1!B10242</f>
        <v>Virginia</v>
      </c>
      <c r="B10242" t="str">
        <f>[1]Sheet1!C10242</f>
        <v>VA</v>
      </c>
      <c r="C10242" t="str">
        <f>LEFT([1]Sheet1!D10242,1)</f>
        <v>T</v>
      </c>
      <c r="D10242" t="str">
        <f>RIGHT([1]Sheet1!D10242,2)</f>
        <v>19</v>
      </c>
      <c r="E10242" t="str">
        <f>[1]Sheet1!E10242</f>
        <v>Tax - Other Selective Sales</v>
      </c>
      <c r="F10242">
        <f>[1]Sheet1!F10242</f>
        <v>1281778</v>
      </c>
    </row>
    <row r="10243" spans="1:6">
      <c r="A10243" t="str">
        <f>[1]Sheet1!B10243</f>
        <v>Virginia</v>
      </c>
      <c r="B10243" t="str">
        <f>[1]Sheet1!C10243</f>
        <v>VA</v>
      </c>
      <c r="C10243" t="str">
        <f>LEFT([1]Sheet1!D10243,1)</f>
        <v>T</v>
      </c>
      <c r="D10243" t="str">
        <f>RIGHT([1]Sheet1!D10243,2)</f>
        <v>20</v>
      </c>
      <c r="E10243" t="str">
        <f>[1]Sheet1!E10243</f>
        <v>Tax - Alcoholic Beverage License</v>
      </c>
      <c r="F10243">
        <f>[1]Sheet1!F10243</f>
        <v>12038</v>
      </c>
    </row>
    <row r="10244" spans="1:6">
      <c r="A10244" t="str">
        <f>[1]Sheet1!B10244</f>
        <v>Virginia</v>
      </c>
      <c r="B10244" t="str">
        <f>[1]Sheet1!C10244</f>
        <v>VA</v>
      </c>
      <c r="C10244" t="str">
        <f>LEFT([1]Sheet1!D10244,1)</f>
        <v>T</v>
      </c>
      <c r="D10244" t="str">
        <f>RIGHT([1]Sheet1!D10244,2)</f>
        <v>21</v>
      </c>
      <c r="E10244" t="str">
        <f>[1]Sheet1!E10244</f>
        <v>Tax - Amusements License</v>
      </c>
      <c r="F10244">
        <f>[1]Sheet1!F10244</f>
        <v>178</v>
      </c>
    </row>
    <row r="10245" spans="1:6">
      <c r="A10245" t="str">
        <f>[1]Sheet1!B10245</f>
        <v>Virginia</v>
      </c>
      <c r="B10245" t="str">
        <f>[1]Sheet1!C10245</f>
        <v>VA</v>
      </c>
      <c r="C10245" t="str">
        <f>LEFT([1]Sheet1!D10245,1)</f>
        <v>T</v>
      </c>
      <c r="D10245" t="str">
        <f>RIGHT([1]Sheet1!D10245,2)</f>
        <v>22</v>
      </c>
      <c r="E10245" t="str">
        <f>[1]Sheet1!E10245</f>
        <v>Tax - Corporation License</v>
      </c>
      <c r="F10245">
        <f>[1]Sheet1!F10245</f>
        <v>57209</v>
      </c>
    </row>
    <row r="10246" spans="1:6">
      <c r="A10246" t="str">
        <f>[1]Sheet1!B10246</f>
        <v>Virginia</v>
      </c>
      <c r="B10246" t="str">
        <f>[1]Sheet1!C10246</f>
        <v>VA</v>
      </c>
      <c r="C10246" t="str">
        <f>LEFT([1]Sheet1!D10246,1)</f>
        <v>T</v>
      </c>
      <c r="D10246" t="str">
        <f>RIGHT([1]Sheet1!D10246,2)</f>
        <v>23</v>
      </c>
      <c r="E10246" t="str">
        <f>[1]Sheet1!E10246</f>
        <v>Tax - Hunting and Fishing License</v>
      </c>
      <c r="F10246">
        <f>[1]Sheet1!F10246</f>
        <v>27491</v>
      </c>
    </row>
    <row r="10247" spans="1:6">
      <c r="A10247" t="str">
        <f>[1]Sheet1!B10247</f>
        <v>Virginia</v>
      </c>
      <c r="B10247" t="str">
        <f>[1]Sheet1!C10247</f>
        <v>VA</v>
      </c>
      <c r="C10247" t="str">
        <f>LEFT([1]Sheet1!D10247,1)</f>
        <v>T</v>
      </c>
      <c r="D10247" t="str">
        <f>RIGHT([1]Sheet1!D10247,2)</f>
        <v>24</v>
      </c>
      <c r="E10247" t="str">
        <f>[1]Sheet1!E10247</f>
        <v>Tax - Motor Vehicle License</v>
      </c>
      <c r="F10247">
        <f>[1]Sheet1!F10247</f>
        <v>595846</v>
      </c>
    </row>
    <row r="10248" spans="1:6">
      <c r="A10248" t="str">
        <f>[1]Sheet1!B10248</f>
        <v>Virginia</v>
      </c>
      <c r="B10248" t="str">
        <f>[1]Sheet1!C10248</f>
        <v>VA</v>
      </c>
      <c r="C10248" t="str">
        <f>LEFT([1]Sheet1!D10248,1)</f>
        <v>T</v>
      </c>
      <c r="D10248" t="str">
        <f>RIGHT([1]Sheet1!D10248,2)</f>
        <v>25</v>
      </c>
      <c r="E10248" t="str">
        <f>[1]Sheet1!E10248</f>
        <v>Tax - Motor Vehicle Operators License</v>
      </c>
      <c r="F10248">
        <f>[1]Sheet1!F10248</f>
        <v>60282</v>
      </c>
    </row>
    <row r="10249" spans="1:6">
      <c r="A10249" t="str">
        <f>[1]Sheet1!B10249</f>
        <v>Virginia</v>
      </c>
      <c r="B10249" t="str">
        <f>[1]Sheet1!C10249</f>
        <v>VA</v>
      </c>
      <c r="C10249" t="str">
        <f>LEFT([1]Sheet1!D10249,1)</f>
        <v>T</v>
      </c>
      <c r="D10249" t="str">
        <f>RIGHT([1]Sheet1!D10249,2)</f>
        <v>27</v>
      </c>
      <c r="E10249" t="str">
        <f>[1]Sheet1!E10249</f>
        <v>Tax - Public Utility License</v>
      </c>
      <c r="F10249">
        <f>[1]Sheet1!F10249</f>
        <v>18035</v>
      </c>
    </row>
    <row r="10250" spans="1:6">
      <c r="A10250" t="str">
        <f>[1]Sheet1!B10250</f>
        <v>Virginia</v>
      </c>
      <c r="B10250" t="str">
        <f>[1]Sheet1!C10250</f>
        <v>VA</v>
      </c>
      <c r="C10250" t="str">
        <f>LEFT([1]Sheet1!D10250,1)</f>
        <v>T</v>
      </c>
      <c r="D10250" t="str">
        <f>RIGHT([1]Sheet1!D10250,2)</f>
        <v>28</v>
      </c>
      <c r="E10250" t="str">
        <f>[1]Sheet1!E10250</f>
        <v>Tax - Occupation and Business License, NEC</v>
      </c>
      <c r="F10250">
        <f>[1]Sheet1!F10250</f>
        <v>867740</v>
      </c>
    </row>
    <row r="10251" spans="1:6">
      <c r="A10251" t="str">
        <f>[1]Sheet1!B10251</f>
        <v>Virginia</v>
      </c>
      <c r="B10251" t="str">
        <f>[1]Sheet1!C10251</f>
        <v>VA</v>
      </c>
      <c r="C10251" t="str">
        <f>LEFT([1]Sheet1!D10251,1)</f>
        <v>T</v>
      </c>
      <c r="D10251" t="str">
        <f>RIGHT([1]Sheet1!D10251,2)</f>
        <v>29</v>
      </c>
      <c r="E10251" t="str">
        <f>[1]Sheet1!E10251</f>
        <v>Tax - Other License</v>
      </c>
      <c r="F10251">
        <f>[1]Sheet1!F10251</f>
        <v>178534</v>
      </c>
    </row>
    <row r="10252" spans="1:6">
      <c r="A10252" t="str">
        <f>[1]Sheet1!B10252</f>
        <v>Virginia</v>
      </c>
      <c r="B10252" t="str">
        <f>[1]Sheet1!C10252</f>
        <v>VA</v>
      </c>
      <c r="C10252" t="str">
        <f>LEFT([1]Sheet1!D10252,1)</f>
        <v>T</v>
      </c>
      <c r="D10252" t="str">
        <f>RIGHT([1]Sheet1!D10252,2)</f>
        <v>40</v>
      </c>
      <c r="E10252" t="str">
        <f>[1]Sheet1!E10252</f>
        <v>Tax - Individual Income</v>
      </c>
      <c r="F10252">
        <f>[1]Sheet1!F10252</f>
        <v>10216148</v>
      </c>
    </row>
    <row r="10253" spans="1:6">
      <c r="A10253" t="str">
        <f>[1]Sheet1!B10253</f>
        <v>Virginia</v>
      </c>
      <c r="B10253" t="str">
        <f>[1]Sheet1!C10253</f>
        <v>VA</v>
      </c>
      <c r="C10253" t="str">
        <f>LEFT([1]Sheet1!D10253,1)</f>
        <v>T</v>
      </c>
      <c r="D10253" t="str">
        <f>RIGHT([1]Sheet1!D10253,2)</f>
        <v>41</v>
      </c>
      <c r="E10253" t="str">
        <f>[1]Sheet1!E10253</f>
        <v>Tax - Corporation Net Income</v>
      </c>
      <c r="F10253">
        <f>[1]Sheet1!F10253</f>
        <v>838790</v>
      </c>
    </row>
    <row r="10254" spans="1:6">
      <c r="A10254" t="str">
        <f>[1]Sheet1!B10254</f>
        <v>Virginia</v>
      </c>
      <c r="B10254" t="str">
        <f>[1]Sheet1!C10254</f>
        <v>VA</v>
      </c>
      <c r="C10254" t="str">
        <f>LEFT([1]Sheet1!D10254,1)</f>
        <v>T</v>
      </c>
      <c r="D10254" t="str">
        <f>RIGHT([1]Sheet1!D10254,2)</f>
        <v>50</v>
      </c>
      <c r="E10254" t="str">
        <f>[1]Sheet1!E10254</f>
        <v>Tax - Death and Gift</v>
      </c>
      <c r="F10254">
        <f>[1]Sheet1!F10254</f>
        <v>4495</v>
      </c>
    </row>
    <row r="10255" spans="1:6">
      <c r="A10255" t="str">
        <f>[1]Sheet1!B10255</f>
        <v>Virginia</v>
      </c>
      <c r="B10255" t="str">
        <f>[1]Sheet1!C10255</f>
        <v>VA</v>
      </c>
      <c r="C10255" t="str">
        <f>LEFT([1]Sheet1!D10255,1)</f>
        <v>T</v>
      </c>
      <c r="D10255" t="str">
        <f>RIGHT([1]Sheet1!D10255,2)</f>
        <v>51</v>
      </c>
      <c r="E10255" t="str">
        <f>[1]Sheet1!E10255</f>
        <v>Tax - Documentary and Stock Transfer</v>
      </c>
      <c r="F10255">
        <f>[1]Sheet1!F10255</f>
        <v>397945</v>
      </c>
    </row>
    <row r="10256" spans="1:6">
      <c r="A10256" t="str">
        <f>[1]Sheet1!B10256</f>
        <v>Virginia</v>
      </c>
      <c r="B10256" t="str">
        <f>[1]Sheet1!C10256</f>
        <v>VA</v>
      </c>
      <c r="C10256" t="str">
        <f>LEFT([1]Sheet1!D10256,1)</f>
        <v>T</v>
      </c>
      <c r="D10256" t="str">
        <f>RIGHT([1]Sheet1!D10256,2)</f>
        <v>53</v>
      </c>
      <c r="E10256" t="str">
        <f>[1]Sheet1!E10256</f>
        <v>Tax - Severance</v>
      </c>
      <c r="F10256">
        <f>[1]Sheet1!F10256</f>
        <v>57883</v>
      </c>
    </row>
    <row r="10257" spans="1:6">
      <c r="A10257" t="str">
        <f>[1]Sheet1!B10257</f>
        <v>Virginia</v>
      </c>
      <c r="B10257" t="str">
        <f>[1]Sheet1!C10257</f>
        <v>VA</v>
      </c>
      <c r="C10257" t="str">
        <f>LEFT([1]Sheet1!D10257,1)</f>
        <v>T</v>
      </c>
      <c r="D10257" t="str">
        <f>RIGHT([1]Sheet1!D10257,2)</f>
        <v>99</v>
      </c>
      <c r="E10257" t="str">
        <f>[1]Sheet1!E10257</f>
        <v>Tax - NEC</v>
      </c>
      <c r="F10257">
        <f>[1]Sheet1!F10257</f>
        <v>194039</v>
      </c>
    </row>
    <row r="10258" spans="1:6">
      <c r="A10258" t="str">
        <f>[1]Sheet1!B10258</f>
        <v>Virginia</v>
      </c>
      <c r="B10258" t="str">
        <f>[1]Sheet1!C10258</f>
        <v>VA</v>
      </c>
      <c r="C10258" t="str">
        <f>LEFT([1]Sheet1!D10258,1)</f>
        <v>U</v>
      </c>
      <c r="D10258" t="str">
        <f>RIGHT([1]Sheet1!D10258,2)</f>
        <v>01</v>
      </c>
      <c r="E10258" t="str">
        <f>[1]Sheet1!E10258</f>
        <v>Miscellaneous - Special Assessments</v>
      </c>
      <c r="F10258">
        <f>[1]Sheet1!F10258</f>
        <v>42944</v>
      </c>
    </row>
    <row r="10259" spans="1:6">
      <c r="A10259" t="str">
        <f>[1]Sheet1!B10259</f>
        <v>Virginia</v>
      </c>
      <c r="B10259" t="str">
        <f>[1]Sheet1!C10259</f>
        <v>VA</v>
      </c>
      <c r="C10259" t="str">
        <f>LEFT([1]Sheet1!D10259,1)</f>
        <v>U</v>
      </c>
      <c r="D10259" t="str">
        <f>RIGHT([1]Sheet1!D10259,2)</f>
        <v>11</v>
      </c>
      <c r="E10259" t="str">
        <f>[1]Sheet1!E10259</f>
        <v>Miscellaneous - Sale of Property</v>
      </c>
      <c r="F10259">
        <f>[1]Sheet1!F10259</f>
        <v>50736</v>
      </c>
    </row>
    <row r="10260" spans="1:6">
      <c r="A10260" t="str">
        <f>[1]Sheet1!B10260</f>
        <v>Virginia</v>
      </c>
      <c r="B10260" t="str">
        <f>[1]Sheet1!C10260</f>
        <v>VA</v>
      </c>
      <c r="C10260" t="str">
        <f>LEFT([1]Sheet1!D10260,1)</f>
        <v>U</v>
      </c>
      <c r="D10260" t="str">
        <f>RIGHT([1]Sheet1!D10260,2)</f>
        <v>20</v>
      </c>
      <c r="E10260" t="str">
        <f>[1]Sheet1!E10260</f>
        <v>Miscellaneous - Interest Earnings</v>
      </c>
      <c r="F10260">
        <f>[1]Sheet1!F10260</f>
        <v>1415133</v>
      </c>
    </row>
    <row r="10261" spans="1:6">
      <c r="A10261" t="str">
        <f>[1]Sheet1!B10261</f>
        <v>Virginia</v>
      </c>
      <c r="B10261" t="str">
        <f>[1]Sheet1!C10261</f>
        <v>VA</v>
      </c>
      <c r="C10261" t="str">
        <f>LEFT([1]Sheet1!D10261,1)</f>
        <v>U</v>
      </c>
      <c r="D10261" t="str">
        <f>RIGHT([1]Sheet1!D10261,2)</f>
        <v>30</v>
      </c>
      <c r="E10261" t="str">
        <f>[1]Sheet1!E10261</f>
        <v>Miscellaneous - Fines and Forfeits</v>
      </c>
      <c r="F10261">
        <f>[1]Sheet1!F10261</f>
        <v>203597</v>
      </c>
    </row>
    <row r="10262" spans="1:6">
      <c r="A10262" t="str">
        <f>[1]Sheet1!B10262</f>
        <v>Virginia</v>
      </c>
      <c r="B10262" t="str">
        <f>[1]Sheet1!C10262</f>
        <v>VA</v>
      </c>
      <c r="C10262" t="str">
        <f>LEFT([1]Sheet1!D10262,1)</f>
        <v>U</v>
      </c>
      <c r="D10262" t="str">
        <f>RIGHT([1]Sheet1!D10262,2)</f>
        <v>40</v>
      </c>
      <c r="E10262" t="str">
        <f>[1]Sheet1!E10262</f>
        <v>Miscellaneous - Rents</v>
      </c>
      <c r="F10262">
        <f>[1]Sheet1!F10262</f>
        <v>150477</v>
      </c>
    </row>
    <row r="10263" spans="1:6">
      <c r="A10263" t="str">
        <f>[1]Sheet1!B10263</f>
        <v>Virginia</v>
      </c>
      <c r="B10263" t="str">
        <f>[1]Sheet1!C10263</f>
        <v>VA</v>
      </c>
      <c r="C10263" t="str">
        <f>LEFT([1]Sheet1!D10263,1)</f>
        <v>U</v>
      </c>
      <c r="D10263" t="str">
        <f>RIGHT([1]Sheet1!D10263,2)</f>
        <v>41</v>
      </c>
      <c r="E10263" t="str">
        <f>[1]Sheet1!E10263</f>
        <v>Miscellaneous - Royalties</v>
      </c>
      <c r="F10263">
        <f>[1]Sheet1!F10263</f>
        <v>554</v>
      </c>
    </row>
    <row r="10264" spans="1:6">
      <c r="A10264" t="str">
        <f>[1]Sheet1!B10264</f>
        <v>Virginia</v>
      </c>
      <c r="B10264" t="str">
        <f>[1]Sheet1!C10264</f>
        <v>VA</v>
      </c>
      <c r="C10264" t="str">
        <f>LEFT([1]Sheet1!D10264,1)</f>
        <v>U</v>
      </c>
      <c r="D10264" t="str">
        <f>RIGHT([1]Sheet1!D10264,2)</f>
        <v>50</v>
      </c>
      <c r="E10264" t="str">
        <f>[1]Sheet1!E10264</f>
        <v>Miscellaneous - Donations From Private Sources</v>
      </c>
      <c r="F10264">
        <f>[1]Sheet1!F10264</f>
        <v>709149</v>
      </c>
    </row>
    <row r="10265" spans="1:6">
      <c r="A10265" t="str">
        <f>[1]Sheet1!B10265</f>
        <v>Virginia</v>
      </c>
      <c r="B10265" t="str">
        <f>[1]Sheet1!C10265</f>
        <v>VA</v>
      </c>
      <c r="C10265" t="str">
        <f>LEFT([1]Sheet1!D10265,1)</f>
        <v>U</v>
      </c>
      <c r="D10265" t="str">
        <f>RIGHT([1]Sheet1!D10265,2)</f>
        <v>95</v>
      </c>
      <c r="E10265" t="str">
        <f>[1]Sheet1!E10265</f>
        <v>Miscellaneous - Net Lottery Revenue</v>
      </c>
      <c r="F10265">
        <f>[1]Sheet1!F10265</f>
        <v>563046</v>
      </c>
    </row>
    <row r="10266" spans="1:6">
      <c r="A10266" t="str">
        <f>[1]Sheet1!B10266</f>
        <v>Virginia</v>
      </c>
      <c r="B10266" t="str">
        <f>[1]Sheet1!C10266</f>
        <v>VA</v>
      </c>
      <c r="C10266" t="str">
        <f>LEFT([1]Sheet1!D10266,1)</f>
        <v>U</v>
      </c>
      <c r="D10266" t="str">
        <f>RIGHT([1]Sheet1!D10266,2)</f>
        <v>99</v>
      </c>
      <c r="E10266" t="str">
        <f>[1]Sheet1!E10266</f>
        <v>Miscellaneous - General Revenue, NEC</v>
      </c>
      <c r="F10266">
        <f>[1]Sheet1!F10266</f>
        <v>2149070</v>
      </c>
    </row>
    <row r="10267" spans="1:6">
      <c r="A10267" t="str">
        <f>[1]Sheet1!B10267</f>
        <v>Virginia</v>
      </c>
      <c r="B10267" t="str">
        <f>[1]Sheet1!C10267</f>
        <v>VA</v>
      </c>
      <c r="C10267" t="str">
        <f>LEFT([1]Sheet1!D10267,1)</f>
        <v>W</v>
      </c>
      <c r="D10267" t="str">
        <f>RIGHT([1]Sheet1!D10267,2)</f>
        <v>01</v>
      </c>
      <c r="E10267" t="str">
        <f>[1]Sheet1!E10267</f>
        <v>Sinking Funds - Cash and Securities</v>
      </c>
      <c r="F10267">
        <f>[1]Sheet1!F10267</f>
        <v>20128896</v>
      </c>
    </row>
    <row r="10268" spans="1:6">
      <c r="A10268" t="str">
        <f>[1]Sheet1!B10268</f>
        <v>Virginia</v>
      </c>
      <c r="B10268" t="str">
        <f>[1]Sheet1!C10268</f>
        <v>VA</v>
      </c>
      <c r="C10268" t="str">
        <f>LEFT([1]Sheet1!D10268,1)</f>
        <v>W</v>
      </c>
      <c r="D10268" t="str">
        <f>RIGHT([1]Sheet1!D10268,2)</f>
        <v>31</v>
      </c>
      <c r="E10268" t="str">
        <f>[1]Sheet1!E10268</f>
        <v>Bond Funds - Cash and Securities</v>
      </c>
      <c r="F10268">
        <f>[1]Sheet1!F10268</f>
        <v>4406939</v>
      </c>
    </row>
    <row r="10269" spans="1:6">
      <c r="A10269" t="str">
        <f>[1]Sheet1!B10269</f>
        <v>Virginia</v>
      </c>
      <c r="B10269" t="str">
        <f>[1]Sheet1!C10269</f>
        <v>VA</v>
      </c>
      <c r="C10269" t="str">
        <f>LEFT([1]Sheet1!D10269,1)</f>
        <v>W</v>
      </c>
      <c r="D10269" t="str">
        <f>RIGHT([1]Sheet1!D10269,2)</f>
        <v>61</v>
      </c>
      <c r="E10269" t="str">
        <f>[1]Sheet1!E10269</f>
        <v>Other Funds - Cash and Securities</v>
      </c>
      <c r="F10269">
        <f>[1]Sheet1!F10269</f>
        <v>26640554</v>
      </c>
    </row>
    <row r="10270" spans="1:6">
      <c r="A10270" t="str">
        <f>[1]Sheet1!B10270</f>
        <v>Virginia</v>
      </c>
      <c r="B10270" t="str">
        <f>[1]Sheet1!C10270</f>
        <v>VA</v>
      </c>
      <c r="C10270" t="str">
        <f>LEFT([1]Sheet1!D10270,1)</f>
        <v>X</v>
      </c>
      <c r="D10270" t="str">
        <f>RIGHT([1]Sheet1!D10270,2)</f>
        <v>01</v>
      </c>
      <c r="E10270" t="str">
        <f>[1]Sheet1!E10270</f>
        <v>Employee Retirement - Local Employee Contribution</v>
      </c>
      <c r="F10270">
        <f>[1]Sheet1!F10270</f>
        <v>310455</v>
      </c>
    </row>
    <row r="10271" spans="1:6">
      <c r="A10271" t="str">
        <f>[1]Sheet1!B10271</f>
        <v>Virginia</v>
      </c>
      <c r="B10271" t="str">
        <f>[1]Sheet1!C10271</f>
        <v>VA</v>
      </c>
      <c r="C10271" t="str">
        <f>LEFT([1]Sheet1!D10271,1)</f>
        <v>X</v>
      </c>
      <c r="D10271" t="str">
        <f>RIGHT([1]Sheet1!D10271,2)</f>
        <v>02</v>
      </c>
      <c r="E10271" t="str">
        <f>[1]Sheet1!E10271</f>
        <v>Employee Retirement - State Employee Contribution</v>
      </c>
      <c r="F10271">
        <f>[1]Sheet1!F10271</f>
        <v>63664</v>
      </c>
    </row>
    <row r="10272" spans="1:6">
      <c r="A10272" t="str">
        <f>[1]Sheet1!B10272</f>
        <v>Virginia</v>
      </c>
      <c r="B10272" t="str">
        <f>[1]Sheet1!C10272</f>
        <v>VA</v>
      </c>
      <c r="C10272" t="str">
        <f>LEFT([1]Sheet1!D10272,1)</f>
        <v>X</v>
      </c>
      <c r="D10272" t="str">
        <f>RIGHT([1]Sheet1!D10272,2)</f>
        <v>05</v>
      </c>
      <c r="E10272" t="str">
        <f>[1]Sheet1!E10272</f>
        <v>Employee Retirement - From Other Governments</v>
      </c>
      <c r="F10272">
        <f>[1]Sheet1!F10272</f>
        <v>1146404</v>
      </c>
    </row>
    <row r="10273" spans="1:6">
      <c r="A10273" t="str">
        <f>[1]Sheet1!B10273</f>
        <v>Virginia</v>
      </c>
      <c r="B10273" t="str">
        <f>[1]Sheet1!C10273</f>
        <v>VA</v>
      </c>
      <c r="C10273" t="str">
        <f>LEFT([1]Sheet1!D10273,1)</f>
        <v>X</v>
      </c>
      <c r="D10273" t="str">
        <f>RIGHT([1]Sheet1!D10273,2)</f>
        <v>08</v>
      </c>
      <c r="E10273" t="str">
        <f>[1]Sheet1!E10273</f>
        <v>Employee Retirement - Earnings on Investments (calculated)</v>
      </c>
      <c r="F10273">
        <f>[1]Sheet1!F10273</f>
        <v>1165597</v>
      </c>
    </row>
    <row r="10274" spans="1:6">
      <c r="A10274" t="str">
        <f>[1]Sheet1!B10274</f>
        <v>Virginia</v>
      </c>
      <c r="B10274" t="str">
        <f>[1]Sheet1!C10274</f>
        <v>VA</v>
      </c>
      <c r="C10274" t="str">
        <f>LEFT([1]Sheet1!D10274,1)</f>
        <v>X</v>
      </c>
      <c r="D10274" t="str">
        <f>RIGHT([1]Sheet1!D10274,2)</f>
        <v>11</v>
      </c>
      <c r="E10274" t="str">
        <f>[1]Sheet1!E10274</f>
        <v>Employee Retirement - Benefit Payments</v>
      </c>
      <c r="F10274">
        <f>[1]Sheet1!F10274</f>
        <v>4331521</v>
      </c>
    </row>
    <row r="10275" spans="1:6">
      <c r="A10275" t="str">
        <f>[1]Sheet1!B10275</f>
        <v>Virginia</v>
      </c>
      <c r="B10275" t="str">
        <f>[1]Sheet1!C10275</f>
        <v>VA</v>
      </c>
      <c r="C10275" t="str">
        <f>LEFT([1]Sheet1!D10275,1)</f>
        <v>X</v>
      </c>
      <c r="D10275" t="str">
        <f>RIGHT([1]Sheet1!D10275,2)</f>
        <v>12</v>
      </c>
      <c r="E10275" t="str">
        <f>[1]Sheet1!E10275</f>
        <v>Employee Retirement - Withdrawals</v>
      </c>
      <c r="F10275">
        <f>[1]Sheet1!F10275</f>
        <v>102103</v>
      </c>
    </row>
    <row r="10276" spans="1:6">
      <c r="A10276" t="str">
        <f>[1]Sheet1!B10276</f>
        <v>Virginia</v>
      </c>
      <c r="B10276" t="str">
        <f>[1]Sheet1!C10276</f>
        <v>VA</v>
      </c>
      <c r="C10276" t="str">
        <f>LEFT([1]Sheet1!D10276,1)</f>
        <v>X</v>
      </c>
      <c r="D10276" t="str">
        <f>RIGHT([1]Sheet1!D10276,2)</f>
        <v>21</v>
      </c>
      <c r="E10276" t="str">
        <f>[1]Sheet1!E10276</f>
        <v>Employee Retirement - Total Cash and Deposits</v>
      </c>
      <c r="F10276">
        <f>[1]Sheet1!F10276</f>
        <v>1206443</v>
      </c>
    </row>
    <row r="10277" spans="1:6">
      <c r="A10277" t="str">
        <f>[1]Sheet1!B10277</f>
        <v>Virginia</v>
      </c>
      <c r="B10277" t="str">
        <f>[1]Sheet1!C10277</f>
        <v>VA</v>
      </c>
      <c r="C10277" t="str">
        <f>LEFT([1]Sheet1!D10277,1)</f>
        <v>X</v>
      </c>
      <c r="D10277" t="str">
        <f>RIGHT([1]Sheet1!D10277,2)</f>
        <v>30</v>
      </c>
      <c r="E10277" t="str">
        <f>[1]Sheet1!E10277</f>
        <v>Employee Retirement - Total Federal Securities</v>
      </c>
      <c r="F10277">
        <f>[1]Sheet1!F10277</f>
        <v>1134729</v>
      </c>
    </row>
    <row r="10278" spans="1:6">
      <c r="A10278" t="str">
        <f>[1]Sheet1!B10278</f>
        <v>Virginia</v>
      </c>
      <c r="B10278" t="str">
        <f>[1]Sheet1!C10278</f>
        <v>VA</v>
      </c>
      <c r="C10278" t="str">
        <f>LEFT([1]Sheet1!D10278,1)</f>
        <v>X</v>
      </c>
      <c r="D10278" t="str">
        <f>RIGHT([1]Sheet1!D10278,2)</f>
        <v>42</v>
      </c>
      <c r="E10278" t="str">
        <f>[1]Sheet1!E10278</f>
        <v>Employee Retirement - Securities - Mortgages</v>
      </c>
      <c r="F10278">
        <f>[1]Sheet1!F10278</f>
        <v>0</v>
      </c>
    </row>
    <row r="10279" spans="1:6">
      <c r="A10279" t="str">
        <f>[1]Sheet1!B10279</f>
        <v>Virginia</v>
      </c>
      <c r="B10279" t="str">
        <f>[1]Sheet1!C10279</f>
        <v>VA</v>
      </c>
      <c r="C10279" t="str">
        <f>LEFT([1]Sheet1!D10279,1)</f>
        <v>X</v>
      </c>
      <c r="D10279" t="str">
        <f>RIGHT([1]Sheet1!D10279,2)</f>
        <v>44</v>
      </c>
      <c r="E10279" t="str">
        <f>[1]Sheet1!E10279</f>
        <v>Employee Retirement - Total Other Securities</v>
      </c>
      <c r="F10279">
        <f>[1]Sheet1!F10279</f>
        <v>9691322</v>
      </c>
    </row>
    <row r="10280" spans="1:6">
      <c r="A10280" t="str">
        <f>[1]Sheet1!B10280</f>
        <v>Virginia</v>
      </c>
      <c r="B10280" t="str">
        <f>[1]Sheet1!C10280</f>
        <v>VA</v>
      </c>
      <c r="C10280" t="str">
        <f>LEFT([1]Sheet1!D10280,1)</f>
        <v>X</v>
      </c>
      <c r="D10280" t="str">
        <f>RIGHT([1]Sheet1!D10280,2)</f>
        <v>47</v>
      </c>
      <c r="E10280" t="str">
        <f>[1]Sheet1!E10280</f>
        <v>Employee Retirement - Other Investments - Other</v>
      </c>
      <c r="F10280">
        <f>[1]Sheet1!F10280</f>
        <v>856805</v>
      </c>
    </row>
    <row r="10281" spans="1:6">
      <c r="A10281" t="str">
        <f>[1]Sheet1!B10281</f>
        <v>Virginia</v>
      </c>
      <c r="B10281" t="str">
        <f>[1]Sheet1!C10281</f>
        <v>VA</v>
      </c>
      <c r="C10281" t="str">
        <f>LEFT([1]Sheet1!D10281,1)</f>
        <v>Y</v>
      </c>
      <c r="D10281" t="str">
        <f>RIGHT([1]Sheet1!D10281,2)</f>
        <v>01</v>
      </c>
      <c r="E10281" t="str">
        <f>[1]Sheet1!E10281</f>
        <v>Unemployment Compensation - Contribution</v>
      </c>
      <c r="F10281">
        <f>[1]Sheet1!F10281</f>
        <v>777413</v>
      </c>
    </row>
    <row r="10282" spans="1:6">
      <c r="A10282" t="str">
        <f>[1]Sheet1!B10282</f>
        <v>Virginia</v>
      </c>
      <c r="B10282" t="str">
        <f>[1]Sheet1!C10282</f>
        <v>VA</v>
      </c>
      <c r="C10282" t="str">
        <f>LEFT([1]Sheet1!D10282,1)</f>
        <v>Y</v>
      </c>
      <c r="D10282" t="str">
        <f>RIGHT([1]Sheet1!D10282,2)</f>
        <v>02</v>
      </c>
      <c r="E10282" t="str">
        <f>[1]Sheet1!E10282</f>
        <v>Unemployment Compensation - Interest Revenue</v>
      </c>
      <c r="F10282">
        <f>[1]Sheet1!F10282</f>
        <v>486</v>
      </c>
    </row>
    <row r="10283" spans="1:6">
      <c r="A10283" t="str">
        <f>[1]Sheet1!B10283</f>
        <v>Virginia</v>
      </c>
      <c r="B10283" t="str">
        <f>[1]Sheet1!C10283</f>
        <v>VA</v>
      </c>
      <c r="C10283" t="str">
        <f>LEFT([1]Sheet1!D10283,1)</f>
        <v>Y</v>
      </c>
      <c r="D10283" t="str">
        <f>RIGHT([1]Sheet1!D10283,2)</f>
        <v>05</v>
      </c>
      <c r="E10283" t="str">
        <f>[1]Sheet1!E10283</f>
        <v>Unemployment Compensation - Benefit Payments</v>
      </c>
      <c r="F10283">
        <f>[1]Sheet1!F10283</f>
        <v>650368</v>
      </c>
    </row>
    <row r="10284" spans="1:6">
      <c r="A10284" t="str">
        <f>[1]Sheet1!B10284</f>
        <v>Virginia</v>
      </c>
      <c r="B10284" t="str">
        <f>[1]Sheet1!C10284</f>
        <v>VA</v>
      </c>
      <c r="C10284" t="str">
        <f>LEFT([1]Sheet1!D10284,1)</f>
        <v>Y</v>
      </c>
      <c r="D10284" t="str">
        <f>RIGHT([1]Sheet1!D10284,2)</f>
        <v>06</v>
      </c>
      <c r="E10284" t="str">
        <f>[1]Sheet1!E10284</f>
        <v>Unemployment Compensation - Extended and Special Payments</v>
      </c>
      <c r="F10284">
        <f>[1]Sheet1!F10284</f>
        <v>479982</v>
      </c>
    </row>
    <row r="10285" spans="1:6">
      <c r="A10285" t="str">
        <f>[1]Sheet1!B10285</f>
        <v>Virginia</v>
      </c>
      <c r="B10285" t="str">
        <f>[1]Sheet1!C10285</f>
        <v>VA</v>
      </c>
      <c r="C10285" t="str">
        <f>LEFT([1]Sheet1!D10285,1)</f>
        <v>Y</v>
      </c>
      <c r="D10285" t="str">
        <f>RIGHT([1]Sheet1!D10285,2)</f>
        <v>07</v>
      </c>
      <c r="E10285" t="str">
        <f>[1]Sheet1!E10285</f>
        <v>Unemployment Compensation - Balance In US Treasury</v>
      </c>
      <c r="F10285">
        <f>[1]Sheet1!F10285</f>
        <v>76414</v>
      </c>
    </row>
    <row r="10286" spans="1:6">
      <c r="A10286" t="str">
        <f>[1]Sheet1!B10286</f>
        <v>Virginia</v>
      </c>
      <c r="B10286" t="str">
        <f>[1]Sheet1!C10286</f>
        <v>VA</v>
      </c>
      <c r="C10286" t="str">
        <f>LEFT([1]Sheet1!D10286,1)</f>
        <v>Y</v>
      </c>
      <c r="D10286" t="str">
        <f>RIGHT([1]Sheet1!D10286,2)</f>
        <v>11</v>
      </c>
      <c r="E10286" t="str">
        <f>[1]Sheet1!E10286</f>
        <v>Workers Compensation - Other Contributions</v>
      </c>
      <c r="F10286">
        <f>[1]Sheet1!F10286</f>
        <v>4783</v>
      </c>
    </row>
    <row r="10287" spans="1:6">
      <c r="A10287" t="str">
        <f>[1]Sheet1!B10287</f>
        <v>Virginia</v>
      </c>
      <c r="B10287" t="str">
        <f>[1]Sheet1!C10287</f>
        <v>VA</v>
      </c>
      <c r="C10287" t="str">
        <f>LEFT([1]Sheet1!D10287,1)</f>
        <v>Y</v>
      </c>
      <c r="D10287" t="str">
        <f>RIGHT([1]Sheet1!D10287,2)</f>
        <v>14</v>
      </c>
      <c r="E10287" t="str">
        <f>[1]Sheet1!E10287</f>
        <v>Workers Compensation - Benefit Payments</v>
      </c>
      <c r="F10287">
        <f>[1]Sheet1!F10287</f>
        <v>4554</v>
      </c>
    </row>
    <row r="10288" spans="1:6">
      <c r="A10288" t="str">
        <f>[1]Sheet1!B10288</f>
        <v>Virginia</v>
      </c>
      <c r="B10288" t="str">
        <f>[1]Sheet1!C10288</f>
        <v>VA</v>
      </c>
      <c r="C10288" t="str">
        <f>LEFT([1]Sheet1!D10288,1)</f>
        <v>Y</v>
      </c>
      <c r="D10288" t="str">
        <f>RIGHT([1]Sheet1!D10288,2)</f>
        <v>21</v>
      </c>
      <c r="E10288" t="str">
        <f>[1]Sheet1!E10288</f>
        <v>Workers Compensation - Cash and Assets</v>
      </c>
      <c r="F10288">
        <f>[1]Sheet1!F10288</f>
        <v>4930</v>
      </c>
    </row>
    <row r="10289" spans="1:6">
      <c r="A10289" t="str">
        <f>[1]Sheet1!B10289</f>
        <v>Virginia</v>
      </c>
      <c r="B10289" t="str">
        <f>[1]Sheet1!C10289</f>
        <v>VA</v>
      </c>
      <c r="C10289" t="str">
        <f>LEFT([1]Sheet1!D10289,1)</f>
        <v>Z</v>
      </c>
      <c r="D10289" t="str">
        <f>RIGHT([1]Sheet1!D10289,2)</f>
        <v>00</v>
      </c>
      <c r="E10289" t="str">
        <f>[1]Sheet1!E10289</f>
        <v>Total Salaries and Wages</v>
      </c>
      <c r="F10289">
        <f>[1]Sheet1!F10289</f>
        <v>19785725</v>
      </c>
    </row>
    <row r="10290" spans="1:6">
      <c r="A10290" t="str">
        <f>[1]Sheet1!B10290</f>
        <v>Virginia</v>
      </c>
      <c r="B10290" t="str">
        <f>[1]Sheet1!C10290</f>
        <v>VA</v>
      </c>
      <c r="C10290" t="str">
        <f>LEFT([1]Sheet1!D10290,1)</f>
        <v>Z</v>
      </c>
      <c r="D10290" t="str">
        <f>RIGHT([1]Sheet1!D10290,2)</f>
        <v>77</v>
      </c>
      <c r="E10290" t="str">
        <f>[1]Sheet1!E10290</f>
        <v>Employee Retirement – Total Corporate Bonds</v>
      </c>
      <c r="F10290">
        <f>[1]Sheet1!F10290</f>
        <v>19971352</v>
      </c>
    </row>
    <row r="10291" spans="1:6">
      <c r="A10291" t="str">
        <f>[1]Sheet1!B10291</f>
        <v>Virginia</v>
      </c>
      <c r="B10291" t="str">
        <f>[1]Sheet1!C10291</f>
        <v>VA</v>
      </c>
      <c r="C10291" t="str">
        <f>LEFT([1]Sheet1!D10291,1)</f>
        <v>Z</v>
      </c>
      <c r="D10291" t="str">
        <f>RIGHT([1]Sheet1!D10291,2)</f>
        <v>78</v>
      </c>
      <c r="E10291" t="str">
        <f>[1]Sheet1!E10291</f>
        <v>Employee Retirement – Corporate Stocks</v>
      </c>
      <c r="F10291">
        <f>[1]Sheet1!F10291</f>
        <v>27407099</v>
      </c>
    </row>
    <row r="10292" spans="1:6">
      <c r="A10292" t="str">
        <f>[1]Sheet1!B10292</f>
        <v>Washington</v>
      </c>
      <c r="B10292" t="str">
        <f>[1]Sheet1!C10292</f>
        <v>WA</v>
      </c>
      <c r="C10292" t="str">
        <f>LEFT([1]Sheet1!D10292,1)</f>
        <v>1</v>
      </c>
      <c r="D10292" t="str">
        <f>RIGHT([1]Sheet1!D10292,2)</f>
        <v>9T</v>
      </c>
      <c r="E10292" t="str">
        <f>[1]Sheet1!E10292</f>
        <v>Long Term Debt Beginning Outstanding - Public Debt for Private Purpose</v>
      </c>
      <c r="F10292">
        <f>[1]Sheet1!F10292</f>
        <v>10105922</v>
      </c>
    </row>
    <row r="10293" spans="1:6">
      <c r="A10293" t="str">
        <f>[1]Sheet1!B10293</f>
        <v>Washington</v>
      </c>
      <c r="B10293" t="str">
        <f>[1]Sheet1!C10293</f>
        <v>WA</v>
      </c>
      <c r="C10293" t="str">
        <f>LEFT([1]Sheet1!D10293,1)</f>
        <v>1</v>
      </c>
      <c r="D10293" t="str">
        <f>RIGHT([1]Sheet1!D10293,2)</f>
        <v>9U</v>
      </c>
      <c r="E10293" t="str">
        <f>[1]Sheet1!E10293</f>
        <v>Long Term Debt Beginning Outstanding - Unspecified Public Purpose</v>
      </c>
      <c r="F10293">
        <f>[1]Sheet1!F10293</f>
        <v>65322071</v>
      </c>
    </row>
    <row r="10294" spans="1:6">
      <c r="A10294" t="str">
        <f>[1]Sheet1!B10294</f>
        <v>Washington</v>
      </c>
      <c r="B10294" t="str">
        <f>[1]Sheet1!C10294</f>
        <v>WA</v>
      </c>
      <c r="C10294" t="str">
        <f>LEFT([1]Sheet1!D10294,1)</f>
        <v>2</v>
      </c>
      <c r="D10294" t="str">
        <f>RIGHT([1]Sheet1!D10294,2)</f>
        <v>4T</v>
      </c>
      <c r="E10294" t="str">
        <f>[1]Sheet1!E10294</f>
        <v>Long Term Debt Issue, Nonguaranteed - Public Debt for Private Purpose</v>
      </c>
      <c r="F10294">
        <f>[1]Sheet1!F10294</f>
        <v>998987</v>
      </c>
    </row>
    <row r="10295" spans="1:6">
      <c r="A10295" t="str">
        <f>[1]Sheet1!B10295</f>
        <v>Washington</v>
      </c>
      <c r="B10295" t="str">
        <f>[1]Sheet1!C10295</f>
        <v>WA</v>
      </c>
      <c r="C10295" t="str">
        <f>LEFT([1]Sheet1!D10295,1)</f>
        <v>2</v>
      </c>
      <c r="D10295" t="str">
        <f>RIGHT([1]Sheet1!D10295,2)</f>
        <v>9U</v>
      </c>
      <c r="E10295" t="str">
        <f>[1]Sheet1!E10295</f>
        <v>Long Term Debt Issue, Unspecified Public Purpose</v>
      </c>
      <c r="F10295">
        <f>[1]Sheet1!F10295</f>
        <v>10199614</v>
      </c>
    </row>
    <row r="10296" spans="1:6">
      <c r="A10296" t="str">
        <f>[1]Sheet1!B10296</f>
        <v>Washington</v>
      </c>
      <c r="B10296" t="str">
        <f>[1]Sheet1!C10296</f>
        <v>WA</v>
      </c>
      <c r="C10296" t="str">
        <f>LEFT([1]Sheet1!D10296,1)</f>
        <v>3</v>
      </c>
      <c r="D10296" t="str">
        <f>RIGHT([1]Sheet1!D10296,2)</f>
        <v>4T</v>
      </c>
      <c r="E10296" t="str">
        <f>[1]Sheet1!E10296</f>
        <v>Long Term Debt Retired Nonguaranteed - Public Debt for Private Purpose</v>
      </c>
      <c r="F10296">
        <f>[1]Sheet1!F10296</f>
        <v>2338491</v>
      </c>
    </row>
    <row r="10297" spans="1:6">
      <c r="A10297" t="str">
        <f>[1]Sheet1!B10297</f>
        <v>Washington</v>
      </c>
      <c r="B10297" t="str">
        <f>[1]Sheet1!C10297</f>
        <v>WA</v>
      </c>
      <c r="C10297" t="str">
        <f>LEFT([1]Sheet1!D10297,1)</f>
        <v>3</v>
      </c>
      <c r="D10297" t="str">
        <f>RIGHT([1]Sheet1!D10297,2)</f>
        <v>9U</v>
      </c>
      <c r="E10297" t="str">
        <f>[1]Sheet1!E10297</f>
        <v>Long Term Debt Retired Unspecified Public Purpose</v>
      </c>
      <c r="F10297">
        <f>[1]Sheet1!F10297</f>
        <v>8442922</v>
      </c>
    </row>
    <row r="10298" spans="1:6">
      <c r="A10298" t="str">
        <f>[1]Sheet1!B10298</f>
        <v>Washington</v>
      </c>
      <c r="B10298" t="str">
        <f>[1]Sheet1!C10298</f>
        <v>WA</v>
      </c>
      <c r="C10298" t="str">
        <f>LEFT([1]Sheet1!D10298,1)</f>
        <v>4</v>
      </c>
      <c r="D10298" t="str">
        <f>RIGHT([1]Sheet1!D10298,2)</f>
        <v>4T</v>
      </c>
      <c r="E10298" t="str">
        <f>[1]Sheet1!E10298</f>
        <v>Long Term Debt Outstanding Nonguaranteed - Public Debt for Private Purpose</v>
      </c>
      <c r="F10298">
        <f>[1]Sheet1!F10298</f>
        <v>8811852</v>
      </c>
    </row>
    <row r="10299" spans="1:6">
      <c r="A10299" t="str">
        <f>[1]Sheet1!B10299</f>
        <v>Washington</v>
      </c>
      <c r="B10299" t="str">
        <f>[1]Sheet1!C10299</f>
        <v>WA</v>
      </c>
      <c r="C10299" t="str">
        <f>LEFT([1]Sheet1!D10299,1)</f>
        <v>4</v>
      </c>
      <c r="D10299" t="str">
        <f>RIGHT([1]Sheet1!D10299,2)</f>
        <v>9U</v>
      </c>
      <c r="E10299" t="str">
        <f>[1]Sheet1!E10299</f>
        <v>Long Term Debt Outstanding Unspecified Public Purpose</v>
      </c>
      <c r="F10299">
        <f>[1]Sheet1!F10299</f>
        <v>67083961</v>
      </c>
    </row>
    <row r="10300" spans="1:6">
      <c r="A10300" t="str">
        <f>[1]Sheet1!B10300</f>
        <v>Washington</v>
      </c>
      <c r="B10300" t="str">
        <f>[1]Sheet1!C10300</f>
        <v>WA</v>
      </c>
      <c r="C10300" t="str">
        <f>LEFT([1]Sheet1!D10300,1)</f>
        <v>6</v>
      </c>
      <c r="D10300" t="str">
        <f>RIGHT([1]Sheet1!D10300,2)</f>
        <v>1V</v>
      </c>
      <c r="E10300" t="str">
        <f>[1]Sheet1!E10300</f>
        <v>Short Term Debt Outstanding - Beginning</v>
      </c>
      <c r="F10300">
        <f>[1]Sheet1!F10300</f>
        <v>349023</v>
      </c>
    </row>
    <row r="10301" spans="1:6">
      <c r="A10301" t="str">
        <f>[1]Sheet1!B10301</f>
        <v>Washington</v>
      </c>
      <c r="B10301" t="str">
        <f>[1]Sheet1!C10301</f>
        <v>WA</v>
      </c>
      <c r="C10301" t="str">
        <f>LEFT([1]Sheet1!D10301,1)</f>
        <v>6</v>
      </c>
      <c r="D10301" t="str">
        <f>RIGHT([1]Sheet1!D10301,2)</f>
        <v>4V</v>
      </c>
      <c r="E10301" t="str">
        <f>[1]Sheet1!E10301</f>
        <v>Short Term Debt Outstanding - End of Fiscal Year</v>
      </c>
      <c r="F10301">
        <f>[1]Sheet1!F10301</f>
        <v>225675</v>
      </c>
    </row>
    <row r="10302" spans="1:6">
      <c r="A10302" t="str">
        <f>[1]Sheet1!B10302</f>
        <v>Washington</v>
      </c>
      <c r="B10302" t="str">
        <f>[1]Sheet1!C10302</f>
        <v>WA</v>
      </c>
      <c r="C10302" t="str">
        <f>LEFT([1]Sheet1!D10302,1)</f>
        <v>A</v>
      </c>
      <c r="D10302" t="str">
        <f>RIGHT([1]Sheet1!D10302,2)</f>
        <v>01</v>
      </c>
      <c r="E10302" t="str">
        <f>[1]Sheet1!E10302</f>
        <v>Charges - Air Transportation</v>
      </c>
      <c r="F10302">
        <f>[1]Sheet1!F10302</f>
        <v>527134</v>
      </c>
    </row>
    <row r="10303" spans="1:6">
      <c r="A10303" t="str">
        <f>[1]Sheet1!B10303</f>
        <v>Washington</v>
      </c>
      <c r="B10303" t="str">
        <f>[1]Sheet1!C10303</f>
        <v>WA</v>
      </c>
      <c r="C10303" t="str">
        <f>LEFT([1]Sheet1!D10303,1)</f>
        <v>A</v>
      </c>
      <c r="D10303" t="str">
        <f>RIGHT([1]Sheet1!D10303,2)</f>
        <v>03</v>
      </c>
      <c r="E10303" t="str">
        <f>[1]Sheet1!E10303</f>
        <v>Charges - Miscellaneous Commercial Activities</v>
      </c>
      <c r="F10303">
        <f>[1]Sheet1!F10303</f>
        <v>51736</v>
      </c>
    </row>
    <row r="10304" spans="1:6">
      <c r="A10304" t="str">
        <f>[1]Sheet1!B10304</f>
        <v>Washington</v>
      </c>
      <c r="B10304" t="str">
        <f>[1]Sheet1!C10304</f>
        <v>WA</v>
      </c>
      <c r="C10304" t="str">
        <f>LEFT([1]Sheet1!D10304,1)</f>
        <v>A</v>
      </c>
      <c r="D10304" t="str">
        <f>RIGHT([1]Sheet1!D10304,2)</f>
        <v>09</v>
      </c>
      <c r="E10304" t="str">
        <f>[1]Sheet1!E10304</f>
        <v>Charges - Elementary and Secondary Education School Lunch</v>
      </c>
      <c r="F10304">
        <f>[1]Sheet1!F10304</f>
        <v>109774</v>
      </c>
    </row>
    <row r="10305" spans="1:6">
      <c r="A10305" t="str">
        <f>[1]Sheet1!B10305</f>
        <v>Washington</v>
      </c>
      <c r="B10305" t="str">
        <f>[1]Sheet1!C10305</f>
        <v>WA</v>
      </c>
      <c r="C10305" t="str">
        <f>LEFT([1]Sheet1!D10305,1)</f>
        <v>A</v>
      </c>
      <c r="D10305" t="str">
        <f>RIGHT([1]Sheet1!D10305,2)</f>
        <v>10</v>
      </c>
      <c r="E10305" t="str">
        <f>[1]Sheet1!E10305</f>
        <v>Charges - Elementary and Secondary Education School Tuition and Transportation</v>
      </c>
      <c r="F10305">
        <f>[1]Sheet1!F10305</f>
        <v>87451</v>
      </c>
    </row>
    <row r="10306" spans="1:6">
      <c r="A10306" t="str">
        <f>[1]Sheet1!B10306</f>
        <v>Washington</v>
      </c>
      <c r="B10306" t="str">
        <f>[1]Sheet1!C10306</f>
        <v>WA</v>
      </c>
      <c r="C10306" t="str">
        <f>LEFT([1]Sheet1!D10306,1)</f>
        <v>A</v>
      </c>
      <c r="D10306" t="str">
        <f>RIGHT([1]Sheet1!D10306,2)</f>
        <v>12</v>
      </c>
      <c r="E10306" t="str">
        <f>[1]Sheet1!E10306</f>
        <v>Charges - Elementary and Secondary Education - Other</v>
      </c>
      <c r="F10306">
        <f>[1]Sheet1!F10306</f>
        <v>157003</v>
      </c>
    </row>
    <row r="10307" spans="1:6">
      <c r="A10307" t="str">
        <f>[1]Sheet1!B10307</f>
        <v>Washington</v>
      </c>
      <c r="B10307" t="str">
        <f>[1]Sheet1!C10307</f>
        <v>WA</v>
      </c>
      <c r="C10307" t="str">
        <f>LEFT([1]Sheet1!D10307,1)</f>
        <v>A</v>
      </c>
      <c r="D10307" t="str">
        <f>RIGHT([1]Sheet1!D10307,2)</f>
        <v>16</v>
      </c>
      <c r="E10307" t="str">
        <f>[1]Sheet1!E10307</f>
        <v xml:space="preserve"> Charges - Higher Education Auxiliary Enterprises</v>
      </c>
      <c r="F10307">
        <f>[1]Sheet1!F10307</f>
        <v>522262</v>
      </c>
    </row>
    <row r="10308" spans="1:6">
      <c r="A10308" t="str">
        <f>[1]Sheet1!B10308</f>
        <v>Washington</v>
      </c>
      <c r="B10308" t="str">
        <f>[1]Sheet1!C10308</f>
        <v>WA</v>
      </c>
      <c r="C10308" t="str">
        <f>LEFT([1]Sheet1!D10308,1)</f>
        <v>A</v>
      </c>
      <c r="D10308" t="str">
        <f>RIGHT([1]Sheet1!D10308,2)</f>
        <v>18</v>
      </c>
      <c r="E10308" t="str">
        <f>[1]Sheet1!E10308</f>
        <v>Charges - Higher Education - Other</v>
      </c>
      <c r="F10308">
        <f>[1]Sheet1!F10308</f>
        <v>1776174</v>
      </c>
    </row>
    <row r="10309" spans="1:6">
      <c r="A10309" t="str">
        <f>[1]Sheet1!B10309</f>
        <v>Washington</v>
      </c>
      <c r="B10309" t="str">
        <f>[1]Sheet1!C10309</f>
        <v>WA</v>
      </c>
      <c r="C10309" t="str">
        <f>LEFT([1]Sheet1!D10309,1)</f>
        <v>A</v>
      </c>
      <c r="D10309" t="str">
        <f>RIGHT([1]Sheet1!D10309,2)</f>
        <v>21</v>
      </c>
      <c r="E10309" t="str">
        <f>[1]Sheet1!E10309</f>
        <v>Charges - Education - Other State Charges, NEC</v>
      </c>
      <c r="F10309">
        <f>[1]Sheet1!F10309</f>
        <v>64004</v>
      </c>
    </row>
    <row r="10310" spans="1:6">
      <c r="A10310" t="str">
        <f>[1]Sheet1!B10310</f>
        <v>Washington</v>
      </c>
      <c r="B10310" t="str">
        <f>[1]Sheet1!C10310</f>
        <v>WA</v>
      </c>
      <c r="C10310" t="str">
        <f>LEFT([1]Sheet1!D10310,1)</f>
        <v>A</v>
      </c>
      <c r="D10310" t="str">
        <f>RIGHT([1]Sheet1!D10310,2)</f>
        <v>36</v>
      </c>
      <c r="E10310" t="str">
        <f>[1]Sheet1!E10310</f>
        <v>Charges - Hospital Public</v>
      </c>
      <c r="F10310">
        <f>[1]Sheet1!F10310</f>
        <v>3282731</v>
      </c>
    </row>
    <row r="10311" spans="1:6">
      <c r="A10311" t="str">
        <f>[1]Sheet1!B10311</f>
        <v>Washington</v>
      </c>
      <c r="B10311" t="str">
        <f>[1]Sheet1!C10311</f>
        <v>WA</v>
      </c>
      <c r="C10311" t="str">
        <f>LEFT([1]Sheet1!D10311,1)</f>
        <v>A</v>
      </c>
      <c r="D10311" t="str">
        <f>RIGHT([1]Sheet1!D10311,2)</f>
        <v>44</v>
      </c>
      <c r="E10311" t="str">
        <f>[1]Sheet1!E10311</f>
        <v>Charges - Regular Highways</v>
      </c>
      <c r="F10311">
        <f>[1]Sheet1!F10311</f>
        <v>75120</v>
      </c>
    </row>
    <row r="10312" spans="1:6">
      <c r="A10312" t="str">
        <f>[1]Sheet1!B10312</f>
        <v>Washington</v>
      </c>
      <c r="B10312" t="str">
        <f>[1]Sheet1!C10312</f>
        <v>WA</v>
      </c>
      <c r="C10312" t="str">
        <f>LEFT([1]Sheet1!D10312,1)</f>
        <v>A</v>
      </c>
      <c r="D10312" t="str">
        <f>RIGHT([1]Sheet1!D10312,2)</f>
        <v>45</v>
      </c>
      <c r="E10312" t="str">
        <f>[1]Sheet1!E10312</f>
        <v>Charges - Toll Highways</v>
      </c>
      <c r="F10312">
        <f>[1]Sheet1!F10312</f>
        <v>231605</v>
      </c>
    </row>
    <row r="10313" spans="1:6">
      <c r="A10313" t="str">
        <f>[1]Sheet1!B10313</f>
        <v>Washington</v>
      </c>
      <c r="B10313" t="str">
        <f>[1]Sheet1!C10313</f>
        <v>WA</v>
      </c>
      <c r="C10313" t="str">
        <f>LEFT([1]Sheet1!D10313,1)</f>
        <v>A</v>
      </c>
      <c r="D10313" t="str">
        <f>RIGHT([1]Sheet1!D10313,2)</f>
        <v>50</v>
      </c>
      <c r="E10313" t="str">
        <f>[1]Sheet1!E10313</f>
        <v>Charges - Housing and Community Development</v>
      </c>
      <c r="F10313">
        <f>[1]Sheet1!F10313</f>
        <v>253457</v>
      </c>
    </row>
    <row r="10314" spans="1:6">
      <c r="A10314" t="str">
        <f>[1]Sheet1!B10314</f>
        <v>Washington</v>
      </c>
      <c r="B10314" t="str">
        <f>[1]Sheet1!C10314</f>
        <v>WA</v>
      </c>
      <c r="C10314" t="str">
        <f>LEFT([1]Sheet1!D10314,1)</f>
        <v>A</v>
      </c>
      <c r="D10314" t="str">
        <f>RIGHT([1]Sheet1!D10314,2)</f>
        <v>59</v>
      </c>
      <c r="E10314" t="str">
        <f>[1]Sheet1!E10314</f>
        <v>Charges - Natural Resources - Other</v>
      </c>
      <c r="F10314">
        <f>[1]Sheet1!F10314</f>
        <v>218374</v>
      </c>
    </row>
    <row r="10315" spans="1:6">
      <c r="A10315" t="str">
        <f>[1]Sheet1!B10315</f>
        <v>Washington</v>
      </c>
      <c r="B10315" t="str">
        <f>[1]Sheet1!C10315</f>
        <v>WA</v>
      </c>
      <c r="C10315" t="str">
        <f>LEFT([1]Sheet1!D10315,1)</f>
        <v>A</v>
      </c>
      <c r="D10315" t="str">
        <f>RIGHT([1]Sheet1!D10315,2)</f>
        <v>60</v>
      </c>
      <c r="E10315" t="str">
        <f>[1]Sheet1!E10315</f>
        <v>Charges - Parking Facilities</v>
      </c>
      <c r="F10315">
        <f>[1]Sheet1!F10315</f>
        <v>48403</v>
      </c>
    </row>
    <row r="10316" spans="1:6">
      <c r="A10316" t="str">
        <f>[1]Sheet1!B10316</f>
        <v>Washington</v>
      </c>
      <c r="B10316" t="str">
        <f>[1]Sheet1!C10316</f>
        <v>WA</v>
      </c>
      <c r="C10316" t="str">
        <f>LEFT([1]Sheet1!D10316,1)</f>
        <v>A</v>
      </c>
      <c r="D10316" t="str">
        <f>RIGHT([1]Sheet1!D10316,2)</f>
        <v>61</v>
      </c>
      <c r="E10316" t="str">
        <f>[1]Sheet1!E10316</f>
        <v>Charges - Parks and Recreation</v>
      </c>
      <c r="F10316">
        <f>[1]Sheet1!F10316</f>
        <v>228257</v>
      </c>
    </row>
    <row r="10317" spans="1:6">
      <c r="A10317" t="str">
        <f>[1]Sheet1!B10317</f>
        <v>Washington</v>
      </c>
      <c r="B10317" t="str">
        <f>[1]Sheet1!C10317</f>
        <v>WA</v>
      </c>
      <c r="C10317" t="str">
        <f>LEFT([1]Sheet1!D10317,1)</f>
        <v>A</v>
      </c>
      <c r="D10317" t="str">
        <f>RIGHT([1]Sheet1!D10317,2)</f>
        <v>80</v>
      </c>
      <c r="E10317" t="str">
        <f>[1]Sheet1!E10317</f>
        <v>Charges - Sewerage</v>
      </c>
      <c r="F10317">
        <f>[1]Sheet1!F10317</f>
        <v>1999633</v>
      </c>
    </row>
    <row r="10318" spans="1:6">
      <c r="A10318" t="str">
        <f>[1]Sheet1!B10318</f>
        <v>Washington</v>
      </c>
      <c r="B10318" t="str">
        <f>[1]Sheet1!C10318</f>
        <v>WA</v>
      </c>
      <c r="C10318" t="str">
        <f>LEFT([1]Sheet1!D10318,1)</f>
        <v>A</v>
      </c>
      <c r="D10318" t="str">
        <f>RIGHT([1]Sheet1!D10318,2)</f>
        <v>81</v>
      </c>
      <c r="E10318" t="str">
        <f>[1]Sheet1!E10318</f>
        <v>Charges - Solid Waste Management</v>
      </c>
      <c r="F10318">
        <f>[1]Sheet1!F10318</f>
        <v>657076</v>
      </c>
    </row>
    <row r="10319" spans="1:6">
      <c r="A10319" t="str">
        <f>[1]Sheet1!B10319</f>
        <v>Washington</v>
      </c>
      <c r="B10319" t="str">
        <f>[1]Sheet1!C10319</f>
        <v>WA</v>
      </c>
      <c r="C10319" t="str">
        <f>LEFT([1]Sheet1!D10319,1)</f>
        <v>A</v>
      </c>
      <c r="D10319" t="str">
        <f>RIGHT([1]Sheet1!D10319,2)</f>
        <v>87</v>
      </c>
      <c r="E10319" t="str">
        <f>[1]Sheet1!E10319</f>
        <v>Charges - Sea and Inland Port Facilities</v>
      </c>
      <c r="F10319">
        <f>[1]Sheet1!F10319</f>
        <v>425202</v>
      </c>
    </row>
    <row r="10320" spans="1:6">
      <c r="A10320" t="str">
        <f>[1]Sheet1!B10320</f>
        <v>Washington</v>
      </c>
      <c r="B10320" t="str">
        <f>[1]Sheet1!C10320</f>
        <v>WA</v>
      </c>
      <c r="C10320" t="str">
        <f>LEFT([1]Sheet1!D10320,1)</f>
        <v>A</v>
      </c>
      <c r="D10320" t="str">
        <f>RIGHT([1]Sheet1!D10320,2)</f>
        <v>89</v>
      </c>
      <c r="E10320" t="str">
        <f>[1]Sheet1!E10320</f>
        <v>Charges - All Other</v>
      </c>
      <c r="F10320">
        <f>[1]Sheet1!F10320</f>
        <v>996956</v>
      </c>
    </row>
    <row r="10321" spans="1:6">
      <c r="A10321" t="str">
        <f>[1]Sheet1!B10321</f>
        <v>Washington</v>
      </c>
      <c r="B10321" t="str">
        <f>[1]Sheet1!C10321</f>
        <v>WA</v>
      </c>
      <c r="C10321" t="str">
        <f>LEFT([1]Sheet1!D10321,1)</f>
        <v>A</v>
      </c>
      <c r="D10321" t="str">
        <f>RIGHT([1]Sheet1!D10321,2)</f>
        <v>90</v>
      </c>
      <c r="E10321" t="str">
        <f>[1]Sheet1!E10321</f>
        <v>Revenue - Liquor Stores</v>
      </c>
      <c r="F10321">
        <f>[1]Sheet1!F10321</f>
        <v>612106</v>
      </c>
    </row>
    <row r="10322" spans="1:6">
      <c r="A10322" t="str">
        <f>[1]Sheet1!B10322</f>
        <v>Washington</v>
      </c>
      <c r="B10322" t="str">
        <f>[1]Sheet1!C10322</f>
        <v>WA</v>
      </c>
      <c r="C10322" t="str">
        <f>LEFT([1]Sheet1!D10322,1)</f>
        <v>A</v>
      </c>
      <c r="D10322" t="str">
        <f>RIGHT([1]Sheet1!D10322,2)</f>
        <v>91</v>
      </c>
      <c r="E10322" t="str">
        <f>[1]Sheet1!E10322</f>
        <v>Revenue - Water Utilities</v>
      </c>
      <c r="F10322">
        <f>[1]Sheet1!F10322</f>
        <v>1092493</v>
      </c>
    </row>
    <row r="10323" spans="1:6">
      <c r="A10323" t="str">
        <f>[1]Sheet1!B10323</f>
        <v>Washington</v>
      </c>
      <c r="B10323" t="str">
        <f>[1]Sheet1!C10323</f>
        <v>WA</v>
      </c>
      <c r="C10323" t="str">
        <f>LEFT([1]Sheet1!D10323,1)</f>
        <v>A</v>
      </c>
      <c r="D10323" t="str">
        <f>RIGHT([1]Sheet1!D10323,2)</f>
        <v>92</v>
      </c>
      <c r="E10323" t="str">
        <f>[1]Sheet1!E10323</f>
        <v>Revenue - Electric Utilities</v>
      </c>
      <c r="F10323">
        <f>[1]Sheet1!F10323</f>
        <v>4501566</v>
      </c>
    </row>
    <row r="10324" spans="1:6">
      <c r="A10324" t="str">
        <f>[1]Sheet1!B10324</f>
        <v>Washington</v>
      </c>
      <c r="B10324" t="str">
        <f>[1]Sheet1!C10324</f>
        <v>WA</v>
      </c>
      <c r="C10324" t="str">
        <f>LEFT([1]Sheet1!D10324,1)</f>
        <v>A</v>
      </c>
      <c r="D10324" t="str">
        <f>RIGHT([1]Sheet1!D10324,2)</f>
        <v>93</v>
      </c>
      <c r="E10324" t="str">
        <f>[1]Sheet1!E10324</f>
        <v>Revenue - Gas Utilities</v>
      </c>
      <c r="F10324">
        <f>[1]Sheet1!F10324</f>
        <v>10685</v>
      </c>
    </row>
    <row r="10325" spans="1:6">
      <c r="A10325" t="str">
        <f>[1]Sheet1!B10325</f>
        <v>Washington</v>
      </c>
      <c r="B10325" t="str">
        <f>[1]Sheet1!C10325</f>
        <v>WA</v>
      </c>
      <c r="C10325" t="str">
        <f>LEFT([1]Sheet1!D10325,1)</f>
        <v>A</v>
      </c>
      <c r="D10325" t="str">
        <f>RIGHT([1]Sheet1!D10325,2)</f>
        <v>94</v>
      </c>
      <c r="E10325" t="str">
        <f>[1]Sheet1!E10325</f>
        <v>Revenue - Transit Utilities</v>
      </c>
      <c r="F10325">
        <f>[1]Sheet1!F10325</f>
        <v>416639</v>
      </c>
    </row>
    <row r="10326" spans="1:6">
      <c r="A10326" t="str">
        <f>[1]Sheet1!B10326</f>
        <v>Washington</v>
      </c>
      <c r="B10326" t="str">
        <f>[1]Sheet1!C10326</f>
        <v>WA</v>
      </c>
      <c r="C10326" t="str">
        <f>LEFT([1]Sheet1!D10326,1)</f>
        <v>B</v>
      </c>
      <c r="D10326" t="str">
        <f>RIGHT([1]Sheet1!D10326,2)</f>
        <v>01</v>
      </c>
      <c r="E10326" t="str">
        <f>[1]Sheet1!E10326</f>
        <v>Federal Intergovernmental - Air Transportation</v>
      </c>
      <c r="F10326">
        <f>[1]Sheet1!F10326</f>
        <v>75289</v>
      </c>
    </row>
    <row r="10327" spans="1:6">
      <c r="A10327" t="str">
        <f>[1]Sheet1!B10327</f>
        <v>Washington</v>
      </c>
      <c r="B10327" t="str">
        <f>[1]Sheet1!C10327</f>
        <v>WA</v>
      </c>
      <c r="C10327" t="str">
        <f>LEFT([1]Sheet1!D10327,1)</f>
        <v>B</v>
      </c>
      <c r="D10327" t="str">
        <f>RIGHT([1]Sheet1!D10327,2)</f>
        <v>21</v>
      </c>
      <c r="E10327" t="str">
        <f>[1]Sheet1!E10327</f>
        <v>Federal Intergovernmental - Education</v>
      </c>
      <c r="F10327">
        <f>[1]Sheet1!F10327</f>
        <v>2546134</v>
      </c>
    </row>
    <row r="10328" spans="1:6">
      <c r="A10328" t="str">
        <f>[1]Sheet1!B10328</f>
        <v>Washington</v>
      </c>
      <c r="B10328" t="str">
        <f>[1]Sheet1!C10328</f>
        <v>WA</v>
      </c>
      <c r="C10328" t="str">
        <f>LEFT([1]Sheet1!D10328,1)</f>
        <v>B</v>
      </c>
      <c r="D10328" t="str">
        <f>RIGHT([1]Sheet1!D10328,2)</f>
        <v>22</v>
      </c>
      <c r="E10328" t="str">
        <f>[1]Sheet1!E10328</f>
        <v>Federal Intergovernmental - Employment Security Administration</v>
      </c>
      <c r="F10328">
        <f>[1]Sheet1!F10328</f>
        <v>251013</v>
      </c>
    </row>
    <row r="10329" spans="1:6">
      <c r="A10329" t="str">
        <f>[1]Sheet1!B10329</f>
        <v>Washington</v>
      </c>
      <c r="B10329" t="str">
        <f>[1]Sheet1!C10329</f>
        <v>WA</v>
      </c>
      <c r="C10329" t="str">
        <f>LEFT([1]Sheet1!D10329,1)</f>
        <v>B</v>
      </c>
      <c r="D10329" t="str">
        <f>RIGHT([1]Sheet1!D10329,2)</f>
        <v>30</v>
      </c>
      <c r="E10329" t="str">
        <f>[1]Sheet1!E10329</f>
        <v>Federal Intergovernmental - General Local Government Support</v>
      </c>
      <c r="F10329">
        <f>[1]Sheet1!F10329</f>
        <v>17753</v>
      </c>
    </row>
    <row r="10330" spans="1:6">
      <c r="A10330" t="str">
        <f>[1]Sheet1!B10330</f>
        <v>Washington</v>
      </c>
      <c r="B10330" t="str">
        <f>[1]Sheet1!C10330</f>
        <v>WA</v>
      </c>
      <c r="C10330" t="str">
        <f>LEFT([1]Sheet1!D10330,1)</f>
        <v>B</v>
      </c>
      <c r="D10330" t="str">
        <f>RIGHT([1]Sheet1!D10330,2)</f>
        <v>42</v>
      </c>
      <c r="E10330" t="str">
        <f>[1]Sheet1!E10330</f>
        <v>Federal Intergovernmental - Health and Hospitals</v>
      </c>
      <c r="F10330">
        <f>[1]Sheet1!F10330</f>
        <v>1197581</v>
      </c>
    </row>
    <row r="10331" spans="1:6">
      <c r="A10331" t="str">
        <f>[1]Sheet1!B10331</f>
        <v>Washington</v>
      </c>
      <c r="B10331" t="str">
        <f>[1]Sheet1!C10331</f>
        <v>WA</v>
      </c>
      <c r="C10331" t="str">
        <f>LEFT([1]Sheet1!D10331,1)</f>
        <v>B</v>
      </c>
      <c r="D10331" t="str">
        <f>RIGHT([1]Sheet1!D10331,2)</f>
        <v>46</v>
      </c>
      <c r="E10331" t="str">
        <f>[1]Sheet1!E10331</f>
        <v>Federal Intergovernmental - Highways</v>
      </c>
      <c r="F10331">
        <f>[1]Sheet1!F10331</f>
        <v>919669</v>
      </c>
    </row>
    <row r="10332" spans="1:6">
      <c r="A10332" t="str">
        <f>[1]Sheet1!B10332</f>
        <v>Washington</v>
      </c>
      <c r="B10332" t="str">
        <f>[1]Sheet1!C10332</f>
        <v>WA</v>
      </c>
      <c r="C10332" t="str">
        <f>LEFT([1]Sheet1!D10332,1)</f>
        <v>B</v>
      </c>
      <c r="D10332" t="str">
        <f>RIGHT([1]Sheet1!D10332,2)</f>
        <v>50</v>
      </c>
      <c r="E10332" t="str">
        <f>[1]Sheet1!E10332</f>
        <v>Federal Intergovernmental - Housing and Community Development</v>
      </c>
      <c r="F10332">
        <f>[1]Sheet1!F10332</f>
        <v>865773</v>
      </c>
    </row>
    <row r="10333" spans="1:6">
      <c r="A10333" t="str">
        <f>[1]Sheet1!B10333</f>
        <v>Washington</v>
      </c>
      <c r="B10333" t="str">
        <f>[1]Sheet1!C10333</f>
        <v>WA</v>
      </c>
      <c r="C10333" t="str">
        <f>LEFT([1]Sheet1!D10333,1)</f>
        <v>B</v>
      </c>
      <c r="D10333" t="str">
        <f>RIGHT([1]Sheet1!D10333,2)</f>
        <v>59</v>
      </c>
      <c r="E10333" t="str">
        <f>[1]Sheet1!E10333</f>
        <v>Federal Intergovernmental - Natural Resources</v>
      </c>
      <c r="F10333">
        <f>[1]Sheet1!F10333</f>
        <v>186521</v>
      </c>
    </row>
    <row r="10334" spans="1:6">
      <c r="A10334" t="str">
        <f>[1]Sheet1!B10334</f>
        <v>Washington</v>
      </c>
      <c r="B10334" t="str">
        <f>[1]Sheet1!C10334</f>
        <v>WA</v>
      </c>
      <c r="C10334" t="str">
        <f>LEFT([1]Sheet1!D10334,1)</f>
        <v>B</v>
      </c>
      <c r="D10334" t="str">
        <f>RIGHT([1]Sheet1!D10334,2)</f>
        <v>79</v>
      </c>
      <c r="E10334" t="str">
        <f>[1]Sheet1!E10334</f>
        <v>Federal Intergovernmental - Public Welfare</v>
      </c>
      <c r="F10334">
        <f>[1]Sheet1!F10334</f>
        <v>4428672</v>
      </c>
    </row>
    <row r="10335" spans="1:6">
      <c r="A10335" t="str">
        <f>[1]Sheet1!B10335</f>
        <v>Washington</v>
      </c>
      <c r="B10335" t="str">
        <f>[1]Sheet1!C10335</f>
        <v>WA</v>
      </c>
      <c r="C10335" t="str">
        <f>LEFT([1]Sheet1!D10335,1)</f>
        <v>B</v>
      </c>
      <c r="D10335" t="str">
        <f>RIGHT([1]Sheet1!D10335,2)</f>
        <v>80</v>
      </c>
      <c r="E10335" t="str">
        <f>[1]Sheet1!E10335</f>
        <v>Federal Intergovernmental - Sewerage</v>
      </c>
      <c r="F10335">
        <f>[1]Sheet1!F10335</f>
        <v>38246</v>
      </c>
    </row>
    <row r="10336" spans="1:6">
      <c r="A10336" t="str">
        <f>[1]Sheet1!B10336</f>
        <v>Washington</v>
      </c>
      <c r="B10336" t="str">
        <f>[1]Sheet1!C10336</f>
        <v>WA</v>
      </c>
      <c r="C10336" t="str">
        <f>LEFT([1]Sheet1!D10336,1)</f>
        <v>B</v>
      </c>
      <c r="D10336" t="str">
        <f>RIGHT([1]Sheet1!D10336,2)</f>
        <v>89</v>
      </c>
      <c r="E10336" t="str">
        <f>[1]Sheet1!E10336</f>
        <v>Federal Intergovernmental - All Other</v>
      </c>
      <c r="F10336">
        <f>[1]Sheet1!F10336</f>
        <v>586657</v>
      </c>
    </row>
    <row r="10337" spans="1:6">
      <c r="A10337" t="str">
        <f>[1]Sheet1!B10337</f>
        <v>Washington</v>
      </c>
      <c r="B10337" t="str">
        <f>[1]Sheet1!C10337</f>
        <v>WA</v>
      </c>
      <c r="C10337" t="str">
        <f>LEFT([1]Sheet1!D10337,1)</f>
        <v>B</v>
      </c>
      <c r="D10337" t="str">
        <f>RIGHT([1]Sheet1!D10337,2)</f>
        <v>91</v>
      </c>
      <c r="E10337" t="str">
        <f>[1]Sheet1!E10337</f>
        <v>Federal Intergovernmental - Water Utilities</v>
      </c>
      <c r="F10337">
        <f>[1]Sheet1!F10337</f>
        <v>28410</v>
      </c>
    </row>
    <row r="10338" spans="1:6">
      <c r="A10338" t="str">
        <f>[1]Sheet1!B10338</f>
        <v>Washington</v>
      </c>
      <c r="B10338" t="str">
        <f>[1]Sheet1!C10338</f>
        <v>WA</v>
      </c>
      <c r="C10338" t="str">
        <f>LEFT([1]Sheet1!D10338,1)</f>
        <v>B</v>
      </c>
      <c r="D10338" t="str">
        <f>RIGHT([1]Sheet1!D10338,2)</f>
        <v>92</v>
      </c>
      <c r="E10338" t="str">
        <f>[1]Sheet1!E10338</f>
        <v>Federal Intergovernmental - Electric Utilities</v>
      </c>
      <c r="F10338">
        <f>[1]Sheet1!F10338</f>
        <v>14104</v>
      </c>
    </row>
    <row r="10339" spans="1:6">
      <c r="A10339" t="str">
        <f>[1]Sheet1!B10339</f>
        <v>Washington</v>
      </c>
      <c r="B10339" t="str">
        <f>[1]Sheet1!C10339</f>
        <v>WA</v>
      </c>
      <c r="C10339" t="str">
        <f>LEFT([1]Sheet1!D10339,1)</f>
        <v>B</v>
      </c>
      <c r="D10339" t="str">
        <f>RIGHT([1]Sheet1!D10339,2)</f>
        <v>94</v>
      </c>
      <c r="E10339" t="str">
        <f>[1]Sheet1!E10339</f>
        <v>Federal Intergovernmental - Transit Utilities</v>
      </c>
      <c r="F10339">
        <f>[1]Sheet1!F10339</f>
        <v>450208</v>
      </c>
    </row>
    <row r="10340" spans="1:6">
      <c r="A10340" t="str">
        <f>[1]Sheet1!B10340</f>
        <v>Washington</v>
      </c>
      <c r="B10340" t="str">
        <f>[1]Sheet1!C10340</f>
        <v>WA</v>
      </c>
      <c r="C10340" t="str">
        <f>LEFT([1]Sheet1!D10340,1)</f>
        <v>E</v>
      </c>
      <c r="D10340" t="str">
        <f>RIGHT([1]Sheet1!D10340,2)</f>
        <v>01</v>
      </c>
      <c r="E10340" t="str">
        <f>[1]Sheet1!E10340</f>
        <v>Current Operations - Air Transportation</v>
      </c>
      <c r="F10340">
        <f>[1]Sheet1!F10340</f>
        <v>264481</v>
      </c>
    </row>
    <row r="10341" spans="1:6">
      <c r="A10341" t="str">
        <f>[1]Sheet1!B10341</f>
        <v>Washington</v>
      </c>
      <c r="B10341" t="str">
        <f>[1]Sheet1!C10341</f>
        <v>WA</v>
      </c>
      <c r="C10341" t="str">
        <f>LEFT([1]Sheet1!D10341,1)</f>
        <v>E</v>
      </c>
      <c r="D10341" t="str">
        <f>RIGHT([1]Sheet1!D10341,2)</f>
        <v>03</v>
      </c>
      <c r="E10341" t="str">
        <f>[1]Sheet1!E10341</f>
        <v>Current Operations - Miscellaneous Commercial Activities, NEC</v>
      </c>
      <c r="F10341">
        <f>[1]Sheet1!F10341</f>
        <v>55046</v>
      </c>
    </row>
    <row r="10342" spans="1:6">
      <c r="A10342" t="str">
        <f>[1]Sheet1!B10342</f>
        <v>Washington</v>
      </c>
      <c r="B10342" t="str">
        <f>[1]Sheet1!C10342</f>
        <v>WA</v>
      </c>
      <c r="C10342" t="str">
        <f>LEFT([1]Sheet1!D10342,1)</f>
        <v>E</v>
      </c>
      <c r="D10342" t="str">
        <f>RIGHT([1]Sheet1!D10342,2)</f>
        <v>04</v>
      </c>
      <c r="E10342" t="str">
        <f>[1]Sheet1!E10342</f>
        <v>Current Operations - Correctional Institutions</v>
      </c>
      <c r="F10342">
        <f>[1]Sheet1!F10342</f>
        <v>1114821</v>
      </c>
    </row>
    <row r="10343" spans="1:6">
      <c r="A10343" t="str">
        <f>[1]Sheet1!B10343</f>
        <v>Washington</v>
      </c>
      <c r="B10343" t="str">
        <f>[1]Sheet1!C10343</f>
        <v>WA</v>
      </c>
      <c r="C10343" t="str">
        <f>LEFT([1]Sheet1!D10343,1)</f>
        <v>E</v>
      </c>
      <c r="D10343" t="str">
        <f>RIGHT([1]Sheet1!D10343,2)</f>
        <v>05</v>
      </c>
      <c r="E10343" t="str">
        <f>[1]Sheet1!E10343</f>
        <v>Current Operations - Corrections - Other</v>
      </c>
      <c r="F10343">
        <f>[1]Sheet1!F10343</f>
        <v>369209</v>
      </c>
    </row>
    <row r="10344" spans="1:6">
      <c r="A10344" t="str">
        <f>[1]Sheet1!B10344</f>
        <v>Washington</v>
      </c>
      <c r="B10344" t="str">
        <f>[1]Sheet1!C10344</f>
        <v>WA</v>
      </c>
      <c r="C10344" t="str">
        <f>LEFT([1]Sheet1!D10344,1)</f>
        <v>E</v>
      </c>
      <c r="D10344" t="str">
        <f>RIGHT([1]Sheet1!D10344,2)</f>
        <v>12</v>
      </c>
      <c r="E10344" t="str">
        <f>[1]Sheet1!E10344</f>
        <v>Current Operations - Elementary and Secondary Education</v>
      </c>
      <c r="F10344">
        <f>[1]Sheet1!F10344</f>
        <v>10202942</v>
      </c>
    </row>
    <row r="10345" spans="1:6">
      <c r="A10345" t="str">
        <f>[1]Sheet1!B10345</f>
        <v>Washington</v>
      </c>
      <c r="B10345" t="str">
        <f>[1]Sheet1!C10345</f>
        <v>WA</v>
      </c>
      <c r="C10345" t="str">
        <f>LEFT([1]Sheet1!D10345,1)</f>
        <v>E</v>
      </c>
      <c r="D10345" t="str">
        <f>RIGHT([1]Sheet1!D10345,2)</f>
        <v>16</v>
      </c>
      <c r="E10345" t="str">
        <f>[1]Sheet1!E10345</f>
        <v>Current Operations - Higher Education Auxiliary Enterprises</v>
      </c>
      <c r="F10345">
        <f>[1]Sheet1!F10345</f>
        <v>604985</v>
      </c>
    </row>
    <row r="10346" spans="1:6">
      <c r="A10346" t="str">
        <f>[1]Sheet1!B10346</f>
        <v>Washington</v>
      </c>
      <c r="B10346" t="str">
        <f>[1]Sheet1!C10346</f>
        <v>WA</v>
      </c>
      <c r="C10346" t="str">
        <f>LEFT([1]Sheet1!D10346,1)</f>
        <v>E</v>
      </c>
      <c r="D10346" t="str">
        <f>RIGHT([1]Sheet1!D10346,2)</f>
        <v>18</v>
      </c>
      <c r="E10346" t="str">
        <f>[1]Sheet1!E10346</f>
        <v>Current Operations - Other Higher Education</v>
      </c>
      <c r="F10346">
        <f>[1]Sheet1!F10346</f>
        <v>4548537</v>
      </c>
    </row>
    <row r="10347" spans="1:6">
      <c r="A10347" t="str">
        <f>[1]Sheet1!B10347</f>
        <v>Washington</v>
      </c>
      <c r="B10347" t="str">
        <f>[1]Sheet1!C10347</f>
        <v>WA</v>
      </c>
      <c r="C10347" t="str">
        <f>LEFT([1]Sheet1!D10347,1)</f>
        <v>E</v>
      </c>
      <c r="D10347" t="str">
        <f>RIGHT([1]Sheet1!D10347,2)</f>
        <v>21</v>
      </c>
      <c r="E10347" t="str">
        <f>[1]Sheet1!E10347</f>
        <v>Current Operations - State Education - Other</v>
      </c>
      <c r="F10347">
        <f>[1]Sheet1!F10347</f>
        <v>703533</v>
      </c>
    </row>
    <row r="10348" spans="1:6">
      <c r="A10348" t="str">
        <f>[1]Sheet1!B10348</f>
        <v>Washington</v>
      </c>
      <c r="B10348" t="str">
        <f>[1]Sheet1!C10348</f>
        <v>WA</v>
      </c>
      <c r="C10348" t="str">
        <f>LEFT([1]Sheet1!D10348,1)</f>
        <v>E</v>
      </c>
      <c r="D10348" t="str">
        <f>RIGHT([1]Sheet1!D10348,2)</f>
        <v>22</v>
      </c>
      <c r="E10348" t="str">
        <f>[1]Sheet1!E10348</f>
        <v>Current Operations - Social Insurance Administration</v>
      </c>
      <c r="F10348">
        <f>[1]Sheet1!F10348</f>
        <v>222360</v>
      </c>
    </row>
    <row r="10349" spans="1:6">
      <c r="A10349" t="str">
        <f>[1]Sheet1!B10349</f>
        <v>Washington</v>
      </c>
      <c r="B10349" t="str">
        <f>[1]Sheet1!C10349</f>
        <v>WA</v>
      </c>
      <c r="C10349" t="str">
        <f>LEFT([1]Sheet1!D10349,1)</f>
        <v>E</v>
      </c>
      <c r="D10349" t="str">
        <f>RIGHT([1]Sheet1!D10349,2)</f>
        <v>23</v>
      </c>
      <c r="E10349" t="str">
        <f>[1]Sheet1!E10349</f>
        <v>Current Operations - Financial Administration</v>
      </c>
      <c r="F10349">
        <f>[1]Sheet1!F10349</f>
        <v>760146</v>
      </c>
    </row>
    <row r="10350" spans="1:6">
      <c r="A10350" t="str">
        <f>[1]Sheet1!B10350</f>
        <v>Washington</v>
      </c>
      <c r="B10350" t="str">
        <f>[1]Sheet1!C10350</f>
        <v>WA</v>
      </c>
      <c r="C10350" t="str">
        <f>LEFT([1]Sheet1!D10350,1)</f>
        <v>E</v>
      </c>
      <c r="D10350" t="str">
        <f>RIGHT([1]Sheet1!D10350,2)</f>
        <v>24</v>
      </c>
      <c r="E10350" t="str">
        <f>[1]Sheet1!E10350</f>
        <v>Current Operations - Local Fire Protection</v>
      </c>
      <c r="F10350">
        <f>[1]Sheet1!F10350</f>
        <v>1132943</v>
      </c>
    </row>
    <row r="10351" spans="1:6">
      <c r="A10351" t="str">
        <f>[1]Sheet1!B10351</f>
        <v>Washington</v>
      </c>
      <c r="B10351" t="str">
        <f>[1]Sheet1!C10351</f>
        <v>WA</v>
      </c>
      <c r="C10351" t="str">
        <f>LEFT([1]Sheet1!D10351,1)</f>
        <v>E</v>
      </c>
      <c r="D10351" t="str">
        <f>RIGHT([1]Sheet1!D10351,2)</f>
        <v>25</v>
      </c>
      <c r="E10351" t="str">
        <f>[1]Sheet1!E10351</f>
        <v>Current Operations - Judicial and Legal Services</v>
      </c>
      <c r="F10351">
        <f>[1]Sheet1!F10351</f>
        <v>832667</v>
      </c>
    </row>
    <row r="10352" spans="1:6">
      <c r="A10352" t="str">
        <f>[1]Sheet1!B10352</f>
        <v>Washington</v>
      </c>
      <c r="B10352" t="str">
        <f>[1]Sheet1!C10352</f>
        <v>WA</v>
      </c>
      <c r="C10352" t="str">
        <f>LEFT([1]Sheet1!D10352,1)</f>
        <v>E</v>
      </c>
      <c r="D10352" t="str">
        <f>RIGHT([1]Sheet1!D10352,2)</f>
        <v>29</v>
      </c>
      <c r="E10352" t="str">
        <f>[1]Sheet1!E10352</f>
        <v>Current Operations - Central Staff Services</v>
      </c>
      <c r="F10352">
        <f>[1]Sheet1!F10352</f>
        <v>503402</v>
      </c>
    </row>
    <row r="10353" spans="1:6">
      <c r="A10353" t="str">
        <f>[1]Sheet1!B10353</f>
        <v>Washington</v>
      </c>
      <c r="B10353" t="str">
        <f>[1]Sheet1!C10353</f>
        <v>WA</v>
      </c>
      <c r="C10353" t="str">
        <f>LEFT([1]Sheet1!D10353,1)</f>
        <v>E</v>
      </c>
      <c r="D10353" t="str">
        <f>RIGHT([1]Sheet1!D10353,2)</f>
        <v>31</v>
      </c>
      <c r="E10353" t="str">
        <f>[1]Sheet1!E10353</f>
        <v>Current Operations - General Public Buildings</v>
      </c>
      <c r="F10353">
        <f>[1]Sheet1!F10353</f>
        <v>352739</v>
      </c>
    </row>
    <row r="10354" spans="1:6">
      <c r="A10354" t="str">
        <f>[1]Sheet1!B10354</f>
        <v>Washington</v>
      </c>
      <c r="B10354" t="str">
        <f>[1]Sheet1!C10354</f>
        <v>WA</v>
      </c>
      <c r="C10354" t="str">
        <f>LEFT([1]Sheet1!D10354,1)</f>
        <v>E</v>
      </c>
      <c r="D10354" t="str">
        <f>RIGHT([1]Sheet1!D10354,2)</f>
        <v>32</v>
      </c>
      <c r="E10354" t="str">
        <f>[1]Sheet1!E10354</f>
        <v>Current Operations - Health - Other</v>
      </c>
      <c r="F10354">
        <f>[1]Sheet1!F10354</f>
        <v>2526588</v>
      </c>
    </row>
    <row r="10355" spans="1:6">
      <c r="A10355" t="str">
        <f>[1]Sheet1!B10355</f>
        <v>Washington</v>
      </c>
      <c r="B10355" t="str">
        <f>[1]Sheet1!C10355</f>
        <v>WA</v>
      </c>
      <c r="C10355" t="str">
        <f>LEFT([1]Sheet1!D10355,1)</f>
        <v>E</v>
      </c>
      <c r="D10355" t="str">
        <f>RIGHT([1]Sheet1!D10355,2)</f>
        <v>36</v>
      </c>
      <c r="E10355" t="str">
        <f>[1]Sheet1!E10355</f>
        <v>Current Operations - Hospitals</v>
      </c>
      <c r="F10355">
        <f>[1]Sheet1!F10355</f>
        <v>4243108</v>
      </c>
    </row>
    <row r="10356" spans="1:6">
      <c r="A10356" t="str">
        <f>[1]Sheet1!B10356</f>
        <v>Washington</v>
      </c>
      <c r="B10356" t="str">
        <f>[1]Sheet1!C10356</f>
        <v>WA</v>
      </c>
      <c r="C10356" t="str">
        <f>LEFT([1]Sheet1!D10356,1)</f>
        <v>E</v>
      </c>
      <c r="D10356" t="str">
        <f>RIGHT([1]Sheet1!D10356,2)</f>
        <v>44</v>
      </c>
      <c r="E10356" t="str">
        <f>[1]Sheet1!E10356</f>
        <v>Current Operations - Regular Highways</v>
      </c>
      <c r="F10356">
        <f>[1]Sheet1!F10356</f>
        <v>1297706</v>
      </c>
    </row>
    <row r="10357" spans="1:6">
      <c r="A10357" t="str">
        <f>[1]Sheet1!B10357</f>
        <v>Washington</v>
      </c>
      <c r="B10357" t="str">
        <f>[1]Sheet1!C10357</f>
        <v>WA</v>
      </c>
      <c r="C10357" t="str">
        <f>LEFT([1]Sheet1!D10357,1)</f>
        <v>E</v>
      </c>
      <c r="D10357" t="str">
        <f>RIGHT([1]Sheet1!D10357,2)</f>
        <v>45</v>
      </c>
      <c r="E10357" t="str">
        <f>[1]Sheet1!E10357</f>
        <v>Current Operations - Toll Highways</v>
      </c>
      <c r="F10357">
        <f>[1]Sheet1!F10357</f>
        <v>270134</v>
      </c>
    </row>
    <row r="10358" spans="1:6">
      <c r="A10358" t="str">
        <f>[1]Sheet1!B10358</f>
        <v>Washington</v>
      </c>
      <c r="B10358" t="str">
        <f>[1]Sheet1!C10358</f>
        <v>WA</v>
      </c>
      <c r="C10358" t="str">
        <f>LEFT([1]Sheet1!D10358,1)</f>
        <v>E</v>
      </c>
      <c r="D10358" t="str">
        <f>RIGHT([1]Sheet1!D10358,2)</f>
        <v>50</v>
      </c>
      <c r="E10358" t="str">
        <f>[1]Sheet1!E10358</f>
        <v>Current Operations - Housing and Community Development</v>
      </c>
      <c r="F10358">
        <f>[1]Sheet1!F10358</f>
        <v>1076707</v>
      </c>
    </row>
    <row r="10359" spans="1:6">
      <c r="A10359" t="str">
        <f>[1]Sheet1!B10359</f>
        <v>Washington</v>
      </c>
      <c r="B10359" t="str">
        <f>[1]Sheet1!C10359</f>
        <v>WA</v>
      </c>
      <c r="C10359" t="str">
        <f>LEFT([1]Sheet1!D10359,1)</f>
        <v>E</v>
      </c>
      <c r="D10359" t="str">
        <f>RIGHT([1]Sheet1!D10359,2)</f>
        <v>52</v>
      </c>
      <c r="E10359" t="str">
        <f>[1]Sheet1!E10359</f>
        <v>Current Operations - Libraries</v>
      </c>
      <c r="F10359">
        <f>[1]Sheet1!F10359</f>
        <v>318376</v>
      </c>
    </row>
    <row r="10360" spans="1:6">
      <c r="A10360" t="str">
        <f>[1]Sheet1!B10360</f>
        <v>Washington</v>
      </c>
      <c r="B10360" t="str">
        <f>[1]Sheet1!C10360</f>
        <v>WA</v>
      </c>
      <c r="C10360" t="str">
        <f>LEFT([1]Sheet1!D10360,1)</f>
        <v>E</v>
      </c>
      <c r="D10360" t="str">
        <f>RIGHT([1]Sheet1!D10360,2)</f>
        <v>59</v>
      </c>
      <c r="E10360" t="str">
        <f>[1]Sheet1!E10360</f>
        <v>Current Operations - Natural Resources - Other</v>
      </c>
      <c r="F10360">
        <f>[1]Sheet1!F10360</f>
        <v>798824</v>
      </c>
    </row>
    <row r="10361" spans="1:6">
      <c r="A10361" t="str">
        <f>[1]Sheet1!B10361</f>
        <v>Washington</v>
      </c>
      <c r="B10361" t="str">
        <f>[1]Sheet1!C10361</f>
        <v>WA</v>
      </c>
      <c r="C10361" t="str">
        <f>LEFT([1]Sheet1!D10361,1)</f>
        <v>E</v>
      </c>
      <c r="D10361" t="str">
        <f>RIGHT([1]Sheet1!D10361,2)</f>
        <v>60</v>
      </c>
      <c r="E10361" t="str">
        <f>[1]Sheet1!E10361</f>
        <v>Current Operations - Parking Facilities</v>
      </c>
      <c r="F10361">
        <f>[1]Sheet1!F10361</f>
        <v>17650</v>
      </c>
    </row>
    <row r="10362" spans="1:6">
      <c r="A10362" t="str">
        <f>[1]Sheet1!B10362</f>
        <v>Washington</v>
      </c>
      <c r="B10362" t="str">
        <f>[1]Sheet1!C10362</f>
        <v>WA</v>
      </c>
      <c r="C10362" t="str">
        <f>LEFT([1]Sheet1!D10362,1)</f>
        <v>E</v>
      </c>
      <c r="D10362" t="str">
        <f>RIGHT([1]Sheet1!D10362,2)</f>
        <v>61</v>
      </c>
      <c r="E10362" t="str">
        <f>[1]Sheet1!E10362</f>
        <v>Current Operations - Parks and Recreation</v>
      </c>
      <c r="F10362">
        <f>[1]Sheet1!F10362</f>
        <v>790485</v>
      </c>
    </row>
    <row r="10363" spans="1:6">
      <c r="A10363" t="str">
        <f>[1]Sheet1!B10363</f>
        <v>Washington</v>
      </c>
      <c r="B10363" t="str">
        <f>[1]Sheet1!C10363</f>
        <v>WA</v>
      </c>
      <c r="C10363" t="str">
        <f>LEFT([1]Sheet1!D10363,1)</f>
        <v>E</v>
      </c>
      <c r="D10363" t="str">
        <f>RIGHT([1]Sheet1!D10363,2)</f>
        <v>62</v>
      </c>
      <c r="E10363" t="str">
        <f>[1]Sheet1!E10363</f>
        <v>Current Operations - Police Protection</v>
      </c>
      <c r="F10363">
        <f>[1]Sheet1!F10363</f>
        <v>1595095</v>
      </c>
    </row>
    <row r="10364" spans="1:6">
      <c r="A10364" t="str">
        <f>[1]Sheet1!B10364</f>
        <v>Washington</v>
      </c>
      <c r="B10364" t="str">
        <f>[1]Sheet1!C10364</f>
        <v>WA</v>
      </c>
      <c r="C10364" t="str">
        <f>LEFT([1]Sheet1!D10364,1)</f>
        <v>E</v>
      </c>
      <c r="D10364" t="str">
        <f>RIGHT([1]Sheet1!D10364,2)</f>
        <v>66</v>
      </c>
      <c r="E10364" t="str">
        <f>[1]Sheet1!E10364</f>
        <v>Current Operations - Protective Inspection and Regulation, NEC</v>
      </c>
      <c r="F10364">
        <f>[1]Sheet1!F10364</f>
        <v>470640</v>
      </c>
    </row>
    <row r="10365" spans="1:6">
      <c r="A10365" t="str">
        <f>[1]Sheet1!B10365</f>
        <v>Washington</v>
      </c>
      <c r="B10365" t="str">
        <f>[1]Sheet1!C10365</f>
        <v>WA</v>
      </c>
      <c r="C10365" t="str">
        <f>LEFT([1]Sheet1!D10365,1)</f>
        <v>E</v>
      </c>
      <c r="D10365" t="str">
        <f>RIGHT([1]Sheet1!D10365,2)</f>
        <v>74</v>
      </c>
      <c r="E10365" t="str">
        <f>[1]Sheet1!E10365</f>
        <v>Current Operations - Public Welfare, Vendor Payments for Medical Care</v>
      </c>
      <c r="F10365">
        <f>[1]Sheet1!F10365</f>
        <v>6478444</v>
      </c>
    </row>
    <row r="10366" spans="1:6">
      <c r="A10366" t="str">
        <f>[1]Sheet1!B10366</f>
        <v>Washington</v>
      </c>
      <c r="B10366" t="str">
        <f>[1]Sheet1!C10366</f>
        <v>WA</v>
      </c>
      <c r="C10366" t="str">
        <f>LEFT([1]Sheet1!D10366,1)</f>
        <v>E</v>
      </c>
      <c r="D10366" t="str">
        <f>RIGHT([1]Sheet1!D10366,2)</f>
        <v>75</v>
      </c>
      <c r="E10366" t="str">
        <f>[1]Sheet1!E10366</f>
        <v>Current Operations - Public Welfare, Vendor Payments for Other Purposes</v>
      </c>
      <c r="F10366">
        <f>[1]Sheet1!F10366</f>
        <v>419563</v>
      </c>
    </row>
    <row r="10367" spans="1:6">
      <c r="A10367" t="str">
        <f>[1]Sheet1!B10367</f>
        <v>Washington</v>
      </c>
      <c r="B10367" t="str">
        <f>[1]Sheet1!C10367</f>
        <v>WA</v>
      </c>
      <c r="C10367" t="str">
        <f>LEFT([1]Sheet1!D10367,1)</f>
        <v>E</v>
      </c>
      <c r="D10367" t="str">
        <f>RIGHT([1]Sheet1!D10367,2)</f>
        <v>77</v>
      </c>
      <c r="E10367" t="str">
        <f>[1]Sheet1!E10367</f>
        <v>Current Operations - Public Welfare Institutions</v>
      </c>
      <c r="F10367">
        <f>[1]Sheet1!F10367</f>
        <v>47409</v>
      </c>
    </row>
    <row r="10368" spans="1:6">
      <c r="A10368" t="str">
        <f>[1]Sheet1!B10368</f>
        <v>Washington</v>
      </c>
      <c r="B10368" t="str">
        <f>[1]Sheet1!C10368</f>
        <v>WA</v>
      </c>
      <c r="C10368" t="str">
        <f>LEFT([1]Sheet1!D10368,1)</f>
        <v>E</v>
      </c>
      <c r="D10368" t="str">
        <f>RIGHT([1]Sheet1!D10368,2)</f>
        <v>79</v>
      </c>
      <c r="E10368" t="str">
        <f>[1]Sheet1!E10368</f>
        <v>Current Operations - Public Welfare - Other</v>
      </c>
      <c r="F10368">
        <f>[1]Sheet1!F10368</f>
        <v>931718</v>
      </c>
    </row>
    <row r="10369" spans="1:6">
      <c r="A10369" t="str">
        <f>[1]Sheet1!B10369</f>
        <v>Washington</v>
      </c>
      <c r="B10369" t="str">
        <f>[1]Sheet1!C10369</f>
        <v>WA</v>
      </c>
      <c r="C10369" t="str">
        <f>LEFT([1]Sheet1!D10369,1)</f>
        <v>E</v>
      </c>
      <c r="D10369" t="str">
        <f>RIGHT([1]Sheet1!D10369,2)</f>
        <v>80</v>
      </c>
      <c r="E10369" t="str">
        <f>[1]Sheet1!E10369</f>
        <v>Current Operations - Sewerage</v>
      </c>
      <c r="F10369">
        <f>[1]Sheet1!F10369</f>
        <v>905010</v>
      </c>
    </row>
    <row r="10370" spans="1:6">
      <c r="A10370" t="str">
        <f>[1]Sheet1!B10370</f>
        <v>Washington</v>
      </c>
      <c r="B10370" t="str">
        <f>[1]Sheet1!C10370</f>
        <v>WA</v>
      </c>
      <c r="C10370" t="str">
        <f>LEFT([1]Sheet1!D10370,1)</f>
        <v>E</v>
      </c>
      <c r="D10370" t="str">
        <f>RIGHT([1]Sheet1!D10370,2)</f>
        <v>81</v>
      </c>
      <c r="E10370" t="str">
        <f>[1]Sheet1!E10370</f>
        <v>Current Operations - Solid Waste Management</v>
      </c>
      <c r="F10370">
        <f>[1]Sheet1!F10370</f>
        <v>554653</v>
      </c>
    </row>
    <row r="10371" spans="1:6">
      <c r="A10371" t="str">
        <f>[1]Sheet1!B10371</f>
        <v>Washington</v>
      </c>
      <c r="B10371" t="str">
        <f>[1]Sheet1!C10371</f>
        <v>WA</v>
      </c>
      <c r="C10371" t="str">
        <f>LEFT([1]Sheet1!D10371,1)</f>
        <v>E</v>
      </c>
      <c r="D10371" t="str">
        <f>RIGHT([1]Sheet1!D10371,2)</f>
        <v>85</v>
      </c>
      <c r="E10371" t="str">
        <f>[1]Sheet1!E10371</f>
        <v>Current Operations - State Veterans' Services</v>
      </c>
      <c r="F10371">
        <f>[1]Sheet1!F10371</f>
        <v>12687</v>
      </c>
    </row>
    <row r="10372" spans="1:6">
      <c r="A10372" t="str">
        <f>[1]Sheet1!B10372</f>
        <v>Washington</v>
      </c>
      <c r="B10372" t="str">
        <f>[1]Sheet1!C10372</f>
        <v>WA</v>
      </c>
      <c r="C10372" t="str">
        <f>LEFT([1]Sheet1!D10372,1)</f>
        <v>E</v>
      </c>
      <c r="D10372" t="str">
        <f>RIGHT([1]Sheet1!D10372,2)</f>
        <v>87</v>
      </c>
      <c r="E10372" t="str">
        <f>[1]Sheet1!E10372</f>
        <v>Current Operations - Sea and Inland Port Facilities</v>
      </c>
      <c r="F10372">
        <f>[1]Sheet1!F10372</f>
        <v>282083</v>
      </c>
    </row>
    <row r="10373" spans="1:6">
      <c r="A10373" t="str">
        <f>[1]Sheet1!B10373</f>
        <v>Washington</v>
      </c>
      <c r="B10373" t="str">
        <f>[1]Sheet1!C10373</f>
        <v>WA</v>
      </c>
      <c r="C10373" t="str">
        <f>LEFT([1]Sheet1!D10373,1)</f>
        <v>E</v>
      </c>
      <c r="D10373" t="str">
        <f>RIGHT([1]Sheet1!D10373,2)</f>
        <v>89</v>
      </c>
      <c r="E10373" t="str">
        <f>[1]Sheet1!E10373</f>
        <v>Current Operations - General - Other</v>
      </c>
      <c r="F10373">
        <f>[1]Sheet1!F10373</f>
        <v>1405891</v>
      </c>
    </row>
    <row r="10374" spans="1:6">
      <c r="A10374" t="str">
        <f>[1]Sheet1!B10374</f>
        <v>Washington</v>
      </c>
      <c r="B10374" t="str">
        <f>[1]Sheet1!C10374</f>
        <v>WA</v>
      </c>
      <c r="C10374" t="str">
        <f>LEFT([1]Sheet1!D10374,1)</f>
        <v>E</v>
      </c>
      <c r="D10374" t="str">
        <f>RIGHT([1]Sheet1!D10374,2)</f>
        <v>90</v>
      </c>
      <c r="E10374" t="str">
        <f>[1]Sheet1!E10374</f>
        <v>Current Operations - Liquor Stores</v>
      </c>
      <c r="F10374">
        <f>[1]Sheet1!F10374</f>
        <v>462579</v>
      </c>
    </row>
    <row r="10375" spans="1:6">
      <c r="A10375" t="str">
        <f>[1]Sheet1!B10375</f>
        <v>Washington</v>
      </c>
      <c r="B10375" t="str">
        <f>[1]Sheet1!C10375</f>
        <v>WA</v>
      </c>
      <c r="C10375" t="str">
        <f>LEFT([1]Sheet1!D10375,1)</f>
        <v>E</v>
      </c>
      <c r="D10375" t="str">
        <f>RIGHT([1]Sheet1!D10375,2)</f>
        <v>91</v>
      </c>
      <c r="E10375" t="str">
        <f>[1]Sheet1!E10375</f>
        <v>Current Operations - Water Utilities</v>
      </c>
      <c r="F10375">
        <f>[1]Sheet1!F10375</f>
        <v>668311</v>
      </c>
    </row>
    <row r="10376" spans="1:6">
      <c r="A10376" t="str">
        <f>[1]Sheet1!B10376</f>
        <v>Washington</v>
      </c>
      <c r="B10376" t="str">
        <f>[1]Sheet1!C10376</f>
        <v>WA</v>
      </c>
      <c r="C10376" t="str">
        <f>LEFT([1]Sheet1!D10376,1)</f>
        <v>E</v>
      </c>
      <c r="D10376" t="str">
        <f>RIGHT([1]Sheet1!D10376,2)</f>
        <v>92</v>
      </c>
      <c r="E10376" t="str">
        <f>[1]Sheet1!E10376</f>
        <v>Current Operations - Electric Utilities</v>
      </c>
      <c r="F10376">
        <f>[1]Sheet1!F10376</f>
        <v>3131348</v>
      </c>
    </row>
    <row r="10377" spans="1:6">
      <c r="A10377" t="str">
        <f>[1]Sheet1!B10377</f>
        <v>Washington</v>
      </c>
      <c r="B10377" t="str">
        <f>[1]Sheet1!C10377</f>
        <v>WA</v>
      </c>
      <c r="C10377" t="str">
        <f>LEFT([1]Sheet1!D10377,1)</f>
        <v>E</v>
      </c>
      <c r="D10377" t="str">
        <f>RIGHT([1]Sheet1!D10377,2)</f>
        <v>93</v>
      </c>
      <c r="E10377" t="str">
        <f>[1]Sheet1!E10377</f>
        <v>Current Operations - Gas Utilities</v>
      </c>
      <c r="F10377">
        <f>[1]Sheet1!F10377</f>
        <v>9608</v>
      </c>
    </row>
    <row r="10378" spans="1:6">
      <c r="A10378" t="str">
        <f>[1]Sheet1!B10378</f>
        <v>Washington</v>
      </c>
      <c r="B10378" t="str">
        <f>[1]Sheet1!C10378</f>
        <v>WA</v>
      </c>
      <c r="C10378" t="str">
        <f>LEFT([1]Sheet1!D10378,1)</f>
        <v>E</v>
      </c>
      <c r="D10378" t="str">
        <f>RIGHT([1]Sheet1!D10378,2)</f>
        <v>94</v>
      </c>
      <c r="E10378" t="str">
        <f>[1]Sheet1!E10378</f>
        <v>Current Operations - Transit Utilities</v>
      </c>
      <c r="F10378">
        <f>[1]Sheet1!F10378</f>
        <v>1196893</v>
      </c>
    </row>
    <row r="10379" spans="1:6">
      <c r="A10379" t="str">
        <f>[1]Sheet1!B10379</f>
        <v>Washington</v>
      </c>
      <c r="B10379" t="str">
        <f>[1]Sheet1!C10379</f>
        <v>WA</v>
      </c>
      <c r="C10379" t="str">
        <f>LEFT([1]Sheet1!D10379,1)</f>
        <v>F</v>
      </c>
      <c r="D10379" t="str">
        <f>RIGHT([1]Sheet1!D10379,2)</f>
        <v>01</v>
      </c>
      <c r="E10379" t="str">
        <f>[1]Sheet1!E10379</f>
        <v>Construction - Air Transportation</v>
      </c>
      <c r="F10379">
        <f>[1]Sheet1!F10379</f>
        <v>177691</v>
      </c>
    </row>
    <row r="10380" spans="1:6">
      <c r="A10380" t="str">
        <f>[1]Sheet1!B10380</f>
        <v>Washington</v>
      </c>
      <c r="B10380" t="str">
        <f>[1]Sheet1!C10380</f>
        <v>WA</v>
      </c>
      <c r="C10380" t="str">
        <f>LEFT([1]Sheet1!D10380,1)</f>
        <v>F</v>
      </c>
      <c r="D10380" t="str">
        <f>RIGHT([1]Sheet1!D10380,2)</f>
        <v>03</v>
      </c>
      <c r="E10380" t="str">
        <f>[1]Sheet1!E10380</f>
        <v>Construction - Miscellaneous Commercial Activities, NEC</v>
      </c>
      <c r="F10380">
        <f>[1]Sheet1!F10380</f>
        <v>7691</v>
      </c>
    </row>
    <row r="10381" spans="1:6">
      <c r="A10381" t="str">
        <f>[1]Sheet1!B10381</f>
        <v>Washington</v>
      </c>
      <c r="B10381" t="str">
        <f>[1]Sheet1!C10381</f>
        <v>WA</v>
      </c>
      <c r="C10381" t="str">
        <f>LEFT([1]Sheet1!D10381,1)</f>
        <v>F</v>
      </c>
      <c r="D10381" t="str">
        <f>RIGHT([1]Sheet1!D10381,2)</f>
        <v>04</v>
      </c>
      <c r="E10381" t="str">
        <f>[1]Sheet1!E10381</f>
        <v>Construction - Correctional Institutions</v>
      </c>
      <c r="F10381">
        <f>[1]Sheet1!F10381</f>
        <v>49780</v>
      </c>
    </row>
    <row r="10382" spans="1:6">
      <c r="A10382" t="str">
        <f>[1]Sheet1!B10382</f>
        <v>Washington</v>
      </c>
      <c r="B10382" t="str">
        <f>[1]Sheet1!C10382</f>
        <v>WA</v>
      </c>
      <c r="C10382" t="str">
        <f>LEFT([1]Sheet1!D10382,1)</f>
        <v>F</v>
      </c>
      <c r="D10382" t="str">
        <f>RIGHT([1]Sheet1!D10382,2)</f>
        <v>05</v>
      </c>
      <c r="E10382" t="str">
        <f>[1]Sheet1!E10382</f>
        <v>Construction - Corrections - Other</v>
      </c>
      <c r="F10382">
        <f>[1]Sheet1!F10382</f>
        <v>623</v>
      </c>
    </row>
    <row r="10383" spans="1:6">
      <c r="A10383" t="str">
        <f>[1]Sheet1!B10383</f>
        <v>Washington</v>
      </c>
      <c r="B10383" t="str">
        <f>[1]Sheet1!C10383</f>
        <v>WA</v>
      </c>
      <c r="C10383" t="str">
        <f>LEFT([1]Sheet1!D10383,1)</f>
        <v>F</v>
      </c>
      <c r="D10383" t="str">
        <f>RIGHT([1]Sheet1!D10383,2)</f>
        <v>12</v>
      </c>
      <c r="E10383" t="str">
        <f>[1]Sheet1!E10383</f>
        <v>Construction - Elementary and Secondary Education</v>
      </c>
      <c r="F10383">
        <f>[1]Sheet1!F10383</f>
        <v>1257240</v>
      </c>
    </row>
    <row r="10384" spans="1:6">
      <c r="A10384" t="str">
        <f>[1]Sheet1!B10384</f>
        <v>Washington</v>
      </c>
      <c r="B10384" t="str">
        <f>[1]Sheet1!C10384</f>
        <v>WA</v>
      </c>
      <c r="C10384" t="str">
        <f>LEFT([1]Sheet1!D10384,1)</f>
        <v>F</v>
      </c>
      <c r="D10384" t="str">
        <f>RIGHT([1]Sheet1!D10384,2)</f>
        <v>16</v>
      </c>
      <c r="E10384" t="str">
        <f>[1]Sheet1!E10384</f>
        <v>Construction - Higher Education - Auxiliary Enterprises</v>
      </c>
      <c r="F10384">
        <f>[1]Sheet1!F10384</f>
        <v>324859</v>
      </c>
    </row>
    <row r="10385" spans="1:6">
      <c r="A10385" t="str">
        <f>[1]Sheet1!B10385</f>
        <v>Washington</v>
      </c>
      <c r="B10385" t="str">
        <f>[1]Sheet1!C10385</f>
        <v>WA</v>
      </c>
      <c r="C10385" t="str">
        <f>LEFT([1]Sheet1!D10385,1)</f>
        <v>F</v>
      </c>
      <c r="D10385" t="str">
        <f>RIGHT([1]Sheet1!D10385,2)</f>
        <v>18</v>
      </c>
      <c r="E10385" t="str">
        <f>[1]Sheet1!E10385</f>
        <v>Construction - Other Higher Education</v>
      </c>
      <c r="F10385">
        <f>[1]Sheet1!F10385</f>
        <v>308992</v>
      </c>
    </row>
    <row r="10386" spans="1:6">
      <c r="A10386" t="str">
        <f>[1]Sheet1!B10386</f>
        <v>Washington</v>
      </c>
      <c r="B10386" t="str">
        <f>[1]Sheet1!C10386</f>
        <v>WA</v>
      </c>
      <c r="C10386" t="str">
        <f>LEFT([1]Sheet1!D10386,1)</f>
        <v>F</v>
      </c>
      <c r="D10386" t="str">
        <f>RIGHT([1]Sheet1!D10386,2)</f>
        <v>21</v>
      </c>
      <c r="E10386" t="str">
        <f>[1]Sheet1!E10386</f>
        <v>Construction - State Education - Other</v>
      </c>
      <c r="F10386">
        <f>[1]Sheet1!F10386</f>
        <v>21853</v>
      </c>
    </row>
    <row r="10387" spans="1:6">
      <c r="A10387" t="str">
        <f>[1]Sheet1!B10387</f>
        <v>Washington</v>
      </c>
      <c r="B10387" t="str">
        <f>[1]Sheet1!C10387</f>
        <v>WA</v>
      </c>
      <c r="C10387" t="str">
        <f>LEFT([1]Sheet1!D10387,1)</f>
        <v>F</v>
      </c>
      <c r="D10387" t="str">
        <f>RIGHT([1]Sheet1!D10387,2)</f>
        <v>23</v>
      </c>
      <c r="E10387" t="str">
        <f>[1]Sheet1!E10387</f>
        <v>Construction - Financial Administration</v>
      </c>
      <c r="F10387">
        <f>[1]Sheet1!F10387</f>
        <v>1772</v>
      </c>
    </row>
    <row r="10388" spans="1:6">
      <c r="A10388" t="str">
        <f>[1]Sheet1!B10388</f>
        <v>Washington</v>
      </c>
      <c r="B10388" t="str">
        <f>[1]Sheet1!C10388</f>
        <v>WA</v>
      </c>
      <c r="C10388" t="str">
        <f>LEFT([1]Sheet1!D10388,1)</f>
        <v>F</v>
      </c>
      <c r="D10388" t="str">
        <f>RIGHT([1]Sheet1!D10388,2)</f>
        <v>24</v>
      </c>
      <c r="E10388" t="str">
        <f>[1]Sheet1!E10388</f>
        <v>Construction - Local Fire Protection</v>
      </c>
      <c r="F10388">
        <f>[1]Sheet1!F10388</f>
        <v>67625</v>
      </c>
    </row>
    <row r="10389" spans="1:6">
      <c r="A10389" t="str">
        <f>[1]Sheet1!B10389</f>
        <v>Washington</v>
      </c>
      <c r="B10389" t="str">
        <f>[1]Sheet1!C10389</f>
        <v>WA</v>
      </c>
      <c r="C10389" t="str">
        <f>LEFT([1]Sheet1!D10389,1)</f>
        <v>F</v>
      </c>
      <c r="D10389" t="str">
        <f>RIGHT([1]Sheet1!D10389,2)</f>
        <v>25</v>
      </c>
      <c r="E10389" t="str">
        <f>[1]Sheet1!E10389</f>
        <v>Construction - Judicial and Legal Services</v>
      </c>
      <c r="F10389">
        <f>[1]Sheet1!F10389</f>
        <v>11114</v>
      </c>
    </row>
    <row r="10390" spans="1:6">
      <c r="A10390" t="str">
        <f>[1]Sheet1!B10390</f>
        <v>Washington</v>
      </c>
      <c r="B10390" t="str">
        <f>[1]Sheet1!C10390</f>
        <v>WA</v>
      </c>
      <c r="C10390" t="str">
        <f>LEFT([1]Sheet1!D10390,1)</f>
        <v>F</v>
      </c>
      <c r="D10390" t="str">
        <f>RIGHT([1]Sheet1!D10390,2)</f>
        <v>29</v>
      </c>
      <c r="E10390" t="str">
        <f>[1]Sheet1!E10390</f>
        <v>Construction - Central Staff Services</v>
      </c>
      <c r="F10390">
        <f>[1]Sheet1!F10390</f>
        <v>11692</v>
      </c>
    </row>
    <row r="10391" spans="1:6">
      <c r="A10391" t="str">
        <f>[1]Sheet1!B10391</f>
        <v>Washington</v>
      </c>
      <c r="B10391" t="str">
        <f>[1]Sheet1!C10391</f>
        <v>WA</v>
      </c>
      <c r="C10391" t="str">
        <f>LEFT([1]Sheet1!D10391,1)</f>
        <v>F</v>
      </c>
      <c r="D10391" t="str">
        <f>RIGHT([1]Sheet1!D10391,2)</f>
        <v>31</v>
      </c>
      <c r="E10391" t="str">
        <f>[1]Sheet1!E10391</f>
        <v>Construction - General Public Buildings</v>
      </c>
      <c r="F10391">
        <f>[1]Sheet1!F10391</f>
        <v>26677</v>
      </c>
    </row>
    <row r="10392" spans="1:6">
      <c r="A10392" t="str">
        <f>[1]Sheet1!B10392</f>
        <v>Washington</v>
      </c>
      <c r="B10392" t="str">
        <f>[1]Sheet1!C10392</f>
        <v>WA</v>
      </c>
      <c r="C10392" t="str">
        <f>LEFT([1]Sheet1!D10392,1)</f>
        <v>F</v>
      </c>
      <c r="D10392" t="str">
        <f>RIGHT([1]Sheet1!D10392,2)</f>
        <v>32</v>
      </c>
      <c r="E10392" t="str">
        <f>[1]Sheet1!E10392</f>
        <v>Construction - Health - Other</v>
      </c>
      <c r="F10392">
        <f>[1]Sheet1!F10392</f>
        <v>10600</v>
      </c>
    </row>
    <row r="10393" spans="1:6">
      <c r="A10393" t="str">
        <f>[1]Sheet1!B10393</f>
        <v>Washington</v>
      </c>
      <c r="B10393" t="str">
        <f>[1]Sheet1!C10393</f>
        <v>WA</v>
      </c>
      <c r="C10393" t="str">
        <f>LEFT([1]Sheet1!D10393,1)</f>
        <v>F</v>
      </c>
      <c r="D10393" t="str">
        <f>RIGHT([1]Sheet1!D10393,2)</f>
        <v>36</v>
      </c>
      <c r="E10393" t="str">
        <f>[1]Sheet1!E10393</f>
        <v>Construction - Hospitals</v>
      </c>
      <c r="F10393">
        <f>[1]Sheet1!F10393</f>
        <v>190620</v>
      </c>
    </row>
    <row r="10394" spans="1:6">
      <c r="A10394" t="str">
        <f>[1]Sheet1!B10394</f>
        <v>Washington</v>
      </c>
      <c r="B10394" t="str">
        <f>[1]Sheet1!C10394</f>
        <v>WA</v>
      </c>
      <c r="C10394" t="str">
        <f>LEFT([1]Sheet1!D10394,1)</f>
        <v>F</v>
      </c>
      <c r="D10394" t="str">
        <f>RIGHT([1]Sheet1!D10394,2)</f>
        <v>44</v>
      </c>
      <c r="E10394" t="str">
        <f>[1]Sheet1!E10394</f>
        <v>Construction - Regular Highways</v>
      </c>
      <c r="F10394">
        <f>[1]Sheet1!F10394</f>
        <v>2327681</v>
      </c>
    </row>
    <row r="10395" spans="1:6">
      <c r="A10395" t="str">
        <f>[1]Sheet1!B10395</f>
        <v>Washington</v>
      </c>
      <c r="B10395" t="str">
        <f>[1]Sheet1!C10395</f>
        <v>WA</v>
      </c>
      <c r="C10395" t="str">
        <f>LEFT([1]Sheet1!D10395,1)</f>
        <v>F</v>
      </c>
      <c r="D10395" t="str">
        <f>RIGHT([1]Sheet1!D10395,2)</f>
        <v>45</v>
      </c>
      <c r="E10395" t="str">
        <f>[1]Sheet1!E10395</f>
        <v>Construction - Toll Highways</v>
      </c>
      <c r="F10395">
        <f>[1]Sheet1!F10395</f>
        <v>61724</v>
      </c>
    </row>
    <row r="10396" spans="1:6">
      <c r="A10396" t="str">
        <f>[1]Sheet1!B10396</f>
        <v>Washington</v>
      </c>
      <c r="B10396" t="str">
        <f>[1]Sheet1!C10396</f>
        <v>WA</v>
      </c>
      <c r="C10396" t="str">
        <f>LEFT([1]Sheet1!D10396,1)</f>
        <v>F</v>
      </c>
      <c r="D10396" t="str">
        <f>RIGHT([1]Sheet1!D10396,2)</f>
        <v>50</v>
      </c>
      <c r="E10396" t="str">
        <f>[1]Sheet1!E10396</f>
        <v>Construction - Housing and Community Development</v>
      </c>
      <c r="F10396">
        <f>[1]Sheet1!F10396</f>
        <v>127567</v>
      </c>
    </row>
    <row r="10397" spans="1:6">
      <c r="A10397" t="str">
        <f>[1]Sheet1!B10397</f>
        <v>Washington</v>
      </c>
      <c r="B10397" t="str">
        <f>[1]Sheet1!C10397</f>
        <v>WA</v>
      </c>
      <c r="C10397" t="str">
        <f>LEFT([1]Sheet1!D10397,1)</f>
        <v>F</v>
      </c>
      <c r="D10397" t="str">
        <f>RIGHT([1]Sheet1!D10397,2)</f>
        <v>52</v>
      </c>
      <c r="E10397" t="str">
        <f>[1]Sheet1!E10397</f>
        <v>Construction - Libraries</v>
      </c>
      <c r="F10397">
        <f>[1]Sheet1!F10397</f>
        <v>31631</v>
      </c>
    </row>
    <row r="10398" spans="1:6">
      <c r="A10398" t="str">
        <f>[1]Sheet1!B10398</f>
        <v>Washington</v>
      </c>
      <c r="B10398" t="str">
        <f>[1]Sheet1!C10398</f>
        <v>WA</v>
      </c>
      <c r="C10398" t="str">
        <f>LEFT([1]Sheet1!D10398,1)</f>
        <v>F</v>
      </c>
      <c r="D10398" t="str">
        <f>RIGHT([1]Sheet1!D10398,2)</f>
        <v>59</v>
      </c>
      <c r="E10398" t="str">
        <f>[1]Sheet1!E10398</f>
        <v>Construction - Natural Resources - Other</v>
      </c>
      <c r="F10398">
        <f>[1]Sheet1!F10398</f>
        <v>103557</v>
      </c>
    </row>
    <row r="10399" spans="1:6">
      <c r="A10399" t="str">
        <f>[1]Sheet1!B10399</f>
        <v>Washington</v>
      </c>
      <c r="B10399" t="str">
        <f>[1]Sheet1!C10399</f>
        <v>WA</v>
      </c>
      <c r="C10399" t="str">
        <f>LEFT([1]Sheet1!D10399,1)</f>
        <v>F</v>
      </c>
      <c r="D10399" t="str">
        <f>RIGHT([1]Sheet1!D10399,2)</f>
        <v>60</v>
      </c>
      <c r="E10399" t="str">
        <f>[1]Sheet1!E10399</f>
        <v>Construction - Parking Facilities</v>
      </c>
      <c r="F10399">
        <f>[1]Sheet1!F10399</f>
        <v>898</v>
      </c>
    </row>
    <row r="10400" spans="1:6">
      <c r="A10400" t="str">
        <f>[1]Sheet1!B10400</f>
        <v>Washington</v>
      </c>
      <c r="B10400" t="str">
        <f>[1]Sheet1!C10400</f>
        <v>WA</v>
      </c>
      <c r="C10400" t="str">
        <f>LEFT([1]Sheet1!D10400,1)</f>
        <v>F</v>
      </c>
      <c r="D10400" t="str">
        <f>RIGHT([1]Sheet1!D10400,2)</f>
        <v>61</v>
      </c>
      <c r="E10400" t="str">
        <f>[1]Sheet1!E10400</f>
        <v>Construction - Parks and Recreation</v>
      </c>
      <c r="F10400">
        <f>[1]Sheet1!F10400</f>
        <v>186230</v>
      </c>
    </row>
    <row r="10401" spans="1:6">
      <c r="A10401" t="str">
        <f>[1]Sheet1!B10401</f>
        <v>Washington</v>
      </c>
      <c r="B10401" t="str">
        <f>[1]Sheet1!C10401</f>
        <v>WA</v>
      </c>
      <c r="C10401" t="str">
        <f>LEFT([1]Sheet1!D10401,1)</f>
        <v>F</v>
      </c>
      <c r="D10401" t="str">
        <f>RIGHT([1]Sheet1!D10401,2)</f>
        <v>62</v>
      </c>
      <c r="E10401" t="str">
        <f>[1]Sheet1!E10401</f>
        <v>Construction - Police Protection</v>
      </c>
      <c r="F10401">
        <f>[1]Sheet1!F10401</f>
        <v>5980</v>
      </c>
    </row>
    <row r="10402" spans="1:6">
      <c r="A10402" t="str">
        <f>[1]Sheet1!B10402</f>
        <v>Washington</v>
      </c>
      <c r="B10402" t="str">
        <f>[1]Sheet1!C10402</f>
        <v>WA</v>
      </c>
      <c r="C10402" t="str">
        <f>LEFT([1]Sheet1!D10402,1)</f>
        <v>F</v>
      </c>
      <c r="D10402" t="str">
        <f>RIGHT([1]Sheet1!D10402,2)</f>
        <v>77</v>
      </c>
      <c r="E10402" t="str">
        <f>[1]Sheet1!E10402</f>
        <v>Construction - Public Welfare Institutions</v>
      </c>
      <c r="F10402">
        <f>[1]Sheet1!F10402</f>
        <v>1449</v>
      </c>
    </row>
    <row r="10403" spans="1:6">
      <c r="A10403" t="str">
        <f>[1]Sheet1!B10403</f>
        <v>Washington</v>
      </c>
      <c r="B10403" t="str">
        <f>[1]Sheet1!C10403</f>
        <v>WA</v>
      </c>
      <c r="C10403" t="str">
        <f>LEFT([1]Sheet1!D10403,1)</f>
        <v>F</v>
      </c>
      <c r="D10403" t="str">
        <f>RIGHT([1]Sheet1!D10403,2)</f>
        <v>79</v>
      </c>
      <c r="E10403" t="str">
        <f>[1]Sheet1!E10403</f>
        <v>Construction - Public Welfare - Other</v>
      </c>
      <c r="F10403">
        <f>[1]Sheet1!F10403</f>
        <v>13537</v>
      </c>
    </row>
    <row r="10404" spans="1:6">
      <c r="A10404" t="str">
        <f>[1]Sheet1!B10404</f>
        <v>Washington</v>
      </c>
      <c r="B10404" t="str">
        <f>[1]Sheet1!C10404</f>
        <v>WA</v>
      </c>
      <c r="C10404" t="str">
        <f>LEFT([1]Sheet1!D10404,1)</f>
        <v>F</v>
      </c>
      <c r="D10404" t="str">
        <f>RIGHT([1]Sheet1!D10404,2)</f>
        <v>80</v>
      </c>
      <c r="E10404" t="str">
        <f>[1]Sheet1!E10404</f>
        <v>Construction - Sewerage</v>
      </c>
      <c r="F10404">
        <f>[1]Sheet1!F10404</f>
        <v>711326</v>
      </c>
    </row>
    <row r="10405" spans="1:6">
      <c r="A10405" t="str">
        <f>[1]Sheet1!B10405</f>
        <v>Washington</v>
      </c>
      <c r="B10405" t="str">
        <f>[1]Sheet1!C10405</f>
        <v>WA</v>
      </c>
      <c r="C10405" t="str">
        <f>LEFT([1]Sheet1!D10405,1)</f>
        <v>F</v>
      </c>
      <c r="D10405" t="str">
        <f>RIGHT([1]Sheet1!D10405,2)</f>
        <v>81</v>
      </c>
      <c r="E10405" t="str">
        <f>[1]Sheet1!E10405</f>
        <v>Construction - Solid Waste Management</v>
      </c>
      <c r="F10405">
        <f>[1]Sheet1!F10405</f>
        <v>78214</v>
      </c>
    </row>
    <row r="10406" spans="1:6">
      <c r="A10406" t="str">
        <f>[1]Sheet1!B10406</f>
        <v>Washington</v>
      </c>
      <c r="B10406" t="str">
        <f>[1]Sheet1!C10406</f>
        <v>WA</v>
      </c>
      <c r="C10406" t="str">
        <f>LEFT([1]Sheet1!D10406,1)</f>
        <v>F</v>
      </c>
      <c r="D10406" t="str">
        <f>RIGHT([1]Sheet1!D10406,2)</f>
        <v>87</v>
      </c>
      <c r="E10406" t="str">
        <f>[1]Sheet1!E10406</f>
        <v>Construction - Sea and Inland Port Facilities</v>
      </c>
      <c r="F10406">
        <f>[1]Sheet1!F10406</f>
        <v>169697</v>
      </c>
    </row>
    <row r="10407" spans="1:6">
      <c r="A10407" t="str">
        <f>[1]Sheet1!B10407</f>
        <v>Washington</v>
      </c>
      <c r="B10407" t="str">
        <f>[1]Sheet1!C10407</f>
        <v>WA</v>
      </c>
      <c r="C10407" t="str">
        <f>LEFT([1]Sheet1!D10407,1)</f>
        <v>F</v>
      </c>
      <c r="D10407" t="str">
        <f>RIGHT([1]Sheet1!D10407,2)</f>
        <v>89</v>
      </c>
      <c r="E10407" t="str">
        <f>[1]Sheet1!E10407</f>
        <v>Construction - General - Other</v>
      </c>
      <c r="F10407">
        <f>[1]Sheet1!F10407</f>
        <v>218231</v>
      </c>
    </row>
    <row r="10408" spans="1:6">
      <c r="A10408" t="str">
        <f>[1]Sheet1!B10408</f>
        <v>Washington</v>
      </c>
      <c r="B10408" t="str">
        <f>[1]Sheet1!C10408</f>
        <v>WA</v>
      </c>
      <c r="C10408" t="str">
        <f>LEFT([1]Sheet1!D10408,1)</f>
        <v>F</v>
      </c>
      <c r="D10408" t="str">
        <f>RIGHT([1]Sheet1!D10408,2)</f>
        <v>91</v>
      </c>
      <c r="E10408" t="str">
        <f>[1]Sheet1!E10408</f>
        <v>Construction - Water Utilities</v>
      </c>
      <c r="F10408">
        <f>[1]Sheet1!F10408</f>
        <v>236023</v>
      </c>
    </row>
    <row r="10409" spans="1:6">
      <c r="A10409" t="str">
        <f>[1]Sheet1!B10409</f>
        <v>Washington</v>
      </c>
      <c r="B10409" t="str">
        <f>[1]Sheet1!C10409</f>
        <v>WA</v>
      </c>
      <c r="C10409" t="str">
        <f>LEFT([1]Sheet1!D10409,1)</f>
        <v>F</v>
      </c>
      <c r="D10409" t="str">
        <f>RIGHT([1]Sheet1!D10409,2)</f>
        <v>92</v>
      </c>
      <c r="E10409" t="str">
        <f>[1]Sheet1!E10409</f>
        <v>Construction - Electric Utilities</v>
      </c>
      <c r="F10409">
        <f>[1]Sheet1!F10409</f>
        <v>550477</v>
      </c>
    </row>
    <row r="10410" spans="1:6">
      <c r="A10410" t="str">
        <f>[1]Sheet1!B10410</f>
        <v>Washington</v>
      </c>
      <c r="B10410" t="str">
        <f>[1]Sheet1!C10410</f>
        <v>WA</v>
      </c>
      <c r="C10410" t="str">
        <f>LEFT([1]Sheet1!D10410,1)</f>
        <v>F</v>
      </c>
      <c r="D10410" t="str">
        <f>RIGHT([1]Sheet1!D10410,2)</f>
        <v>94</v>
      </c>
      <c r="E10410" t="str">
        <f>[1]Sheet1!E10410</f>
        <v>Construction - Transit Utilities</v>
      </c>
      <c r="F10410">
        <f>[1]Sheet1!F10410</f>
        <v>915504</v>
      </c>
    </row>
    <row r="10411" spans="1:6">
      <c r="A10411" t="str">
        <f>[1]Sheet1!B10411</f>
        <v>Washington</v>
      </c>
      <c r="B10411" t="str">
        <f>[1]Sheet1!C10411</f>
        <v>WA</v>
      </c>
      <c r="C10411" t="str">
        <f>LEFT([1]Sheet1!D10411,1)</f>
        <v>G</v>
      </c>
      <c r="D10411" t="str">
        <f>RIGHT([1]Sheet1!D10411,2)</f>
        <v>01</v>
      </c>
      <c r="E10411" t="str">
        <f>[1]Sheet1!E10411</f>
        <v>Other Capital Outlay - Air Transportation</v>
      </c>
      <c r="F10411">
        <f>[1]Sheet1!F10411</f>
        <v>4565</v>
      </c>
    </row>
    <row r="10412" spans="1:6">
      <c r="A10412" t="str">
        <f>[1]Sheet1!B10412</f>
        <v>Washington</v>
      </c>
      <c r="B10412" t="str">
        <f>[1]Sheet1!C10412</f>
        <v>WA</v>
      </c>
      <c r="C10412" t="str">
        <f>LEFT([1]Sheet1!D10412,1)</f>
        <v>G</v>
      </c>
      <c r="D10412" t="str">
        <f>RIGHT([1]Sheet1!D10412,2)</f>
        <v>03</v>
      </c>
      <c r="E10412" t="str">
        <f>[1]Sheet1!E10412</f>
        <v>Other Capital Outlay - Miscellaneous Commercial Activities, NEC</v>
      </c>
      <c r="F10412">
        <f>[1]Sheet1!F10412</f>
        <v>575</v>
      </c>
    </row>
    <row r="10413" spans="1:6">
      <c r="A10413" t="str">
        <f>[1]Sheet1!B10413</f>
        <v>Washington</v>
      </c>
      <c r="B10413" t="str">
        <f>[1]Sheet1!C10413</f>
        <v>WA</v>
      </c>
      <c r="C10413" t="str">
        <f>LEFT([1]Sheet1!D10413,1)</f>
        <v>G</v>
      </c>
      <c r="D10413" t="str">
        <f>RIGHT([1]Sheet1!D10413,2)</f>
        <v>04</v>
      </c>
      <c r="E10413" t="str">
        <f>[1]Sheet1!E10413</f>
        <v>Other Capital Outlay - Correctional Institutions</v>
      </c>
      <c r="F10413">
        <f>[1]Sheet1!F10413</f>
        <v>21641</v>
      </c>
    </row>
    <row r="10414" spans="1:6">
      <c r="A10414" t="str">
        <f>[1]Sheet1!B10414</f>
        <v>Washington</v>
      </c>
      <c r="B10414" t="str">
        <f>[1]Sheet1!C10414</f>
        <v>WA</v>
      </c>
      <c r="C10414" t="str">
        <f>LEFT([1]Sheet1!D10414,1)</f>
        <v>G</v>
      </c>
      <c r="D10414" t="str">
        <f>RIGHT([1]Sheet1!D10414,2)</f>
        <v>05</v>
      </c>
      <c r="E10414" t="str">
        <f>[1]Sheet1!E10414</f>
        <v>Other Capital Outlay - Corrections - Other</v>
      </c>
      <c r="F10414">
        <f>[1]Sheet1!F10414</f>
        <v>3318</v>
      </c>
    </row>
    <row r="10415" spans="1:6">
      <c r="A10415" t="str">
        <f>[1]Sheet1!B10415</f>
        <v>Washington</v>
      </c>
      <c r="B10415" t="str">
        <f>[1]Sheet1!C10415</f>
        <v>WA</v>
      </c>
      <c r="C10415" t="str">
        <f>LEFT([1]Sheet1!D10415,1)</f>
        <v>G</v>
      </c>
      <c r="D10415" t="str">
        <f>RIGHT([1]Sheet1!D10415,2)</f>
        <v>12</v>
      </c>
      <c r="E10415" t="str">
        <f>[1]Sheet1!E10415</f>
        <v>Other Capital Outlay - Elementary and Secondary Education</v>
      </c>
      <c r="F10415">
        <f>[1]Sheet1!F10415</f>
        <v>295116</v>
      </c>
    </row>
    <row r="10416" spans="1:6">
      <c r="A10416" t="str">
        <f>[1]Sheet1!B10416</f>
        <v>Washington</v>
      </c>
      <c r="B10416" t="str">
        <f>[1]Sheet1!C10416</f>
        <v>WA</v>
      </c>
      <c r="C10416" t="str">
        <f>LEFT([1]Sheet1!D10416,1)</f>
        <v>G</v>
      </c>
      <c r="D10416" t="str">
        <f>RIGHT([1]Sheet1!D10416,2)</f>
        <v>16</v>
      </c>
      <c r="E10416" t="str">
        <f>[1]Sheet1!E10416</f>
        <v>Other Capital Outlay - Higher Education - Auxiliary Enterprises</v>
      </c>
      <c r="F10416">
        <f>[1]Sheet1!F10416</f>
        <v>9155</v>
      </c>
    </row>
    <row r="10417" spans="1:6">
      <c r="A10417" t="str">
        <f>[1]Sheet1!B10417</f>
        <v>Washington</v>
      </c>
      <c r="B10417" t="str">
        <f>[1]Sheet1!C10417</f>
        <v>WA</v>
      </c>
      <c r="C10417" t="str">
        <f>LEFT([1]Sheet1!D10417,1)</f>
        <v>G</v>
      </c>
      <c r="D10417" t="str">
        <f>RIGHT([1]Sheet1!D10417,2)</f>
        <v>18</v>
      </c>
      <c r="E10417" t="str">
        <f>[1]Sheet1!E10417</f>
        <v>Other Capital Outlay - Other Higher Education</v>
      </c>
      <c r="F10417">
        <f>[1]Sheet1!F10417</f>
        <v>104317</v>
      </c>
    </row>
    <row r="10418" spans="1:6">
      <c r="A10418" t="str">
        <f>[1]Sheet1!B10418</f>
        <v>Washington</v>
      </c>
      <c r="B10418" t="str">
        <f>[1]Sheet1!C10418</f>
        <v>WA</v>
      </c>
      <c r="C10418" t="str">
        <f>LEFT([1]Sheet1!D10418,1)</f>
        <v>G</v>
      </c>
      <c r="D10418" t="str">
        <f>RIGHT([1]Sheet1!D10418,2)</f>
        <v>21</v>
      </c>
      <c r="E10418" t="str">
        <f>[1]Sheet1!E10418</f>
        <v>Other Capital Outlay - State Education - Other</v>
      </c>
      <c r="F10418">
        <f>[1]Sheet1!F10418</f>
        <v>4500</v>
      </c>
    </row>
    <row r="10419" spans="1:6">
      <c r="A10419" t="str">
        <f>[1]Sheet1!B10419</f>
        <v>Washington</v>
      </c>
      <c r="B10419" t="str">
        <f>[1]Sheet1!C10419</f>
        <v>WA</v>
      </c>
      <c r="C10419" t="str">
        <f>LEFT([1]Sheet1!D10419,1)</f>
        <v>G</v>
      </c>
      <c r="D10419" t="str">
        <f>RIGHT([1]Sheet1!D10419,2)</f>
        <v>22</v>
      </c>
      <c r="E10419" t="str">
        <f>[1]Sheet1!E10419</f>
        <v>Other Capital Outlay - Social Insurance Administration</v>
      </c>
      <c r="F10419">
        <f>[1]Sheet1!F10419</f>
        <v>3457</v>
      </c>
    </row>
    <row r="10420" spans="1:6">
      <c r="A10420" t="str">
        <f>[1]Sheet1!B10420</f>
        <v>Washington</v>
      </c>
      <c r="B10420" t="str">
        <f>[1]Sheet1!C10420</f>
        <v>WA</v>
      </c>
      <c r="C10420" t="str">
        <f>LEFT([1]Sheet1!D10420,1)</f>
        <v>G</v>
      </c>
      <c r="D10420" t="str">
        <f>RIGHT([1]Sheet1!D10420,2)</f>
        <v>23</v>
      </c>
      <c r="E10420" t="str">
        <f>[1]Sheet1!E10420</f>
        <v>Other Capital Outlay - Financial Administration</v>
      </c>
      <c r="F10420">
        <f>[1]Sheet1!F10420</f>
        <v>10520</v>
      </c>
    </row>
    <row r="10421" spans="1:6">
      <c r="A10421" t="str">
        <f>[1]Sheet1!B10421</f>
        <v>Washington</v>
      </c>
      <c r="B10421" t="str">
        <f>[1]Sheet1!C10421</f>
        <v>WA</v>
      </c>
      <c r="C10421" t="str">
        <f>LEFT([1]Sheet1!D10421,1)</f>
        <v>G</v>
      </c>
      <c r="D10421" t="str">
        <f>RIGHT([1]Sheet1!D10421,2)</f>
        <v>24</v>
      </c>
      <c r="E10421" t="str">
        <f>[1]Sheet1!E10421</f>
        <v>Other Capital Outlay - Local Fire Protection</v>
      </c>
      <c r="F10421">
        <f>[1]Sheet1!F10421</f>
        <v>37120</v>
      </c>
    </row>
    <row r="10422" spans="1:6">
      <c r="A10422" t="str">
        <f>[1]Sheet1!B10422</f>
        <v>Washington</v>
      </c>
      <c r="B10422" t="str">
        <f>[1]Sheet1!C10422</f>
        <v>WA</v>
      </c>
      <c r="C10422" t="str">
        <f>LEFT([1]Sheet1!D10422,1)</f>
        <v>G</v>
      </c>
      <c r="D10422" t="str">
        <f>RIGHT([1]Sheet1!D10422,2)</f>
        <v>25</v>
      </c>
      <c r="E10422" t="str">
        <f>[1]Sheet1!E10422</f>
        <v>Other Capital Outlay - Judicial and Legal Services</v>
      </c>
      <c r="F10422">
        <f>[1]Sheet1!F10422</f>
        <v>3001</v>
      </c>
    </row>
    <row r="10423" spans="1:6">
      <c r="A10423" t="str">
        <f>[1]Sheet1!B10423</f>
        <v>Washington</v>
      </c>
      <c r="B10423" t="str">
        <f>[1]Sheet1!C10423</f>
        <v>WA</v>
      </c>
      <c r="C10423" t="str">
        <f>LEFT([1]Sheet1!D10423,1)</f>
        <v>G</v>
      </c>
      <c r="D10423" t="str">
        <f>RIGHT([1]Sheet1!D10423,2)</f>
        <v>29</v>
      </c>
      <c r="E10423" t="str">
        <f>[1]Sheet1!E10423</f>
        <v>Other Capital Outlay - Central Staff Services</v>
      </c>
      <c r="F10423">
        <f>[1]Sheet1!F10423</f>
        <v>6273</v>
      </c>
    </row>
    <row r="10424" spans="1:6">
      <c r="A10424" t="str">
        <f>[1]Sheet1!B10424</f>
        <v>Washington</v>
      </c>
      <c r="B10424" t="str">
        <f>[1]Sheet1!C10424</f>
        <v>WA</v>
      </c>
      <c r="C10424" t="str">
        <f>LEFT([1]Sheet1!D10424,1)</f>
        <v>G</v>
      </c>
      <c r="D10424" t="str">
        <f>RIGHT([1]Sheet1!D10424,2)</f>
        <v>31</v>
      </c>
      <c r="E10424" t="str">
        <f>[1]Sheet1!E10424</f>
        <v>Other Capital Outlay - General Public Building</v>
      </c>
      <c r="F10424">
        <f>[1]Sheet1!F10424</f>
        <v>30350</v>
      </c>
    </row>
    <row r="10425" spans="1:6">
      <c r="A10425" t="str">
        <f>[1]Sheet1!B10425</f>
        <v>Washington</v>
      </c>
      <c r="B10425" t="str">
        <f>[1]Sheet1!C10425</f>
        <v>WA</v>
      </c>
      <c r="C10425" t="str">
        <f>LEFT([1]Sheet1!D10425,1)</f>
        <v>G</v>
      </c>
      <c r="D10425" t="str">
        <f>RIGHT([1]Sheet1!D10425,2)</f>
        <v>32</v>
      </c>
      <c r="E10425" t="str">
        <f>[1]Sheet1!E10425</f>
        <v>Other Capital Outlay - Health - Other</v>
      </c>
      <c r="F10425">
        <f>[1]Sheet1!F10425</f>
        <v>18328</v>
      </c>
    </row>
    <row r="10426" spans="1:6">
      <c r="A10426" t="str">
        <f>[1]Sheet1!B10426</f>
        <v>Washington</v>
      </c>
      <c r="B10426" t="str">
        <f>[1]Sheet1!C10426</f>
        <v>WA</v>
      </c>
      <c r="C10426" t="str">
        <f>LEFT([1]Sheet1!D10426,1)</f>
        <v>G</v>
      </c>
      <c r="D10426" t="str">
        <f>RIGHT([1]Sheet1!D10426,2)</f>
        <v>36</v>
      </c>
      <c r="E10426" t="str">
        <f>[1]Sheet1!E10426</f>
        <v>Other Capital Outlay - Hospitals</v>
      </c>
      <c r="F10426">
        <f>[1]Sheet1!F10426</f>
        <v>86171</v>
      </c>
    </row>
    <row r="10427" spans="1:6">
      <c r="A10427" t="str">
        <f>[1]Sheet1!B10427</f>
        <v>Washington</v>
      </c>
      <c r="B10427" t="str">
        <f>[1]Sheet1!C10427</f>
        <v>WA</v>
      </c>
      <c r="C10427" t="str">
        <f>LEFT([1]Sheet1!D10427,1)</f>
        <v>G</v>
      </c>
      <c r="D10427" t="str">
        <f>RIGHT([1]Sheet1!D10427,2)</f>
        <v>44</v>
      </c>
      <c r="E10427" t="str">
        <f>[1]Sheet1!E10427</f>
        <v>Other Capital Outlay - Regular Highways</v>
      </c>
      <c r="F10427">
        <f>[1]Sheet1!F10427</f>
        <v>176804</v>
      </c>
    </row>
    <row r="10428" spans="1:6">
      <c r="A10428" t="str">
        <f>[1]Sheet1!B10428</f>
        <v>Washington</v>
      </c>
      <c r="B10428" t="str">
        <f>[1]Sheet1!C10428</f>
        <v>WA</v>
      </c>
      <c r="C10428" t="str">
        <f>LEFT([1]Sheet1!D10428,1)</f>
        <v>G</v>
      </c>
      <c r="D10428" t="str">
        <f>RIGHT([1]Sheet1!D10428,2)</f>
        <v>45</v>
      </c>
      <c r="E10428" t="str">
        <f>[1]Sheet1!E10428</f>
        <v>Other Capital Outlay - Toll Highways</v>
      </c>
      <c r="F10428">
        <f>[1]Sheet1!F10428</f>
        <v>772</v>
      </c>
    </row>
    <row r="10429" spans="1:6">
      <c r="A10429" t="str">
        <f>[1]Sheet1!B10429</f>
        <v>Washington</v>
      </c>
      <c r="B10429" t="str">
        <f>[1]Sheet1!C10429</f>
        <v>WA</v>
      </c>
      <c r="C10429" t="str">
        <f>LEFT([1]Sheet1!D10429,1)</f>
        <v>G</v>
      </c>
      <c r="D10429" t="str">
        <f>RIGHT([1]Sheet1!D10429,2)</f>
        <v>50</v>
      </c>
      <c r="E10429" t="str">
        <f>[1]Sheet1!E10429</f>
        <v>Other Capital Outlay - Housing and Community Development</v>
      </c>
      <c r="F10429">
        <f>[1]Sheet1!F10429</f>
        <v>57351</v>
      </c>
    </row>
    <row r="10430" spans="1:6">
      <c r="A10430" t="str">
        <f>[1]Sheet1!B10430</f>
        <v>Washington</v>
      </c>
      <c r="B10430" t="str">
        <f>[1]Sheet1!C10430</f>
        <v>WA</v>
      </c>
      <c r="C10430" t="str">
        <f>LEFT([1]Sheet1!D10430,1)</f>
        <v>G</v>
      </c>
      <c r="D10430" t="str">
        <f>RIGHT([1]Sheet1!D10430,2)</f>
        <v>52</v>
      </c>
      <c r="E10430" t="str">
        <f>[1]Sheet1!E10430</f>
        <v>Other Capital Outlay - Libraries</v>
      </c>
      <c r="F10430">
        <f>[1]Sheet1!F10430</f>
        <v>32450</v>
      </c>
    </row>
    <row r="10431" spans="1:6">
      <c r="A10431" t="str">
        <f>[1]Sheet1!B10431</f>
        <v>Washington</v>
      </c>
      <c r="B10431" t="str">
        <f>[1]Sheet1!C10431</f>
        <v>WA</v>
      </c>
      <c r="C10431" t="str">
        <f>LEFT([1]Sheet1!D10431,1)</f>
        <v>G</v>
      </c>
      <c r="D10431" t="str">
        <f>RIGHT([1]Sheet1!D10431,2)</f>
        <v>59</v>
      </c>
      <c r="E10431" t="str">
        <f>[1]Sheet1!E10431</f>
        <v>Other Capital Outlay - Natural Resources - Other</v>
      </c>
      <c r="F10431">
        <f>[1]Sheet1!F10431</f>
        <v>95151</v>
      </c>
    </row>
    <row r="10432" spans="1:6">
      <c r="A10432" t="str">
        <f>[1]Sheet1!B10432</f>
        <v>Washington</v>
      </c>
      <c r="B10432" t="str">
        <f>[1]Sheet1!C10432</f>
        <v>WA</v>
      </c>
      <c r="C10432" t="str">
        <f>LEFT([1]Sheet1!D10432,1)</f>
        <v>G</v>
      </c>
      <c r="D10432" t="str">
        <f>RIGHT([1]Sheet1!D10432,2)</f>
        <v>61</v>
      </c>
      <c r="E10432" t="str">
        <f>[1]Sheet1!E10432</f>
        <v>Other Capital Outlay - Parks and Recreation</v>
      </c>
      <c r="F10432">
        <f>[1]Sheet1!F10432</f>
        <v>51473</v>
      </c>
    </row>
    <row r="10433" spans="1:6">
      <c r="A10433" t="str">
        <f>[1]Sheet1!B10433</f>
        <v>Washington</v>
      </c>
      <c r="B10433" t="str">
        <f>[1]Sheet1!C10433</f>
        <v>WA</v>
      </c>
      <c r="C10433" t="str">
        <f>LEFT([1]Sheet1!D10433,1)</f>
        <v>G</v>
      </c>
      <c r="D10433" t="str">
        <f>RIGHT([1]Sheet1!D10433,2)</f>
        <v>62</v>
      </c>
      <c r="E10433" t="str">
        <f>[1]Sheet1!E10433</f>
        <v>Other Capital Outlay - Police Protection</v>
      </c>
      <c r="F10433">
        <f>[1]Sheet1!F10433</f>
        <v>25726</v>
      </c>
    </row>
    <row r="10434" spans="1:6">
      <c r="A10434" t="str">
        <f>[1]Sheet1!B10434</f>
        <v>Washington</v>
      </c>
      <c r="B10434" t="str">
        <f>[1]Sheet1!C10434</f>
        <v>WA</v>
      </c>
      <c r="C10434" t="str">
        <f>LEFT([1]Sheet1!D10434,1)</f>
        <v>G</v>
      </c>
      <c r="D10434" t="str">
        <f>RIGHT([1]Sheet1!D10434,2)</f>
        <v>66</v>
      </c>
      <c r="E10434" t="str">
        <f>[1]Sheet1!E10434</f>
        <v>Other Capital Outlay - Protective Inspection and Regulation, NEC</v>
      </c>
      <c r="F10434">
        <f>[1]Sheet1!F10434</f>
        <v>6273</v>
      </c>
    </row>
    <row r="10435" spans="1:6">
      <c r="A10435" t="str">
        <f>[1]Sheet1!B10435</f>
        <v>Washington</v>
      </c>
      <c r="B10435" t="str">
        <f>[1]Sheet1!C10435</f>
        <v>WA</v>
      </c>
      <c r="C10435" t="str">
        <f>LEFT([1]Sheet1!D10435,1)</f>
        <v>G</v>
      </c>
      <c r="D10435" t="str">
        <f>RIGHT([1]Sheet1!D10435,2)</f>
        <v>77</v>
      </c>
      <c r="E10435" t="str">
        <f>[1]Sheet1!E10435</f>
        <v>Other Capital Outlay - Public Welfare Institutions</v>
      </c>
      <c r="F10435">
        <f>[1]Sheet1!F10435</f>
        <v>1057</v>
      </c>
    </row>
    <row r="10436" spans="1:6">
      <c r="A10436" t="str">
        <f>[1]Sheet1!B10436</f>
        <v>Washington</v>
      </c>
      <c r="B10436" t="str">
        <f>[1]Sheet1!C10436</f>
        <v>WA</v>
      </c>
      <c r="C10436" t="str">
        <f>LEFT([1]Sheet1!D10436,1)</f>
        <v>G</v>
      </c>
      <c r="D10436" t="str">
        <f>RIGHT([1]Sheet1!D10436,2)</f>
        <v>79</v>
      </c>
      <c r="E10436" t="str">
        <f>[1]Sheet1!E10436</f>
        <v>Other Capital Outlay - Public Welfare - Other</v>
      </c>
      <c r="F10436">
        <f>[1]Sheet1!F10436</f>
        <v>9758</v>
      </c>
    </row>
    <row r="10437" spans="1:6">
      <c r="A10437" t="str">
        <f>[1]Sheet1!B10437</f>
        <v>Washington</v>
      </c>
      <c r="B10437" t="str">
        <f>[1]Sheet1!C10437</f>
        <v>WA</v>
      </c>
      <c r="C10437" t="str">
        <f>LEFT([1]Sheet1!D10437,1)</f>
        <v>G</v>
      </c>
      <c r="D10437" t="str">
        <f>RIGHT([1]Sheet1!D10437,2)</f>
        <v>80</v>
      </c>
      <c r="E10437" t="str">
        <f>[1]Sheet1!E10437</f>
        <v>Other Capital Outlay - Sewerage</v>
      </c>
      <c r="F10437">
        <f>[1]Sheet1!F10437</f>
        <v>273851</v>
      </c>
    </row>
    <row r="10438" spans="1:6">
      <c r="A10438" t="str">
        <f>[1]Sheet1!B10438</f>
        <v>Washington</v>
      </c>
      <c r="B10438" t="str">
        <f>[1]Sheet1!C10438</f>
        <v>WA</v>
      </c>
      <c r="C10438" t="str">
        <f>LEFT([1]Sheet1!D10438,1)</f>
        <v>G</v>
      </c>
      <c r="D10438" t="str">
        <f>RIGHT([1]Sheet1!D10438,2)</f>
        <v>81</v>
      </c>
      <c r="E10438" t="str">
        <f>[1]Sheet1!E10438</f>
        <v>Other Capital Outlay - Solid Waste Management</v>
      </c>
      <c r="F10438">
        <f>[1]Sheet1!F10438</f>
        <v>49033</v>
      </c>
    </row>
    <row r="10439" spans="1:6">
      <c r="A10439" t="str">
        <f>[1]Sheet1!B10439</f>
        <v>Washington</v>
      </c>
      <c r="B10439" t="str">
        <f>[1]Sheet1!C10439</f>
        <v>WA</v>
      </c>
      <c r="C10439" t="str">
        <f>LEFT([1]Sheet1!D10439,1)</f>
        <v>G</v>
      </c>
      <c r="D10439" t="str">
        <f>RIGHT([1]Sheet1!D10439,2)</f>
        <v>85</v>
      </c>
      <c r="E10439" t="str">
        <f>[1]Sheet1!E10439</f>
        <v>Other Capital Outlay - State Veterans' Services</v>
      </c>
      <c r="F10439">
        <f>[1]Sheet1!F10439</f>
        <v>42</v>
      </c>
    </row>
    <row r="10440" spans="1:6">
      <c r="A10440" t="str">
        <f>[1]Sheet1!B10440</f>
        <v>Washington</v>
      </c>
      <c r="B10440" t="str">
        <f>[1]Sheet1!C10440</f>
        <v>WA</v>
      </c>
      <c r="C10440" t="str">
        <f>LEFT([1]Sheet1!D10440,1)</f>
        <v>G</v>
      </c>
      <c r="D10440" t="str">
        <f>RIGHT([1]Sheet1!D10440,2)</f>
        <v>87</v>
      </c>
      <c r="E10440" t="str">
        <f>[1]Sheet1!E10440</f>
        <v>Other Capital Outlay - Sea and Inland Port Facilities</v>
      </c>
      <c r="F10440">
        <f>[1]Sheet1!F10440</f>
        <v>43032</v>
      </c>
    </row>
    <row r="10441" spans="1:6">
      <c r="A10441" t="str">
        <f>[1]Sheet1!B10441</f>
        <v>Washington</v>
      </c>
      <c r="B10441" t="str">
        <f>[1]Sheet1!C10441</f>
        <v>WA</v>
      </c>
      <c r="C10441" t="str">
        <f>LEFT([1]Sheet1!D10441,1)</f>
        <v>G</v>
      </c>
      <c r="D10441" t="str">
        <f>RIGHT([1]Sheet1!D10441,2)</f>
        <v>89</v>
      </c>
      <c r="E10441" t="str">
        <f>[1]Sheet1!E10441</f>
        <v>Other Capital Outlay - General - Other</v>
      </c>
      <c r="F10441">
        <f>[1]Sheet1!F10441</f>
        <v>103255</v>
      </c>
    </row>
    <row r="10442" spans="1:6">
      <c r="A10442" t="str">
        <f>[1]Sheet1!B10442</f>
        <v>Washington</v>
      </c>
      <c r="B10442" t="str">
        <f>[1]Sheet1!C10442</f>
        <v>WA</v>
      </c>
      <c r="C10442" t="str">
        <f>LEFT([1]Sheet1!D10442,1)</f>
        <v>G</v>
      </c>
      <c r="D10442" t="str">
        <f>RIGHT([1]Sheet1!D10442,2)</f>
        <v>91</v>
      </c>
      <c r="E10442" t="str">
        <f>[1]Sheet1!E10442</f>
        <v>Other Capital Outlay - Water Utilities</v>
      </c>
      <c r="F10442">
        <f>[1]Sheet1!F10442</f>
        <v>175942</v>
      </c>
    </row>
    <row r="10443" spans="1:6">
      <c r="A10443" t="str">
        <f>[1]Sheet1!B10443</f>
        <v>Washington</v>
      </c>
      <c r="B10443" t="str">
        <f>[1]Sheet1!C10443</f>
        <v>WA</v>
      </c>
      <c r="C10443" t="str">
        <f>LEFT([1]Sheet1!D10443,1)</f>
        <v>G</v>
      </c>
      <c r="D10443" t="str">
        <f>RIGHT([1]Sheet1!D10443,2)</f>
        <v>92</v>
      </c>
      <c r="E10443" t="str">
        <f>[1]Sheet1!E10443</f>
        <v>Other Capital Outlay - Electric Utilities</v>
      </c>
      <c r="F10443">
        <f>[1]Sheet1!F10443</f>
        <v>216366</v>
      </c>
    </row>
    <row r="10444" spans="1:6">
      <c r="A10444" t="str">
        <f>[1]Sheet1!B10444</f>
        <v>Washington</v>
      </c>
      <c r="B10444" t="str">
        <f>[1]Sheet1!C10444</f>
        <v>WA</v>
      </c>
      <c r="C10444" t="str">
        <f>LEFT([1]Sheet1!D10444,1)</f>
        <v>G</v>
      </c>
      <c r="D10444" t="str">
        <f>RIGHT([1]Sheet1!D10444,2)</f>
        <v>93</v>
      </c>
      <c r="E10444" t="str">
        <f>[1]Sheet1!E10444</f>
        <v>Other Capital Outlay - Gas Utilities</v>
      </c>
      <c r="F10444">
        <f>[1]Sheet1!F10444</f>
        <v>361</v>
      </c>
    </row>
    <row r="10445" spans="1:6">
      <c r="A10445" t="str">
        <f>[1]Sheet1!B10445</f>
        <v>Washington</v>
      </c>
      <c r="B10445" t="str">
        <f>[1]Sheet1!C10445</f>
        <v>WA</v>
      </c>
      <c r="C10445" t="str">
        <f>LEFT([1]Sheet1!D10445,1)</f>
        <v>G</v>
      </c>
      <c r="D10445" t="str">
        <f>RIGHT([1]Sheet1!D10445,2)</f>
        <v>94</v>
      </c>
      <c r="E10445" t="str">
        <f>[1]Sheet1!E10445</f>
        <v>Other Capital Outlay - Transit Utilities</v>
      </c>
      <c r="F10445">
        <f>[1]Sheet1!F10445</f>
        <v>242812</v>
      </c>
    </row>
    <row r="10446" spans="1:6">
      <c r="A10446" t="str">
        <f>[1]Sheet1!B10446</f>
        <v>Washington</v>
      </c>
      <c r="B10446" t="str">
        <f>[1]Sheet1!C10446</f>
        <v>WA</v>
      </c>
      <c r="C10446" t="str">
        <f>LEFT([1]Sheet1!D10446,1)</f>
        <v>I</v>
      </c>
      <c r="D10446" t="str">
        <f>RIGHT([1]Sheet1!D10446,2)</f>
        <v>89</v>
      </c>
      <c r="E10446" t="str">
        <f>[1]Sheet1!E10446</f>
        <v>General - Interest on Debt</v>
      </c>
      <c r="F10446">
        <f>[1]Sheet1!F10446</f>
        <v>2665152</v>
      </c>
    </row>
    <row r="10447" spans="1:6">
      <c r="A10447" t="str">
        <f>[1]Sheet1!B10447</f>
        <v>Washington</v>
      </c>
      <c r="B10447" t="str">
        <f>[1]Sheet1!C10447</f>
        <v>WA</v>
      </c>
      <c r="C10447" t="str">
        <f>LEFT([1]Sheet1!D10447,1)</f>
        <v>I</v>
      </c>
      <c r="D10447" t="str">
        <f>RIGHT([1]Sheet1!D10447,2)</f>
        <v>91</v>
      </c>
      <c r="E10447" t="str">
        <f>[1]Sheet1!E10447</f>
        <v>Water Utilities - Interest on Debt</v>
      </c>
      <c r="F10447">
        <f>[1]Sheet1!F10447</f>
        <v>102590</v>
      </c>
    </row>
    <row r="10448" spans="1:6">
      <c r="A10448" t="str">
        <f>[1]Sheet1!B10448</f>
        <v>Washington</v>
      </c>
      <c r="B10448" t="str">
        <f>[1]Sheet1!C10448</f>
        <v>WA</v>
      </c>
      <c r="C10448" t="str">
        <f>LEFT([1]Sheet1!D10448,1)</f>
        <v>I</v>
      </c>
      <c r="D10448" t="str">
        <f>RIGHT([1]Sheet1!D10448,2)</f>
        <v>92</v>
      </c>
      <c r="E10448" t="str">
        <f>[1]Sheet1!E10448</f>
        <v>Electric Utilities - Interest on Debt</v>
      </c>
      <c r="F10448">
        <f>[1]Sheet1!F10448</f>
        <v>606556</v>
      </c>
    </row>
    <row r="10449" spans="1:6">
      <c r="A10449" t="str">
        <f>[1]Sheet1!B10449</f>
        <v>Washington</v>
      </c>
      <c r="B10449" t="str">
        <f>[1]Sheet1!C10449</f>
        <v>WA</v>
      </c>
      <c r="C10449" t="str">
        <f>LEFT([1]Sheet1!D10449,1)</f>
        <v>I</v>
      </c>
      <c r="D10449" t="str">
        <f>RIGHT([1]Sheet1!D10449,2)</f>
        <v>94</v>
      </c>
      <c r="E10449" t="str">
        <f>[1]Sheet1!E10449</f>
        <v>Transit Utilities - Interest on Debt</v>
      </c>
      <c r="F10449">
        <f>[1]Sheet1!F10449</f>
        <v>76615</v>
      </c>
    </row>
    <row r="10450" spans="1:6">
      <c r="A10450" t="str">
        <f>[1]Sheet1!B10450</f>
        <v>Washington</v>
      </c>
      <c r="B10450" t="str">
        <f>[1]Sheet1!C10450</f>
        <v>WA</v>
      </c>
      <c r="C10450" t="str">
        <f>LEFT([1]Sheet1!D10450,1)</f>
        <v>J</v>
      </c>
      <c r="D10450" t="str">
        <f>RIGHT([1]Sheet1!D10450,2)</f>
        <v>19</v>
      </c>
      <c r="E10450" t="str">
        <f>[1]Sheet1!E10450</f>
        <v>Assistance and Subsidies - State Scholarships and Other Subsidies - Education</v>
      </c>
      <c r="F10450">
        <f>[1]Sheet1!F10450</f>
        <v>897621</v>
      </c>
    </row>
    <row r="10451" spans="1:6">
      <c r="A10451" t="str">
        <f>[1]Sheet1!B10451</f>
        <v>Washington</v>
      </c>
      <c r="B10451" t="str">
        <f>[1]Sheet1!C10451</f>
        <v>WA</v>
      </c>
      <c r="C10451" t="str">
        <f>LEFT([1]Sheet1!D10451,1)</f>
        <v>J</v>
      </c>
      <c r="D10451" t="str">
        <f>RIGHT([1]Sheet1!D10451,2)</f>
        <v>67</v>
      </c>
      <c r="E10451" t="str">
        <f>[1]Sheet1!E10451</f>
        <v>Assistance and Subsidies - Public Welfare, Federal Categorical Assistance Programs</v>
      </c>
      <c r="F10451">
        <f>[1]Sheet1!F10451</f>
        <v>261687</v>
      </c>
    </row>
    <row r="10452" spans="1:6">
      <c r="A10452" t="str">
        <f>[1]Sheet1!B10452</f>
        <v>Washington</v>
      </c>
      <c r="B10452" t="str">
        <f>[1]Sheet1!C10452</f>
        <v>WA</v>
      </c>
      <c r="C10452" t="str">
        <f>LEFT([1]Sheet1!D10452,1)</f>
        <v>J</v>
      </c>
      <c r="D10452" t="str">
        <f>RIGHT([1]Sheet1!D10452,2)</f>
        <v>68</v>
      </c>
      <c r="E10452" t="str">
        <f>[1]Sheet1!E10452</f>
        <v>Assistance and Subsidies - Public Welfare, Cash Assistance Programs - Other</v>
      </c>
      <c r="F10452">
        <f>[1]Sheet1!F10452</f>
        <v>365315</v>
      </c>
    </row>
    <row r="10453" spans="1:6">
      <c r="A10453" t="str">
        <f>[1]Sheet1!B10453</f>
        <v>Washington</v>
      </c>
      <c r="B10453" t="str">
        <f>[1]Sheet1!C10453</f>
        <v>WA</v>
      </c>
      <c r="C10453" t="str">
        <f>LEFT([1]Sheet1!D10453,1)</f>
        <v>S</v>
      </c>
      <c r="D10453" t="str">
        <f>RIGHT([1]Sheet1!D10453,2)</f>
        <v>89</v>
      </c>
      <c r="E10453" t="str">
        <f>[1]Sheet1!E10453</f>
        <v>Intergovernmental to Federal - General - Other</v>
      </c>
      <c r="F10453">
        <f>[1]Sheet1!F10453</f>
        <v>4027</v>
      </c>
    </row>
    <row r="10454" spans="1:6">
      <c r="A10454" t="str">
        <f>[1]Sheet1!B10454</f>
        <v>Washington</v>
      </c>
      <c r="B10454" t="str">
        <f>[1]Sheet1!C10454</f>
        <v>WA</v>
      </c>
      <c r="C10454" t="str">
        <f>LEFT([1]Sheet1!D10454,1)</f>
        <v>T</v>
      </c>
      <c r="D10454" t="str">
        <f>RIGHT([1]Sheet1!D10454,2)</f>
        <v>01</v>
      </c>
      <c r="E10454" t="str">
        <f>[1]Sheet1!E10454</f>
        <v>Tax - Property</v>
      </c>
      <c r="F10454">
        <f>[1]Sheet1!F10454</f>
        <v>9224087</v>
      </c>
    </row>
    <row r="10455" spans="1:6">
      <c r="A10455" t="str">
        <f>[1]Sheet1!B10455</f>
        <v>Washington</v>
      </c>
      <c r="B10455" t="str">
        <f>[1]Sheet1!C10455</f>
        <v>WA</v>
      </c>
      <c r="C10455" t="str">
        <f>LEFT([1]Sheet1!D10455,1)</f>
        <v>T</v>
      </c>
      <c r="D10455" t="str">
        <f>RIGHT([1]Sheet1!D10455,2)</f>
        <v>09</v>
      </c>
      <c r="E10455" t="str">
        <f>[1]Sheet1!E10455</f>
        <v>Tax - General Sales and Gross Receipts</v>
      </c>
      <c r="F10455">
        <f>[1]Sheet1!F10455</f>
        <v>13145906</v>
      </c>
    </row>
    <row r="10456" spans="1:6">
      <c r="A10456" t="str">
        <f>[1]Sheet1!B10456</f>
        <v>Washington</v>
      </c>
      <c r="B10456" t="str">
        <f>[1]Sheet1!C10456</f>
        <v>WA</v>
      </c>
      <c r="C10456" t="str">
        <f>LEFT([1]Sheet1!D10456,1)</f>
        <v>T</v>
      </c>
      <c r="D10456" t="str">
        <f>RIGHT([1]Sheet1!D10456,2)</f>
        <v>10</v>
      </c>
      <c r="E10456" t="str">
        <f>[1]Sheet1!E10456</f>
        <v>Tax - Alcoholic Beverage Sales</v>
      </c>
      <c r="F10456">
        <f>[1]Sheet1!F10456</f>
        <v>349164</v>
      </c>
    </row>
    <row r="10457" spans="1:6">
      <c r="A10457" t="str">
        <f>[1]Sheet1!B10457</f>
        <v>Washington</v>
      </c>
      <c r="B10457" t="str">
        <f>[1]Sheet1!C10457</f>
        <v>WA</v>
      </c>
      <c r="C10457" t="str">
        <f>LEFT([1]Sheet1!D10457,1)</f>
        <v>T</v>
      </c>
      <c r="D10457" t="str">
        <f>RIGHT([1]Sheet1!D10457,2)</f>
        <v>11</v>
      </c>
      <c r="E10457" t="str">
        <f>[1]Sheet1!E10457</f>
        <v>Tax - Amusements Sales</v>
      </c>
      <c r="F10457">
        <f>[1]Sheet1!F10457</f>
        <v>45256</v>
      </c>
    </row>
    <row r="10458" spans="1:6">
      <c r="A10458" t="str">
        <f>[1]Sheet1!B10458</f>
        <v>Washington</v>
      </c>
      <c r="B10458" t="str">
        <f>[1]Sheet1!C10458</f>
        <v>WA</v>
      </c>
      <c r="C10458" t="str">
        <f>LEFT([1]Sheet1!D10458,1)</f>
        <v>T</v>
      </c>
      <c r="D10458" t="str">
        <f>RIGHT([1]Sheet1!D10458,2)</f>
        <v>12</v>
      </c>
      <c r="E10458" t="str">
        <f>[1]Sheet1!E10458</f>
        <v>Tax - Insurance Premiums Sales</v>
      </c>
      <c r="F10458">
        <f>[1]Sheet1!F10458</f>
        <v>430052</v>
      </c>
    </row>
    <row r="10459" spans="1:6">
      <c r="A10459" t="str">
        <f>[1]Sheet1!B10459</f>
        <v>Washington</v>
      </c>
      <c r="B10459" t="str">
        <f>[1]Sheet1!C10459</f>
        <v>WA</v>
      </c>
      <c r="C10459" t="str">
        <f>LEFT([1]Sheet1!D10459,1)</f>
        <v>T</v>
      </c>
      <c r="D10459" t="str">
        <f>RIGHT([1]Sheet1!D10459,2)</f>
        <v>13</v>
      </c>
      <c r="E10459" t="str">
        <f>[1]Sheet1!E10459</f>
        <v>Tax - Motor Fuels Sales</v>
      </c>
      <c r="F10459">
        <f>[1]Sheet1!F10459</f>
        <v>1177987</v>
      </c>
    </row>
    <row r="10460" spans="1:6">
      <c r="A10460" t="str">
        <f>[1]Sheet1!B10460</f>
        <v>Washington</v>
      </c>
      <c r="B10460" t="str">
        <f>[1]Sheet1!C10460</f>
        <v>WA</v>
      </c>
      <c r="C10460" t="str">
        <f>LEFT([1]Sheet1!D10460,1)</f>
        <v>T</v>
      </c>
      <c r="D10460" t="str">
        <f>RIGHT([1]Sheet1!D10460,2)</f>
        <v>14</v>
      </c>
      <c r="E10460" t="str">
        <f>[1]Sheet1!E10460</f>
        <v>Tax - Pari-mutuels Sales</v>
      </c>
      <c r="F10460">
        <f>[1]Sheet1!F10460</f>
        <v>1734</v>
      </c>
    </row>
    <row r="10461" spans="1:6">
      <c r="A10461" t="str">
        <f>[1]Sheet1!B10461</f>
        <v>Washington</v>
      </c>
      <c r="B10461" t="str">
        <f>[1]Sheet1!C10461</f>
        <v>WA</v>
      </c>
      <c r="C10461" t="str">
        <f>LEFT([1]Sheet1!D10461,1)</f>
        <v>T</v>
      </c>
      <c r="D10461" t="str">
        <f>RIGHT([1]Sheet1!D10461,2)</f>
        <v>15</v>
      </c>
      <c r="E10461" t="str">
        <f>[1]Sheet1!E10461</f>
        <v>Tax - Public Utilities Sales</v>
      </c>
      <c r="F10461">
        <f>[1]Sheet1!F10461</f>
        <v>1074650</v>
      </c>
    </row>
    <row r="10462" spans="1:6">
      <c r="A10462" t="str">
        <f>[1]Sheet1!B10462</f>
        <v>Washington</v>
      </c>
      <c r="B10462" t="str">
        <f>[1]Sheet1!C10462</f>
        <v>WA</v>
      </c>
      <c r="C10462" t="str">
        <f>LEFT([1]Sheet1!D10462,1)</f>
        <v>T</v>
      </c>
      <c r="D10462" t="str">
        <f>RIGHT([1]Sheet1!D10462,2)</f>
        <v>16</v>
      </c>
      <c r="E10462" t="str">
        <f>[1]Sheet1!E10462</f>
        <v>Tax - Tobacco Products Sales</v>
      </c>
      <c r="F10462">
        <f>[1]Sheet1!F10462</f>
        <v>470765</v>
      </c>
    </row>
    <row r="10463" spans="1:6">
      <c r="A10463" t="str">
        <f>[1]Sheet1!B10463</f>
        <v>Washington</v>
      </c>
      <c r="B10463" t="str">
        <f>[1]Sheet1!C10463</f>
        <v>WA</v>
      </c>
      <c r="C10463" t="str">
        <f>LEFT([1]Sheet1!D10463,1)</f>
        <v>T</v>
      </c>
      <c r="D10463" t="str">
        <f>RIGHT([1]Sheet1!D10463,2)</f>
        <v>19</v>
      </c>
      <c r="E10463" t="str">
        <f>[1]Sheet1!E10463</f>
        <v>Tax - Other Selective Sales</v>
      </c>
      <c r="F10463">
        <f>[1]Sheet1!F10463</f>
        <v>1236942</v>
      </c>
    </row>
    <row r="10464" spans="1:6">
      <c r="A10464" t="str">
        <f>[1]Sheet1!B10464</f>
        <v>Washington</v>
      </c>
      <c r="B10464" t="str">
        <f>[1]Sheet1!C10464</f>
        <v>WA</v>
      </c>
      <c r="C10464" t="str">
        <f>LEFT([1]Sheet1!D10464,1)</f>
        <v>T</v>
      </c>
      <c r="D10464" t="str">
        <f>RIGHT([1]Sheet1!D10464,2)</f>
        <v>20</v>
      </c>
      <c r="E10464" t="str">
        <f>[1]Sheet1!E10464</f>
        <v>Tax - Alcoholic Beverage License</v>
      </c>
      <c r="F10464">
        <f>[1]Sheet1!F10464</f>
        <v>33944</v>
      </c>
    </row>
    <row r="10465" spans="1:6">
      <c r="A10465" t="str">
        <f>[1]Sheet1!B10465</f>
        <v>Washington</v>
      </c>
      <c r="B10465" t="str">
        <f>[1]Sheet1!C10465</f>
        <v>WA</v>
      </c>
      <c r="C10465" t="str">
        <f>LEFT([1]Sheet1!D10465,1)</f>
        <v>T</v>
      </c>
      <c r="D10465" t="str">
        <f>RIGHT([1]Sheet1!D10465,2)</f>
        <v>21</v>
      </c>
      <c r="E10465" t="str">
        <f>[1]Sheet1!E10465</f>
        <v>Tax - Amusements License</v>
      </c>
      <c r="F10465">
        <f>[1]Sheet1!F10465</f>
        <v>6200</v>
      </c>
    </row>
    <row r="10466" spans="1:6">
      <c r="A10466" t="str">
        <f>[1]Sheet1!B10466</f>
        <v>Washington</v>
      </c>
      <c r="B10466" t="str">
        <f>[1]Sheet1!C10466</f>
        <v>WA</v>
      </c>
      <c r="C10466" t="str">
        <f>LEFT([1]Sheet1!D10466,1)</f>
        <v>T</v>
      </c>
      <c r="D10466" t="str">
        <f>RIGHT([1]Sheet1!D10466,2)</f>
        <v>22</v>
      </c>
      <c r="E10466" t="str">
        <f>[1]Sheet1!E10466</f>
        <v>Tax - Corporation License</v>
      </c>
      <c r="F10466">
        <f>[1]Sheet1!F10466</f>
        <v>30083</v>
      </c>
    </row>
    <row r="10467" spans="1:6">
      <c r="A10467" t="str">
        <f>[1]Sheet1!B10467</f>
        <v>Washington</v>
      </c>
      <c r="B10467" t="str">
        <f>[1]Sheet1!C10467</f>
        <v>WA</v>
      </c>
      <c r="C10467" t="str">
        <f>LEFT([1]Sheet1!D10467,1)</f>
        <v>T</v>
      </c>
      <c r="D10467" t="str">
        <f>RIGHT([1]Sheet1!D10467,2)</f>
        <v>23</v>
      </c>
      <c r="E10467" t="str">
        <f>[1]Sheet1!E10467</f>
        <v>Tax - Hunting and Fishing License</v>
      </c>
      <c r="F10467">
        <f>[1]Sheet1!F10467</f>
        <v>41826</v>
      </c>
    </row>
    <row r="10468" spans="1:6">
      <c r="A10468" t="str">
        <f>[1]Sheet1!B10468</f>
        <v>Washington</v>
      </c>
      <c r="B10468" t="str">
        <f>[1]Sheet1!C10468</f>
        <v>WA</v>
      </c>
      <c r="C10468" t="str">
        <f>LEFT([1]Sheet1!D10468,1)</f>
        <v>T</v>
      </c>
      <c r="D10468" t="str">
        <f>RIGHT([1]Sheet1!D10468,2)</f>
        <v>24</v>
      </c>
      <c r="E10468" t="str">
        <f>[1]Sheet1!E10468</f>
        <v>Tax - Motor Vehicle License</v>
      </c>
      <c r="F10468">
        <f>[1]Sheet1!F10468</f>
        <v>506591</v>
      </c>
    </row>
    <row r="10469" spans="1:6">
      <c r="A10469" t="str">
        <f>[1]Sheet1!B10469</f>
        <v>Washington</v>
      </c>
      <c r="B10469" t="str">
        <f>[1]Sheet1!C10469</f>
        <v>WA</v>
      </c>
      <c r="C10469" t="str">
        <f>LEFT([1]Sheet1!D10469,1)</f>
        <v>T</v>
      </c>
      <c r="D10469" t="str">
        <f>RIGHT([1]Sheet1!D10469,2)</f>
        <v>25</v>
      </c>
      <c r="E10469" t="str">
        <f>[1]Sheet1!E10469</f>
        <v>Tax - Motor Vehicle Operators License</v>
      </c>
      <c r="F10469">
        <f>[1]Sheet1!F10469</f>
        <v>69745</v>
      </c>
    </row>
    <row r="10470" spans="1:6">
      <c r="A10470" t="str">
        <f>[1]Sheet1!B10470</f>
        <v>Washington</v>
      </c>
      <c r="B10470" t="str">
        <f>[1]Sheet1!C10470</f>
        <v>WA</v>
      </c>
      <c r="C10470" t="str">
        <f>LEFT([1]Sheet1!D10470,1)</f>
        <v>T</v>
      </c>
      <c r="D10470" t="str">
        <f>RIGHT([1]Sheet1!D10470,2)</f>
        <v>27</v>
      </c>
      <c r="E10470" t="str">
        <f>[1]Sheet1!E10470</f>
        <v>Tax - Public Utility License</v>
      </c>
      <c r="F10470">
        <f>[1]Sheet1!F10470</f>
        <v>28329</v>
      </c>
    </row>
    <row r="10471" spans="1:6">
      <c r="A10471" t="str">
        <f>[1]Sheet1!B10471</f>
        <v>Washington</v>
      </c>
      <c r="B10471" t="str">
        <f>[1]Sheet1!C10471</f>
        <v>WA</v>
      </c>
      <c r="C10471" t="str">
        <f>LEFT([1]Sheet1!D10471,1)</f>
        <v>T</v>
      </c>
      <c r="D10471" t="str">
        <f>RIGHT([1]Sheet1!D10471,2)</f>
        <v>28</v>
      </c>
      <c r="E10471" t="str">
        <f>[1]Sheet1!E10471</f>
        <v>Tax - Occupation and Business License, NEC</v>
      </c>
      <c r="F10471">
        <f>[1]Sheet1!F10471</f>
        <v>421057</v>
      </c>
    </row>
    <row r="10472" spans="1:6">
      <c r="A10472" t="str">
        <f>[1]Sheet1!B10472</f>
        <v>Washington</v>
      </c>
      <c r="B10472" t="str">
        <f>[1]Sheet1!C10472</f>
        <v>WA</v>
      </c>
      <c r="C10472" t="str">
        <f>LEFT([1]Sheet1!D10472,1)</f>
        <v>T</v>
      </c>
      <c r="D10472" t="str">
        <f>RIGHT([1]Sheet1!D10472,2)</f>
        <v>29</v>
      </c>
      <c r="E10472" t="str">
        <f>[1]Sheet1!E10472</f>
        <v>Tax - Other License</v>
      </c>
      <c r="F10472">
        <f>[1]Sheet1!F10472</f>
        <v>261630</v>
      </c>
    </row>
    <row r="10473" spans="1:6">
      <c r="A10473" t="str">
        <f>[1]Sheet1!B10473</f>
        <v>Washington</v>
      </c>
      <c r="B10473" t="str">
        <f>[1]Sheet1!C10473</f>
        <v>WA</v>
      </c>
      <c r="C10473" t="str">
        <f>LEFT([1]Sheet1!D10473,1)</f>
        <v>T</v>
      </c>
      <c r="D10473" t="str">
        <f>RIGHT([1]Sheet1!D10473,2)</f>
        <v>50</v>
      </c>
      <c r="E10473" t="str">
        <f>[1]Sheet1!E10473</f>
        <v>Tax - Death and Gift</v>
      </c>
      <c r="F10473">
        <f>[1]Sheet1!F10473</f>
        <v>104592</v>
      </c>
    </row>
    <row r="10474" spans="1:6">
      <c r="A10474" t="str">
        <f>[1]Sheet1!B10474</f>
        <v>Washington</v>
      </c>
      <c r="B10474" t="str">
        <f>[1]Sheet1!C10474</f>
        <v>WA</v>
      </c>
      <c r="C10474" t="str">
        <f>LEFT([1]Sheet1!D10474,1)</f>
        <v>T</v>
      </c>
      <c r="D10474" t="str">
        <f>RIGHT([1]Sheet1!D10474,2)</f>
        <v>51</v>
      </c>
      <c r="E10474" t="str">
        <f>[1]Sheet1!E10474</f>
        <v>Tax - Documentary and Stock Transfer</v>
      </c>
      <c r="F10474">
        <f>[1]Sheet1!F10474</f>
        <v>532661</v>
      </c>
    </row>
    <row r="10475" spans="1:6">
      <c r="A10475" t="str">
        <f>[1]Sheet1!B10475</f>
        <v>Washington</v>
      </c>
      <c r="B10475" t="str">
        <f>[1]Sheet1!C10475</f>
        <v>WA</v>
      </c>
      <c r="C10475" t="str">
        <f>LEFT([1]Sheet1!D10475,1)</f>
        <v>T</v>
      </c>
      <c r="D10475" t="str">
        <f>RIGHT([1]Sheet1!D10475,2)</f>
        <v>53</v>
      </c>
      <c r="E10475" t="str">
        <f>[1]Sheet1!E10475</f>
        <v>Tax - Severance</v>
      </c>
      <c r="F10475">
        <f>[1]Sheet1!F10475</f>
        <v>47389</v>
      </c>
    </row>
    <row r="10476" spans="1:6">
      <c r="A10476" t="str">
        <f>[1]Sheet1!B10476</f>
        <v>Washington</v>
      </c>
      <c r="B10476" t="str">
        <f>[1]Sheet1!C10476</f>
        <v>WA</v>
      </c>
      <c r="C10476" t="str">
        <f>LEFT([1]Sheet1!D10476,1)</f>
        <v>T</v>
      </c>
      <c r="D10476" t="str">
        <f>RIGHT([1]Sheet1!D10476,2)</f>
        <v>99</v>
      </c>
      <c r="E10476" t="str">
        <f>[1]Sheet1!E10476</f>
        <v>Tax - NEC</v>
      </c>
      <c r="F10476">
        <f>[1]Sheet1!F10476</f>
        <v>192014</v>
      </c>
    </row>
    <row r="10477" spans="1:6">
      <c r="A10477" t="str">
        <f>[1]Sheet1!B10477</f>
        <v>Washington</v>
      </c>
      <c r="B10477" t="str">
        <f>[1]Sheet1!C10477</f>
        <v>WA</v>
      </c>
      <c r="C10477" t="str">
        <f>LEFT([1]Sheet1!D10477,1)</f>
        <v>U</v>
      </c>
      <c r="D10477" t="str">
        <f>RIGHT([1]Sheet1!D10477,2)</f>
        <v>01</v>
      </c>
      <c r="E10477" t="str">
        <f>[1]Sheet1!E10477</f>
        <v>Miscellaneous - Special Assessments</v>
      </c>
      <c r="F10477">
        <f>[1]Sheet1!F10477</f>
        <v>291723</v>
      </c>
    </row>
    <row r="10478" spans="1:6">
      <c r="A10478" t="str">
        <f>[1]Sheet1!B10478</f>
        <v>Washington</v>
      </c>
      <c r="B10478" t="str">
        <f>[1]Sheet1!C10478</f>
        <v>WA</v>
      </c>
      <c r="C10478" t="str">
        <f>LEFT([1]Sheet1!D10478,1)</f>
        <v>U</v>
      </c>
      <c r="D10478" t="str">
        <f>RIGHT([1]Sheet1!D10478,2)</f>
        <v>11</v>
      </c>
      <c r="E10478" t="str">
        <f>[1]Sheet1!E10478</f>
        <v>Miscellaneous - Sale of Property</v>
      </c>
      <c r="F10478">
        <f>[1]Sheet1!F10478</f>
        <v>189635</v>
      </c>
    </row>
    <row r="10479" spans="1:6">
      <c r="A10479" t="str">
        <f>[1]Sheet1!B10479</f>
        <v>Washington</v>
      </c>
      <c r="B10479" t="str">
        <f>[1]Sheet1!C10479</f>
        <v>WA</v>
      </c>
      <c r="C10479" t="str">
        <f>LEFT([1]Sheet1!D10479,1)</f>
        <v>U</v>
      </c>
      <c r="D10479" t="str">
        <f>RIGHT([1]Sheet1!D10479,2)</f>
        <v>20</v>
      </c>
      <c r="E10479" t="str">
        <f>[1]Sheet1!E10479</f>
        <v>Miscellaneous - Interest Earnings</v>
      </c>
      <c r="F10479">
        <f>[1]Sheet1!F10479</f>
        <v>937460</v>
      </c>
    </row>
    <row r="10480" spans="1:6">
      <c r="A10480" t="str">
        <f>[1]Sheet1!B10480</f>
        <v>Washington</v>
      </c>
      <c r="B10480" t="str">
        <f>[1]Sheet1!C10480</f>
        <v>WA</v>
      </c>
      <c r="C10480" t="str">
        <f>LEFT([1]Sheet1!D10480,1)</f>
        <v>U</v>
      </c>
      <c r="D10480" t="str">
        <f>RIGHT([1]Sheet1!D10480,2)</f>
        <v>30</v>
      </c>
      <c r="E10480" t="str">
        <f>[1]Sheet1!E10480</f>
        <v>Miscellaneous - Fines and Forfeits</v>
      </c>
      <c r="F10480">
        <f>[1]Sheet1!F10480</f>
        <v>300067</v>
      </c>
    </row>
    <row r="10481" spans="1:6">
      <c r="A10481" t="str">
        <f>[1]Sheet1!B10481</f>
        <v>Washington</v>
      </c>
      <c r="B10481" t="str">
        <f>[1]Sheet1!C10481</f>
        <v>WA</v>
      </c>
      <c r="C10481" t="str">
        <f>LEFT([1]Sheet1!D10481,1)</f>
        <v>U</v>
      </c>
      <c r="D10481" t="str">
        <f>RIGHT([1]Sheet1!D10481,2)</f>
        <v>40</v>
      </c>
      <c r="E10481" t="str">
        <f>[1]Sheet1!E10481</f>
        <v>Miscellaneous - Rents</v>
      </c>
      <c r="F10481">
        <f>[1]Sheet1!F10481</f>
        <v>352642</v>
      </c>
    </row>
    <row r="10482" spans="1:6">
      <c r="A10482" t="str">
        <f>[1]Sheet1!B10482</f>
        <v>Washington</v>
      </c>
      <c r="B10482" t="str">
        <f>[1]Sheet1!C10482</f>
        <v>WA</v>
      </c>
      <c r="C10482" t="str">
        <f>LEFT([1]Sheet1!D10482,1)</f>
        <v>U</v>
      </c>
      <c r="D10482" t="str">
        <f>RIGHT([1]Sheet1!D10482,2)</f>
        <v>41</v>
      </c>
      <c r="E10482" t="str">
        <f>[1]Sheet1!E10482</f>
        <v>Miscellaneous - Royalties</v>
      </c>
      <c r="F10482">
        <f>[1]Sheet1!F10482</f>
        <v>553</v>
      </c>
    </row>
    <row r="10483" spans="1:6">
      <c r="A10483" t="str">
        <f>[1]Sheet1!B10483</f>
        <v>Washington</v>
      </c>
      <c r="B10483" t="str">
        <f>[1]Sheet1!C10483</f>
        <v>WA</v>
      </c>
      <c r="C10483" t="str">
        <f>LEFT([1]Sheet1!D10483,1)</f>
        <v>U</v>
      </c>
      <c r="D10483" t="str">
        <f>RIGHT([1]Sheet1!D10483,2)</f>
        <v>50</v>
      </c>
      <c r="E10483" t="str">
        <f>[1]Sheet1!E10483</f>
        <v>Miscellaneous - Donations From Private Sources</v>
      </c>
      <c r="F10483">
        <f>[1]Sheet1!F10483</f>
        <v>616767</v>
      </c>
    </row>
    <row r="10484" spans="1:6">
      <c r="A10484" t="str">
        <f>[1]Sheet1!B10484</f>
        <v>Washington</v>
      </c>
      <c r="B10484" t="str">
        <f>[1]Sheet1!C10484</f>
        <v>WA</v>
      </c>
      <c r="C10484" t="str">
        <f>LEFT([1]Sheet1!D10484,1)</f>
        <v>U</v>
      </c>
      <c r="D10484" t="str">
        <f>RIGHT([1]Sheet1!D10484,2)</f>
        <v>95</v>
      </c>
      <c r="E10484" t="str">
        <f>[1]Sheet1!E10484</f>
        <v>Miscellaneous - Net Lottery Revenue</v>
      </c>
      <c r="F10484">
        <f>[1]Sheet1!F10484</f>
        <v>190268</v>
      </c>
    </row>
    <row r="10485" spans="1:6">
      <c r="A10485" t="str">
        <f>[1]Sheet1!B10485</f>
        <v>Washington</v>
      </c>
      <c r="B10485" t="str">
        <f>[1]Sheet1!C10485</f>
        <v>WA</v>
      </c>
      <c r="C10485" t="str">
        <f>LEFT([1]Sheet1!D10485,1)</f>
        <v>U</v>
      </c>
      <c r="D10485" t="str">
        <f>RIGHT([1]Sheet1!D10485,2)</f>
        <v>99</v>
      </c>
      <c r="E10485" t="str">
        <f>[1]Sheet1!E10485</f>
        <v>Miscellaneous - General Revenue, NEC</v>
      </c>
      <c r="F10485">
        <f>[1]Sheet1!F10485</f>
        <v>899633</v>
      </c>
    </row>
    <row r="10486" spans="1:6">
      <c r="A10486" t="str">
        <f>[1]Sheet1!B10486</f>
        <v>Washington</v>
      </c>
      <c r="B10486" t="str">
        <f>[1]Sheet1!C10486</f>
        <v>WA</v>
      </c>
      <c r="C10486" t="str">
        <f>LEFT([1]Sheet1!D10486,1)</f>
        <v>W</v>
      </c>
      <c r="D10486" t="str">
        <f>RIGHT([1]Sheet1!D10486,2)</f>
        <v>01</v>
      </c>
      <c r="E10486" t="str">
        <f>[1]Sheet1!E10486</f>
        <v>Sinking Funds - Cash and Securities</v>
      </c>
      <c r="F10486">
        <f>[1]Sheet1!F10486</f>
        <v>11652199</v>
      </c>
    </row>
    <row r="10487" spans="1:6">
      <c r="A10487" t="str">
        <f>[1]Sheet1!B10487</f>
        <v>Washington</v>
      </c>
      <c r="B10487" t="str">
        <f>[1]Sheet1!C10487</f>
        <v>WA</v>
      </c>
      <c r="C10487" t="str">
        <f>LEFT([1]Sheet1!D10487,1)</f>
        <v>W</v>
      </c>
      <c r="D10487" t="str">
        <f>RIGHT([1]Sheet1!D10487,2)</f>
        <v>31</v>
      </c>
      <c r="E10487" t="str">
        <f>[1]Sheet1!E10487</f>
        <v>Bond Funds - Cash and Securities</v>
      </c>
      <c r="F10487">
        <f>[1]Sheet1!F10487</f>
        <v>5292483</v>
      </c>
    </row>
    <row r="10488" spans="1:6">
      <c r="A10488" t="str">
        <f>[1]Sheet1!B10488</f>
        <v>Washington</v>
      </c>
      <c r="B10488" t="str">
        <f>[1]Sheet1!C10488</f>
        <v>WA</v>
      </c>
      <c r="C10488" t="str">
        <f>LEFT([1]Sheet1!D10488,1)</f>
        <v>W</v>
      </c>
      <c r="D10488" t="str">
        <f>RIGHT([1]Sheet1!D10488,2)</f>
        <v>61</v>
      </c>
      <c r="E10488" t="str">
        <f>[1]Sheet1!E10488</f>
        <v>Other Funds - Cash and Securities</v>
      </c>
      <c r="F10488">
        <f>[1]Sheet1!F10488</f>
        <v>22359102</v>
      </c>
    </row>
    <row r="10489" spans="1:6">
      <c r="A10489" t="str">
        <f>[1]Sheet1!B10489</f>
        <v>Washington</v>
      </c>
      <c r="B10489" t="str">
        <f>[1]Sheet1!C10489</f>
        <v>WA</v>
      </c>
      <c r="C10489" t="str">
        <f>LEFT([1]Sheet1!D10489,1)</f>
        <v>X</v>
      </c>
      <c r="D10489" t="str">
        <f>RIGHT([1]Sheet1!D10489,2)</f>
        <v>01</v>
      </c>
      <c r="E10489" t="str">
        <f>[1]Sheet1!E10489</f>
        <v>Employee Retirement - Local Employee Contribution</v>
      </c>
      <c r="F10489">
        <f>[1]Sheet1!F10489</f>
        <v>425524</v>
      </c>
    </row>
    <row r="10490" spans="1:6">
      <c r="A10490" t="str">
        <f>[1]Sheet1!B10490</f>
        <v>Washington</v>
      </c>
      <c r="B10490" t="str">
        <f>[1]Sheet1!C10490</f>
        <v>WA</v>
      </c>
      <c r="C10490" t="str">
        <f>LEFT([1]Sheet1!D10490,1)</f>
        <v>X</v>
      </c>
      <c r="D10490" t="str">
        <f>RIGHT([1]Sheet1!D10490,2)</f>
        <v>02</v>
      </c>
      <c r="E10490" t="str">
        <f>[1]Sheet1!E10490</f>
        <v>Employee Retirement - State Employee Contribution</v>
      </c>
      <c r="F10490">
        <f>[1]Sheet1!F10490</f>
        <v>193960</v>
      </c>
    </row>
    <row r="10491" spans="1:6">
      <c r="A10491" t="str">
        <f>[1]Sheet1!B10491</f>
        <v>Washington</v>
      </c>
      <c r="B10491" t="str">
        <f>[1]Sheet1!C10491</f>
        <v>WA</v>
      </c>
      <c r="C10491" t="str">
        <f>LEFT([1]Sheet1!D10491,1)</f>
        <v>X</v>
      </c>
      <c r="D10491" t="str">
        <f>RIGHT([1]Sheet1!D10491,2)</f>
        <v>05</v>
      </c>
      <c r="E10491" t="str">
        <f>[1]Sheet1!E10491</f>
        <v>Employee Retirement - From Other Governments</v>
      </c>
      <c r="F10491">
        <f>[1]Sheet1!F10491</f>
        <v>7836</v>
      </c>
    </row>
    <row r="10492" spans="1:6">
      <c r="A10492" t="str">
        <f>[1]Sheet1!B10492</f>
        <v>Washington</v>
      </c>
      <c r="B10492" t="str">
        <f>[1]Sheet1!C10492</f>
        <v>WA</v>
      </c>
      <c r="C10492" t="str">
        <f>LEFT([1]Sheet1!D10492,1)</f>
        <v>X</v>
      </c>
      <c r="D10492" t="str">
        <f>RIGHT([1]Sheet1!D10492,2)</f>
        <v>08</v>
      </c>
      <c r="E10492" t="str">
        <f>[1]Sheet1!E10492</f>
        <v>Employee Retirement - Earnings on Investments (calculated)</v>
      </c>
      <c r="F10492">
        <f>[1]Sheet1!F10492</f>
        <v>1031123</v>
      </c>
    </row>
    <row r="10493" spans="1:6">
      <c r="A10493" t="str">
        <f>[1]Sheet1!B10493</f>
        <v>Washington</v>
      </c>
      <c r="B10493" t="str">
        <f>[1]Sheet1!C10493</f>
        <v>WA</v>
      </c>
      <c r="C10493" t="str">
        <f>LEFT([1]Sheet1!D10493,1)</f>
        <v>X</v>
      </c>
      <c r="D10493" t="str">
        <f>RIGHT([1]Sheet1!D10493,2)</f>
        <v>11</v>
      </c>
      <c r="E10493" t="str">
        <f>[1]Sheet1!E10493</f>
        <v>Employee Retirement - Benefit Payments</v>
      </c>
      <c r="F10493">
        <f>[1]Sheet1!F10493</f>
        <v>3257899</v>
      </c>
    </row>
    <row r="10494" spans="1:6">
      <c r="A10494" t="str">
        <f>[1]Sheet1!B10494</f>
        <v>Washington</v>
      </c>
      <c r="B10494" t="str">
        <f>[1]Sheet1!C10494</f>
        <v>WA</v>
      </c>
      <c r="C10494" t="str">
        <f>LEFT([1]Sheet1!D10494,1)</f>
        <v>X</v>
      </c>
      <c r="D10494" t="str">
        <f>RIGHT([1]Sheet1!D10494,2)</f>
        <v>12</v>
      </c>
      <c r="E10494" t="str">
        <f>[1]Sheet1!E10494</f>
        <v>Employee Retirement - Withdrawals</v>
      </c>
      <c r="F10494">
        <f>[1]Sheet1!F10494</f>
        <v>63391</v>
      </c>
    </row>
    <row r="10495" spans="1:6">
      <c r="A10495" t="str">
        <f>[1]Sheet1!B10495</f>
        <v>Washington</v>
      </c>
      <c r="B10495" t="str">
        <f>[1]Sheet1!C10495</f>
        <v>WA</v>
      </c>
      <c r="C10495" t="str">
        <f>LEFT([1]Sheet1!D10495,1)</f>
        <v>X</v>
      </c>
      <c r="D10495" t="str">
        <f>RIGHT([1]Sheet1!D10495,2)</f>
        <v>21</v>
      </c>
      <c r="E10495" t="str">
        <f>[1]Sheet1!E10495</f>
        <v>Employee Retirement - Total Cash and Deposits</v>
      </c>
      <c r="F10495">
        <f>[1]Sheet1!F10495</f>
        <v>1440199</v>
      </c>
    </row>
    <row r="10496" spans="1:6">
      <c r="A10496" t="str">
        <f>[1]Sheet1!B10496</f>
        <v>Washington</v>
      </c>
      <c r="B10496" t="str">
        <f>[1]Sheet1!C10496</f>
        <v>WA</v>
      </c>
      <c r="C10496" t="str">
        <f>LEFT([1]Sheet1!D10496,1)</f>
        <v>X</v>
      </c>
      <c r="D10496" t="str">
        <f>RIGHT([1]Sheet1!D10496,2)</f>
        <v>30</v>
      </c>
      <c r="E10496" t="str">
        <f>[1]Sheet1!E10496</f>
        <v>Employee Retirement - Total Federal Securities</v>
      </c>
      <c r="F10496">
        <f>[1]Sheet1!F10496</f>
        <v>151714</v>
      </c>
    </row>
    <row r="10497" spans="1:6">
      <c r="A10497" t="str">
        <f>[1]Sheet1!B10497</f>
        <v>Washington</v>
      </c>
      <c r="B10497" t="str">
        <f>[1]Sheet1!C10497</f>
        <v>WA</v>
      </c>
      <c r="C10497" t="str">
        <f>LEFT([1]Sheet1!D10497,1)</f>
        <v>X</v>
      </c>
      <c r="D10497" t="str">
        <f>RIGHT([1]Sheet1!D10497,2)</f>
        <v>42</v>
      </c>
      <c r="E10497" t="str">
        <f>[1]Sheet1!E10497</f>
        <v>Employee Retirement - Securities - Mortgages</v>
      </c>
      <c r="F10497">
        <f>[1]Sheet1!F10497</f>
        <v>0</v>
      </c>
    </row>
    <row r="10498" spans="1:6">
      <c r="A10498" t="str">
        <f>[1]Sheet1!B10498</f>
        <v>Washington</v>
      </c>
      <c r="B10498" t="str">
        <f>[1]Sheet1!C10498</f>
        <v>WA</v>
      </c>
      <c r="C10498" t="str">
        <f>LEFT([1]Sheet1!D10498,1)</f>
        <v>X</v>
      </c>
      <c r="D10498" t="str">
        <f>RIGHT([1]Sheet1!D10498,2)</f>
        <v>44</v>
      </c>
      <c r="E10498" t="str">
        <f>[1]Sheet1!E10498</f>
        <v>Employee Retirement - Total Other Securities</v>
      </c>
      <c r="F10498">
        <f>[1]Sheet1!F10498</f>
        <v>396811</v>
      </c>
    </row>
    <row r="10499" spans="1:6">
      <c r="A10499" t="str">
        <f>[1]Sheet1!B10499</f>
        <v>Washington</v>
      </c>
      <c r="B10499" t="str">
        <f>[1]Sheet1!C10499</f>
        <v>WA</v>
      </c>
      <c r="C10499" t="str">
        <f>LEFT([1]Sheet1!D10499,1)</f>
        <v>X</v>
      </c>
      <c r="D10499" t="str">
        <f>RIGHT([1]Sheet1!D10499,2)</f>
        <v>47</v>
      </c>
      <c r="E10499" t="str">
        <f>[1]Sheet1!E10499</f>
        <v>Employee Retirement - Other Investments - Other</v>
      </c>
      <c r="F10499">
        <f>[1]Sheet1!F10499</f>
        <v>20838283</v>
      </c>
    </row>
    <row r="10500" spans="1:6">
      <c r="A10500" t="str">
        <f>[1]Sheet1!B10500</f>
        <v>Washington</v>
      </c>
      <c r="B10500" t="str">
        <f>[1]Sheet1!C10500</f>
        <v>WA</v>
      </c>
      <c r="C10500" t="str">
        <f>LEFT([1]Sheet1!D10500,1)</f>
        <v>Y</v>
      </c>
      <c r="D10500" t="str">
        <f>RIGHT([1]Sheet1!D10500,2)</f>
        <v>01</v>
      </c>
      <c r="E10500" t="str">
        <f>[1]Sheet1!E10500</f>
        <v>Unemployment Compensation - Contribution</v>
      </c>
      <c r="F10500">
        <f>[1]Sheet1!F10500</f>
        <v>1455802</v>
      </c>
    </row>
    <row r="10501" spans="1:6">
      <c r="A10501" t="str">
        <f>[1]Sheet1!B10501</f>
        <v>Washington</v>
      </c>
      <c r="B10501" t="str">
        <f>[1]Sheet1!C10501</f>
        <v>WA</v>
      </c>
      <c r="C10501" t="str">
        <f>LEFT([1]Sheet1!D10501,1)</f>
        <v>Y</v>
      </c>
      <c r="D10501" t="str">
        <f>RIGHT([1]Sheet1!D10501,2)</f>
        <v>02</v>
      </c>
      <c r="E10501" t="str">
        <f>[1]Sheet1!E10501</f>
        <v>Unemployment Compensation - Interest Revenue</v>
      </c>
      <c r="F10501">
        <f>[1]Sheet1!F10501</f>
        <v>77648</v>
      </c>
    </row>
    <row r="10502" spans="1:6">
      <c r="A10502" t="str">
        <f>[1]Sheet1!B10502</f>
        <v>Washington</v>
      </c>
      <c r="B10502" t="str">
        <f>[1]Sheet1!C10502</f>
        <v>WA</v>
      </c>
      <c r="C10502" t="str">
        <f>LEFT([1]Sheet1!D10502,1)</f>
        <v>Y</v>
      </c>
      <c r="D10502" t="str">
        <f>RIGHT([1]Sheet1!D10502,2)</f>
        <v>05</v>
      </c>
      <c r="E10502" t="str">
        <f>[1]Sheet1!E10502</f>
        <v>Unemployment Compensation - Benefit Payments</v>
      </c>
      <c r="F10502">
        <f>[1]Sheet1!F10502</f>
        <v>1441188</v>
      </c>
    </row>
    <row r="10503" spans="1:6">
      <c r="A10503" t="str">
        <f>[1]Sheet1!B10503</f>
        <v>Washington</v>
      </c>
      <c r="B10503" t="str">
        <f>[1]Sheet1!C10503</f>
        <v>WA</v>
      </c>
      <c r="C10503" t="str">
        <f>LEFT([1]Sheet1!D10503,1)</f>
        <v>Y</v>
      </c>
      <c r="D10503" t="str">
        <f>RIGHT([1]Sheet1!D10503,2)</f>
        <v>06</v>
      </c>
      <c r="E10503" t="str">
        <f>[1]Sheet1!E10503</f>
        <v>Unemployment Compensation - Extended and Special Payments</v>
      </c>
      <c r="F10503">
        <f>[1]Sheet1!F10503</f>
        <v>1406781</v>
      </c>
    </row>
    <row r="10504" spans="1:6">
      <c r="A10504" t="str">
        <f>[1]Sheet1!B10504</f>
        <v>Washington</v>
      </c>
      <c r="B10504" t="str">
        <f>[1]Sheet1!C10504</f>
        <v>WA</v>
      </c>
      <c r="C10504" t="str">
        <f>LEFT([1]Sheet1!D10504,1)</f>
        <v>Y</v>
      </c>
      <c r="D10504" t="str">
        <f>RIGHT([1]Sheet1!D10504,2)</f>
        <v>07</v>
      </c>
      <c r="E10504" t="str">
        <f>[1]Sheet1!E10504</f>
        <v>Unemployment Compensation - Balance In US Treasury</v>
      </c>
      <c r="F10504">
        <f>[1]Sheet1!F10504</f>
        <v>2626164</v>
      </c>
    </row>
    <row r="10505" spans="1:6">
      <c r="A10505" t="str">
        <f>[1]Sheet1!B10505</f>
        <v>Washington</v>
      </c>
      <c r="B10505" t="str">
        <f>[1]Sheet1!C10505</f>
        <v>WA</v>
      </c>
      <c r="C10505" t="str">
        <f>LEFT([1]Sheet1!D10505,1)</f>
        <v>Y</v>
      </c>
      <c r="D10505" t="str">
        <f>RIGHT([1]Sheet1!D10505,2)</f>
        <v>11</v>
      </c>
      <c r="E10505" t="str">
        <f>[1]Sheet1!E10505</f>
        <v>Workers Compensation - Other Contributions</v>
      </c>
      <c r="F10505">
        <f>[1]Sheet1!F10505</f>
        <v>1884580</v>
      </c>
    </row>
    <row r="10506" spans="1:6">
      <c r="A10506" t="str">
        <f>[1]Sheet1!B10506</f>
        <v>Washington</v>
      </c>
      <c r="B10506" t="str">
        <f>[1]Sheet1!C10506</f>
        <v>WA</v>
      </c>
      <c r="C10506" t="str">
        <f>LEFT([1]Sheet1!D10506,1)</f>
        <v>Y</v>
      </c>
      <c r="D10506" t="str">
        <f>RIGHT([1]Sheet1!D10506,2)</f>
        <v>12</v>
      </c>
      <c r="E10506" t="str">
        <f>[1]Sheet1!E10506</f>
        <v>Workers Compensation - Interest Earnings</v>
      </c>
      <c r="F10506">
        <f>[1]Sheet1!F10506</f>
        <v>1033048</v>
      </c>
    </row>
    <row r="10507" spans="1:6">
      <c r="A10507" t="str">
        <f>[1]Sheet1!B10507</f>
        <v>Washington</v>
      </c>
      <c r="B10507" t="str">
        <f>[1]Sheet1!C10507</f>
        <v>WA</v>
      </c>
      <c r="C10507" t="str">
        <f>LEFT([1]Sheet1!D10507,1)</f>
        <v>Y</v>
      </c>
      <c r="D10507" t="str">
        <f>RIGHT([1]Sheet1!D10507,2)</f>
        <v>14</v>
      </c>
      <c r="E10507" t="str">
        <f>[1]Sheet1!E10507</f>
        <v>Workers Compensation - Benefit Payments</v>
      </c>
      <c r="F10507">
        <f>[1]Sheet1!F10507</f>
        <v>1929486</v>
      </c>
    </row>
    <row r="10508" spans="1:6">
      <c r="A10508" t="str">
        <f>[1]Sheet1!B10508</f>
        <v>Washington</v>
      </c>
      <c r="B10508" t="str">
        <f>[1]Sheet1!C10508</f>
        <v>WA</v>
      </c>
      <c r="C10508" t="str">
        <f>LEFT([1]Sheet1!D10508,1)</f>
        <v>Y</v>
      </c>
      <c r="D10508" t="str">
        <f>RIGHT([1]Sheet1!D10508,2)</f>
        <v>21</v>
      </c>
      <c r="E10508" t="str">
        <f>[1]Sheet1!E10508</f>
        <v>Workers Compensation - Cash and Assets</v>
      </c>
      <c r="F10508">
        <f>[1]Sheet1!F10508</f>
        <v>13333738</v>
      </c>
    </row>
    <row r="10509" spans="1:6">
      <c r="A10509" t="str">
        <f>[1]Sheet1!B10509</f>
        <v>Washington</v>
      </c>
      <c r="B10509" t="str">
        <f>[1]Sheet1!C10509</f>
        <v>WA</v>
      </c>
      <c r="C10509" t="str">
        <f>LEFT([1]Sheet1!D10509,1)</f>
        <v>Z</v>
      </c>
      <c r="D10509" t="str">
        <f>RIGHT([1]Sheet1!D10509,2)</f>
        <v>00</v>
      </c>
      <c r="E10509" t="str">
        <f>[1]Sheet1!E10509</f>
        <v>Total Salaries and Wages</v>
      </c>
      <c r="F10509">
        <f>[1]Sheet1!F10509</f>
        <v>24039594</v>
      </c>
    </row>
    <row r="10510" spans="1:6">
      <c r="A10510" t="str">
        <f>[1]Sheet1!B10510</f>
        <v>Washington</v>
      </c>
      <c r="B10510" t="str">
        <f>[1]Sheet1!C10510</f>
        <v>WA</v>
      </c>
      <c r="C10510" t="str">
        <f>LEFT([1]Sheet1!D10510,1)</f>
        <v>Z</v>
      </c>
      <c r="D10510" t="str">
        <f>RIGHT([1]Sheet1!D10510,2)</f>
        <v>77</v>
      </c>
      <c r="E10510" t="str">
        <f>[1]Sheet1!E10510</f>
        <v>Employee Retirement – Total Corporate Bonds</v>
      </c>
      <c r="F10510">
        <f>[1]Sheet1!F10510</f>
        <v>13291411</v>
      </c>
    </row>
    <row r="10511" spans="1:6">
      <c r="A10511" t="str">
        <f>[1]Sheet1!B10511</f>
        <v>Washington</v>
      </c>
      <c r="B10511" t="str">
        <f>[1]Sheet1!C10511</f>
        <v>WA</v>
      </c>
      <c r="C10511" t="str">
        <f>LEFT([1]Sheet1!D10511,1)</f>
        <v>Z</v>
      </c>
      <c r="D10511" t="str">
        <f>RIGHT([1]Sheet1!D10511,2)</f>
        <v>78</v>
      </c>
      <c r="E10511" t="str">
        <f>[1]Sheet1!E10511</f>
        <v>Employee Retirement – Corporate Stocks</v>
      </c>
      <c r="F10511">
        <f>[1]Sheet1!F10511</f>
        <v>16215771</v>
      </c>
    </row>
    <row r="10512" spans="1:6">
      <c r="A10512" t="str">
        <f>[1]Sheet1!B10512</f>
        <v>West Virginia</v>
      </c>
      <c r="B10512" t="str">
        <f>[1]Sheet1!C10512</f>
        <v>WV</v>
      </c>
      <c r="C10512" t="str">
        <f>LEFT([1]Sheet1!D10512,1)</f>
        <v>1</v>
      </c>
      <c r="D10512" t="str">
        <f>RIGHT([1]Sheet1!D10512,2)</f>
        <v>9T</v>
      </c>
      <c r="E10512" t="str">
        <f>[1]Sheet1!E10512</f>
        <v>Long Term Debt Beginning Outstanding - Public Debt for Private Purpose</v>
      </c>
      <c r="F10512">
        <f>[1]Sheet1!F10512</f>
        <v>5021612</v>
      </c>
    </row>
    <row r="10513" spans="1:6">
      <c r="A10513" t="str">
        <f>[1]Sheet1!B10513</f>
        <v>West Virginia</v>
      </c>
      <c r="B10513" t="str">
        <f>[1]Sheet1!C10513</f>
        <v>WV</v>
      </c>
      <c r="C10513" t="str">
        <f>LEFT([1]Sheet1!D10513,1)</f>
        <v>1</v>
      </c>
      <c r="D10513" t="str">
        <f>RIGHT([1]Sheet1!D10513,2)</f>
        <v>9U</v>
      </c>
      <c r="E10513" t="str">
        <f>[1]Sheet1!E10513</f>
        <v>Long Term Debt Beginning Outstanding - Unspecified Public Purpose</v>
      </c>
      <c r="F10513">
        <f>[1]Sheet1!F10513</f>
        <v>5925711</v>
      </c>
    </row>
    <row r="10514" spans="1:6">
      <c r="A10514" t="str">
        <f>[1]Sheet1!B10514</f>
        <v>West Virginia</v>
      </c>
      <c r="B10514" t="str">
        <f>[1]Sheet1!C10514</f>
        <v>WV</v>
      </c>
      <c r="C10514" t="str">
        <f>LEFT([1]Sheet1!D10514,1)</f>
        <v>2</v>
      </c>
      <c r="D10514" t="str">
        <f>RIGHT([1]Sheet1!D10514,2)</f>
        <v>4T</v>
      </c>
      <c r="E10514" t="str">
        <f>[1]Sheet1!E10514</f>
        <v>Long Term Debt Issue, Nonguaranteed - Public Debt for Private Purpose</v>
      </c>
      <c r="F10514">
        <f>[1]Sheet1!F10514</f>
        <v>243670</v>
      </c>
    </row>
    <row r="10515" spans="1:6">
      <c r="A10515" t="str">
        <f>[1]Sheet1!B10515</f>
        <v>West Virginia</v>
      </c>
      <c r="B10515" t="str">
        <f>[1]Sheet1!C10515</f>
        <v>WV</v>
      </c>
      <c r="C10515" t="str">
        <f>LEFT([1]Sheet1!D10515,1)</f>
        <v>2</v>
      </c>
      <c r="D10515" t="str">
        <f>RIGHT([1]Sheet1!D10515,2)</f>
        <v>9U</v>
      </c>
      <c r="E10515" t="str">
        <f>[1]Sheet1!E10515</f>
        <v>Long Term Debt Issue, Unspecified Public Purpose</v>
      </c>
      <c r="F10515">
        <f>[1]Sheet1!F10515</f>
        <v>850085</v>
      </c>
    </row>
    <row r="10516" spans="1:6">
      <c r="A10516" t="str">
        <f>[1]Sheet1!B10516</f>
        <v>West Virginia</v>
      </c>
      <c r="B10516" t="str">
        <f>[1]Sheet1!C10516</f>
        <v>WV</v>
      </c>
      <c r="C10516" t="str">
        <f>LEFT([1]Sheet1!D10516,1)</f>
        <v>3</v>
      </c>
      <c r="D10516" t="str">
        <f>RIGHT([1]Sheet1!D10516,2)</f>
        <v>4T</v>
      </c>
      <c r="E10516" t="str">
        <f>[1]Sheet1!E10516</f>
        <v>Long Term Debt Retired Nonguaranteed - Public Debt for Private Purpose</v>
      </c>
      <c r="F10516">
        <f>[1]Sheet1!F10516</f>
        <v>472629</v>
      </c>
    </row>
    <row r="10517" spans="1:6">
      <c r="A10517" t="str">
        <f>[1]Sheet1!B10517</f>
        <v>West Virginia</v>
      </c>
      <c r="B10517" t="str">
        <f>[1]Sheet1!C10517</f>
        <v>WV</v>
      </c>
      <c r="C10517" t="str">
        <f>LEFT([1]Sheet1!D10517,1)</f>
        <v>3</v>
      </c>
      <c r="D10517" t="str">
        <f>RIGHT([1]Sheet1!D10517,2)</f>
        <v>9U</v>
      </c>
      <c r="E10517" t="str">
        <f>[1]Sheet1!E10517</f>
        <v>Long Term Debt Retired Unspecified Public Purpose</v>
      </c>
      <c r="F10517">
        <f>[1]Sheet1!F10517</f>
        <v>678845</v>
      </c>
    </row>
    <row r="10518" spans="1:6">
      <c r="A10518" t="str">
        <f>[1]Sheet1!B10518</f>
        <v>West Virginia</v>
      </c>
      <c r="B10518" t="str">
        <f>[1]Sheet1!C10518</f>
        <v>WV</v>
      </c>
      <c r="C10518" t="str">
        <f>LEFT([1]Sheet1!D10518,1)</f>
        <v>4</v>
      </c>
      <c r="D10518" t="str">
        <f>RIGHT([1]Sheet1!D10518,2)</f>
        <v>4T</v>
      </c>
      <c r="E10518" t="str">
        <f>[1]Sheet1!E10518</f>
        <v>Long Term Debt Outstanding Nonguaranteed - Public Debt for Private Purpose</v>
      </c>
      <c r="F10518">
        <f>[1]Sheet1!F10518</f>
        <v>4792653</v>
      </c>
    </row>
    <row r="10519" spans="1:6">
      <c r="A10519" t="str">
        <f>[1]Sheet1!B10519</f>
        <v>West Virginia</v>
      </c>
      <c r="B10519" t="str">
        <f>[1]Sheet1!C10519</f>
        <v>WV</v>
      </c>
      <c r="C10519" t="str">
        <f>LEFT([1]Sheet1!D10519,1)</f>
        <v>4</v>
      </c>
      <c r="D10519" t="str">
        <f>RIGHT([1]Sheet1!D10519,2)</f>
        <v>9U</v>
      </c>
      <c r="E10519" t="str">
        <f>[1]Sheet1!E10519</f>
        <v>Long Term Debt Outstanding Unspecified Public Purpose</v>
      </c>
      <c r="F10519">
        <f>[1]Sheet1!F10519</f>
        <v>6096614</v>
      </c>
    </row>
    <row r="10520" spans="1:6">
      <c r="A10520" t="str">
        <f>[1]Sheet1!B10520</f>
        <v>West Virginia</v>
      </c>
      <c r="B10520" t="str">
        <f>[1]Sheet1!C10520</f>
        <v>WV</v>
      </c>
      <c r="C10520" t="str">
        <f>LEFT([1]Sheet1!D10520,1)</f>
        <v>6</v>
      </c>
      <c r="D10520" t="str">
        <f>RIGHT([1]Sheet1!D10520,2)</f>
        <v>1V</v>
      </c>
      <c r="E10520" t="str">
        <f>[1]Sheet1!E10520</f>
        <v>Short Term Debt Outstanding - Beginning</v>
      </c>
      <c r="F10520">
        <f>[1]Sheet1!F10520</f>
        <v>56989</v>
      </c>
    </row>
    <row r="10521" spans="1:6">
      <c r="A10521" t="str">
        <f>[1]Sheet1!B10521</f>
        <v>West Virginia</v>
      </c>
      <c r="B10521" t="str">
        <f>[1]Sheet1!C10521</f>
        <v>WV</v>
      </c>
      <c r="C10521" t="str">
        <f>LEFT([1]Sheet1!D10521,1)</f>
        <v>6</v>
      </c>
      <c r="D10521" t="str">
        <f>RIGHT([1]Sheet1!D10521,2)</f>
        <v>4V</v>
      </c>
      <c r="E10521" t="str">
        <f>[1]Sheet1!E10521</f>
        <v>Short Term Debt Outstanding - End of Fiscal Year</v>
      </c>
      <c r="F10521">
        <f>[1]Sheet1!F10521</f>
        <v>33927</v>
      </c>
    </row>
    <row r="10522" spans="1:6">
      <c r="A10522" t="str">
        <f>[1]Sheet1!B10522</f>
        <v>West Virginia</v>
      </c>
      <c r="B10522" t="str">
        <f>[1]Sheet1!C10522</f>
        <v>WV</v>
      </c>
      <c r="C10522" t="str">
        <f>LEFT([1]Sheet1!D10522,1)</f>
        <v>A</v>
      </c>
      <c r="D10522" t="str">
        <f>RIGHT([1]Sheet1!D10522,2)</f>
        <v>01</v>
      </c>
      <c r="E10522" t="str">
        <f>[1]Sheet1!E10522</f>
        <v>Charges - Air Transportation</v>
      </c>
      <c r="F10522">
        <f>[1]Sheet1!F10522</f>
        <v>33743</v>
      </c>
    </row>
    <row r="10523" spans="1:6">
      <c r="A10523" t="str">
        <f>[1]Sheet1!B10523</f>
        <v>West Virginia</v>
      </c>
      <c r="B10523" t="str">
        <f>[1]Sheet1!C10523</f>
        <v>WV</v>
      </c>
      <c r="C10523" t="str">
        <f>LEFT([1]Sheet1!D10523,1)</f>
        <v>A</v>
      </c>
      <c r="D10523" t="str">
        <f>RIGHT([1]Sheet1!D10523,2)</f>
        <v>03</v>
      </c>
      <c r="E10523" t="str">
        <f>[1]Sheet1!E10523</f>
        <v>Charges - Miscellaneous Commercial Activities</v>
      </c>
      <c r="F10523">
        <f>[1]Sheet1!F10523</f>
        <v>1495</v>
      </c>
    </row>
    <row r="10524" spans="1:6">
      <c r="A10524" t="str">
        <f>[1]Sheet1!B10524</f>
        <v>West Virginia</v>
      </c>
      <c r="B10524" t="str">
        <f>[1]Sheet1!C10524</f>
        <v>WV</v>
      </c>
      <c r="C10524" t="str">
        <f>LEFT([1]Sheet1!D10524,1)</f>
        <v>A</v>
      </c>
      <c r="D10524" t="str">
        <f>RIGHT([1]Sheet1!D10524,2)</f>
        <v>09</v>
      </c>
      <c r="E10524" t="str">
        <f>[1]Sheet1!E10524</f>
        <v>Charges - Elementary and Secondary Education School Lunch</v>
      </c>
      <c r="F10524">
        <f>[1]Sheet1!F10524</f>
        <v>24350</v>
      </c>
    </row>
    <row r="10525" spans="1:6">
      <c r="A10525" t="str">
        <f>[1]Sheet1!B10525</f>
        <v>West Virginia</v>
      </c>
      <c r="B10525" t="str">
        <f>[1]Sheet1!C10525</f>
        <v>WV</v>
      </c>
      <c r="C10525" t="str">
        <f>LEFT([1]Sheet1!D10525,1)</f>
        <v>A</v>
      </c>
      <c r="D10525" t="str">
        <f>RIGHT([1]Sheet1!D10525,2)</f>
        <v>10</v>
      </c>
      <c r="E10525" t="str">
        <f>[1]Sheet1!E10525</f>
        <v>Charges - Elementary and Secondary Education School Tuition and Transportation</v>
      </c>
      <c r="F10525">
        <f>[1]Sheet1!F10525</f>
        <v>4213</v>
      </c>
    </row>
    <row r="10526" spans="1:6">
      <c r="A10526" t="str">
        <f>[1]Sheet1!B10526</f>
        <v>West Virginia</v>
      </c>
      <c r="B10526" t="str">
        <f>[1]Sheet1!C10526</f>
        <v>WV</v>
      </c>
      <c r="C10526" t="str">
        <f>LEFT([1]Sheet1!D10526,1)</f>
        <v>A</v>
      </c>
      <c r="D10526" t="str">
        <f>RIGHT([1]Sheet1!D10526,2)</f>
        <v>12</v>
      </c>
      <c r="E10526" t="str">
        <f>[1]Sheet1!E10526</f>
        <v>Charges - Elementary and Secondary Education - Other</v>
      </c>
      <c r="F10526">
        <f>[1]Sheet1!F10526</f>
        <v>8888</v>
      </c>
    </row>
    <row r="10527" spans="1:6">
      <c r="A10527" t="str">
        <f>[1]Sheet1!B10527</f>
        <v>West Virginia</v>
      </c>
      <c r="B10527" t="str">
        <f>[1]Sheet1!C10527</f>
        <v>WV</v>
      </c>
      <c r="C10527" t="str">
        <f>LEFT([1]Sheet1!D10527,1)</f>
        <v>A</v>
      </c>
      <c r="D10527" t="str">
        <f>RIGHT([1]Sheet1!D10527,2)</f>
        <v>16</v>
      </c>
      <c r="E10527" t="str">
        <f>[1]Sheet1!E10527</f>
        <v xml:space="preserve"> Charges - Higher Education Auxiliary Enterprises</v>
      </c>
      <c r="F10527">
        <f>[1]Sheet1!F10527</f>
        <v>220168</v>
      </c>
    </row>
    <row r="10528" spans="1:6">
      <c r="A10528" t="str">
        <f>[1]Sheet1!B10528</f>
        <v>West Virginia</v>
      </c>
      <c r="B10528" t="str">
        <f>[1]Sheet1!C10528</f>
        <v>WV</v>
      </c>
      <c r="C10528" t="str">
        <f>LEFT([1]Sheet1!D10528,1)</f>
        <v>A</v>
      </c>
      <c r="D10528" t="str">
        <f>RIGHT([1]Sheet1!D10528,2)</f>
        <v>18</v>
      </c>
      <c r="E10528" t="str">
        <f>[1]Sheet1!E10528</f>
        <v>Charges - Higher Education - Other</v>
      </c>
      <c r="F10528">
        <f>[1]Sheet1!F10528</f>
        <v>541824</v>
      </c>
    </row>
    <row r="10529" spans="1:6">
      <c r="A10529" t="str">
        <f>[1]Sheet1!B10529</f>
        <v>West Virginia</v>
      </c>
      <c r="B10529" t="str">
        <f>[1]Sheet1!C10529</f>
        <v>WV</v>
      </c>
      <c r="C10529" t="str">
        <f>LEFT([1]Sheet1!D10529,1)</f>
        <v>A</v>
      </c>
      <c r="D10529" t="str">
        <f>RIGHT([1]Sheet1!D10529,2)</f>
        <v>21</v>
      </c>
      <c r="E10529" t="str">
        <f>[1]Sheet1!E10529</f>
        <v>Charges - Education - Other State Charges, NEC</v>
      </c>
      <c r="F10529">
        <f>[1]Sheet1!F10529</f>
        <v>24128</v>
      </c>
    </row>
    <row r="10530" spans="1:6">
      <c r="A10530" t="str">
        <f>[1]Sheet1!B10530</f>
        <v>West Virginia</v>
      </c>
      <c r="B10530" t="str">
        <f>[1]Sheet1!C10530</f>
        <v>WV</v>
      </c>
      <c r="C10530" t="str">
        <f>LEFT([1]Sheet1!D10530,1)</f>
        <v>A</v>
      </c>
      <c r="D10530" t="str">
        <f>RIGHT([1]Sheet1!D10530,2)</f>
        <v>36</v>
      </c>
      <c r="E10530" t="str">
        <f>[1]Sheet1!E10530</f>
        <v>Charges - Hospital Public</v>
      </c>
      <c r="F10530">
        <f>[1]Sheet1!F10530</f>
        <v>323159</v>
      </c>
    </row>
    <row r="10531" spans="1:6">
      <c r="A10531" t="str">
        <f>[1]Sheet1!B10531</f>
        <v>West Virginia</v>
      </c>
      <c r="B10531" t="str">
        <f>[1]Sheet1!C10531</f>
        <v>WV</v>
      </c>
      <c r="C10531" t="str">
        <f>LEFT([1]Sheet1!D10531,1)</f>
        <v>A</v>
      </c>
      <c r="D10531" t="str">
        <f>RIGHT([1]Sheet1!D10531,2)</f>
        <v>44</v>
      </c>
      <c r="E10531" t="str">
        <f>[1]Sheet1!E10531</f>
        <v>Charges - Regular Highways</v>
      </c>
      <c r="F10531">
        <f>[1]Sheet1!F10531</f>
        <v>14179</v>
      </c>
    </row>
    <row r="10532" spans="1:6">
      <c r="A10532" t="str">
        <f>[1]Sheet1!B10532</f>
        <v>West Virginia</v>
      </c>
      <c r="B10532" t="str">
        <f>[1]Sheet1!C10532</f>
        <v>WV</v>
      </c>
      <c r="C10532" t="str">
        <f>LEFT([1]Sheet1!D10532,1)</f>
        <v>A</v>
      </c>
      <c r="D10532" t="str">
        <f>RIGHT([1]Sheet1!D10532,2)</f>
        <v>45</v>
      </c>
      <c r="E10532" t="str">
        <f>[1]Sheet1!E10532</f>
        <v>Charges - Toll Highways</v>
      </c>
      <c r="F10532">
        <f>[1]Sheet1!F10532</f>
        <v>85761</v>
      </c>
    </row>
    <row r="10533" spans="1:6">
      <c r="A10533" t="str">
        <f>[1]Sheet1!B10533</f>
        <v>West Virginia</v>
      </c>
      <c r="B10533" t="str">
        <f>[1]Sheet1!C10533</f>
        <v>WV</v>
      </c>
      <c r="C10533" t="str">
        <f>LEFT([1]Sheet1!D10533,1)</f>
        <v>A</v>
      </c>
      <c r="D10533" t="str">
        <f>RIGHT([1]Sheet1!D10533,2)</f>
        <v>50</v>
      </c>
      <c r="E10533" t="str">
        <f>[1]Sheet1!E10533</f>
        <v>Charges - Housing and Community Development</v>
      </c>
      <c r="F10533">
        <f>[1]Sheet1!F10533</f>
        <v>27009</v>
      </c>
    </row>
    <row r="10534" spans="1:6">
      <c r="A10534" t="str">
        <f>[1]Sheet1!B10534</f>
        <v>West Virginia</v>
      </c>
      <c r="B10534" t="str">
        <f>[1]Sheet1!C10534</f>
        <v>WV</v>
      </c>
      <c r="C10534" t="str">
        <f>LEFT([1]Sheet1!D10534,1)</f>
        <v>A</v>
      </c>
      <c r="D10534" t="str">
        <f>RIGHT([1]Sheet1!D10534,2)</f>
        <v>59</v>
      </c>
      <c r="E10534" t="str">
        <f>[1]Sheet1!E10534</f>
        <v>Charges - Natural Resources - Other</v>
      </c>
      <c r="F10534">
        <f>[1]Sheet1!F10534</f>
        <v>34788</v>
      </c>
    </row>
    <row r="10535" spans="1:6">
      <c r="A10535" t="str">
        <f>[1]Sheet1!B10535</f>
        <v>West Virginia</v>
      </c>
      <c r="B10535" t="str">
        <f>[1]Sheet1!C10535</f>
        <v>WV</v>
      </c>
      <c r="C10535" t="str">
        <f>LEFT([1]Sheet1!D10535,1)</f>
        <v>A</v>
      </c>
      <c r="D10535" t="str">
        <f>RIGHT([1]Sheet1!D10535,2)</f>
        <v>60</v>
      </c>
      <c r="E10535" t="str">
        <f>[1]Sheet1!E10535</f>
        <v>Charges - Parking Facilities</v>
      </c>
      <c r="F10535">
        <f>[1]Sheet1!F10535</f>
        <v>8993</v>
      </c>
    </row>
    <row r="10536" spans="1:6">
      <c r="A10536" t="str">
        <f>[1]Sheet1!B10536</f>
        <v>West Virginia</v>
      </c>
      <c r="B10536" t="str">
        <f>[1]Sheet1!C10536</f>
        <v>WV</v>
      </c>
      <c r="C10536" t="str">
        <f>LEFT([1]Sheet1!D10536,1)</f>
        <v>A</v>
      </c>
      <c r="D10536" t="str">
        <f>RIGHT([1]Sheet1!D10536,2)</f>
        <v>61</v>
      </c>
      <c r="E10536" t="str">
        <f>[1]Sheet1!E10536</f>
        <v>Charges - Parks and Recreation</v>
      </c>
      <c r="F10536">
        <f>[1]Sheet1!F10536</f>
        <v>64518</v>
      </c>
    </row>
    <row r="10537" spans="1:6">
      <c r="A10537" t="str">
        <f>[1]Sheet1!B10537</f>
        <v>West Virginia</v>
      </c>
      <c r="B10537" t="str">
        <f>[1]Sheet1!C10537</f>
        <v>WV</v>
      </c>
      <c r="C10537" t="str">
        <f>LEFT([1]Sheet1!D10537,1)</f>
        <v>A</v>
      </c>
      <c r="D10537" t="str">
        <f>RIGHT([1]Sheet1!D10537,2)</f>
        <v>80</v>
      </c>
      <c r="E10537" t="str">
        <f>[1]Sheet1!E10537</f>
        <v>Charges - Sewerage</v>
      </c>
      <c r="F10537">
        <f>[1]Sheet1!F10537</f>
        <v>247050</v>
      </c>
    </row>
    <row r="10538" spans="1:6">
      <c r="A10538" t="str">
        <f>[1]Sheet1!B10538</f>
        <v>West Virginia</v>
      </c>
      <c r="B10538" t="str">
        <f>[1]Sheet1!C10538</f>
        <v>WV</v>
      </c>
      <c r="C10538" t="str">
        <f>LEFT([1]Sheet1!D10538,1)</f>
        <v>A</v>
      </c>
      <c r="D10538" t="str">
        <f>RIGHT([1]Sheet1!D10538,2)</f>
        <v>81</v>
      </c>
      <c r="E10538" t="str">
        <f>[1]Sheet1!E10538</f>
        <v>Charges - Solid Waste Management</v>
      </c>
      <c r="F10538">
        <f>[1]Sheet1!F10538</f>
        <v>56562</v>
      </c>
    </row>
    <row r="10539" spans="1:6">
      <c r="A10539" t="str">
        <f>[1]Sheet1!B10539</f>
        <v>West Virginia</v>
      </c>
      <c r="B10539" t="str">
        <f>[1]Sheet1!C10539</f>
        <v>WV</v>
      </c>
      <c r="C10539" t="str">
        <f>LEFT([1]Sheet1!D10539,1)</f>
        <v>A</v>
      </c>
      <c r="D10539" t="str">
        <f>RIGHT([1]Sheet1!D10539,2)</f>
        <v>89</v>
      </c>
      <c r="E10539" t="str">
        <f>[1]Sheet1!E10539</f>
        <v>Charges - All Other</v>
      </c>
      <c r="F10539">
        <f>[1]Sheet1!F10539</f>
        <v>566639</v>
      </c>
    </row>
    <row r="10540" spans="1:6">
      <c r="A10540" t="str">
        <f>[1]Sheet1!B10540</f>
        <v>West Virginia</v>
      </c>
      <c r="B10540" t="str">
        <f>[1]Sheet1!C10540</f>
        <v>WV</v>
      </c>
      <c r="C10540" t="str">
        <f>LEFT([1]Sheet1!D10540,1)</f>
        <v>A</v>
      </c>
      <c r="D10540" t="str">
        <f>RIGHT([1]Sheet1!D10540,2)</f>
        <v>90</v>
      </c>
      <c r="E10540" t="str">
        <f>[1]Sheet1!E10540</f>
        <v>Revenue - Liquor Stores</v>
      </c>
      <c r="F10540">
        <f>[1]Sheet1!F10540</f>
        <v>88321</v>
      </c>
    </row>
    <row r="10541" spans="1:6">
      <c r="A10541" t="str">
        <f>[1]Sheet1!B10541</f>
        <v>West Virginia</v>
      </c>
      <c r="B10541" t="str">
        <f>[1]Sheet1!C10541</f>
        <v>WV</v>
      </c>
      <c r="C10541" t="str">
        <f>LEFT([1]Sheet1!D10541,1)</f>
        <v>A</v>
      </c>
      <c r="D10541" t="str">
        <f>RIGHT([1]Sheet1!D10541,2)</f>
        <v>91</v>
      </c>
      <c r="E10541" t="str">
        <f>[1]Sheet1!E10541</f>
        <v>Revenue - Water Utilities</v>
      </c>
      <c r="F10541">
        <f>[1]Sheet1!F10541</f>
        <v>213105</v>
      </c>
    </row>
    <row r="10542" spans="1:6">
      <c r="A10542" t="str">
        <f>[1]Sheet1!B10542</f>
        <v>West Virginia</v>
      </c>
      <c r="B10542" t="str">
        <f>[1]Sheet1!C10542</f>
        <v>WV</v>
      </c>
      <c r="C10542" t="str">
        <f>LEFT([1]Sheet1!D10542,1)</f>
        <v>A</v>
      </c>
      <c r="D10542" t="str">
        <f>RIGHT([1]Sheet1!D10542,2)</f>
        <v>92</v>
      </c>
      <c r="E10542" t="str">
        <f>[1]Sheet1!E10542</f>
        <v>Revenue - Electric Utilities</v>
      </c>
      <c r="F10542">
        <f>[1]Sheet1!F10542</f>
        <v>11089</v>
      </c>
    </row>
    <row r="10543" spans="1:6">
      <c r="A10543" t="str">
        <f>[1]Sheet1!B10543</f>
        <v>West Virginia</v>
      </c>
      <c r="B10543" t="str">
        <f>[1]Sheet1!C10543</f>
        <v>WV</v>
      </c>
      <c r="C10543" t="str">
        <f>LEFT([1]Sheet1!D10543,1)</f>
        <v>A</v>
      </c>
      <c r="D10543" t="str">
        <f>RIGHT([1]Sheet1!D10543,2)</f>
        <v>93</v>
      </c>
      <c r="E10543" t="str">
        <f>[1]Sheet1!E10543</f>
        <v>Revenue - Gas Utilities</v>
      </c>
      <c r="F10543">
        <f>[1]Sheet1!F10543</f>
        <v>391</v>
      </c>
    </row>
    <row r="10544" spans="1:6">
      <c r="A10544" t="str">
        <f>[1]Sheet1!B10544</f>
        <v>West Virginia</v>
      </c>
      <c r="B10544" t="str">
        <f>[1]Sheet1!C10544</f>
        <v>WV</v>
      </c>
      <c r="C10544" t="str">
        <f>LEFT([1]Sheet1!D10544,1)</f>
        <v>A</v>
      </c>
      <c r="D10544" t="str">
        <f>RIGHT([1]Sheet1!D10544,2)</f>
        <v>94</v>
      </c>
      <c r="E10544" t="str">
        <f>[1]Sheet1!E10544</f>
        <v>Revenue - Transit Utilities</v>
      </c>
      <c r="F10544">
        <f>[1]Sheet1!F10544</f>
        <v>11405</v>
      </c>
    </row>
    <row r="10545" spans="1:6">
      <c r="A10545" t="str">
        <f>[1]Sheet1!B10545</f>
        <v>West Virginia</v>
      </c>
      <c r="B10545" t="str">
        <f>[1]Sheet1!C10545</f>
        <v>WV</v>
      </c>
      <c r="C10545" t="str">
        <f>LEFT([1]Sheet1!D10545,1)</f>
        <v>B</v>
      </c>
      <c r="D10545" t="str">
        <f>RIGHT([1]Sheet1!D10545,2)</f>
        <v>01</v>
      </c>
      <c r="E10545" t="str">
        <f>[1]Sheet1!E10545</f>
        <v>Federal Intergovernmental - Air Transportation</v>
      </c>
      <c r="F10545">
        <f>[1]Sheet1!F10545</f>
        <v>23296</v>
      </c>
    </row>
    <row r="10546" spans="1:6">
      <c r="A10546" t="str">
        <f>[1]Sheet1!B10546</f>
        <v>West Virginia</v>
      </c>
      <c r="B10546" t="str">
        <f>[1]Sheet1!C10546</f>
        <v>WV</v>
      </c>
      <c r="C10546" t="str">
        <f>LEFT([1]Sheet1!D10546,1)</f>
        <v>B</v>
      </c>
      <c r="D10546" t="str">
        <f>RIGHT([1]Sheet1!D10546,2)</f>
        <v>21</v>
      </c>
      <c r="E10546" t="str">
        <f>[1]Sheet1!E10546</f>
        <v>Federal Intergovernmental - Education</v>
      </c>
      <c r="F10546">
        <f>[1]Sheet1!F10546</f>
        <v>610522</v>
      </c>
    </row>
    <row r="10547" spans="1:6">
      <c r="A10547" t="str">
        <f>[1]Sheet1!B10547</f>
        <v>West Virginia</v>
      </c>
      <c r="B10547" t="str">
        <f>[1]Sheet1!C10547</f>
        <v>WV</v>
      </c>
      <c r="C10547" t="str">
        <f>LEFT([1]Sheet1!D10547,1)</f>
        <v>B</v>
      </c>
      <c r="D10547" t="str">
        <f>RIGHT([1]Sheet1!D10547,2)</f>
        <v>22</v>
      </c>
      <c r="E10547" t="str">
        <f>[1]Sheet1!E10547</f>
        <v>Federal Intergovernmental - Employment Security Administration</v>
      </c>
      <c r="F10547">
        <f>[1]Sheet1!F10547</f>
        <v>29039</v>
      </c>
    </row>
    <row r="10548" spans="1:6">
      <c r="A10548" t="str">
        <f>[1]Sheet1!B10548</f>
        <v>West Virginia</v>
      </c>
      <c r="B10548" t="str">
        <f>[1]Sheet1!C10548</f>
        <v>WV</v>
      </c>
      <c r="C10548" t="str">
        <f>LEFT([1]Sheet1!D10548,1)</f>
        <v>B</v>
      </c>
      <c r="D10548" t="str">
        <f>RIGHT([1]Sheet1!D10548,2)</f>
        <v>30</v>
      </c>
      <c r="E10548" t="str">
        <f>[1]Sheet1!E10548</f>
        <v>Federal Intergovernmental - General Local Government Support</v>
      </c>
      <c r="F10548">
        <f>[1]Sheet1!F10548</f>
        <v>7334</v>
      </c>
    </row>
    <row r="10549" spans="1:6">
      <c r="A10549" t="str">
        <f>[1]Sheet1!B10549</f>
        <v>West Virginia</v>
      </c>
      <c r="B10549" t="str">
        <f>[1]Sheet1!C10549</f>
        <v>WV</v>
      </c>
      <c r="C10549" t="str">
        <f>LEFT([1]Sheet1!D10549,1)</f>
        <v>B</v>
      </c>
      <c r="D10549" t="str">
        <f>RIGHT([1]Sheet1!D10549,2)</f>
        <v>42</v>
      </c>
      <c r="E10549" t="str">
        <f>[1]Sheet1!E10549</f>
        <v>Federal Intergovernmental - Health and Hospitals</v>
      </c>
      <c r="F10549">
        <f>[1]Sheet1!F10549</f>
        <v>185108</v>
      </c>
    </row>
    <row r="10550" spans="1:6">
      <c r="A10550" t="str">
        <f>[1]Sheet1!B10550</f>
        <v>West Virginia</v>
      </c>
      <c r="B10550" t="str">
        <f>[1]Sheet1!C10550</f>
        <v>WV</v>
      </c>
      <c r="C10550" t="str">
        <f>LEFT([1]Sheet1!D10550,1)</f>
        <v>B</v>
      </c>
      <c r="D10550" t="str">
        <f>RIGHT([1]Sheet1!D10550,2)</f>
        <v>46</v>
      </c>
      <c r="E10550" t="str">
        <f>[1]Sheet1!E10550</f>
        <v>Federal Intergovernmental - Highways</v>
      </c>
      <c r="F10550">
        <f>[1]Sheet1!F10550</f>
        <v>458493</v>
      </c>
    </row>
    <row r="10551" spans="1:6">
      <c r="A10551" t="str">
        <f>[1]Sheet1!B10551</f>
        <v>West Virginia</v>
      </c>
      <c r="B10551" t="str">
        <f>[1]Sheet1!C10551</f>
        <v>WV</v>
      </c>
      <c r="C10551" t="str">
        <f>LEFT([1]Sheet1!D10551,1)</f>
        <v>B</v>
      </c>
      <c r="D10551" t="str">
        <f>RIGHT([1]Sheet1!D10551,2)</f>
        <v>50</v>
      </c>
      <c r="E10551" t="str">
        <f>[1]Sheet1!E10551</f>
        <v>Federal Intergovernmental - Housing and Community Development</v>
      </c>
      <c r="F10551">
        <f>[1]Sheet1!F10551</f>
        <v>114883</v>
      </c>
    </row>
    <row r="10552" spans="1:6">
      <c r="A10552" t="str">
        <f>[1]Sheet1!B10552</f>
        <v>West Virginia</v>
      </c>
      <c r="B10552" t="str">
        <f>[1]Sheet1!C10552</f>
        <v>WV</v>
      </c>
      <c r="C10552" t="str">
        <f>LEFT([1]Sheet1!D10552,1)</f>
        <v>B</v>
      </c>
      <c r="D10552" t="str">
        <f>RIGHT([1]Sheet1!D10552,2)</f>
        <v>59</v>
      </c>
      <c r="E10552" t="str">
        <f>[1]Sheet1!E10552</f>
        <v>Federal Intergovernmental - Natural Resources</v>
      </c>
      <c r="F10552">
        <f>[1]Sheet1!F10552</f>
        <v>158820</v>
      </c>
    </row>
    <row r="10553" spans="1:6">
      <c r="A10553" t="str">
        <f>[1]Sheet1!B10553</f>
        <v>West Virginia</v>
      </c>
      <c r="B10553" t="str">
        <f>[1]Sheet1!C10553</f>
        <v>WV</v>
      </c>
      <c r="C10553" t="str">
        <f>LEFT([1]Sheet1!D10553,1)</f>
        <v>B</v>
      </c>
      <c r="D10553" t="str">
        <f>RIGHT([1]Sheet1!D10553,2)</f>
        <v>79</v>
      </c>
      <c r="E10553" t="str">
        <f>[1]Sheet1!E10553</f>
        <v>Federal Intergovernmental - Public Welfare</v>
      </c>
      <c r="F10553">
        <f>[1]Sheet1!F10553</f>
        <v>2394548</v>
      </c>
    </row>
    <row r="10554" spans="1:6">
      <c r="A10554" t="str">
        <f>[1]Sheet1!B10554</f>
        <v>West Virginia</v>
      </c>
      <c r="B10554" t="str">
        <f>[1]Sheet1!C10554</f>
        <v>WV</v>
      </c>
      <c r="C10554" t="str">
        <f>LEFT([1]Sheet1!D10554,1)</f>
        <v>B</v>
      </c>
      <c r="D10554" t="str">
        <f>RIGHT([1]Sheet1!D10554,2)</f>
        <v>80</v>
      </c>
      <c r="E10554" t="str">
        <f>[1]Sheet1!E10554</f>
        <v>Federal Intergovernmental - Sewerage</v>
      </c>
      <c r="F10554">
        <f>[1]Sheet1!F10554</f>
        <v>50795</v>
      </c>
    </row>
    <row r="10555" spans="1:6">
      <c r="A10555" t="str">
        <f>[1]Sheet1!B10555</f>
        <v>West Virginia</v>
      </c>
      <c r="B10555" t="str">
        <f>[1]Sheet1!C10555</f>
        <v>WV</v>
      </c>
      <c r="C10555" t="str">
        <f>LEFT([1]Sheet1!D10555,1)</f>
        <v>B</v>
      </c>
      <c r="D10555" t="str">
        <f>RIGHT([1]Sheet1!D10555,2)</f>
        <v>89</v>
      </c>
      <c r="E10555" t="str">
        <f>[1]Sheet1!E10555</f>
        <v>Federal Intergovernmental - All Other</v>
      </c>
      <c r="F10555">
        <f>[1]Sheet1!F10555</f>
        <v>430486</v>
      </c>
    </row>
    <row r="10556" spans="1:6">
      <c r="A10556" t="str">
        <f>[1]Sheet1!B10556</f>
        <v>West Virginia</v>
      </c>
      <c r="B10556" t="str">
        <f>[1]Sheet1!C10556</f>
        <v>WV</v>
      </c>
      <c r="C10556" t="str">
        <f>LEFT([1]Sheet1!D10556,1)</f>
        <v>B</v>
      </c>
      <c r="D10556" t="str">
        <f>RIGHT([1]Sheet1!D10556,2)</f>
        <v>91</v>
      </c>
      <c r="E10556" t="str">
        <f>[1]Sheet1!E10556</f>
        <v>Federal Intergovernmental - Water Utilities</v>
      </c>
      <c r="F10556">
        <f>[1]Sheet1!F10556</f>
        <v>41825</v>
      </c>
    </row>
    <row r="10557" spans="1:6">
      <c r="A10557" t="str">
        <f>[1]Sheet1!B10557</f>
        <v>West Virginia</v>
      </c>
      <c r="B10557" t="str">
        <f>[1]Sheet1!C10557</f>
        <v>WV</v>
      </c>
      <c r="C10557" t="str">
        <f>LEFT([1]Sheet1!D10557,1)</f>
        <v>B</v>
      </c>
      <c r="D10557" t="str">
        <f>RIGHT([1]Sheet1!D10557,2)</f>
        <v>94</v>
      </c>
      <c r="E10557" t="str">
        <f>[1]Sheet1!E10557</f>
        <v>Federal Intergovernmental - Transit Utilities</v>
      </c>
      <c r="F10557">
        <f>[1]Sheet1!F10557</f>
        <v>12441</v>
      </c>
    </row>
    <row r="10558" spans="1:6">
      <c r="A10558" t="str">
        <f>[1]Sheet1!B10558</f>
        <v>West Virginia</v>
      </c>
      <c r="B10558" t="str">
        <f>[1]Sheet1!C10558</f>
        <v>WV</v>
      </c>
      <c r="C10558" t="str">
        <f>LEFT([1]Sheet1!D10558,1)</f>
        <v>E</v>
      </c>
      <c r="D10558" t="str">
        <f>RIGHT([1]Sheet1!D10558,2)</f>
        <v>01</v>
      </c>
      <c r="E10558" t="str">
        <f>[1]Sheet1!E10558</f>
        <v>Current Operations - Air Transportation</v>
      </c>
      <c r="F10558">
        <f>[1]Sheet1!F10558</f>
        <v>32402</v>
      </c>
    </row>
    <row r="10559" spans="1:6">
      <c r="A10559" t="str">
        <f>[1]Sheet1!B10559</f>
        <v>West Virginia</v>
      </c>
      <c r="B10559" t="str">
        <f>[1]Sheet1!C10559</f>
        <v>WV</v>
      </c>
      <c r="C10559" t="str">
        <f>LEFT([1]Sheet1!D10559,1)</f>
        <v>E</v>
      </c>
      <c r="D10559" t="str">
        <f>RIGHT([1]Sheet1!D10559,2)</f>
        <v>03</v>
      </c>
      <c r="E10559" t="str">
        <f>[1]Sheet1!E10559</f>
        <v>Current Operations - Miscellaneous Commercial Activities, NEC</v>
      </c>
      <c r="F10559">
        <f>[1]Sheet1!F10559</f>
        <v>2322</v>
      </c>
    </row>
    <row r="10560" spans="1:6">
      <c r="A10560" t="str">
        <f>[1]Sheet1!B10560</f>
        <v>West Virginia</v>
      </c>
      <c r="B10560" t="str">
        <f>[1]Sheet1!C10560</f>
        <v>WV</v>
      </c>
      <c r="C10560" t="str">
        <f>LEFT([1]Sheet1!D10560,1)</f>
        <v>E</v>
      </c>
      <c r="D10560" t="str">
        <f>RIGHT([1]Sheet1!D10560,2)</f>
        <v>04</v>
      </c>
      <c r="E10560" t="str">
        <f>[1]Sheet1!E10560</f>
        <v>Current Operations - Correctional Institutions</v>
      </c>
      <c r="F10560">
        <f>[1]Sheet1!F10560</f>
        <v>284665</v>
      </c>
    </row>
    <row r="10561" spans="1:6">
      <c r="A10561" t="str">
        <f>[1]Sheet1!B10561</f>
        <v>West Virginia</v>
      </c>
      <c r="B10561" t="str">
        <f>[1]Sheet1!C10561</f>
        <v>WV</v>
      </c>
      <c r="C10561" t="str">
        <f>LEFT([1]Sheet1!D10561,1)</f>
        <v>E</v>
      </c>
      <c r="D10561" t="str">
        <f>RIGHT([1]Sheet1!D10561,2)</f>
        <v>05</v>
      </c>
      <c r="E10561" t="str">
        <f>[1]Sheet1!E10561</f>
        <v>Current Operations - Corrections - Other</v>
      </c>
      <c r="F10561">
        <f>[1]Sheet1!F10561</f>
        <v>37468</v>
      </c>
    </row>
    <row r="10562" spans="1:6">
      <c r="A10562" t="str">
        <f>[1]Sheet1!B10562</f>
        <v>West Virginia</v>
      </c>
      <c r="B10562" t="str">
        <f>[1]Sheet1!C10562</f>
        <v>WV</v>
      </c>
      <c r="C10562" t="str">
        <f>LEFT([1]Sheet1!D10562,1)</f>
        <v>E</v>
      </c>
      <c r="D10562" t="str">
        <f>RIGHT([1]Sheet1!D10562,2)</f>
        <v>12</v>
      </c>
      <c r="E10562" t="str">
        <f>[1]Sheet1!E10562</f>
        <v>Current Operations - Elementary and Secondary Education</v>
      </c>
      <c r="F10562">
        <f>[1]Sheet1!F10562</f>
        <v>2953222</v>
      </c>
    </row>
    <row r="10563" spans="1:6">
      <c r="A10563" t="str">
        <f>[1]Sheet1!B10563</f>
        <v>West Virginia</v>
      </c>
      <c r="B10563" t="str">
        <f>[1]Sheet1!C10563</f>
        <v>WV</v>
      </c>
      <c r="C10563" t="str">
        <f>LEFT([1]Sheet1!D10563,1)</f>
        <v>E</v>
      </c>
      <c r="D10563" t="str">
        <f>RIGHT([1]Sheet1!D10563,2)</f>
        <v>16</v>
      </c>
      <c r="E10563" t="str">
        <f>[1]Sheet1!E10563</f>
        <v>Current Operations - Higher Education Auxiliary Enterprises</v>
      </c>
      <c r="F10563">
        <f>[1]Sheet1!F10563</f>
        <v>206745</v>
      </c>
    </row>
    <row r="10564" spans="1:6">
      <c r="A10564" t="str">
        <f>[1]Sheet1!B10564</f>
        <v>West Virginia</v>
      </c>
      <c r="B10564" t="str">
        <f>[1]Sheet1!C10564</f>
        <v>WV</v>
      </c>
      <c r="C10564" t="str">
        <f>LEFT([1]Sheet1!D10564,1)</f>
        <v>E</v>
      </c>
      <c r="D10564" t="str">
        <f>RIGHT([1]Sheet1!D10564,2)</f>
        <v>18</v>
      </c>
      <c r="E10564" t="str">
        <f>[1]Sheet1!E10564</f>
        <v>Current Operations - Other Higher Education</v>
      </c>
      <c r="F10564">
        <f>[1]Sheet1!F10564</f>
        <v>1286054</v>
      </c>
    </row>
    <row r="10565" spans="1:6">
      <c r="A10565" t="str">
        <f>[1]Sheet1!B10565</f>
        <v>West Virginia</v>
      </c>
      <c r="B10565" t="str">
        <f>[1]Sheet1!C10565</f>
        <v>WV</v>
      </c>
      <c r="C10565" t="str">
        <f>LEFT([1]Sheet1!D10565,1)</f>
        <v>E</v>
      </c>
      <c r="D10565" t="str">
        <f>RIGHT([1]Sheet1!D10565,2)</f>
        <v>21</v>
      </c>
      <c r="E10565" t="str">
        <f>[1]Sheet1!E10565</f>
        <v>Current Operations - State Education - Other</v>
      </c>
      <c r="F10565">
        <f>[1]Sheet1!F10565</f>
        <v>431313</v>
      </c>
    </row>
    <row r="10566" spans="1:6">
      <c r="A10566" t="str">
        <f>[1]Sheet1!B10566</f>
        <v>West Virginia</v>
      </c>
      <c r="B10566" t="str">
        <f>[1]Sheet1!C10566</f>
        <v>WV</v>
      </c>
      <c r="C10566" t="str">
        <f>LEFT([1]Sheet1!D10566,1)</f>
        <v>E</v>
      </c>
      <c r="D10566" t="str">
        <f>RIGHT([1]Sheet1!D10566,2)</f>
        <v>22</v>
      </c>
      <c r="E10566" t="str">
        <f>[1]Sheet1!E10566</f>
        <v>Current Operations - Social Insurance Administration</v>
      </c>
      <c r="F10566">
        <f>[1]Sheet1!F10566</f>
        <v>29252</v>
      </c>
    </row>
    <row r="10567" spans="1:6">
      <c r="A10567" t="str">
        <f>[1]Sheet1!B10567</f>
        <v>West Virginia</v>
      </c>
      <c r="B10567" t="str">
        <f>[1]Sheet1!C10567</f>
        <v>WV</v>
      </c>
      <c r="C10567" t="str">
        <f>LEFT([1]Sheet1!D10567,1)</f>
        <v>E</v>
      </c>
      <c r="D10567" t="str">
        <f>RIGHT([1]Sheet1!D10567,2)</f>
        <v>23</v>
      </c>
      <c r="E10567" t="str">
        <f>[1]Sheet1!E10567</f>
        <v>Current Operations - Financial Administration</v>
      </c>
      <c r="F10567">
        <f>[1]Sheet1!F10567</f>
        <v>281551</v>
      </c>
    </row>
    <row r="10568" spans="1:6">
      <c r="A10568" t="str">
        <f>[1]Sheet1!B10568</f>
        <v>West Virginia</v>
      </c>
      <c r="B10568" t="str">
        <f>[1]Sheet1!C10568</f>
        <v>WV</v>
      </c>
      <c r="C10568" t="str">
        <f>LEFT([1]Sheet1!D10568,1)</f>
        <v>E</v>
      </c>
      <c r="D10568" t="str">
        <f>RIGHT([1]Sheet1!D10568,2)</f>
        <v>24</v>
      </c>
      <c r="E10568" t="str">
        <f>[1]Sheet1!E10568</f>
        <v>Current Operations - Local Fire Protection</v>
      </c>
      <c r="F10568">
        <f>[1]Sheet1!F10568</f>
        <v>101458</v>
      </c>
    </row>
    <row r="10569" spans="1:6">
      <c r="A10569" t="str">
        <f>[1]Sheet1!B10569</f>
        <v>West Virginia</v>
      </c>
      <c r="B10569" t="str">
        <f>[1]Sheet1!C10569</f>
        <v>WV</v>
      </c>
      <c r="C10569" t="str">
        <f>LEFT([1]Sheet1!D10569,1)</f>
        <v>E</v>
      </c>
      <c r="D10569" t="str">
        <f>RIGHT([1]Sheet1!D10569,2)</f>
        <v>25</v>
      </c>
      <c r="E10569" t="str">
        <f>[1]Sheet1!E10569</f>
        <v>Current Operations - Judicial and Legal Services</v>
      </c>
      <c r="F10569">
        <f>[1]Sheet1!F10569</f>
        <v>227170</v>
      </c>
    </row>
    <row r="10570" spans="1:6">
      <c r="A10570" t="str">
        <f>[1]Sheet1!B10570</f>
        <v>West Virginia</v>
      </c>
      <c r="B10570" t="str">
        <f>[1]Sheet1!C10570</f>
        <v>WV</v>
      </c>
      <c r="C10570" t="str">
        <f>LEFT([1]Sheet1!D10570,1)</f>
        <v>E</v>
      </c>
      <c r="D10570" t="str">
        <f>RIGHT([1]Sheet1!D10570,2)</f>
        <v>29</v>
      </c>
      <c r="E10570" t="str">
        <f>[1]Sheet1!E10570</f>
        <v>Current Operations - Central Staff Services</v>
      </c>
      <c r="F10570">
        <f>[1]Sheet1!F10570</f>
        <v>229655</v>
      </c>
    </row>
    <row r="10571" spans="1:6">
      <c r="A10571" t="str">
        <f>[1]Sheet1!B10571</f>
        <v>West Virginia</v>
      </c>
      <c r="B10571" t="str">
        <f>[1]Sheet1!C10571</f>
        <v>WV</v>
      </c>
      <c r="C10571" t="str">
        <f>LEFT([1]Sheet1!D10571,1)</f>
        <v>E</v>
      </c>
      <c r="D10571" t="str">
        <f>RIGHT([1]Sheet1!D10571,2)</f>
        <v>31</v>
      </c>
      <c r="E10571" t="str">
        <f>[1]Sheet1!E10571</f>
        <v>Current Operations - General Public Buildings</v>
      </c>
      <c r="F10571">
        <f>[1]Sheet1!F10571</f>
        <v>96310</v>
      </c>
    </row>
    <row r="10572" spans="1:6">
      <c r="A10572" t="str">
        <f>[1]Sheet1!B10572</f>
        <v>West Virginia</v>
      </c>
      <c r="B10572" t="str">
        <f>[1]Sheet1!C10572</f>
        <v>WV</v>
      </c>
      <c r="C10572" t="str">
        <f>LEFT([1]Sheet1!D10572,1)</f>
        <v>E</v>
      </c>
      <c r="D10572" t="str">
        <f>RIGHT([1]Sheet1!D10572,2)</f>
        <v>32</v>
      </c>
      <c r="E10572" t="str">
        <f>[1]Sheet1!E10572</f>
        <v>Current Operations - Health - Other</v>
      </c>
      <c r="F10572">
        <f>[1]Sheet1!F10572</f>
        <v>341496</v>
      </c>
    </row>
    <row r="10573" spans="1:6">
      <c r="A10573" t="str">
        <f>[1]Sheet1!B10573</f>
        <v>West Virginia</v>
      </c>
      <c r="B10573" t="str">
        <f>[1]Sheet1!C10573</f>
        <v>WV</v>
      </c>
      <c r="C10573" t="str">
        <f>LEFT([1]Sheet1!D10573,1)</f>
        <v>E</v>
      </c>
      <c r="D10573" t="str">
        <f>RIGHT([1]Sheet1!D10573,2)</f>
        <v>36</v>
      </c>
      <c r="E10573" t="str">
        <f>[1]Sheet1!E10573</f>
        <v>Current Operations - Hospitals</v>
      </c>
      <c r="F10573">
        <f>[1]Sheet1!F10573</f>
        <v>369212</v>
      </c>
    </row>
    <row r="10574" spans="1:6">
      <c r="A10574" t="str">
        <f>[1]Sheet1!B10574</f>
        <v>West Virginia</v>
      </c>
      <c r="B10574" t="str">
        <f>[1]Sheet1!C10574</f>
        <v>WV</v>
      </c>
      <c r="C10574" t="str">
        <f>LEFT([1]Sheet1!D10574,1)</f>
        <v>E</v>
      </c>
      <c r="D10574" t="str">
        <f>RIGHT([1]Sheet1!D10574,2)</f>
        <v>44</v>
      </c>
      <c r="E10574" t="str">
        <f>[1]Sheet1!E10574</f>
        <v>Current Operations - Regular Highways</v>
      </c>
      <c r="F10574">
        <f>[1]Sheet1!F10574</f>
        <v>447959</v>
      </c>
    </row>
    <row r="10575" spans="1:6">
      <c r="A10575" t="str">
        <f>[1]Sheet1!B10575</f>
        <v>West Virginia</v>
      </c>
      <c r="B10575" t="str">
        <f>[1]Sheet1!C10575</f>
        <v>WV</v>
      </c>
      <c r="C10575" t="str">
        <f>LEFT([1]Sheet1!D10575,1)</f>
        <v>E</v>
      </c>
      <c r="D10575" t="str">
        <f>RIGHT([1]Sheet1!D10575,2)</f>
        <v>45</v>
      </c>
      <c r="E10575" t="str">
        <f>[1]Sheet1!E10575</f>
        <v>Current Operations - Toll Highways</v>
      </c>
      <c r="F10575">
        <f>[1]Sheet1!F10575</f>
        <v>47821</v>
      </c>
    </row>
    <row r="10576" spans="1:6">
      <c r="A10576" t="str">
        <f>[1]Sheet1!B10576</f>
        <v>West Virginia</v>
      </c>
      <c r="B10576" t="str">
        <f>[1]Sheet1!C10576</f>
        <v>WV</v>
      </c>
      <c r="C10576" t="str">
        <f>LEFT([1]Sheet1!D10576,1)</f>
        <v>E</v>
      </c>
      <c r="D10576" t="str">
        <f>RIGHT([1]Sheet1!D10576,2)</f>
        <v>50</v>
      </c>
      <c r="E10576" t="str">
        <f>[1]Sheet1!E10576</f>
        <v>Current Operations - Housing and Community Development</v>
      </c>
      <c r="F10576">
        <f>[1]Sheet1!F10576</f>
        <v>139874</v>
      </c>
    </row>
    <row r="10577" spans="1:6">
      <c r="A10577" t="str">
        <f>[1]Sheet1!B10577</f>
        <v>West Virginia</v>
      </c>
      <c r="B10577" t="str">
        <f>[1]Sheet1!C10577</f>
        <v>WV</v>
      </c>
      <c r="C10577" t="str">
        <f>LEFT([1]Sheet1!D10577,1)</f>
        <v>E</v>
      </c>
      <c r="D10577" t="str">
        <f>RIGHT([1]Sheet1!D10577,2)</f>
        <v>52</v>
      </c>
      <c r="E10577" t="str">
        <f>[1]Sheet1!E10577</f>
        <v>Current Operations - Libraries</v>
      </c>
      <c r="F10577">
        <f>[1]Sheet1!F10577</f>
        <v>41486</v>
      </c>
    </row>
    <row r="10578" spans="1:6">
      <c r="A10578" t="str">
        <f>[1]Sheet1!B10578</f>
        <v>West Virginia</v>
      </c>
      <c r="B10578" t="str">
        <f>[1]Sheet1!C10578</f>
        <v>WV</v>
      </c>
      <c r="C10578" t="str">
        <f>LEFT([1]Sheet1!D10578,1)</f>
        <v>E</v>
      </c>
      <c r="D10578" t="str">
        <f>RIGHT([1]Sheet1!D10578,2)</f>
        <v>59</v>
      </c>
      <c r="E10578" t="str">
        <f>[1]Sheet1!E10578</f>
        <v>Current Operations - Natural Resources - Other</v>
      </c>
      <c r="F10578">
        <f>[1]Sheet1!F10578</f>
        <v>176903</v>
      </c>
    </row>
    <row r="10579" spans="1:6">
      <c r="A10579" t="str">
        <f>[1]Sheet1!B10579</f>
        <v>West Virginia</v>
      </c>
      <c r="B10579" t="str">
        <f>[1]Sheet1!C10579</f>
        <v>WV</v>
      </c>
      <c r="C10579" t="str">
        <f>LEFT([1]Sheet1!D10579,1)</f>
        <v>E</v>
      </c>
      <c r="D10579" t="str">
        <f>RIGHT([1]Sheet1!D10579,2)</f>
        <v>60</v>
      </c>
      <c r="E10579" t="str">
        <f>[1]Sheet1!E10579</f>
        <v>Current Operations - Parking Facilities</v>
      </c>
      <c r="F10579">
        <f>[1]Sheet1!F10579</f>
        <v>6851</v>
      </c>
    </row>
    <row r="10580" spans="1:6">
      <c r="A10580" t="str">
        <f>[1]Sheet1!B10580</f>
        <v>West Virginia</v>
      </c>
      <c r="B10580" t="str">
        <f>[1]Sheet1!C10580</f>
        <v>WV</v>
      </c>
      <c r="C10580" t="str">
        <f>LEFT([1]Sheet1!D10580,1)</f>
        <v>E</v>
      </c>
      <c r="D10580" t="str">
        <f>RIGHT([1]Sheet1!D10580,2)</f>
        <v>61</v>
      </c>
      <c r="E10580" t="str">
        <f>[1]Sheet1!E10580</f>
        <v>Current Operations - Parks and Recreation</v>
      </c>
      <c r="F10580">
        <f>[1]Sheet1!F10580</f>
        <v>176633</v>
      </c>
    </row>
    <row r="10581" spans="1:6">
      <c r="A10581" t="str">
        <f>[1]Sheet1!B10581</f>
        <v>West Virginia</v>
      </c>
      <c r="B10581" t="str">
        <f>[1]Sheet1!C10581</f>
        <v>WV</v>
      </c>
      <c r="C10581" t="str">
        <f>LEFT([1]Sheet1!D10581,1)</f>
        <v>E</v>
      </c>
      <c r="D10581" t="str">
        <f>RIGHT([1]Sheet1!D10581,2)</f>
        <v>62</v>
      </c>
      <c r="E10581" t="str">
        <f>[1]Sheet1!E10581</f>
        <v>Current Operations - Police Protection</v>
      </c>
      <c r="F10581">
        <f>[1]Sheet1!F10581</f>
        <v>347992</v>
      </c>
    </row>
    <row r="10582" spans="1:6">
      <c r="A10582" t="str">
        <f>[1]Sheet1!B10582</f>
        <v>West Virginia</v>
      </c>
      <c r="B10582" t="str">
        <f>[1]Sheet1!C10582</f>
        <v>WV</v>
      </c>
      <c r="C10582" t="str">
        <f>LEFT([1]Sheet1!D10582,1)</f>
        <v>E</v>
      </c>
      <c r="D10582" t="str">
        <f>RIGHT([1]Sheet1!D10582,2)</f>
        <v>66</v>
      </c>
      <c r="E10582" t="str">
        <f>[1]Sheet1!E10582</f>
        <v>Current Operations - Protective Inspection and Regulation, NEC</v>
      </c>
      <c r="F10582">
        <f>[1]Sheet1!F10582</f>
        <v>86007</v>
      </c>
    </row>
    <row r="10583" spans="1:6">
      <c r="A10583" t="str">
        <f>[1]Sheet1!B10583</f>
        <v>West Virginia</v>
      </c>
      <c r="B10583" t="str">
        <f>[1]Sheet1!C10583</f>
        <v>WV</v>
      </c>
      <c r="C10583" t="str">
        <f>LEFT([1]Sheet1!D10583,1)</f>
        <v>E</v>
      </c>
      <c r="D10583" t="str">
        <f>RIGHT([1]Sheet1!D10583,2)</f>
        <v>74</v>
      </c>
      <c r="E10583" t="str">
        <f>[1]Sheet1!E10583</f>
        <v>Current Operations - Public Welfare, Vendor Payments for Medical Care</v>
      </c>
      <c r="F10583">
        <f>[1]Sheet1!F10583</f>
        <v>2775837</v>
      </c>
    </row>
    <row r="10584" spans="1:6">
      <c r="A10584" t="str">
        <f>[1]Sheet1!B10584</f>
        <v>West Virginia</v>
      </c>
      <c r="B10584" t="str">
        <f>[1]Sheet1!C10584</f>
        <v>WV</v>
      </c>
      <c r="C10584" t="str">
        <f>LEFT([1]Sheet1!D10584,1)</f>
        <v>E</v>
      </c>
      <c r="D10584" t="str">
        <f>RIGHT([1]Sheet1!D10584,2)</f>
        <v>75</v>
      </c>
      <c r="E10584" t="str">
        <f>[1]Sheet1!E10584</f>
        <v>Current Operations - Public Welfare, Vendor Payments for Other Purposes</v>
      </c>
      <c r="F10584">
        <f>[1]Sheet1!F10584</f>
        <v>75714</v>
      </c>
    </row>
    <row r="10585" spans="1:6">
      <c r="A10585" t="str">
        <f>[1]Sheet1!B10585</f>
        <v>West Virginia</v>
      </c>
      <c r="B10585" t="str">
        <f>[1]Sheet1!C10585</f>
        <v>WV</v>
      </c>
      <c r="C10585" t="str">
        <f>LEFT([1]Sheet1!D10585,1)</f>
        <v>E</v>
      </c>
      <c r="D10585" t="str">
        <f>RIGHT([1]Sheet1!D10585,2)</f>
        <v>77</v>
      </c>
      <c r="E10585" t="str">
        <f>[1]Sheet1!E10585</f>
        <v>Current Operations - Public Welfare Institutions</v>
      </c>
      <c r="F10585">
        <f>[1]Sheet1!F10585</f>
        <v>7740</v>
      </c>
    </row>
    <row r="10586" spans="1:6">
      <c r="A10586" t="str">
        <f>[1]Sheet1!B10586</f>
        <v>West Virginia</v>
      </c>
      <c r="B10586" t="str">
        <f>[1]Sheet1!C10586</f>
        <v>WV</v>
      </c>
      <c r="C10586" t="str">
        <f>LEFT([1]Sheet1!D10586,1)</f>
        <v>E</v>
      </c>
      <c r="D10586" t="str">
        <f>RIGHT([1]Sheet1!D10586,2)</f>
        <v>79</v>
      </c>
      <c r="E10586" t="str">
        <f>[1]Sheet1!E10586</f>
        <v>Current Operations - Public Welfare - Other</v>
      </c>
      <c r="F10586">
        <f>[1]Sheet1!F10586</f>
        <v>311688</v>
      </c>
    </row>
    <row r="10587" spans="1:6">
      <c r="A10587" t="str">
        <f>[1]Sheet1!B10587</f>
        <v>West Virginia</v>
      </c>
      <c r="B10587" t="str">
        <f>[1]Sheet1!C10587</f>
        <v>WV</v>
      </c>
      <c r="C10587" t="str">
        <f>LEFT([1]Sheet1!D10587,1)</f>
        <v>E</v>
      </c>
      <c r="D10587" t="str">
        <f>RIGHT([1]Sheet1!D10587,2)</f>
        <v>80</v>
      </c>
      <c r="E10587" t="str">
        <f>[1]Sheet1!E10587</f>
        <v>Current Operations - Sewerage</v>
      </c>
      <c r="F10587">
        <f>[1]Sheet1!F10587</f>
        <v>171666</v>
      </c>
    </row>
    <row r="10588" spans="1:6">
      <c r="A10588" t="str">
        <f>[1]Sheet1!B10588</f>
        <v>West Virginia</v>
      </c>
      <c r="B10588" t="str">
        <f>[1]Sheet1!C10588</f>
        <v>WV</v>
      </c>
      <c r="C10588" t="str">
        <f>LEFT([1]Sheet1!D10588,1)</f>
        <v>E</v>
      </c>
      <c r="D10588" t="str">
        <f>RIGHT([1]Sheet1!D10588,2)</f>
        <v>81</v>
      </c>
      <c r="E10588" t="str">
        <f>[1]Sheet1!E10588</f>
        <v>Current Operations - Solid Waste Management</v>
      </c>
      <c r="F10588">
        <f>[1]Sheet1!F10588</f>
        <v>73886</v>
      </c>
    </row>
    <row r="10589" spans="1:6">
      <c r="A10589" t="str">
        <f>[1]Sheet1!B10589</f>
        <v>West Virginia</v>
      </c>
      <c r="B10589" t="str">
        <f>[1]Sheet1!C10589</f>
        <v>WV</v>
      </c>
      <c r="C10589" t="str">
        <f>LEFT([1]Sheet1!D10589,1)</f>
        <v>E</v>
      </c>
      <c r="D10589" t="str">
        <f>RIGHT([1]Sheet1!D10589,2)</f>
        <v>85</v>
      </c>
      <c r="E10589" t="str">
        <f>[1]Sheet1!E10589</f>
        <v>Current Operations - State Veterans' Services</v>
      </c>
      <c r="F10589">
        <f>[1]Sheet1!F10589</f>
        <v>15171</v>
      </c>
    </row>
    <row r="10590" spans="1:6">
      <c r="A10590" t="str">
        <f>[1]Sheet1!B10590</f>
        <v>West Virginia</v>
      </c>
      <c r="B10590" t="str">
        <f>[1]Sheet1!C10590</f>
        <v>WV</v>
      </c>
      <c r="C10590" t="str">
        <f>LEFT([1]Sheet1!D10590,1)</f>
        <v>E</v>
      </c>
      <c r="D10590" t="str">
        <f>RIGHT([1]Sheet1!D10590,2)</f>
        <v>87</v>
      </c>
      <c r="E10590" t="str">
        <f>[1]Sheet1!E10590</f>
        <v>Current Operations - Sea and Inland Port Facilities</v>
      </c>
      <c r="F10590">
        <f>[1]Sheet1!F10590</f>
        <v>1047</v>
      </c>
    </row>
    <row r="10591" spans="1:6">
      <c r="A10591" t="str">
        <f>[1]Sheet1!B10591</f>
        <v>West Virginia</v>
      </c>
      <c r="B10591" t="str">
        <f>[1]Sheet1!C10591</f>
        <v>WV</v>
      </c>
      <c r="C10591" t="str">
        <f>LEFT([1]Sheet1!D10591,1)</f>
        <v>E</v>
      </c>
      <c r="D10591" t="str">
        <f>RIGHT([1]Sheet1!D10591,2)</f>
        <v>89</v>
      </c>
      <c r="E10591" t="str">
        <f>[1]Sheet1!E10591</f>
        <v>Current Operations - General - Other</v>
      </c>
      <c r="F10591">
        <f>[1]Sheet1!F10591</f>
        <v>458831</v>
      </c>
    </row>
    <row r="10592" spans="1:6">
      <c r="A10592" t="str">
        <f>[1]Sheet1!B10592</f>
        <v>West Virginia</v>
      </c>
      <c r="B10592" t="str">
        <f>[1]Sheet1!C10592</f>
        <v>WV</v>
      </c>
      <c r="C10592" t="str">
        <f>LEFT([1]Sheet1!D10592,1)</f>
        <v>E</v>
      </c>
      <c r="D10592" t="str">
        <f>RIGHT([1]Sheet1!D10592,2)</f>
        <v>90</v>
      </c>
      <c r="E10592" t="str">
        <f>[1]Sheet1!E10592</f>
        <v>Current Operations - Liquor Stores</v>
      </c>
      <c r="F10592">
        <f>[1]Sheet1!F10592</f>
        <v>72914</v>
      </c>
    </row>
    <row r="10593" spans="1:6">
      <c r="A10593" t="str">
        <f>[1]Sheet1!B10593</f>
        <v>West Virginia</v>
      </c>
      <c r="B10593" t="str">
        <f>[1]Sheet1!C10593</f>
        <v>WV</v>
      </c>
      <c r="C10593" t="str">
        <f>LEFT([1]Sheet1!D10593,1)</f>
        <v>E</v>
      </c>
      <c r="D10593" t="str">
        <f>RIGHT([1]Sheet1!D10593,2)</f>
        <v>91</v>
      </c>
      <c r="E10593" t="str">
        <f>[1]Sheet1!E10593</f>
        <v>Current Operations - Water Utilities</v>
      </c>
      <c r="F10593">
        <f>[1]Sheet1!F10593</f>
        <v>153808</v>
      </c>
    </row>
    <row r="10594" spans="1:6">
      <c r="A10594" t="str">
        <f>[1]Sheet1!B10594</f>
        <v>West Virginia</v>
      </c>
      <c r="B10594" t="str">
        <f>[1]Sheet1!C10594</f>
        <v>WV</v>
      </c>
      <c r="C10594" t="str">
        <f>LEFT([1]Sheet1!D10594,1)</f>
        <v>E</v>
      </c>
      <c r="D10594" t="str">
        <f>RIGHT([1]Sheet1!D10594,2)</f>
        <v>92</v>
      </c>
      <c r="E10594" t="str">
        <f>[1]Sheet1!E10594</f>
        <v>Current Operations - Electric Utilities</v>
      </c>
      <c r="F10594">
        <f>[1]Sheet1!F10594</f>
        <v>6888</v>
      </c>
    </row>
    <row r="10595" spans="1:6">
      <c r="A10595" t="str">
        <f>[1]Sheet1!B10595</f>
        <v>West Virginia</v>
      </c>
      <c r="B10595" t="str">
        <f>[1]Sheet1!C10595</f>
        <v>WV</v>
      </c>
      <c r="C10595" t="str">
        <f>LEFT([1]Sheet1!D10595,1)</f>
        <v>E</v>
      </c>
      <c r="D10595" t="str">
        <f>RIGHT([1]Sheet1!D10595,2)</f>
        <v>93</v>
      </c>
      <c r="E10595" t="str">
        <f>[1]Sheet1!E10595</f>
        <v>Current Operations - Gas Utilities</v>
      </c>
      <c r="F10595">
        <f>[1]Sheet1!F10595</f>
        <v>374</v>
      </c>
    </row>
    <row r="10596" spans="1:6">
      <c r="A10596" t="str">
        <f>[1]Sheet1!B10596</f>
        <v>West Virginia</v>
      </c>
      <c r="B10596" t="str">
        <f>[1]Sheet1!C10596</f>
        <v>WV</v>
      </c>
      <c r="C10596" t="str">
        <f>LEFT([1]Sheet1!D10596,1)</f>
        <v>E</v>
      </c>
      <c r="D10596" t="str">
        <f>RIGHT([1]Sheet1!D10596,2)</f>
        <v>94</v>
      </c>
      <c r="E10596" t="str">
        <f>[1]Sheet1!E10596</f>
        <v>Current Operations - Transit Utilities</v>
      </c>
      <c r="F10596">
        <f>[1]Sheet1!F10596</f>
        <v>44601</v>
      </c>
    </row>
    <row r="10597" spans="1:6">
      <c r="A10597" t="str">
        <f>[1]Sheet1!B10597</f>
        <v>West Virginia</v>
      </c>
      <c r="B10597" t="str">
        <f>[1]Sheet1!C10597</f>
        <v>WV</v>
      </c>
      <c r="C10597" t="str">
        <f>LEFT([1]Sheet1!D10597,1)</f>
        <v>F</v>
      </c>
      <c r="D10597" t="str">
        <f>RIGHT([1]Sheet1!D10597,2)</f>
        <v>01</v>
      </c>
      <c r="E10597" t="str">
        <f>[1]Sheet1!E10597</f>
        <v>Construction - Air Transportation</v>
      </c>
      <c r="F10597">
        <f>[1]Sheet1!F10597</f>
        <v>26111</v>
      </c>
    </row>
    <row r="10598" spans="1:6">
      <c r="A10598" t="str">
        <f>[1]Sheet1!B10598</f>
        <v>West Virginia</v>
      </c>
      <c r="B10598" t="str">
        <f>[1]Sheet1!C10598</f>
        <v>WV</v>
      </c>
      <c r="C10598" t="str">
        <f>LEFT([1]Sheet1!D10598,1)</f>
        <v>F</v>
      </c>
      <c r="D10598" t="str">
        <f>RIGHT([1]Sheet1!D10598,2)</f>
        <v>04</v>
      </c>
      <c r="E10598" t="str">
        <f>[1]Sheet1!E10598</f>
        <v>Construction - Correctional Institutions</v>
      </c>
      <c r="F10598">
        <f>[1]Sheet1!F10598</f>
        <v>7621</v>
      </c>
    </row>
    <row r="10599" spans="1:6">
      <c r="A10599" t="str">
        <f>[1]Sheet1!B10599</f>
        <v>West Virginia</v>
      </c>
      <c r="B10599" t="str">
        <f>[1]Sheet1!C10599</f>
        <v>WV</v>
      </c>
      <c r="C10599" t="str">
        <f>LEFT([1]Sheet1!D10599,1)</f>
        <v>F</v>
      </c>
      <c r="D10599" t="str">
        <f>RIGHT([1]Sheet1!D10599,2)</f>
        <v>05</v>
      </c>
      <c r="E10599" t="str">
        <f>[1]Sheet1!E10599</f>
        <v>Construction - Corrections - Other</v>
      </c>
      <c r="F10599">
        <f>[1]Sheet1!F10599</f>
        <v>1891</v>
      </c>
    </row>
    <row r="10600" spans="1:6">
      <c r="A10600" t="str">
        <f>[1]Sheet1!B10600</f>
        <v>West Virginia</v>
      </c>
      <c r="B10600" t="str">
        <f>[1]Sheet1!C10600</f>
        <v>WV</v>
      </c>
      <c r="C10600" t="str">
        <f>LEFT([1]Sheet1!D10600,1)</f>
        <v>F</v>
      </c>
      <c r="D10600" t="str">
        <f>RIGHT([1]Sheet1!D10600,2)</f>
        <v>12</v>
      </c>
      <c r="E10600" t="str">
        <f>[1]Sheet1!E10600</f>
        <v>Construction - Elementary and Secondary Education</v>
      </c>
      <c r="F10600">
        <f>[1]Sheet1!F10600</f>
        <v>190278</v>
      </c>
    </row>
    <row r="10601" spans="1:6">
      <c r="A10601" t="str">
        <f>[1]Sheet1!B10601</f>
        <v>West Virginia</v>
      </c>
      <c r="B10601" t="str">
        <f>[1]Sheet1!C10601</f>
        <v>WV</v>
      </c>
      <c r="C10601" t="str">
        <f>LEFT([1]Sheet1!D10601,1)</f>
        <v>F</v>
      </c>
      <c r="D10601" t="str">
        <f>RIGHT([1]Sheet1!D10601,2)</f>
        <v>16</v>
      </c>
      <c r="E10601" t="str">
        <f>[1]Sheet1!E10601</f>
        <v>Construction - Higher Education - Auxiliary Enterprises</v>
      </c>
      <c r="F10601">
        <f>[1]Sheet1!F10601</f>
        <v>46159</v>
      </c>
    </row>
    <row r="10602" spans="1:6">
      <c r="A10602" t="str">
        <f>[1]Sheet1!B10602</f>
        <v>West Virginia</v>
      </c>
      <c r="B10602" t="str">
        <f>[1]Sheet1!C10602</f>
        <v>WV</v>
      </c>
      <c r="C10602" t="str">
        <f>LEFT([1]Sheet1!D10602,1)</f>
        <v>F</v>
      </c>
      <c r="D10602" t="str">
        <f>RIGHT([1]Sheet1!D10602,2)</f>
        <v>18</v>
      </c>
      <c r="E10602" t="str">
        <f>[1]Sheet1!E10602</f>
        <v>Construction - Other Higher Education</v>
      </c>
      <c r="F10602">
        <f>[1]Sheet1!F10602</f>
        <v>110103</v>
      </c>
    </row>
    <row r="10603" spans="1:6">
      <c r="A10603" t="str">
        <f>[1]Sheet1!B10603</f>
        <v>West Virginia</v>
      </c>
      <c r="B10603" t="str">
        <f>[1]Sheet1!C10603</f>
        <v>WV</v>
      </c>
      <c r="C10603" t="str">
        <f>LEFT([1]Sheet1!D10603,1)</f>
        <v>F</v>
      </c>
      <c r="D10603" t="str">
        <f>RIGHT([1]Sheet1!D10603,2)</f>
        <v>21</v>
      </c>
      <c r="E10603" t="str">
        <f>[1]Sheet1!E10603</f>
        <v>Construction - State Education - Other</v>
      </c>
      <c r="F10603">
        <f>[1]Sheet1!F10603</f>
        <v>35190</v>
      </c>
    </row>
    <row r="10604" spans="1:6">
      <c r="A10604" t="str">
        <f>[1]Sheet1!B10604</f>
        <v>West Virginia</v>
      </c>
      <c r="B10604" t="str">
        <f>[1]Sheet1!C10604</f>
        <v>WV</v>
      </c>
      <c r="C10604" t="str">
        <f>LEFT([1]Sheet1!D10604,1)</f>
        <v>F</v>
      </c>
      <c r="D10604" t="str">
        <f>RIGHT([1]Sheet1!D10604,2)</f>
        <v>23</v>
      </c>
      <c r="E10604" t="str">
        <f>[1]Sheet1!E10604</f>
        <v>Construction - Financial Administration</v>
      </c>
      <c r="F10604">
        <f>[1]Sheet1!F10604</f>
        <v>88</v>
      </c>
    </row>
    <row r="10605" spans="1:6">
      <c r="A10605" t="str">
        <f>[1]Sheet1!B10605</f>
        <v>West Virginia</v>
      </c>
      <c r="B10605" t="str">
        <f>[1]Sheet1!C10605</f>
        <v>WV</v>
      </c>
      <c r="C10605" t="str">
        <f>LEFT([1]Sheet1!D10605,1)</f>
        <v>F</v>
      </c>
      <c r="D10605" t="str">
        <f>RIGHT([1]Sheet1!D10605,2)</f>
        <v>24</v>
      </c>
      <c r="E10605" t="str">
        <f>[1]Sheet1!E10605</f>
        <v>Construction - Local Fire Protection</v>
      </c>
      <c r="F10605">
        <f>[1]Sheet1!F10605</f>
        <v>952</v>
      </c>
    </row>
    <row r="10606" spans="1:6">
      <c r="A10606" t="str">
        <f>[1]Sheet1!B10606</f>
        <v>West Virginia</v>
      </c>
      <c r="B10606" t="str">
        <f>[1]Sheet1!C10606</f>
        <v>WV</v>
      </c>
      <c r="C10606" t="str">
        <f>LEFT([1]Sheet1!D10606,1)</f>
        <v>F</v>
      </c>
      <c r="D10606" t="str">
        <f>RIGHT([1]Sheet1!D10606,2)</f>
        <v>25</v>
      </c>
      <c r="E10606" t="str">
        <f>[1]Sheet1!E10606</f>
        <v>Construction - Judicial and Legal Services</v>
      </c>
      <c r="F10606">
        <f>[1]Sheet1!F10606</f>
        <v>304</v>
      </c>
    </row>
    <row r="10607" spans="1:6">
      <c r="A10607" t="str">
        <f>[1]Sheet1!B10607</f>
        <v>West Virginia</v>
      </c>
      <c r="B10607" t="str">
        <f>[1]Sheet1!C10607</f>
        <v>WV</v>
      </c>
      <c r="C10607" t="str">
        <f>LEFT([1]Sheet1!D10607,1)</f>
        <v>F</v>
      </c>
      <c r="D10607" t="str">
        <f>RIGHT([1]Sheet1!D10607,2)</f>
        <v>29</v>
      </c>
      <c r="E10607" t="str">
        <f>[1]Sheet1!E10607</f>
        <v>Construction - Central Staff Services</v>
      </c>
      <c r="F10607">
        <f>[1]Sheet1!F10607</f>
        <v>77</v>
      </c>
    </row>
    <row r="10608" spans="1:6">
      <c r="A10608" t="str">
        <f>[1]Sheet1!B10608</f>
        <v>West Virginia</v>
      </c>
      <c r="B10608" t="str">
        <f>[1]Sheet1!C10608</f>
        <v>WV</v>
      </c>
      <c r="C10608" t="str">
        <f>LEFT([1]Sheet1!D10608,1)</f>
        <v>F</v>
      </c>
      <c r="D10608" t="str">
        <f>RIGHT([1]Sheet1!D10608,2)</f>
        <v>31</v>
      </c>
      <c r="E10608" t="str">
        <f>[1]Sheet1!E10608</f>
        <v>Construction - General Public Buildings</v>
      </c>
      <c r="F10608">
        <f>[1]Sheet1!F10608</f>
        <v>18003</v>
      </c>
    </row>
    <row r="10609" spans="1:6">
      <c r="A10609" t="str">
        <f>[1]Sheet1!B10609</f>
        <v>West Virginia</v>
      </c>
      <c r="B10609" t="str">
        <f>[1]Sheet1!C10609</f>
        <v>WV</v>
      </c>
      <c r="C10609" t="str">
        <f>LEFT([1]Sheet1!D10609,1)</f>
        <v>F</v>
      </c>
      <c r="D10609" t="str">
        <f>RIGHT([1]Sheet1!D10609,2)</f>
        <v>32</v>
      </c>
      <c r="E10609" t="str">
        <f>[1]Sheet1!E10609</f>
        <v>Construction - Health - Other</v>
      </c>
      <c r="F10609">
        <f>[1]Sheet1!F10609</f>
        <v>8031</v>
      </c>
    </row>
    <row r="10610" spans="1:6">
      <c r="A10610" t="str">
        <f>[1]Sheet1!B10610</f>
        <v>West Virginia</v>
      </c>
      <c r="B10610" t="str">
        <f>[1]Sheet1!C10610</f>
        <v>WV</v>
      </c>
      <c r="C10610" t="str">
        <f>LEFT([1]Sheet1!D10610,1)</f>
        <v>F</v>
      </c>
      <c r="D10610" t="str">
        <f>RIGHT([1]Sheet1!D10610,2)</f>
        <v>36</v>
      </c>
      <c r="E10610" t="str">
        <f>[1]Sheet1!E10610</f>
        <v>Construction - Hospitals</v>
      </c>
      <c r="F10610">
        <f>[1]Sheet1!F10610</f>
        <v>626</v>
      </c>
    </row>
    <row r="10611" spans="1:6">
      <c r="A10611" t="str">
        <f>[1]Sheet1!B10611</f>
        <v>West Virginia</v>
      </c>
      <c r="B10611" t="str">
        <f>[1]Sheet1!C10611</f>
        <v>WV</v>
      </c>
      <c r="C10611" t="str">
        <f>LEFT([1]Sheet1!D10611,1)</f>
        <v>F</v>
      </c>
      <c r="D10611" t="str">
        <f>RIGHT([1]Sheet1!D10611,2)</f>
        <v>44</v>
      </c>
      <c r="E10611" t="str">
        <f>[1]Sheet1!E10611</f>
        <v>Construction - Regular Highways</v>
      </c>
      <c r="F10611">
        <f>[1]Sheet1!F10611</f>
        <v>716624</v>
      </c>
    </row>
    <row r="10612" spans="1:6">
      <c r="A10612" t="str">
        <f>[1]Sheet1!B10612</f>
        <v>West Virginia</v>
      </c>
      <c r="B10612" t="str">
        <f>[1]Sheet1!C10612</f>
        <v>WV</v>
      </c>
      <c r="C10612" t="str">
        <f>LEFT([1]Sheet1!D10612,1)</f>
        <v>F</v>
      </c>
      <c r="D10612" t="str">
        <f>RIGHT([1]Sheet1!D10612,2)</f>
        <v>45</v>
      </c>
      <c r="E10612" t="str">
        <f>[1]Sheet1!E10612</f>
        <v>Construction - Toll Highways</v>
      </c>
      <c r="F10612">
        <f>[1]Sheet1!F10612</f>
        <v>35523</v>
      </c>
    </row>
    <row r="10613" spans="1:6">
      <c r="A10613" t="str">
        <f>[1]Sheet1!B10613</f>
        <v>West Virginia</v>
      </c>
      <c r="B10613" t="str">
        <f>[1]Sheet1!C10613</f>
        <v>WV</v>
      </c>
      <c r="C10613" t="str">
        <f>LEFT([1]Sheet1!D10613,1)</f>
        <v>F</v>
      </c>
      <c r="D10613" t="str">
        <f>RIGHT([1]Sheet1!D10613,2)</f>
        <v>50</v>
      </c>
      <c r="E10613" t="str">
        <f>[1]Sheet1!E10613</f>
        <v>Construction - Housing and Community Development</v>
      </c>
      <c r="F10613">
        <f>[1]Sheet1!F10613</f>
        <v>14665</v>
      </c>
    </row>
    <row r="10614" spans="1:6">
      <c r="A10614" t="str">
        <f>[1]Sheet1!B10614</f>
        <v>West Virginia</v>
      </c>
      <c r="B10614" t="str">
        <f>[1]Sheet1!C10614</f>
        <v>WV</v>
      </c>
      <c r="C10614" t="str">
        <f>LEFT([1]Sheet1!D10614,1)</f>
        <v>F</v>
      </c>
      <c r="D10614" t="str">
        <f>RIGHT([1]Sheet1!D10614,2)</f>
        <v>52</v>
      </c>
      <c r="E10614" t="str">
        <f>[1]Sheet1!E10614</f>
        <v>Construction - Libraries</v>
      </c>
      <c r="F10614">
        <f>[1]Sheet1!F10614</f>
        <v>849</v>
      </c>
    </row>
    <row r="10615" spans="1:6">
      <c r="A10615" t="str">
        <f>[1]Sheet1!B10615</f>
        <v>West Virginia</v>
      </c>
      <c r="B10615" t="str">
        <f>[1]Sheet1!C10615</f>
        <v>WV</v>
      </c>
      <c r="C10615" t="str">
        <f>LEFT([1]Sheet1!D10615,1)</f>
        <v>F</v>
      </c>
      <c r="D10615" t="str">
        <f>RIGHT([1]Sheet1!D10615,2)</f>
        <v>59</v>
      </c>
      <c r="E10615" t="str">
        <f>[1]Sheet1!E10615</f>
        <v>Construction - Natural Resources - Other</v>
      </c>
      <c r="F10615">
        <f>[1]Sheet1!F10615</f>
        <v>12863</v>
      </c>
    </row>
    <row r="10616" spans="1:6">
      <c r="A10616" t="str">
        <f>[1]Sheet1!B10616</f>
        <v>West Virginia</v>
      </c>
      <c r="B10616" t="str">
        <f>[1]Sheet1!C10616</f>
        <v>WV</v>
      </c>
      <c r="C10616" t="str">
        <f>LEFT([1]Sheet1!D10616,1)</f>
        <v>F</v>
      </c>
      <c r="D10616" t="str">
        <f>RIGHT([1]Sheet1!D10616,2)</f>
        <v>60</v>
      </c>
      <c r="E10616" t="str">
        <f>[1]Sheet1!E10616</f>
        <v>Construction - Parking Facilities</v>
      </c>
      <c r="F10616">
        <f>[1]Sheet1!F10616</f>
        <v>195</v>
      </c>
    </row>
    <row r="10617" spans="1:6">
      <c r="A10617" t="str">
        <f>[1]Sheet1!B10617</f>
        <v>West Virginia</v>
      </c>
      <c r="B10617" t="str">
        <f>[1]Sheet1!C10617</f>
        <v>WV</v>
      </c>
      <c r="C10617" t="str">
        <f>LEFT([1]Sheet1!D10617,1)</f>
        <v>F</v>
      </c>
      <c r="D10617" t="str">
        <f>RIGHT([1]Sheet1!D10617,2)</f>
        <v>61</v>
      </c>
      <c r="E10617" t="str">
        <f>[1]Sheet1!E10617</f>
        <v>Construction - Parks and Recreation</v>
      </c>
      <c r="F10617">
        <f>[1]Sheet1!F10617</f>
        <v>2798</v>
      </c>
    </row>
    <row r="10618" spans="1:6">
      <c r="A10618" t="str">
        <f>[1]Sheet1!B10618</f>
        <v>West Virginia</v>
      </c>
      <c r="B10618" t="str">
        <f>[1]Sheet1!C10618</f>
        <v>WV</v>
      </c>
      <c r="C10618" t="str">
        <f>LEFT([1]Sheet1!D10618,1)</f>
        <v>F</v>
      </c>
      <c r="D10618" t="str">
        <f>RIGHT([1]Sheet1!D10618,2)</f>
        <v>62</v>
      </c>
      <c r="E10618" t="str">
        <f>[1]Sheet1!E10618</f>
        <v>Construction - Police Protection</v>
      </c>
      <c r="F10618">
        <f>[1]Sheet1!F10618</f>
        <v>5746</v>
      </c>
    </row>
    <row r="10619" spans="1:6">
      <c r="A10619" t="str">
        <f>[1]Sheet1!B10619</f>
        <v>West Virginia</v>
      </c>
      <c r="B10619" t="str">
        <f>[1]Sheet1!C10619</f>
        <v>WV</v>
      </c>
      <c r="C10619" t="str">
        <f>LEFT([1]Sheet1!D10619,1)</f>
        <v>F</v>
      </c>
      <c r="D10619" t="str">
        <f>RIGHT([1]Sheet1!D10619,2)</f>
        <v>66</v>
      </c>
      <c r="E10619" t="str">
        <f>[1]Sheet1!E10619</f>
        <v>Construction - Protective Inspection and Regulation, NEC</v>
      </c>
      <c r="F10619">
        <f>[1]Sheet1!F10619</f>
        <v>1988</v>
      </c>
    </row>
    <row r="10620" spans="1:6">
      <c r="A10620" t="str">
        <f>[1]Sheet1!B10620</f>
        <v>West Virginia</v>
      </c>
      <c r="B10620" t="str">
        <f>[1]Sheet1!C10620</f>
        <v>WV</v>
      </c>
      <c r="C10620" t="str">
        <f>LEFT([1]Sheet1!D10620,1)</f>
        <v>F</v>
      </c>
      <c r="D10620" t="str">
        <f>RIGHT([1]Sheet1!D10620,2)</f>
        <v>77</v>
      </c>
      <c r="E10620" t="str">
        <f>[1]Sheet1!E10620</f>
        <v>Construction - Public Welfare Institutions</v>
      </c>
      <c r="F10620">
        <f>[1]Sheet1!F10620</f>
        <v>246</v>
      </c>
    </row>
    <row r="10621" spans="1:6">
      <c r="A10621" t="str">
        <f>[1]Sheet1!B10621</f>
        <v>West Virginia</v>
      </c>
      <c r="B10621" t="str">
        <f>[1]Sheet1!C10621</f>
        <v>WV</v>
      </c>
      <c r="C10621" t="str">
        <f>LEFT([1]Sheet1!D10621,1)</f>
        <v>F</v>
      </c>
      <c r="D10621" t="str">
        <f>RIGHT([1]Sheet1!D10621,2)</f>
        <v>79</v>
      </c>
      <c r="E10621" t="str">
        <f>[1]Sheet1!E10621</f>
        <v>Construction - Public Welfare - Other</v>
      </c>
      <c r="F10621">
        <f>[1]Sheet1!F10621</f>
        <v>68</v>
      </c>
    </row>
    <row r="10622" spans="1:6">
      <c r="A10622" t="str">
        <f>[1]Sheet1!B10622</f>
        <v>West Virginia</v>
      </c>
      <c r="B10622" t="str">
        <f>[1]Sheet1!C10622</f>
        <v>WV</v>
      </c>
      <c r="C10622" t="str">
        <f>LEFT([1]Sheet1!D10622,1)</f>
        <v>F</v>
      </c>
      <c r="D10622" t="str">
        <f>RIGHT([1]Sheet1!D10622,2)</f>
        <v>80</v>
      </c>
      <c r="E10622" t="str">
        <f>[1]Sheet1!E10622</f>
        <v>Construction - Sewerage</v>
      </c>
      <c r="F10622">
        <f>[1]Sheet1!F10622</f>
        <v>74522</v>
      </c>
    </row>
    <row r="10623" spans="1:6">
      <c r="A10623" t="str">
        <f>[1]Sheet1!B10623</f>
        <v>West Virginia</v>
      </c>
      <c r="B10623" t="str">
        <f>[1]Sheet1!C10623</f>
        <v>WV</v>
      </c>
      <c r="C10623" t="str">
        <f>LEFT([1]Sheet1!D10623,1)</f>
        <v>F</v>
      </c>
      <c r="D10623" t="str">
        <f>RIGHT([1]Sheet1!D10623,2)</f>
        <v>81</v>
      </c>
      <c r="E10623" t="str">
        <f>[1]Sheet1!E10623</f>
        <v>Construction - Solid Waste Management</v>
      </c>
      <c r="F10623">
        <f>[1]Sheet1!F10623</f>
        <v>245</v>
      </c>
    </row>
    <row r="10624" spans="1:6">
      <c r="A10624" t="str">
        <f>[1]Sheet1!B10624</f>
        <v>West Virginia</v>
      </c>
      <c r="B10624" t="str">
        <f>[1]Sheet1!C10624</f>
        <v>WV</v>
      </c>
      <c r="C10624" t="str">
        <f>LEFT([1]Sheet1!D10624,1)</f>
        <v>F</v>
      </c>
      <c r="D10624" t="str">
        <f>RIGHT([1]Sheet1!D10624,2)</f>
        <v>89</v>
      </c>
      <c r="E10624" t="str">
        <f>[1]Sheet1!E10624</f>
        <v>Construction - General - Other</v>
      </c>
      <c r="F10624">
        <f>[1]Sheet1!F10624</f>
        <v>114365</v>
      </c>
    </row>
    <row r="10625" spans="1:6">
      <c r="A10625" t="str">
        <f>[1]Sheet1!B10625</f>
        <v>West Virginia</v>
      </c>
      <c r="B10625" t="str">
        <f>[1]Sheet1!C10625</f>
        <v>WV</v>
      </c>
      <c r="C10625" t="str">
        <f>LEFT([1]Sheet1!D10625,1)</f>
        <v>F</v>
      </c>
      <c r="D10625" t="str">
        <f>RIGHT([1]Sheet1!D10625,2)</f>
        <v>91</v>
      </c>
      <c r="E10625" t="str">
        <f>[1]Sheet1!E10625</f>
        <v>Construction - Water Utilities</v>
      </c>
      <c r="F10625">
        <f>[1]Sheet1!F10625</f>
        <v>98326</v>
      </c>
    </row>
    <row r="10626" spans="1:6">
      <c r="A10626" t="str">
        <f>[1]Sheet1!B10626</f>
        <v>West Virginia</v>
      </c>
      <c r="B10626" t="str">
        <f>[1]Sheet1!C10626</f>
        <v>WV</v>
      </c>
      <c r="C10626" t="str">
        <f>LEFT([1]Sheet1!D10626,1)</f>
        <v>F</v>
      </c>
      <c r="D10626" t="str">
        <f>RIGHT([1]Sheet1!D10626,2)</f>
        <v>94</v>
      </c>
      <c r="E10626" t="str">
        <f>[1]Sheet1!E10626</f>
        <v>Construction - Transit Utilities</v>
      </c>
      <c r="F10626">
        <f>[1]Sheet1!F10626</f>
        <v>428</v>
      </c>
    </row>
    <row r="10627" spans="1:6">
      <c r="A10627" t="str">
        <f>[1]Sheet1!B10627</f>
        <v>West Virginia</v>
      </c>
      <c r="B10627" t="str">
        <f>[1]Sheet1!C10627</f>
        <v>WV</v>
      </c>
      <c r="C10627" t="str">
        <f>LEFT([1]Sheet1!D10627,1)</f>
        <v>G</v>
      </c>
      <c r="D10627" t="str">
        <f>RIGHT([1]Sheet1!D10627,2)</f>
        <v>01</v>
      </c>
      <c r="E10627" t="str">
        <f>[1]Sheet1!E10627</f>
        <v>Other Capital Outlay - Air Transportation</v>
      </c>
      <c r="F10627">
        <f>[1]Sheet1!F10627</f>
        <v>1112</v>
      </c>
    </row>
    <row r="10628" spans="1:6">
      <c r="A10628" t="str">
        <f>[1]Sheet1!B10628</f>
        <v>West Virginia</v>
      </c>
      <c r="B10628" t="str">
        <f>[1]Sheet1!C10628</f>
        <v>WV</v>
      </c>
      <c r="C10628" t="str">
        <f>LEFT([1]Sheet1!D10628,1)</f>
        <v>G</v>
      </c>
      <c r="D10628" t="str">
        <f>RIGHT([1]Sheet1!D10628,2)</f>
        <v>03</v>
      </c>
      <c r="E10628" t="str">
        <f>[1]Sheet1!E10628</f>
        <v>Other Capital Outlay - Miscellaneous Commercial Activities, NEC</v>
      </c>
      <c r="F10628">
        <f>[1]Sheet1!F10628</f>
        <v>95</v>
      </c>
    </row>
    <row r="10629" spans="1:6">
      <c r="A10629" t="str">
        <f>[1]Sheet1!B10629</f>
        <v>West Virginia</v>
      </c>
      <c r="B10629" t="str">
        <f>[1]Sheet1!C10629</f>
        <v>WV</v>
      </c>
      <c r="C10629" t="str">
        <f>LEFT([1]Sheet1!D10629,1)</f>
        <v>G</v>
      </c>
      <c r="D10629" t="str">
        <f>RIGHT([1]Sheet1!D10629,2)</f>
        <v>04</v>
      </c>
      <c r="E10629" t="str">
        <f>[1]Sheet1!E10629</f>
        <v>Other Capital Outlay - Correctional Institutions</v>
      </c>
      <c r="F10629">
        <f>[1]Sheet1!F10629</f>
        <v>1814</v>
      </c>
    </row>
    <row r="10630" spans="1:6">
      <c r="A10630" t="str">
        <f>[1]Sheet1!B10630</f>
        <v>West Virginia</v>
      </c>
      <c r="B10630" t="str">
        <f>[1]Sheet1!C10630</f>
        <v>WV</v>
      </c>
      <c r="C10630" t="str">
        <f>LEFT([1]Sheet1!D10630,1)</f>
        <v>G</v>
      </c>
      <c r="D10630" t="str">
        <f>RIGHT([1]Sheet1!D10630,2)</f>
        <v>05</v>
      </c>
      <c r="E10630" t="str">
        <f>[1]Sheet1!E10630</f>
        <v>Other Capital Outlay - Corrections - Other</v>
      </c>
      <c r="F10630">
        <f>[1]Sheet1!F10630</f>
        <v>316</v>
      </c>
    </row>
    <row r="10631" spans="1:6">
      <c r="A10631" t="str">
        <f>[1]Sheet1!B10631</f>
        <v>West Virginia</v>
      </c>
      <c r="B10631" t="str">
        <f>[1]Sheet1!C10631</f>
        <v>WV</v>
      </c>
      <c r="C10631" t="str">
        <f>LEFT([1]Sheet1!D10631,1)</f>
        <v>G</v>
      </c>
      <c r="D10631" t="str">
        <f>RIGHT([1]Sheet1!D10631,2)</f>
        <v>12</v>
      </c>
      <c r="E10631" t="str">
        <f>[1]Sheet1!E10631</f>
        <v>Other Capital Outlay - Elementary and Secondary Education</v>
      </c>
      <c r="F10631">
        <f>[1]Sheet1!F10631</f>
        <v>54804</v>
      </c>
    </row>
    <row r="10632" spans="1:6">
      <c r="A10632" t="str">
        <f>[1]Sheet1!B10632</f>
        <v>West Virginia</v>
      </c>
      <c r="B10632" t="str">
        <f>[1]Sheet1!C10632</f>
        <v>WV</v>
      </c>
      <c r="C10632" t="str">
        <f>LEFT([1]Sheet1!D10632,1)</f>
        <v>G</v>
      </c>
      <c r="D10632" t="str">
        <f>RIGHT([1]Sheet1!D10632,2)</f>
        <v>16</v>
      </c>
      <c r="E10632" t="str">
        <f>[1]Sheet1!E10632</f>
        <v>Other Capital Outlay - Higher Education - Auxiliary Enterprises</v>
      </c>
      <c r="F10632">
        <f>[1]Sheet1!F10632</f>
        <v>919</v>
      </c>
    </row>
    <row r="10633" spans="1:6">
      <c r="A10633" t="str">
        <f>[1]Sheet1!B10633</f>
        <v>West Virginia</v>
      </c>
      <c r="B10633" t="str">
        <f>[1]Sheet1!C10633</f>
        <v>WV</v>
      </c>
      <c r="C10633" t="str">
        <f>LEFT([1]Sheet1!D10633,1)</f>
        <v>G</v>
      </c>
      <c r="D10633" t="str">
        <f>RIGHT([1]Sheet1!D10633,2)</f>
        <v>18</v>
      </c>
      <c r="E10633" t="str">
        <f>[1]Sheet1!E10633</f>
        <v>Other Capital Outlay - Other Higher Education</v>
      </c>
      <c r="F10633">
        <f>[1]Sheet1!F10633</f>
        <v>34789</v>
      </c>
    </row>
    <row r="10634" spans="1:6">
      <c r="A10634" t="str">
        <f>[1]Sheet1!B10634</f>
        <v>West Virginia</v>
      </c>
      <c r="B10634" t="str">
        <f>[1]Sheet1!C10634</f>
        <v>WV</v>
      </c>
      <c r="C10634" t="str">
        <f>LEFT([1]Sheet1!D10634,1)</f>
        <v>G</v>
      </c>
      <c r="D10634" t="str">
        <f>RIGHT([1]Sheet1!D10634,2)</f>
        <v>21</v>
      </c>
      <c r="E10634" t="str">
        <f>[1]Sheet1!E10634</f>
        <v>Other Capital Outlay - State Education - Other</v>
      </c>
      <c r="F10634">
        <f>[1]Sheet1!F10634</f>
        <v>6041</v>
      </c>
    </row>
    <row r="10635" spans="1:6">
      <c r="A10635" t="str">
        <f>[1]Sheet1!B10635</f>
        <v>West Virginia</v>
      </c>
      <c r="B10635" t="str">
        <f>[1]Sheet1!C10635</f>
        <v>WV</v>
      </c>
      <c r="C10635" t="str">
        <f>LEFT([1]Sheet1!D10635,1)</f>
        <v>G</v>
      </c>
      <c r="D10635" t="str">
        <f>RIGHT([1]Sheet1!D10635,2)</f>
        <v>22</v>
      </c>
      <c r="E10635" t="str">
        <f>[1]Sheet1!E10635</f>
        <v>Other Capital Outlay - Social Insurance Administration</v>
      </c>
      <c r="F10635">
        <f>[1]Sheet1!F10635</f>
        <v>1278</v>
      </c>
    </row>
    <row r="10636" spans="1:6">
      <c r="A10636" t="str">
        <f>[1]Sheet1!B10636</f>
        <v>West Virginia</v>
      </c>
      <c r="B10636" t="str">
        <f>[1]Sheet1!C10636</f>
        <v>WV</v>
      </c>
      <c r="C10636" t="str">
        <f>LEFT([1]Sheet1!D10636,1)</f>
        <v>G</v>
      </c>
      <c r="D10636" t="str">
        <f>RIGHT([1]Sheet1!D10636,2)</f>
        <v>23</v>
      </c>
      <c r="E10636" t="str">
        <f>[1]Sheet1!E10636</f>
        <v>Other Capital Outlay - Financial Administration</v>
      </c>
      <c r="F10636">
        <f>[1]Sheet1!F10636</f>
        <v>2450</v>
      </c>
    </row>
    <row r="10637" spans="1:6">
      <c r="A10637" t="str">
        <f>[1]Sheet1!B10637</f>
        <v>West Virginia</v>
      </c>
      <c r="B10637" t="str">
        <f>[1]Sheet1!C10637</f>
        <v>WV</v>
      </c>
      <c r="C10637" t="str">
        <f>LEFT([1]Sheet1!D10637,1)</f>
        <v>G</v>
      </c>
      <c r="D10637" t="str">
        <f>RIGHT([1]Sheet1!D10637,2)</f>
        <v>24</v>
      </c>
      <c r="E10637" t="str">
        <f>[1]Sheet1!E10637</f>
        <v>Other Capital Outlay - Local Fire Protection</v>
      </c>
      <c r="F10637">
        <f>[1]Sheet1!F10637</f>
        <v>2246</v>
      </c>
    </row>
    <row r="10638" spans="1:6">
      <c r="A10638" t="str">
        <f>[1]Sheet1!B10638</f>
        <v>West Virginia</v>
      </c>
      <c r="B10638" t="str">
        <f>[1]Sheet1!C10638</f>
        <v>WV</v>
      </c>
      <c r="C10638" t="str">
        <f>LEFT([1]Sheet1!D10638,1)</f>
        <v>G</v>
      </c>
      <c r="D10638" t="str">
        <f>RIGHT([1]Sheet1!D10638,2)</f>
        <v>25</v>
      </c>
      <c r="E10638" t="str">
        <f>[1]Sheet1!E10638</f>
        <v>Other Capital Outlay - Judicial and Legal Services</v>
      </c>
      <c r="F10638">
        <f>[1]Sheet1!F10638</f>
        <v>3243</v>
      </c>
    </row>
    <row r="10639" spans="1:6">
      <c r="A10639" t="str">
        <f>[1]Sheet1!B10639</f>
        <v>West Virginia</v>
      </c>
      <c r="B10639" t="str">
        <f>[1]Sheet1!C10639</f>
        <v>WV</v>
      </c>
      <c r="C10639" t="str">
        <f>LEFT([1]Sheet1!D10639,1)</f>
        <v>G</v>
      </c>
      <c r="D10639" t="str">
        <f>RIGHT([1]Sheet1!D10639,2)</f>
        <v>29</v>
      </c>
      <c r="E10639" t="str">
        <f>[1]Sheet1!E10639</f>
        <v>Other Capital Outlay - Central Staff Services</v>
      </c>
      <c r="F10639">
        <f>[1]Sheet1!F10639</f>
        <v>1795</v>
      </c>
    </row>
    <row r="10640" spans="1:6">
      <c r="A10640" t="str">
        <f>[1]Sheet1!B10640</f>
        <v>West Virginia</v>
      </c>
      <c r="B10640" t="str">
        <f>[1]Sheet1!C10640</f>
        <v>WV</v>
      </c>
      <c r="C10640" t="str">
        <f>LEFT([1]Sheet1!D10640,1)</f>
        <v>G</v>
      </c>
      <c r="D10640" t="str">
        <f>RIGHT([1]Sheet1!D10640,2)</f>
        <v>31</v>
      </c>
      <c r="E10640" t="str">
        <f>[1]Sheet1!E10640</f>
        <v>Other Capital Outlay - General Public Building</v>
      </c>
      <c r="F10640">
        <f>[1]Sheet1!F10640</f>
        <v>5597</v>
      </c>
    </row>
    <row r="10641" spans="1:6">
      <c r="A10641" t="str">
        <f>[1]Sheet1!B10641</f>
        <v>West Virginia</v>
      </c>
      <c r="B10641" t="str">
        <f>[1]Sheet1!C10641</f>
        <v>WV</v>
      </c>
      <c r="C10641" t="str">
        <f>LEFT([1]Sheet1!D10641,1)</f>
        <v>G</v>
      </c>
      <c r="D10641" t="str">
        <f>RIGHT([1]Sheet1!D10641,2)</f>
        <v>32</v>
      </c>
      <c r="E10641" t="str">
        <f>[1]Sheet1!E10641</f>
        <v>Other Capital Outlay - Health - Other</v>
      </c>
      <c r="F10641">
        <f>[1]Sheet1!F10641</f>
        <v>11257</v>
      </c>
    </row>
    <row r="10642" spans="1:6">
      <c r="A10642" t="str">
        <f>[1]Sheet1!B10642</f>
        <v>West Virginia</v>
      </c>
      <c r="B10642" t="str">
        <f>[1]Sheet1!C10642</f>
        <v>WV</v>
      </c>
      <c r="C10642" t="str">
        <f>LEFT([1]Sheet1!D10642,1)</f>
        <v>G</v>
      </c>
      <c r="D10642" t="str">
        <f>RIGHT([1]Sheet1!D10642,2)</f>
        <v>36</v>
      </c>
      <c r="E10642" t="str">
        <f>[1]Sheet1!E10642</f>
        <v>Other Capital Outlay - Hospitals</v>
      </c>
      <c r="F10642">
        <f>[1]Sheet1!F10642</f>
        <v>2201</v>
      </c>
    </row>
    <row r="10643" spans="1:6">
      <c r="A10643" t="str">
        <f>[1]Sheet1!B10643</f>
        <v>West Virginia</v>
      </c>
      <c r="B10643" t="str">
        <f>[1]Sheet1!C10643</f>
        <v>WV</v>
      </c>
      <c r="C10643" t="str">
        <f>LEFT([1]Sheet1!D10643,1)</f>
        <v>G</v>
      </c>
      <c r="D10643" t="str">
        <f>RIGHT([1]Sheet1!D10643,2)</f>
        <v>44</v>
      </c>
      <c r="E10643" t="str">
        <f>[1]Sheet1!E10643</f>
        <v>Other Capital Outlay - Regular Highways</v>
      </c>
      <c r="F10643">
        <f>[1]Sheet1!F10643</f>
        <v>44910</v>
      </c>
    </row>
    <row r="10644" spans="1:6">
      <c r="A10644" t="str">
        <f>[1]Sheet1!B10644</f>
        <v>West Virginia</v>
      </c>
      <c r="B10644" t="str">
        <f>[1]Sheet1!C10644</f>
        <v>WV</v>
      </c>
      <c r="C10644" t="str">
        <f>LEFT([1]Sheet1!D10644,1)</f>
        <v>G</v>
      </c>
      <c r="D10644" t="str">
        <f>RIGHT([1]Sheet1!D10644,2)</f>
        <v>45</v>
      </c>
      <c r="E10644" t="str">
        <f>[1]Sheet1!E10644</f>
        <v>Other Capital Outlay - Toll Highways</v>
      </c>
      <c r="F10644">
        <f>[1]Sheet1!F10644</f>
        <v>1164</v>
      </c>
    </row>
    <row r="10645" spans="1:6">
      <c r="A10645" t="str">
        <f>[1]Sheet1!B10645</f>
        <v>West Virginia</v>
      </c>
      <c r="B10645" t="str">
        <f>[1]Sheet1!C10645</f>
        <v>WV</v>
      </c>
      <c r="C10645" t="str">
        <f>LEFT([1]Sheet1!D10645,1)</f>
        <v>G</v>
      </c>
      <c r="D10645" t="str">
        <f>RIGHT([1]Sheet1!D10645,2)</f>
        <v>50</v>
      </c>
      <c r="E10645" t="str">
        <f>[1]Sheet1!E10645</f>
        <v>Other Capital Outlay - Housing and Community Development</v>
      </c>
      <c r="F10645">
        <f>[1]Sheet1!F10645</f>
        <v>4299</v>
      </c>
    </row>
    <row r="10646" spans="1:6">
      <c r="A10646" t="str">
        <f>[1]Sheet1!B10646</f>
        <v>West Virginia</v>
      </c>
      <c r="B10646" t="str">
        <f>[1]Sheet1!C10646</f>
        <v>WV</v>
      </c>
      <c r="C10646" t="str">
        <f>LEFT([1]Sheet1!D10646,1)</f>
        <v>G</v>
      </c>
      <c r="D10646" t="str">
        <f>RIGHT([1]Sheet1!D10646,2)</f>
        <v>52</v>
      </c>
      <c r="E10646" t="str">
        <f>[1]Sheet1!E10646</f>
        <v>Other Capital Outlay - Libraries</v>
      </c>
      <c r="F10646">
        <f>[1]Sheet1!F10646</f>
        <v>381</v>
      </c>
    </row>
    <row r="10647" spans="1:6">
      <c r="A10647" t="str">
        <f>[1]Sheet1!B10647</f>
        <v>West Virginia</v>
      </c>
      <c r="B10647" t="str">
        <f>[1]Sheet1!C10647</f>
        <v>WV</v>
      </c>
      <c r="C10647" t="str">
        <f>LEFT([1]Sheet1!D10647,1)</f>
        <v>G</v>
      </c>
      <c r="D10647" t="str">
        <f>RIGHT([1]Sheet1!D10647,2)</f>
        <v>59</v>
      </c>
      <c r="E10647" t="str">
        <f>[1]Sheet1!E10647</f>
        <v>Other Capital Outlay - Natural Resources - Other</v>
      </c>
      <c r="F10647">
        <f>[1]Sheet1!F10647</f>
        <v>10383</v>
      </c>
    </row>
    <row r="10648" spans="1:6">
      <c r="A10648" t="str">
        <f>[1]Sheet1!B10648</f>
        <v>West Virginia</v>
      </c>
      <c r="B10648" t="str">
        <f>[1]Sheet1!C10648</f>
        <v>WV</v>
      </c>
      <c r="C10648" t="str">
        <f>LEFT([1]Sheet1!D10648,1)</f>
        <v>G</v>
      </c>
      <c r="D10648" t="str">
        <f>RIGHT([1]Sheet1!D10648,2)</f>
        <v>60</v>
      </c>
      <c r="E10648" t="str">
        <f>[1]Sheet1!E10648</f>
        <v>Other Capital Outlay - Parking Facilities</v>
      </c>
      <c r="F10648">
        <f>[1]Sheet1!F10648</f>
        <v>434</v>
      </c>
    </row>
    <row r="10649" spans="1:6">
      <c r="A10649" t="str">
        <f>[1]Sheet1!B10649</f>
        <v>West Virginia</v>
      </c>
      <c r="B10649" t="str">
        <f>[1]Sheet1!C10649</f>
        <v>WV</v>
      </c>
      <c r="C10649" t="str">
        <f>LEFT([1]Sheet1!D10649,1)</f>
        <v>G</v>
      </c>
      <c r="D10649" t="str">
        <f>RIGHT([1]Sheet1!D10649,2)</f>
        <v>61</v>
      </c>
      <c r="E10649" t="str">
        <f>[1]Sheet1!E10649</f>
        <v>Other Capital Outlay - Parks and Recreation</v>
      </c>
      <c r="F10649">
        <f>[1]Sheet1!F10649</f>
        <v>3494</v>
      </c>
    </row>
    <row r="10650" spans="1:6">
      <c r="A10650" t="str">
        <f>[1]Sheet1!B10650</f>
        <v>West Virginia</v>
      </c>
      <c r="B10650" t="str">
        <f>[1]Sheet1!C10650</f>
        <v>WV</v>
      </c>
      <c r="C10650" t="str">
        <f>LEFT([1]Sheet1!D10650,1)</f>
        <v>G</v>
      </c>
      <c r="D10650" t="str">
        <f>RIGHT([1]Sheet1!D10650,2)</f>
        <v>62</v>
      </c>
      <c r="E10650" t="str">
        <f>[1]Sheet1!E10650</f>
        <v>Other Capital Outlay - Police Protection</v>
      </c>
      <c r="F10650">
        <f>[1]Sheet1!F10650</f>
        <v>10614</v>
      </c>
    </row>
    <row r="10651" spans="1:6">
      <c r="A10651" t="str">
        <f>[1]Sheet1!B10651</f>
        <v>West Virginia</v>
      </c>
      <c r="B10651" t="str">
        <f>[1]Sheet1!C10651</f>
        <v>WV</v>
      </c>
      <c r="C10651" t="str">
        <f>LEFT([1]Sheet1!D10651,1)</f>
        <v>G</v>
      </c>
      <c r="D10651" t="str">
        <f>RIGHT([1]Sheet1!D10651,2)</f>
        <v>66</v>
      </c>
      <c r="E10651" t="str">
        <f>[1]Sheet1!E10651</f>
        <v>Other Capital Outlay - Protective Inspection and Regulation, NEC</v>
      </c>
      <c r="F10651">
        <f>[1]Sheet1!F10651</f>
        <v>652</v>
      </c>
    </row>
    <row r="10652" spans="1:6">
      <c r="A10652" t="str">
        <f>[1]Sheet1!B10652</f>
        <v>West Virginia</v>
      </c>
      <c r="B10652" t="str">
        <f>[1]Sheet1!C10652</f>
        <v>WV</v>
      </c>
      <c r="C10652" t="str">
        <f>LEFT([1]Sheet1!D10652,1)</f>
        <v>G</v>
      </c>
      <c r="D10652" t="str">
        <f>RIGHT([1]Sheet1!D10652,2)</f>
        <v>77</v>
      </c>
      <c r="E10652" t="str">
        <f>[1]Sheet1!E10652</f>
        <v>Other Capital Outlay - Public Welfare Institutions</v>
      </c>
      <c r="F10652">
        <f>[1]Sheet1!F10652</f>
        <v>35</v>
      </c>
    </row>
    <row r="10653" spans="1:6">
      <c r="A10653" t="str">
        <f>[1]Sheet1!B10653</f>
        <v>West Virginia</v>
      </c>
      <c r="B10653" t="str">
        <f>[1]Sheet1!C10653</f>
        <v>WV</v>
      </c>
      <c r="C10653" t="str">
        <f>LEFT([1]Sheet1!D10653,1)</f>
        <v>G</v>
      </c>
      <c r="D10653" t="str">
        <f>RIGHT([1]Sheet1!D10653,2)</f>
        <v>79</v>
      </c>
      <c r="E10653" t="str">
        <f>[1]Sheet1!E10653</f>
        <v>Other Capital Outlay - Public Welfare - Other</v>
      </c>
      <c r="F10653">
        <f>[1]Sheet1!F10653</f>
        <v>819</v>
      </c>
    </row>
    <row r="10654" spans="1:6">
      <c r="A10654" t="str">
        <f>[1]Sheet1!B10654</f>
        <v>West Virginia</v>
      </c>
      <c r="B10654" t="str">
        <f>[1]Sheet1!C10654</f>
        <v>WV</v>
      </c>
      <c r="C10654" t="str">
        <f>LEFT([1]Sheet1!D10654,1)</f>
        <v>G</v>
      </c>
      <c r="D10654" t="str">
        <f>RIGHT([1]Sheet1!D10654,2)</f>
        <v>80</v>
      </c>
      <c r="E10654" t="str">
        <f>[1]Sheet1!E10654</f>
        <v>Other Capital Outlay - Sewerage</v>
      </c>
      <c r="F10654">
        <f>[1]Sheet1!F10654</f>
        <v>27845</v>
      </c>
    </row>
    <row r="10655" spans="1:6">
      <c r="A10655" t="str">
        <f>[1]Sheet1!B10655</f>
        <v>West Virginia</v>
      </c>
      <c r="B10655" t="str">
        <f>[1]Sheet1!C10655</f>
        <v>WV</v>
      </c>
      <c r="C10655" t="str">
        <f>LEFT([1]Sheet1!D10655,1)</f>
        <v>G</v>
      </c>
      <c r="D10655" t="str">
        <f>RIGHT([1]Sheet1!D10655,2)</f>
        <v>81</v>
      </c>
      <c r="E10655" t="str">
        <f>[1]Sheet1!E10655</f>
        <v>Other Capital Outlay - Solid Waste Management</v>
      </c>
      <c r="F10655">
        <f>[1]Sheet1!F10655</f>
        <v>3409</v>
      </c>
    </row>
    <row r="10656" spans="1:6">
      <c r="A10656" t="str">
        <f>[1]Sheet1!B10656</f>
        <v>West Virginia</v>
      </c>
      <c r="B10656" t="str">
        <f>[1]Sheet1!C10656</f>
        <v>WV</v>
      </c>
      <c r="C10656" t="str">
        <f>LEFT([1]Sheet1!D10656,1)</f>
        <v>G</v>
      </c>
      <c r="D10656" t="str">
        <f>RIGHT([1]Sheet1!D10656,2)</f>
        <v>85</v>
      </c>
      <c r="E10656" t="str">
        <f>[1]Sheet1!E10656</f>
        <v>Other Capital Outlay - State Veterans' Services</v>
      </c>
      <c r="F10656">
        <f>[1]Sheet1!F10656</f>
        <v>853</v>
      </c>
    </row>
    <row r="10657" spans="1:6">
      <c r="A10657" t="str">
        <f>[1]Sheet1!B10657</f>
        <v>West Virginia</v>
      </c>
      <c r="B10657" t="str">
        <f>[1]Sheet1!C10657</f>
        <v>WV</v>
      </c>
      <c r="C10657" t="str">
        <f>LEFT([1]Sheet1!D10657,1)</f>
        <v>G</v>
      </c>
      <c r="D10657" t="str">
        <f>RIGHT([1]Sheet1!D10657,2)</f>
        <v>87</v>
      </c>
      <c r="E10657" t="str">
        <f>[1]Sheet1!E10657</f>
        <v>Other Capital Outlay - Sea and Inland Port Facilities</v>
      </c>
      <c r="F10657">
        <f>[1]Sheet1!F10657</f>
        <v>25</v>
      </c>
    </row>
    <row r="10658" spans="1:6">
      <c r="A10658" t="str">
        <f>[1]Sheet1!B10658</f>
        <v>West Virginia</v>
      </c>
      <c r="B10658" t="str">
        <f>[1]Sheet1!C10658</f>
        <v>WV</v>
      </c>
      <c r="C10658" t="str">
        <f>LEFT([1]Sheet1!D10658,1)</f>
        <v>G</v>
      </c>
      <c r="D10658" t="str">
        <f>RIGHT([1]Sheet1!D10658,2)</f>
        <v>89</v>
      </c>
      <c r="E10658" t="str">
        <f>[1]Sheet1!E10658</f>
        <v>Other Capital Outlay - General - Other</v>
      </c>
      <c r="F10658">
        <f>[1]Sheet1!F10658</f>
        <v>47320</v>
      </c>
    </row>
    <row r="10659" spans="1:6">
      <c r="A10659" t="str">
        <f>[1]Sheet1!B10659</f>
        <v>West Virginia</v>
      </c>
      <c r="B10659" t="str">
        <f>[1]Sheet1!C10659</f>
        <v>WV</v>
      </c>
      <c r="C10659" t="str">
        <f>LEFT([1]Sheet1!D10659,1)</f>
        <v>G</v>
      </c>
      <c r="D10659" t="str">
        <f>RIGHT([1]Sheet1!D10659,2)</f>
        <v>91</v>
      </c>
      <c r="E10659" t="str">
        <f>[1]Sheet1!E10659</f>
        <v>Other Capital Outlay - Water Utilities</v>
      </c>
      <c r="F10659">
        <f>[1]Sheet1!F10659</f>
        <v>29228</v>
      </c>
    </row>
    <row r="10660" spans="1:6">
      <c r="A10660" t="str">
        <f>[1]Sheet1!B10660</f>
        <v>West Virginia</v>
      </c>
      <c r="B10660" t="str">
        <f>[1]Sheet1!C10660</f>
        <v>WV</v>
      </c>
      <c r="C10660" t="str">
        <f>LEFT([1]Sheet1!D10660,1)</f>
        <v>G</v>
      </c>
      <c r="D10660" t="str">
        <f>RIGHT([1]Sheet1!D10660,2)</f>
        <v>92</v>
      </c>
      <c r="E10660" t="str">
        <f>[1]Sheet1!E10660</f>
        <v>Other Capital Outlay - Electric Utilities</v>
      </c>
      <c r="F10660">
        <f>[1]Sheet1!F10660</f>
        <v>22</v>
      </c>
    </row>
    <row r="10661" spans="1:6">
      <c r="A10661" t="str">
        <f>[1]Sheet1!B10661</f>
        <v>West Virginia</v>
      </c>
      <c r="B10661" t="str">
        <f>[1]Sheet1!C10661</f>
        <v>WV</v>
      </c>
      <c r="C10661" t="str">
        <f>LEFT([1]Sheet1!D10661,1)</f>
        <v>G</v>
      </c>
      <c r="D10661" t="str">
        <f>RIGHT([1]Sheet1!D10661,2)</f>
        <v>94</v>
      </c>
      <c r="E10661" t="str">
        <f>[1]Sheet1!E10661</f>
        <v>Other Capital Outlay - Transit Utilities</v>
      </c>
      <c r="F10661">
        <f>[1]Sheet1!F10661</f>
        <v>4738</v>
      </c>
    </row>
    <row r="10662" spans="1:6">
      <c r="A10662" t="str">
        <f>[1]Sheet1!B10662</f>
        <v>West Virginia</v>
      </c>
      <c r="B10662" t="str">
        <f>[1]Sheet1!C10662</f>
        <v>WV</v>
      </c>
      <c r="C10662" t="str">
        <f>LEFT([1]Sheet1!D10662,1)</f>
        <v>I</v>
      </c>
      <c r="D10662" t="str">
        <f>RIGHT([1]Sheet1!D10662,2)</f>
        <v>89</v>
      </c>
      <c r="E10662" t="str">
        <f>[1]Sheet1!E10662</f>
        <v>General - Interest on Debt</v>
      </c>
      <c r="F10662">
        <f>[1]Sheet1!F10662</f>
        <v>350747</v>
      </c>
    </row>
    <row r="10663" spans="1:6">
      <c r="A10663" t="str">
        <f>[1]Sheet1!B10663</f>
        <v>West Virginia</v>
      </c>
      <c r="B10663" t="str">
        <f>[1]Sheet1!C10663</f>
        <v>WV</v>
      </c>
      <c r="C10663" t="str">
        <f>LEFT([1]Sheet1!D10663,1)</f>
        <v>I</v>
      </c>
      <c r="D10663" t="str">
        <f>RIGHT([1]Sheet1!D10663,2)</f>
        <v>91</v>
      </c>
      <c r="E10663" t="str">
        <f>[1]Sheet1!E10663</f>
        <v>Water Utilities - Interest on Debt</v>
      </c>
      <c r="F10663">
        <f>[1]Sheet1!F10663</f>
        <v>30662</v>
      </c>
    </row>
    <row r="10664" spans="1:6">
      <c r="A10664" t="str">
        <f>[1]Sheet1!B10664</f>
        <v>West Virginia</v>
      </c>
      <c r="B10664" t="str">
        <f>[1]Sheet1!C10664</f>
        <v>WV</v>
      </c>
      <c r="C10664" t="str">
        <f>LEFT([1]Sheet1!D10664,1)</f>
        <v>I</v>
      </c>
      <c r="D10664" t="str">
        <f>RIGHT([1]Sheet1!D10664,2)</f>
        <v>92</v>
      </c>
      <c r="E10664" t="str">
        <f>[1]Sheet1!E10664</f>
        <v>Electric Utilities - Interest on Debt</v>
      </c>
      <c r="F10664">
        <f>[1]Sheet1!F10664</f>
        <v>13</v>
      </c>
    </row>
    <row r="10665" spans="1:6">
      <c r="A10665" t="str">
        <f>[1]Sheet1!B10665</f>
        <v>West Virginia</v>
      </c>
      <c r="B10665" t="str">
        <f>[1]Sheet1!C10665</f>
        <v>WV</v>
      </c>
      <c r="C10665" t="str">
        <f>LEFT([1]Sheet1!D10665,1)</f>
        <v>I</v>
      </c>
      <c r="D10665" t="str">
        <f>RIGHT([1]Sheet1!D10665,2)</f>
        <v>94</v>
      </c>
      <c r="E10665" t="str">
        <f>[1]Sheet1!E10665</f>
        <v>Transit Utilities - Interest on Debt</v>
      </c>
      <c r="F10665">
        <f>[1]Sheet1!F10665</f>
        <v>6</v>
      </c>
    </row>
    <row r="10666" spans="1:6">
      <c r="A10666" t="str">
        <f>[1]Sheet1!B10666</f>
        <v>West Virginia</v>
      </c>
      <c r="B10666" t="str">
        <f>[1]Sheet1!C10666</f>
        <v>WV</v>
      </c>
      <c r="C10666" t="str">
        <f>LEFT([1]Sheet1!D10666,1)</f>
        <v>J</v>
      </c>
      <c r="D10666" t="str">
        <f>RIGHT([1]Sheet1!D10666,2)</f>
        <v>19</v>
      </c>
      <c r="E10666" t="str">
        <f>[1]Sheet1!E10666</f>
        <v>Assistance and Subsidies - State Scholarships and Other Subsidies - Education</v>
      </c>
      <c r="F10666">
        <f>[1]Sheet1!F10666</f>
        <v>151284</v>
      </c>
    </row>
    <row r="10667" spans="1:6">
      <c r="A10667" t="str">
        <f>[1]Sheet1!B10667</f>
        <v>West Virginia</v>
      </c>
      <c r="B10667" t="str">
        <f>[1]Sheet1!C10667</f>
        <v>WV</v>
      </c>
      <c r="C10667" t="str">
        <f>LEFT([1]Sheet1!D10667,1)</f>
        <v>J</v>
      </c>
      <c r="D10667" t="str">
        <f>RIGHT([1]Sheet1!D10667,2)</f>
        <v>67</v>
      </c>
      <c r="E10667" t="str">
        <f>[1]Sheet1!E10667</f>
        <v>Assistance and Subsidies - Public Welfare, Federal Categorical Assistance Programs</v>
      </c>
      <c r="F10667">
        <f>[1]Sheet1!F10667</f>
        <v>75218</v>
      </c>
    </row>
    <row r="10668" spans="1:6">
      <c r="A10668" t="str">
        <f>[1]Sheet1!B10668</f>
        <v>West Virginia</v>
      </c>
      <c r="B10668" t="str">
        <f>[1]Sheet1!C10668</f>
        <v>WV</v>
      </c>
      <c r="C10668" t="str">
        <f>LEFT([1]Sheet1!D10668,1)</f>
        <v>J</v>
      </c>
      <c r="D10668" t="str">
        <f>RIGHT([1]Sheet1!D10668,2)</f>
        <v>68</v>
      </c>
      <c r="E10668" t="str">
        <f>[1]Sheet1!E10668</f>
        <v>Assistance and Subsidies - Public Welfare, Cash Assistance Programs - Other</v>
      </c>
      <c r="F10668">
        <f>[1]Sheet1!F10668</f>
        <v>23</v>
      </c>
    </row>
    <row r="10669" spans="1:6">
      <c r="A10669" t="str">
        <f>[1]Sheet1!B10669</f>
        <v>West Virginia</v>
      </c>
      <c r="B10669" t="str">
        <f>[1]Sheet1!C10669</f>
        <v>WV</v>
      </c>
      <c r="C10669" t="str">
        <f>LEFT([1]Sheet1!D10669,1)</f>
        <v>J</v>
      </c>
      <c r="D10669" t="str">
        <f>RIGHT([1]Sheet1!D10669,2)</f>
        <v>85</v>
      </c>
      <c r="E10669" t="str">
        <f>[1]Sheet1!E10669</f>
        <v>Assistance and Subsidies - State Other Veterans’ Services</v>
      </c>
      <c r="F10669">
        <f>[1]Sheet1!F10669</f>
        <v>384</v>
      </c>
    </row>
    <row r="10670" spans="1:6">
      <c r="A10670" t="str">
        <f>[1]Sheet1!B10670</f>
        <v>West Virginia</v>
      </c>
      <c r="B10670" t="str">
        <f>[1]Sheet1!C10670</f>
        <v>WV</v>
      </c>
      <c r="C10670" t="str">
        <f>LEFT([1]Sheet1!D10670,1)</f>
        <v>T</v>
      </c>
      <c r="D10670" t="str">
        <f>RIGHT([1]Sheet1!D10670,2)</f>
        <v>01</v>
      </c>
      <c r="E10670" t="str">
        <f>[1]Sheet1!E10670</f>
        <v>Tax - Property</v>
      </c>
      <c r="F10670">
        <f>[1]Sheet1!F10670</f>
        <v>1435307</v>
      </c>
    </row>
    <row r="10671" spans="1:6">
      <c r="A10671" t="str">
        <f>[1]Sheet1!B10671</f>
        <v>West Virginia</v>
      </c>
      <c r="B10671" t="str">
        <f>[1]Sheet1!C10671</f>
        <v>WV</v>
      </c>
      <c r="C10671" t="str">
        <f>LEFT([1]Sheet1!D10671,1)</f>
        <v>T</v>
      </c>
      <c r="D10671" t="str">
        <f>RIGHT([1]Sheet1!D10671,2)</f>
        <v>09</v>
      </c>
      <c r="E10671" t="str">
        <f>[1]Sheet1!E10671</f>
        <v>Tax - General Sales and Gross Receipts</v>
      </c>
      <c r="F10671">
        <f>[1]Sheet1!F10671</f>
        <v>1277328</v>
      </c>
    </row>
    <row r="10672" spans="1:6">
      <c r="A10672" t="str">
        <f>[1]Sheet1!B10672</f>
        <v>West Virginia</v>
      </c>
      <c r="B10672" t="str">
        <f>[1]Sheet1!C10672</f>
        <v>WV</v>
      </c>
      <c r="C10672" t="str">
        <f>LEFT([1]Sheet1!D10672,1)</f>
        <v>T</v>
      </c>
      <c r="D10672" t="str">
        <f>RIGHT([1]Sheet1!D10672,2)</f>
        <v>10</v>
      </c>
      <c r="E10672" t="str">
        <f>[1]Sheet1!E10672</f>
        <v>Tax - Alcoholic Beverage Sales</v>
      </c>
      <c r="F10672">
        <f>[1]Sheet1!F10672</f>
        <v>24757</v>
      </c>
    </row>
    <row r="10673" spans="1:6">
      <c r="A10673" t="str">
        <f>[1]Sheet1!B10673</f>
        <v>West Virginia</v>
      </c>
      <c r="B10673" t="str">
        <f>[1]Sheet1!C10673</f>
        <v>WV</v>
      </c>
      <c r="C10673" t="str">
        <f>LEFT([1]Sheet1!D10673,1)</f>
        <v>T</v>
      </c>
      <c r="D10673" t="str">
        <f>RIGHT([1]Sheet1!D10673,2)</f>
        <v>11</v>
      </c>
      <c r="E10673" t="str">
        <f>[1]Sheet1!E10673</f>
        <v>Tax - Amusements Sales</v>
      </c>
      <c r="F10673">
        <f>[1]Sheet1!F10673</f>
        <v>79908</v>
      </c>
    </row>
    <row r="10674" spans="1:6">
      <c r="A10674" t="str">
        <f>[1]Sheet1!B10674</f>
        <v>West Virginia</v>
      </c>
      <c r="B10674" t="str">
        <f>[1]Sheet1!C10674</f>
        <v>WV</v>
      </c>
      <c r="C10674" t="str">
        <f>LEFT([1]Sheet1!D10674,1)</f>
        <v>T</v>
      </c>
      <c r="D10674" t="str">
        <f>RIGHT([1]Sheet1!D10674,2)</f>
        <v>12</v>
      </c>
      <c r="E10674" t="str">
        <f>[1]Sheet1!E10674</f>
        <v>Tax - Insurance Premiums Sales</v>
      </c>
      <c r="F10674">
        <f>[1]Sheet1!F10674</f>
        <v>144786</v>
      </c>
    </row>
    <row r="10675" spans="1:6">
      <c r="A10675" t="str">
        <f>[1]Sheet1!B10675</f>
        <v>West Virginia</v>
      </c>
      <c r="B10675" t="str">
        <f>[1]Sheet1!C10675</f>
        <v>WV</v>
      </c>
      <c r="C10675" t="str">
        <f>LEFT([1]Sheet1!D10675,1)</f>
        <v>T</v>
      </c>
      <c r="D10675" t="str">
        <f>RIGHT([1]Sheet1!D10675,2)</f>
        <v>13</v>
      </c>
      <c r="E10675" t="str">
        <f>[1]Sheet1!E10675</f>
        <v>Tax - Motor Fuels Sales</v>
      </c>
      <c r="F10675">
        <f>[1]Sheet1!F10675</f>
        <v>387040</v>
      </c>
    </row>
    <row r="10676" spans="1:6">
      <c r="A10676" t="str">
        <f>[1]Sheet1!B10676</f>
        <v>West Virginia</v>
      </c>
      <c r="B10676" t="str">
        <f>[1]Sheet1!C10676</f>
        <v>WV</v>
      </c>
      <c r="C10676" t="str">
        <f>LEFT([1]Sheet1!D10676,1)</f>
        <v>T</v>
      </c>
      <c r="D10676" t="str">
        <f>RIGHT([1]Sheet1!D10676,2)</f>
        <v>14</v>
      </c>
      <c r="E10676" t="str">
        <f>[1]Sheet1!E10676</f>
        <v>Tax - Pari-mutuels Sales</v>
      </c>
      <c r="F10676">
        <f>[1]Sheet1!F10676</f>
        <v>2370</v>
      </c>
    </row>
    <row r="10677" spans="1:6">
      <c r="A10677" t="str">
        <f>[1]Sheet1!B10677</f>
        <v>West Virginia</v>
      </c>
      <c r="B10677" t="str">
        <f>[1]Sheet1!C10677</f>
        <v>WV</v>
      </c>
      <c r="C10677" t="str">
        <f>LEFT([1]Sheet1!D10677,1)</f>
        <v>T</v>
      </c>
      <c r="D10677" t="str">
        <f>RIGHT([1]Sheet1!D10677,2)</f>
        <v>15</v>
      </c>
      <c r="E10677" t="str">
        <f>[1]Sheet1!E10677</f>
        <v>Tax - Public Utilities Sales</v>
      </c>
      <c r="F10677">
        <f>[1]Sheet1!F10677</f>
        <v>183088</v>
      </c>
    </row>
    <row r="10678" spans="1:6">
      <c r="A10678" t="str">
        <f>[1]Sheet1!B10678</f>
        <v>West Virginia</v>
      </c>
      <c r="B10678" t="str">
        <f>[1]Sheet1!C10678</f>
        <v>WV</v>
      </c>
      <c r="C10678" t="str">
        <f>LEFT([1]Sheet1!D10678,1)</f>
        <v>T</v>
      </c>
      <c r="D10678" t="str">
        <f>RIGHT([1]Sheet1!D10678,2)</f>
        <v>16</v>
      </c>
      <c r="E10678" t="str">
        <f>[1]Sheet1!E10678</f>
        <v>Tax - Tobacco Products Sales</v>
      </c>
      <c r="F10678">
        <f>[1]Sheet1!F10678</f>
        <v>109618</v>
      </c>
    </row>
    <row r="10679" spans="1:6">
      <c r="A10679" t="str">
        <f>[1]Sheet1!B10679</f>
        <v>West Virginia</v>
      </c>
      <c r="B10679" t="str">
        <f>[1]Sheet1!C10679</f>
        <v>WV</v>
      </c>
      <c r="C10679" t="str">
        <f>LEFT([1]Sheet1!D10679,1)</f>
        <v>T</v>
      </c>
      <c r="D10679" t="str">
        <f>RIGHT([1]Sheet1!D10679,2)</f>
        <v>19</v>
      </c>
      <c r="E10679" t="str">
        <f>[1]Sheet1!E10679</f>
        <v>Tax - Other Selective Sales</v>
      </c>
      <c r="F10679">
        <f>[1]Sheet1!F10679</f>
        <v>475521</v>
      </c>
    </row>
    <row r="10680" spans="1:6">
      <c r="A10680" t="str">
        <f>[1]Sheet1!B10680</f>
        <v>West Virginia</v>
      </c>
      <c r="B10680" t="str">
        <f>[1]Sheet1!C10680</f>
        <v>WV</v>
      </c>
      <c r="C10680" t="str">
        <f>LEFT([1]Sheet1!D10680,1)</f>
        <v>T</v>
      </c>
      <c r="D10680" t="str">
        <f>RIGHT([1]Sheet1!D10680,2)</f>
        <v>20</v>
      </c>
      <c r="E10680" t="str">
        <f>[1]Sheet1!E10680</f>
        <v>Tax - Alcoholic Beverage License</v>
      </c>
      <c r="F10680">
        <f>[1]Sheet1!F10680</f>
        <v>1385</v>
      </c>
    </row>
    <row r="10681" spans="1:6">
      <c r="A10681" t="str">
        <f>[1]Sheet1!B10681</f>
        <v>West Virginia</v>
      </c>
      <c r="B10681" t="str">
        <f>[1]Sheet1!C10681</f>
        <v>WV</v>
      </c>
      <c r="C10681" t="str">
        <f>LEFT([1]Sheet1!D10681,1)</f>
        <v>T</v>
      </c>
      <c r="D10681" t="str">
        <f>RIGHT([1]Sheet1!D10681,2)</f>
        <v>21</v>
      </c>
      <c r="E10681" t="str">
        <f>[1]Sheet1!E10681</f>
        <v>Tax - Amusements License</v>
      </c>
      <c r="F10681">
        <f>[1]Sheet1!F10681</f>
        <v>3894</v>
      </c>
    </row>
    <row r="10682" spans="1:6">
      <c r="A10682" t="str">
        <f>[1]Sheet1!B10682</f>
        <v>West Virginia</v>
      </c>
      <c r="B10682" t="str">
        <f>[1]Sheet1!C10682</f>
        <v>WV</v>
      </c>
      <c r="C10682" t="str">
        <f>LEFT([1]Sheet1!D10682,1)</f>
        <v>T</v>
      </c>
      <c r="D10682" t="str">
        <f>RIGHT([1]Sheet1!D10682,2)</f>
        <v>22</v>
      </c>
      <c r="E10682" t="str">
        <f>[1]Sheet1!E10682</f>
        <v>Tax - Corporation License</v>
      </c>
      <c r="F10682">
        <f>[1]Sheet1!F10682</f>
        <v>4323</v>
      </c>
    </row>
    <row r="10683" spans="1:6">
      <c r="A10683" t="str">
        <f>[1]Sheet1!B10683</f>
        <v>West Virginia</v>
      </c>
      <c r="B10683" t="str">
        <f>[1]Sheet1!C10683</f>
        <v>WV</v>
      </c>
      <c r="C10683" t="str">
        <f>LEFT([1]Sheet1!D10683,1)</f>
        <v>T</v>
      </c>
      <c r="D10683" t="str">
        <f>RIGHT([1]Sheet1!D10683,2)</f>
        <v>23</v>
      </c>
      <c r="E10683" t="str">
        <f>[1]Sheet1!E10683</f>
        <v>Tax - Hunting and Fishing License</v>
      </c>
      <c r="F10683">
        <f>[1]Sheet1!F10683</f>
        <v>104</v>
      </c>
    </row>
    <row r="10684" spans="1:6">
      <c r="A10684" t="str">
        <f>[1]Sheet1!B10684</f>
        <v>West Virginia</v>
      </c>
      <c r="B10684" t="str">
        <f>[1]Sheet1!C10684</f>
        <v>WV</v>
      </c>
      <c r="C10684" t="str">
        <f>LEFT([1]Sheet1!D10684,1)</f>
        <v>T</v>
      </c>
      <c r="D10684" t="str">
        <f>RIGHT([1]Sheet1!D10684,2)</f>
        <v>24</v>
      </c>
      <c r="E10684" t="str">
        <f>[1]Sheet1!E10684</f>
        <v>Tax - Motor Vehicle License</v>
      </c>
      <c r="F10684">
        <f>[1]Sheet1!F10684</f>
        <v>3395</v>
      </c>
    </row>
    <row r="10685" spans="1:6">
      <c r="A10685" t="str">
        <f>[1]Sheet1!B10685</f>
        <v>West Virginia</v>
      </c>
      <c r="B10685" t="str">
        <f>[1]Sheet1!C10685</f>
        <v>WV</v>
      </c>
      <c r="C10685" t="str">
        <f>LEFT([1]Sheet1!D10685,1)</f>
        <v>T</v>
      </c>
      <c r="D10685" t="str">
        <f>RIGHT([1]Sheet1!D10685,2)</f>
        <v>25</v>
      </c>
      <c r="E10685" t="str">
        <f>[1]Sheet1!E10685</f>
        <v>Tax - Motor Vehicle Operators License</v>
      </c>
      <c r="F10685">
        <f>[1]Sheet1!F10685</f>
        <v>104388</v>
      </c>
    </row>
    <row r="10686" spans="1:6">
      <c r="A10686" t="str">
        <f>[1]Sheet1!B10686</f>
        <v>West Virginia</v>
      </c>
      <c r="B10686" t="str">
        <f>[1]Sheet1!C10686</f>
        <v>WV</v>
      </c>
      <c r="C10686" t="str">
        <f>LEFT([1]Sheet1!D10686,1)</f>
        <v>T</v>
      </c>
      <c r="D10686" t="str">
        <f>RIGHT([1]Sheet1!D10686,2)</f>
        <v>27</v>
      </c>
      <c r="E10686" t="str">
        <f>[1]Sheet1!E10686</f>
        <v>Tax - Public Utility License</v>
      </c>
      <c r="F10686">
        <f>[1]Sheet1!F10686</f>
        <v>606</v>
      </c>
    </row>
    <row r="10687" spans="1:6">
      <c r="A10687" t="str">
        <f>[1]Sheet1!B10687</f>
        <v>West Virginia</v>
      </c>
      <c r="B10687" t="str">
        <f>[1]Sheet1!C10687</f>
        <v>WV</v>
      </c>
      <c r="C10687" t="str">
        <f>LEFT([1]Sheet1!D10687,1)</f>
        <v>T</v>
      </c>
      <c r="D10687" t="str">
        <f>RIGHT([1]Sheet1!D10687,2)</f>
        <v>28</v>
      </c>
      <c r="E10687" t="str">
        <f>[1]Sheet1!E10687</f>
        <v>Tax - Occupation and Business License, NEC</v>
      </c>
      <c r="F10687">
        <f>[1]Sheet1!F10687</f>
        <v>166867</v>
      </c>
    </row>
    <row r="10688" spans="1:6">
      <c r="A10688" t="str">
        <f>[1]Sheet1!B10688</f>
        <v>West Virginia</v>
      </c>
      <c r="B10688" t="str">
        <f>[1]Sheet1!C10688</f>
        <v>WV</v>
      </c>
      <c r="C10688" t="str">
        <f>LEFT([1]Sheet1!D10688,1)</f>
        <v>T</v>
      </c>
      <c r="D10688" t="str">
        <f>RIGHT([1]Sheet1!D10688,2)</f>
        <v>29</v>
      </c>
      <c r="E10688" t="str">
        <f>[1]Sheet1!E10688</f>
        <v>Tax - Other License</v>
      </c>
      <c r="F10688">
        <f>[1]Sheet1!F10688</f>
        <v>37339</v>
      </c>
    </row>
    <row r="10689" spans="1:6">
      <c r="A10689" t="str">
        <f>[1]Sheet1!B10689</f>
        <v>West Virginia</v>
      </c>
      <c r="B10689" t="str">
        <f>[1]Sheet1!C10689</f>
        <v>WV</v>
      </c>
      <c r="C10689" t="str">
        <f>LEFT([1]Sheet1!D10689,1)</f>
        <v>T</v>
      </c>
      <c r="D10689" t="str">
        <f>RIGHT([1]Sheet1!D10689,2)</f>
        <v>40</v>
      </c>
      <c r="E10689" t="str">
        <f>[1]Sheet1!E10689</f>
        <v>Tax - Individual Income</v>
      </c>
      <c r="F10689">
        <f>[1]Sheet1!F10689</f>
        <v>1755746</v>
      </c>
    </row>
    <row r="10690" spans="1:6">
      <c r="A10690" t="str">
        <f>[1]Sheet1!B10690</f>
        <v>West Virginia</v>
      </c>
      <c r="B10690" t="str">
        <f>[1]Sheet1!C10690</f>
        <v>WV</v>
      </c>
      <c r="C10690" t="str">
        <f>LEFT([1]Sheet1!D10690,1)</f>
        <v>T</v>
      </c>
      <c r="D10690" t="str">
        <f>RIGHT([1]Sheet1!D10690,2)</f>
        <v>41</v>
      </c>
      <c r="E10690" t="str">
        <f>[1]Sheet1!E10690</f>
        <v>Tax - Corporation Net Income</v>
      </c>
      <c r="F10690">
        <f>[1]Sheet1!F10690</f>
        <v>192385</v>
      </c>
    </row>
    <row r="10691" spans="1:6">
      <c r="A10691" t="str">
        <f>[1]Sheet1!B10691</f>
        <v>West Virginia</v>
      </c>
      <c r="B10691" t="str">
        <f>[1]Sheet1!C10691</f>
        <v>WV</v>
      </c>
      <c r="C10691" t="str">
        <f>LEFT([1]Sheet1!D10691,1)</f>
        <v>T</v>
      </c>
      <c r="D10691" t="str">
        <f>RIGHT([1]Sheet1!D10691,2)</f>
        <v>50</v>
      </c>
      <c r="E10691" t="str">
        <f>[1]Sheet1!E10691</f>
        <v>Tax - Death and Gift</v>
      </c>
      <c r="F10691">
        <f>[1]Sheet1!F10691</f>
        <v>16</v>
      </c>
    </row>
    <row r="10692" spans="1:6">
      <c r="A10692" t="str">
        <f>[1]Sheet1!B10692</f>
        <v>West Virginia</v>
      </c>
      <c r="B10692" t="str">
        <f>[1]Sheet1!C10692</f>
        <v>WV</v>
      </c>
      <c r="C10692" t="str">
        <f>LEFT([1]Sheet1!D10692,1)</f>
        <v>T</v>
      </c>
      <c r="D10692" t="str">
        <f>RIGHT([1]Sheet1!D10692,2)</f>
        <v>51</v>
      </c>
      <c r="E10692" t="str">
        <f>[1]Sheet1!E10692</f>
        <v>Tax - Documentary and Stock Transfer</v>
      </c>
      <c r="F10692">
        <f>[1]Sheet1!F10692</f>
        <v>9348</v>
      </c>
    </row>
    <row r="10693" spans="1:6">
      <c r="A10693" t="str">
        <f>[1]Sheet1!B10693</f>
        <v>West Virginia</v>
      </c>
      <c r="B10693" t="str">
        <f>[1]Sheet1!C10693</f>
        <v>WV</v>
      </c>
      <c r="C10693" t="str">
        <f>LEFT([1]Sheet1!D10693,1)</f>
        <v>T</v>
      </c>
      <c r="D10693" t="str">
        <f>RIGHT([1]Sheet1!D10693,2)</f>
        <v>53</v>
      </c>
      <c r="E10693" t="str">
        <f>[1]Sheet1!E10693</f>
        <v>Tax - Severance</v>
      </c>
      <c r="F10693">
        <f>[1]Sheet1!F10693</f>
        <v>626707</v>
      </c>
    </row>
    <row r="10694" spans="1:6">
      <c r="A10694" t="str">
        <f>[1]Sheet1!B10694</f>
        <v>West Virginia</v>
      </c>
      <c r="B10694" t="str">
        <f>[1]Sheet1!C10694</f>
        <v>WV</v>
      </c>
      <c r="C10694" t="str">
        <f>LEFT([1]Sheet1!D10694,1)</f>
        <v>T</v>
      </c>
      <c r="D10694" t="str">
        <f>RIGHT([1]Sheet1!D10694,2)</f>
        <v>99</v>
      </c>
      <c r="E10694" t="str">
        <f>[1]Sheet1!E10694</f>
        <v>Tax - NEC</v>
      </c>
      <c r="F10694">
        <f>[1]Sheet1!F10694</f>
        <v>35502</v>
      </c>
    </row>
    <row r="10695" spans="1:6">
      <c r="A10695" t="str">
        <f>[1]Sheet1!B10695</f>
        <v>West Virginia</v>
      </c>
      <c r="B10695" t="str">
        <f>[1]Sheet1!C10695</f>
        <v>WV</v>
      </c>
      <c r="C10695" t="str">
        <f>LEFT([1]Sheet1!D10695,1)</f>
        <v>U</v>
      </c>
      <c r="D10695" t="str">
        <f>RIGHT([1]Sheet1!D10695,2)</f>
        <v>01</v>
      </c>
      <c r="E10695" t="str">
        <f>[1]Sheet1!E10695</f>
        <v>Miscellaneous - Special Assessments</v>
      </c>
      <c r="F10695">
        <f>[1]Sheet1!F10695</f>
        <v>31374</v>
      </c>
    </row>
    <row r="10696" spans="1:6">
      <c r="A10696" t="str">
        <f>[1]Sheet1!B10696</f>
        <v>West Virginia</v>
      </c>
      <c r="B10696" t="str">
        <f>[1]Sheet1!C10696</f>
        <v>WV</v>
      </c>
      <c r="C10696" t="str">
        <f>LEFT([1]Sheet1!D10696,1)</f>
        <v>U</v>
      </c>
      <c r="D10696" t="str">
        <f>RIGHT([1]Sheet1!D10696,2)</f>
        <v>11</v>
      </c>
      <c r="E10696" t="str">
        <f>[1]Sheet1!E10696</f>
        <v>Miscellaneous - Sale of Property</v>
      </c>
      <c r="F10696">
        <f>[1]Sheet1!F10696</f>
        <v>52552</v>
      </c>
    </row>
    <row r="10697" spans="1:6">
      <c r="A10697" t="str">
        <f>[1]Sheet1!B10697</f>
        <v>West Virginia</v>
      </c>
      <c r="B10697" t="str">
        <f>[1]Sheet1!C10697</f>
        <v>WV</v>
      </c>
      <c r="C10697" t="str">
        <f>LEFT([1]Sheet1!D10697,1)</f>
        <v>U</v>
      </c>
      <c r="D10697" t="str">
        <f>RIGHT([1]Sheet1!D10697,2)</f>
        <v>20</v>
      </c>
      <c r="E10697" t="str">
        <f>[1]Sheet1!E10697</f>
        <v>Miscellaneous - Interest Earnings</v>
      </c>
      <c r="F10697">
        <f>[1]Sheet1!F10697</f>
        <v>235032</v>
      </c>
    </row>
    <row r="10698" spans="1:6">
      <c r="A10698" t="str">
        <f>[1]Sheet1!B10698</f>
        <v>West Virginia</v>
      </c>
      <c r="B10698" t="str">
        <f>[1]Sheet1!C10698</f>
        <v>WV</v>
      </c>
      <c r="C10698" t="str">
        <f>LEFT([1]Sheet1!D10698,1)</f>
        <v>U</v>
      </c>
      <c r="D10698" t="str">
        <f>RIGHT([1]Sheet1!D10698,2)</f>
        <v>30</v>
      </c>
      <c r="E10698" t="str">
        <f>[1]Sheet1!E10698</f>
        <v>Miscellaneous - Fines and Forfeits</v>
      </c>
      <c r="F10698">
        <f>[1]Sheet1!F10698</f>
        <v>38255</v>
      </c>
    </row>
    <row r="10699" spans="1:6">
      <c r="A10699" t="str">
        <f>[1]Sheet1!B10699</f>
        <v>West Virginia</v>
      </c>
      <c r="B10699" t="str">
        <f>[1]Sheet1!C10699</f>
        <v>WV</v>
      </c>
      <c r="C10699" t="str">
        <f>LEFT([1]Sheet1!D10699,1)</f>
        <v>U</v>
      </c>
      <c r="D10699" t="str">
        <f>RIGHT([1]Sheet1!D10699,2)</f>
        <v>40</v>
      </c>
      <c r="E10699" t="str">
        <f>[1]Sheet1!E10699</f>
        <v>Miscellaneous - Rents</v>
      </c>
      <c r="F10699">
        <f>[1]Sheet1!F10699</f>
        <v>44099</v>
      </c>
    </row>
    <row r="10700" spans="1:6">
      <c r="A10700" t="str">
        <f>[1]Sheet1!B10700</f>
        <v>West Virginia</v>
      </c>
      <c r="B10700" t="str">
        <f>[1]Sheet1!C10700</f>
        <v>WV</v>
      </c>
      <c r="C10700" t="str">
        <f>LEFT([1]Sheet1!D10700,1)</f>
        <v>U</v>
      </c>
      <c r="D10700" t="str">
        <f>RIGHT([1]Sheet1!D10700,2)</f>
        <v>41</v>
      </c>
      <c r="E10700" t="str">
        <f>[1]Sheet1!E10700</f>
        <v>Miscellaneous - Royalties</v>
      </c>
      <c r="F10700">
        <f>[1]Sheet1!F10700</f>
        <v>33</v>
      </c>
    </row>
    <row r="10701" spans="1:6">
      <c r="A10701" t="str">
        <f>[1]Sheet1!B10701</f>
        <v>West Virginia</v>
      </c>
      <c r="B10701" t="str">
        <f>[1]Sheet1!C10701</f>
        <v>WV</v>
      </c>
      <c r="C10701" t="str">
        <f>LEFT([1]Sheet1!D10701,1)</f>
        <v>U</v>
      </c>
      <c r="D10701" t="str">
        <f>RIGHT([1]Sheet1!D10701,2)</f>
        <v>50</v>
      </c>
      <c r="E10701" t="str">
        <f>[1]Sheet1!E10701</f>
        <v>Miscellaneous - Donations From Private Sources</v>
      </c>
      <c r="F10701">
        <f>[1]Sheet1!F10701</f>
        <v>227837</v>
      </c>
    </row>
    <row r="10702" spans="1:6">
      <c r="A10702" t="str">
        <f>[1]Sheet1!B10702</f>
        <v>West Virginia</v>
      </c>
      <c r="B10702" t="str">
        <f>[1]Sheet1!C10702</f>
        <v>WV</v>
      </c>
      <c r="C10702" t="str">
        <f>LEFT([1]Sheet1!D10702,1)</f>
        <v>U</v>
      </c>
      <c r="D10702" t="str">
        <f>RIGHT([1]Sheet1!D10702,2)</f>
        <v>95</v>
      </c>
      <c r="E10702" t="str">
        <f>[1]Sheet1!E10702</f>
        <v>Miscellaneous - Net Lottery Revenue</v>
      </c>
      <c r="F10702">
        <f>[1]Sheet1!F10702</f>
        <v>662557</v>
      </c>
    </row>
    <row r="10703" spans="1:6">
      <c r="A10703" t="str">
        <f>[1]Sheet1!B10703</f>
        <v>West Virginia</v>
      </c>
      <c r="B10703" t="str">
        <f>[1]Sheet1!C10703</f>
        <v>WV</v>
      </c>
      <c r="C10703" t="str">
        <f>LEFT([1]Sheet1!D10703,1)</f>
        <v>U</v>
      </c>
      <c r="D10703" t="str">
        <f>RIGHT([1]Sheet1!D10703,2)</f>
        <v>99</v>
      </c>
      <c r="E10703" t="str">
        <f>[1]Sheet1!E10703</f>
        <v>Miscellaneous - General Revenue, NEC</v>
      </c>
      <c r="F10703">
        <f>[1]Sheet1!F10703</f>
        <v>675882</v>
      </c>
    </row>
    <row r="10704" spans="1:6">
      <c r="A10704" t="str">
        <f>[1]Sheet1!B10704</f>
        <v>West Virginia</v>
      </c>
      <c r="B10704" t="str">
        <f>[1]Sheet1!C10704</f>
        <v>WV</v>
      </c>
      <c r="C10704" t="str">
        <f>LEFT([1]Sheet1!D10704,1)</f>
        <v>W</v>
      </c>
      <c r="D10704" t="str">
        <f>RIGHT([1]Sheet1!D10704,2)</f>
        <v>01</v>
      </c>
      <c r="E10704" t="str">
        <f>[1]Sheet1!E10704</f>
        <v>Sinking Funds - Cash and Securities</v>
      </c>
      <c r="F10704">
        <f>[1]Sheet1!F10704</f>
        <v>5015834</v>
      </c>
    </row>
    <row r="10705" spans="1:6">
      <c r="A10705" t="str">
        <f>[1]Sheet1!B10705</f>
        <v>West Virginia</v>
      </c>
      <c r="B10705" t="str">
        <f>[1]Sheet1!C10705</f>
        <v>WV</v>
      </c>
      <c r="C10705" t="str">
        <f>LEFT([1]Sheet1!D10705,1)</f>
        <v>W</v>
      </c>
      <c r="D10705" t="str">
        <f>RIGHT([1]Sheet1!D10705,2)</f>
        <v>31</v>
      </c>
      <c r="E10705" t="str">
        <f>[1]Sheet1!E10705</f>
        <v>Bond Funds - Cash and Securities</v>
      </c>
      <c r="F10705">
        <f>[1]Sheet1!F10705</f>
        <v>616873</v>
      </c>
    </row>
    <row r="10706" spans="1:6">
      <c r="A10706" t="str">
        <f>[1]Sheet1!B10706</f>
        <v>West Virginia</v>
      </c>
      <c r="B10706" t="str">
        <f>[1]Sheet1!C10706</f>
        <v>WV</v>
      </c>
      <c r="C10706" t="str">
        <f>LEFT([1]Sheet1!D10706,1)</f>
        <v>W</v>
      </c>
      <c r="D10706" t="str">
        <f>RIGHT([1]Sheet1!D10706,2)</f>
        <v>61</v>
      </c>
      <c r="E10706" t="str">
        <f>[1]Sheet1!E10706</f>
        <v>Other Funds - Cash and Securities</v>
      </c>
      <c r="F10706">
        <f>[1]Sheet1!F10706</f>
        <v>5603834</v>
      </c>
    </row>
    <row r="10707" spans="1:6">
      <c r="A10707" t="str">
        <f>[1]Sheet1!B10707</f>
        <v>West Virginia</v>
      </c>
      <c r="B10707" t="str">
        <f>[1]Sheet1!C10707</f>
        <v>WV</v>
      </c>
      <c r="C10707" t="str">
        <f>LEFT([1]Sheet1!D10707,1)</f>
        <v>X</v>
      </c>
      <c r="D10707" t="str">
        <f>RIGHT([1]Sheet1!D10707,2)</f>
        <v>01</v>
      </c>
      <c r="E10707" t="str">
        <f>[1]Sheet1!E10707</f>
        <v>Employee Retirement - Local Employee Contribution</v>
      </c>
      <c r="F10707">
        <f>[1]Sheet1!F10707</f>
        <v>120251</v>
      </c>
    </row>
    <row r="10708" spans="1:6">
      <c r="A10708" t="str">
        <f>[1]Sheet1!B10708</f>
        <v>West Virginia</v>
      </c>
      <c r="B10708" t="str">
        <f>[1]Sheet1!C10708</f>
        <v>WV</v>
      </c>
      <c r="C10708" t="str">
        <f>LEFT([1]Sheet1!D10708,1)</f>
        <v>X</v>
      </c>
      <c r="D10708" t="str">
        <f>RIGHT([1]Sheet1!D10708,2)</f>
        <v>02</v>
      </c>
      <c r="E10708" t="str">
        <f>[1]Sheet1!E10708</f>
        <v>Employee Retirement - State Employee Contribution</v>
      </c>
      <c r="F10708">
        <f>[1]Sheet1!F10708</f>
        <v>47200</v>
      </c>
    </row>
    <row r="10709" spans="1:6">
      <c r="A10709" t="str">
        <f>[1]Sheet1!B10709</f>
        <v>West Virginia</v>
      </c>
      <c r="B10709" t="str">
        <f>[1]Sheet1!C10709</f>
        <v>WV</v>
      </c>
      <c r="C10709" t="str">
        <f>LEFT([1]Sheet1!D10709,1)</f>
        <v>X</v>
      </c>
      <c r="D10709" t="str">
        <f>RIGHT([1]Sheet1!D10709,2)</f>
        <v>05</v>
      </c>
      <c r="E10709" t="str">
        <f>[1]Sheet1!E10709</f>
        <v>Employee Retirement - From Other Governments</v>
      </c>
      <c r="F10709">
        <f>[1]Sheet1!F10709</f>
        <v>213023</v>
      </c>
    </row>
    <row r="10710" spans="1:6">
      <c r="A10710" t="str">
        <f>[1]Sheet1!B10710</f>
        <v>West Virginia</v>
      </c>
      <c r="B10710" t="str">
        <f>[1]Sheet1!C10710</f>
        <v>WV</v>
      </c>
      <c r="C10710" t="str">
        <f>LEFT([1]Sheet1!D10710,1)</f>
        <v>X</v>
      </c>
      <c r="D10710" t="str">
        <f>RIGHT([1]Sheet1!D10710,2)</f>
        <v>08</v>
      </c>
      <c r="E10710" t="str">
        <f>[1]Sheet1!E10710</f>
        <v>Employee Retirement - Earnings on Investments (calculated)</v>
      </c>
      <c r="F10710">
        <f>[1]Sheet1!F10710</f>
        <v>175348</v>
      </c>
    </row>
    <row r="10711" spans="1:6">
      <c r="A10711" t="str">
        <f>[1]Sheet1!B10711</f>
        <v>West Virginia</v>
      </c>
      <c r="B10711" t="str">
        <f>[1]Sheet1!C10711</f>
        <v>WV</v>
      </c>
      <c r="C10711" t="str">
        <f>LEFT([1]Sheet1!D10711,1)</f>
        <v>X</v>
      </c>
      <c r="D10711" t="str">
        <f>RIGHT([1]Sheet1!D10711,2)</f>
        <v>11</v>
      </c>
      <c r="E10711" t="str">
        <f>[1]Sheet1!E10711</f>
        <v>Employee Retirement - Benefit Payments</v>
      </c>
      <c r="F10711">
        <f>[1]Sheet1!F10711</f>
        <v>969170</v>
      </c>
    </row>
    <row r="10712" spans="1:6">
      <c r="A10712" t="str">
        <f>[1]Sheet1!B10712</f>
        <v>West Virginia</v>
      </c>
      <c r="B10712" t="str">
        <f>[1]Sheet1!C10712</f>
        <v>WV</v>
      </c>
      <c r="C10712" t="str">
        <f>LEFT([1]Sheet1!D10712,1)</f>
        <v>X</v>
      </c>
      <c r="D10712" t="str">
        <f>RIGHT([1]Sheet1!D10712,2)</f>
        <v>12</v>
      </c>
      <c r="E10712" t="str">
        <f>[1]Sheet1!E10712</f>
        <v>Employee Retirement - Withdrawals</v>
      </c>
      <c r="F10712">
        <f>[1]Sheet1!F10712</f>
        <v>29341</v>
      </c>
    </row>
    <row r="10713" spans="1:6">
      <c r="A10713" t="str">
        <f>[1]Sheet1!B10713</f>
        <v>West Virginia</v>
      </c>
      <c r="B10713" t="str">
        <f>[1]Sheet1!C10713</f>
        <v>WV</v>
      </c>
      <c r="C10713" t="str">
        <f>LEFT([1]Sheet1!D10713,1)</f>
        <v>X</v>
      </c>
      <c r="D10713" t="str">
        <f>RIGHT([1]Sheet1!D10713,2)</f>
        <v>21</v>
      </c>
      <c r="E10713" t="str">
        <f>[1]Sheet1!E10713</f>
        <v>Employee Retirement - Total Cash and Deposits</v>
      </c>
      <c r="F10713">
        <f>[1]Sheet1!F10713</f>
        <v>281028</v>
      </c>
    </row>
    <row r="10714" spans="1:6">
      <c r="A10714" t="str">
        <f>[1]Sheet1!B10714</f>
        <v>West Virginia</v>
      </c>
      <c r="B10714" t="str">
        <f>[1]Sheet1!C10714</f>
        <v>WV</v>
      </c>
      <c r="C10714" t="str">
        <f>LEFT([1]Sheet1!D10714,1)</f>
        <v>X</v>
      </c>
      <c r="D10714" t="str">
        <f>RIGHT([1]Sheet1!D10714,2)</f>
        <v>30</v>
      </c>
      <c r="E10714" t="str">
        <f>[1]Sheet1!E10714</f>
        <v>Employee Retirement - Total Federal Securities</v>
      </c>
      <c r="F10714">
        <f>[1]Sheet1!F10714</f>
        <v>313864</v>
      </c>
    </row>
    <row r="10715" spans="1:6">
      <c r="A10715" t="str">
        <f>[1]Sheet1!B10715</f>
        <v>West Virginia</v>
      </c>
      <c r="B10715" t="str">
        <f>[1]Sheet1!C10715</f>
        <v>WV</v>
      </c>
      <c r="C10715" t="str">
        <f>LEFT([1]Sheet1!D10715,1)</f>
        <v>X</v>
      </c>
      <c r="D10715" t="str">
        <f>RIGHT([1]Sheet1!D10715,2)</f>
        <v>42</v>
      </c>
      <c r="E10715" t="str">
        <f>[1]Sheet1!E10715</f>
        <v>Employee Retirement - Securities - Mortgages</v>
      </c>
      <c r="F10715">
        <f>[1]Sheet1!F10715</f>
        <v>0</v>
      </c>
    </row>
    <row r="10716" spans="1:6">
      <c r="A10716" t="str">
        <f>[1]Sheet1!B10716</f>
        <v>West Virginia</v>
      </c>
      <c r="B10716" t="str">
        <f>[1]Sheet1!C10716</f>
        <v>WV</v>
      </c>
      <c r="C10716" t="str">
        <f>LEFT([1]Sheet1!D10716,1)</f>
        <v>X</v>
      </c>
      <c r="D10716" t="str">
        <f>RIGHT([1]Sheet1!D10716,2)</f>
        <v>44</v>
      </c>
      <c r="E10716" t="str">
        <f>[1]Sheet1!E10716</f>
        <v>Employee Retirement - Total Other Securities</v>
      </c>
      <c r="F10716">
        <f>[1]Sheet1!F10716</f>
        <v>2554553</v>
      </c>
    </row>
    <row r="10717" spans="1:6">
      <c r="A10717" t="str">
        <f>[1]Sheet1!B10717</f>
        <v>West Virginia</v>
      </c>
      <c r="B10717" t="str">
        <f>[1]Sheet1!C10717</f>
        <v>WV</v>
      </c>
      <c r="C10717" t="str">
        <f>LEFT([1]Sheet1!D10717,1)</f>
        <v>X</v>
      </c>
      <c r="D10717" t="str">
        <f>RIGHT([1]Sheet1!D10717,2)</f>
        <v>47</v>
      </c>
      <c r="E10717" t="str">
        <f>[1]Sheet1!E10717</f>
        <v>Employee Retirement - Other Investments - Other</v>
      </c>
      <c r="F10717">
        <f>[1]Sheet1!F10717</f>
        <v>1043438</v>
      </c>
    </row>
    <row r="10718" spans="1:6">
      <c r="A10718" t="str">
        <f>[1]Sheet1!B10718</f>
        <v>West Virginia</v>
      </c>
      <c r="B10718" t="str">
        <f>[1]Sheet1!C10718</f>
        <v>WV</v>
      </c>
      <c r="C10718" t="str">
        <f>LEFT([1]Sheet1!D10718,1)</f>
        <v>Y</v>
      </c>
      <c r="D10718" t="str">
        <f>RIGHT([1]Sheet1!D10718,2)</f>
        <v>01</v>
      </c>
      <c r="E10718" t="str">
        <f>[1]Sheet1!E10718</f>
        <v>Unemployment Compensation - Contribution</v>
      </c>
      <c r="F10718">
        <f>[1]Sheet1!F10718</f>
        <v>233942</v>
      </c>
    </row>
    <row r="10719" spans="1:6">
      <c r="A10719" t="str">
        <f>[1]Sheet1!B10719</f>
        <v>West Virginia</v>
      </c>
      <c r="B10719" t="str">
        <f>[1]Sheet1!C10719</f>
        <v>WV</v>
      </c>
      <c r="C10719" t="str">
        <f>LEFT([1]Sheet1!D10719,1)</f>
        <v>Y</v>
      </c>
      <c r="D10719" t="str">
        <f>RIGHT([1]Sheet1!D10719,2)</f>
        <v>02</v>
      </c>
      <c r="E10719" t="str">
        <f>[1]Sheet1!E10719</f>
        <v>Unemployment Compensation - Interest Revenue</v>
      </c>
      <c r="F10719">
        <f>[1]Sheet1!F10719</f>
        <v>3266</v>
      </c>
    </row>
    <row r="10720" spans="1:6">
      <c r="A10720" t="str">
        <f>[1]Sheet1!B10720</f>
        <v>West Virginia</v>
      </c>
      <c r="B10720" t="str">
        <f>[1]Sheet1!C10720</f>
        <v>WV</v>
      </c>
      <c r="C10720" t="str">
        <f>LEFT([1]Sheet1!D10720,1)</f>
        <v>Y</v>
      </c>
      <c r="D10720" t="str">
        <f>RIGHT([1]Sheet1!D10720,2)</f>
        <v>05</v>
      </c>
      <c r="E10720" t="str">
        <f>[1]Sheet1!E10720</f>
        <v>Unemployment Compensation - Benefit Payments</v>
      </c>
      <c r="F10720">
        <f>[1]Sheet1!F10720</f>
        <v>196627</v>
      </c>
    </row>
    <row r="10721" spans="1:6">
      <c r="A10721" t="str">
        <f>[1]Sheet1!B10721</f>
        <v>West Virginia</v>
      </c>
      <c r="B10721" t="str">
        <f>[1]Sheet1!C10721</f>
        <v>WV</v>
      </c>
      <c r="C10721" t="str">
        <f>LEFT([1]Sheet1!D10721,1)</f>
        <v>Y</v>
      </c>
      <c r="D10721" t="str">
        <f>RIGHT([1]Sheet1!D10721,2)</f>
        <v>06</v>
      </c>
      <c r="E10721" t="str">
        <f>[1]Sheet1!E10721</f>
        <v>Unemployment Compensation - Extended and Special Payments</v>
      </c>
      <c r="F10721">
        <f>[1]Sheet1!F10721</f>
        <v>155625</v>
      </c>
    </row>
    <row r="10722" spans="1:6">
      <c r="A10722" t="str">
        <f>[1]Sheet1!B10722</f>
        <v>West Virginia</v>
      </c>
      <c r="B10722" t="str">
        <f>[1]Sheet1!C10722</f>
        <v>WV</v>
      </c>
      <c r="C10722" t="str">
        <f>LEFT([1]Sheet1!D10722,1)</f>
        <v>Y</v>
      </c>
      <c r="D10722" t="str">
        <f>RIGHT([1]Sheet1!D10722,2)</f>
        <v>07</v>
      </c>
      <c r="E10722" t="str">
        <f>[1]Sheet1!E10722</f>
        <v>Unemployment Compensation - Balance In US Treasury</v>
      </c>
      <c r="F10722">
        <f>[1]Sheet1!F10722</f>
        <v>140007</v>
      </c>
    </row>
    <row r="10723" spans="1:6">
      <c r="A10723" t="str">
        <f>[1]Sheet1!B10723</f>
        <v>West Virginia</v>
      </c>
      <c r="B10723" t="str">
        <f>[1]Sheet1!C10723</f>
        <v>WV</v>
      </c>
      <c r="C10723" t="str">
        <f>LEFT([1]Sheet1!D10723,1)</f>
        <v>Y</v>
      </c>
      <c r="D10723" t="str">
        <f>RIGHT([1]Sheet1!D10723,2)</f>
        <v>11</v>
      </c>
      <c r="E10723" t="str">
        <f>[1]Sheet1!E10723</f>
        <v>Workers Compensation - Other Contributions</v>
      </c>
      <c r="F10723">
        <f>[1]Sheet1!F10723</f>
        <v>54361</v>
      </c>
    </row>
    <row r="10724" spans="1:6">
      <c r="A10724" t="str">
        <f>[1]Sheet1!B10724</f>
        <v>West Virginia</v>
      </c>
      <c r="B10724" t="str">
        <f>[1]Sheet1!C10724</f>
        <v>WV</v>
      </c>
      <c r="C10724" t="str">
        <f>LEFT([1]Sheet1!D10724,1)</f>
        <v>Y</v>
      </c>
      <c r="D10724" t="str">
        <f>RIGHT([1]Sheet1!D10724,2)</f>
        <v>12</v>
      </c>
      <c r="E10724" t="str">
        <f>[1]Sheet1!E10724</f>
        <v>Workers Compensation - Interest Earnings</v>
      </c>
      <c r="F10724">
        <f>[1]Sheet1!F10724</f>
        <v>39470</v>
      </c>
    </row>
    <row r="10725" spans="1:6">
      <c r="A10725" t="str">
        <f>[1]Sheet1!B10725</f>
        <v>West Virginia</v>
      </c>
      <c r="B10725" t="str">
        <f>[1]Sheet1!C10725</f>
        <v>WV</v>
      </c>
      <c r="C10725" t="str">
        <f>LEFT([1]Sheet1!D10725,1)</f>
        <v>Y</v>
      </c>
      <c r="D10725" t="str">
        <f>RIGHT([1]Sheet1!D10725,2)</f>
        <v>14</v>
      </c>
      <c r="E10725" t="str">
        <f>[1]Sheet1!E10725</f>
        <v>Workers Compensation - Benefit Payments</v>
      </c>
      <c r="F10725">
        <f>[1]Sheet1!F10725</f>
        <v>128922</v>
      </c>
    </row>
    <row r="10726" spans="1:6">
      <c r="A10726" t="str">
        <f>[1]Sheet1!B10726</f>
        <v>West Virginia</v>
      </c>
      <c r="B10726" t="str">
        <f>[1]Sheet1!C10726</f>
        <v>WV</v>
      </c>
      <c r="C10726" t="str">
        <f>LEFT([1]Sheet1!D10726,1)</f>
        <v>Y</v>
      </c>
      <c r="D10726" t="str">
        <f>RIGHT([1]Sheet1!D10726,2)</f>
        <v>21</v>
      </c>
      <c r="E10726" t="str">
        <f>[1]Sheet1!E10726</f>
        <v>Workers Compensation - Cash and Assets</v>
      </c>
      <c r="F10726">
        <f>[1]Sheet1!F10726</f>
        <v>1250109</v>
      </c>
    </row>
    <row r="10727" spans="1:6">
      <c r="A10727" t="str">
        <f>[1]Sheet1!B10727</f>
        <v>West Virginia</v>
      </c>
      <c r="B10727" t="str">
        <f>[1]Sheet1!C10727</f>
        <v>WV</v>
      </c>
      <c r="C10727" t="str">
        <f>LEFT([1]Sheet1!D10727,1)</f>
        <v>Z</v>
      </c>
      <c r="D10727" t="str">
        <f>RIGHT([1]Sheet1!D10727,2)</f>
        <v>00</v>
      </c>
      <c r="E10727" t="str">
        <f>[1]Sheet1!E10727</f>
        <v>Total Salaries and Wages</v>
      </c>
      <c r="F10727">
        <f>[1]Sheet1!F10727</f>
        <v>4243697</v>
      </c>
    </row>
    <row r="10728" spans="1:6">
      <c r="A10728" t="str">
        <f>[1]Sheet1!B10728</f>
        <v>West Virginia</v>
      </c>
      <c r="B10728" t="str">
        <f>[1]Sheet1!C10728</f>
        <v>WV</v>
      </c>
      <c r="C10728" t="str">
        <f>LEFT([1]Sheet1!D10728,1)</f>
        <v>Z</v>
      </c>
      <c r="D10728" t="str">
        <f>RIGHT([1]Sheet1!D10728,2)</f>
        <v>77</v>
      </c>
      <c r="E10728" t="str">
        <f>[1]Sheet1!E10728</f>
        <v>Employee Retirement – Total Corporate Bonds</v>
      </c>
      <c r="F10728">
        <f>[1]Sheet1!F10728</f>
        <v>2110828</v>
      </c>
    </row>
    <row r="10729" spans="1:6">
      <c r="A10729" t="str">
        <f>[1]Sheet1!B10729</f>
        <v>West Virginia</v>
      </c>
      <c r="B10729" t="str">
        <f>[1]Sheet1!C10729</f>
        <v>WV</v>
      </c>
      <c r="C10729" t="str">
        <f>LEFT([1]Sheet1!D10729,1)</f>
        <v>Z</v>
      </c>
      <c r="D10729" t="str">
        <f>RIGHT([1]Sheet1!D10729,2)</f>
        <v>78</v>
      </c>
      <c r="E10729" t="str">
        <f>[1]Sheet1!E10729</f>
        <v>Employee Retirement – Corporate Stocks</v>
      </c>
      <c r="F10729">
        <f>[1]Sheet1!F10729</f>
        <v>3623883</v>
      </c>
    </row>
    <row r="10730" spans="1:6">
      <c r="A10730" t="str">
        <f>[1]Sheet1!B10730</f>
        <v>Wisconsin</v>
      </c>
      <c r="B10730" t="str">
        <f>[1]Sheet1!C10730</f>
        <v>WI</v>
      </c>
      <c r="C10730" t="str">
        <f>LEFT([1]Sheet1!D10730,1)</f>
        <v>1</v>
      </c>
      <c r="D10730" t="str">
        <f>RIGHT([1]Sheet1!D10730,2)</f>
        <v>9T</v>
      </c>
      <c r="E10730" t="str">
        <f>[1]Sheet1!E10730</f>
        <v>Long Term Debt Beginning Outstanding - Public Debt for Private Purpose</v>
      </c>
      <c r="F10730">
        <f>[1]Sheet1!F10730</f>
        <v>11741369</v>
      </c>
    </row>
    <row r="10731" spans="1:6">
      <c r="A10731" t="str">
        <f>[1]Sheet1!B10731</f>
        <v>Wisconsin</v>
      </c>
      <c r="B10731" t="str">
        <f>[1]Sheet1!C10731</f>
        <v>WI</v>
      </c>
      <c r="C10731" t="str">
        <f>LEFT([1]Sheet1!D10731,1)</f>
        <v>1</v>
      </c>
      <c r="D10731" t="str">
        <f>RIGHT([1]Sheet1!D10731,2)</f>
        <v>9U</v>
      </c>
      <c r="E10731" t="str">
        <f>[1]Sheet1!E10731</f>
        <v>Long Term Debt Beginning Outstanding - Unspecified Public Purpose</v>
      </c>
      <c r="F10731">
        <f>[1]Sheet1!F10731</f>
        <v>31326842</v>
      </c>
    </row>
    <row r="10732" spans="1:6">
      <c r="A10732" t="str">
        <f>[1]Sheet1!B10732</f>
        <v>Wisconsin</v>
      </c>
      <c r="B10732" t="str">
        <f>[1]Sheet1!C10732</f>
        <v>WI</v>
      </c>
      <c r="C10732" t="str">
        <f>LEFT([1]Sheet1!D10732,1)</f>
        <v>2</v>
      </c>
      <c r="D10732" t="str">
        <f>RIGHT([1]Sheet1!D10732,2)</f>
        <v>4T</v>
      </c>
      <c r="E10732" t="str">
        <f>[1]Sheet1!E10732</f>
        <v>Long Term Debt Issue, Nonguaranteed - Public Debt for Private Purpose</v>
      </c>
      <c r="F10732">
        <f>[1]Sheet1!F10732</f>
        <v>1549640</v>
      </c>
    </row>
    <row r="10733" spans="1:6">
      <c r="A10733" t="str">
        <f>[1]Sheet1!B10733</f>
        <v>Wisconsin</v>
      </c>
      <c r="B10733" t="str">
        <f>[1]Sheet1!C10733</f>
        <v>WI</v>
      </c>
      <c r="C10733" t="str">
        <f>LEFT([1]Sheet1!D10733,1)</f>
        <v>2</v>
      </c>
      <c r="D10733" t="str">
        <f>RIGHT([1]Sheet1!D10733,2)</f>
        <v>9U</v>
      </c>
      <c r="E10733" t="str">
        <f>[1]Sheet1!E10733</f>
        <v>Long Term Debt Issue, Unspecified Public Purpose</v>
      </c>
      <c r="F10733">
        <f>[1]Sheet1!F10733</f>
        <v>6754661</v>
      </c>
    </row>
    <row r="10734" spans="1:6">
      <c r="A10734" t="str">
        <f>[1]Sheet1!B10734</f>
        <v>Wisconsin</v>
      </c>
      <c r="B10734" t="str">
        <f>[1]Sheet1!C10734</f>
        <v>WI</v>
      </c>
      <c r="C10734" t="str">
        <f>LEFT([1]Sheet1!D10734,1)</f>
        <v>3</v>
      </c>
      <c r="D10734" t="str">
        <f>RIGHT([1]Sheet1!D10734,2)</f>
        <v>4T</v>
      </c>
      <c r="E10734" t="str">
        <f>[1]Sheet1!E10734</f>
        <v>Long Term Debt Retired Nonguaranteed - Public Debt for Private Purpose</v>
      </c>
      <c r="F10734">
        <f>[1]Sheet1!F10734</f>
        <v>1890225</v>
      </c>
    </row>
    <row r="10735" spans="1:6">
      <c r="A10735" t="str">
        <f>[1]Sheet1!B10735</f>
        <v>Wisconsin</v>
      </c>
      <c r="B10735" t="str">
        <f>[1]Sheet1!C10735</f>
        <v>WI</v>
      </c>
      <c r="C10735" t="str">
        <f>LEFT([1]Sheet1!D10735,1)</f>
        <v>3</v>
      </c>
      <c r="D10735" t="str">
        <f>RIGHT([1]Sheet1!D10735,2)</f>
        <v>9U</v>
      </c>
      <c r="E10735" t="str">
        <f>[1]Sheet1!E10735</f>
        <v>Long Term Debt Retired Unspecified Public Purpose</v>
      </c>
      <c r="F10735">
        <f>[1]Sheet1!F10735</f>
        <v>6675136</v>
      </c>
    </row>
    <row r="10736" spans="1:6">
      <c r="A10736" t="str">
        <f>[1]Sheet1!B10736</f>
        <v>Wisconsin</v>
      </c>
      <c r="B10736" t="str">
        <f>[1]Sheet1!C10736</f>
        <v>WI</v>
      </c>
      <c r="C10736" t="str">
        <f>LEFT([1]Sheet1!D10736,1)</f>
        <v>4</v>
      </c>
      <c r="D10736" t="str">
        <f>RIGHT([1]Sheet1!D10736,2)</f>
        <v>4T</v>
      </c>
      <c r="E10736" t="str">
        <f>[1]Sheet1!E10736</f>
        <v>Long Term Debt Outstanding Nonguaranteed - Public Debt for Private Purpose</v>
      </c>
      <c r="F10736">
        <f>[1]Sheet1!F10736</f>
        <v>11406300</v>
      </c>
    </row>
    <row r="10737" spans="1:6">
      <c r="A10737" t="str">
        <f>[1]Sheet1!B10737</f>
        <v>Wisconsin</v>
      </c>
      <c r="B10737" t="str">
        <f>[1]Sheet1!C10737</f>
        <v>WI</v>
      </c>
      <c r="C10737" t="str">
        <f>LEFT([1]Sheet1!D10737,1)</f>
        <v>4</v>
      </c>
      <c r="D10737" t="str">
        <f>RIGHT([1]Sheet1!D10737,2)</f>
        <v>9U</v>
      </c>
      <c r="E10737" t="str">
        <f>[1]Sheet1!E10737</f>
        <v>Long Term Debt Outstanding Unspecified Public Purpose</v>
      </c>
      <c r="F10737">
        <f>[1]Sheet1!F10737</f>
        <v>31410008</v>
      </c>
    </row>
    <row r="10738" spans="1:6">
      <c r="A10738" t="str">
        <f>[1]Sheet1!B10738</f>
        <v>Wisconsin</v>
      </c>
      <c r="B10738" t="str">
        <f>[1]Sheet1!C10738</f>
        <v>WI</v>
      </c>
      <c r="C10738" t="str">
        <f>LEFT([1]Sheet1!D10738,1)</f>
        <v>6</v>
      </c>
      <c r="D10738" t="str">
        <f>RIGHT([1]Sheet1!D10738,2)</f>
        <v>1V</v>
      </c>
      <c r="E10738" t="str">
        <f>[1]Sheet1!E10738</f>
        <v>Short Term Debt Outstanding - Beginning</v>
      </c>
      <c r="F10738">
        <f>[1]Sheet1!F10738</f>
        <v>836200</v>
      </c>
    </row>
    <row r="10739" spans="1:6">
      <c r="A10739" t="str">
        <f>[1]Sheet1!B10739</f>
        <v>Wisconsin</v>
      </c>
      <c r="B10739" t="str">
        <f>[1]Sheet1!C10739</f>
        <v>WI</v>
      </c>
      <c r="C10739" t="str">
        <f>LEFT([1]Sheet1!D10739,1)</f>
        <v>6</v>
      </c>
      <c r="D10739" t="str">
        <f>RIGHT([1]Sheet1!D10739,2)</f>
        <v>4V</v>
      </c>
      <c r="E10739" t="str">
        <f>[1]Sheet1!E10739</f>
        <v>Short Term Debt Outstanding - End of Fiscal Year</v>
      </c>
      <c r="F10739">
        <f>[1]Sheet1!F10739</f>
        <v>789593</v>
      </c>
    </row>
    <row r="10740" spans="1:6">
      <c r="A10740" t="str">
        <f>[1]Sheet1!B10740</f>
        <v>Wisconsin</v>
      </c>
      <c r="B10740" t="str">
        <f>[1]Sheet1!C10740</f>
        <v>WI</v>
      </c>
      <c r="C10740" t="str">
        <f>LEFT([1]Sheet1!D10740,1)</f>
        <v>A</v>
      </c>
      <c r="D10740" t="str">
        <f>RIGHT([1]Sheet1!D10740,2)</f>
        <v>01</v>
      </c>
      <c r="E10740" t="str">
        <f>[1]Sheet1!E10740</f>
        <v>Charges - Air Transportation</v>
      </c>
      <c r="F10740">
        <f>[1]Sheet1!F10740</f>
        <v>153202</v>
      </c>
    </row>
    <row r="10741" spans="1:6">
      <c r="A10741" t="str">
        <f>[1]Sheet1!B10741</f>
        <v>Wisconsin</v>
      </c>
      <c r="B10741" t="str">
        <f>[1]Sheet1!C10741</f>
        <v>WI</v>
      </c>
      <c r="C10741" t="str">
        <f>LEFT([1]Sheet1!D10741,1)</f>
        <v>A</v>
      </c>
      <c r="D10741" t="str">
        <f>RIGHT([1]Sheet1!D10741,2)</f>
        <v>03</v>
      </c>
      <c r="E10741" t="str">
        <f>[1]Sheet1!E10741</f>
        <v>Charges - Miscellaneous Commercial Activities</v>
      </c>
      <c r="F10741">
        <f>[1]Sheet1!F10741</f>
        <v>108940</v>
      </c>
    </row>
    <row r="10742" spans="1:6">
      <c r="A10742" t="str">
        <f>[1]Sheet1!B10742</f>
        <v>Wisconsin</v>
      </c>
      <c r="B10742" t="str">
        <f>[1]Sheet1!C10742</f>
        <v>WI</v>
      </c>
      <c r="C10742" t="str">
        <f>LEFT([1]Sheet1!D10742,1)</f>
        <v>A</v>
      </c>
      <c r="D10742" t="str">
        <f>RIGHT([1]Sheet1!D10742,2)</f>
        <v>09</v>
      </c>
      <c r="E10742" t="str">
        <f>[1]Sheet1!E10742</f>
        <v>Charges - Elementary and Secondary Education School Lunch</v>
      </c>
      <c r="F10742">
        <f>[1]Sheet1!F10742</f>
        <v>162210</v>
      </c>
    </row>
    <row r="10743" spans="1:6">
      <c r="A10743" t="str">
        <f>[1]Sheet1!B10743</f>
        <v>Wisconsin</v>
      </c>
      <c r="B10743" t="str">
        <f>[1]Sheet1!C10743</f>
        <v>WI</v>
      </c>
      <c r="C10743" t="str">
        <f>LEFT([1]Sheet1!D10743,1)</f>
        <v>A</v>
      </c>
      <c r="D10743" t="str">
        <f>RIGHT([1]Sheet1!D10743,2)</f>
        <v>10</v>
      </c>
      <c r="E10743" t="str">
        <f>[1]Sheet1!E10743</f>
        <v>Charges - Elementary and Secondary Education School Tuition and Transportation</v>
      </c>
      <c r="F10743">
        <f>[1]Sheet1!F10743</f>
        <v>5254</v>
      </c>
    </row>
    <row r="10744" spans="1:6">
      <c r="A10744" t="str">
        <f>[1]Sheet1!B10744</f>
        <v>Wisconsin</v>
      </c>
      <c r="B10744" t="str">
        <f>[1]Sheet1!C10744</f>
        <v>WI</v>
      </c>
      <c r="C10744" t="str">
        <f>LEFT([1]Sheet1!D10744,1)</f>
        <v>A</v>
      </c>
      <c r="D10744" t="str">
        <f>RIGHT([1]Sheet1!D10744,2)</f>
        <v>12</v>
      </c>
      <c r="E10744" t="str">
        <f>[1]Sheet1!E10744</f>
        <v>Charges - Elementary and Secondary Education - Other</v>
      </c>
      <c r="F10744">
        <f>[1]Sheet1!F10744</f>
        <v>102342</v>
      </c>
    </row>
    <row r="10745" spans="1:6">
      <c r="A10745" t="str">
        <f>[1]Sheet1!B10745</f>
        <v>Wisconsin</v>
      </c>
      <c r="B10745" t="str">
        <f>[1]Sheet1!C10745</f>
        <v>WI</v>
      </c>
      <c r="C10745" t="str">
        <f>LEFT([1]Sheet1!D10745,1)</f>
        <v>A</v>
      </c>
      <c r="D10745" t="str">
        <f>RIGHT([1]Sheet1!D10745,2)</f>
        <v>16</v>
      </c>
      <c r="E10745" t="str">
        <f>[1]Sheet1!E10745</f>
        <v xml:space="preserve"> Charges - Higher Education Auxiliary Enterprises</v>
      </c>
      <c r="F10745">
        <f>[1]Sheet1!F10745</f>
        <v>489126</v>
      </c>
    </row>
    <row r="10746" spans="1:6">
      <c r="A10746" t="str">
        <f>[1]Sheet1!B10746</f>
        <v>Wisconsin</v>
      </c>
      <c r="B10746" t="str">
        <f>[1]Sheet1!C10746</f>
        <v>WI</v>
      </c>
      <c r="C10746" t="str">
        <f>LEFT([1]Sheet1!D10746,1)</f>
        <v>A</v>
      </c>
      <c r="D10746" t="str">
        <f>RIGHT([1]Sheet1!D10746,2)</f>
        <v>18</v>
      </c>
      <c r="E10746" t="str">
        <f>[1]Sheet1!E10746</f>
        <v>Charges - Higher Education - Other</v>
      </c>
      <c r="F10746">
        <f>[1]Sheet1!F10746</f>
        <v>1569406</v>
      </c>
    </row>
    <row r="10747" spans="1:6">
      <c r="A10747" t="str">
        <f>[1]Sheet1!B10747</f>
        <v>Wisconsin</v>
      </c>
      <c r="B10747" t="str">
        <f>[1]Sheet1!C10747</f>
        <v>WI</v>
      </c>
      <c r="C10747" t="str">
        <f>LEFT([1]Sheet1!D10747,1)</f>
        <v>A</v>
      </c>
      <c r="D10747" t="str">
        <f>RIGHT([1]Sheet1!D10747,2)</f>
        <v>21</v>
      </c>
      <c r="E10747" t="str">
        <f>[1]Sheet1!E10747</f>
        <v>Charges - Education - Other State Charges, NEC</v>
      </c>
      <c r="F10747">
        <f>[1]Sheet1!F10747</f>
        <v>7690</v>
      </c>
    </row>
    <row r="10748" spans="1:6">
      <c r="A10748" t="str">
        <f>[1]Sheet1!B10748</f>
        <v>Wisconsin</v>
      </c>
      <c r="B10748" t="str">
        <f>[1]Sheet1!C10748</f>
        <v>WI</v>
      </c>
      <c r="C10748" t="str">
        <f>LEFT([1]Sheet1!D10748,1)</f>
        <v>A</v>
      </c>
      <c r="D10748" t="str">
        <f>RIGHT([1]Sheet1!D10748,2)</f>
        <v>36</v>
      </c>
      <c r="E10748" t="str">
        <f>[1]Sheet1!E10748</f>
        <v>Charges - Hospital Public</v>
      </c>
      <c r="F10748">
        <f>[1]Sheet1!F10748</f>
        <v>1326802</v>
      </c>
    </row>
    <row r="10749" spans="1:6">
      <c r="A10749" t="str">
        <f>[1]Sheet1!B10749</f>
        <v>Wisconsin</v>
      </c>
      <c r="B10749" t="str">
        <f>[1]Sheet1!C10749</f>
        <v>WI</v>
      </c>
      <c r="C10749" t="str">
        <f>LEFT([1]Sheet1!D10749,1)</f>
        <v>A</v>
      </c>
      <c r="D10749" t="str">
        <f>RIGHT([1]Sheet1!D10749,2)</f>
        <v>44</v>
      </c>
      <c r="E10749" t="str">
        <f>[1]Sheet1!E10749</f>
        <v>Charges - Regular Highways</v>
      </c>
      <c r="F10749">
        <f>[1]Sheet1!F10749</f>
        <v>154658</v>
      </c>
    </row>
    <row r="10750" spans="1:6">
      <c r="A10750" t="str">
        <f>[1]Sheet1!B10750</f>
        <v>Wisconsin</v>
      </c>
      <c r="B10750" t="str">
        <f>[1]Sheet1!C10750</f>
        <v>WI</v>
      </c>
      <c r="C10750" t="str">
        <f>LEFT([1]Sheet1!D10750,1)</f>
        <v>A</v>
      </c>
      <c r="D10750" t="str">
        <f>RIGHT([1]Sheet1!D10750,2)</f>
        <v>50</v>
      </c>
      <c r="E10750" t="str">
        <f>[1]Sheet1!E10750</f>
        <v>Charges - Housing and Community Development</v>
      </c>
      <c r="F10750">
        <f>[1]Sheet1!F10750</f>
        <v>86070</v>
      </c>
    </row>
    <row r="10751" spans="1:6">
      <c r="A10751" t="str">
        <f>[1]Sheet1!B10751</f>
        <v>Wisconsin</v>
      </c>
      <c r="B10751" t="str">
        <f>[1]Sheet1!C10751</f>
        <v>WI</v>
      </c>
      <c r="C10751" t="str">
        <f>LEFT([1]Sheet1!D10751,1)</f>
        <v>A</v>
      </c>
      <c r="D10751" t="str">
        <f>RIGHT([1]Sheet1!D10751,2)</f>
        <v>59</v>
      </c>
      <c r="E10751" t="str">
        <f>[1]Sheet1!E10751</f>
        <v>Charges - Natural Resources - Other</v>
      </c>
      <c r="F10751">
        <f>[1]Sheet1!F10751</f>
        <v>97076</v>
      </c>
    </row>
    <row r="10752" spans="1:6">
      <c r="A10752" t="str">
        <f>[1]Sheet1!B10752</f>
        <v>Wisconsin</v>
      </c>
      <c r="B10752" t="str">
        <f>[1]Sheet1!C10752</f>
        <v>WI</v>
      </c>
      <c r="C10752" t="str">
        <f>LEFT([1]Sheet1!D10752,1)</f>
        <v>A</v>
      </c>
      <c r="D10752" t="str">
        <f>RIGHT([1]Sheet1!D10752,2)</f>
        <v>60</v>
      </c>
      <c r="E10752" t="str">
        <f>[1]Sheet1!E10752</f>
        <v>Charges - Parking Facilities</v>
      </c>
      <c r="F10752">
        <f>[1]Sheet1!F10752</f>
        <v>72017</v>
      </c>
    </row>
    <row r="10753" spans="1:6">
      <c r="A10753" t="str">
        <f>[1]Sheet1!B10753</f>
        <v>Wisconsin</v>
      </c>
      <c r="B10753" t="str">
        <f>[1]Sheet1!C10753</f>
        <v>WI</v>
      </c>
      <c r="C10753" t="str">
        <f>LEFT([1]Sheet1!D10753,1)</f>
        <v>A</v>
      </c>
      <c r="D10753" t="str">
        <f>RIGHT([1]Sheet1!D10753,2)</f>
        <v>61</v>
      </c>
      <c r="E10753" t="str">
        <f>[1]Sheet1!E10753</f>
        <v>Charges - Parks and Recreation</v>
      </c>
      <c r="F10753">
        <f>[1]Sheet1!F10753</f>
        <v>223903</v>
      </c>
    </row>
    <row r="10754" spans="1:6">
      <c r="A10754" t="str">
        <f>[1]Sheet1!B10754</f>
        <v>Wisconsin</v>
      </c>
      <c r="B10754" t="str">
        <f>[1]Sheet1!C10754</f>
        <v>WI</v>
      </c>
      <c r="C10754" t="str">
        <f>LEFT([1]Sheet1!D10754,1)</f>
        <v>A</v>
      </c>
      <c r="D10754" t="str">
        <f>RIGHT([1]Sheet1!D10754,2)</f>
        <v>80</v>
      </c>
      <c r="E10754" t="str">
        <f>[1]Sheet1!E10754</f>
        <v>Charges - Sewerage</v>
      </c>
      <c r="F10754">
        <f>[1]Sheet1!F10754</f>
        <v>801029</v>
      </c>
    </row>
    <row r="10755" spans="1:6">
      <c r="A10755" t="str">
        <f>[1]Sheet1!B10755</f>
        <v>Wisconsin</v>
      </c>
      <c r="B10755" t="str">
        <f>[1]Sheet1!C10755</f>
        <v>WI</v>
      </c>
      <c r="C10755" t="str">
        <f>LEFT([1]Sheet1!D10755,1)</f>
        <v>A</v>
      </c>
      <c r="D10755" t="str">
        <f>RIGHT([1]Sheet1!D10755,2)</f>
        <v>81</v>
      </c>
      <c r="E10755" t="str">
        <f>[1]Sheet1!E10755</f>
        <v>Charges - Solid Waste Management</v>
      </c>
      <c r="F10755">
        <f>[1]Sheet1!F10755</f>
        <v>217346</v>
      </c>
    </row>
    <row r="10756" spans="1:6">
      <c r="A10756" t="str">
        <f>[1]Sheet1!B10756</f>
        <v>Wisconsin</v>
      </c>
      <c r="B10756" t="str">
        <f>[1]Sheet1!C10756</f>
        <v>WI</v>
      </c>
      <c r="C10756" t="str">
        <f>LEFT([1]Sheet1!D10756,1)</f>
        <v>A</v>
      </c>
      <c r="D10756" t="str">
        <f>RIGHT([1]Sheet1!D10756,2)</f>
        <v>87</v>
      </c>
      <c r="E10756" t="str">
        <f>[1]Sheet1!E10756</f>
        <v>Charges - Sea and Inland Port Facilities</v>
      </c>
      <c r="F10756">
        <f>[1]Sheet1!F10756</f>
        <v>9643</v>
      </c>
    </row>
    <row r="10757" spans="1:6">
      <c r="A10757" t="str">
        <f>[1]Sheet1!B10757</f>
        <v>Wisconsin</v>
      </c>
      <c r="B10757" t="str">
        <f>[1]Sheet1!C10757</f>
        <v>WI</v>
      </c>
      <c r="C10757" t="str">
        <f>LEFT([1]Sheet1!D10757,1)</f>
        <v>A</v>
      </c>
      <c r="D10757" t="str">
        <f>RIGHT([1]Sheet1!D10757,2)</f>
        <v>89</v>
      </c>
      <c r="E10757" t="str">
        <f>[1]Sheet1!E10757</f>
        <v>Charges - All Other</v>
      </c>
      <c r="F10757">
        <f>[1]Sheet1!F10757</f>
        <v>1700587</v>
      </c>
    </row>
    <row r="10758" spans="1:6">
      <c r="A10758" t="str">
        <f>[1]Sheet1!B10758</f>
        <v>Wisconsin</v>
      </c>
      <c r="B10758" t="str">
        <f>[1]Sheet1!C10758</f>
        <v>WI</v>
      </c>
      <c r="C10758" t="str">
        <f>LEFT([1]Sheet1!D10758,1)</f>
        <v>A</v>
      </c>
      <c r="D10758" t="str">
        <f>RIGHT([1]Sheet1!D10758,2)</f>
        <v>91</v>
      </c>
      <c r="E10758" t="str">
        <f>[1]Sheet1!E10758</f>
        <v>Revenue - Water Utilities</v>
      </c>
      <c r="F10758">
        <f>[1]Sheet1!F10758</f>
        <v>568988</v>
      </c>
    </row>
    <row r="10759" spans="1:6">
      <c r="A10759" t="str">
        <f>[1]Sheet1!B10759</f>
        <v>Wisconsin</v>
      </c>
      <c r="B10759" t="str">
        <f>[1]Sheet1!C10759</f>
        <v>WI</v>
      </c>
      <c r="C10759" t="str">
        <f>LEFT([1]Sheet1!D10759,1)</f>
        <v>A</v>
      </c>
      <c r="D10759" t="str">
        <f>RIGHT([1]Sheet1!D10759,2)</f>
        <v>92</v>
      </c>
      <c r="E10759" t="str">
        <f>[1]Sheet1!E10759</f>
        <v>Revenue - Electric Utilities</v>
      </c>
      <c r="F10759">
        <f>[1]Sheet1!F10759</f>
        <v>1207428</v>
      </c>
    </row>
    <row r="10760" spans="1:6">
      <c r="A10760" t="str">
        <f>[1]Sheet1!B10760</f>
        <v>Wisconsin</v>
      </c>
      <c r="B10760" t="str">
        <f>[1]Sheet1!C10760</f>
        <v>WI</v>
      </c>
      <c r="C10760" t="str">
        <f>LEFT([1]Sheet1!D10760,1)</f>
        <v>A</v>
      </c>
      <c r="D10760" t="str">
        <f>RIGHT([1]Sheet1!D10760,2)</f>
        <v>93</v>
      </c>
      <c r="E10760" t="str">
        <f>[1]Sheet1!E10760</f>
        <v>Revenue - Gas Utilities</v>
      </c>
      <c r="F10760">
        <f>[1]Sheet1!F10760</f>
        <v>1606</v>
      </c>
    </row>
    <row r="10761" spans="1:6">
      <c r="A10761" t="str">
        <f>[1]Sheet1!B10761</f>
        <v>Wisconsin</v>
      </c>
      <c r="B10761" t="str">
        <f>[1]Sheet1!C10761</f>
        <v>WI</v>
      </c>
      <c r="C10761" t="str">
        <f>LEFT([1]Sheet1!D10761,1)</f>
        <v>A</v>
      </c>
      <c r="D10761" t="str">
        <f>RIGHT([1]Sheet1!D10761,2)</f>
        <v>94</v>
      </c>
      <c r="E10761" t="str">
        <f>[1]Sheet1!E10761</f>
        <v>Revenue - Transit Utilities</v>
      </c>
      <c r="F10761">
        <f>[1]Sheet1!F10761</f>
        <v>84211</v>
      </c>
    </row>
    <row r="10762" spans="1:6">
      <c r="A10762" t="str">
        <f>[1]Sheet1!B10762</f>
        <v>Wisconsin</v>
      </c>
      <c r="B10762" t="str">
        <f>[1]Sheet1!C10762</f>
        <v>WI</v>
      </c>
      <c r="C10762" t="str">
        <f>LEFT([1]Sheet1!D10762,1)</f>
        <v>B</v>
      </c>
      <c r="D10762" t="str">
        <f>RIGHT([1]Sheet1!D10762,2)</f>
        <v>01</v>
      </c>
      <c r="E10762" t="str">
        <f>[1]Sheet1!E10762</f>
        <v>Federal Intergovernmental - Air Transportation</v>
      </c>
      <c r="F10762">
        <f>[1]Sheet1!F10762</f>
        <v>49593</v>
      </c>
    </row>
    <row r="10763" spans="1:6">
      <c r="A10763" t="str">
        <f>[1]Sheet1!B10763</f>
        <v>Wisconsin</v>
      </c>
      <c r="B10763" t="str">
        <f>[1]Sheet1!C10763</f>
        <v>WI</v>
      </c>
      <c r="C10763" t="str">
        <f>LEFT([1]Sheet1!D10763,1)</f>
        <v>B</v>
      </c>
      <c r="D10763" t="str">
        <f>RIGHT([1]Sheet1!D10763,2)</f>
        <v>21</v>
      </c>
      <c r="E10763" t="str">
        <f>[1]Sheet1!E10763</f>
        <v>Federal Intergovernmental - Education</v>
      </c>
      <c r="F10763">
        <f>[1]Sheet1!F10763</f>
        <v>1695475</v>
      </c>
    </row>
    <row r="10764" spans="1:6">
      <c r="A10764" t="str">
        <f>[1]Sheet1!B10764</f>
        <v>Wisconsin</v>
      </c>
      <c r="B10764" t="str">
        <f>[1]Sheet1!C10764</f>
        <v>WI</v>
      </c>
      <c r="C10764" t="str">
        <f>LEFT([1]Sheet1!D10764,1)</f>
        <v>B</v>
      </c>
      <c r="D10764" t="str">
        <f>RIGHT([1]Sheet1!D10764,2)</f>
        <v>22</v>
      </c>
      <c r="E10764" t="str">
        <f>[1]Sheet1!E10764</f>
        <v>Federal Intergovernmental - Employment Security Administration</v>
      </c>
      <c r="F10764">
        <f>[1]Sheet1!F10764</f>
        <v>111171</v>
      </c>
    </row>
    <row r="10765" spans="1:6">
      <c r="A10765" t="str">
        <f>[1]Sheet1!B10765</f>
        <v>Wisconsin</v>
      </c>
      <c r="B10765" t="str">
        <f>[1]Sheet1!C10765</f>
        <v>WI</v>
      </c>
      <c r="C10765" t="str">
        <f>LEFT([1]Sheet1!D10765,1)</f>
        <v>B</v>
      </c>
      <c r="D10765" t="str">
        <f>RIGHT([1]Sheet1!D10765,2)</f>
        <v>42</v>
      </c>
      <c r="E10765" t="str">
        <f>[1]Sheet1!E10765</f>
        <v>Federal Intergovernmental - Health and Hospitals</v>
      </c>
      <c r="F10765">
        <f>[1]Sheet1!F10765</f>
        <v>270495</v>
      </c>
    </row>
    <row r="10766" spans="1:6">
      <c r="A10766" t="str">
        <f>[1]Sheet1!B10766</f>
        <v>Wisconsin</v>
      </c>
      <c r="B10766" t="str">
        <f>[1]Sheet1!C10766</f>
        <v>WI</v>
      </c>
      <c r="C10766" t="str">
        <f>LEFT([1]Sheet1!D10766,1)</f>
        <v>B</v>
      </c>
      <c r="D10766" t="str">
        <f>RIGHT([1]Sheet1!D10766,2)</f>
        <v>46</v>
      </c>
      <c r="E10766" t="str">
        <f>[1]Sheet1!E10766</f>
        <v>Federal Intergovernmental - Highways</v>
      </c>
      <c r="F10766">
        <f>[1]Sheet1!F10766</f>
        <v>780113</v>
      </c>
    </row>
    <row r="10767" spans="1:6">
      <c r="A10767" t="str">
        <f>[1]Sheet1!B10767</f>
        <v>Wisconsin</v>
      </c>
      <c r="B10767" t="str">
        <f>[1]Sheet1!C10767</f>
        <v>WI</v>
      </c>
      <c r="C10767" t="str">
        <f>LEFT([1]Sheet1!D10767,1)</f>
        <v>B</v>
      </c>
      <c r="D10767" t="str">
        <f>RIGHT([1]Sheet1!D10767,2)</f>
        <v>50</v>
      </c>
      <c r="E10767" t="str">
        <f>[1]Sheet1!E10767</f>
        <v>Federal Intergovernmental - Housing and Community Development</v>
      </c>
      <c r="F10767">
        <f>[1]Sheet1!F10767</f>
        <v>246349</v>
      </c>
    </row>
    <row r="10768" spans="1:6">
      <c r="A10768" t="str">
        <f>[1]Sheet1!B10768</f>
        <v>Wisconsin</v>
      </c>
      <c r="B10768" t="str">
        <f>[1]Sheet1!C10768</f>
        <v>WI</v>
      </c>
      <c r="C10768" t="str">
        <f>LEFT([1]Sheet1!D10768,1)</f>
        <v>B</v>
      </c>
      <c r="D10768" t="str">
        <f>RIGHT([1]Sheet1!D10768,2)</f>
        <v>59</v>
      </c>
      <c r="E10768" t="str">
        <f>[1]Sheet1!E10768</f>
        <v>Federal Intergovernmental - Natural Resources</v>
      </c>
      <c r="F10768">
        <f>[1]Sheet1!F10768</f>
        <v>115478</v>
      </c>
    </row>
    <row r="10769" spans="1:6">
      <c r="A10769" t="str">
        <f>[1]Sheet1!B10769</f>
        <v>Wisconsin</v>
      </c>
      <c r="B10769" t="str">
        <f>[1]Sheet1!C10769</f>
        <v>WI</v>
      </c>
      <c r="C10769" t="str">
        <f>LEFT([1]Sheet1!D10769,1)</f>
        <v>B</v>
      </c>
      <c r="D10769" t="str">
        <f>RIGHT([1]Sheet1!D10769,2)</f>
        <v>79</v>
      </c>
      <c r="E10769" t="str">
        <f>[1]Sheet1!E10769</f>
        <v>Federal Intergovernmental - Public Welfare</v>
      </c>
      <c r="F10769">
        <f>[1]Sheet1!F10769</f>
        <v>5324309</v>
      </c>
    </row>
    <row r="10770" spans="1:6">
      <c r="A10770" t="str">
        <f>[1]Sheet1!B10770</f>
        <v>Wisconsin</v>
      </c>
      <c r="B10770" t="str">
        <f>[1]Sheet1!C10770</f>
        <v>WI</v>
      </c>
      <c r="C10770" t="str">
        <f>LEFT([1]Sheet1!D10770,1)</f>
        <v>B</v>
      </c>
      <c r="D10770" t="str">
        <f>RIGHT([1]Sheet1!D10770,2)</f>
        <v>80</v>
      </c>
      <c r="E10770" t="str">
        <f>[1]Sheet1!E10770</f>
        <v>Federal Intergovernmental - Sewerage</v>
      </c>
      <c r="F10770">
        <f>[1]Sheet1!F10770</f>
        <v>52526</v>
      </c>
    </row>
    <row r="10771" spans="1:6">
      <c r="A10771" t="str">
        <f>[1]Sheet1!B10771</f>
        <v>Wisconsin</v>
      </c>
      <c r="B10771" t="str">
        <f>[1]Sheet1!C10771</f>
        <v>WI</v>
      </c>
      <c r="C10771" t="str">
        <f>LEFT([1]Sheet1!D10771,1)</f>
        <v>B</v>
      </c>
      <c r="D10771" t="str">
        <f>RIGHT([1]Sheet1!D10771,2)</f>
        <v>89</v>
      </c>
      <c r="E10771" t="str">
        <f>[1]Sheet1!E10771</f>
        <v>Federal Intergovernmental - All Other</v>
      </c>
      <c r="F10771">
        <f>[1]Sheet1!F10771</f>
        <v>806496</v>
      </c>
    </row>
    <row r="10772" spans="1:6">
      <c r="A10772" t="str">
        <f>[1]Sheet1!B10772</f>
        <v>Wisconsin</v>
      </c>
      <c r="B10772" t="str">
        <f>[1]Sheet1!C10772</f>
        <v>WI</v>
      </c>
      <c r="C10772" t="str">
        <f>LEFT([1]Sheet1!D10772,1)</f>
        <v>B</v>
      </c>
      <c r="D10772" t="str">
        <f>RIGHT([1]Sheet1!D10772,2)</f>
        <v>91</v>
      </c>
      <c r="E10772" t="str">
        <f>[1]Sheet1!E10772</f>
        <v>Federal Intergovernmental - Water Utilities</v>
      </c>
      <c r="F10772">
        <f>[1]Sheet1!F10772</f>
        <v>15948</v>
      </c>
    </row>
    <row r="10773" spans="1:6">
      <c r="A10773" t="str">
        <f>[1]Sheet1!B10773</f>
        <v>Wisconsin</v>
      </c>
      <c r="B10773" t="str">
        <f>[1]Sheet1!C10773</f>
        <v>WI</v>
      </c>
      <c r="C10773" t="str">
        <f>LEFT([1]Sheet1!D10773,1)</f>
        <v>B</v>
      </c>
      <c r="D10773" t="str">
        <f>RIGHT([1]Sheet1!D10773,2)</f>
        <v>94</v>
      </c>
      <c r="E10773" t="str">
        <f>[1]Sheet1!E10773</f>
        <v>Federal Intergovernmental - Transit Utilities</v>
      </c>
      <c r="F10773">
        <f>[1]Sheet1!F10773</f>
        <v>52154</v>
      </c>
    </row>
    <row r="10774" spans="1:6">
      <c r="A10774" t="str">
        <f>[1]Sheet1!B10774</f>
        <v>Wisconsin</v>
      </c>
      <c r="B10774" t="str">
        <f>[1]Sheet1!C10774</f>
        <v>WI</v>
      </c>
      <c r="C10774" t="str">
        <f>LEFT([1]Sheet1!D10774,1)</f>
        <v>E</v>
      </c>
      <c r="D10774" t="str">
        <f>RIGHT([1]Sheet1!D10774,2)</f>
        <v>01</v>
      </c>
      <c r="E10774" t="str">
        <f>[1]Sheet1!E10774</f>
        <v>Current Operations - Air Transportation</v>
      </c>
      <c r="F10774">
        <f>[1]Sheet1!F10774</f>
        <v>171332</v>
      </c>
    </row>
    <row r="10775" spans="1:6">
      <c r="A10775" t="str">
        <f>[1]Sheet1!B10775</f>
        <v>Wisconsin</v>
      </c>
      <c r="B10775" t="str">
        <f>[1]Sheet1!C10775</f>
        <v>WI</v>
      </c>
      <c r="C10775" t="str">
        <f>LEFT([1]Sheet1!D10775,1)</f>
        <v>E</v>
      </c>
      <c r="D10775" t="str">
        <f>RIGHT([1]Sheet1!D10775,2)</f>
        <v>03</v>
      </c>
      <c r="E10775" t="str">
        <f>[1]Sheet1!E10775</f>
        <v>Current Operations - Miscellaneous Commercial Activities, NEC</v>
      </c>
      <c r="F10775">
        <f>[1]Sheet1!F10775</f>
        <v>39961</v>
      </c>
    </row>
    <row r="10776" spans="1:6">
      <c r="A10776" t="str">
        <f>[1]Sheet1!B10776</f>
        <v>Wisconsin</v>
      </c>
      <c r="B10776" t="str">
        <f>[1]Sheet1!C10776</f>
        <v>WI</v>
      </c>
      <c r="C10776" t="str">
        <f>LEFT([1]Sheet1!D10776,1)</f>
        <v>E</v>
      </c>
      <c r="D10776" t="str">
        <f>RIGHT([1]Sheet1!D10776,2)</f>
        <v>04</v>
      </c>
      <c r="E10776" t="str">
        <f>[1]Sheet1!E10776</f>
        <v>Current Operations - Correctional Institutions</v>
      </c>
      <c r="F10776">
        <f>[1]Sheet1!F10776</f>
        <v>1297306</v>
      </c>
    </row>
    <row r="10777" spans="1:6">
      <c r="A10777" t="str">
        <f>[1]Sheet1!B10777</f>
        <v>Wisconsin</v>
      </c>
      <c r="B10777" t="str">
        <f>[1]Sheet1!C10777</f>
        <v>WI</v>
      </c>
      <c r="C10777" t="str">
        <f>LEFT([1]Sheet1!D10777,1)</f>
        <v>E</v>
      </c>
      <c r="D10777" t="str">
        <f>RIGHT([1]Sheet1!D10777,2)</f>
        <v>05</v>
      </c>
      <c r="E10777" t="str">
        <f>[1]Sheet1!E10777</f>
        <v>Current Operations - Corrections - Other</v>
      </c>
      <c r="F10777">
        <f>[1]Sheet1!F10777</f>
        <v>185800</v>
      </c>
    </row>
    <row r="10778" spans="1:6">
      <c r="A10778" t="str">
        <f>[1]Sheet1!B10778</f>
        <v>Wisconsin</v>
      </c>
      <c r="B10778" t="str">
        <f>[1]Sheet1!C10778</f>
        <v>WI</v>
      </c>
      <c r="C10778" t="str">
        <f>LEFT([1]Sheet1!D10778,1)</f>
        <v>E</v>
      </c>
      <c r="D10778" t="str">
        <f>RIGHT([1]Sheet1!D10778,2)</f>
        <v>12</v>
      </c>
      <c r="E10778" t="str">
        <f>[1]Sheet1!E10778</f>
        <v>Current Operations - Elementary and Secondary Education</v>
      </c>
      <c r="F10778">
        <f>[1]Sheet1!F10778</f>
        <v>9680984</v>
      </c>
    </row>
    <row r="10779" spans="1:6">
      <c r="A10779" t="str">
        <f>[1]Sheet1!B10779</f>
        <v>Wisconsin</v>
      </c>
      <c r="B10779" t="str">
        <f>[1]Sheet1!C10779</f>
        <v>WI</v>
      </c>
      <c r="C10779" t="str">
        <f>LEFT([1]Sheet1!D10779,1)</f>
        <v>E</v>
      </c>
      <c r="D10779" t="str">
        <f>RIGHT([1]Sheet1!D10779,2)</f>
        <v>16</v>
      </c>
      <c r="E10779" t="str">
        <f>[1]Sheet1!E10779</f>
        <v>Current Operations - Higher Education Auxiliary Enterprises</v>
      </c>
      <c r="F10779">
        <f>[1]Sheet1!F10779</f>
        <v>485700</v>
      </c>
    </row>
    <row r="10780" spans="1:6">
      <c r="A10780" t="str">
        <f>[1]Sheet1!B10780</f>
        <v>Wisconsin</v>
      </c>
      <c r="B10780" t="str">
        <f>[1]Sheet1!C10780</f>
        <v>WI</v>
      </c>
      <c r="C10780" t="str">
        <f>LEFT([1]Sheet1!D10780,1)</f>
        <v>E</v>
      </c>
      <c r="D10780" t="str">
        <f>RIGHT([1]Sheet1!D10780,2)</f>
        <v>18</v>
      </c>
      <c r="E10780" t="str">
        <f>[1]Sheet1!E10780</f>
        <v>Current Operations - Other Higher Education</v>
      </c>
      <c r="F10780">
        <f>[1]Sheet1!F10780</f>
        <v>4908160</v>
      </c>
    </row>
    <row r="10781" spans="1:6">
      <c r="A10781" t="str">
        <f>[1]Sheet1!B10781</f>
        <v>Wisconsin</v>
      </c>
      <c r="B10781" t="str">
        <f>[1]Sheet1!C10781</f>
        <v>WI</v>
      </c>
      <c r="C10781" t="str">
        <f>LEFT([1]Sheet1!D10781,1)</f>
        <v>E</v>
      </c>
      <c r="D10781" t="str">
        <f>RIGHT([1]Sheet1!D10781,2)</f>
        <v>21</v>
      </c>
      <c r="E10781" t="str">
        <f>[1]Sheet1!E10781</f>
        <v>Current Operations - State Education - Other</v>
      </c>
      <c r="F10781">
        <f>[1]Sheet1!F10781</f>
        <v>331839</v>
      </c>
    </row>
    <row r="10782" spans="1:6">
      <c r="A10782" t="str">
        <f>[1]Sheet1!B10782</f>
        <v>Wisconsin</v>
      </c>
      <c r="B10782" t="str">
        <f>[1]Sheet1!C10782</f>
        <v>WI</v>
      </c>
      <c r="C10782" t="str">
        <f>LEFT([1]Sheet1!D10782,1)</f>
        <v>E</v>
      </c>
      <c r="D10782" t="str">
        <f>RIGHT([1]Sheet1!D10782,2)</f>
        <v>22</v>
      </c>
      <c r="E10782" t="str">
        <f>[1]Sheet1!E10782</f>
        <v>Current Operations - Social Insurance Administration</v>
      </c>
      <c r="F10782">
        <f>[1]Sheet1!F10782</f>
        <v>107140</v>
      </c>
    </row>
    <row r="10783" spans="1:6">
      <c r="A10783" t="str">
        <f>[1]Sheet1!B10783</f>
        <v>Wisconsin</v>
      </c>
      <c r="B10783" t="str">
        <f>[1]Sheet1!C10783</f>
        <v>WI</v>
      </c>
      <c r="C10783" t="str">
        <f>LEFT([1]Sheet1!D10783,1)</f>
        <v>E</v>
      </c>
      <c r="D10783" t="str">
        <f>RIGHT([1]Sheet1!D10783,2)</f>
        <v>23</v>
      </c>
      <c r="E10783" t="str">
        <f>[1]Sheet1!E10783</f>
        <v>Current Operations - Financial Administration</v>
      </c>
      <c r="F10783">
        <f>[1]Sheet1!F10783</f>
        <v>555155</v>
      </c>
    </row>
    <row r="10784" spans="1:6">
      <c r="A10784" t="str">
        <f>[1]Sheet1!B10784</f>
        <v>Wisconsin</v>
      </c>
      <c r="B10784" t="str">
        <f>[1]Sheet1!C10784</f>
        <v>WI</v>
      </c>
      <c r="C10784" t="str">
        <f>LEFT([1]Sheet1!D10784,1)</f>
        <v>E</v>
      </c>
      <c r="D10784" t="str">
        <f>RIGHT([1]Sheet1!D10784,2)</f>
        <v>24</v>
      </c>
      <c r="E10784" t="str">
        <f>[1]Sheet1!E10784</f>
        <v>Current Operations - Local Fire Protection</v>
      </c>
      <c r="F10784">
        <f>[1]Sheet1!F10784</f>
        <v>594413</v>
      </c>
    </row>
    <row r="10785" spans="1:6">
      <c r="A10785" t="str">
        <f>[1]Sheet1!B10785</f>
        <v>Wisconsin</v>
      </c>
      <c r="B10785" t="str">
        <f>[1]Sheet1!C10785</f>
        <v>WI</v>
      </c>
      <c r="C10785" t="str">
        <f>LEFT([1]Sheet1!D10785,1)</f>
        <v>E</v>
      </c>
      <c r="D10785" t="str">
        <f>RIGHT([1]Sheet1!D10785,2)</f>
        <v>25</v>
      </c>
      <c r="E10785" t="str">
        <f>[1]Sheet1!E10785</f>
        <v>Current Operations - Judicial and Legal Services</v>
      </c>
      <c r="F10785">
        <f>[1]Sheet1!F10785</f>
        <v>617657</v>
      </c>
    </row>
    <row r="10786" spans="1:6">
      <c r="A10786" t="str">
        <f>[1]Sheet1!B10786</f>
        <v>Wisconsin</v>
      </c>
      <c r="B10786" t="str">
        <f>[1]Sheet1!C10786</f>
        <v>WI</v>
      </c>
      <c r="C10786" t="str">
        <f>LEFT([1]Sheet1!D10786,1)</f>
        <v>E</v>
      </c>
      <c r="D10786" t="str">
        <f>RIGHT([1]Sheet1!D10786,2)</f>
        <v>29</v>
      </c>
      <c r="E10786" t="str">
        <f>[1]Sheet1!E10786</f>
        <v>Current Operations - Central Staff Services</v>
      </c>
      <c r="F10786">
        <f>[1]Sheet1!F10786</f>
        <v>400128</v>
      </c>
    </row>
    <row r="10787" spans="1:6">
      <c r="A10787" t="str">
        <f>[1]Sheet1!B10787</f>
        <v>Wisconsin</v>
      </c>
      <c r="B10787" t="str">
        <f>[1]Sheet1!C10787</f>
        <v>WI</v>
      </c>
      <c r="C10787" t="str">
        <f>LEFT([1]Sheet1!D10787,1)</f>
        <v>E</v>
      </c>
      <c r="D10787" t="str">
        <f>RIGHT([1]Sheet1!D10787,2)</f>
        <v>31</v>
      </c>
      <c r="E10787" t="str">
        <f>[1]Sheet1!E10787</f>
        <v>Current Operations - General Public Buildings</v>
      </c>
      <c r="F10787">
        <f>[1]Sheet1!F10787</f>
        <v>133631</v>
      </c>
    </row>
    <row r="10788" spans="1:6">
      <c r="A10788" t="str">
        <f>[1]Sheet1!B10788</f>
        <v>Wisconsin</v>
      </c>
      <c r="B10788" t="str">
        <f>[1]Sheet1!C10788</f>
        <v>WI</v>
      </c>
      <c r="C10788" t="str">
        <f>LEFT([1]Sheet1!D10788,1)</f>
        <v>E</v>
      </c>
      <c r="D10788" t="str">
        <f>RIGHT([1]Sheet1!D10788,2)</f>
        <v>32</v>
      </c>
      <c r="E10788" t="str">
        <f>[1]Sheet1!E10788</f>
        <v>Current Operations - Health - Other</v>
      </c>
      <c r="F10788">
        <f>[1]Sheet1!F10788</f>
        <v>1774161</v>
      </c>
    </row>
    <row r="10789" spans="1:6">
      <c r="A10789" t="str">
        <f>[1]Sheet1!B10789</f>
        <v>Wisconsin</v>
      </c>
      <c r="B10789" t="str">
        <f>[1]Sheet1!C10789</f>
        <v>WI</v>
      </c>
      <c r="C10789" t="str">
        <f>LEFT([1]Sheet1!D10789,1)</f>
        <v>E</v>
      </c>
      <c r="D10789" t="str">
        <f>RIGHT([1]Sheet1!D10789,2)</f>
        <v>36</v>
      </c>
      <c r="E10789" t="str">
        <f>[1]Sheet1!E10789</f>
        <v>Current Operations - Hospitals</v>
      </c>
      <c r="F10789">
        <f>[1]Sheet1!F10789</f>
        <v>1255746</v>
      </c>
    </row>
    <row r="10790" spans="1:6">
      <c r="A10790" t="str">
        <f>[1]Sheet1!B10790</f>
        <v>Wisconsin</v>
      </c>
      <c r="B10790" t="str">
        <f>[1]Sheet1!C10790</f>
        <v>WI</v>
      </c>
      <c r="C10790" t="str">
        <f>LEFT([1]Sheet1!D10790,1)</f>
        <v>E</v>
      </c>
      <c r="D10790" t="str">
        <f>RIGHT([1]Sheet1!D10790,2)</f>
        <v>44</v>
      </c>
      <c r="E10790" t="str">
        <f>[1]Sheet1!E10790</f>
        <v>Current Operations - Regular Highways</v>
      </c>
      <c r="F10790">
        <f>[1]Sheet1!F10790</f>
        <v>1698646</v>
      </c>
    </row>
    <row r="10791" spans="1:6">
      <c r="A10791" t="str">
        <f>[1]Sheet1!B10791</f>
        <v>Wisconsin</v>
      </c>
      <c r="B10791" t="str">
        <f>[1]Sheet1!C10791</f>
        <v>WI</v>
      </c>
      <c r="C10791" t="str">
        <f>LEFT([1]Sheet1!D10791,1)</f>
        <v>E</v>
      </c>
      <c r="D10791" t="str">
        <f>RIGHT([1]Sheet1!D10791,2)</f>
        <v>50</v>
      </c>
      <c r="E10791" t="str">
        <f>[1]Sheet1!E10791</f>
        <v>Current Operations - Housing and Community Development</v>
      </c>
      <c r="F10791">
        <f>[1]Sheet1!F10791</f>
        <v>298758</v>
      </c>
    </row>
    <row r="10792" spans="1:6">
      <c r="A10792" t="str">
        <f>[1]Sheet1!B10792</f>
        <v>Wisconsin</v>
      </c>
      <c r="B10792" t="str">
        <f>[1]Sheet1!C10792</f>
        <v>WI</v>
      </c>
      <c r="C10792" t="str">
        <f>LEFT([1]Sheet1!D10792,1)</f>
        <v>E</v>
      </c>
      <c r="D10792" t="str">
        <f>RIGHT([1]Sheet1!D10792,2)</f>
        <v>52</v>
      </c>
      <c r="E10792" t="str">
        <f>[1]Sheet1!E10792</f>
        <v>Current Operations - Libraries</v>
      </c>
      <c r="F10792">
        <f>[1]Sheet1!F10792</f>
        <v>251755</v>
      </c>
    </row>
    <row r="10793" spans="1:6">
      <c r="A10793" t="str">
        <f>[1]Sheet1!B10793</f>
        <v>Wisconsin</v>
      </c>
      <c r="B10793" t="str">
        <f>[1]Sheet1!C10793</f>
        <v>WI</v>
      </c>
      <c r="C10793" t="str">
        <f>LEFT([1]Sheet1!D10793,1)</f>
        <v>E</v>
      </c>
      <c r="D10793" t="str">
        <f>RIGHT([1]Sheet1!D10793,2)</f>
        <v>59</v>
      </c>
      <c r="E10793" t="str">
        <f>[1]Sheet1!E10793</f>
        <v>Current Operations - Natural Resources - Other</v>
      </c>
      <c r="F10793">
        <f>[1]Sheet1!F10793</f>
        <v>539386</v>
      </c>
    </row>
    <row r="10794" spans="1:6">
      <c r="A10794" t="str">
        <f>[1]Sheet1!B10794</f>
        <v>Wisconsin</v>
      </c>
      <c r="B10794" t="str">
        <f>[1]Sheet1!C10794</f>
        <v>WI</v>
      </c>
      <c r="C10794" t="str">
        <f>LEFT([1]Sheet1!D10794,1)</f>
        <v>E</v>
      </c>
      <c r="D10794" t="str">
        <f>RIGHT([1]Sheet1!D10794,2)</f>
        <v>60</v>
      </c>
      <c r="E10794" t="str">
        <f>[1]Sheet1!E10794</f>
        <v>Current Operations - Parking Facilities</v>
      </c>
      <c r="F10794">
        <f>[1]Sheet1!F10794</f>
        <v>46904</v>
      </c>
    </row>
    <row r="10795" spans="1:6">
      <c r="A10795" t="str">
        <f>[1]Sheet1!B10795</f>
        <v>Wisconsin</v>
      </c>
      <c r="B10795" t="str">
        <f>[1]Sheet1!C10795</f>
        <v>WI</v>
      </c>
      <c r="C10795" t="str">
        <f>LEFT([1]Sheet1!D10795,1)</f>
        <v>E</v>
      </c>
      <c r="D10795" t="str">
        <f>RIGHT([1]Sheet1!D10795,2)</f>
        <v>61</v>
      </c>
      <c r="E10795" t="str">
        <f>[1]Sheet1!E10795</f>
        <v>Current Operations - Parks and Recreation</v>
      </c>
      <c r="F10795">
        <f>[1]Sheet1!F10795</f>
        <v>484228</v>
      </c>
    </row>
    <row r="10796" spans="1:6">
      <c r="A10796" t="str">
        <f>[1]Sheet1!B10796</f>
        <v>Wisconsin</v>
      </c>
      <c r="B10796" t="str">
        <f>[1]Sheet1!C10796</f>
        <v>WI</v>
      </c>
      <c r="C10796" t="str">
        <f>LEFT([1]Sheet1!D10796,1)</f>
        <v>E</v>
      </c>
      <c r="D10796" t="str">
        <f>RIGHT([1]Sheet1!D10796,2)</f>
        <v>62</v>
      </c>
      <c r="E10796" t="str">
        <f>[1]Sheet1!E10796</f>
        <v>Current Operations - Police Protection</v>
      </c>
      <c r="F10796">
        <f>[1]Sheet1!F10796</f>
        <v>1693659</v>
      </c>
    </row>
    <row r="10797" spans="1:6">
      <c r="A10797" t="str">
        <f>[1]Sheet1!B10797</f>
        <v>Wisconsin</v>
      </c>
      <c r="B10797" t="str">
        <f>[1]Sheet1!C10797</f>
        <v>WI</v>
      </c>
      <c r="C10797" t="str">
        <f>LEFT([1]Sheet1!D10797,1)</f>
        <v>E</v>
      </c>
      <c r="D10797" t="str">
        <f>RIGHT([1]Sheet1!D10797,2)</f>
        <v>66</v>
      </c>
      <c r="E10797" t="str">
        <f>[1]Sheet1!E10797</f>
        <v>Current Operations - Protective Inspection and Regulation, NEC</v>
      </c>
      <c r="F10797">
        <f>[1]Sheet1!F10797</f>
        <v>156079</v>
      </c>
    </row>
    <row r="10798" spans="1:6">
      <c r="A10798" t="str">
        <f>[1]Sheet1!B10798</f>
        <v>Wisconsin</v>
      </c>
      <c r="B10798" t="str">
        <f>[1]Sheet1!C10798</f>
        <v>WI</v>
      </c>
      <c r="C10798" t="str">
        <f>LEFT([1]Sheet1!D10798,1)</f>
        <v>E</v>
      </c>
      <c r="D10798" t="str">
        <f>RIGHT([1]Sheet1!D10798,2)</f>
        <v>74</v>
      </c>
      <c r="E10798" t="str">
        <f>[1]Sheet1!E10798</f>
        <v>Current Operations - Public Welfare, Vendor Payments for Medical Care</v>
      </c>
      <c r="F10798">
        <f>[1]Sheet1!F10798</f>
        <v>6720418</v>
      </c>
    </row>
    <row r="10799" spans="1:6">
      <c r="A10799" t="str">
        <f>[1]Sheet1!B10799</f>
        <v>Wisconsin</v>
      </c>
      <c r="B10799" t="str">
        <f>[1]Sheet1!C10799</f>
        <v>WI</v>
      </c>
      <c r="C10799" t="str">
        <f>LEFT([1]Sheet1!D10799,1)</f>
        <v>E</v>
      </c>
      <c r="D10799" t="str">
        <f>RIGHT([1]Sheet1!D10799,2)</f>
        <v>75</v>
      </c>
      <c r="E10799" t="str">
        <f>[1]Sheet1!E10799</f>
        <v>Current Operations - Public Welfare, Vendor Payments for Other Purposes</v>
      </c>
      <c r="F10799">
        <f>[1]Sheet1!F10799</f>
        <v>97200</v>
      </c>
    </row>
    <row r="10800" spans="1:6">
      <c r="A10800" t="str">
        <f>[1]Sheet1!B10800</f>
        <v>Wisconsin</v>
      </c>
      <c r="B10800" t="str">
        <f>[1]Sheet1!C10800</f>
        <v>WI</v>
      </c>
      <c r="C10800" t="str">
        <f>LEFT([1]Sheet1!D10800,1)</f>
        <v>E</v>
      </c>
      <c r="D10800" t="str">
        <f>RIGHT([1]Sheet1!D10800,2)</f>
        <v>77</v>
      </c>
      <c r="E10800" t="str">
        <f>[1]Sheet1!E10800</f>
        <v>Current Operations - Public Welfare Institutions</v>
      </c>
      <c r="F10800">
        <f>[1]Sheet1!F10800</f>
        <v>502209</v>
      </c>
    </row>
    <row r="10801" spans="1:6">
      <c r="A10801" t="str">
        <f>[1]Sheet1!B10801</f>
        <v>Wisconsin</v>
      </c>
      <c r="B10801" t="str">
        <f>[1]Sheet1!C10801</f>
        <v>WI</v>
      </c>
      <c r="C10801" t="str">
        <f>LEFT([1]Sheet1!D10801,1)</f>
        <v>E</v>
      </c>
      <c r="D10801" t="str">
        <f>RIGHT([1]Sheet1!D10801,2)</f>
        <v>79</v>
      </c>
      <c r="E10801" t="str">
        <f>[1]Sheet1!E10801</f>
        <v>Current Operations - Public Welfare - Other</v>
      </c>
      <c r="F10801">
        <f>[1]Sheet1!F10801</f>
        <v>2075581</v>
      </c>
    </row>
    <row r="10802" spans="1:6">
      <c r="A10802" t="str">
        <f>[1]Sheet1!B10802</f>
        <v>Wisconsin</v>
      </c>
      <c r="B10802" t="str">
        <f>[1]Sheet1!C10802</f>
        <v>WI</v>
      </c>
      <c r="C10802" t="str">
        <f>LEFT([1]Sheet1!D10802,1)</f>
        <v>E</v>
      </c>
      <c r="D10802" t="str">
        <f>RIGHT([1]Sheet1!D10802,2)</f>
        <v>80</v>
      </c>
      <c r="E10802" t="str">
        <f>[1]Sheet1!E10802</f>
        <v>Current Operations - Sewerage</v>
      </c>
      <c r="F10802">
        <f>[1]Sheet1!F10802</f>
        <v>698591</v>
      </c>
    </row>
    <row r="10803" spans="1:6">
      <c r="A10803" t="str">
        <f>[1]Sheet1!B10803</f>
        <v>Wisconsin</v>
      </c>
      <c r="B10803" t="str">
        <f>[1]Sheet1!C10803</f>
        <v>WI</v>
      </c>
      <c r="C10803" t="str">
        <f>LEFT([1]Sheet1!D10803,1)</f>
        <v>E</v>
      </c>
      <c r="D10803" t="str">
        <f>RIGHT([1]Sheet1!D10803,2)</f>
        <v>81</v>
      </c>
      <c r="E10803" t="str">
        <f>[1]Sheet1!E10803</f>
        <v>Current Operations - Solid Waste Management</v>
      </c>
      <c r="F10803">
        <f>[1]Sheet1!F10803</f>
        <v>364235</v>
      </c>
    </row>
    <row r="10804" spans="1:6">
      <c r="A10804" t="str">
        <f>[1]Sheet1!B10804</f>
        <v>Wisconsin</v>
      </c>
      <c r="B10804" t="str">
        <f>[1]Sheet1!C10804</f>
        <v>WI</v>
      </c>
      <c r="C10804" t="str">
        <f>LEFT([1]Sheet1!D10804,1)</f>
        <v>E</v>
      </c>
      <c r="D10804" t="str">
        <f>RIGHT([1]Sheet1!D10804,2)</f>
        <v>85</v>
      </c>
      <c r="E10804" t="str">
        <f>[1]Sheet1!E10804</f>
        <v>Current Operations - State Veterans' Services</v>
      </c>
      <c r="F10804">
        <f>[1]Sheet1!F10804</f>
        <v>13839</v>
      </c>
    </row>
    <row r="10805" spans="1:6">
      <c r="A10805" t="str">
        <f>[1]Sheet1!B10805</f>
        <v>Wisconsin</v>
      </c>
      <c r="B10805" t="str">
        <f>[1]Sheet1!C10805</f>
        <v>WI</v>
      </c>
      <c r="C10805" t="str">
        <f>LEFT([1]Sheet1!D10805,1)</f>
        <v>E</v>
      </c>
      <c r="D10805" t="str">
        <f>RIGHT([1]Sheet1!D10805,2)</f>
        <v>87</v>
      </c>
      <c r="E10805" t="str">
        <f>[1]Sheet1!E10805</f>
        <v>Current Operations - Sea and Inland Port Facilities</v>
      </c>
      <c r="F10805">
        <f>[1]Sheet1!F10805</f>
        <v>6106</v>
      </c>
    </row>
    <row r="10806" spans="1:6">
      <c r="A10806" t="str">
        <f>[1]Sheet1!B10806</f>
        <v>Wisconsin</v>
      </c>
      <c r="B10806" t="str">
        <f>[1]Sheet1!C10806</f>
        <v>WI</v>
      </c>
      <c r="C10806" t="str">
        <f>LEFT([1]Sheet1!D10806,1)</f>
        <v>E</v>
      </c>
      <c r="D10806" t="str">
        <f>RIGHT([1]Sheet1!D10806,2)</f>
        <v>89</v>
      </c>
      <c r="E10806" t="str">
        <f>[1]Sheet1!E10806</f>
        <v>Current Operations - General - Other</v>
      </c>
      <c r="F10806">
        <f>[1]Sheet1!F10806</f>
        <v>1607407</v>
      </c>
    </row>
    <row r="10807" spans="1:6">
      <c r="A10807" t="str">
        <f>[1]Sheet1!B10807</f>
        <v>Wisconsin</v>
      </c>
      <c r="B10807" t="str">
        <f>[1]Sheet1!C10807</f>
        <v>WI</v>
      </c>
      <c r="C10807" t="str">
        <f>LEFT([1]Sheet1!D10807,1)</f>
        <v>E</v>
      </c>
      <c r="D10807" t="str">
        <f>RIGHT([1]Sheet1!D10807,2)</f>
        <v>91</v>
      </c>
      <c r="E10807" t="str">
        <f>[1]Sheet1!E10807</f>
        <v>Current Operations - Water Utilities</v>
      </c>
      <c r="F10807">
        <f>[1]Sheet1!F10807</f>
        <v>506531</v>
      </c>
    </row>
    <row r="10808" spans="1:6">
      <c r="A10808" t="str">
        <f>[1]Sheet1!B10808</f>
        <v>Wisconsin</v>
      </c>
      <c r="B10808" t="str">
        <f>[1]Sheet1!C10808</f>
        <v>WI</v>
      </c>
      <c r="C10808" t="str">
        <f>LEFT([1]Sheet1!D10808,1)</f>
        <v>E</v>
      </c>
      <c r="D10808" t="str">
        <f>RIGHT([1]Sheet1!D10808,2)</f>
        <v>92</v>
      </c>
      <c r="E10808" t="str">
        <f>[1]Sheet1!E10808</f>
        <v>Current Operations - Electric Utilities</v>
      </c>
      <c r="F10808">
        <f>[1]Sheet1!F10808</f>
        <v>1129857</v>
      </c>
    </row>
    <row r="10809" spans="1:6">
      <c r="A10809" t="str">
        <f>[1]Sheet1!B10809</f>
        <v>Wisconsin</v>
      </c>
      <c r="B10809" t="str">
        <f>[1]Sheet1!C10809</f>
        <v>WI</v>
      </c>
      <c r="C10809" t="str">
        <f>LEFT([1]Sheet1!D10809,1)</f>
        <v>E</v>
      </c>
      <c r="D10809" t="str">
        <f>RIGHT([1]Sheet1!D10809,2)</f>
        <v>93</v>
      </c>
      <c r="E10809" t="str">
        <f>[1]Sheet1!E10809</f>
        <v>Current Operations - Gas Utilities</v>
      </c>
      <c r="F10809">
        <f>[1]Sheet1!F10809</f>
        <v>1621</v>
      </c>
    </row>
    <row r="10810" spans="1:6">
      <c r="A10810" t="str">
        <f>[1]Sheet1!B10810</f>
        <v>Wisconsin</v>
      </c>
      <c r="B10810" t="str">
        <f>[1]Sheet1!C10810</f>
        <v>WI</v>
      </c>
      <c r="C10810" t="str">
        <f>LEFT([1]Sheet1!D10810,1)</f>
        <v>E</v>
      </c>
      <c r="D10810" t="str">
        <f>RIGHT([1]Sheet1!D10810,2)</f>
        <v>94</v>
      </c>
      <c r="E10810" t="str">
        <f>[1]Sheet1!E10810</f>
        <v>Current Operations - Transit Utilities</v>
      </c>
      <c r="F10810">
        <f>[1]Sheet1!F10810</f>
        <v>327815</v>
      </c>
    </row>
    <row r="10811" spans="1:6">
      <c r="A10811" t="str">
        <f>[1]Sheet1!B10811</f>
        <v>Wisconsin</v>
      </c>
      <c r="B10811" t="str">
        <f>[1]Sheet1!C10811</f>
        <v>WI</v>
      </c>
      <c r="C10811" t="str">
        <f>LEFT([1]Sheet1!D10811,1)</f>
        <v>F</v>
      </c>
      <c r="D10811" t="str">
        <f>RIGHT([1]Sheet1!D10811,2)</f>
        <v>01</v>
      </c>
      <c r="E10811" t="str">
        <f>[1]Sheet1!E10811</f>
        <v>Construction - Air Transportation</v>
      </c>
      <c r="F10811">
        <f>[1]Sheet1!F10811</f>
        <v>73140</v>
      </c>
    </row>
    <row r="10812" spans="1:6">
      <c r="A10812" t="str">
        <f>[1]Sheet1!B10812</f>
        <v>Wisconsin</v>
      </c>
      <c r="B10812" t="str">
        <f>[1]Sheet1!C10812</f>
        <v>WI</v>
      </c>
      <c r="C10812" t="str">
        <f>LEFT([1]Sheet1!D10812,1)</f>
        <v>F</v>
      </c>
      <c r="D10812" t="str">
        <f>RIGHT([1]Sheet1!D10812,2)</f>
        <v>03</v>
      </c>
      <c r="E10812" t="str">
        <f>[1]Sheet1!E10812</f>
        <v>Construction - Miscellaneous Commercial Activities, NEC</v>
      </c>
      <c r="F10812">
        <f>[1]Sheet1!F10812</f>
        <v>7179</v>
      </c>
    </row>
    <row r="10813" spans="1:6">
      <c r="A10813" t="str">
        <f>[1]Sheet1!B10813</f>
        <v>Wisconsin</v>
      </c>
      <c r="B10813" t="str">
        <f>[1]Sheet1!C10813</f>
        <v>WI</v>
      </c>
      <c r="C10813" t="str">
        <f>LEFT([1]Sheet1!D10813,1)</f>
        <v>F</v>
      </c>
      <c r="D10813" t="str">
        <f>RIGHT([1]Sheet1!D10813,2)</f>
        <v>04</v>
      </c>
      <c r="E10813" t="str">
        <f>[1]Sheet1!E10813</f>
        <v>Construction - Correctional Institutions</v>
      </c>
      <c r="F10813">
        <f>[1]Sheet1!F10813</f>
        <v>54017</v>
      </c>
    </row>
    <row r="10814" spans="1:6">
      <c r="A10814" t="str">
        <f>[1]Sheet1!B10814</f>
        <v>Wisconsin</v>
      </c>
      <c r="B10814" t="str">
        <f>[1]Sheet1!C10814</f>
        <v>WI</v>
      </c>
      <c r="C10814" t="str">
        <f>LEFT([1]Sheet1!D10814,1)</f>
        <v>F</v>
      </c>
      <c r="D10814" t="str">
        <f>RIGHT([1]Sheet1!D10814,2)</f>
        <v>05</v>
      </c>
      <c r="E10814" t="str">
        <f>[1]Sheet1!E10814</f>
        <v>Construction - Corrections - Other</v>
      </c>
      <c r="F10814">
        <f>[1]Sheet1!F10814</f>
        <v>917</v>
      </c>
    </row>
    <row r="10815" spans="1:6">
      <c r="A10815" t="str">
        <f>[1]Sheet1!B10815</f>
        <v>Wisconsin</v>
      </c>
      <c r="B10815" t="str">
        <f>[1]Sheet1!C10815</f>
        <v>WI</v>
      </c>
      <c r="C10815" t="str">
        <f>LEFT([1]Sheet1!D10815,1)</f>
        <v>F</v>
      </c>
      <c r="D10815" t="str">
        <f>RIGHT([1]Sheet1!D10815,2)</f>
        <v>12</v>
      </c>
      <c r="E10815" t="str">
        <f>[1]Sheet1!E10815</f>
        <v>Construction - Elementary and Secondary Education</v>
      </c>
      <c r="F10815">
        <f>[1]Sheet1!F10815</f>
        <v>210429</v>
      </c>
    </row>
    <row r="10816" spans="1:6">
      <c r="A10816" t="str">
        <f>[1]Sheet1!B10816</f>
        <v>Wisconsin</v>
      </c>
      <c r="B10816" t="str">
        <f>[1]Sheet1!C10816</f>
        <v>WI</v>
      </c>
      <c r="C10816" t="str">
        <f>LEFT([1]Sheet1!D10816,1)</f>
        <v>F</v>
      </c>
      <c r="D10816" t="str">
        <f>RIGHT([1]Sheet1!D10816,2)</f>
        <v>16</v>
      </c>
      <c r="E10816" t="str">
        <f>[1]Sheet1!E10816</f>
        <v>Construction - Higher Education - Auxiliary Enterprises</v>
      </c>
      <c r="F10816">
        <f>[1]Sheet1!F10816</f>
        <v>247748</v>
      </c>
    </row>
    <row r="10817" spans="1:6">
      <c r="A10817" t="str">
        <f>[1]Sheet1!B10817</f>
        <v>Wisconsin</v>
      </c>
      <c r="B10817" t="str">
        <f>[1]Sheet1!C10817</f>
        <v>WI</v>
      </c>
      <c r="C10817" t="str">
        <f>LEFT([1]Sheet1!D10817,1)</f>
        <v>F</v>
      </c>
      <c r="D10817" t="str">
        <f>RIGHT([1]Sheet1!D10817,2)</f>
        <v>18</v>
      </c>
      <c r="E10817" t="str">
        <f>[1]Sheet1!E10817</f>
        <v>Construction - Other Higher Education</v>
      </c>
      <c r="F10817">
        <f>[1]Sheet1!F10817</f>
        <v>421219</v>
      </c>
    </row>
    <row r="10818" spans="1:6">
      <c r="A10818" t="str">
        <f>[1]Sheet1!B10818</f>
        <v>Wisconsin</v>
      </c>
      <c r="B10818" t="str">
        <f>[1]Sheet1!C10818</f>
        <v>WI</v>
      </c>
      <c r="C10818" t="str">
        <f>LEFT([1]Sheet1!D10818,1)</f>
        <v>F</v>
      </c>
      <c r="D10818" t="str">
        <f>RIGHT([1]Sheet1!D10818,2)</f>
        <v>21</v>
      </c>
      <c r="E10818" t="str">
        <f>[1]Sheet1!E10818</f>
        <v>Construction - State Education - Other</v>
      </c>
      <c r="F10818">
        <f>[1]Sheet1!F10818</f>
        <v>6255</v>
      </c>
    </row>
    <row r="10819" spans="1:6">
      <c r="A10819" t="str">
        <f>[1]Sheet1!B10819</f>
        <v>Wisconsin</v>
      </c>
      <c r="B10819" t="str">
        <f>[1]Sheet1!C10819</f>
        <v>WI</v>
      </c>
      <c r="C10819" t="str">
        <f>LEFT([1]Sheet1!D10819,1)</f>
        <v>F</v>
      </c>
      <c r="D10819" t="str">
        <f>RIGHT([1]Sheet1!D10819,2)</f>
        <v>23</v>
      </c>
      <c r="E10819" t="str">
        <f>[1]Sheet1!E10819</f>
        <v>Construction - Financial Administration</v>
      </c>
      <c r="F10819">
        <f>[1]Sheet1!F10819</f>
        <v>416</v>
      </c>
    </row>
    <row r="10820" spans="1:6">
      <c r="A10820" t="str">
        <f>[1]Sheet1!B10820</f>
        <v>Wisconsin</v>
      </c>
      <c r="B10820" t="str">
        <f>[1]Sheet1!C10820</f>
        <v>WI</v>
      </c>
      <c r="C10820" t="str">
        <f>LEFT([1]Sheet1!D10820,1)</f>
        <v>F</v>
      </c>
      <c r="D10820" t="str">
        <f>RIGHT([1]Sheet1!D10820,2)</f>
        <v>24</v>
      </c>
      <c r="E10820" t="str">
        <f>[1]Sheet1!E10820</f>
        <v>Construction - Local Fire Protection</v>
      </c>
      <c r="F10820">
        <f>[1]Sheet1!F10820</f>
        <v>43</v>
      </c>
    </row>
    <row r="10821" spans="1:6">
      <c r="A10821" t="str">
        <f>[1]Sheet1!B10821</f>
        <v>Wisconsin</v>
      </c>
      <c r="B10821" t="str">
        <f>[1]Sheet1!C10821</f>
        <v>WI</v>
      </c>
      <c r="C10821" t="str">
        <f>LEFT([1]Sheet1!D10821,1)</f>
        <v>F</v>
      </c>
      <c r="D10821" t="str">
        <f>RIGHT([1]Sheet1!D10821,2)</f>
        <v>25</v>
      </c>
      <c r="E10821" t="str">
        <f>[1]Sheet1!E10821</f>
        <v>Construction - Judicial and Legal Services</v>
      </c>
      <c r="F10821">
        <f>[1]Sheet1!F10821</f>
        <v>17</v>
      </c>
    </row>
    <row r="10822" spans="1:6">
      <c r="A10822" t="str">
        <f>[1]Sheet1!B10822</f>
        <v>Wisconsin</v>
      </c>
      <c r="B10822" t="str">
        <f>[1]Sheet1!C10822</f>
        <v>WI</v>
      </c>
      <c r="C10822" t="str">
        <f>LEFT([1]Sheet1!D10822,1)</f>
        <v>F</v>
      </c>
      <c r="D10822" t="str">
        <f>RIGHT([1]Sheet1!D10822,2)</f>
        <v>31</v>
      </c>
      <c r="E10822" t="str">
        <f>[1]Sheet1!E10822</f>
        <v>Construction - General Public Buildings</v>
      </c>
      <c r="F10822">
        <f>[1]Sheet1!F10822</f>
        <v>112070</v>
      </c>
    </row>
    <row r="10823" spans="1:6">
      <c r="A10823" t="str">
        <f>[1]Sheet1!B10823</f>
        <v>Wisconsin</v>
      </c>
      <c r="B10823" t="str">
        <f>[1]Sheet1!C10823</f>
        <v>WI</v>
      </c>
      <c r="C10823" t="str">
        <f>LEFT([1]Sheet1!D10823,1)</f>
        <v>F</v>
      </c>
      <c r="D10823" t="str">
        <f>RIGHT([1]Sheet1!D10823,2)</f>
        <v>32</v>
      </c>
      <c r="E10823" t="str">
        <f>[1]Sheet1!E10823</f>
        <v>Construction - Health - Other</v>
      </c>
      <c r="F10823">
        <f>[1]Sheet1!F10823</f>
        <v>9333</v>
      </c>
    </row>
    <row r="10824" spans="1:6">
      <c r="A10824" t="str">
        <f>[1]Sheet1!B10824</f>
        <v>Wisconsin</v>
      </c>
      <c r="B10824" t="str">
        <f>[1]Sheet1!C10824</f>
        <v>WI</v>
      </c>
      <c r="C10824" t="str">
        <f>LEFT([1]Sheet1!D10824,1)</f>
        <v>F</v>
      </c>
      <c r="D10824" t="str">
        <f>RIGHT([1]Sheet1!D10824,2)</f>
        <v>36</v>
      </c>
      <c r="E10824" t="str">
        <f>[1]Sheet1!E10824</f>
        <v>Construction - Hospitals</v>
      </c>
      <c r="F10824">
        <f>[1]Sheet1!F10824</f>
        <v>13850</v>
      </c>
    </row>
    <row r="10825" spans="1:6">
      <c r="A10825" t="str">
        <f>[1]Sheet1!B10825</f>
        <v>Wisconsin</v>
      </c>
      <c r="B10825" t="str">
        <f>[1]Sheet1!C10825</f>
        <v>WI</v>
      </c>
      <c r="C10825" t="str">
        <f>LEFT([1]Sheet1!D10825,1)</f>
        <v>F</v>
      </c>
      <c r="D10825" t="str">
        <f>RIGHT([1]Sheet1!D10825,2)</f>
        <v>44</v>
      </c>
      <c r="E10825" t="str">
        <f>[1]Sheet1!E10825</f>
        <v>Construction - Regular Highways</v>
      </c>
      <c r="F10825">
        <f>[1]Sheet1!F10825</f>
        <v>2059531</v>
      </c>
    </row>
    <row r="10826" spans="1:6">
      <c r="A10826" t="str">
        <f>[1]Sheet1!B10826</f>
        <v>Wisconsin</v>
      </c>
      <c r="B10826" t="str">
        <f>[1]Sheet1!C10826</f>
        <v>WI</v>
      </c>
      <c r="C10826" t="str">
        <f>LEFT([1]Sheet1!D10826,1)</f>
        <v>F</v>
      </c>
      <c r="D10826" t="str">
        <f>RIGHT([1]Sheet1!D10826,2)</f>
        <v>50</v>
      </c>
      <c r="E10826" t="str">
        <f>[1]Sheet1!E10826</f>
        <v>Construction - Housing and Community Development</v>
      </c>
      <c r="F10826">
        <f>[1]Sheet1!F10826</f>
        <v>44388</v>
      </c>
    </row>
    <row r="10827" spans="1:6">
      <c r="A10827" t="str">
        <f>[1]Sheet1!B10827</f>
        <v>Wisconsin</v>
      </c>
      <c r="B10827" t="str">
        <f>[1]Sheet1!C10827</f>
        <v>WI</v>
      </c>
      <c r="C10827" t="str">
        <f>LEFT([1]Sheet1!D10827,1)</f>
        <v>F</v>
      </c>
      <c r="D10827" t="str">
        <f>RIGHT([1]Sheet1!D10827,2)</f>
        <v>52</v>
      </c>
      <c r="E10827" t="str">
        <f>[1]Sheet1!E10827</f>
        <v>Construction - Libraries</v>
      </c>
      <c r="F10827">
        <f>[1]Sheet1!F10827</f>
        <v>35117</v>
      </c>
    </row>
    <row r="10828" spans="1:6">
      <c r="A10828" t="str">
        <f>[1]Sheet1!B10828</f>
        <v>Wisconsin</v>
      </c>
      <c r="B10828" t="str">
        <f>[1]Sheet1!C10828</f>
        <v>WI</v>
      </c>
      <c r="C10828" t="str">
        <f>LEFT([1]Sheet1!D10828,1)</f>
        <v>F</v>
      </c>
      <c r="D10828" t="str">
        <f>RIGHT([1]Sheet1!D10828,2)</f>
        <v>59</v>
      </c>
      <c r="E10828" t="str">
        <f>[1]Sheet1!E10828</f>
        <v>Construction - Natural Resources - Other</v>
      </c>
      <c r="F10828">
        <f>[1]Sheet1!F10828</f>
        <v>166653</v>
      </c>
    </row>
    <row r="10829" spans="1:6">
      <c r="A10829" t="str">
        <f>[1]Sheet1!B10829</f>
        <v>Wisconsin</v>
      </c>
      <c r="B10829" t="str">
        <f>[1]Sheet1!C10829</f>
        <v>WI</v>
      </c>
      <c r="C10829" t="str">
        <f>LEFT([1]Sheet1!D10829,1)</f>
        <v>F</v>
      </c>
      <c r="D10829" t="str">
        <f>RIGHT([1]Sheet1!D10829,2)</f>
        <v>60</v>
      </c>
      <c r="E10829" t="str">
        <f>[1]Sheet1!E10829</f>
        <v>Construction - Parking Facilities</v>
      </c>
      <c r="F10829">
        <f>[1]Sheet1!F10829</f>
        <v>3843</v>
      </c>
    </row>
    <row r="10830" spans="1:6">
      <c r="A10830" t="str">
        <f>[1]Sheet1!B10830</f>
        <v>Wisconsin</v>
      </c>
      <c r="B10830" t="str">
        <f>[1]Sheet1!C10830</f>
        <v>WI</v>
      </c>
      <c r="C10830" t="str">
        <f>LEFT([1]Sheet1!D10830,1)</f>
        <v>F</v>
      </c>
      <c r="D10830" t="str">
        <f>RIGHT([1]Sheet1!D10830,2)</f>
        <v>61</v>
      </c>
      <c r="E10830" t="str">
        <f>[1]Sheet1!E10830</f>
        <v>Construction - Parks and Recreation</v>
      </c>
      <c r="F10830">
        <f>[1]Sheet1!F10830</f>
        <v>119191</v>
      </c>
    </row>
    <row r="10831" spans="1:6">
      <c r="A10831" t="str">
        <f>[1]Sheet1!B10831</f>
        <v>Wisconsin</v>
      </c>
      <c r="B10831" t="str">
        <f>[1]Sheet1!C10831</f>
        <v>WI</v>
      </c>
      <c r="C10831" t="str">
        <f>LEFT([1]Sheet1!D10831,1)</f>
        <v>F</v>
      </c>
      <c r="D10831" t="str">
        <f>RIGHT([1]Sheet1!D10831,2)</f>
        <v>62</v>
      </c>
      <c r="E10831" t="str">
        <f>[1]Sheet1!E10831</f>
        <v>Construction - Police Protection</v>
      </c>
      <c r="F10831">
        <f>[1]Sheet1!F10831</f>
        <v>220</v>
      </c>
    </row>
    <row r="10832" spans="1:6">
      <c r="A10832" t="str">
        <f>[1]Sheet1!B10832</f>
        <v>Wisconsin</v>
      </c>
      <c r="B10832" t="str">
        <f>[1]Sheet1!C10832</f>
        <v>WI</v>
      </c>
      <c r="C10832" t="str">
        <f>LEFT([1]Sheet1!D10832,1)</f>
        <v>F</v>
      </c>
      <c r="D10832" t="str">
        <f>RIGHT([1]Sheet1!D10832,2)</f>
        <v>66</v>
      </c>
      <c r="E10832" t="str">
        <f>[1]Sheet1!E10832</f>
        <v>Construction - Protective Inspection and Regulation, NEC</v>
      </c>
      <c r="F10832">
        <f>[1]Sheet1!F10832</f>
        <v>8</v>
      </c>
    </row>
    <row r="10833" spans="1:6">
      <c r="A10833" t="str">
        <f>[1]Sheet1!B10833</f>
        <v>Wisconsin</v>
      </c>
      <c r="B10833" t="str">
        <f>[1]Sheet1!C10833</f>
        <v>WI</v>
      </c>
      <c r="C10833" t="str">
        <f>LEFT([1]Sheet1!D10833,1)</f>
        <v>F</v>
      </c>
      <c r="D10833" t="str">
        <f>RIGHT([1]Sheet1!D10833,2)</f>
        <v>77</v>
      </c>
      <c r="E10833" t="str">
        <f>[1]Sheet1!E10833</f>
        <v>Construction - Public Welfare Institutions</v>
      </c>
      <c r="F10833">
        <f>[1]Sheet1!F10833</f>
        <v>20650</v>
      </c>
    </row>
    <row r="10834" spans="1:6">
      <c r="A10834" t="str">
        <f>[1]Sheet1!B10834</f>
        <v>Wisconsin</v>
      </c>
      <c r="B10834" t="str">
        <f>[1]Sheet1!C10834</f>
        <v>WI</v>
      </c>
      <c r="C10834" t="str">
        <f>LEFT([1]Sheet1!D10834,1)</f>
        <v>F</v>
      </c>
      <c r="D10834" t="str">
        <f>RIGHT([1]Sheet1!D10834,2)</f>
        <v>79</v>
      </c>
      <c r="E10834" t="str">
        <f>[1]Sheet1!E10834</f>
        <v>Construction - Public Welfare - Other</v>
      </c>
      <c r="F10834">
        <f>[1]Sheet1!F10834</f>
        <v>11076</v>
      </c>
    </row>
    <row r="10835" spans="1:6">
      <c r="A10835" t="str">
        <f>[1]Sheet1!B10835</f>
        <v>Wisconsin</v>
      </c>
      <c r="B10835" t="str">
        <f>[1]Sheet1!C10835</f>
        <v>WI</v>
      </c>
      <c r="C10835" t="str">
        <f>LEFT([1]Sheet1!D10835,1)</f>
        <v>F</v>
      </c>
      <c r="D10835" t="str">
        <f>RIGHT([1]Sheet1!D10835,2)</f>
        <v>80</v>
      </c>
      <c r="E10835" t="str">
        <f>[1]Sheet1!E10835</f>
        <v>Construction - Sewerage</v>
      </c>
      <c r="F10835">
        <f>[1]Sheet1!F10835</f>
        <v>218755</v>
      </c>
    </row>
    <row r="10836" spans="1:6">
      <c r="A10836" t="str">
        <f>[1]Sheet1!B10836</f>
        <v>Wisconsin</v>
      </c>
      <c r="B10836" t="str">
        <f>[1]Sheet1!C10836</f>
        <v>WI</v>
      </c>
      <c r="C10836" t="str">
        <f>LEFT([1]Sheet1!D10836,1)</f>
        <v>F</v>
      </c>
      <c r="D10836" t="str">
        <f>RIGHT([1]Sheet1!D10836,2)</f>
        <v>81</v>
      </c>
      <c r="E10836" t="str">
        <f>[1]Sheet1!E10836</f>
        <v>Construction - Solid Waste Management</v>
      </c>
      <c r="F10836">
        <f>[1]Sheet1!F10836</f>
        <v>9885</v>
      </c>
    </row>
    <row r="10837" spans="1:6">
      <c r="A10837" t="str">
        <f>[1]Sheet1!B10837</f>
        <v>Wisconsin</v>
      </c>
      <c r="B10837" t="str">
        <f>[1]Sheet1!C10837</f>
        <v>WI</v>
      </c>
      <c r="C10837" t="str">
        <f>LEFT([1]Sheet1!D10837,1)</f>
        <v>F</v>
      </c>
      <c r="D10837" t="str">
        <f>RIGHT([1]Sheet1!D10837,2)</f>
        <v>85</v>
      </c>
      <c r="E10837" t="str">
        <f>[1]Sheet1!E10837</f>
        <v>Construction - State Veterans' Services</v>
      </c>
      <c r="F10837">
        <f>[1]Sheet1!F10837</f>
        <v>53</v>
      </c>
    </row>
    <row r="10838" spans="1:6">
      <c r="A10838" t="str">
        <f>[1]Sheet1!B10838</f>
        <v>Wisconsin</v>
      </c>
      <c r="B10838" t="str">
        <f>[1]Sheet1!C10838</f>
        <v>WI</v>
      </c>
      <c r="C10838" t="str">
        <f>LEFT([1]Sheet1!D10838,1)</f>
        <v>F</v>
      </c>
      <c r="D10838" t="str">
        <f>RIGHT([1]Sheet1!D10838,2)</f>
        <v>87</v>
      </c>
      <c r="E10838" t="str">
        <f>[1]Sheet1!E10838</f>
        <v>Construction - Sea and Inland Port Facilities</v>
      </c>
      <c r="F10838">
        <f>[1]Sheet1!F10838</f>
        <v>9334</v>
      </c>
    </row>
    <row r="10839" spans="1:6">
      <c r="A10839" t="str">
        <f>[1]Sheet1!B10839</f>
        <v>Wisconsin</v>
      </c>
      <c r="B10839" t="str">
        <f>[1]Sheet1!C10839</f>
        <v>WI</v>
      </c>
      <c r="C10839" t="str">
        <f>LEFT([1]Sheet1!D10839,1)</f>
        <v>F</v>
      </c>
      <c r="D10839" t="str">
        <f>RIGHT([1]Sheet1!D10839,2)</f>
        <v>89</v>
      </c>
      <c r="E10839" t="str">
        <f>[1]Sheet1!E10839</f>
        <v>Construction - General - Other</v>
      </c>
      <c r="F10839">
        <f>[1]Sheet1!F10839</f>
        <v>133268</v>
      </c>
    </row>
    <row r="10840" spans="1:6">
      <c r="A10840" t="str">
        <f>[1]Sheet1!B10840</f>
        <v>Wisconsin</v>
      </c>
      <c r="B10840" t="str">
        <f>[1]Sheet1!C10840</f>
        <v>WI</v>
      </c>
      <c r="C10840" t="str">
        <f>LEFT([1]Sheet1!D10840,1)</f>
        <v>F</v>
      </c>
      <c r="D10840" t="str">
        <f>RIGHT([1]Sheet1!D10840,2)</f>
        <v>91</v>
      </c>
      <c r="E10840" t="str">
        <f>[1]Sheet1!E10840</f>
        <v>Construction - Water Utilities</v>
      </c>
      <c r="F10840">
        <f>[1]Sheet1!F10840</f>
        <v>54506</v>
      </c>
    </row>
    <row r="10841" spans="1:6">
      <c r="A10841" t="str">
        <f>[1]Sheet1!B10841</f>
        <v>Wisconsin</v>
      </c>
      <c r="B10841" t="str">
        <f>[1]Sheet1!C10841</f>
        <v>WI</v>
      </c>
      <c r="C10841" t="str">
        <f>LEFT([1]Sheet1!D10841,1)</f>
        <v>F</v>
      </c>
      <c r="D10841" t="str">
        <f>RIGHT([1]Sheet1!D10841,2)</f>
        <v>92</v>
      </c>
      <c r="E10841" t="str">
        <f>[1]Sheet1!E10841</f>
        <v>Construction - Electric Utilities</v>
      </c>
      <c r="F10841">
        <f>[1]Sheet1!F10841</f>
        <v>8618</v>
      </c>
    </row>
    <row r="10842" spans="1:6">
      <c r="A10842" t="str">
        <f>[1]Sheet1!B10842</f>
        <v>Wisconsin</v>
      </c>
      <c r="B10842" t="str">
        <f>[1]Sheet1!C10842</f>
        <v>WI</v>
      </c>
      <c r="C10842" t="str">
        <f>LEFT([1]Sheet1!D10842,1)</f>
        <v>F</v>
      </c>
      <c r="D10842" t="str">
        <f>RIGHT([1]Sheet1!D10842,2)</f>
        <v>94</v>
      </c>
      <c r="E10842" t="str">
        <f>[1]Sheet1!E10842</f>
        <v>Construction - Transit Utilities</v>
      </c>
      <c r="F10842">
        <f>[1]Sheet1!F10842</f>
        <v>35372</v>
      </c>
    </row>
    <row r="10843" spans="1:6">
      <c r="A10843" t="str">
        <f>[1]Sheet1!B10843</f>
        <v>Wisconsin</v>
      </c>
      <c r="B10843" t="str">
        <f>[1]Sheet1!C10843</f>
        <v>WI</v>
      </c>
      <c r="C10843" t="str">
        <f>LEFT([1]Sheet1!D10843,1)</f>
        <v>G</v>
      </c>
      <c r="D10843" t="str">
        <f>RIGHT([1]Sheet1!D10843,2)</f>
        <v>01</v>
      </c>
      <c r="E10843" t="str">
        <f>[1]Sheet1!E10843</f>
        <v>Other Capital Outlay - Air Transportation</v>
      </c>
      <c r="F10843">
        <f>[1]Sheet1!F10843</f>
        <v>2289</v>
      </c>
    </row>
    <row r="10844" spans="1:6">
      <c r="A10844" t="str">
        <f>[1]Sheet1!B10844</f>
        <v>Wisconsin</v>
      </c>
      <c r="B10844" t="str">
        <f>[1]Sheet1!C10844</f>
        <v>WI</v>
      </c>
      <c r="C10844" t="str">
        <f>LEFT([1]Sheet1!D10844,1)</f>
        <v>G</v>
      </c>
      <c r="D10844" t="str">
        <f>RIGHT([1]Sheet1!D10844,2)</f>
        <v>03</v>
      </c>
      <c r="E10844" t="str">
        <f>[1]Sheet1!E10844</f>
        <v>Other Capital Outlay - Miscellaneous Commercial Activities, NEC</v>
      </c>
      <c r="F10844">
        <f>[1]Sheet1!F10844</f>
        <v>60</v>
      </c>
    </row>
    <row r="10845" spans="1:6">
      <c r="A10845" t="str">
        <f>[1]Sheet1!B10845</f>
        <v>Wisconsin</v>
      </c>
      <c r="B10845" t="str">
        <f>[1]Sheet1!C10845</f>
        <v>WI</v>
      </c>
      <c r="C10845" t="str">
        <f>LEFT([1]Sheet1!D10845,1)</f>
        <v>G</v>
      </c>
      <c r="D10845" t="str">
        <f>RIGHT([1]Sheet1!D10845,2)</f>
        <v>04</v>
      </c>
      <c r="E10845" t="str">
        <f>[1]Sheet1!E10845</f>
        <v>Other Capital Outlay - Correctional Institutions</v>
      </c>
      <c r="F10845">
        <f>[1]Sheet1!F10845</f>
        <v>7069</v>
      </c>
    </row>
    <row r="10846" spans="1:6">
      <c r="A10846" t="str">
        <f>[1]Sheet1!B10846</f>
        <v>Wisconsin</v>
      </c>
      <c r="B10846" t="str">
        <f>[1]Sheet1!C10846</f>
        <v>WI</v>
      </c>
      <c r="C10846" t="str">
        <f>LEFT([1]Sheet1!D10846,1)</f>
        <v>G</v>
      </c>
      <c r="D10846" t="str">
        <f>RIGHT([1]Sheet1!D10846,2)</f>
        <v>05</v>
      </c>
      <c r="E10846" t="str">
        <f>[1]Sheet1!E10846</f>
        <v>Other Capital Outlay - Corrections - Other</v>
      </c>
      <c r="F10846">
        <f>[1]Sheet1!F10846</f>
        <v>329</v>
      </c>
    </row>
    <row r="10847" spans="1:6">
      <c r="A10847" t="str">
        <f>[1]Sheet1!B10847</f>
        <v>Wisconsin</v>
      </c>
      <c r="B10847" t="str">
        <f>[1]Sheet1!C10847</f>
        <v>WI</v>
      </c>
      <c r="C10847" t="str">
        <f>LEFT([1]Sheet1!D10847,1)</f>
        <v>G</v>
      </c>
      <c r="D10847" t="str">
        <f>RIGHT([1]Sheet1!D10847,2)</f>
        <v>12</v>
      </c>
      <c r="E10847" t="str">
        <f>[1]Sheet1!E10847</f>
        <v>Other Capital Outlay - Elementary and Secondary Education</v>
      </c>
      <c r="F10847">
        <f>[1]Sheet1!F10847</f>
        <v>240490</v>
      </c>
    </row>
    <row r="10848" spans="1:6">
      <c r="A10848" t="str">
        <f>[1]Sheet1!B10848</f>
        <v>Wisconsin</v>
      </c>
      <c r="B10848" t="str">
        <f>[1]Sheet1!C10848</f>
        <v>WI</v>
      </c>
      <c r="C10848" t="str">
        <f>LEFT([1]Sheet1!D10848,1)</f>
        <v>G</v>
      </c>
      <c r="D10848" t="str">
        <f>RIGHT([1]Sheet1!D10848,2)</f>
        <v>16</v>
      </c>
      <c r="E10848" t="str">
        <f>[1]Sheet1!E10848</f>
        <v>Other Capital Outlay - Higher Education - Auxiliary Enterprises</v>
      </c>
      <c r="F10848">
        <f>[1]Sheet1!F10848</f>
        <v>5390</v>
      </c>
    </row>
    <row r="10849" spans="1:6">
      <c r="A10849" t="str">
        <f>[1]Sheet1!B10849</f>
        <v>Wisconsin</v>
      </c>
      <c r="B10849" t="str">
        <f>[1]Sheet1!C10849</f>
        <v>WI</v>
      </c>
      <c r="C10849" t="str">
        <f>LEFT([1]Sheet1!D10849,1)</f>
        <v>G</v>
      </c>
      <c r="D10849" t="str">
        <f>RIGHT([1]Sheet1!D10849,2)</f>
        <v>18</v>
      </c>
      <c r="E10849" t="str">
        <f>[1]Sheet1!E10849</f>
        <v>Other Capital Outlay - Other Higher Education</v>
      </c>
      <c r="F10849">
        <f>[1]Sheet1!F10849</f>
        <v>144181</v>
      </c>
    </row>
    <row r="10850" spans="1:6">
      <c r="A10850" t="str">
        <f>[1]Sheet1!B10850</f>
        <v>Wisconsin</v>
      </c>
      <c r="B10850" t="str">
        <f>[1]Sheet1!C10850</f>
        <v>WI</v>
      </c>
      <c r="C10850" t="str">
        <f>LEFT([1]Sheet1!D10850,1)</f>
        <v>G</v>
      </c>
      <c r="D10850" t="str">
        <f>RIGHT([1]Sheet1!D10850,2)</f>
        <v>21</v>
      </c>
      <c r="E10850" t="str">
        <f>[1]Sheet1!E10850</f>
        <v>Other Capital Outlay - State Education - Other</v>
      </c>
      <c r="F10850">
        <f>[1]Sheet1!F10850</f>
        <v>1117</v>
      </c>
    </row>
    <row r="10851" spans="1:6">
      <c r="A10851" t="str">
        <f>[1]Sheet1!B10851</f>
        <v>Wisconsin</v>
      </c>
      <c r="B10851" t="str">
        <f>[1]Sheet1!C10851</f>
        <v>WI</v>
      </c>
      <c r="C10851" t="str">
        <f>LEFT([1]Sheet1!D10851,1)</f>
        <v>G</v>
      </c>
      <c r="D10851" t="str">
        <f>RIGHT([1]Sheet1!D10851,2)</f>
        <v>22</v>
      </c>
      <c r="E10851" t="str">
        <f>[1]Sheet1!E10851</f>
        <v>Other Capital Outlay - Social Insurance Administration</v>
      </c>
      <c r="F10851">
        <f>[1]Sheet1!F10851</f>
        <v>337</v>
      </c>
    </row>
    <row r="10852" spans="1:6">
      <c r="A10852" t="str">
        <f>[1]Sheet1!B10852</f>
        <v>Wisconsin</v>
      </c>
      <c r="B10852" t="str">
        <f>[1]Sheet1!C10852</f>
        <v>WI</v>
      </c>
      <c r="C10852" t="str">
        <f>LEFT([1]Sheet1!D10852,1)</f>
        <v>G</v>
      </c>
      <c r="D10852" t="str">
        <f>RIGHT([1]Sheet1!D10852,2)</f>
        <v>23</v>
      </c>
      <c r="E10852" t="str">
        <f>[1]Sheet1!E10852</f>
        <v>Other Capital Outlay - Financial Administration</v>
      </c>
      <c r="F10852">
        <f>[1]Sheet1!F10852</f>
        <v>7591</v>
      </c>
    </row>
    <row r="10853" spans="1:6">
      <c r="A10853" t="str">
        <f>[1]Sheet1!B10853</f>
        <v>Wisconsin</v>
      </c>
      <c r="B10853" t="str">
        <f>[1]Sheet1!C10853</f>
        <v>WI</v>
      </c>
      <c r="C10853" t="str">
        <f>LEFT([1]Sheet1!D10853,1)</f>
        <v>G</v>
      </c>
      <c r="D10853" t="str">
        <f>RIGHT([1]Sheet1!D10853,2)</f>
        <v>24</v>
      </c>
      <c r="E10853" t="str">
        <f>[1]Sheet1!E10853</f>
        <v>Other Capital Outlay - Local Fire Protection</v>
      </c>
      <c r="F10853">
        <f>[1]Sheet1!F10853</f>
        <v>51288</v>
      </c>
    </row>
    <row r="10854" spans="1:6">
      <c r="A10854" t="str">
        <f>[1]Sheet1!B10854</f>
        <v>Wisconsin</v>
      </c>
      <c r="B10854" t="str">
        <f>[1]Sheet1!C10854</f>
        <v>WI</v>
      </c>
      <c r="C10854" t="str">
        <f>LEFT([1]Sheet1!D10854,1)</f>
        <v>G</v>
      </c>
      <c r="D10854" t="str">
        <f>RIGHT([1]Sheet1!D10854,2)</f>
        <v>25</v>
      </c>
      <c r="E10854" t="str">
        <f>[1]Sheet1!E10854</f>
        <v>Other Capital Outlay - Judicial and Legal Services</v>
      </c>
      <c r="F10854">
        <f>[1]Sheet1!F10854</f>
        <v>1840</v>
      </c>
    </row>
    <row r="10855" spans="1:6">
      <c r="A10855" t="str">
        <f>[1]Sheet1!B10855</f>
        <v>Wisconsin</v>
      </c>
      <c r="B10855" t="str">
        <f>[1]Sheet1!C10855</f>
        <v>WI</v>
      </c>
      <c r="C10855" t="str">
        <f>LEFT([1]Sheet1!D10855,1)</f>
        <v>G</v>
      </c>
      <c r="D10855" t="str">
        <f>RIGHT([1]Sheet1!D10855,2)</f>
        <v>29</v>
      </c>
      <c r="E10855" t="str">
        <f>[1]Sheet1!E10855</f>
        <v>Other Capital Outlay - Central Staff Services</v>
      </c>
      <c r="F10855">
        <f>[1]Sheet1!F10855</f>
        <v>65602</v>
      </c>
    </row>
    <row r="10856" spans="1:6">
      <c r="A10856" t="str">
        <f>[1]Sheet1!B10856</f>
        <v>Wisconsin</v>
      </c>
      <c r="B10856" t="str">
        <f>[1]Sheet1!C10856</f>
        <v>WI</v>
      </c>
      <c r="C10856" t="str">
        <f>LEFT([1]Sheet1!D10856,1)</f>
        <v>G</v>
      </c>
      <c r="D10856" t="str">
        <f>RIGHT([1]Sheet1!D10856,2)</f>
        <v>31</v>
      </c>
      <c r="E10856" t="str">
        <f>[1]Sheet1!E10856</f>
        <v>Other Capital Outlay - General Public Building</v>
      </c>
      <c r="F10856">
        <f>[1]Sheet1!F10856</f>
        <v>1015</v>
      </c>
    </row>
    <row r="10857" spans="1:6">
      <c r="A10857" t="str">
        <f>[1]Sheet1!B10857</f>
        <v>Wisconsin</v>
      </c>
      <c r="B10857" t="str">
        <f>[1]Sheet1!C10857</f>
        <v>WI</v>
      </c>
      <c r="C10857" t="str">
        <f>LEFT([1]Sheet1!D10857,1)</f>
        <v>G</v>
      </c>
      <c r="D10857" t="str">
        <f>RIGHT([1]Sheet1!D10857,2)</f>
        <v>32</v>
      </c>
      <c r="E10857" t="str">
        <f>[1]Sheet1!E10857</f>
        <v>Other Capital Outlay - Health - Other</v>
      </c>
      <c r="F10857">
        <f>[1]Sheet1!F10857</f>
        <v>3498</v>
      </c>
    </row>
    <row r="10858" spans="1:6">
      <c r="A10858" t="str">
        <f>[1]Sheet1!B10858</f>
        <v>Wisconsin</v>
      </c>
      <c r="B10858" t="str">
        <f>[1]Sheet1!C10858</f>
        <v>WI</v>
      </c>
      <c r="C10858" t="str">
        <f>LEFT([1]Sheet1!D10858,1)</f>
        <v>G</v>
      </c>
      <c r="D10858" t="str">
        <f>RIGHT([1]Sheet1!D10858,2)</f>
        <v>36</v>
      </c>
      <c r="E10858" t="str">
        <f>[1]Sheet1!E10858</f>
        <v>Other Capital Outlay - Hospitals</v>
      </c>
      <c r="F10858">
        <f>[1]Sheet1!F10858</f>
        <v>30913</v>
      </c>
    </row>
    <row r="10859" spans="1:6">
      <c r="A10859" t="str">
        <f>[1]Sheet1!B10859</f>
        <v>Wisconsin</v>
      </c>
      <c r="B10859" t="str">
        <f>[1]Sheet1!C10859</f>
        <v>WI</v>
      </c>
      <c r="C10859" t="str">
        <f>LEFT([1]Sheet1!D10859,1)</f>
        <v>G</v>
      </c>
      <c r="D10859" t="str">
        <f>RIGHT([1]Sheet1!D10859,2)</f>
        <v>44</v>
      </c>
      <c r="E10859" t="str">
        <f>[1]Sheet1!E10859</f>
        <v>Other Capital Outlay - Regular Highways</v>
      </c>
      <c r="F10859">
        <f>[1]Sheet1!F10859</f>
        <v>64752</v>
      </c>
    </row>
    <row r="10860" spans="1:6">
      <c r="A10860" t="str">
        <f>[1]Sheet1!B10860</f>
        <v>Wisconsin</v>
      </c>
      <c r="B10860" t="str">
        <f>[1]Sheet1!C10860</f>
        <v>WI</v>
      </c>
      <c r="C10860" t="str">
        <f>LEFT([1]Sheet1!D10860,1)</f>
        <v>G</v>
      </c>
      <c r="D10860" t="str">
        <f>RIGHT([1]Sheet1!D10860,2)</f>
        <v>50</v>
      </c>
      <c r="E10860" t="str">
        <f>[1]Sheet1!E10860</f>
        <v>Other Capital Outlay - Housing and Community Development</v>
      </c>
      <c r="F10860">
        <f>[1]Sheet1!F10860</f>
        <v>7841</v>
      </c>
    </row>
    <row r="10861" spans="1:6">
      <c r="A10861" t="str">
        <f>[1]Sheet1!B10861</f>
        <v>Wisconsin</v>
      </c>
      <c r="B10861" t="str">
        <f>[1]Sheet1!C10861</f>
        <v>WI</v>
      </c>
      <c r="C10861" t="str">
        <f>LEFT([1]Sheet1!D10861,1)</f>
        <v>G</v>
      </c>
      <c r="D10861" t="str">
        <f>RIGHT([1]Sheet1!D10861,2)</f>
        <v>52</v>
      </c>
      <c r="E10861" t="str">
        <f>[1]Sheet1!E10861</f>
        <v>Other Capital Outlay - Libraries</v>
      </c>
      <c r="F10861">
        <f>[1]Sheet1!F10861</f>
        <v>530</v>
      </c>
    </row>
    <row r="10862" spans="1:6">
      <c r="A10862" t="str">
        <f>[1]Sheet1!B10862</f>
        <v>Wisconsin</v>
      </c>
      <c r="B10862" t="str">
        <f>[1]Sheet1!C10862</f>
        <v>WI</v>
      </c>
      <c r="C10862" t="str">
        <f>LEFT([1]Sheet1!D10862,1)</f>
        <v>G</v>
      </c>
      <c r="D10862" t="str">
        <f>RIGHT([1]Sheet1!D10862,2)</f>
        <v>59</v>
      </c>
      <c r="E10862" t="str">
        <f>[1]Sheet1!E10862</f>
        <v>Other Capital Outlay - Natural Resources - Other</v>
      </c>
      <c r="F10862">
        <f>[1]Sheet1!F10862</f>
        <v>26927</v>
      </c>
    </row>
    <row r="10863" spans="1:6">
      <c r="A10863" t="str">
        <f>[1]Sheet1!B10863</f>
        <v>Wisconsin</v>
      </c>
      <c r="B10863" t="str">
        <f>[1]Sheet1!C10863</f>
        <v>WI</v>
      </c>
      <c r="C10863" t="str">
        <f>LEFT([1]Sheet1!D10863,1)</f>
        <v>G</v>
      </c>
      <c r="D10863" t="str">
        <f>RIGHT([1]Sheet1!D10863,2)</f>
        <v>61</v>
      </c>
      <c r="E10863" t="str">
        <f>[1]Sheet1!E10863</f>
        <v>Other Capital Outlay - Parks and Recreation</v>
      </c>
      <c r="F10863">
        <f>[1]Sheet1!F10863</f>
        <v>2093</v>
      </c>
    </row>
    <row r="10864" spans="1:6">
      <c r="A10864" t="str">
        <f>[1]Sheet1!B10864</f>
        <v>Wisconsin</v>
      </c>
      <c r="B10864" t="str">
        <f>[1]Sheet1!C10864</f>
        <v>WI</v>
      </c>
      <c r="C10864" t="str">
        <f>LEFT([1]Sheet1!D10864,1)</f>
        <v>G</v>
      </c>
      <c r="D10864" t="str">
        <f>RIGHT([1]Sheet1!D10864,2)</f>
        <v>62</v>
      </c>
      <c r="E10864" t="str">
        <f>[1]Sheet1!E10864</f>
        <v>Other Capital Outlay - Police Protection</v>
      </c>
      <c r="F10864">
        <f>[1]Sheet1!F10864</f>
        <v>85352</v>
      </c>
    </row>
    <row r="10865" spans="1:6">
      <c r="A10865" t="str">
        <f>[1]Sheet1!B10865</f>
        <v>Wisconsin</v>
      </c>
      <c r="B10865" t="str">
        <f>[1]Sheet1!C10865</f>
        <v>WI</v>
      </c>
      <c r="C10865" t="str">
        <f>LEFT([1]Sheet1!D10865,1)</f>
        <v>G</v>
      </c>
      <c r="D10865" t="str">
        <f>RIGHT([1]Sheet1!D10865,2)</f>
        <v>66</v>
      </c>
      <c r="E10865" t="str">
        <f>[1]Sheet1!E10865</f>
        <v>Other Capital Outlay - Protective Inspection and Regulation, NEC</v>
      </c>
      <c r="F10865">
        <f>[1]Sheet1!F10865</f>
        <v>369</v>
      </c>
    </row>
    <row r="10866" spans="1:6">
      <c r="A10866" t="str">
        <f>[1]Sheet1!B10866</f>
        <v>Wisconsin</v>
      </c>
      <c r="B10866" t="str">
        <f>[1]Sheet1!C10866</f>
        <v>WI</v>
      </c>
      <c r="C10866" t="str">
        <f>LEFT([1]Sheet1!D10866,1)</f>
        <v>G</v>
      </c>
      <c r="D10866" t="str">
        <f>RIGHT([1]Sheet1!D10866,2)</f>
        <v>77</v>
      </c>
      <c r="E10866" t="str">
        <f>[1]Sheet1!E10866</f>
        <v>Other Capital Outlay - Public Welfare Institutions</v>
      </c>
      <c r="F10866">
        <f>[1]Sheet1!F10866</f>
        <v>650</v>
      </c>
    </row>
    <row r="10867" spans="1:6">
      <c r="A10867" t="str">
        <f>[1]Sheet1!B10867</f>
        <v>Wisconsin</v>
      </c>
      <c r="B10867" t="str">
        <f>[1]Sheet1!C10867</f>
        <v>WI</v>
      </c>
      <c r="C10867" t="str">
        <f>LEFT([1]Sheet1!D10867,1)</f>
        <v>G</v>
      </c>
      <c r="D10867" t="str">
        <f>RIGHT([1]Sheet1!D10867,2)</f>
        <v>79</v>
      </c>
      <c r="E10867" t="str">
        <f>[1]Sheet1!E10867</f>
        <v>Other Capital Outlay - Public Welfare - Other</v>
      </c>
      <c r="F10867">
        <f>[1]Sheet1!F10867</f>
        <v>15497</v>
      </c>
    </row>
    <row r="10868" spans="1:6">
      <c r="A10868" t="str">
        <f>[1]Sheet1!B10868</f>
        <v>Wisconsin</v>
      </c>
      <c r="B10868" t="str">
        <f>[1]Sheet1!C10868</f>
        <v>WI</v>
      </c>
      <c r="C10868" t="str">
        <f>LEFT([1]Sheet1!D10868,1)</f>
        <v>G</v>
      </c>
      <c r="D10868" t="str">
        <f>RIGHT([1]Sheet1!D10868,2)</f>
        <v>80</v>
      </c>
      <c r="E10868" t="str">
        <f>[1]Sheet1!E10868</f>
        <v>Other Capital Outlay - Sewerage</v>
      </c>
      <c r="F10868">
        <f>[1]Sheet1!F10868</f>
        <v>10726</v>
      </c>
    </row>
    <row r="10869" spans="1:6">
      <c r="A10869" t="str">
        <f>[1]Sheet1!B10869</f>
        <v>Wisconsin</v>
      </c>
      <c r="B10869" t="str">
        <f>[1]Sheet1!C10869</f>
        <v>WI</v>
      </c>
      <c r="C10869" t="str">
        <f>LEFT([1]Sheet1!D10869,1)</f>
        <v>G</v>
      </c>
      <c r="D10869" t="str">
        <f>RIGHT([1]Sheet1!D10869,2)</f>
        <v>81</v>
      </c>
      <c r="E10869" t="str">
        <f>[1]Sheet1!E10869</f>
        <v>Other Capital Outlay - Solid Waste Management</v>
      </c>
      <c r="F10869">
        <f>[1]Sheet1!F10869</f>
        <v>567</v>
      </c>
    </row>
    <row r="10870" spans="1:6">
      <c r="A10870" t="str">
        <f>[1]Sheet1!B10870</f>
        <v>Wisconsin</v>
      </c>
      <c r="B10870" t="str">
        <f>[1]Sheet1!C10870</f>
        <v>WI</v>
      </c>
      <c r="C10870" t="str">
        <f>LEFT([1]Sheet1!D10870,1)</f>
        <v>G</v>
      </c>
      <c r="D10870" t="str">
        <f>RIGHT([1]Sheet1!D10870,2)</f>
        <v>85</v>
      </c>
      <c r="E10870" t="str">
        <f>[1]Sheet1!E10870</f>
        <v>Other Capital Outlay - State Veterans' Services</v>
      </c>
      <c r="F10870">
        <f>[1]Sheet1!F10870</f>
        <v>43</v>
      </c>
    </row>
    <row r="10871" spans="1:6">
      <c r="A10871" t="str">
        <f>[1]Sheet1!B10871</f>
        <v>Wisconsin</v>
      </c>
      <c r="B10871" t="str">
        <f>[1]Sheet1!C10871</f>
        <v>WI</v>
      </c>
      <c r="C10871" t="str">
        <f>LEFT([1]Sheet1!D10871,1)</f>
        <v>G</v>
      </c>
      <c r="D10871" t="str">
        <f>RIGHT([1]Sheet1!D10871,2)</f>
        <v>89</v>
      </c>
      <c r="E10871" t="str">
        <f>[1]Sheet1!E10871</f>
        <v>Other Capital Outlay - General - Other</v>
      </c>
      <c r="F10871">
        <f>[1]Sheet1!F10871</f>
        <v>48510</v>
      </c>
    </row>
    <row r="10872" spans="1:6">
      <c r="A10872" t="str">
        <f>[1]Sheet1!B10872</f>
        <v>Wisconsin</v>
      </c>
      <c r="B10872" t="str">
        <f>[1]Sheet1!C10872</f>
        <v>WI</v>
      </c>
      <c r="C10872" t="str">
        <f>LEFT([1]Sheet1!D10872,1)</f>
        <v>G</v>
      </c>
      <c r="D10872" t="str">
        <f>RIGHT([1]Sheet1!D10872,2)</f>
        <v>91</v>
      </c>
      <c r="E10872" t="str">
        <f>[1]Sheet1!E10872</f>
        <v>Other Capital Outlay - Water Utilities</v>
      </c>
      <c r="F10872">
        <f>[1]Sheet1!F10872</f>
        <v>3110</v>
      </c>
    </row>
    <row r="10873" spans="1:6">
      <c r="A10873" t="str">
        <f>[1]Sheet1!B10873</f>
        <v>Wisconsin</v>
      </c>
      <c r="B10873" t="str">
        <f>[1]Sheet1!C10873</f>
        <v>WI</v>
      </c>
      <c r="C10873" t="str">
        <f>LEFT([1]Sheet1!D10873,1)</f>
        <v>G</v>
      </c>
      <c r="D10873" t="str">
        <f>RIGHT([1]Sheet1!D10873,2)</f>
        <v>92</v>
      </c>
      <c r="E10873" t="str">
        <f>[1]Sheet1!E10873</f>
        <v>Other Capital Outlay - Electric Utilities</v>
      </c>
      <c r="F10873">
        <f>[1]Sheet1!F10873</f>
        <v>1203</v>
      </c>
    </row>
    <row r="10874" spans="1:6">
      <c r="A10874" t="str">
        <f>[1]Sheet1!B10874</f>
        <v>Wisconsin</v>
      </c>
      <c r="B10874" t="str">
        <f>[1]Sheet1!C10874</f>
        <v>WI</v>
      </c>
      <c r="C10874" t="str">
        <f>LEFT([1]Sheet1!D10874,1)</f>
        <v>G</v>
      </c>
      <c r="D10874" t="str">
        <f>RIGHT([1]Sheet1!D10874,2)</f>
        <v>94</v>
      </c>
      <c r="E10874" t="str">
        <f>[1]Sheet1!E10874</f>
        <v>Other Capital Outlay - Transit Utilities</v>
      </c>
      <c r="F10874">
        <f>[1]Sheet1!F10874</f>
        <v>130</v>
      </c>
    </row>
    <row r="10875" spans="1:6">
      <c r="A10875" t="str">
        <f>[1]Sheet1!B10875</f>
        <v>Wisconsin</v>
      </c>
      <c r="B10875" t="str">
        <f>[1]Sheet1!C10875</f>
        <v>WI</v>
      </c>
      <c r="C10875" t="str">
        <f>LEFT([1]Sheet1!D10875,1)</f>
        <v>I</v>
      </c>
      <c r="D10875" t="str">
        <f>RIGHT([1]Sheet1!D10875,2)</f>
        <v>89</v>
      </c>
      <c r="E10875" t="str">
        <f>[1]Sheet1!E10875</f>
        <v>General - Interest on Debt</v>
      </c>
      <c r="F10875">
        <f>[1]Sheet1!F10875</f>
        <v>1856847</v>
      </c>
    </row>
    <row r="10876" spans="1:6">
      <c r="A10876" t="str">
        <f>[1]Sheet1!B10876</f>
        <v>Wisconsin</v>
      </c>
      <c r="B10876" t="str">
        <f>[1]Sheet1!C10876</f>
        <v>WI</v>
      </c>
      <c r="C10876" t="str">
        <f>LEFT([1]Sheet1!D10876,1)</f>
        <v>I</v>
      </c>
      <c r="D10876" t="str">
        <f>RIGHT([1]Sheet1!D10876,2)</f>
        <v>91</v>
      </c>
      <c r="E10876" t="str">
        <f>[1]Sheet1!E10876</f>
        <v>Water Utilities - Interest on Debt</v>
      </c>
      <c r="F10876">
        <f>[1]Sheet1!F10876</f>
        <v>11392</v>
      </c>
    </row>
    <row r="10877" spans="1:6">
      <c r="A10877" t="str">
        <f>[1]Sheet1!B10877</f>
        <v>Wisconsin</v>
      </c>
      <c r="B10877" t="str">
        <f>[1]Sheet1!C10877</f>
        <v>WI</v>
      </c>
      <c r="C10877" t="str">
        <f>LEFT([1]Sheet1!D10877,1)</f>
        <v>I</v>
      </c>
      <c r="D10877" t="str">
        <f>RIGHT([1]Sheet1!D10877,2)</f>
        <v>92</v>
      </c>
      <c r="E10877" t="str">
        <f>[1]Sheet1!E10877</f>
        <v>Electric Utilities - Interest on Debt</v>
      </c>
      <c r="F10877">
        <f>[1]Sheet1!F10877</f>
        <v>23204</v>
      </c>
    </row>
    <row r="10878" spans="1:6">
      <c r="A10878" t="str">
        <f>[1]Sheet1!B10878</f>
        <v>Wisconsin</v>
      </c>
      <c r="B10878" t="str">
        <f>[1]Sheet1!C10878</f>
        <v>WI</v>
      </c>
      <c r="C10878" t="str">
        <f>LEFT([1]Sheet1!D10878,1)</f>
        <v>I</v>
      </c>
      <c r="D10878" t="str">
        <f>RIGHT([1]Sheet1!D10878,2)</f>
        <v>94</v>
      </c>
      <c r="E10878" t="str">
        <f>[1]Sheet1!E10878</f>
        <v>Transit Utilities - Interest on Debt</v>
      </c>
      <c r="F10878">
        <f>[1]Sheet1!F10878</f>
        <v>143</v>
      </c>
    </row>
    <row r="10879" spans="1:6">
      <c r="A10879" t="str">
        <f>[1]Sheet1!B10879</f>
        <v>Wisconsin</v>
      </c>
      <c r="B10879" t="str">
        <f>[1]Sheet1!C10879</f>
        <v>WI</v>
      </c>
      <c r="C10879" t="str">
        <f>LEFT([1]Sheet1!D10879,1)</f>
        <v>J</v>
      </c>
      <c r="D10879" t="str">
        <f>RIGHT([1]Sheet1!D10879,2)</f>
        <v>19</v>
      </c>
      <c r="E10879" t="str">
        <f>[1]Sheet1!E10879</f>
        <v>Assistance and Subsidies - State Scholarships and Other Subsidies - Education</v>
      </c>
      <c r="F10879">
        <f>[1]Sheet1!F10879</f>
        <v>306978</v>
      </c>
    </row>
    <row r="10880" spans="1:6">
      <c r="A10880" t="str">
        <f>[1]Sheet1!B10880</f>
        <v>Wisconsin</v>
      </c>
      <c r="B10880" t="str">
        <f>[1]Sheet1!C10880</f>
        <v>WI</v>
      </c>
      <c r="C10880" t="str">
        <f>LEFT([1]Sheet1!D10880,1)</f>
        <v>J</v>
      </c>
      <c r="D10880" t="str">
        <f>RIGHT([1]Sheet1!D10880,2)</f>
        <v>67</v>
      </c>
      <c r="E10880" t="str">
        <f>[1]Sheet1!E10880</f>
        <v>Assistance and Subsidies - Public Welfare, Federal Categorical Assistance Programs</v>
      </c>
      <c r="F10880">
        <f>[1]Sheet1!F10880</f>
        <v>405296</v>
      </c>
    </row>
    <row r="10881" spans="1:6">
      <c r="A10881" t="str">
        <f>[1]Sheet1!B10881</f>
        <v>Wisconsin</v>
      </c>
      <c r="B10881" t="str">
        <f>[1]Sheet1!C10881</f>
        <v>WI</v>
      </c>
      <c r="C10881" t="str">
        <f>LEFT([1]Sheet1!D10881,1)</f>
        <v>J</v>
      </c>
      <c r="D10881" t="str">
        <f>RIGHT([1]Sheet1!D10881,2)</f>
        <v>68</v>
      </c>
      <c r="E10881" t="str">
        <f>[1]Sheet1!E10881</f>
        <v>Assistance and Subsidies - Public Welfare, Cash Assistance Programs - Other</v>
      </c>
      <c r="F10881">
        <f>[1]Sheet1!F10881</f>
        <v>75504</v>
      </c>
    </row>
    <row r="10882" spans="1:6">
      <c r="A10882" t="str">
        <f>[1]Sheet1!B10882</f>
        <v>Wisconsin</v>
      </c>
      <c r="B10882" t="str">
        <f>[1]Sheet1!C10882</f>
        <v>WI</v>
      </c>
      <c r="C10882" t="str">
        <f>LEFT([1]Sheet1!D10882,1)</f>
        <v>T</v>
      </c>
      <c r="D10882" t="str">
        <f>RIGHT([1]Sheet1!D10882,2)</f>
        <v>01</v>
      </c>
      <c r="E10882" t="str">
        <f>[1]Sheet1!E10882</f>
        <v>Tax - Property</v>
      </c>
      <c r="F10882">
        <f>[1]Sheet1!F10882</f>
        <v>10050992</v>
      </c>
    </row>
    <row r="10883" spans="1:6">
      <c r="A10883" t="str">
        <f>[1]Sheet1!B10883</f>
        <v>Wisconsin</v>
      </c>
      <c r="B10883" t="str">
        <f>[1]Sheet1!C10883</f>
        <v>WI</v>
      </c>
      <c r="C10883" t="str">
        <f>LEFT([1]Sheet1!D10883,1)</f>
        <v>T</v>
      </c>
      <c r="D10883" t="str">
        <f>RIGHT([1]Sheet1!D10883,2)</f>
        <v>09</v>
      </c>
      <c r="E10883" t="str">
        <f>[1]Sheet1!E10883</f>
        <v>Tax - General Sales and Gross Receipts</v>
      </c>
      <c r="F10883">
        <f>[1]Sheet1!F10883</f>
        <v>4626040</v>
      </c>
    </row>
    <row r="10884" spans="1:6">
      <c r="A10884" t="str">
        <f>[1]Sheet1!B10884</f>
        <v>Wisconsin</v>
      </c>
      <c r="B10884" t="str">
        <f>[1]Sheet1!C10884</f>
        <v>WI</v>
      </c>
      <c r="C10884" t="str">
        <f>LEFT([1]Sheet1!D10884,1)</f>
        <v>T</v>
      </c>
      <c r="D10884" t="str">
        <f>RIGHT([1]Sheet1!D10884,2)</f>
        <v>10</v>
      </c>
      <c r="E10884" t="str">
        <f>[1]Sheet1!E10884</f>
        <v>Tax - Alcoholic Beverage Sales</v>
      </c>
      <c r="F10884">
        <f>[1]Sheet1!F10884</f>
        <v>56278</v>
      </c>
    </row>
    <row r="10885" spans="1:6">
      <c r="A10885" t="str">
        <f>[1]Sheet1!B10885</f>
        <v>Wisconsin</v>
      </c>
      <c r="B10885" t="str">
        <f>[1]Sheet1!C10885</f>
        <v>WI</v>
      </c>
      <c r="C10885" t="str">
        <f>LEFT([1]Sheet1!D10885,1)</f>
        <v>T</v>
      </c>
      <c r="D10885" t="str">
        <f>RIGHT([1]Sheet1!D10885,2)</f>
        <v>11</v>
      </c>
      <c r="E10885" t="str">
        <f>[1]Sheet1!E10885</f>
        <v>Tax - Amusements Sales</v>
      </c>
      <c r="F10885">
        <f>[1]Sheet1!F10885</f>
        <v>260</v>
      </c>
    </row>
    <row r="10886" spans="1:6">
      <c r="A10886" t="str">
        <f>[1]Sheet1!B10886</f>
        <v>Wisconsin</v>
      </c>
      <c r="B10886" t="str">
        <f>[1]Sheet1!C10886</f>
        <v>WI</v>
      </c>
      <c r="C10886" t="str">
        <f>LEFT([1]Sheet1!D10886,1)</f>
        <v>T</v>
      </c>
      <c r="D10886" t="str">
        <f>RIGHT([1]Sheet1!D10886,2)</f>
        <v>12</v>
      </c>
      <c r="E10886" t="str">
        <f>[1]Sheet1!E10886</f>
        <v>Tax - Insurance Premiums Sales</v>
      </c>
      <c r="F10886">
        <f>[1]Sheet1!F10886</f>
        <v>165758</v>
      </c>
    </row>
    <row r="10887" spans="1:6">
      <c r="A10887" t="str">
        <f>[1]Sheet1!B10887</f>
        <v>Wisconsin</v>
      </c>
      <c r="B10887" t="str">
        <f>[1]Sheet1!C10887</f>
        <v>WI</v>
      </c>
      <c r="C10887" t="str">
        <f>LEFT([1]Sheet1!D10887,1)</f>
        <v>T</v>
      </c>
      <c r="D10887" t="str">
        <f>RIGHT([1]Sheet1!D10887,2)</f>
        <v>13</v>
      </c>
      <c r="E10887" t="str">
        <f>[1]Sheet1!E10887</f>
        <v>Tax - Motor Fuels Sales</v>
      </c>
      <c r="F10887">
        <f>[1]Sheet1!F10887</f>
        <v>985001</v>
      </c>
    </row>
    <row r="10888" spans="1:6">
      <c r="A10888" t="str">
        <f>[1]Sheet1!B10888</f>
        <v>Wisconsin</v>
      </c>
      <c r="B10888" t="str">
        <f>[1]Sheet1!C10888</f>
        <v>WI</v>
      </c>
      <c r="C10888" t="str">
        <f>LEFT([1]Sheet1!D10888,1)</f>
        <v>T</v>
      </c>
      <c r="D10888" t="str">
        <f>RIGHT([1]Sheet1!D10888,2)</f>
        <v>15</v>
      </c>
      <c r="E10888" t="str">
        <f>[1]Sheet1!E10888</f>
        <v>Tax - Public Utilities Sales</v>
      </c>
      <c r="F10888">
        <f>[1]Sheet1!F10888</f>
        <v>388205</v>
      </c>
    </row>
    <row r="10889" spans="1:6">
      <c r="A10889" t="str">
        <f>[1]Sheet1!B10889</f>
        <v>Wisconsin</v>
      </c>
      <c r="B10889" t="str">
        <f>[1]Sheet1!C10889</f>
        <v>WI</v>
      </c>
      <c r="C10889" t="str">
        <f>LEFT([1]Sheet1!D10889,1)</f>
        <v>T</v>
      </c>
      <c r="D10889" t="str">
        <f>RIGHT([1]Sheet1!D10889,2)</f>
        <v>16</v>
      </c>
      <c r="E10889" t="str">
        <f>[1]Sheet1!E10889</f>
        <v>Tax - Tobacco Products Sales</v>
      </c>
      <c r="F10889">
        <f>[1]Sheet1!F10889</f>
        <v>653275</v>
      </c>
    </row>
    <row r="10890" spans="1:6">
      <c r="A10890" t="str">
        <f>[1]Sheet1!B10890</f>
        <v>Wisconsin</v>
      </c>
      <c r="B10890" t="str">
        <f>[1]Sheet1!C10890</f>
        <v>WI</v>
      </c>
      <c r="C10890" t="str">
        <f>LEFT([1]Sheet1!D10890,1)</f>
        <v>T</v>
      </c>
      <c r="D10890" t="str">
        <f>RIGHT([1]Sheet1!D10890,2)</f>
        <v>19</v>
      </c>
      <c r="E10890" t="str">
        <f>[1]Sheet1!E10890</f>
        <v>Tax - Other Selective Sales</v>
      </c>
      <c r="F10890">
        <f>[1]Sheet1!F10890</f>
        <v>561422</v>
      </c>
    </row>
    <row r="10891" spans="1:6">
      <c r="A10891" t="str">
        <f>[1]Sheet1!B10891</f>
        <v>Wisconsin</v>
      </c>
      <c r="B10891" t="str">
        <f>[1]Sheet1!C10891</f>
        <v>WI</v>
      </c>
      <c r="C10891" t="str">
        <f>LEFT([1]Sheet1!D10891,1)</f>
        <v>T</v>
      </c>
      <c r="D10891" t="str">
        <f>RIGHT([1]Sheet1!D10891,2)</f>
        <v>20</v>
      </c>
      <c r="E10891" t="str">
        <f>[1]Sheet1!E10891</f>
        <v>Tax - Alcoholic Beverage License</v>
      </c>
      <c r="F10891">
        <f>[1]Sheet1!F10891</f>
        <v>1707</v>
      </c>
    </row>
    <row r="10892" spans="1:6">
      <c r="A10892" t="str">
        <f>[1]Sheet1!B10892</f>
        <v>Wisconsin</v>
      </c>
      <c r="B10892" t="str">
        <f>[1]Sheet1!C10892</f>
        <v>WI</v>
      </c>
      <c r="C10892" t="str">
        <f>LEFT([1]Sheet1!D10892,1)</f>
        <v>T</v>
      </c>
      <c r="D10892" t="str">
        <f>RIGHT([1]Sheet1!D10892,2)</f>
        <v>21</v>
      </c>
      <c r="E10892" t="str">
        <f>[1]Sheet1!E10892</f>
        <v>Tax - Amusements License</v>
      </c>
      <c r="F10892">
        <f>[1]Sheet1!F10892</f>
        <v>619</v>
      </c>
    </row>
    <row r="10893" spans="1:6">
      <c r="A10893" t="str">
        <f>[1]Sheet1!B10893</f>
        <v>Wisconsin</v>
      </c>
      <c r="B10893" t="str">
        <f>[1]Sheet1!C10893</f>
        <v>WI</v>
      </c>
      <c r="C10893" t="str">
        <f>LEFT([1]Sheet1!D10893,1)</f>
        <v>T</v>
      </c>
      <c r="D10893" t="str">
        <f>RIGHT([1]Sheet1!D10893,2)</f>
        <v>22</v>
      </c>
      <c r="E10893" t="str">
        <f>[1]Sheet1!E10893</f>
        <v>Tax - Corporation License</v>
      </c>
      <c r="F10893">
        <f>[1]Sheet1!F10893</f>
        <v>18979</v>
      </c>
    </row>
    <row r="10894" spans="1:6">
      <c r="A10894" t="str">
        <f>[1]Sheet1!B10894</f>
        <v>Wisconsin</v>
      </c>
      <c r="B10894" t="str">
        <f>[1]Sheet1!C10894</f>
        <v>WI</v>
      </c>
      <c r="C10894" t="str">
        <f>LEFT([1]Sheet1!D10894,1)</f>
        <v>T</v>
      </c>
      <c r="D10894" t="str">
        <f>RIGHT([1]Sheet1!D10894,2)</f>
        <v>23</v>
      </c>
      <c r="E10894" t="str">
        <f>[1]Sheet1!E10894</f>
        <v>Tax - Hunting and Fishing License</v>
      </c>
      <c r="F10894">
        <f>[1]Sheet1!F10894</f>
        <v>69824</v>
      </c>
    </row>
    <row r="10895" spans="1:6">
      <c r="A10895" t="str">
        <f>[1]Sheet1!B10895</f>
        <v>Wisconsin</v>
      </c>
      <c r="B10895" t="str">
        <f>[1]Sheet1!C10895</f>
        <v>WI</v>
      </c>
      <c r="C10895" t="str">
        <f>LEFT([1]Sheet1!D10895,1)</f>
        <v>T</v>
      </c>
      <c r="D10895" t="str">
        <f>RIGHT([1]Sheet1!D10895,2)</f>
        <v>24</v>
      </c>
      <c r="E10895" t="str">
        <f>[1]Sheet1!E10895</f>
        <v>Tax - Motor Vehicle License</v>
      </c>
      <c r="F10895">
        <f>[1]Sheet1!F10895</f>
        <v>464203</v>
      </c>
    </row>
    <row r="10896" spans="1:6">
      <c r="A10896" t="str">
        <f>[1]Sheet1!B10896</f>
        <v>Wisconsin</v>
      </c>
      <c r="B10896" t="str">
        <f>[1]Sheet1!C10896</f>
        <v>WI</v>
      </c>
      <c r="C10896" t="str">
        <f>LEFT([1]Sheet1!D10896,1)</f>
        <v>T</v>
      </c>
      <c r="D10896" t="str">
        <f>RIGHT([1]Sheet1!D10896,2)</f>
        <v>25</v>
      </c>
      <c r="E10896" t="str">
        <f>[1]Sheet1!E10896</f>
        <v>Tax - Motor Vehicle Operators License</v>
      </c>
      <c r="F10896">
        <f>[1]Sheet1!F10896</f>
        <v>41295</v>
      </c>
    </row>
    <row r="10897" spans="1:6">
      <c r="A10897" t="str">
        <f>[1]Sheet1!B10897</f>
        <v>Wisconsin</v>
      </c>
      <c r="B10897" t="str">
        <f>[1]Sheet1!C10897</f>
        <v>WI</v>
      </c>
      <c r="C10897" t="str">
        <f>LEFT([1]Sheet1!D10897,1)</f>
        <v>T</v>
      </c>
      <c r="D10897" t="str">
        <f>RIGHT([1]Sheet1!D10897,2)</f>
        <v>27</v>
      </c>
      <c r="E10897" t="str">
        <f>[1]Sheet1!E10897</f>
        <v>Tax - Public Utility License</v>
      </c>
      <c r="F10897">
        <f>[1]Sheet1!F10897</f>
        <v>80976</v>
      </c>
    </row>
    <row r="10898" spans="1:6">
      <c r="A10898" t="str">
        <f>[1]Sheet1!B10898</f>
        <v>Wisconsin</v>
      </c>
      <c r="B10898" t="str">
        <f>[1]Sheet1!C10898</f>
        <v>WI</v>
      </c>
      <c r="C10898" t="str">
        <f>LEFT([1]Sheet1!D10898,1)</f>
        <v>T</v>
      </c>
      <c r="D10898" t="str">
        <f>RIGHT([1]Sheet1!D10898,2)</f>
        <v>28</v>
      </c>
      <c r="E10898" t="str">
        <f>[1]Sheet1!E10898</f>
        <v>Tax - Occupation and Business License, NEC</v>
      </c>
      <c r="F10898">
        <f>[1]Sheet1!F10898</f>
        <v>458193</v>
      </c>
    </row>
    <row r="10899" spans="1:6">
      <c r="A10899" t="str">
        <f>[1]Sheet1!B10899</f>
        <v>Wisconsin</v>
      </c>
      <c r="B10899" t="str">
        <f>[1]Sheet1!C10899</f>
        <v>WI</v>
      </c>
      <c r="C10899" t="str">
        <f>LEFT([1]Sheet1!D10899,1)</f>
        <v>T</v>
      </c>
      <c r="D10899" t="str">
        <f>RIGHT([1]Sheet1!D10899,2)</f>
        <v>29</v>
      </c>
      <c r="E10899" t="str">
        <f>[1]Sheet1!E10899</f>
        <v>Tax - Other License</v>
      </c>
      <c r="F10899">
        <f>[1]Sheet1!F10899</f>
        <v>81551</v>
      </c>
    </row>
    <row r="10900" spans="1:6">
      <c r="A10900" t="str">
        <f>[1]Sheet1!B10900</f>
        <v>Wisconsin</v>
      </c>
      <c r="B10900" t="str">
        <f>[1]Sheet1!C10900</f>
        <v>WI</v>
      </c>
      <c r="C10900" t="str">
        <f>LEFT([1]Sheet1!D10900,1)</f>
        <v>T</v>
      </c>
      <c r="D10900" t="str">
        <f>RIGHT([1]Sheet1!D10900,2)</f>
        <v>40</v>
      </c>
      <c r="E10900" t="str">
        <f>[1]Sheet1!E10900</f>
        <v>Tax - Individual Income</v>
      </c>
      <c r="F10900">
        <f>[1]Sheet1!F10900</f>
        <v>6762399</v>
      </c>
    </row>
    <row r="10901" spans="1:6">
      <c r="A10901" t="str">
        <f>[1]Sheet1!B10901</f>
        <v>Wisconsin</v>
      </c>
      <c r="B10901" t="str">
        <f>[1]Sheet1!C10901</f>
        <v>WI</v>
      </c>
      <c r="C10901" t="str">
        <f>LEFT([1]Sheet1!D10901,1)</f>
        <v>T</v>
      </c>
      <c r="D10901" t="str">
        <f>RIGHT([1]Sheet1!D10901,2)</f>
        <v>41</v>
      </c>
      <c r="E10901" t="str">
        <f>[1]Sheet1!E10901</f>
        <v>Tax - Corporation Net Income</v>
      </c>
      <c r="F10901">
        <f>[1]Sheet1!F10901</f>
        <v>934103</v>
      </c>
    </row>
    <row r="10902" spans="1:6">
      <c r="A10902" t="str">
        <f>[1]Sheet1!B10902</f>
        <v>Wisconsin</v>
      </c>
      <c r="B10902" t="str">
        <f>[1]Sheet1!C10902</f>
        <v>WI</v>
      </c>
      <c r="C10902" t="str">
        <f>LEFT([1]Sheet1!D10902,1)</f>
        <v>T</v>
      </c>
      <c r="D10902" t="str">
        <f>RIGHT([1]Sheet1!D10902,2)</f>
        <v>50</v>
      </c>
      <c r="E10902" t="str">
        <f>[1]Sheet1!E10902</f>
        <v>Tax - Death and Gift</v>
      </c>
      <c r="F10902">
        <f>[1]Sheet1!F10902</f>
        <v>323</v>
      </c>
    </row>
    <row r="10903" spans="1:6">
      <c r="A10903" t="str">
        <f>[1]Sheet1!B10903</f>
        <v>Wisconsin</v>
      </c>
      <c r="B10903" t="str">
        <f>[1]Sheet1!C10903</f>
        <v>WI</v>
      </c>
      <c r="C10903" t="str">
        <f>LEFT([1]Sheet1!D10903,1)</f>
        <v>T</v>
      </c>
      <c r="D10903" t="str">
        <f>RIGHT([1]Sheet1!D10903,2)</f>
        <v>51</v>
      </c>
      <c r="E10903" t="str">
        <f>[1]Sheet1!E10903</f>
        <v>Tax - Documentary and Stock Transfer</v>
      </c>
      <c r="F10903">
        <f>[1]Sheet1!F10903</f>
        <v>49908</v>
      </c>
    </row>
    <row r="10904" spans="1:6">
      <c r="A10904" t="str">
        <f>[1]Sheet1!B10904</f>
        <v>Wisconsin</v>
      </c>
      <c r="B10904" t="str">
        <f>[1]Sheet1!C10904</f>
        <v>WI</v>
      </c>
      <c r="C10904" t="str">
        <f>LEFT([1]Sheet1!D10904,1)</f>
        <v>T</v>
      </c>
      <c r="D10904" t="str">
        <f>RIGHT([1]Sheet1!D10904,2)</f>
        <v>53</v>
      </c>
      <c r="E10904" t="str">
        <f>[1]Sheet1!E10904</f>
        <v>Tax - Severance</v>
      </c>
      <c r="F10904">
        <f>[1]Sheet1!F10904</f>
        <v>5013</v>
      </c>
    </row>
    <row r="10905" spans="1:6">
      <c r="A10905" t="str">
        <f>[1]Sheet1!B10905</f>
        <v>Wisconsin</v>
      </c>
      <c r="B10905" t="str">
        <f>[1]Sheet1!C10905</f>
        <v>WI</v>
      </c>
      <c r="C10905" t="str">
        <f>LEFT([1]Sheet1!D10905,1)</f>
        <v>T</v>
      </c>
      <c r="D10905" t="str">
        <f>RIGHT([1]Sheet1!D10905,2)</f>
        <v>99</v>
      </c>
      <c r="E10905" t="str">
        <f>[1]Sheet1!E10905</f>
        <v>Tax - NEC</v>
      </c>
      <c r="F10905">
        <f>[1]Sheet1!F10905</f>
        <v>40174</v>
      </c>
    </row>
    <row r="10906" spans="1:6">
      <c r="A10906" t="str">
        <f>[1]Sheet1!B10906</f>
        <v>Wisconsin</v>
      </c>
      <c r="B10906" t="str">
        <f>[1]Sheet1!C10906</f>
        <v>WI</v>
      </c>
      <c r="C10906" t="str">
        <f>LEFT([1]Sheet1!D10906,1)</f>
        <v>U</v>
      </c>
      <c r="D10906" t="str">
        <f>RIGHT([1]Sheet1!D10906,2)</f>
        <v>01</v>
      </c>
      <c r="E10906" t="str">
        <f>[1]Sheet1!E10906</f>
        <v>Miscellaneous - Special Assessments</v>
      </c>
      <c r="F10906">
        <f>[1]Sheet1!F10906</f>
        <v>84153</v>
      </c>
    </row>
    <row r="10907" spans="1:6">
      <c r="A10907" t="str">
        <f>[1]Sheet1!B10907</f>
        <v>Wisconsin</v>
      </c>
      <c r="B10907" t="str">
        <f>[1]Sheet1!C10907</f>
        <v>WI</v>
      </c>
      <c r="C10907" t="str">
        <f>LEFT([1]Sheet1!D10907,1)</f>
        <v>U</v>
      </c>
      <c r="D10907" t="str">
        <f>RIGHT([1]Sheet1!D10907,2)</f>
        <v>11</v>
      </c>
      <c r="E10907" t="str">
        <f>[1]Sheet1!E10907</f>
        <v>Miscellaneous - Sale of Property</v>
      </c>
      <c r="F10907">
        <f>[1]Sheet1!F10907</f>
        <v>55744</v>
      </c>
    </row>
    <row r="10908" spans="1:6">
      <c r="A10908" t="str">
        <f>[1]Sheet1!B10908</f>
        <v>Wisconsin</v>
      </c>
      <c r="B10908" t="str">
        <f>[1]Sheet1!C10908</f>
        <v>WI</v>
      </c>
      <c r="C10908" t="str">
        <f>LEFT([1]Sheet1!D10908,1)</f>
        <v>U</v>
      </c>
      <c r="D10908" t="str">
        <f>RIGHT([1]Sheet1!D10908,2)</f>
        <v>20</v>
      </c>
      <c r="E10908" t="str">
        <f>[1]Sheet1!E10908</f>
        <v>Miscellaneous - Interest Earnings</v>
      </c>
      <c r="F10908">
        <f>[1]Sheet1!F10908</f>
        <v>1057388</v>
      </c>
    </row>
    <row r="10909" spans="1:6">
      <c r="A10909" t="str">
        <f>[1]Sheet1!B10909</f>
        <v>Wisconsin</v>
      </c>
      <c r="B10909" t="str">
        <f>[1]Sheet1!C10909</f>
        <v>WI</v>
      </c>
      <c r="C10909" t="str">
        <f>LEFT([1]Sheet1!D10909,1)</f>
        <v>U</v>
      </c>
      <c r="D10909" t="str">
        <f>RIGHT([1]Sheet1!D10909,2)</f>
        <v>30</v>
      </c>
      <c r="E10909" t="str">
        <f>[1]Sheet1!E10909</f>
        <v>Miscellaneous - Fines and Forfeits</v>
      </c>
      <c r="F10909">
        <f>[1]Sheet1!F10909</f>
        <v>141135</v>
      </c>
    </row>
    <row r="10910" spans="1:6">
      <c r="A10910" t="str">
        <f>[1]Sheet1!B10910</f>
        <v>Wisconsin</v>
      </c>
      <c r="B10910" t="str">
        <f>[1]Sheet1!C10910</f>
        <v>WI</v>
      </c>
      <c r="C10910" t="str">
        <f>LEFT([1]Sheet1!D10910,1)</f>
        <v>U</v>
      </c>
      <c r="D10910" t="str">
        <f>RIGHT([1]Sheet1!D10910,2)</f>
        <v>40</v>
      </c>
      <c r="E10910" t="str">
        <f>[1]Sheet1!E10910</f>
        <v>Miscellaneous - Rents</v>
      </c>
      <c r="F10910">
        <f>[1]Sheet1!F10910</f>
        <v>112697</v>
      </c>
    </row>
    <row r="10911" spans="1:6">
      <c r="A10911" t="str">
        <f>[1]Sheet1!B10911</f>
        <v>Wisconsin</v>
      </c>
      <c r="B10911" t="str">
        <f>[1]Sheet1!C10911</f>
        <v>WI</v>
      </c>
      <c r="C10911" t="str">
        <f>LEFT([1]Sheet1!D10911,1)</f>
        <v>U</v>
      </c>
      <c r="D10911" t="str">
        <f>RIGHT([1]Sheet1!D10911,2)</f>
        <v>50</v>
      </c>
      <c r="E10911" t="str">
        <f>[1]Sheet1!E10911</f>
        <v>Miscellaneous - Donations From Private Sources</v>
      </c>
      <c r="F10911">
        <f>[1]Sheet1!F10911</f>
        <v>769124</v>
      </c>
    </row>
    <row r="10912" spans="1:6">
      <c r="A10912" t="str">
        <f>[1]Sheet1!B10912</f>
        <v>Wisconsin</v>
      </c>
      <c r="B10912" t="str">
        <f>[1]Sheet1!C10912</f>
        <v>WI</v>
      </c>
      <c r="C10912" t="str">
        <f>LEFT([1]Sheet1!D10912,1)</f>
        <v>U</v>
      </c>
      <c r="D10912" t="str">
        <f>RIGHT([1]Sheet1!D10912,2)</f>
        <v>95</v>
      </c>
      <c r="E10912" t="str">
        <f>[1]Sheet1!E10912</f>
        <v>Miscellaneous - Net Lottery Revenue</v>
      </c>
      <c r="F10912">
        <f>[1]Sheet1!F10912</f>
        <v>227526</v>
      </c>
    </row>
    <row r="10913" spans="1:6">
      <c r="A10913" t="str">
        <f>[1]Sheet1!B10913</f>
        <v>Wisconsin</v>
      </c>
      <c r="B10913" t="str">
        <f>[1]Sheet1!C10913</f>
        <v>WI</v>
      </c>
      <c r="C10913" t="str">
        <f>LEFT([1]Sheet1!D10913,1)</f>
        <v>U</v>
      </c>
      <c r="D10913" t="str">
        <f>RIGHT([1]Sheet1!D10913,2)</f>
        <v>99</v>
      </c>
      <c r="E10913" t="str">
        <f>[1]Sheet1!E10913</f>
        <v>Miscellaneous - General Revenue, NEC</v>
      </c>
      <c r="F10913">
        <f>[1]Sheet1!F10913</f>
        <v>907913</v>
      </c>
    </row>
    <row r="10914" spans="1:6">
      <c r="A10914" t="str">
        <f>[1]Sheet1!B10914</f>
        <v>Wisconsin</v>
      </c>
      <c r="B10914" t="str">
        <f>[1]Sheet1!C10914</f>
        <v>WI</v>
      </c>
      <c r="C10914" t="str">
        <f>LEFT([1]Sheet1!D10914,1)</f>
        <v>W</v>
      </c>
      <c r="D10914" t="str">
        <f>RIGHT([1]Sheet1!D10914,2)</f>
        <v>01</v>
      </c>
      <c r="E10914" t="str">
        <f>[1]Sheet1!E10914</f>
        <v>Sinking Funds - Cash and Securities</v>
      </c>
      <c r="F10914">
        <f>[1]Sheet1!F10914</f>
        <v>15539659</v>
      </c>
    </row>
    <row r="10915" spans="1:6">
      <c r="A10915" t="str">
        <f>[1]Sheet1!B10915</f>
        <v>Wisconsin</v>
      </c>
      <c r="B10915" t="str">
        <f>[1]Sheet1!C10915</f>
        <v>WI</v>
      </c>
      <c r="C10915" t="str">
        <f>LEFT([1]Sheet1!D10915,1)</f>
        <v>W</v>
      </c>
      <c r="D10915" t="str">
        <f>RIGHT([1]Sheet1!D10915,2)</f>
        <v>31</v>
      </c>
      <c r="E10915" t="str">
        <f>[1]Sheet1!E10915</f>
        <v>Bond Funds - Cash and Securities</v>
      </c>
      <c r="F10915">
        <f>[1]Sheet1!F10915</f>
        <v>1171397</v>
      </c>
    </row>
    <row r="10916" spans="1:6">
      <c r="A10916" t="str">
        <f>[1]Sheet1!B10916</f>
        <v>Wisconsin</v>
      </c>
      <c r="B10916" t="str">
        <f>[1]Sheet1!C10916</f>
        <v>WI</v>
      </c>
      <c r="C10916" t="str">
        <f>LEFT([1]Sheet1!D10916,1)</f>
        <v>W</v>
      </c>
      <c r="D10916" t="str">
        <f>RIGHT([1]Sheet1!D10916,2)</f>
        <v>61</v>
      </c>
      <c r="E10916" t="str">
        <f>[1]Sheet1!E10916</f>
        <v>Other Funds - Cash and Securities</v>
      </c>
      <c r="F10916">
        <f>[1]Sheet1!F10916</f>
        <v>15532958</v>
      </c>
    </row>
    <row r="10917" spans="1:6">
      <c r="A10917" t="str">
        <f>[1]Sheet1!B10917</f>
        <v>Wisconsin</v>
      </c>
      <c r="B10917" t="str">
        <f>[1]Sheet1!C10917</f>
        <v>WI</v>
      </c>
      <c r="C10917" t="str">
        <f>LEFT([1]Sheet1!D10917,1)</f>
        <v>X</v>
      </c>
      <c r="D10917" t="str">
        <f>RIGHT([1]Sheet1!D10917,2)</f>
        <v>01</v>
      </c>
      <c r="E10917" t="str">
        <f>[1]Sheet1!E10917</f>
        <v>Employee Retirement - Local Employee Contribution</v>
      </c>
      <c r="F10917">
        <f>[1]Sheet1!F10917</f>
        <v>661820</v>
      </c>
    </row>
    <row r="10918" spans="1:6">
      <c r="A10918" t="str">
        <f>[1]Sheet1!B10918</f>
        <v>Wisconsin</v>
      </c>
      <c r="B10918" t="str">
        <f>[1]Sheet1!C10918</f>
        <v>WI</v>
      </c>
      <c r="C10918" t="str">
        <f>LEFT([1]Sheet1!D10918,1)</f>
        <v>X</v>
      </c>
      <c r="D10918" t="str">
        <f>RIGHT([1]Sheet1!D10918,2)</f>
        <v>02</v>
      </c>
      <c r="E10918" t="str">
        <f>[1]Sheet1!E10918</f>
        <v>Employee Retirement - State Employee Contribution</v>
      </c>
      <c r="F10918">
        <f>[1]Sheet1!F10918</f>
        <v>245083</v>
      </c>
    </row>
    <row r="10919" spans="1:6">
      <c r="A10919" t="str">
        <f>[1]Sheet1!B10919</f>
        <v>Wisconsin</v>
      </c>
      <c r="B10919" t="str">
        <f>[1]Sheet1!C10919</f>
        <v>WI</v>
      </c>
      <c r="C10919" t="str">
        <f>LEFT([1]Sheet1!D10919,1)</f>
        <v>X</v>
      </c>
      <c r="D10919" t="str">
        <f>RIGHT([1]Sheet1!D10919,2)</f>
        <v>05</v>
      </c>
      <c r="E10919" t="str">
        <f>[1]Sheet1!E10919</f>
        <v>Employee Retirement - From Other Governments</v>
      </c>
      <c r="F10919">
        <f>[1]Sheet1!F10919</f>
        <v>561180</v>
      </c>
    </row>
    <row r="10920" spans="1:6">
      <c r="A10920" t="str">
        <f>[1]Sheet1!B10920</f>
        <v>Wisconsin</v>
      </c>
      <c r="B10920" t="str">
        <f>[1]Sheet1!C10920</f>
        <v>WI</v>
      </c>
      <c r="C10920" t="str">
        <f>LEFT([1]Sheet1!D10920,1)</f>
        <v>X</v>
      </c>
      <c r="D10920" t="str">
        <f>RIGHT([1]Sheet1!D10920,2)</f>
        <v>08</v>
      </c>
      <c r="E10920" t="str">
        <f>[1]Sheet1!E10920</f>
        <v>Employee Retirement - Earnings on Investments (calculated)</v>
      </c>
      <c r="F10920">
        <f>[1]Sheet1!F10920</f>
        <v>981582</v>
      </c>
    </row>
    <row r="10921" spans="1:6">
      <c r="A10921" t="str">
        <f>[1]Sheet1!B10921</f>
        <v>Wisconsin</v>
      </c>
      <c r="B10921" t="str">
        <f>[1]Sheet1!C10921</f>
        <v>WI</v>
      </c>
      <c r="C10921" t="str">
        <f>LEFT([1]Sheet1!D10921,1)</f>
        <v>X</v>
      </c>
      <c r="D10921" t="str">
        <f>RIGHT([1]Sheet1!D10921,2)</f>
        <v>11</v>
      </c>
      <c r="E10921" t="str">
        <f>[1]Sheet1!E10921</f>
        <v>Employee Retirement - Benefit Payments</v>
      </c>
      <c r="F10921">
        <f>[1]Sheet1!F10921</f>
        <v>4688789</v>
      </c>
    </row>
    <row r="10922" spans="1:6">
      <c r="A10922" t="str">
        <f>[1]Sheet1!B10922</f>
        <v>Wisconsin</v>
      </c>
      <c r="B10922" t="str">
        <f>[1]Sheet1!C10922</f>
        <v>WI</v>
      </c>
      <c r="C10922" t="str">
        <f>LEFT([1]Sheet1!D10922,1)</f>
        <v>X</v>
      </c>
      <c r="D10922" t="str">
        <f>RIGHT([1]Sheet1!D10922,2)</f>
        <v>12</v>
      </c>
      <c r="E10922" t="str">
        <f>[1]Sheet1!E10922</f>
        <v>Employee Retirement - Withdrawals</v>
      </c>
      <c r="F10922">
        <f>[1]Sheet1!F10922</f>
        <v>4599</v>
      </c>
    </row>
    <row r="10923" spans="1:6">
      <c r="A10923" t="str">
        <f>[1]Sheet1!B10923</f>
        <v>Wisconsin</v>
      </c>
      <c r="B10923" t="str">
        <f>[1]Sheet1!C10923</f>
        <v>WI</v>
      </c>
      <c r="C10923" t="str">
        <f>LEFT([1]Sheet1!D10923,1)</f>
        <v>X</v>
      </c>
      <c r="D10923" t="str">
        <f>RIGHT([1]Sheet1!D10923,2)</f>
        <v>21</v>
      </c>
      <c r="E10923" t="str">
        <f>[1]Sheet1!E10923</f>
        <v>Employee Retirement - Total Cash and Deposits</v>
      </c>
      <c r="F10923">
        <f>[1]Sheet1!F10923</f>
        <v>2754570</v>
      </c>
    </row>
    <row r="10924" spans="1:6">
      <c r="A10924" t="str">
        <f>[1]Sheet1!B10924</f>
        <v>Wisconsin</v>
      </c>
      <c r="B10924" t="str">
        <f>[1]Sheet1!C10924</f>
        <v>WI</v>
      </c>
      <c r="C10924" t="str">
        <f>LEFT([1]Sheet1!D10924,1)</f>
        <v>X</v>
      </c>
      <c r="D10924" t="str">
        <f>RIGHT([1]Sheet1!D10924,2)</f>
        <v>30</v>
      </c>
      <c r="E10924" t="str">
        <f>[1]Sheet1!E10924</f>
        <v>Employee Retirement - Total Federal Securities</v>
      </c>
      <c r="F10924">
        <f>[1]Sheet1!F10924</f>
        <v>14069079</v>
      </c>
    </row>
    <row r="10925" spans="1:6">
      <c r="A10925" t="str">
        <f>[1]Sheet1!B10925</f>
        <v>Wisconsin</v>
      </c>
      <c r="B10925" t="str">
        <f>[1]Sheet1!C10925</f>
        <v>WI</v>
      </c>
      <c r="C10925" t="str">
        <f>LEFT([1]Sheet1!D10925,1)</f>
        <v>X</v>
      </c>
      <c r="D10925" t="str">
        <f>RIGHT([1]Sheet1!D10925,2)</f>
        <v>42</v>
      </c>
      <c r="E10925" t="str">
        <f>[1]Sheet1!E10925</f>
        <v>Employee Retirement - Securities - Mortgages</v>
      </c>
      <c r="F10925">
        <f>[1]Sheet1!F10925</f>
        <v>0</v>
      </c>
    </row>
    <row r="10926" spans="1:6">
      <c r="A10926" t="str">
        <f>[1]Sheet1!B10926</f>
        <v>Wisconsin</v>
      </c>
      <c r="B10926" t="str">
        <f>[1]Sheet1!C10926</f>
        <v>WI</v>
      </c>
      <c r="C10926" t="str">
        <f>LEFT([1]Sheet1!D10926,1)</f>
        <v>X</v>
      </c>
      <c r="D10926" t="str">
        <f>RIGHT([1]Sheet1!D10926,2)</f>
        <v>44</v>
      </c>
      <c r="E10926" t="str">
        <f>[1]Sheet1!E10926</f>
        <v>Employee Retirement - Total Other Securities</v>
      </c>
      <c r="F10926">
        <f>[1]Sheet1!F10926</f>
        <v>1959231</v>
      </c>
    </row>
    <row r="10927" spans="1:6">
      <c r="A10927" t="str">
        <f>[1]Sheet1!B10927</f>
        <v>Wisconsin</v>
      </c>
      <c r="B10927" t="str">
        <f>[1]Sheet1!C10927</f>
        <v>WI</v>
      </c>
      <c r="C10927" t="str">
        <f>LEFT([1]Sheet1!D10927,1)</f>
        <v>X</v>
      </c>
      <c r="D10927" t="str">
        <f>RIGHT([1]Sheet1!D10927,2)</f>
        <v>47</v>
      </c>
      <c r="E10927" t="str">
        <f>[1]Sheet1!E10927</f>
        <v>Employee Retirement - Other Investments - Other</v>
      </c>
      <c r="F10927">
        <f>[1]Sheet1!F10927</f>
        <v>3075002</v>
      </c>
    </row>
    <row r="10928" spans="1:6">
      <c r="A10928" t="str">
        <f>[1]Sheet1!B10928</f>
        <v>Wisconsin</v>
      </c>
      <c r="B10928" t="str">
        <f>[1]Sheet1!C10928</f>
        <v>WI</v>
      </c>
      <c r="C10928" t="str">
        <f>LEFT([1]Sheet1!D10928,1)</f>
        <v>Y</v>
      </c>
      <c r="D10928" t="str">
        <f>RIGHT([1]Sheet1!D10928,2)</f>
        <v>01</v>
      </c>
      <c r="E10928" t="str">
        <f>[1]Sheet1!E10928</f>
        <v>Unemployment Compensation - Contribution</v>
      </c>
      <c r="F10928">
        <f>[1]Sheet1!F10928</f>
        <v>1256955</v>
      </c>
    </row>
    <row r="10929" spans="1:6">
      <c r="A10929" t="str">
        <f>[1]Sheet1!B10929</f>
        <v>Wisconsin</v>
      </c>
      <c r="B10929" t="str">
        <f>[1]Sheet1!C10929</f>
        <v>WI</v>
      </c>
      <c r="C10929" t="str">
        <f>LEFT([1]Sheet1!D10929,1)</f>
        <v>Y</v>
      </c>
      <c r="D10929" t="str">
        <f>RIGHT([1]Sheet1!D10929,2)</f>
        <v>04</v>
      </c>
      <c r="E10929" t="str">
        <f>[1]Sheet1!E10929</f>
        <v>Unemployment Compensation - Federal Advances</v>
      </c>
      <c r="F10929">
        <f>[1]Sheet1!F10929</f>
        <v>926239</v>
      </c>
    </row>
    <row r="10930" spans="1:6">
      <c r="A10930" t="str">
        <f>[1]Sheet1!B10930</f>
        <v>Wisconsin</v>
      </c>
      <c r="B10930" t="str">
        <f>[1]Sheet1!C10930</f>
        <v>WI</v>
      </c>
      <c r="C10930" t="str">
        <f>LEFT([1]Sheet1!D10930,1)</f>
        <v>Y</v>
      </c>
      <c r="D10930" t="str">
        <f>RIGHT([1]Sheet1!D10930,2)</f>
        <v>05</v>
      </c>
      <c r="E10930" t="str">
        <f>[1]Sheet1!E10930</f>
        <v>Unemployment Compensation - Benefit Payments</v>
      </c>
      <c r="F10930">
        <f>[1]Sheet1!F10930</f>
        <v>1004725</v>
      </c>
    </row>
    <row r="10931" spans="1:6">
      <c r="A10931" t="str">
        <f>[1]Sheet1!B10931</f>
        <v>Wisconsin</v>
      </c>
      <c r="B10931" t="str">
        <f>[1]Sheet1!C10931</f>
        <v>WI</v>
      </c>
      <c r="C10931" t="str">
        <f>LEFT([1]Sheet1!D10931,1)</f>
        <v>Y</v>
      </c>
      <c r="D10931" t="str">
        <f>RIGHT([1]Sheet1!D10931,2)</f>
        <v>06</v>
      </c>
      <c r="E10931" t="str">
        <f>[1]Sheet1!E10931</f>
        <v>Unemployment Compensation - Extended and Special Payments</v>
      </c>
      <c r="F10931">
        <f>[1]Sheet1!F10931</f>
        <v>794908</v>
      </c>
    </row>
    <row r="10932" spans="1:6">
      <c r="A10932" t="str">
        <f>[1]Sheet1!B10932</f>
        <v>Wisconsin</v>
      </c>
      <c r="B10932" t="str">
        <f>[1]Sheet1!C10932</f>
        <v>WI</v>
      </c>
      <c r="C10932" t="str">
        <f>LEFT([1]Sheet1!D10932,1)</f>
        <v>Y</v>
      </c>
      <c r="D10932" t="str">
        <f>RIGHT([1]Sheet1!D10932,2)</f>
        <v>07</v>
      </c>
      <c r="E10932" t="str">
        <f>[1]Sheet1!E10932</f>
        <v>Unemployment Compensation - Balance In US Treasury</v>
      </c>
      <c r="F10932">
        <f>[1]Sheet1!F10932</f>
        <v>11372</v>
      </c>
    </row>
    <row r="10933" spans="1:6">
      <c r="A10933" t="str">
        <f>[1]Sheet1!B10933</f>
        <v>Wisconsin</v>
      </c>
      <c r="B10933" t="str">
        <f>[1]Sheet1!C10933</f>
        <v>WI</v>
      </c>
      <c r="C10933" t="str">
        <f>LEFT([1]Sheet1!D10933,1)</f>
        <v>Y</v>
      </c>
      <c r="D10933" t="str">
        <f>RIGHT([1]Sheet1!D10933,2)</f>
        <v>08</v>
      </c>
      <c r="E10933" t="str">
        <f>[1]Sheet1!E10933</f>
        <v>Unemployment Compensation - Other Balance (+ or -)</v>
      </c>
      <c r="F10933">
        <f>[1]Sheet1!F10933</f>
        <v>-914865</v>
      </c>
    </row>
    <row r="10934" spans="1:6">
      <c r="A10934" t="str">
        <f>[1]Sheet1!B10934</f>
        <v>Wisconsin</v>
      </c>
      <c r="B10934" t="str">
        <f>[1]Sheet1!C10934</f>
        <v>WI</v>
      </c>
      <c r="C10934" t="str">
        <f>LEFT([1]Sheet1!D10934,1)</f>
        <v>Y</v>
      </c>
      <c r="D10934" t="str">
        <f>RIGHT([1]Sheet1!D10934,2)</f>
        <v>11</v>
      </c>
      <c r="E10934" t="str">
        <f>[1]Sheet1!E10934</f>
        <v>Workers Compensation - Other Contributions</v>
      </c>
      <c r="F10934">
        <f>[1]Sheet1!F10934</f>
        <v>2829</v>
      </c>
    </row>
    <row r="10935" spans="1:6">
      <c r="A10935" t="str">
        <f>[1]Sheet1!B10935</f>
        <v>Wisconsin</v>
      </c>
      <c r="B10935" t="str">
        <f>[1]Sheet1!C10935</f>
        <v>WI</v>
      </c>
      <c r="C10935" t="str">
        <f>LEFT([1]Sheet1!D10935,1)</f>
        <v>Y</v>
      </c>
      <c r="D10935" t="str">
        <f>RIGHT([1]Sheet1!D10935,2)</f>
        <v>14</v>
      </c>
      <c r="E10935" t="str">
        <f>[1]Sheet1!E10935</f>
        <v>Workers Compensation - Benefit Payments</v>
      </c>
      <c r="F10935">
        <f>[1]Sheet1!F10935</f>
        <v>10087</v>
      </c>
    </row>
    <row r="10936" spans="1:6">
      <c r="A10936" t="str">
        <f>[1]Sheet1!B10936</f>
        <v>Wisconsin</v>
      </c>
      <c r="B10936" t="str">
        <f>[1]Sheet1!C10936</f>
        <v>WI</v>
      </c>
      <c r="C10936" t="str">
        <f>LEFT([1]Sheet1!D10936,1)</f>
        <v>Y</v>
      </c>
      <c r="D10936" t="str">
        <f>RIGHT([1]Sheet1!D10936,2)</f>
        <v>21</v>
      </c>
      <c r="E10936" t="str">
        <f>[1]Sheet1!E10936</f>
        <v>Workers Compensation - Cash and Assets</v>
      </c>
      <c r="F10936">
        <f>[1]Sheet1!F10936</f>
        <v>1704</v>
      </c>
    </row>
    <row r="10937" spans="1:6">
      <c r="A10937" t="str">
        <f>[1]Sheet1!B10937</f>
        <v>Wisconsin</v>
      </c>
      <c r="B10937" t="str">
        <f>[1]Sheet1!C10937</f>
        <v>WI</v>
      </c>
      <c r="C10937" t="str">
        <f>LEFT([1]Sheet1!D10937,1)</f>
        <v>Z</v>
      </c>
      <c r="D10937" t="str">
        <f>RIGHT([1]Sheet1!D10937,2)</f>
        <v>00</v>
      </c>
      <c r="E10937" t="str">
        <f>[1]Sheet1!E10937</f>
        <v>Total Salaries and Wages</v>
      </c>
      <c r="F10937">
        <f>[1]Sheet1!F10937</f>
        <v>14377672</v>
      </c>
    </row>
    <row r="10938" spans="1:6">
      <c r="A10938" t="str">
        <f>[1]Sheet1!B10938</f>
        <v>Wisconsin</v>
      </c>
      <c r="B10938" t="str">
        <f>[1]Sheet1!C10938</f>
        <v>WI</v>
      </c>
      <c r="C10938" t="str">
        <f>LEFT([1]Sheet1!D10938,1)</f>
        <v>Z</v>
      </c>
      <c r="D10938" t="str">
        <f>RIGHT([1]Sheet1!D10938,2)</f>
        <v>77</v>
      </c>
      <c r="E10938" t="str">
        <f>[1]Sheet1!E10938</f>
        <v>Employee Retirement – Total Corporate Bonds</v>
      </c>
      <c r="F10938">
        <f>[1]Sheet1!F10938</f>
        <v>10641183</v>
      </c>
    </row>
    <row r="10939" spans="1:6">
      <c r="A10939" t="str">
        <f>[1]Sheet1!B10939</f>
        <v>Wisconsin</v>
      </c>
      <c r="B10939" t="str">
        <f>[1]Sheet1!C10939</f>
        <v>WI</v>
      </c>
      <c r="C10939" t="str">
        <f>LEFT([1]Sheet1!D10939,1)</f>
        <v>Z</v>
      </c>
      <c r="D10939" t="str">
        <f>RIGHT([1]Sheet1!D10939,2)</f>
        <v>78</v>
      </c>
      <c r="E10939" t="str">
        <f>[1]Sheet1!E10939</f>
        <v>Employee Retirement – Corporate Stocks</v>
      </c>
      <c r="F10939">
        <f>[1]Sheet1!F10939</f>
        <v>53415645</v>
      </c>
    </row>
    <row r="10940" spans="1:6">
      <c r="A10940" t="str">
        <f>[1]Sheet1!B10940</f>
        <v>Wyoming</v>
      </c>
      <c r="B10940" t="str">
        <f>[1]Sheet1!C10940</f>
        <v>WY</v>
      </c>
      <c r="C10940" t="str">
        <f>LEFT([1]Sheet1!D10940,1)</f>
        <v>1</v>
      </c>
      <c r="D10940" t="str">
        <f>RIGHT([1]Sheet1!D10940,2)</f>
        <v>9T</v>
      </c>
      <c r="E10940" t="str">
        <f>[1]Sheet1!E10940</f>
        <v>Long Term Debt Beginning Outstanding - Public Debt for Private Purpose</v>
      </c>
      <c r="F10940">
        <f>[1]Sheet1!F10940</f>
        <v>1291615</v>
      </c>
    </row>
    <row r="10941" spans="1:6">
      <c r="A10941" t="str">
        <f>[1]Sheet1!B10941</f>
        <v>Wyoming</v>
      </c>
      <c r="B10941" t="str">
        <f>[1]Sheet1!C10941</f>
        <v>WY</v>
      </c>
      <c r="C10941" t="str">
        <f>LEFT([1]Sheet1!D10941,1)</f>
        <v>1</v>
      </c>
      <c r="D10941" t="str">
        <f>RIGHT([1]Sheet1!D10941,2)</f>
        <v>9U</v>
      </c>
      <c r="E10941" t="str">
        <f>[1]Sheet1!E10941</f>
        <v>Long Term Debt Beginning Outstanding - Unspecified Public Purpose</v>
      </c>
      <c r="F10941">
        <f>[1]Sheet1!F10941</f>
        <v>1149539</v>
      </c>
    </row>
    <row r="10942" spans="1:6">
      <c r="A10942" t="str">
        <f>[1]Sheet1!B10942</f>
        <v>Wyoming</v>
      </c>
      <c r="B10942" t="str">
        <f>[1]Sheet1!C10942</f>
        <v>WY</v>
      </c>
      <c r="C10942" t="str">
        <f>LEFT([1]Sheet1!D10942,1)</f>
        <v>2</v>
      </c>
      <c r="D10942" t="str">
        <f>RIGHT([1]Sheet1!D10942,2)</f>
        <v>4T</v>
      </c>
      <c r="E10942" t="str">
        <f>[1]Sheet1!E10942</f>
        <v>Long Term Debt Issue, Nonguaranteed - Public Debt for Private Purpose</v>
      </c>
      <c r="F10942">
        <f>[1]Sheet1!F10942</f>
        <v>217295</v>
      </c>
    </row>
    <row r="10943" spans="1:6">
      <c r="A10943" t="str">
        <f>[1]Sheet1!B10943</f>
        <v>Wyoming</v>
      </c>
      <c r="B10943" t="str">
        <f>[1]Sheet1!C10943</f>
        <v>WY</v>
      </c>
      <c r="C10943" t="str">
        <f>LEFT([1]Sheet1!D10943,1)</f>
        <v>2</v>
      </c>
      <c r="D10943" t="str">
        <f>RIGHT([1]Sheet1!D10943,2)</f>
        <v>9U</v>
      </c>
      <c r="E10943" t="str">
        <f>[1]Sheet1!E10943</f>
        <v>Long Term Debt Issue, Unspecified Public Purpose</v>
      </c>
      <c r="F10943">
        <f>[1]Sheet1!F10943</f>
        <v>135191</v>
      </c>
    </row>
    <row r="10944" spans="1:6">
      <c r="A10944" t="str">
        <f>[1]Sheet1!B10944</f>
        <v>Wyoming</v>
      </c>
      <c r="B10944" t="str">
        <f>[1]Sheet1!C10944</f>
        <v>WY</v>
      </c>
      <c r="C10944" t="str">
        <f>LEFT([1]Sheet1!D10944,1)</f>
        <v>3</v>
      </c>
      <c r="D10944" t="str">
        <f>RIGHT([1]Sheet1!D10944,2)</f>
        <v>4T</v>
      </c>
      <c r="E10944" t="str">
        <f>[1]Sheet1!E10944</f>
        <v>Long Term Debt Retired Nonguaranteed - Public Debt for Private Purpose</v>
      </c>
      <c r="F10944">
        <f>[1]Sheet1!F10944</f>
        <v>265174</v>
      </c>
    </row>
    <row r="10945" spans="1:6">
      <c r="A10945" t="str">
        <f>[1]Sheet1!B10945</f>
        <v>Wyoming</v>
      </c>
      <c r="B10945" t="str">
        <f>[1]Sheet1!C10945</f>
        <v>WY</v>
      </c>
      <c r="C10945" t="str">
        <f>LEFT([1]Sheet1!D10945,1)</f>
        <v>3</v>
      </c>
      <c r="D10945" t="str">
        <f>RIGHT([1]Sheet1!D10945,2)</f>
        <v>9U</v>
      </c>
      <c r="E10945" t="str">
        <f>[1]Sheet1!E10945</f>
        <v>Long Term Debt Retired Unspecified Public Purpose</v>
      </c>
      <c r="F10945">
        <f>[1]Sheet1!F10945</f>
        <v>134704</v>
      </c>
    </row>
    <row r="10946" spans="1:6">
      <c r="A10946" t="str">
        <f>[1]Sheet1!B10946</f>
        <v>Wyoming</v>
      </c>
      <c r="B10946" t="str">
        <f>[1]Sheet1!C10946</f>
        <v>WY</v>
      </c>
      <c r="C10946" t="str">
        <f>LEFT([1]Sheet1!D10946,1)</f>
        <v>4</v>
      </c>
      <c r="D10946" t="str">
        <f>RIGHT([1]Sheet1!D10946,2)</f>
        <v>4T</v>
      </c>
      <c r="E10946" t="str">
        <f>[1]Sheet1!E10946</f>
        <v>Long Term Debt Outstanding Nonguaranteed - Public Debt for Private Purpose</v>
      </c>
      <c r="F10946">
        <f>[1]Sheet1!F10946</f>
        <v>1243736</v>
      </c>
    </row>
    <row r="10947" spans="1:6">
      <c r="A10947" t="str">
        <f>[1]Sheet1!B10947</f>
        <v>Wyoming</v>
      </c>
      <c r="B10947" t="str">
        <f>[1]Sheet1!C10947</f>
        <v>WY</v>
      </c>
      <c r="C10947" t="str">
        <f>LEFT([1]Sheet1!D10947,1)</f>
        <v>4</v>
      </c>
      <c r="D10947" t="str">
        <f>RIGHT([1]Sheet1!D10947,2)</f>
        <v>9U</v>
      </c>
      <c r="E10947" t="str">
        <f>[1]Sheet1!E10947</f>
        <v>Long Term Debt Outstanding Unspecified Public Purpose</v>
      </c>
      <c r="F10947">
        <f>[1]Sheet1!F10947</f>
        <v>1150373</v>
      </c>
    </row>
    <row r="10948" spans="1:6">
      <c r="A10948" t="str">
        <f>[1]Sheet1!B10948</f>
        <v>Wyoming</v>
      </c>
      <c r="B10948" t="str">
        <f>[1]Sheet1!C10948</f>
        <v>WY</v>
      </c>
      <c r="C10948" t="str">
        <f>LEFT([1]Sheet1!D10948,1)</f>
        <v>6</v>
      </c>
      <c r="D10948" t="str">
        <f>RIGHT([1]Sheet1!D10948,2)</f>
        <v>1V</v>
      </c>
      <c r="E10948" t="str">
        <f>[1]Sheet1!E10948</f>
        <v>Short Term Debt Outstanding - Beginning</v>
      </c>
      <c r="F10948">
        <f>[1]Sheet1!F10948</f>
        <v>3132</v>
      </c>
    </row>
    <row r="10949" spans="1:6">
      <c r="A10949" t="str">
        <f>[1]Sheet1!B10949</f>
        <v>Wyoming</v>
      </c>
      <c r="B10949" t="str">
        <f>[1]Sheet1!C10949</f>
        <v>WY</v>
      </c>
      <c r="C10949" t="str">
        <f>LEFT([1]Sheet1!D10949,1)</f>
        <v>6</v>
      </c>
      <c r="D10949" t="str">
        <f>RIGHT([1]Sheet1!D10949,2)</f>
        <v>4V</v>
      </c>
      <c r="E10949" t="str">
        <f>[1]Sheet1!E10949</f>
        <v>Short Term Debt Outstanding - End of Fiscal Year</v>
      </c>
      <c r="F10949">
        <f>[1]Sheet1!F10949</f>
        <v>3302</v>
      </c>
    </row>
    <row r="10950" spans="1:6">
      <c r="A10950" t="str">
        <f>[1]Sheet1!B10950</f>
        <v>Wyoming</v>
      </c>
      <c r="B10950" t="str">
        <f>[1]Sheet1!C10950</f>
        <v>WY</v>
      </c>
      <c r="C10950" t="str">
        <f>LEFT([1]Sheet1!D10950,1)</f>
        <v>A</v>
      </c>
      <c r="D10950" t="str">
        <f>RIGHT([1]Sheet1!D10950,2)</f>
        <v>01</v>
      </c>
      <c r="E10950" t="str">
        <f>[1]Sheet1!E10950</f>
        <v>Charges - Air Transportation</v>
      </c>
      <c r="F10950">
        <f>[1]Sheet1!F10950</f>
        <v>21855</v>
      </c>
    </row>
    <row r="10951" spans="1:6">
      <c r="A10951" t="str">
        <f>[1]Sheet1!B10951</f>
        <v>Wyoming</v>
      </c>
      <c r="B10951" t="str">
        <f>[1]Sheet1!C10951</f>
        <v>WY</v>
      </c>
      <c r="C10951" t="str">
        <f>LEFT([1]Sheet1!D10951,1)</f>
        <v>A</v>
      </c>
      <c r="D10951" t="str">
        <f>RIGHT([1]Sheet1!D10951,2)</f>
        <v>03</v>
      </c>
      <c r="E10951" t="str">
        <f>[1]Sheet1!E10951</f>
        <v>Charges - Miscellaneous Commercial Activities</v>
      </c>
      <c r="F10951">
        <f>[1]Sheet1!F10951</f>
        <v>12246</v>
      </c>
    </row>
    <row r="10952" spans="1:6">
      <c r="A10952" t="str">
        <f>[1]Sheet1!B10952</f>
        <v>Wyoming</v>
      </c>
      <c r="B10952" t="str">
        <f>[1]Sheet1!C10952</f>
        <v>WY</v>
      </c>
      <c r="C10952" t="str">
        <f>LEFT([1]Sheet1!D10952,1)</f>
        <v>A</v>
      </c>
      <c r="D10952" t="str">
        <f>RIGHT([1]Sheet1!D10952,2)</f>
        <v>09</v>
      </c>
      <c r="E10952" t="str">
        <f>[1]Sheet1!E10952</f>
        <v>Charges - Elementary and Secondary Education School Lunch</v>
      </c>
      <c r="F10952">
        <f>[1]Sheet1!F10952</f>
        <v>17146</v>
      </c>
    </row>
    <row r="10953" spans="1:6">
      <c r="A10953" t="str">
        <f>[1]Sheet1!B10953</f>
        <v>Wyoming</v>
      </c>
      <c r="B10953" t="str">
        <f>[1]Sheet1!C10953</f>
        <v>WY</v>
      </c>
      <c r="C10953" t="str">
        <f>LEFT([1]Sheet1!D10953,1)</f>
        <v>A</v>
      </c>
      <c r="D10953" t="str">
        <f>RIGHT([1]Sheet1!D10953,2)</f>
        <v>10</v>
      </c>
      <c r="E10953" t="str">
        <f>[1]Sheet1!E10953</f>
        <v>Charges - Elementary and Secondary Education School Tuition and Transportation</v>
      </c>
      <c r="F10953">
        <f>[1]Sheet1!F10953</f>
        <v>273</v>
      </c>
    </row>
    <row r="10954" spans="1:6">
      <c r="A10954" t="str">
        <f>[1]Sheet1!B10954</f>
        <v>Wyoming</v>
      </c>
      <c r="B10954" t="str">
        <f>[1]Sheet1!C10954</f>
        <v>WY</v>
      </c>
      <c r="C10954" t="str">
        <f>LEFT([1]Sheet1!D10954,1)</f>
        <v>A</v>
      </c>
      <c r="D10954" t="str">
        <f>RIGHT([1]Sheet1!D10954,2)</f>
        <v>12</v>
      </c>
      <c r="E10954" t="str">
        <f>[1]Sheet1!E10954</f>
        <v>Charges - Elementary and Secondary Education - Other</v>
      </c>
      <c r="F10954">
        <f>[1]Sheet1!F10954</f>
        <v>3386</v>
      </c>
    </row>
    <row r="10955" spans="1:6">
      <c r="A10955" t="str">
        <f>[1]Sheet1!B10955</f>
        <v>Wyoming</v>
      </c>
      <c r="B10955" t="str">
        <f>[1]Sheet1!C10955</f>
        <v>WY</v>
      </c>
      <c r="C10955" t="str">
        <f>LEFT([1]Sheet1!D10955,1)</f>
        <v>A</v>
      </c>
      <c r="D10955" t="str">
        <f>RIGHT([1]Sheet1!D10955,2)</f>
        <v>16</v>
      </c>
      <c r="E10955" t="str">
        <f>[1]Sheet1!E10955</f>
        <v xml:space="preserve"> Charges - Higher Education Auxiliary Enterprises</v>
      </c>
      <c r="F10955">
        <f>[1]Sheet1!F10955</f>
        <v>62101</v>
      </c>
    </row>
    <row r="10956" spans="1:6">
      <c r="A10956" t="str">
        <f>[1]Sheet1!B10956</f>
        <v>Wyoming</v>
      </c>
      <c r="B10956" t="str">
        <f>[1]Sheet1!C10956</f>
        <v>WY</v>
      </c>
      <c r="C10956" t="str">
        <f>LEFT([1]Sheet1!D10956,1)</f>
        <v>A</v>
      </c>
      <c r="D10956" t="str">
        <f>RIGHT([1]Sheet1!D10956,2)</f>
        <v>18</v>
      </c>
      <c r="E10956" t="str">
        <f>[1]Sheet1!E10956</f>
        <v>Charges - Higher Education - Other</v>
      </c>
      <c r="F10956">
        <f>[1]Sheet1!F10956</f>
        <v>100077</v>
      </c>
    </row>
    <row r="10957" spans="1:6">
      <c r="A10957" t="str">
        <f>[1]Sheet1!B10957</f>
        <v>Wyoming</v>
      </c>
      <c r="B10957" t="str">
        <f>[1]Sheet1!C10957</f>
        <v>WY</v>
      </c>
      <c r="C10957" t="str">
        <f>LEFT([1]Sheet1!D10957,1)</f>
        <v>A</v>
      </c>
      <c r="D10957" t="str">
        <f>RIGHT([1]Sheet1!D10957,2)</f>
        <v>36</v>
      </c>
      <c r="E10957" t="str">
        <f>[1]Sheet1!E10957</f>
        <v>Charges - Hospital Public</v>
      </c>
      <c r="F10957">
        <f>[1]Sheet1!F10957</f>
        <v>948799</v>
      </c>
    </row>
    <row r="10958" spans="1:6">
      <c r="A10958" t="str">
        <f>[1]Sheet1!B10958</f>
        <v>Wyoming</v>
      </c>
      <c r="B10958" t="str">
        <f>[1]Sheet1!C10958</f>
        <v>WY</v>
      </c>
      <c r="C10958" t="str">
        <f>LEFT([1]Sheet1!D10958,1)</f>
        <v>A</v>
      </c>
      <c r="D10958" t="str">
        <f>RIGHT([1]Sheet1!D10958,2)</f>
        <v>44</v>
      </c>
      <c r="E10958" t="str">
        <f>[1]Sheet1!E10958</f>
        <v>Charges - Regular Highways</v>
      </c>
      <c r="F10958">
        <f>[1]Sheet1!F10958</f>
        <v>10851</v>
      </c>
    </row>
    <row r="10959" spans="1:6">
      <c r="A10959" t="str">
        <f>[1]Sheet1!B10959</f>
        <v>Wyoming</v>
      </c>
      <c r="B10959" t="str">
        <f>[1]Sheet1!C10959</f>
        <v>WY</v>
      </c>
      <c r="C10959" t="str">
        <f>LEFT([1]Sheet1!D10959,1)</f>
        <v>A</v>
      </c>
      <c r="D10959" t="str">
        <f>RIGHT([1]Sheet1!D10959,2)</f>
        <v>50</v>
      </c>
      <c r="E10959" t="str">
        <f>[1]Sheet1!E10959</f>
        <v>Charges - Housing and Community Development</v>
      </c>
      <c r="F10959">
        <f>[1]Sheet1!F10959</f>
        <v>3304</v>
      </c>
    </row>
    <row r="10960" spans="1:6">
      <c r="A10960" t="str">
        <f>[1]Sheet1!B10960</f>
        <v>Wyoming</v>
      </c>
      <c r="B10960" t="str">
        <f>[1]Sheet1!C10960</f>
        <v>WY</v>
      </c>
      <c r="C10960" t="str">
        <f>LEFT([1]Sheet1!D10960,1)</f>
        <v>A</v>
      </c>
      <c r="D10960" t="str">
        <f>RIGHT([1]Sheet1!D10960,2)</f>
        <v>59</v>
      </c>
      <c r="E10960" t="str">
        <f>[1]Sheet1!E10960</f>
        <v>Charges - Natural Resources - Other</v>
      </c>
      <c r="F10960">
        <f>[1]Sheet1!F10960</f>
        <v>17354</v>
      </c>
    </row>
    <row r="10961" spans="1:6">
      <c r="A10961" t="str">
        <f>[1]Sheet1!B10961</f>
        <v>Wyoming</v>
      </c>
      <c r="B10961" t="str">
        <f>[1]Sheet1!C10961</f>
        <v>WY</v>
      </c>
      <c r="C10961" t="str">
        <f>LEFT([1]Sheet1!D10961,1)</f>
        <v>A</v>
      </c>
      <c r="D10961" t="str">
        <f>RIGHT([1]Sheet1!D10961,2)</f>
        <v>60</v>
      </c>
      <c r="E10961" t="str">
        <f>[1]Sheet1!E10961</f>
        <v>Charges - Parking Facilities</v>
      </c>
      <c r="F10961">
        <f>[1]Sheet1!F10961</f>
        <v>1986</v>
      </c>
    </row>
    <row r="10962" spans="1:6">
      <c r="A10962" t="str">
        <f>[1]Sheet1!B10962</f>
        <v>Wyoming</v>
      </c>
      <c r="B10962" t="str">
        <f>[1]Sheet1!C10962</f>
        <v>WY</v>
      </c>
      <c r="C10962" t="str">
        <f>LEFT([1]Sheet1!D10962,1)</f>
        <v>A</v>
      </c>
      <c r="D10962" t="str">
        <f>RIGHT([1]Sheet1!D10962,2)</f>
        <v>61</v>
      </c>
      <c r="E10962" t="str">
        <f>[1]Sheet1!E10962</f>
        <v>Charges - Parks and Recreation</v>
      </c>
      <c r="F10962">
        <f>[1]Sheet1!F10962</f>
        <v>29305</v>
      </c>
    </row>
    <row r="10963" spans="1:6">
      <c r="A10963" t="str">
        <f>[1]Sheet1!B10963</f>
        <v>Wyoming</v>
      </c>
      <c r="B10963" t="str">
        <f>[1]Sheet1!C10963</f>
        <v>WY</v>
      </c>
      <c r="C10963" t="str">
        <f>LEFT([1]Sheet1!D10963,1)</f>
        <v>A</v>
      </c>
      <c r="D10963" t="str">
        <f>RIGHT([1]Sheet1!D10963,2)</f>
        <v>80</v>
      </c>
      <c r="E10963" t="str">
        <f>[1]Sheet1!E10963</f>
        <v>Charges - Sewerage</v>
      </c>
      <c r="F10963">
        <f>[1]Sheet1!F10963</f>
        <v>64504</v>
      </c>
    </row>
    <row r="10964" spans="1:6">
      <c r="A10964" t="str">
        <f>[1]Sheet1!B10964</f>
        <v>Wyoming</v>
      </c>
      <c r="B10964" t="str">
        <f>[1]Sheet1!C10964</f>
        <v>WY</v>
      </c>
      <c r="C10964" t="str">
        <f>LEFT([1]Sheet1!D10964,1)</f>
        <v>A</v>
      </c>
      <c r="D10964" t="str">
        <f>RIGHT([1]Sheet1!D10964,2)</f>
        <v>81</v>
      </c>
      <c r="E10964" t="str">
        <f>[1]Sheet1!E10964</f>
        <v>Charges - Solid Waste Management</v>
      </c>
      <c r="F10964">
        <f>[1]Sheet1!F10964</f>
        <v>62569</v>
      </c>
    </row>
    <row r="10965" spans="1:6">
      <c r="A10965" t="str">
        <f>[1]Sheet1!B10965</f>
        <v>Wyoming</v>
      </c>
      <c r="B10965" t="str">
        <f>[1]Sheet1!C10965</f>
        <v>WY</v>
      </c>
      <c r="C10965" t="str">
        <f>LEFT([1]Sheet1!D10965,1)</f>
        <v>A</v>
      </c>
      <c r="D10965" t="str">
        <f>RIGHT([1]Sheet1!D10965,2)</f>
        <v>89</v>
      </c>
      <c r="E10965" t="str">
        <f>[1]Sheet1!E10965</f>
        <v>Charges - All Other</v>
      </c>
      <c r="F10965">
        <f>[1]Sheet1!F10965</f>
        <v>120977</v>
      </c>
    </row>
    <row r="10966" spans="1:6">
      <c r="A10966" t="str">
        <f>[1]Sheet1!B10966</f>
        <v>Wyoming</v>
      </c>
      <c r="B10966" t="str">
        <f>[1]Sheet1!C10966</f>
        <v>WY</v>
      </c>
      <c r="C10966" t="str">
        <f>LEFT([1]Sheet1!D10966,1)</f>
        <v>A</v>
      </c>
      <c r="D10966" t="str">
        <f>RIGHT([1]Sheet1!D10966,2)</f>
        <v>90</v>
      </c>
      <c r="E10966" t="str">
        <f>[1]Sheet1!E10966</f>
        <v>Revenue - Liquor Stores</v>
      </c>
      <c r="F10966">
        <f>[1]Sheet1!F10966</f>
        <v>93204</v>
      </c>
    </row>
    <row r="10967" spans="1:6">
      <c r="A10967" t="str">
        <f>[1]Sheet1!B10967</f>
        <v>Wyoming</v>
      </c>
      <c r="B10967" t="str">
        <f>[1]Sheet1!C10967</f>
        <v>WY</v>
      </c>
      <c r="C10967" t="str">
        <f>LEFT([1]Sheet1!D10967,1)</f>
        <v>A</v>
      </c>
      <c r="D10967" t="str">
        <f>RIGHT([1]Sheet1!D10967,2)</f>
        <v>91</v>
      </c>
      <c r="E10967" t="str">
        <f>[1]Sheet1!E10967</f>
        <v>Revenue - Water Utilities</v>
      </c>
      <c r="F10967">
        <f>[1]Sheet1!F10967</f>
        <v>136009</v>
      </c>
    </row>
    <row r="10968" spans="1:6">
      <c r="A10968" t="str">
        <f>[1]Sheet1!B10968</f>
        <v>Wyoming</v>
      </c>
      <c r="B10968" t="str">
        <f>[1]Sheet1!C10968</f>
        <v>WY</v>
      </c>
      <c r="C10968" t="str">
        <f>LEFT([1]Sheet1!D10968,1)</f>
        <v>A</v>
      </c>
      <c r="D10968" t="str">
        <f>RIGHT([1]Sheet1!D10968,2)</f>
        <v>92</v>
      </c>
      <c r="E10968" t="str">
        <f>[1]Sheet1!E10968</f>
        <v>Revenue - Electric Utilities</v>
      </c>
      <c r="F10968">
        <f>[1]Sheet1!F10968</f>
        <v>79316</v>
      </c>
    </row>
    <row r="10969" spans="1:6">
      <c r="A10969" t="str">
        <f>[1]Sheet1!B10969</f>
        <v>Wyoming</v>
      </c>
      <c r="B10969" t="str">
        <f>[1]Sheet1!C10969</f>
        <v>WY</v>
      </c>
      <c r="C10969" t="str">
        <f>LEFT([1]Sheet1!D10969,1)</f>
        <v>A</v>
      </c>
      <c r="D10969" t="str">
        <f>RIGHT([1]Sheet1!D10969,2)</f>
        <v>94</v>
      </c>
      <c r="E10969" t="str">
        <f>[1]Sheet1!E10969</f>
        <v>Revenue - Transit Utilities</v>
      </c>
      <c r="F10969">
        <f>[1]Sheet1!F10969</f>
        <v>683</v>
      </c>
    </row>
    <row r="10970" spans="1:6">
      <c r="A10970" t="str">
        <f>[1]Sheet1!B10970</f>
        <v>Wyoming</v>
      </c>
      <c r="B10970" t="str">
        <f>[1]Sheet1!C10970</f>
        <v>WY</v>
      </c>
      <c r="C10970" t="str">
        <f>LEFT([1]Sheet1!D10970,1)</f>
        <v>B</v>
      </c>
      <c r="D10970" t="str">
        <f>RIGHT([1]Sheet1!D10970,2)</f>
        <v>01</v>
      </c>
      <c r="E10970" t="str">
        <f>[1]Sheet1!E10970</f>
        <v>Federal Intergovernmental - Air Transportation</v>
      </c>
      <c r="F10970">
        <f>[1]Sheet1!F10970</f>
        <v>33698</v>
      </c>
    </row>
    <row r="10971" spans="1:6">
      <c r="A10971" t="str">
        <f>[1]Sheet1!B10971</f>
        <v>Wyoming</v>
      </c>
      <c r="B10971" t="str">
        <f>[1]Sheet1!C10971</f>
        <v>WY</v>
      </c>
      <c r="C10971" t="str">
        <f>LEFT([1]Sheet1!D10971,1)</f>
        <v>B</v>
      </c>
      <c r="D10971" t="str">
        <f>RIGHT([1]Sheet1!D10971,2)</f>
        <v>21</v>
      </c>
      <c r="E10971" t="str">
        <f>[1]Sheet1!E10971</f>
        <v>Federal Intergovernmental - Education</v>
      </c>
      <c r="F10971">
        <f>[1]Sheet1!F10971</f>
        <v>567813</v>
      </c>
    </row>
    <row r="10972" spans="1:6">
      <c r="A10972" t="str">
        <f>[1]Sheet1!B10972</f>
        <v>Wyoming</v>
      </c>
      <c r="B10972" t="str">
        <f>[1]Sheet1!C10972</f>
        <v>WY</v>
      </c>
      <c r="C10972" t="str">
        <f>LEFT([1]Sheet1!D10972,1)</f>
        <v>B</v>
      </c>
      <c r="D10972" t="str">
        <f>RIGHT([1]Sheet1!D10972,2)</f>
        <v>22</v>
      </c>
      <c r="E10972" t="str">
        <f>[1]Sheet1!E10972</f>
        <v>Federal Intergovernmental - Employment Security Administration</v>
      </c>
      <c r="F10972">
        <f>[1]Sheet1!F10972</f>
        <v>12579</v>
      </c>
    </row>
    <row r="10973" spans="1:6">
      <c r="A10973" t="str">
        <f>[1]Sheet1!B10973</f>
        <v>Wyoming</v>
      </c>
      <c r="B10973" t="str">
        <f>[1]Sheet1!C10973</f>
        <v>WY</v>
      </c>
      <c r="C10973" t="str">
        <f>LEFT([1]Sheet1!D10973,1)</f>
        <v>B</v>
      </c>
      <c r="D10973" t="str">
        <f>RIGHT([1]Sheet1!D10973,2)</f>
        <v>30</v>
      </c>
      <c r="E10973" t="str">
        <f>[1]Sheet1!E10973</f>
        <v>Federal Intergovernmental - General Local Government Support</v>
      </c>
      <c r="F10973">
        <f>[1]Sheet1!F10973</f>
        <v>23520</v>
      </c>
    </row>
    <row r="10974" spans="1:6">
      <c r="A10974" t="str">
        <f>[1]Sheet1!B10974</f>
        <v>Wyoming</v>
      </c>
      <c r="B10974" t="str">
        <f>[1]Sheet1!C10974</f>
        <v>WY</v>
      </c>
      <c r="C10974" t="str">
        <f>LEFT([1]Sheet1!D10974,1)</f>
        <v>B</v>
      </c>
      <c r="D10974" t="str">
        <f>RIGHT([1]Sheet1!D10974,2)</f>
        <v>42</v>
      </c>
      <c r="E10974" t="str">
        <f>[1]Sheet1!E10974</f>
        <v>Federal Intergovernmental - Health and Hospitals</v>
      </c>
      <c r="F10974">
        <f>[1]Sheet1!F10974</f>
        <v>93798</v>
      </c>
    </row>
    <row r="10975" spans="1:6">
      <c r="A10975" t="str">
        <f>[1]Sheet1!B10975</f>
        <v>Wyoming</v>
      </c>
      <c r="B10975" t="str">
        <f>[1]Sheet1!C10975</f>
        <v>WY</v>
      </c>
      <c r="C10975" t="str">
        <f>LEFT([1]Sheet1!D10975,1)</f>
        <v>B</v>
      </c>
      <c r="D10975" t="str">
        <f>RIGHT([1]Sheet1!D10975,2)</f>
        <v>46</v>
      </c>
      <c r="E10975" t="str">
        <f>[1]Sheet1!E10975</f>
        <v>Federal Intergovernmental - Highways</v>
      </c>
      <c r="F10975">
        <f>[1]Sheet1!F10975</f>
        <v>385037</v>
      </c>
    </row>
    <row r="10976" spans="1:6">
      <c r="A10976" t="str">
        <f>[1]Sheet1!B10976</f>
        <v>Wyoming</v>
      </c>
      <c r="B10976" t="str">
        <f>[1]Sheet1!C10976</f>
        <v>WY</v>
      </c>
      <c r="C10976" t="str">
        <f>LEFT([1]Sheet1!D10976,1)</f>
        <v>B</v>
      </c>
      <c r="D10976" t="str">
        <f>RIGHT([1]Sheet1!D10976,2)</f>
        <v>50</v>
      </c>
      <c r="E10976" t="str">
        <f>[1]Sheet1!E10976</f>
        <v>Federal Intergovernmental - Housing and Community Development</v>
      </c>
      <c r="F10976">
        <f>[1]Sheet1!F10976</f>
        <v>20906</v>
      </c>
    </row>
    <row r="10977" spans="1:6">
      <c r="A10977" t="str">
        <f>[1]Sheet1!B10977</f>
        <v>Wyoming</v>
      </c>
      <c r="B10977" t="str">
        <f>[1]Sheet1!C10977</f>
        <v>WY</v>
      </c>
      <c r="C10977" t="str">
        <f>LEFT([1]Sheet1!D10977,1)</f>
        <v>B</v>
      </c>
      <c r="D10977" t="str">
        <f>RIGHT([1]Sheet1!D10977,2)</f>
        <v>59</v>
      </c>
      <c r="E10977" t="str">
        <f>[1]Sheet1!E10977</f>
        <v>Federal Intergovernmental - Natural Resources</v>
      </c>
      <c r="F10977">
        <f>[1]Sheet1!F10977</f>
        <v>68158</v>
      </c>
    </row>
    <row r="10978" spans="1:6">
      <c r="A10978" t="str">
        <f>[1]Sheet1!B10978</f>
        <v>Wyoming</v>
      </c>
      <c r="B10978" t="str">
        <f>[1]Sheet1!C10978</f>
        <v>WY</v>
      </c>
      <c r="C10978" t="str">
        <f>LEFT([1]Sheet1!D10978,1)</f>
        <v>B</v>
      </c>
      <c r="D10978" t="str">
        <f>RIGHT([1]Sheet1!D10978,2)</f>
        <v>79</v>
      </c>
      <c r="E10978" t="str">
        <f>[1]Sheet1!E10978</f>
        <v>Federal Intergovernmental - Public Welfare</v>
      </c>
      <c r="F10978">
        <f>[1]Sheet1!F10978</f>
        <v>405679</v>
      </c>
    </row>
    <row r="10979" spans="1:6">
      <c r="A10979" t="str">
        <f>[1]Sheet1!B10979</f>
        <v>Wyoming</v>
      </c>
      <c r="B10979" t="str">
        <f>[1]Sheet1!C10979</f>
        <v>WY</v>
      </c>
      <c r="C10979" t="str">
        <f>LEFT([1]Sheet1!D10979,1)</f>
        <v>B</v>
      </c>
      <c r="D10979" t="str">
        <f>RIGHT([1]Sheet1!D10979,2)</f>
        <v>80</v>
      </c>
      <c r="E10979" t="str">
        <f>[1]Sheet1!E10979</f>
        <v>Federal Intergovernmental - Sewerage</v>
      </c>
      <c r="F10979">
        <f>[1]Sheet1!F10979</f>
        <v>4613</v>
      </c>
    </row>
    <row r="10980" spans="1:6">
      <c r="A10980" t="str">
        <f>[1]Sheet1!B10980</f>
        <v>Wyoming</v>
      </c>
      <c r="B10980" t="str">
        <f>[1]Sheet1!C10980</f>
        <v>WY</v>
      </c>
      <c r="C10980" t="str">
        <f>LEFT([1]Sheet1!D10980,1)</f>
        <v>B</v>
      </c>
      <c r="D10980" t="str">
        <f>RIGHT([1]Sheet1!D10980,2)</f>
        <v>89</v>
      </c>
      <c r="E10980" t="str">
        <f>[1]Sheet1!E10980</f>
        <v>Federal Intergovernmental - All Other</v>
      </c>
      <c r="F10980">
        <f>[1]Sheet1!F10980</f>
        <v>710671</v>
      </c>
    </row>
    <row r="10981" spans="1:6">
      <c r="A10981" t="str">
        <f>[1]Sheet1!B10981</f>
        <v>Wyoming</v>
      </c>
      <c r="B10981" t="str">
        <f>[1]Sheet1!C10981</f>
        <v>WY</v>
      </c>
      <c r="C10981" t="str">
        <f>LEFT([1]Sheet1!D10981,1)</f>
        <v>B</v>
      </c>
      <c r="D10981" t="str">
        <f>RIGHT([1]Sheet1!D10981,2)</f>
        <v>91</v>
      </c>
      <c r="E10981" t="str">
        <f>[1]Sheet1!E10981</f>
        <v>Federal Intergovernmental - Water Utilities</v>
      </c>
      <c r="F10981">
        <f>[1]Sheet1!F10981</f>
        <v>11632</v>
      </c>
    </row>
    <row r="10982" spans="1:6">
      <c r="A10982" t="str">
        <f>[1]Sheet1!B10982</f>
        <v>Wyoming</v>
      </c>
      <c r="B10982" t="str">
        <f>[1]Sheet1!C10982</f>
        <v>WY</v>
      </c>
      <c r="C10982" t="str">
        <f>LEFT([1]Sheet1!D10982,1)</f>
        <v>B</v>
      </c>
      <c r="D10982" t="str">
        <f>RIGHT([1]Sheet1!D10982,2)</f>
        <v>92</v>
      </c>
      <c r="E10982" t="str">
        <f>[1]Sheet1!E10982</f>
        <v>Federal Intergovernmental - Electric Utilities</v>
      </c>
      <c r="F10982">
        <f>[1]Sheet1!F10982</f>
        <v>199</v>
      </c>
    </row>
    <row r="10983" spans="1:6">
      <c r="A10983" t="str">
        <f>[1]Sheet1!B10983</f>
        <v>Wyoming</v>
      </c>
      <c r="B10983" t="str">
        <f>[1]Sheet1!C10983</f>
        <v>WY</v>
      </c>
      <c r="C10983" t="str">
        <f>LEFT([1]Sheet1!D10983,1)</f>
        <v>E</v>
      </c>
      <c r="D10983" t="str">
        <f>RIGHT([1]Sheet1!D10983,2)</f>
        <v>01</v>
      </c>
      <c r="E10983" t="str">
        <f>[1]Sheet1!E10983</f>
        <v>Current Operations - Air Transportation</v>
      </c>
      <c r="F10983">
        <f>[1]Sheet1!F10983</f>
        <v>35408</v>
      </c>
    </row>
    <row r="10984" spans="1:6">
      <c r="A10984" t="str">
        <f>[1]Sheet1!B10984</f>
        <v>Wyoming</v>
      </c>
      <c r="B10984" t="str">
        <f>[1]Sheet1!C10984</f>
        <v>WY</v>
      </c>
      <c r="C10984" t="str">
        <f>LEFT([1]Sheet1!D10984,1)</f>
        <v>E</v>
      </c>
      <c r="D10984" t="str">
        <f>RIGHT([1]Sheet1!D10984,2)</f>
        <v>03</v>
      </c>
      <c r="E10984" t="str">
        <f>[1]Sheet1!E10984</f>
        <v>Current Operations - Miscellaneous Commercial Activities, NEC</v>
      </c>
      <c r="F10984">
        <f>[1]Sheet1!F10984</f>
        <v>16961</v>
      </c>
    </row>
    <row r="10985" spans="1:6">
      <c r="A10985" t="str">
        <f>[1]Sheet1!B10985</f>
        <v>Wyoming</v>
      </c>
      <c r="B10985" t="str">
        <f>[1]Sheet1!C10985</f>
        <v>WY</v>
      </c>
      <c r="C10985" t="str">
        <f>LEFT([1]Sheet1!D10985,1)</f>
        <v>E</v>
      </c>
      <c r="D10985" t="str">
        <f>RIGHT([1]Sheet1!D10985,2)</f>
        <v>04</v>
      </c>
      <c r="E10985" t="str">
        <f>[1]Sheet1!E10985</f>
        <v>Current Operations - Correctional Institutions</v>
      </c>
      <c r="F10985">
        <f>[1]Sheet1!F10985</f>
        <v>177022</v>
      </c>
    </row>
    <row r="10986" spans="1:6">
      <c r="A10986" t="str">
        <f>[1]Sheet1!B10986</f>
        <v>Wyoming</v>
      </c>
      <c r="B10986" t="str">
        <f>[1]Sheet1!C10986</f>
        <v>WY</v>
      </c>
      <c r="C10986" t="str">
        <f>LEFT([1]Sheet1!D10986,1)</f>
        <v>E</v>
      </c>
      <c r="D10986" t="str">
        <f>RIGHT([1]Sheet1!D10986,2)</f>
        <v>05</v>
      </c>
      <c r="E10986" t="str">
        <f>[1]Sheet1!E10986</f>
        <v>Current Operations - Corrections - Other</v>
      </c>
      <c r="F10986">
        <f>[1]Sheet1!F10986</f>
        <v>32383</v>
      </c>
    </row>
    <row r="10987" spans="1:6">
      <c r="A10987" t="str">
        <f>[1]Sheet1!B10987</f>
        <v>Wyoming</v>
      </c>
      <c r="B10987" t="str">
        <f>[1]Sheet1!C10987</f>
        <v>WY</v>
      </c>
      <c r="C10987" t="str">
        <f>LEFT([1]Sheet1!D10987,1)</f>
        <v>E</v>
      </c>
      <c r="D10987" t="str">
        <f>RIGHT([1]Sheet1!D10987,2)</f>
        <v>12</v>
      </c>
      <c r="E10987" t="str">
        <f>[1]Sheet1!E10987</f>
        <v>Current Operations - Elementary and Secondary Education</v>
      </c>
      <c r="F10987">
        <f>[1]Sheet1!F10987</f>
        <v>1439610</v>
      </c>
    </row>
    <row r="10988" spans="1:6">
      <c r="A10988" t="str">
        <f>[1]Sheet1!B10988</f>
        <v>Wyoming</v>
      </c>
      <c r="B10988" t="str">
        <f>[1]Sheet1!C10988</f>
        <v>WY</v>
      </c>
      <c r="C10988" t="str">
        <f>LEFT([1]Sheet1!D10988,1)</f>
        <v>E</v>
      </c>
      <c r="D10988" t="str">
        <f>RIGHT([1]Sheet1!D10988,2)</f>
        <v>16</v>
      </c>
      <c r="E10988" t="str">
        <f>[1]Sheet1!E10988</f>
        <v>Current Operations - Higher Education Auxiliary Enterprises</v>
      </c>
      <c r="F10988">
        <f>[1]Sheet1!F10988</f>
        <v>79886</v>
      </c>
    </row>
    <row r="10989" spans="1:6">
      <c r="A10989" t="str">
        <f>[1]Sheet1!B10989</f>
        <v>Wyoming</v>
      </c>
      <c r="B10989" t="str">
        <f>[1]Sheet1!C10989</f>
        <v>WY</v>
      </c>
      <c r="C10989" t="str">
        <f>LEFT([1]Sheet1!D10989,1)</f>
        <v>E</v>
      </c>
      <c r="D10989" t="str">
        <f>RIGHT([1]Sheet1!D10989,2)</f>
        <v>18</v>
      </c>
      <c r="E10989" t="str">
        <f>[1]Sheet1!E10989</f>
        <v>Current Operations - Other Higher Education</v>
      </c>
      <c r="F10989">
        <f>[1]Sheet1!F10989</f>
        <v>543023</v>
      </c>
    </row>
    <row r="10990" spans="1:6">
      <c r="A10990" t="str">
        <f>[1]Sheet1!B10990</f>
        <v>Wyoming</v>
      </c>
      <c r="B10990" t="str">
        <f>[1]Sheet1!C10990</f>
        <v>WY</v>
      </c>
      <c r="C10990" t="str">
        <f>LEFT([1]Sheet1!D10990,1)</f>
        <v>E</v>
      </c>
      <c r="D10990" t="str">
        <f>RIGHT([1]Sheet1!D10990,2)</f>
        <v>21</v>
      </c>
      <c r="E10990" t="str">
        <f>[1]Sheet1!E10990</f>
        <v>Current Operations - State Education - Other</v>
      </c>
      <c r="F10990">
        <f>[1]Sheet1!F10990</f>
        <v>103788</v>
      </c>
    </row>
    <row r="10991" spans="1:6">
      <c r="A10991" t="str">
        <f>[1]Sheet1!B10991</f>
        <v>Wyoming</v>
      </c>
      <c r="B10991" t="str">
        <f>[1]Sheet1!C10991</f>
        <v>WY</v>
      </c>
      <c r="C10991" t="str">
        <f>LEFT([1]Sheet1!D10991,1)</f>
        <v>E</v>
      </c>
      <c r="D10991" t="str">
        <f>RIGHT([1]Sheet1!D10991,2)</f>
        <v>22</v>
      </c>
      <c r="E10991" t="str">
        <f>[1]Sheet1!E10991</f>
        <v>Current Operations - Social Insurance Administration</v>
      </c>
      <c r="F10991">
        <f>[1]Sheet1!F10991</f>
        <v>33617</v>
      </c>
    </row>
    <row r="10992" spans="1:6">
      <c r="A10992" t="str">
        <f>[1]Sheet1!B10992</f>
        <v>Wyoming</v>
      </c>
      <c r="B10992" t="str">
        <f>[1]Sheet1!C10992</f>
        <v>WY</v>
      </c>
      <c r="C10992" t="str">
        <f>LEFT([1]Sheet1!D10992,1)</f>
        <v>E</v>
      </c>
      <c r="D10992" t="str">
        <f>RIGHT([1]Sheet1!D10992,2)</f>
        <v>23</v>
      </c>
      <c r="E10992" t="str">
        <f>[1]Sheet1!E10992</f>
        <v>Current Operations - Financial Administration</v>
      </c>
      <c r="F10992">
        <f>[1]Sheet1!F10992</f>
        <v>161274</v>
      </c>
    </row>
    <row r="10993" spans="1:6">
      <c r="A10993" t="str">
        <f>[1]Sheet1!B10993</f>
        <v>Wyoming</v>
      </c>
      <c r="B10993" t="str">
        <f>[1]Sheet1!C10993</f>
        <v>WY</v>
      </c>
      <c r="C10993" t="str">
        <f>LEFT([1]Sheet1!D10993,1)</f>
        <v>E</v>
      </c>
      <c r="D10993" t="str">
        <f>RIGHT([1]Sheet1!D10993,2)</f>
        <v>24</v>
      </c>
      <c r="E10993" t="str">
        <f>[1]Sheet1!E10993</f>
        <v>Current Operations - Local Fire Protection</v>
      </c>
      <c r="F10993">
        <f>[1]Sheet1!F10993</f>
        <v>66071</v>
      </c>
    </row>
    <row r="10994" spans="1:6">
      <c r="A10994" t="str">
        <f>[1]Sheet1!B10994</f>
        <v>Wyoming</v>
      </c>
      <c r="B10994" t="str">
        <f>[1]Sheet1!C10994</f>
        <v>WY</v>
      </c>
      <c r="C10994" t="str">
        <f>LEFT([1]Sheet1!D10994,1)</f>
        <v>E</v>
      </c>
      <c r="D10994" t="str">
        <f>RIGHT([1]Sheet1!D10994,2)</f>
        <v>25</v>
      </c>
      <c r="E10994" t="str">
        <f>[1]Sheet1!E10994</f>
        <v>Current Operations - Judicial and Legal Services</v>
      </c>
      <c r="F10994">
        <f>[1]Sheet1!F10994</f>
        <v>114695</v>
      </c>
    </row>
    <row r="10995" spans="1:6">
      <c r="A10995" t="str">
        <f>[1]Sheet1!B10995</f>
        <v>Wyoming</v>
      </c>
      <c r="B10995" t="str">
        <f>[1]Sheet1!C10995</f>
        <v>WY</v>
      </c>
      <c r="C10995" t="str">
        <f>LEFT([1]Sheet1!D10995,1)</f>
        <v>E</v>
      </c>
      <c r="D10995" t="str">
        <f>RIGHT([1]Sheet1!D10995,2)</f>
        <v>29</v>
      </c>
      <c r="E10995" t="str">
        <f>[1]Sheet1!E10995</f>
        <v>Current Operations - Central Staff Services</v>
      </c>
      <c r="F10995">
        <f>[1]Sheet1!F10995</f>
        <v>119290</v>
      </c>
    </row>
    <row r="10996" spans="1:6">
      <c r="A10996" t="str">
        <f>[1]Sheet1!B10996</f>
        <v>Wyoming</v>
      </c>
      <c r="B10996" t="str">
        <f>[1]Sheet1!C10996</f>
        <v>WY</v>
      </c>
      <c r="C10996" t="str">
        <f>LEFT([1]Sheet1!D10996,1)</f>
        <v>E</v>
      </c>
      <c r="D10996" t="str">
        <f>RIGHT([1]Sheet1!D10996,2)</f>
        <v>31</v>
      </c>
      <c r="E10996" t="str">
        <f>[1]Sheet1!E10996</f>
        <v>Current Operations - General Public Buildings</v>
      </c>
      <c r="F10996">
        <f>[1]Sheet1!F10996</f>
        <v>35891</v>
      </c>
    </row>
    <row r="10997" spans="1:6">
      <c r="A10997" t="str">
        <f>[1]Sheet1!B10997</f>
        <v>Wyoming</v>
      </c>
      <c r="B10997" t="str">
        <f>[1]Sheet1!C10997</f>
        <v>WY</v>
      </c>
      <c r="C10997" t="str">
        <f>LEFT([1]Sheet1!D10997,1)</f>
        <v>E</v>
      </c>
      <c r="D10997" t="str">
        <f>RIGHT([1]Sheet1!D10997,2)</f>
        <v>32</v>
      </c>
      <c r="E10997" t="str">
        <f>[1]Sheet1!E10997</f>
        <v>Current Operations - Health - Other</v>
      </c>
      <c r="F10997">
        <f>[1]Sheet1!F10997</f>
        <v>319638</v>
      </c>
    </row>
    <row r="10998" spans="1:6">
      <c r="A10998" t="str">
        <f>[1]Sheet1!B10998</f>
        <v>Wyoming</v>
      </c>
      <c r="B10998" t="str">
        <f>[1]Sheet1!C10998</f>
        <v>WY</v>
      </c>
      <c r="C10998" t="str">
        <f>LEFT([1]Sheet1!D10998,1)</f>
        <v>E</v>
      </c>
      <c r="D10998" t="str">
        <f>RIGHT([1]Sheet1!D10998,2)</f>
        <v>36</v>
      </c>
      <c r="E10998" t="str">
        <f>[1]Sheet1!E10998</f>
        <v>Current Operations - Hospitals</v>
      </c>
      <c r="F10998">
        <f>[1]Sheet1!F10998</f>
        <v>920447</v>
      </c>
    </row>
    <row r="10999" spans="1:6">
      <c r="A10999" t="str">
        <f>[1]Sheet1!B10999</f>
        <v>Wyoming</v>
      </c>
      <c r="B10999" t="str">
        <f>[1]Sheet1!C10999</f>
        <v>WY</v>
      </c>
      <c r="C10999" t="str">
        <f>LEFT([1]Sheet1!D10999,1)</f>
        <v>E</v>
      </c>
      <c r="D10999" t="str">
        <f>RIGHT([1]Sheet1!D10999,2)</f>
        <v>44</v>
      </c>
      <c r="E10999" t="str">
        <f>[1]Sheet1!E10999</f>
        <v>Current Operations - Regular Highways</v>
      </c>
      <c r="F10999">
        <f>[1]Sheet1!F10999</f>
        <v>340496</v>
      </c>
    </row>
    <row r="11000" spans="1:6">
      <c r="A11000" t="str">
        <f>[1]Sheet1!B11000</f>
        <v>Wyoming</v>
      </c>
      <c r="B11000" t="str">
        <f>[1]Sheet1!C11000</f>
        <v>WY</v>
      </c>
      <c r="C11000" t="str">
        <f>LEFT([1]Sheet1!D11000,1)</f>
        <v>E</v>
      </c>
      <c r="D11000" t="str">
        <f>RIGHT([1]Sheet1!D11000,2)</f>
        <v>50</v>
      </c>
      <c r="E11000" t="str">
        <f>[1]Sheet1!E11000</f>
        <v>Current Operations - Housing and Community Development</v>
      </c>
      <c r="F11000">
        <f>[1]Sheet1!F11000</f>
        <v>18487</v>
      </c>
    </row>
    <row r="11001" spans="1:6">
      <c r="A11001" t="str">
        <f>[1]Sheet1!B11001</f>
        <v>Wyoming</v>
      </c>
      <c r="B11001" t="str">
        <f>[1]Sheet1!C11001</f>
        <v>WY</v>
      </c>
      <c r="C11001" t="str">
        <f>LEFT([1]Sheet1!D11001,1)</f>
        <v>E</v>
      </c>
      <c r="D11001" t="str">
        <f>RIGHT([1]Sheet1!D11001,2)</f>
        <v>52</v>
      </c>
      <c r="E11001" t="str">
        <f>[1]Sheet1!E11001</f>
        <v>Current Operations - Libraries</v>
      </c>
      <c r="F11001">
        <f>[1]Sheet1!F11001</f>
        <v>27195</v>
      </c>
    </row>
    <row r="11002" spans="1:6">
      <c r="A11002" t="str">
        <f>[1]Sheet1!B11002</f>
        <v>Wyoming</v>
      </c>
      <c r="B11002" t="str">
        <f>[1]Sheet1!C11002</f>
        <v>WY</v>
      </c>
      <c r="C11002" t="str">
        <f>LEFT([1]Sheet1!D11002,1)</f>
        <v>E</v>
      </c>
      <c r="D11002" t="str">
        <f>RIGHT([1]Sheet1!D11002,2)</f>
        <v>59</v>
      </c>
      <c r="E11002" t="str">
        <f>[1]Sheet1!E11002</f>
        <v>Current Operations - Natural Resources - Other</v>
      </c>
      <c r="F11002">
        <f>[1]Sheet1!F11002</f>
        <v>332545</v>
      </c>
    </row>
    <row r="11003" spans="1:6">
      <c r="A11003" t="str">
        <f>[1]Sheet1!B11003</f>
        <v>Wyoming</v>
      </c>
      <c r="B11003" t="str">
        <f>[1]Sheet1!C11003</f>
        <v>WY</v>
      </c>
      <c r="C11003" t="str">
        <f>LEFT([1]Sheet1!D11003,1)</f>
        <v>E</v>
      </c>
      <c r="D11003" t="str">
        <f>RIGHT([1]Sheet1!D11003,2)</f>
        <v>60</v>
      </c>
      <c r="E11003" t="str">
        <f>[1]Sheet1!E11003</f>
        <v>Current Operations - Parking Facilities</v>
      </c>
      <c r="F11003">
        <f>[1]Sheet1!F11003</f>
        <v>679</v>
      </c>
    </row>
    <row r="11004" spans="1:6">
      <c r="A11004" t="str">
        <f>[1]Sheet1!B11004</f>
        <v>Wyoming</v>
      </c>
      <c r="B11004" t="str">
        <f>[1]Sheet1!C11004</f>
        <v>WY</v>
      </c>
      <c r="C11004" t="str">
        <f>LEFT([1]Sheet1!D11004,1)</f>
        <v>E</v>
      </c>
      <c r="D11004" t="str">
        <f>RIGHT([1]Sheet1!D11004,2)</f>
        <v>61</v>
      </c>
      <c r="E11004" t="str">
        <f>[1]Sheet1!E11004</f>
        <v>Current Operations - Parks and Recreation</v>
      </c>
      <c r="F11004">
        <f>[1]Sheet1!F11004</f>
        <v>113232</v>
      </c>
    </row>
    <row r="11005" spans="1:6">
      <c r="A11005" t="str">
        <f>[1]Sheet1!B11005</f>
        <v>Wyoming</v>
      </c>
      <c r="B11005" t="str">
        <f>[1]Sheet1!C11005</f>
        <v>WY</v>
      </c>
      <c r="C11005" t="str">
        <f>LEFT([1]Sheet1!D11005,1)</f>
        <v>E</v>
      </c>
      <c r="D11005" t="str">
        <f>RIGHT([1]Sheet1!D11005,2)</f>
        <v>62</v>
      </c>
      <c r="E11005" t="str">
        <f>[1]Sheet1!E11005</f>
        <v>Current Operations - Police Protection</v>
      </c>
      <c r="F11005">
        <f>[1]Sheet1!F11005</f>
        <v>202182</v>
      </c>
    </row>
    <row r="11006" spans="1:6">
      <c r="A11006" t="str">
        <f>[1]Sheet1!B11006</f>
        <v>Wyoming</v>
      </c>
      <c r="B11006" t="str">
        <f>[1]Sheet1!C11006</f>
        <v>WY</v>
      </c>
      <c r="C11006" t="str">
        <f>LEFT([1]Sheet1!D11006,1)</f>
        <v>E</v>
      </c>
      <c r="D11006" t="str">
        <f>RIGHT([1]Sheet1!D11006,2)</f>
        <v>66</v>
      </c>
      <c r="E11006" t="str">
        <f>[1]Sheet1!E11006</f>
        <v>Current Operations - Protective Inspection and Regulation, NEC</v>
      </c>
      <c r="F11006">
        <f>[1]Sheet1!F11006</f>
        <v>31584</v>
      </c>
    </row>
    <row r="11007" spans="1:6">
      <c r="A11007" t="str">
        <f>[1]Sheet1!B11007</f>
        <v>Wyoming</v>
      </c>
      <c r="B11007" t="str">
        <f>[1]Sheet1!C11007</f>
        <v>WY</v>
      </c>
      <c r="C11007" t="str">
        <f>LEFT([1]Sheet1!D11007,1)</f>
        <v>E</v>
      </c>
      <c r="D11007" t="str">
        <f>RIGHT([1]Sheet1!D11007,2)</f>
        <v>74</v>
      </c>
      <c r="E11007" t="str">
        <f>[1]Sheet1!E11007</f>
        <v>Current Operations - Public Welfare, Vendor Payments for Medical Care</v>
      </c>
      <c r="F11007">
        <f>[1]Sheet1!F11007</f>
        <v>586623</v>
      </c>
    </row>
    <row r="11008" spans="1:6">
      <c r="A11008" t="str">
        <f>[1]Sheet1!B11008</f>
        <v>Wyoming</v>
      </c>
      <c r="B11008" t="str">
        <f>[1]Sheet1!C11008</f>
        <v>WY</v>
      </c>
      <c r="C11008" t="str">
        <f>LEFT([1]Sheet1!D11008,1)</f>
        <v>E</v>
      </c>
      <c r="D11008" t="str">
        <f>RIGHT([1]Sheet1!D11008,2)</f>
        <v>75</v>
      </c>
      <c r="E11008" t="str">
        <f>[1]Sheet1!E11008</f>
        <v>Current Operations - Public Welfare, Vendor Payments for Other Purposes</v>
      </c>
      <c r="F11008">
        <f>[1]Sheet1!F11008</f>
        <v>12545</v>
      </c>
    </row>
    <row r="11009" spans="1:6">
      <c r="A11009" t="str">
        <f>[1]Sheet1!B11009</f>
        <v>Wyoming</v>
      </c>
      <c r="B11009" t="str">
        <f>[1]Sheet1!C11009</f>
        <v>WY</v>
      </c>
      <c r="C11009" t="str">
        <f>LEFT([1]Sheet1!D11009,1)</f>
        <v>E</v>
      </c>
      <c r="D11009" t="str">
        <f>RIGHT([1]Sheet1!D11009,2)</f>
        <v>77</v>
      </c>
      <c r="E11009" t="str">
        <f>[1]Sheet1!E11009</f>
        <v>Current Operations - Public Welfare Institutions</v>
      </c>
      <c r="F11009">
        <f>[1]Sheet1!F11009</f>
        <v>3635</v>
      </c>
    </row>
    <row r="11010" spans="1:6">
      <c r="A11010" t="str">
        <f>[1]Sheet1!B11010</f>
        <v>Wyoming</v>
      </c>
      <c r="B11010" t="str">
        <f>[1]Sheet1!C11010</f>
        <v>WY</v>
      </c>
      <c r="C11010" t="str">
        <f>LEFT([1]Sheet1!D11010,1)</f>
        <v>E</v>
      </c>
      <c r="D11010" t="str">
        <f>RIGHT([1]Sheet1!D11010,2)</f>
        <v>79</v>
      </c>
      <c r="E11010" t="str">
        <f>[1]Sheet1!E11010</f>
        <v>Current Operations - Public Welfare - Other</v>
      </c>
      <c r="F11010">
        <f>[1]Sheet1!F11010</f>
        <v>147690</v>
      </c>
    </row>
    <row r="11011" spans="1:6">
      <c r="A11011" t="str">
        <f>[1]Sheet1!B11011</f>
        <v>Wyoming</v>
      </c>
      <c r="B11011" t="str">
        <f>[1]Sheet1!C11011</f>
        <v>WY</v>
      </c>
      <c r="C11011" t="str">
        <f>LEFT([1]Sheet1!D11011,1)</f>
        <v>E</v>
      </c>
      <c r="D11011" t="str">
        <f>RIGHT([1]Sheet1!D11011,2)</f>
        <v>80</v>
      </c>
      <c r="E11011" t="str">
        <f>[1]Sheet1!E11011</f>
        <v>Current Operations - Sewerage</v>
      </c>
      <c r="F11011">
        <f>[1]Sheet1!F11011</f>
        <v>47359</v>
      </c>
    </row>
    <row r="11012" spans="1:6">
      <c r="A11012" t="str">
        <f>[1]Sheet1!B11012</f>
        <v>Wyoming</v>
      </c>
      <c r="B11012" t="str">
        <f>[1]Sheet1!C11012</f>
        <v>WY</v>
      </c>
      <c r="C11012" t="str">
        <f>LEFT([1]Sheet1!D11012,1)</f>
        <v>E</v>
      </c>
      <c r="D11012" t="str">
        <f>RIGHT([1]Sheet1!D11012,2)</f>
        <v>81</v>
      </c>
      <c r="E11012" t="str">
        <f>[1]Sheet1!E11012</f>
        <v>Current Operations - Solid Waste Management</v>
      </c>
      <c r="F11012">
        <f>[1]Sheet1!F11012</f>
        <v>66381</v>
      </c>
    </row>
    <row r="11013" spans="1:6">
      <c r="A11013" t="str">
        <f>[1]Sheet1!B11013</f>
        <v>Wyoming</v>
      </c>
      <c r="B11013" t="str">
        <f>[1]Sheet1!C11013</f>
        <v>WY</v>
      </c>
      <c r="C11013" t="str">
        <f>LEFT([1]Sheet1!D11013,1)</f>
        <v>E</v>
      </c>
      <c r="D11013" t="str">
        <f>RIGHT([1]Sheet1!D11013,2)</f>
        <v>89</v>
      </c>
      <c r="E11013" t="str">
        <f>[1]Sheet1!E11013</f>
        <v>Current Operations - General - Other</v>
      </c>
      <c r="F11013">
        <f>[1]Sheet1!F11013</f>
        <v>298457</v>
      </c>
    </row>
    <row r="11014" spans="1:6">
      <c r="A11014" t="str">
        <f>[1]Sheet1!B11014</f>
        <v>Wyoming</v>
      </c>
      <c r="B11014" t="str">
        <f>[1]Sheet1!C11014</f>
        <v>WY</v>
      </c>
      <c r="C11014" t="str">
        <f>LEFT([1]Sheet1!D11014,1)</f>
        <v>E</v>
      </c>
      <c r="D11014" t="str">
        <f>RIGHT([1]Sheet1!D11014,2)</f>
        <v>90</v>
      </c>
      <c r="E11014" t="str">
        <f>[1]Sheet1!E11014</f>
        <v>Current Operations - Liquor Stores</v>
      </c>
      <c r="F11014">
        <f>[1]Sheet1!F11014</f>
        <v>82007</v>
      </c>
    </row>
    <row r="11015" spans="1:6">
      <c r="A11015" t="str">
        <f>[1]Sheet1!B11015</f>
        <v>Wyoming</v>
      </c>
      <c r="B11015" t="str">
        <f>[1]Sheet1!C11015</f>
        <v>WY</v>
      </c>
      <c r="C11015" t="str">
        <f>LEFT([1]Sheet1!D11015,1)</f>
        <v>E</v>
      </c>
      <c r="D11015" t="str">
        <f>RIGHT([1]Sheet1!D11015,2)</f>
        <v>91</v>
      </c>
      <c r="E11015" t="str">
        <f>[1]Sheet1!E11015</f>
        <v>Current Operations - Water Utilities</v>
      </c>
      <c r="F11015">
        <f>[1]Sheet1!F11015</f>
        <v>93382</v>
      </c>
    </row>
    <row r="11016" spans="1:6">
      <c r="A11016" t="str">
        <f>[1]Sheet1!B11016</f>
        <v>Wyoming</v>
      </c>
      <c r="B11016" t="str">
        <f>[1]Sheet1!C11016</f>
        <v>WY</v>
      </c>
      <c r="C11016" t="str">
        <f>LEFT([1]Sheet1!D11016,1)</f>
        <v>E</v>
      </c>
      <c r="D11016" t="str">
        <f>RIGHT([1]Sheet1!D11016,2)</f>
        <v>92</v>
      </c>
      <c r="E11016" t="str">
        <f>[1]Sheet1!E11016</f>
        <v>Current Operations - Electric Utilities</v>
      </c>
      <c r="F11016">
        <f>[1]Sheet1!F11016</f>
        <v>63620</v>
      </c>
    </row>
    <row r="11017" spans="1:6">
      <c r="A11017" t="str">
        <f>[1]Sheet1!B11017</f>
        <v>Wyoming</v>
      </c>
      <c r="B11017" t="str">
        <f>[1]Sheet1!C11017</f>
        <v>WY</v>
      </c>
      <c r="C11017" t="str">
        <f>LEFT([1]Sheet1!D11017,1)</f>
        <v>E</v>
      </c>
      <c r="D11017" t="str">
        <f>RIGHT([1]Sheet1!D11017,2)</f>
        <v>94</v>
      </c>
      <c r="E11017" t="str">
        <f>[1]Sheet1!E11017</f>
        <v>Current Operations - Transit Utilities</v>
      </c>
      <c r="F11017">
        <f>[1]Sheet1!F11017</f>
        <v>3499</v>
      </c>
    </row>
    <row r="11018" spans="1:6">
      <c r="A11018" t="str">
        <f>[1]Sheet1!B11018</f>
        <v>Wyoming</v>
      </c>
      <c r="B11018" t="str">
        <f>[1]Sheet1!C11018</f>
        <v>WY</v>
      </c>
      <c r="C11018" t="str">
        <f>LEFT([1]Sheet1!D11018,1)</f>
        <v>F</v>
      </c>
      <c r="D11018" t="str">
        <f>RIGHT([1]Sheet1!D11018,2)</f>
        <v>01</v>
      </c>
      <c r="E11018" t="str">
        <f>[1]Sheet1!E11018</f>
        <v>Construction - Air Transportation</v>
      </c>
      <c r="F11018">
        <f>[1]Sheet1!F11018</f>
        <v>15931</v>
      </c>
    </row>
    <row r="11019" spans="1:6">
      <c r="A11019" t="str">
        <f>[1]Sheet1!B11019</f>
        <v>Wyoming</v>
      </c>
      <c r="B11019" t="str">
        <f>[1]Sheet1!C11019</f>
        <v>WY</v>
      </c>
      <c r="C11019" t="str">
        <f>LEFT([1]Sheet1!D11019,1)</f>
        <v>F</v>
      </c>
      <c r="D11019" t="str">
        <f>RIGHT([1]Sheet1!D11019,2)</f>
        <v>03</v>
      </c>
      <c r="E11019" t="str">
        <f>[1]Sheet1!E11019</f>
        <v>Construction - Miscellaneous Commercial Activities, NEC</v>
      </c>
      <c r="F11019">
        <f>[1]Sheet1!F11019</f>
        <v>2143</v>
      </c>
    </row>
    <row r="11020" spans="1:6">
      <c r="A11020" t="str">
        <f>[1]Sheet1!B11020</f>
        <v>Wyoming</v>
      </c>
      <c r="B11020" t="str">
        <f>[1]Sheet1!C11020</f>
        <v>WY</v>
      </c>
      <c r="C11020" t="str">
        <f>LEFT([1]Sheet1!D11020,1)</f>
        <v>F</v>
      </c>
      <c r="D11020" t="str">
        <f>RIGHT([1]Sheet1!D11020,2)</f>
        <v>04</v>
      </c>
      <c r="E11020" t="str">
        <f>[1]Sheet1!E11020</f>
        <v>Construction - Correctional Institutions</v>
      </c>
      <c r="F11020">
        <f>[1]Sheet1!F11020</f>
        <v>3764</v>
      </c>
    </row>
    <row r="11021" spans="1:6">
      <c r="A11021" t="str">
        <f>[1]Sheet1!B11021</f>
        <v>Wyoming</v>
      </c>
      <c r="B11021" t="str">
        <f>[1]Sheet1!C11021</f>
        <v>WY</v>
      </c>
      <c r="C11021" t="str">
        <f>LEFT([1]Sheet1!D11021,1)</f>
        <v>F</v>
      </c>
      <c r="D11021" t="str">
        <f>RIGHT([1]Sheet1!D11021,2)</f>
        <v>05</v>
      </c>
      <c r="E11021" t="str">
        <f>[1]Sheet1!E11021</f>
        <v>Construction - Corrections - Other</v>
      </c>
      <c r="F11021">
        <f>[1]Sheet1!F11021</f>
        <v>482</v>
      </c>
    </row>
    <row r="11022" spans="1:6">
      <c r="A11022" t="str">
        <f>[1]Sheet1!B11022</f>
        <v>Wyoming</v>
      </c>
      <c r="B11022" t="str">
        <f>[1]Sheet1!C11022</f>
        <v>WY</v>
      </c>
      <c r="C11022" t="str">
        <f>LEFT([1]Sheet1!D11022,1)</f>
        <v>F</v>
      </c>
      <c r="D11022" t="str">
        <f>RIGHT([1]Sheet1!D11022,2)</f>
        <v>12</v>
      </c>
      <c r="E11022" t="str">
        <f>[1]Sheet1!E11022</f>
        <v>Construction - Elementary and Secondary Education</v>
      </c>
      <c r="F11022">
        <f>[1]Sheet1!F11022</f>
        <v>140951</v>
      </c>
    </row>
    <row r="11023" spans="1:6">
      <c r="A11023" t="str">
        <f>[1]Sheet1!B11023</f>
        <v>Wyoming</v>
      </c>
      <c r="B11023" t="str">
        <f>[1]Sheet1!C11023</f>
        <v>WY</v>
      </c>
      <c r="C11023" t="str">
        <f>LEFT([1]Sheet1!D11023,1)</f>
        <v>F</v>
      </c>
      <c r="D11023" t="str">
        <f>RIGHT([1]Sheet1!D11023,2)</f>
        <v>16</v>
      </c>
      <c r="E11023" t="str">
        <f>[1]Sheet1!E11023</f>
        <v>Construction - Higher Education - Auxiliary Enterprises</v>
      </c>
      <c r="F11023">
        <f>[1]Sheet1!F11023</f>
        <v>596</v>
      </c>
    </row>
    <row r="11024" spans="1:6">
      <c r="A11024" t="str">
        <f>[1]Sheet1!B11024</f>
        <v>Wyoming</v>
      </c>
      <c r="B11024" t="str">
        <f>[1]Sheet1!C11024</f>
        <v>WY</v>
      </c>
      <c r="C11024" t="str">
        <f>LEFT([1]Sheet1!D11024,1)</f>
        <v>F</v>
      </c>
      <c r="D11024" t="str">
        <f>RIGHT([1]Sheet1!D11024,2)</f>
        <v>18</v>
      </c>
      <c r="E11024" t="str">
        <f>[1]Sheet1!E11024</f>
        <v>Construction - Other Higher Education</v>
      </c>
      <c r="F11024">
        <f>[1]Sheet1!F11024</f>
        <v>72135</v>
      </c>
    </row>
    <row r="11025" spans="1:6">
      <c r="A11025" t="str">
        <f>[1]Sheet1!B11025</f>
        <v>Wyoming</v>
      </c>
      <c r="B11025" t="str">
        <f>[1]Sheet1!C11025</f>
        <v>WY</v>
      </c>
      <c r="C11025" t="str">
        <f>LEFT([1]Sheet1!D11025,1)</f>
        <v>F</v>
      </c>
      <c r="D11025" t="str">
        <f>RIGHT([1]Sheet1!D11025,2)</f>
        <v>21</v>
      </c>
      <c r="E11025" t="str">
        <f>[1]Sheet1!E11025</f>
        <v>Construction - State Education - Other</v>
      </c>
      <c r="F11025">
        <f>[1]Sheet1!F11025</f>
        <v>4</v>
      </c>
    </row>
    <row r="11026" spans="1:6">
      <c r="A11026" t="str">
        <f>[1]Sheet1!B11026</f>
        <v>Wyoming</v>
      </c>
      <c r="B11026" t="str">
        <f>[1]Sheet1!C11026</f>
        <v>WY</v>
      </c>
      <c r="C11026" t="str">
        <f>LEFT([1]Sheet1!D11026,1)</f>
        <v>F</v>
      </c>
      <c r="D11026" t="str">
        <f>RIGHT([1]Sheet1!D11026,2)</f>
        <v>22</v>
      </c>
      <c r="E11026" t="str">
        <f>[1]Sheet1!E11026</f>
        <v>Construction - Social Insurance Administration</v>
      </c>
      <c r="F11026">
        <f>[1]Sheet1!F11026</f>
        <v>28</v>
      </c>
    </row>
    <row r="11027" spans="1:6">
      <c r="A11027" t="str">
        <f>[1]Sheet1!B11027</f>
        <v>Wyoming</v>
      </c>
      <c r="B11027" t="str">
        <f>[1]Sheet1!C11027</f>
        <v>WY</v>
      </c>
      <c r="C11027" t="str">
        <f>LEFT([1]Sheet1!D11027,1)</f>
        <v>F</v>
      </c>
      <c r="D11027" t="str">
        <f>RIGHT([1]Sheet1!D11027,2)</f>
        <v>23</v>
      </c>
      <c r="E11027" t="str">
        <f>[1]Sheet1!E11027</f>
        <v>Construction - Financial Administration</v>
      </c>
      <c r="F11027">
        <f>[1]Sheet1!F11027</f>
        <v>82</v>
      </c>
    </row>
    <row r="11028" spans="1:6">
      <c r="A11028" t="str">
        <f>[1]Sheet1!B11028</f>
        <v>Wyoming</v>
      </c>
      <c r="B11028" t="str">
        <f>[1]Sheet1!C11028</f>
        <v>WY</v>
      </c>
      <c r="C11028" t="str">
        <f>LEFT([1]Sheet1!D11028,1)</f>
        <v>F</v>
      </c>
      <c r="D11028" t="str">
        <f>RIGHT([1]Sheet1!D11028,2)</f>
        <v>24</v>
      </c>
      <c r="E11028" t="str">
        <f>[1]Sheet1!E11028</f>
        <v>Construction - Local Fire Protection</v>
      </c>
      <c r="F11028">
        <f>[1]Sheet1!F11028</f>
        <v>6356</v>
      </c>
    </row>
    <row r="11029" spans="1:6">
      <c r="A11029" t="str">
        <f>[1]Sheet1!B11029</f>
        <v>Wyoming</v>
      </c>
      <c r="B11029" t="str">
        <f>[1]Sheet1!C11029</f>
        <v>WY</v>
      </c>
      <c r="C11029" t="str">
        <f>LEFT([1]Sheet1!D11029,1)</f>
        <v>F</v>
      </c>
      <c r="D11029" t="str">
        <f>RIGHT([1]Sheet1!D11029,2)</f>
        <v>25</v>
      </c>
      <c r="E11029" t="str">
        <f>[1]Sheet1!E11029</f>
        <v>Construction - Judicial and Legal Services</v>
      </c>
      <c r="F11029">
        <f>[1]Sheet1!F11029</f>
        <v>1883</v>
      </c>
    </row>
    <row r="11030" spans="1:6">
      <c r="A11030" t="str">
        <f>[1]Sheet1!B11030</f>
        <v>Wyoming</v>
      </c>
      <c r="B11030" t="str">
        <f>[1]Sheet1!C11030</f>
        <v>WY</v>
      </c>
      <c r="C11030" t="str">
        <f>LEFT([1]Sheet1!D11030,1)</f>
        <v>F</v>
      </c>
      <c r="D11030" t="str">
        <f>RIGHT([1]Sheet1!D11030,2)</f>
        <v>29</v>
      </c>
      <c r="E11030" t="str">
        <f>[1]Sheet1!E11030</f>
        <v>Construction - Central Staff Services</v>
      </c>
      <c r="F11030">
        <f>[1]Sheet1!F11030</f>
        <v>16602</v>
      </c>
    </row>
    <row r="11031" spans="1:6">
      <c r="A11031" t="str">
        <f>[1]Sheet1!B11031</f>
        <v>Wyoming</v>
      </c>
      <c r="B11031" t="str">
        <f>[1]Sheet1!C11031</f>
        <v>WY</v>
      </c>
      <c r="C11031" t="str">
        <f>LEFT([1]Sheet1!D11031,1)</f>
        <v>F</v>
      </c>
      <c r="D11031" t="str">
        <f>RIGHT([1]Sheet1!D11031,2)</f>
        <v>31</v>
      </c>
      <c r="E11031" t="str">
        <f>[1]Sheet1!E11031</f>
        <v>Construction - General Public Buildings</v>
      </c>
      <c r="F11031">
        <f>[1]Sheet1!F11031</f>
        <v>52270</v>
      </c>
    </row>
    <row r="11032" spans="1:6">
      <c r="A11032" t="str">
        <f>[1]Sheet1!B11032</f>
        <v>Wyoming</v>
      </c>
      <c r="B11032" t="str">
        <f>[1]Sheet1!C11032</f>
        <v>WY</v>
      </c>
      <c r="C11032" t="str">
        <f>LEFT([1]Sheet1!D11032,1)</f>
        <v>F</v>
      </c>
      <c r="D11032" t="str">
        <f>RIGHT([1]Sheet1!D11032,2)</f>
        <v>32</v>
      </c>
      <c r="E11032" t="str">
        <f>[1]Sheet1!E11032</f>
        <v>Construction - Health - Other</v>
      </c>
      <c r="F11032">
        <f>[1]Sheet1!F11032</f>
        <v>6828</v>
      </c>
    </row>
    <row r="11033" spans="1:6">
      <c r="A11033" t="str">
        <f>[1]Sheet1!B11033</f>
        <v>Wyoming</v>
      </c>
      <c r="B11033" t="str">
        <f>[1]Sheet1!C11033</f>
        <v>WY</v>
      </c>
      <c r="C11033" t="str">
        <f>LEFT([1]Sheet1!D11033,1)</f>
        <v>F</v>
      </c>
      <c r="D11033" t="str">
        <f>RIGHT([1]Sheet1!D11033,2)</f>
        <v>36</v>
      </c>
      <c r="E11033" t="str">
        <f>[1]Sheet1!E11033</f>
        <v>Construction - Hospitals</v>
      </c>
      <c r="F11033">
        <f>[1]Sheet1!F11033</f>
        <v>34407</v>
      </c>
    </row>
    <row r="11034" spans="1:6">
      <c r="A11034" t="str">
        <f>[1]Sheet1!B11034</f>
        <v>Wyoming</v>
      </c>
      <c r="B11034" t="str">
        <f>[1]Sheet1!C11034</f>
        <v>WY</v>
      </c>
      <c r="C11034" t="str">
        <f>LEFT([1]Sheet1!D11034,1)</f>
        <v>F</v>
      </c>
      <c r="D11034" t="str">
        <f>RIGHT([1]Sheet1!D11034,2)</f>
        <v>44</v>
      </c>
      <c r="E11034" t="str">
        <f>[1]Sheet1!E11034</f>
        <v>Construction - Regular Highways</v>
      </c>
      <c r="F11034">
        <f>[1]Sheet1!F11034</f>
        <v>400686</v>
      </c>
    </row>
    <row r="11035" spans="1:6">
      <c r="A11035" t="str">
        <f>[1]Sheet1!B11035</f>
        <v>Wyoming</v>
      </c>
      <c r="B11035" t="str">
        <f>[1]Sheet1!C11035</f>
        <v>WY</v>
      </c>
      <c r="C11035" t="str">
        <f>LEFT([1]Sheet1!D11035,1)</f>
        <v>F</v>
      </c>
      <c r="D11035" t="str">
        <f>RIGHT([1]Sheet1!D11035,2)</f>
        <v>50</v>
      </c>
      <c r="E11035" t="str">
        <f>[1]Sheet1!E11035</f>
        <v>Construction - Housing and Community Development</v>
      </c>
      <c r="F11035">
        <f>[1]Sheet1!F11035</f>
        <v>1984</v>
      </c>
    </row>
    <row r="11036" spans="1:6">
      <c r="A11036" t="str">
        <f>[1]Sheet1!B11036</f>
        <v>Wyoming</v>
      </c>
      <c r="B11036" t="str">
        <f>[1]Sheet1!C11036</f>
        <v>WY</v>
      </c>
      <c r="C11036" t="str">
        <f>LEFT([1]Sheet1!D11036,1)</f>
        <v>F</v>
      </c>
      <c r="D11036" t="str">
        <f>RIGHT([1]Sheet1!D11036,2)</f>
        <v>52</v>
      </c>
      <c r="E11036" t="str">
        <f>[1]Sheet1!E11036</f>
        <v>Construction - Libraries</v>
      </c>
      <c r="F11036">
        <f>[1]Sheet1!F11036</f>
        <v>812</v>
      </c>
    </row>
    <row r="11037" spans="1:6">
      <c r="A11037" t="str">
        <f>[1]Sheet1!B11037</f>
        <v>Wyoming</v>
      </c>
      <c r="B11037" t="str">
        <f>[1]Sheet1!C11037</f>
        <v>WY</v>
      </c>
      <c r="C11037" t="str">
        <f>LEFT([1]Sheet1!D11037,1)</f>
        <v>F</v>
      </c>
      <c r="D11037" t="str">
        <f>RIGHT([1]Sheet1!D11037,2)</f>
        <v>59</v>
      </c>
      <c r="E11037" t="str">
        <f>[1]Sheet1!E11037</f>
        <v>Construction - Natural Resources - Other</v>
      </c>
      <c r="F11037">
        <f>[1]Sheet1!F11037</f>
        <v>44162</v>
      </c>
    </row>
    <row r="11038" spans="1:6">
      <c r="A11038" t="str">
        <f>[1]Sheet1!B11038</f>
        <v>Wyoming</v>
      </c>
      <c r="B11038" t="str">
        <f>[1]Sheet1!C11038</f>
        <v>WY</v>
      </c>
      <c r="C11038" t="str">
        <f>LEFT([1]Sheet1!D11038,1)</f>
        <v>F</v>
      </c>
      <c r="D11038" t="str">
        <f>RIGHT([1]Sheet1!D11038,2)</f>
        <v>61</v>
      </c>
      <c r="E11038" t="str">
        <f>[1]Sheet1!E11038</f>
        <v>Construction - Parks and Recreation</v>
      </c>
      <c r="F11038">
        <f>[1]Sheet1!F11038</f>
        <v>34192</v>
      </c>
    </row>
    <row r="11039" spans="1:6">
      <c r="A11039" t="str">
        <f>[1]Sheet1!B11039</f>
        <v>Wyoming</v>
      </c>
      <c r="B11039" t="str">
        <f>[1]Sheet1!C11039</f>
        <v>WY</v>
      </c>
      <c r="C11039" t="str">
        <f>LEFT([1]Sheet1!D11039,1)</f>
        <v>F</v>
      </c>
      <c r="D11039" t="str">
        <f>RIGHT([1]Sheet1!D11039,2)</f>
        <v>62</v>
      </c>
      <c r="E11039" t="str">
        <f>[1]Sheet1!E11039</f>
        <v>Construction - Police Protection</v>
      </c>
      <c r="F11039">
        <f>[1]Sheet1!F11039</f>
        <v>6642</v>
      </c>
    </row>
    <row r="11040" spans="1:6">
      <c r="A11040" t="str">
        <f>[1]Sheet1!B11040</f>
        <v>Wyoming</v>
      </c>
      <c r="B11040" t="str">
        <f>[1]Sheet1!C11040</f>
        <v>WY</v>
      </c>
      <c r="C11040" t="str">
        <f>LEFT([1]Sheet1!D11040,1)</f>
        <v>F</v>
      </c>
      <c r="D11040" t="str">
        <f>RIGHT([1]Sheet1!D11040,2)</f>
        <v>66</v>
      </c>
      <c r="E11040" t="str">
        <f>[1]Sheet1!E11040</f>
        <v>Construction - Protective Inspection and Regulation, NEC</v>
      </c>
      <c r="F11040">
        <f>[1]Sheet1!F11040</f>
        <v>31</v>
      </c>
    </row>
    <row r="11041" spans="1:6">
      <c r="A11041" t="str">
        <f>[1]Sheet1!B11041</f>
        <v>Wyoming</v>
      </c>
      <c r="B11041" t="str">
        <f>[1]Sheet1!C11041</f>
        <v>WY</v>
      </c>
      <c r="C11041" t="str">
        <f>LEFT([1]Sheet1!D11041,1)</f>
        <v>F</v>
      </c>
      <c r="D11041" t="str">
        <f>RIGHT([1]Sheet1!D11041,2)</f>
        <v>77</v>
      </c>
      <c r="E11041" t="str">
        <f>[1]Sheet1!E11041</f>
        <v>Construction - Public Welfare Institutions</v>
      </c>
      <c r="F11041">
        <f>[1]Sheet1!F11041</f>
        <v>40</v>
      </c>
    </row>
    <row r="11042" spans="1:6">
      <c r="A11042" t="str">
        <f>[1]Sheet1!B11042</f>
        <v>Wyoming</v>
      </c>
      <c r="B11042" t="str">
        <f>[1]Sheet1!C11042</f>
        <v>WY</v>
      </c>
      <c r="C11042" t="str">
        <f>LEFT([1]Sheet1!D11042,1)</f>
        <v>F</v>
      </c>
      <c r="D11042" t="str">
        <f>RIGHT([1]Sheet1!D11042,2)</f>
        <v>79</v>
      </c>
      <c r="E11042" t="str">
        <f>[1]Sheet1!E11042</f>
        <v>Construction - Public Welfare - Other</v>
      </c>
      <c r="F11042">
        <f>[1]Sheet1!F11042</f>
        <v>3658</v>
      </c>
    </row>
    <row r="11043" spans="1:6">
      <c r="A11043" t="str">
        <f>[1]Sheet1!B11043</f>
        <v>Wyoming</v>
      </c>
      <c r="B11043" t="str">
        <f>[1]Sheet1!C11043</f>
        <v>WY</v>
      </c>
      <c r="C11043" t="str">
        <f>LEFT([1]Sheet1!D11043,1)</f>
        <v>F</v>
      </c>
      <c r="D11043" t="str">
        <f>RIGHT([1]Sheet1!D11043,2)</f>
        <v>80</v>
      </c>
      <c r="E11043" t="str">
        <f>[1]Sheet1!E11043</f>
        <v>Construction - Sewerage</v>
      </c>
      <c r="F11043">
        <f>[1]Sheet1!F11043</f>
        <v>23089</v>
      </c>
    </row>
    <row r="11044" spans="1:6">
      <c r="A11044" t="str">
        <f>[1]Sheet1!B11044</f>
        <v>Wyoming</v>
      </c>
      <c r="B11044" t="str">
        <f>[1]Sheet1!C11044</f>
        <v>WY</v>
      </c>
      <c r="C11044" t="str">
        <f>LEFT([1]Sheet1!D11044,1)</f>
        <v>F</v>
      </c>
      <c r="D11044" t="str">
        <f>RIGHT([1]Sheet1!D11044,2)</f>
        <v>81</v>
      </c>
      <c r="E11044" t="str">
        <f>[1]Sheet1!E11044</f>
        <v>Construction - Solid Waste Management</v>
      </c>
      <c r="F11044">
        <f>[1]Sheet1!F11044</f>
        <v>7567</v>
      </c>
    </row>
    <row r="11045" spans="1:6">
      <c r="A11045" t="str">
        <f>[1]Sheet1!B11045</f>
        <v>Wyoming</v>
      </c>
      <c r="B11045" t="str">
        <f>[1]Sheet1!C11045</f>
        <v>WY</v>
      </c>
      <c r="C11045" t="str">
        <f>LEFT([1]Sheet1!D11045,1)</f>
        <v>F</v>
      </c>
      <c r="D11045" t="str">
        <f>RIGHT([1]Sheet1!D11045,2)</f>
        <v>89</v>
      </c>
      <c r="E11045" t="str">
        <f>[1]Sheet1!E11045</f>
        <v>Construction - General - Other</v>
      </c>
      <c r="F11045">
        <f>[1]Sheet1!F11045</f>
        <v>47695</v>
      </c>
    </row>
    <row r="11046" spans="1:6">
      <c r="A11046" t="str">
        <f>[1]Sheet1!B11046</f>
        <v>Wyoming</v>
      </c>
      <c r="B11046" t="str">
        <f>[1]Sheet1!C11046</f>
        <v>WY</v>
      </c>
      <c r="C11046" t="str">
        <f>LEFT([1]Sheet1!D11046,1)</f>
        <v>F</v>
      </c>
      <c r="D11046" t="str">
        <f>RIGHT([1]Sheet1!D11046,2)</f>
        <v>91</v>
      </c>
      <c r="E11046" t="str">
        <f>[1]Sheet1!E11046</f>
        <v>Construction - Water Utilities</v>
      </c>
      <c r="F11046">
        <f>[1]Sheet1!F11046</f>
        <v>57972</v>
      </c>
    </row>
    <row r="11047" spans="1:6">
      <c r="A11047" t="str">
        <f>[1]Sheet1!B11047</f>
        <v>Wyoming</v>
      </c>
      <c r="B11047" t="str">
        <f>[1]Sheet1!C11047</f>
        <v>WY</v>
      </c>
      <c r="C11047" t="str">
        <f>LEFT([1]Sheet1!D11047,1)</f>
        <v>F</v>
      </c>
      <c r="D11047" t="str">
        <f>RIGHT([1]Sheet1!D11047,2)</f>
        <v>92</v>
      </c>
      <c r="E11047" t="str">
        <f>[1]Sheet1!E11047</f>
        <v>Construction - Electric Utilities</v>
      </c>
      <c r="F11047">
        <f>[1]Sheet1!F11047</f>
        <v>6699</v>
      </c>
    </row>
    <row r="11048" spans="1:6">
      <c r="A11048" t="str">
        <f>[1]Sheet1!B11048</f>
        <v>Wyoming</v>
      </c>
      <c r="B11048" t="str">
        <f>[1]Sheet1!C11048</f>
        <v>WY</v>
      </c>
      <c r="C11048" t="str">
        <f>LEFT([1]Sheet1!D11048,1)</f>
        <v>G</v>
      </c>
      <c r="D11048" t="str">
        <f>RIGHT([1]Sheet1!D11048,2)</f>
        <v>01</v>
      </c>
      <c r="E11048" t="str">
        <f>[1]Sheet1!E11048</f>
        <v>Other Capital Outlay - Air Transportation</v>
      </c>
      <c r="F11048">
        <f>[1]Sheet1!F11048</f>
        <v>7289</v>
      </c>
    </row>
    <row r="11049" spans="1:6">
      <c r="A11049" t="str">
        <f>[1]Sheet1!B11049</f>
        <v>Wyoming</v>
      </c>
      <c r="B11049" t="str">
        <f>[1]Sheet1!C11049</f>
        <v>WY</v>
      </c>
      <c r="C11049" t="str">
        <f>LEFT([1]Sheet1!D11049,1)</f>
        <v>G</v>
      </c>
      <c r="D11049" t="str">
        <f>RIGHT([1]Sheet1!D11049,2)</f>
        <v>03</v>
      </c>
      <c r="E11049" t="str">
        <f>[1]Sheet1!E11049</f>
        <v>Other Capital Outlay - Miscellaneous Commercial Activities, NEC</v>
      </c>
      <c r="F11049">
        <f>[1]Sheet1!F11049</f>
        <v>725</v>
      </c>
    </row>
    <row r="11050" spans="1:6">
      <c r="A11050" t="str">
        <f>[1]Sheet1!B11050</f>
        <v>Wyoming</v>
      </c>
      <c r="B11050" t="str">
        <f>[1]Sheet1!C11050</f>
        <v>WY</v>
      </c>
      <c r="C11050" t="str">
        <f>LEFT([1]Sheet1!D11050,1)</f>
        <v>G</v>
      </c>
      <c r="D11050" t="str">
        <f>RIGHT([1]Sheet1!D11050,2)</f>
        <v>04</v>
      </c>
      <c r="E11050" t="str">
        <f>[1]Sheet1!E11050</f>
        <v>Other Capital Outlay - Correctional Institutions</v>
      </c>
      <c r="F11050">
        <f>[1]Sheet1!F11050</f>
        <v>1573</v>
      </c>
    </row>
    <row r="11051" spans="1:6">
      <c r="A11051" t="str">
        <f>[1]Sheet1!B11051</f>
        <v>Wyoming</v>
      </c>
      <c r="B11051" t="str">
        <f>[1]Sheet1!C11051</f>
        <v>WY</v>
      </c>
      <c r="C11051" t="str">
        <f>LEFT([1]Sheet1!D11051,1)</f>
        <v>G</v>
      </c>
      <c r="D11051" t="str">
        <f>RIGHT([1]Sheet1!D11051,2)</f>
        <v>05</v>
      </c>
      <c r="E11051" t="str">
        <f>[1]Sheet1!E11051</f>
        <v>Other Capital Outlay - Corrections - Other</v>
      </c>
      <c r="F11051">
        <f>[1]Sheet1!F11051</f>
        <v>190</v>
      </c>
    </row>
    <row r="11052" spans="1:6">
      <c r="A11052" t="str">
        <f>[1]Sheet1!B11052</f>
        <v>Wyoming</v>
      </c>
      <c r="B11052" t="str">
        <f>[1]Sheet1!C11052</f>
        <v>WY</v>
      </c>
      <c r="C11052" t="str">
        <f>LEFT([1]Sheet1!D11052,1)</f>
        <v>G</v>
      </c>
      <c r="D11052" t="str">
        <f>RIGHT([1]Sheet1!D11052,2)</f>
        <v>12</v>
      </c>
      <c r="E11052" t="str">
        <f>[1]Sheet1!E11052</f>
        <v>Other Capital Outlay - Elementary and Secondary Education</v>
      </c>
      <c r="F11052">
        <f>[1]Sheet1!F11052</f>
        <v>72312</v>
      </c>
    </row>
    <row r="11053" spans="1:6">
      <c r="A11053" t="str">
        <f>[1]Sheet1!B11053</f>
        <v>Wyoming</v>
      </c>
      <c r="B11053" t="str">
        <f>[1]Sheet1!C11053</f>
        <v>WY</v>
      </c>
      <c r="C11053" t="str">
        <f>LEFT([1]Sheet1!D11053,1)</f>
        <v>G</v>
      </c>
      <c r="D11053" t="str">
        <f>RIGHT([1]Sheet1!D11053,2)</f>
        <v>16</v>
      </c>
      <c r="E11053" t="str">
        <f>[1]Sheet1!E11053</f>
        <v>Other Capital Outlay - Higher Education - Auxiliary Enterprises</v>
      </c>
      <c r="F11053">
        <f>[1]Sheet1!F11053</f>
        <v>611</v>
      </c>
    </row>
    <row r="11054" spans="1:6">
      <c r="A11054" t="str">
        <f>[1]Sheet1!B11054</f>
        <v>Wyoming</v>
      </c>
      <c r="B11054" t="str">
        <f>[1]Sheet1!C11054</f>
        <v>WY</v>
      </c>
      <c r="C11054" t="str">
        <f>LEFT([1]Sheet1!D11054,1)</f>
        <v>G</v>
      </c>
      <c r="D11054" t="str">
        <f>RIGHT([1]Sheet1!D11054,2)</f>
        <v>18</v>
      </c>
      <c r="E11054" t="str">
        <f>[1]Sheet1!E11054</f>
        <v>Other Capital Outlay - Other Higher Education</v>
      </c>
      <c r="F11054">
        <f>[1]Sheet1!F11054</f>
        <v>19295</v>
      </c>
    </row>
    <row r="11055" spans="1:6">
      <c r="A11055" t="str">
        <f>[1]Sheet1!B11055</f>
        <v>Wyoming</v>
      </c>
      <c r="B11055" t="str">
        <f>[1]Sheet1!C11055</f>
        <v>WY</v>
      </c>
      <c r="C11055" t="str">
        <f>LEFT([1]Sheet1!D11055,1)</f>
        <v>G</v>
      </c>
      <c r="D11055" t="str">
        <f>RIGHT([1]Sheet1!D11055,2)</f>
        <v>21</v>
      </c>
      <c r="E11055" t="str">
        <f>[1]Sheet1!E11055</f>
        <v>Other Capital Outlay - State Education - Other</v>
      </c>
      <c r="F11055">
        <f>[1]Sheet1!F11055</f>
        <v>563</v>
      </c>
    </row>
    <row r="11056" spans="1:6">
      <c r="A11056" t="str">
        <f>[1]Sheet1!B11056</f>
        <v>Wyoming</v>
      </c>
      <c r="B11056" t="str">
        <f>[1]Sheet1!C11056</f>
        <v>WY</v>
      </c>
      <c r="C11056" t="str">
        <f>LEFT([1]Sheet1!D11056,1)</f>
        <v>G</v>
      </c>
      <c r="D11056" t="str">
        <f>RIGHT([1]Sheet1!D11056,2)</f>
        <v>22</v>
      </c>
      <c r="E11056" t="str">
        <f>[1]Sheet1!E11056</f>
        <v>Other Capital Outlay - Social Insurance Administration</v>
      </c>
      <c r="F11056">
        <f>[1]Sheet1!F11056</f>
        <v>346</v>
      </c>
    </row>
    <row r="11057" spans="1:6">
      <c r="A11057" t="str">
        <f>[1]Sheet1!B11057</f>
        <v>Wyoming</v>
      </c>
      <c r="B11057" t="str">
        <f>[1]Sheet1!C11057</f>
        <v>WY</v>
      </c>
      <c r="C11057" t="str">
        <f>LEFT([1]Sheet1!D11057,1)</f>
        <v>G</v>
      </c>
      <c r="D11057" t="str">
        <f>RIGHT([1]Sheet1!D11057,2)</f>
        <v>23</v>
      </c>
      <c r="E11057" t="str">
        <f>[1]Sheet1!E11057</f>
        <v>Other Capital Outlay - Financial Administration</v>
      </c>
      <c r="F11057">
        <f>[1]Sheet1!F11057</f>
        <v>3390</v>
      </c>
    </row>
    <row r="11058" spans="1:6">
      <c r="A11058" t="str">
        <f>[1]Sheet1!B11058</f>
        <v>Wyoming</v>
      </c>
      <c r="B11058" t="str">
        <f>[1]Sheet1!C11058</f>
        <v>WY</v>
      </c>
      <c r="C11058" t="str">
        <f>LEFT([1]Sheet1!D11058,1)</f>
        <v>G</v>
      </c>
      <c r="D11058" t="str">
        <f>RIGHT([1]Sheet1!D11058,2)</f>
        <v>24</v>
      </c>
      <c r="E11058" t="str">
        <f>[1]Sheet1!E11058</f>
        <v>Other Capital Outlay - Local Fire Protection</v>
      </c>
      <c r="F11058">
        <f>[1]Sheet1!F11058</f>
        <v>10154</v>
      </c>
    </row>
    <row r="11059" spans="1:6">
      <c r="A11059" t="str">
        <f>[1]Sheet1!B11059</f>
        <v>Wyoming</v>
      </c>
      <c r="B11059" t="str">
        <f>[1]Sheet1!C11059</f>
        <v>WY</v>
      </c>
      <c r="C11059" t="str">
        <f>LEFT([1]Sheet1!D11059,1)</f>
        <v>G</v>
      </c>
      <c r="D11059" t="str">
        <f>RIGHT([1]Sheet1!D11059,2)</f>
        <v>25</v>
      </c>
      <c r="E11059" t="str">
        <f>[1]Sheet1!E11059</f>
        <v>Other Capital Outlay - Judicial and Legal Services</v>
      </c>
      <c r="F11059">
        <f>[1]Sheet1!F11059</f>
        <v>1148</v>
      </c>
    </row>
    <row r="11060" spans="1:6">
      <c r="A11060" t="str">
        <f>[1]Sheet1!B11060</f>
        <v>Wyoming</v>
      </c>
      <c r="B11060" t="str">
        <f>[1]Sheet1!C11060</f>
        <v>WY</v>
      </c>
      <c r="C11060" t="str">
        <f>LEFT([1]Sheet1!D11060,1)</f>
        <v>G</v>
      </c>
      <c r="D11060" t="str">
        <f>RIGHT([1]Sheet1!D11060,2)</f>
        <v>29</v>
      </c>
      <c r="E11060" t="str">
        <f>[1]Sheet1!E11060</f>
        <v>Other Capital Outlay - Central Staff Services</v>
      </c>
      <c r="F11060">
        <f>[1]Sheet1!F11060</f>
        <v>5704</v>
      </c>
    </row>
    <row r="11061" spans="1:6">
      <c r="A11061" t="str">
        <f>[1]Sheet1!B11061</f>
        <v>Wyoming</v>
      </c>
      <c r="B11061" t="str">
        <f>[1]Sheet1!C11061</f>
        <v>WY</v>
      </c>
      <c r="C11061" t="str">
        <f>LEFT([1]Sheet1!D11061,1)</f>
        <v>G</v>
      </c>
      <c r="D11061" t="str">
        <f>RIGHT([1]Sheet1!D11061,2)</f>
        <v>31</v>
      </c>
      <c r="E11061" t="str">
        <f>[1]Sheet1!E11061</f>
        <v>Other Capital Outlay - General Public Building</v>
      </c>
      <c r="F11061">
        <f>[1]Sheet1!F11061</f>
        <v>6118</v>
      </c>
    </row>
    <row r="11062" spans="1:6">
      <c r="A11062" t="str">
        <f>[1]Sheet1!B11062</f>
        <v>Wyoming</v>
      </c>
      <c r="B11062" t="str">
        <f>[1]Sheet1!C11062</f>
        <v>WY</v>
      </c>
      <c r="C11062" t="str">
        <f>LEFT([1]Sheet1!D11062,1)</f>
        <v>G</v>
      </c>
      <c r="D11062" t="str">
        <f>RIGHT([1]Sheet1!D11062,2)</f>
        <v>32</v>
      </c>
      <c r="E11062" t="str">
        <f>[1]Sheet1!E11062</f>
        <v>Other Capital Outlay - Health - Other</v>
      </c>
      <c r="F11062">
        <f>[1]Sheet1!F11062</f>
        <v>2863</v>
      </c>
    </row>
    <row r="11063" spans="1:6">
      <c r="A11063" t="str">
        <f>[1]Sheet1!B11063</f>
        <v>Wyoming</v>
      </c>
      <c r="B11063" t="str">
        <f>[1]Sheet1!C11063</f>
        <v>WY</v>
      </c>
      <c r="C11063" t="str">
        <f>LEFT([1]Sheet1!D11063,1)</f>
        <v>G</v>
      </c>
      <c r="D11063" t="str">
        <f>RIGHT([1]Sheet1!D11063,2)</f>
        <v>36</v>
      </c>
      <c r="E11063" t="str">
        <f>[1]Sheet1!E11063</f>
        <v>Other Capital Outlay - Hospitals</v>
      </c>
      <c r="F11063">
        <f>[1]Sheet1!F11063</f>
        <v>14599</v>
      </c>
    </row>
    <row r="11064" spans="1:6">
      <c r="A11064" t="str">
        <f>[1]Sheet1!B11064</f>
        <v>Wyoming</v>
      </c>
      <c r="B11064" t="str">
        <f>[1]Sheet1!C11064</f>
        <v>WY</v>
      </c>
      <c r="C11064" t="str">
        <f>LEFT([1]Sheet1!D11064,1)</f>
        <v>G</v>
      </c>
      <c r="D11064" t="str">
        <f>RIGHT([1]Sheet1!D11064,2)</f>
        <v>44</v>
      </c>
      <c r="E11064" t="str">
        <f>[1]Sheet1!E11064</f>
        <v>Other Capital Outlay - Regular Highways</v>
      </c>
      <c r="F11064">
        <f>[1]Sheet1!F11064</f>
        <v>18712</v>
      </c>
    </row>
    <row r="11065" spans="1:6">
      <c r="A11065" t="str">
        <f>[1]Sheet1!B11065</f>
        <v>Wyoming</v>
      </c>
      <c r="B11065" t="str">
        <f>[1]Sheet1!C11065</f>
        <v>WY</v>
      </c>
      <c r="C11065" t="str">
        <f>LEFT([1]Sheet1!D11065,1)</f>
        <v>G</v>
      </c>
      <c r="D11065" t="str">
        <f>RIGHT([1]Sheet1!D11065,2)</f>
        <v>50</v>
      </c>
      <c r="E11065" t="str">
        <f>[1]Sheet1!E11065</f>
        <v>Other Capital Outlay - Housing and Community Development</v>
      </c>
      <c r="F11065">
        <f>[1]Sheet1!F11065</f>
        <v>261</v>
      </c>
    </row>
    <row r="11066" spans="1:6">
      <c r="A11066" t="str">
        <f>[1]Sheet1!B11066</f>
        <v>Wyoming</v>
      </c>
      <c r="B11066" t="str">
        <f>[1]Sheet1!C11066</f>
        <v>WY</v>
      </c>
      <c r="C11066" t="str">
        <f>LEFT([1]Sheet1!D11066,1)</f>
        <v>G</v>
      </c>
      <c r="D11066" t="str">
        <f>RIGHT([1]Sheet1!D11066,2)</f>
        <v>52</v>
      </c>
      <c r="E11066" t="str">
        <f>[1]Sheet1!E11066</f>
        <v>Other Capital Outlay - Libraries</v>
      </c>
      <c r="F11066">
        <f>[1]Sheet1!F11066</f>
        <v>176</v>
      </c>
    </row>
    <row r="11067" spans="1:6">
      <c r="A11067" t="str">
        <f>[1]Sheet1!B11067</f>
        <v>Wyoming</v>
      </c>
      <c r="B11067" t="str">
        <f>[1]Sheet1!C11067</f>
        <v>WY</v>
      </c>
      <c r="C11067" t="str">
        <f>LEFT([1]Sheet1!D11067,1)</f>
        <v>G</v>
      </c>
      <c r="D11067" t="str">
        <f>RIGHT([1]Sheet1!D11067,2)</f>
        <v>59</v>
      </c>
      <c r="E11067" t="str">
        <f>[1]Sheet1!E11067</f>
        <v>Other Capital Outlay - Natural Resources - Other</v>
      </c>
      <c r="F11067">
        <f>[1]Sheet1!F11067</f>
        <v>5893</v>
      </c>
    </row>
    <row r="11068" spans="1:6">
      <c r="A11068" t="str">
        <f>[1]Sheet1!B11068</f>
        <v>Wyoming</v>
      </c>
      <c r="B11068" t="str">
        <f>[1]Sheet1!C11068</f>
        <v>WY</v>
      </c>
      <c r="C11068" t="str">
        <f>LEFT([1]Sheet1!D11068,1)</f>
        <v>G</v>
      </c>
      <c r="D11068" t="str">
        <f>RIGHT([1]Sheet1!D11068,2)</f>
        <v>61</v>
      </c>
      <c r="E11068" t="str">
        <f>[1]Sheet1!E11068</f>
        <v>Other Capital Outlay - Parks and Recreation</v>
      </c>
      <c r="F11068">
        <f>[1]Sheet1!F11068</f>
        <v>7618</v>
      </c>
    </row>
    <row r="11069" spans="1:6">
      <c r="A11069" t="str">
        <f>[1]Sheet1!B11069</f>
        <v>Wyoming</v>
      </c>
      <c r="B11069" t="str">
        <f>[1]Sheet1!C11069</f>
        <v>WY</v>
      </c>
      <c r="C11069" t="str">
        <f>LEFT([1]Sheet1!D11069,1)</f>
        <v>G</v>
      </c>
      <c r="D11069" t="str">
        <f>RIGHT([1]Sheet1!D11069,2)</f>
        <v>62</v>
      </c>
      <c r="E11069" t="str">
        <f>[1]Sheet1!E11069</f>
        <v>Other Capital Outlay - Police Protection</v>
      </c>
      <c r="F11069">
        <f>[1]Sheet1!F11069</f>
        <v>10899</v>
      </c>
    </row>
    <row r="11070" spans="1:6">
      <c r="A11070" t="str">
        <f>[1]Sheet1!B11070</f>
        <v>Wyoming</v>
      </c>
      <c r="B11070" t="str">
        <f>[1]Sheet1!C11070</f>
        <v>WY</v>
      </c>
      <c r="C11070" t="str">
        <f>LEFT([1]Sheet1!D11070,1)</f>
        <v>G</v>
      </c>
      <c r="D11070" t="str">
        <f>RIGHT([1]Sheet1!D11070,2)</f>
        <v>66</v>
      </c>
      <c r="E11070" t="str">
        <f>[1]Sheet1!E11070</f>
        <v>Other Capital Outlay - Protective Inspection and Regulation, NEC</v>
      </c>
      <c r="F11070">
        <f>[1]Sheet1!F11070</f>
        <v>206</v>
      </c>
    </row>
    <row r="11071" spans="1:6">
      <c r="A11071" t="str">
        <f>[1]Sheet1!B11071</f>
        <v>Wyoming</v>
      </c>
      <c r="B11071" t="str">
        <f>[1]Sheet1!C11071</f>
        <v>WY</v>
      </c>
      <c r="C11071" t="str">
        <f>LEFT([1]Sheet1!D11071,1)</f>
        <v>G</v>
      </c>
      <c r="D11071" t="str">
        <f>RIGHT([1]Sheet1!D11071,2)</f>
        <v>77</v>
      </c>
      <c r="E11071" t="str">
        <f>[1]Sheet1!E11071</f>
        <v>Other Capital Outlay - Public Welfare Institutions</v>
      </c>
      <c r="F11071">
        <f>[1]Sheet1!F11071</f>
        <v>25</v>
      </c>
    </row>
    <row r="11072" spans="1:6">
      <c r="A11072" t="str">
        <f>[1]Sheet1!B11072</f>
        <v>Wyoming</v>
      </c>
      <c r="B11072" t="str">
        <f>[1]Sheet1!C11072</f>
        <v>WY</v>
      </c>
      <c r="C11072" t="str">
        <f>LEFT([1]Sheet1!D11072,1)</f>
        <v>G</v>
      </c>
      <c r="D11072" t="str">
        <f>RIGHT([1]Sheet1!D11072,2)</f>
        <v>79</v>
      </c>
      <c r="E11072" t="str">
        <f>[1]Sheet1!E11072</f>
        <v>Other Capital Outlay - Public Welfare - Other</v>
      </c>
      <c r="F11072">
        <f>[1]Sheet1!F11072</f>
        <v>1895</v>
      </c>
    </row>
    <row r="11073" spans="1:6">
      <c r="A11073" t="str">
        <f>[1]Sheet1!B11073</f>
        <v>Wyoming</v>
      </c>
      <c r="B11073" t="str">
        <f>[1]Sheet1!C11073</f>
        <v>WY</v>
      </c>
      <c r="C11073" t="str">
        <f>LEFT([1]Sheet1!D11073,1)</f>
        <v>G</v>
      </c>
      <c r="D11073" t="str">
        <f>RIGHT([1]Sheet1!D11073,2)</f>
        <v>80</v>
      </c>
      <c r="E11073" t="str">
        <f>[1]Sheet1!E11073</f>
        <v>Other Capital Outlay - Sewerage</v>
      </c>
      <c r="F11073">
        <f>[1]Sheet1!F11073</f>
        <v>5246</v>
      </c>
    </row>
    <row r="11074" spans="1:6">
      <c r="A11074" t="str">
        <f>[1]Sheet1!B11074</f>
        <v>Wyoming</v>
      </c>
      <c r="B11074" t="str">
        <f>[1]Sheet1!C11074</f>
        <v>WY</v>
      </c>
      <c r="C11074" t="str">
        <f>LEFT([1]Sheet1!D11074,1)</f>
        <v>G</v>
      </c>
      <c r="D11074" t="str">
        <f>RIGHT([1]Sheet1!D11074,2)</f>
        <v>81</v>
      </c>
      <c r="E11074" t="str">
        <f>[1]Sheet1!E11074</f>
        <v>Other Capital Outlay - Solid Waste Management</v>
      </c>
      <c r="F11074">
        <f>[1]Sheet1!F11074</f>
        <v>6866</v>
      </c>
    </row>
    <row r="11075" spans="1:6">
      <c r="A11075" t="str">
        <f>[1]Sheet1!B11075</f>
        <v>Wyoming</v>
      </c>
      <c r="B11075" t="str">
        <f>[1]Sheet1!C11075</f>
        <v>WY</v>
      </c>
      <c r="C11075" t="str">
        <f>LEFT([1]Sheet1!D11075,1)</f>
        <v>G</v>
      </c>
      <c r="D11075" t="str">
        <f>RIGHT([1]Sheet1!D11075,2)</f>
        <v>89</v>
      </c>
      <c r="E11075" t="str">
        <f>[1]Sheet1!E11075</f>
        <v>Other Capital Outlay - General - Other</v>
      </c>
      <c r="F11075">
        <f>[1]Sheet1!F11075</f>
        <v>13231</v>
      </c>
    </row>
    <row r="11076" spans="1:6">
      <c r="A11076" t="str">
        <f>[1]Sheet1!B11076</f>
        <v>Wyoming</v>
      </c>
      <c r="B11076" t="str">
        <f>[1]Sheet1!C11076</f>
        <v>WY</v>
      </c>
      <c r="C11076" t="str">
        <f>LEFT([1]Sheet1!D11076,1)</f>
        <v>G</v>
      </c>
      <c r="D11076" t="str">
        <f>RIGHT([1]Sheet1!D11076,2)</f>
        <v>91</v>
      </c>
      <c r="E11076" t="str">
        <f>[1]Sheet1!E11076</f>
        <v>Other Capital Outlay - Water Utilities</v>
      </c>
      <c r="F11076">
        <f>[1]Sheet1!F11076</f>
        <v>13768</v>
      </c>
    </row>
    <row r="11077" spans="1:6">
      <c r="A11077" t="str">
        <f>[1]Sheet1!B11077</f>
        <v>Wyoming</v>
      </c>
      <c r="B11077" t="str">
        <f>[1]Sheet1!C11077</f>
        <v>WY</v>
      </c>
      <c r="C11077" t="str">
        <f>LEFT([1]Sheet1!D11077,1)</f>
        <v>G</v>
      </c>
      <c r="D11077" t="str">
        <f>RIGHT([1]Sheet1!D11077,2)</f>
        <v>92</v>
      </c>
      <c r="E11077" t="str">
        <f>[1]Sheet1!E11077</f>
        <v>Other Capital Outlay - Electric Utilities</v>
      </c>
      <c r="F11077">
        <f>[1]Sheet1!F11077</f>
        <v>2591</v>
      </c>
    </row>
    <row r="11078" spans="1:6">
      <c r="A11078" t="str">
        <f>[1]Sheet1!B11078</f>
        <v>Wyoming</v>
      </c>
      <c r="B11078" t="str">
        <f>[1]Sheet1!C11078</f>
        <v>WY</v>
      </c>
      <c r="C11078" t="str">
        <f>LEFT([1]Sheet1!D11078,1)</f>
        <v>I</v>
      </c>
      <c r="D11078" t="str">
        <f>RIGHT([1]Sheet1!D11078,2)</f>
        <v>89</v>
      </c>
      <c r="E11078" t="str">
        <f>[1]Sheet1!E11078</f>
        <v>General - Interest on Debt</v>
      </c>
      <c r="F11078">
        <f>[1]Sheet1!F11078</f>
        <v>78407</v>
      </c>
    </row>
    <row r="11079" spans="1:6">
      <c r="A11079" t="str">
        <f>[1]Sheet1!B11079</f>
        <v>Wyoming</v>
      </c>
      <c r="B11079" t="str">
        <f>[1]Sheet1!C11079</f>
        <v>WY</v>
      </c>
      <c r="C11079" t="str">
        <f>LEFT([1]Sheet1!D11079,1)</f>
        <v>I</v>
      </c>
      <c r="D11079" t="str">
        <f>RIGHT([1]Sheet1!D11079,2)</f>
        <v>91</v>
      </c>
      <c r="E11079" t="str">
        <f>[1]Sheet1!E11079</f>
        <v>Water Utilities - Interest on Debt</v>
      </c>
      <c r="F11079">
        <f>[1]Sheet1!F11079</f>
        <v>7324</v>
      </c>
    </row>
    <row r="11080" spans="1:6">
      <c r="A11080" t="str">
        <f>[1]Sheet1!B11080</f>
        <v>Wyoming</v>
      </c>
      <c r="B11080" t="str">
        <f>[1]Sheet1!C11080</f>
        <v>WY</v>
      </c>
      <c r="C11080" t="str">
        <f>LEFT([1]Sheet1!D11080,1)</f>
        <v>I</v>
      </c>
      <c r="D11080" t="str">
        <f>RIGHT([1]Sheet1!D11080,2)</f>
        <v>92</v>
      </c>
      <c r="E11080" t="str">
        <f>[1]Sheet1!E11080</f>
        <v>Electric Utilities - Interest on Debt</v>
      </c>
      <c r="F11080">
        <f>[1]Sheet1!F11080</f>
        <v>8727</v>
      </c>
    </row>
    <row r="11081" spans="1:6">
      <c r="A11081" t="str">
        <f>[1]Sheet1!B11081</f>
        <v>Wyoming</v>
      </c>
      <c r="B11081" t="str">
        <f>[1]Sheet1!C11081</f>
        <v>WY</v>
      </c>
      <c r="C11081" t="str">
        <f>LEFT([1]Sheet1!D11081,1)</f>
        <v>J</v>
      </c>
      <c r="D11081" t="str">
        <f>RIGHT([1]Sheet1!D11081,2)</f>
        <v>19</v>
      </c>
      <c r="E11081" t="str">
        <f>[1]Sheet1!E11081</f>
        <v>Assistance and Subsidies - State Scholarships and Other Subsidies - Education</v>
      </c>
      <c r="F11081">
        <f>[1]Sheet1!F11081</f>
        <v>46747</v>
      </c>
    </row>
    <row r="11082" spans="1:6">
      <c r="A11082" t="str">
        <f>[1]Sheet1!B11082</f>
        <v>Wyoming</v>
      </c>
      <c r="B11082" t="str">
        <f>[1]Sheet1!C11082</f>
        <v>WY</v>
      </c>
      <c r="C11082" t="str">
        <f>LEFT([1]Sheet1!D11082,1)</f>
        <v>J</v>
      </c>
      <c r="D11082" t="str">
        <f>RIGHT([1]Sheet1!D11082,2)</f>
        <v>67</v>
      </c>
      <c r="E11082" t="str">
        <f>[1]Sheet1!E11082</f>
        <v>Assistance and Subsidies - Public Welfare, Federal Categorical Assistance Programs</v>
      </c>
      <c r="F11082">
        <f>[1]Sheet1!F11082</f>
        <v>25215</v>
      </c>
    </row>
    <row r="11083" spans="1:6">
      <c r="A11083" t="str">
        <f>[1]Sheet1!B11083</f>
        <v>Wyoming</v>
      </c>
      <c r="B11083" t="str">
        <f>[1]Sheet1!C11083</f>
        <v>WY</v>
      </c>
      <c r="C11083" t="str">
        <f>LEFT([1]Sheet1!D11083,1)</f>
        <v>J</v>
      </c>
      <c r="D11083" t="str">
        <f>RIGHT([1]Sheet1!D11083,2)</f>
        <v>68</v>
      </c>
      <c r="E11083" t="str">
        <f>[1]Sheet1!E11083</f>
        <v>Assistance and Subsidies - Public Welfare, Cash Assistance Programs - Other</v>
      </c>
      <c r="F11083">
        <f>[1]Sheet1!F11083</f>
        <v>1409</v>
      </c>
    </row>
    <row r="11084" spans="1:6">
      <c r="A11084" t="str">
        <f>[1]Sheet1!B11084</f>
        <v>Wyoming</v>
      </c>
      <c r="B11084" t="str">
        <f>[1]Sheet1!C11084</f>
        <v>WY</v>
      </c>
      <c r="C11084" t="str">
        <f>LEFT([1]Sheet1!D11084,1)</f>
        <v>S</v>
      </c>
      <c r="D11084" t="str">
        <f>RIGHT([1]Sheet1!D11084,2)</f>
        <v>89</v>
      </c>
      <c r="E11084" t="str">
        <f>[1]Sheet1!E11084</f>
        <v>Intergovernmental to Federal - General - Other</v>
      </c>
      <c r="F11084">
        <f>[1]Sheet1!F11084</f>
        <v>6645</v>
      </c>
    </row>
    <row r="11085" spans="1:6">
      <c r="A11085" t="str">
        <f>[1]Sheet1!B11085</f>
        <v>Wyoming</v>
      </c>
      <c r="B11085" t="str">
        <f>[1]Sheet1!C11085</f>
        <v>WY</v>
      </c>
      <c r="C11085" t="str">
        <f>LEFT([1]Sheet1!D11085,1)</f>
        <v>T</v>
      </c>
      <c r="D11085" t="str">
        <f>RIGHT([1]Sheet1!D11085,2)</f>
        <v>01</v>
      </c>
      <c r="E11085" t="str">
        <f>[1]Sheet1!E11085</f>
        <v>Tax - Property</v>
      </c>
      <c r="F11085">
        <f>[1]Sheet1!F11085</f>
        <v>1320395</v>
      </c>
    </row>
    <row r="11086" spans="1:6">
      <c r="A11086" t="str">
        <f>[1]Sheet1!B11086</f>
        <v>Wyoming</v>
      </c>
      <c r="B11086" t="str">
        <f>[1]Sheet1!C11086</f>
        <v>WY</v>
      </c>
      <c r="C11086" t="str">
        <f>LEFT([1]Sheet1!D11086,1)</f>
        <v>T</v>
      </c>
      <c r="D11086" t="str">
        <f>RIGHT([1]Sheet1!D11086,2)</f>
        <v>09</v>
      </c>
      <c r="E11086" t="str">
        <f>[1]Sheet1!E11086</f>
        <v>Tax - General Sales and Gross Receipts</v>
      </c>
      <c r="F11086">
        <f>[1]Sheet1!F11086</f>
        <v>989146</v>
      </c>
    </row>
    <row r="11087" spans="1:6">
      <c r="A11087" t="str">
        <f>[1]Sheet1!B11087</f>
        <v>Wyoming</v>
      </c>
      <c r="B11087" t="str">
        <f>[1]Sheet1!C11087</f>
        <v>WY</v>
      </c>
      <c r="C11087" t="str">
        <f>LEFT([1]Sheet1!D11087,1)</f>
        <v>T</v>
      </c>
      <c r="D11087" t="str">
        <f>RIGHT([1]Sheet1!D11087,2)</f>
        <v>10</v>
      </c>
      <c r="E11087" t="str">
        <f>[1]Sheet1!E11087</f>
        <v>Tax - Alcoholic Beverage Sales</v>
      </c>
      <c r="F11087">
        <f>[1]Sheet1!F11087</f>
        <v>1742</v>
      </c>
    </row>
    <row r="11088" spans="1:6">
      <c r="A11088" t="str">
        <f>[1]Sheet1!B11088</f>
        <v>Wyoming</v>
      </c>
      <c r="B11088" t="str">
        <f>[1]Sheet1!C11088</f>
        <v>WY</v>
      </c>
      <c r="C11088" t="str">
        <f>LEFT([1]Sheet1!D11088,1)</f>
        <v>T</v>
      </c>
      <c r="D11088" t="str">
        <f>RIGHT([1]Sheet1!D11088,2)</f>
        <v>12</v>
      </c>
      <c r="E11088" t="str">
        <f>[1]Sheet1!E11088</f>
        <v>Tax - Insurance Premiums Sales</v>
      </c>
      <c r="F11088">
        <f>[1]Sheet1!F11088</f>
        <v>26056</v>
      </c>
    </row>
    <row r="11089" spans="1:6">
      <c r="A11089" t="str">
        <f>[1]Sheet1!B11089</f>
        <v>Wyoming</v>
      </c>
      <c r="B11089" t="str">
        <f>[1]Sheet1!C11089</f>
        <v>WY</v>
      </c>
      <c r="C11089" t="str">
        <f>LEFT([1]Sheet1!D11089,1)</f>
        <v>T</v>
      </c>
      <c r="D11089" t="str">
        <f>RIGHT([1]Sheet1!D11089,2)</f>
        <v>13</v>
      </c>
      <c r="E11089" t="str">
        <f>[1]Sheet1!E11089</f>
        <v>Tax - Motor Fuels Sales</v>
      </c>
      <c r="F11089">
        <f>[1]Sheet1!F11089</f>
        <v>66443</v>
      </c>
    </row>
    <row r="11090" spans="1:6">
      <c r="A11090" t="str">
        <f>[1]Sheet1!B11090</f>
        <v>Wyoming</v>
      </c>
      <c r="B11090" t="str">
        <f>[1]Sheet1!C11090</f>
        <v>WY</v>
      </c>
      <c r="C11090" t="str">
        <f>LEFT([1]Sheet1!D11090,1)</f>
        <v>T</v>
      </c>
      <c r="D11090" t="str">
        <f>RIGHT([1]Sheet1!D11090,2)</f>
        <v>14</v>
      </c>
      <c r="E11090" t="str">
        <f>[1]Sheet1!E11090</f>
        <v>Tax - Pari-mutuels Sales</v>
      </c>
      <c r="F11090">
        <f>[1]Sheet1!F11090</f>
        <v>68</v>
      </c>
    </row>
    <row r="11091" spans="1:6">
      <c r="A11091" t="str">
        <f>[1]Sheet1!B11091</f>
        <v>Wyoming</v>
      </c>
      <c r="B11091" t="str">
        <f>[1]Sheet1!C11091</f>
        <v>WY</v>
      </c>
      <c r="C11091" t="str">
        <f>LEFT([1]Sheet1!D11091,1)</f>
        <v>T</v>
      </c>
      <c r="D11091" t="str">
        <f>RIGHT([1]Sheet1!D11091,2)</f>
        <v>15</v>
      </c>
      <c r="E11091" t="str">
        <f>[1]Sheet1!E11091</f>
        <v>Tax - Public Utilities Sales</v>
      </c>
      <c r="F11091">
        <f>[1]Sheet1!F11091</f>
        <v>24792</v>
      </c>
    </row>
    <row r="11092" spans="1:6">
      <c r="A11092" t="str">
        <f>[1]Sheet1!B11092</f>
        <v>Wyoming</v>
      </c>
      <c r="B11092" t="str">
        <f>[1]Sheet1!C11092</f>
        <v>WY</v>
      </c>
      <c r="C11092" t="str">
        <f>LEFT([1]Sheet1!D11092,1)</f>
        <v>T</v>
      </c>
      <c r="D11092" t="str">
        <f>RIGHT([1]Sheet1!D11092,2)</f>
        <v>16</v>
      </c>
      <c r="E11092" t="str">
        <f>[1]Sheet1!E11092</f>
        <v>Tax - Tobacco Products Sales</v>
      </c>
      <c r="F11092">
        <f>[1]Sheet1!F11092</f>
        <v>25984</v>
      </c>
    </row>
    <row r="11093" spans="1:6">
      <c r="A11093" t="str">
        <f>[1]Sheet1!B11093</f>
        <v>Wyoming</v>
      </c>
      <c r="B11093" t="str">
        <f>[1]Sheet1!C11093</f>
        <v>WY</v>
      </c>
      <c r="C11093" t="str">
        <f>LEFT([1]Sheet1!D11093,1)</f>
        <v>T</v>
      </c>
      <c r="D11093" t="str">
        <f>RIGHT([1]Sheet1!D11093,2)</f>
        <v>19</v>
      </c>
      <c r="E11093" t="str">
        <f>[1]Sheet1!E11093</f>
        <v>Tax - Other Selective Sales</v>
      </c>
      <c r="F11093">
        <f>[1]Sheet1!F11093</f>
        <v>24489</v>
      </c>
    </row>
    <row r="11094" spans="1:6">
      <c r="A11094" t="str">
        <f>[1]Sheet1!B11094</f>
        <v>Wyoming</v>
      </c>
      <c r="B11094" t="str">
        <f>[1]Sheet1!C11094</f>
        <v>WY</v>
      </c>
      <c r="C11094" t="str">
        <f>LEFT([1]Sheet1!D11094,1)</f>
        <v>T</v>
      </c>
      <c r="D11094" t="str">
        <f>RIGHT([1]Sheet1!D11094,2)</f>
        <v>22</v>
      </c>
      <c r="E11094" t="str">
        <f>[1]Sheet1!E11094</f>
        <v>Tax - Corporation License</v>
      </c>
      <c r="F11094">
        <f>[1]Sheet1!F11094</f>
        <v>12720</v>
      </c>
    </row>
    <row r="11095" spans="1:6">
      <c r="A11095" t="str">
        <f>[1]Sheet1!B11095</f>
        <v>Wyoming</v>
      </c>
      <c r="B11095" t="str">
        <f>[1]Sheet1!C11095</f>
        <v>WY</v>
      </c>
      <c r="C11095" t="str">
        <f>LEFT([1]Sheet1!D11095,1)</f>
        <v>T</v>
      </c>
      <c r="D11095" t="str">
        <f>RIGHT([1]Sheet1!D11095,2)</f>
        <v>23</v>
      </c>
      <c r="E11095" t="str">
        <f>[1]Sheet1!E11095</f>
        <v>Tax - Hunting and Fishing License</v>
      </c>
      <c r="F11095">
        <f>[1]Sheet1!F11095</f>
        <v>35612</v>
      </c>
    </row>
    <row r="11096" spans="1:6">
      <c r="A11096" t="str">
        <f>[1]Sheet1!B11096</f>
        <v>Wyoming</v>
      </c>
      <c r="B11096" t="str">
        <f>[1]Sheet1!C11096</f>
        <v>WY</v>
      </c>
      <c r="C11096" t="str">
        <f>LEFT([1]Sheet1!D11096,1)</f>
        <v>T</v>
      </c>
      <c r="D11096" t="str">
        <f>RIGHT([1]Sheet1!D11096,2)</f>
        <v>24</v>
      </c>
      <c r="E11096" t="str">
        <f>[1]Sheet1!E11096</f>
        <v>Tax - Motor Vehicle License</v>
      </c>
      <c r="F11096">
        <f>[1]Sheet1!F11096</f>
        <v>82497</v>
      </c>
    </row>
    <row r="11097" spans="1:6">
      <c r="A11097" t="str">
        <f>[1]Sheet1!B11097</f>
        <v>Wyoming</v>
      </c>
      <c r="B11097" t="str">
        <f>[1]Sheet1!C11097</f>
        <v>WY</v>
      </c>
      <c r="C11097" t="str">
        <f>LEFT([1]Sheet1!D11097,1)</f>
        <v>T</v>
      </c>
      <c r="D11097" t="str">
        <f>RIGHT([1]Sheet1!D11097,2)</f>
        <v>25</v>
      </c>
      <c r="E11097" t="str">
        <f>[1]Sheet1!E11097</f>
        <v>Tax - Motor Vehicle Operators License</v>
      </c>
      <c r="F11097">
        <f>[1]Sheet1!F11097</f>
        <v>2158</v>
      </c>
    </row>
    <row r="11098" spans="1:6">
      <c r="A11098" t="str">
        <f>[1]Sheet1!B11098</f>
        <v>Wyoming</v>
      </c>
      <c r="B11098" t="str">
        <f>[1]Sheet1!C11098</f>
        <v>WY</v>
      </c>
      <c r="C11098" t="str">
        <f>LEFT([1]Sheet1!D11098,1)</f>
        <v>T</v>
      </c>
      <c r="D11098" t="str">
        <f>RIGHT([1]Sheet1!D11098,2)</f>
        <v>28</v>
      </c>
      <c r="E11098" t="str">
        <f>[1]Sheet1!E11098</f>
        <v>Tax - Occupation and Business License, NEC</v>
      </c>
      <c r="F11098">
        <f>[1]Sheet1!F11098</f>
        <v>28056</v>
      </c>
    </row>
    <row r="11099" spans="1:6">
      <c r="A11099" t="str">
        <f>[1]Sheet1!B11099</f>
        <v>Wyoming</v>
      </c>
      <c r="B11099" t="str">
        <f>[1]Sheet1!C11099</f>
        <v>WY</v>
      </c>
      <c r="C11099" t="str">
        <f>LEFT([1]Sheet1!D11099,1)</f>
        <v>T</v>
      </c>
      <c r="D11099" t="str">
        <f>RIGHT([1]Sheet1!D11099,2)</f>
        <v>29</v>
      </c>
      <c r="E11099" t="str">
        <f>[1]Sheet1!E11099</f>
        <v>Tax - Other License</v>
      </c>
      <c r="F11099">
        <f>[1]Sheet1!F11099</f>
        <v>11296</v>
      </c>
    </row>
    <row r="11100" spans="1:6">
      <c r="A11100" t="str">
        <f>[1]Sheet1!B11100</f>
        <v>Wyoming</v>
      </c>
      <c r="B11100" t="str">
        <f>[1]Sheet1!C11100</f>
        <v>WY</v>
      </c>
      <c r="C11100" t="str">
        <f>LEFT([1]Sheet1!D11100,1)</f>
        <v>T</v>
      </c>
      <c r="D11100" t="str">
        <f>RIGHT([1]Sheet1!D11100,2)</f>
        <v>50</v>
      </c>
      <c r="E11100" t="str">
        <f>[1]Sheet1!E11100</f>
        <v>Tax - Death and Gift</v>
      </c>
      <c r="F11100">
        <f>[1]Sheet1!F11100</f>
        <v>38</v>
      </c>
    </row>
    <row r="11101" spans="1:6">
      <c r="A11101" t="str">
        <f>[1]Sheet1!B11101</f>
        <v>Wyoming</v>
      </c>
      <c r="B11101" t="str">
        <f>[1]Sheet1!C11101</f>
        <v>WY</v>
      </c>
      <c r="C11101" t="str">
        <f>LEFT([1]Sheet1!D11101,1)</f>
        <v>T</v>
      </c>
      <c r="D11101" t="str">
        <f>RIGHT([1]Sheet1!D11101,2)</f>
        <v>53</v>
      </c>
      <c r="E11101" t="str">
        <f>[1]Sheet1!E11101</f>
        <v>Tax - Severance</v>
      </c>
      <c r="F11101">
        <f>[1]Sheet1!F11101</f>
        <v>968525</v>
      </c>
    </row>
    <row r="11102" spans="1:6">
      <c r="A11102" t="str">
        <f>[1]Sheet1!B11102</f>
        <v>Wyoming</v>
      </c>
      <c r="B11102" t="str">
        <f>[1]Sheet1!C11102</f>
        <v>WY</v>
      </c>
      <c r="C11102" t="str">
        <f>LEFT([1]Sheet1!D11102,1)</f>
        <v>T</v>
      </c>
      <c r="D11102" t="str">
        <f>RIGHT([1]Sheet1!D11102,2)</f>
        <v>99</v>
      </c>
      <c r="E11102" t="str">
        <f>[1]Sheet1!E11102</f>
        <v>Tax - NEC</v>
      </c>
      <c r="F11102">
        <f>[1]Sheet1!F11102</f>
        <v>18507</v>
      </c>
    </row>
    <row r="11103" spans="1:6">
      <c r="A11103" t="str">
        <f>[1]Sheet1!B11103</f>
        <v>Wyoming</v>
      </c>
      <c r="B11103" t="str">
        <f>[1]Sheet1!C11103</f>
        <v>WY</v>
      </c>
      <c r="C11103" t="str">
        <f>LEFT([1]Sheet1!D11103,1)</f>
        <v>U</v>
      </c>
      <c r="D11103" t="str">
        <f>RIGHT([1]Sheet1!D11103,2)</f>
        <v>01</v>
      </c>
      <c r="E11103" t="str">
        <f>[1]Sheet1!E11103</f>
        <v>Miscellaneous - Special Assessments</v>
      </c>
      <c r="F11103">
        <f>[1]Sheet1!F11103</f>
        <v>17275</v>
      </c>
    </row>
    <row r="11104" spans="1:6">
      <c r="A11104" t="str">
        <f>[1]Sheet1!B11104</f>
        <v>Wyoming</v>
      </c>
      <c r="B11104" t="str">
        <f>[1]Sheet1!C11104</f>
        <v>WY</v>
      </c>
      <c r="C11104" t="str">
        <f>LEFT([1]Sheet1!D11104,1)</f>
        <v>U</v>
      </c>
      <c r="D11104" t="str">
        <f>RIGHT([1]Sheet1!D11104,2)</f>
        <v>11</v>
      </c>
      <c r="E11104" t="str">
        <f>[1]Sheet1!E11104</f>
        <v>Miscellaneous - Sale of Property</v>
      </c>
      <c r="F11104">
        <f>[1]Sheet1!F11104</f>
        <v>14649</v>
      </c>
    </row>
    <row r="11105" spans="1:6">
      <c r="A11105" t="str">
        <f>[1]Sheet1!B11105</f>
        <v>Wyoming</v>
      </c>
      <c r="B11105" t="str">
        <f>[1]Sheet1!C11105</f>
        <v>WY</v>
      </c>
      <c r="C11105" t="str">
        <f>LEFT([1]Sheet1!D11105,1)</f>
        <v>U</v>
      </c>
      <c r="D11105" t="str">
        <f>RIGHT([1]Sheet1!D11105,2)</f>
        <v>20</v>
      </c>
      <c r="E11105" t="str">
        <f>[1]Sheet1!E11105</f>
        <v>Miscellaneous - Interest Earnings</v>
      </c>
      <c r="F11105">
        <f>[1]Sheet1!F11105</f>
        <v>669377</v>
      </c>
    </row>
    <row r="11106" spans="1:6">
      <c r="A11106" t="str">
        <f>[1]Sheet1!B11106</f>
        <v>Wyoming</v>
      </c>
      <c r="B11106" t="str">
        <f>[1]Sheet1!C11106</f>
        <v>WY</v>
      </c>
      <c r="C11106" t="str">
        <f>LEFT([1]Sheet1!D11106,1)</f>
        <v>U</v>
      </c>
      <c r="D11106" t="str">
        <f>RIGHT([1]Sheet1!D11106,2)</f>
        <v>30</v>
      </c>
      <c r="E11106" t="str">
        <f>[1]Sheet1!E11106</f>
        <v>Miscellaneous - Fines and Forfeits</v>
      </c>
      <c r="F11106">
        <f>[1]Sheet1!F11106</f>
        <v>6017</v>
      </c>
    </row>
    <row r="11107" spans="1:6">
      <c r="A11107" t="str">
        <f>[1]Sheet1!B11107</f>
        <v>Wyoming</v>
      </c>
      <c r="B11107" t="str">
        <f>[1]Sheet1!C11107</f>
        <v>WY</v>
      </c>
      <c r="C11107" t="str">
        <f>LEFT([1]Sheet1!D11107,1)</f>
        <v>U</v>
      </c>
      <c r="D11107" t="str">
        <f>RIGHT([1]Sheet1!D11107,2)</f>
        <v>40</v>
      </c>
      <c r="E11107" t="str">
        <f>[1]Sheet1!E11107</f>
        <v>Miscellaneous - Rents</v>
      </c>
      <c r="F11107">
        <f>[1]Sheet1!F11107</f>
        <v>20171</v>
      </c>
    </row>
    <row r="11108" spans="1:6">
      <c r="A11108" t="str">
        <f>[1]Sheet1!B11108</f>
        <v>Wyoming</v>
      </c>
      <c r="B11108" t="str">
        <f>[1]Sheet1!C11108</f>
        <v>WY</v>
      </c>
      <c r="C11108" t="str">
        <f>LEFT([1]Sheet1!D11108,1)</f>
        <v>U</v>
      </c>
      <c r="D11108" t="str">
        <f>RIGHT([1]Sheet1!D11108,2)</f>
        <v>41</v>
      </c>
      <c r="E11108" t="str">
        <f>[1]Sheet1!E11108</f>
        <v>Miscellaneous - Royalties</v>
      </c>
      <c r="F11108">
        <f>[1]Sheet1!F11108</f>
        <v>226064</v>
      </c>
    </row>
    <row r="11109" spans="1:6">
      <c r="A11109" t="str">
        <f>[1]Sheet1!B11109</f>
        <v>Wyoming</v>
      </c>
      <c r="B11109" t="str">
        <f>[1]Sheet1!C11109</f>
        <v>WY</v>
      </c>
      <c r="C11109" t="str">
        <f>LEFT([1]Sheet1!D11109,1)</f>
        <v>U</v>
      </c>
      <c r="D11109" t="str">
        <f>RIGHT([1]Sheet1!D11109,2)</f>
        <v>50</v>
      </c>
      <c r="E11109" t="str">
        <f>[1]Sheet1!E11109</f>
        <v>Miscellaneous - Donations From Private Sources</v>
      </c>
      <c r="F11109">
        <f>[1]Sheet1!F11109</f>
        <v>47109</v>
      </c>
    </row>
    <row r="11110" spans="1:6">
      <c r="A11110" t="str">
        <f>[1]Sheet1!B11110</f>
        <v>Wyoming</v>
      </c>
      <c r="B11110" t="str">
        <f>[1]Sheet1!C11110</f>
        <v>WY</v>
      </c>
      <c r="C11110" t="str">
        <f>LEFT([1]Sheet1!D11110,1)</f>
        <v>U</v>
      </c>
      <c r="D11110" t="str">
        <f>RIGHT([1]Sheet1!D11110,2)</f>
        <v>99</v>
      </c>
      <c r="E11110" t="str">
        <f>[1]Sheet1!E11110</f>
        <v>Miscellaneous - General Revenue, NEC</v>
      </c>
      <c r="F11110">
        <f>[1]Sheet1!F11110</f>
        <v>127884</v>
      </c>
    </row>
    <row r="11111" spans="1:6">
      <c r="A11111" t="str">
        <f>[1]Sheet1!B11111</f>
        <v>Wyoming</v>
      </c>
      <c r="B11111" t="str">
        <f>[1]Sheet1!C11111</f>
        <v>WY</v>
      </c>
      <c r="C11111" t="str">
        <f>LEFT([1]Sheet1!D11111,1)</f>
        <v>W</v>
      </c>
      <c r="D11111" t="str">
        <f>RIGHT([1]Sheet1!D11111,2)</f>
        <v>01</v>
      </c>
      <c r="E11111" t="str">
        <f>[1]Sheet1!E11111</f>
        <v>Sinking Funds - Cash and Securities</v>
      </c>
      <c r="F11111">
        <f>[1]Sheet1!F11111</f>
        <v>1321739</v>
      </c>
    </row>
    <row r="11112" spans="1:6">
      <c r="A11112" t="str">
        <f>[1]Sheet1!B11112</f>
        <v>Wyoming</v>
      </c>
      <c r="B11112" t="str">
        <f>[1]Sheet1!C11112</f>
        <v>WY</v>
      </c>
      <c r="C11112" t="str">
        <f>LEFT([1]Sheet1!D11112,1)</f>
        <v>W</v>
      </c>
      <c r="D11112" t="str">
        <f>RIGHT([1]Sheet1!D11112,2)</f>
        <v>31</v>
      </c>
      <c r="E11112" t="str">
        <f>[1]Sheet1!E11112</f>
        <v>Bond Funds - Cash and Securities</v>
      </c>
      <c r="F11112">
        <f>[1]Sheet1!F11112</f>
        <v>240527</v>
      </c>
    </row>
    <row r="11113" spans="1:6">
      <c r="A11113" t="str">
        <f>[1]Sheet1!B11113</f>
        <v>Wyoming</v>
      </c>
      <c r="B11113" t="str">
        <f>[1]Sheet1!C11113</f>
        <v>WY</v>
      </c>
      <c r="C11113" t="str">
        <f>LEFT([1]Sheet1!D11113,1)</f>
        <v>W</v>
      </c>
      <c r="D11113" t="str">
        <f>RIGHT([1]Sheet1!D11113,2)</f>
        <v>61</v>
      </c>
      <c r="E11113" t="str">
        <f>[1]Sheet1!E11113</f>
        <v>Other Funds - Cash and Securities</v>
      </c>
      <c r="F11113">
        <f>[1]Sheet1!F11113</f>
        <v>18721748</v>
      </c>
    </row>
    <row r="11114" spans="1:6">
      <c r="A11114" t="str">
        <f>[1]Sheet1!B11114</f>
        <v>Wyoming</v>
      </c>
      <c r="B11114" t="str">
        <f>[1]Sheet1!C11114</f>
        <v>WY</v>
      </c>
      <c r="C11114" t="str">
        <f>LEFT([1]Sheet1!D11114,1)</f>
        <v>X</v>
      </c>
      <c r="D11114" t="str">
        <f>RIGHT([1]Sheet1!D11114,2)</f>
        <v>01</v>
      </c>
      <c r="E11114" t="str">
        <f>[1]Sheet1!E11114</f>
        <v>Employee Retirement - Local Employee Contribution</v>
      </c>
      <c r="F11114">
        <f>[1]Sheet1!F11114</f>
        <v>105489</v>
      </c>
    </row>
    <row r="11115" spans="1:6">
      <c r="A11115" t="str">
        <f>[1]Sheet1!B11115</f>
        <v>Wyoming</v>
      </c>
      <c r="B11115" t="str">
        <f>[1]Sheet1!C11115</f>
        <v>WY</v>
      </c>
      <c r="C11115" t="str">
        <f>LEFT([1]Sheet1!D11115,1)</f>
        <v>X</v>
      </c>
      <c r="D11115" t="str">
        <f>RIGHT([1]Sheet1!D11115,2)</f>
        <v>02</v>
      </c>
      <c r="E11115" t="str">
        <f>[1]Sheet1!E11115</f>
        <v>Employee Retirement - State Employee Contribution</v>
      </c>
      <c r="F11115">
        <f>[1]Sheet1!F11115</f>
        <v>29414</v>
      </c>
    </row>
    <row r="11116" spans="1:6">
      <c r="A11116" t="str">
        <f>[1]Sheet1!B11116</f>
        <v>Wyoming</v>
      </c>
      <c r="B11116" t="str">
        <f>[1]Sheet1!C11116</f>
        <v>WY</v>
      </c>
      <c r="C11116" t="str">
        <f>LEFT([1]Sheet1!D11116,1)</f>
        <v>X</v>
      </c>
      <c r="D11116" t="str">
        <f>RIGHT([1]Sheet1!D11116,2)</f>
        <v>05</v>
      </c>
      <c r="E11116" t="str">
        <f>[1]Sheet1!E11116</f>
        <v>Employee Retirement - From Other Governments</v>
      </c>
      <c r="F11116">
        <f>[1]Sheet1!F11116</f>
        <v>107449</v>
      </c>
    </row>
    <row r="11117" spans="1:6">
      <c r="A11117" t="str">
        <f>[1]Sheet1!B11117</f>
        <v>Wyoming</v>
      </c>
      <c r="B11117" t="str">
        <f>[1]Sheet1!C11117</f>
        <v>WY</v>
      </c>
      <c r="C11117" t="str">
        <f>LEFT([1]Sheet1!D11117,1)</f>
        <v>X</v>
      </c>
      <c r="D11117" t="str">
        <f>RIGHT([1]Sheet1!D11117,2)</f>
        <v>08</v>
      </c>
      <c r="E11117" t="str">
        <f>[1]Sheet1!E11117</f>
        <v>Employee Retirement - Earnings on Investments (calculated)</v>
      </c>
      <c r="F11117">
        <f>[1]Sheet1!F11117</f>
        <v>-45318</v>
      </c>
    </row>
    <row r="11118" spans="1:6">
      <c r="A11118" t="str">
        <f>[1]Sheet1!B11118</f>
        <v>Wyoming</v>
      </c>
      <c r="B11118" t="str">
        <f>[1]Sheet1!C11118</f>
        <v>WY</v>
      </c>
      <c r="C11118" t="str">
        <f>LEFT([1]Sheet1!D11118,1)</f>
        <v>X</v>
      </c>
      <c r="D11118" t="str">
        <f>RIGHT([1]Sheet1!D11118,2)</f>
        <v>11</v>
      </c>
      <c r="E11118" t="str">
        <f>[1]Sheet1!E11118</f>
        <v>Employee Retirement - Benefit Payments</v>
      </c>
      <c r="F11118">
        <f>[1]Sheet1!F11118</f>
        <v>373479</v>
      </c>
    </row>
    <row r="11119" spans="1:6">
      <c r="A11119" t="str">
        <f>[1]Sheet1!B11119</f>
        <v>Wyoming</v>
      </c>
      <c r="B11119" t="str">
        <f>[1]Sheet1!C11119</f>
        <v>WY</v>
      </c>
      <c r="C11119" t="str">
        <f>LEFT([1]Sheet1!D11119,1)</f>
        <v>X</v>
      </c>
      <c r="D11119" t="str">
        <f>RIGHT([1]Sheet1!D11119,2)</f>
        <v>12</v>
      </c>
      <c r="E11119" t="str">
        <f>[1]Sheet1!E11119</f>
        <v>Employee Retirement - Withdrawals</v>
      </c>
      <c r="F11119">
        <f>[1]Sheet1!F11119</f>
        <v>18541</v>
      </c>
    </row>
    <row r="11120" spans="1:6">
      <c r="A11120" t="str">
        <f>[1]Sheet1!B11120</f>
        <v>Wyoming</v>
      </c>
      <c r="B11120" t="str">
        <f>[1]Sheet1!C11120</f>
        <v>WY</v>
      </c>
      <c r="C11120" t="str">
        <f>LEFT([1]Sheet1!D11120,1)</f>
        <v>X</v>
      </c>
      <c r="D11120" t="str">
        <f>RIGHT([1]Sheet1!D11120,2)</f>
        <v>21</v>
      </c>
      <c r="E11120" t="str">
        <f>[1]Sheet1!E11120</f>
        <v>Employee Retirement - Total Cash and Deposits</v>
      </c>
      <c r="F11120">
        <f>[1]Sheet1!F11120</f>
        <v>356751</v>
      </c>
    </row>
    <row r="11121" spans="1:6">
      <c r="A11121" t="str">
        <f>[1]Sheet1!B11121</f>
        <v>Wyoming</v>
      </c>
      <c r="B11121" t="str">
        <f>[1]Sheet1!C11121</f>
        <v>WY</v>
      </c>
      <c r="C11121" t="str">
        <f>LEFT([1]Sheet1!D11121,1)</f>
        <v>X</v>
      </c>
      <c r="D11121" t="str">
        <f>RIGHT([1]Sheet1!D11121,2)</f>
        <v>30</v>
      </c>
      <c r="E11121" t="str">
        <f>[1]Sheet1!E11121</f>
        <v>Employee Retirement - Total Federal Securities</v>
      </c>
      <c r="F11121">
        <f>[1]Sheet1!F11121</f>
        <v>387665</v>
      </c>
    </row>
    <row r="11122" spans="1:6">
      <c r="A11122" t="str">
        <f>[1]Sheet1!B11122</f>
        <v>Wyoming</v>
      </c>
      <c r="B11122" t="str">
        <f>[1]Sheet1!C11122</f>
        <v>WY</v>
      </c>
      <c r="C11122" t="str">
        <f>LEFT([1]Sheet1!D11122,1)</f>
        <v>X</v>
      </c>
      <c r="D11122" t="str">
        <f>RIGHT([1]Sheet1!D11122,2)</f>
        <v>42</v>
      </c>
      <c r="E11122" t="str">
        <f>[1]Sheet1!E11122</f>
        <v>Employee Retirement - Securities - Mortgages</v>
      </c>
      <c r="F11122">
        <f>[1]Sheet1!F11122</f>
        <v>360710</v>
      </c>
    </row>
    <row r="11123" spans="1:6">
      <c r="A11123" t="str">
        <f>[1]Sheet1!B11123</f>
        <v>Wyoming</v>
      </c>
      <c r="B11123" t="str">
        <f>[1]Sheet1!C11123</f>
        <v>WY</v>
      </c>
      <c r="C11123" t="str">
        <f>LEFT([1]Sheet1!D11123,1)</f>
        <v>X</v>
      </c>
      <c r="D11123" t="str">
        <f>RIGHT([1]Sheet1!D11123,2)</f>
        <v>44</v>
      </c>
      <c r="E11123" t="str">
        <f>[1]Sheet1!E11123</f>
        <v>Employee Retirement - Total Other Securities</v>
      </c>
      <c r="F11123">
        <f>[1]Sheet1!F11123</f>
        <v>1893808</v>
      </c>
    </row>
    <row r="11124" spans="1:6">
      <c r="A11124" t="str">
        <f>[1]Sheet1!B11124</f>
        <v>Wyoming</v>
      </c>
      <c r="B11124" t="str">
        <f>[1]Sheet1!C11124</f>
        <v>WY</v>
      </c>
      <c r="C11124" t="str">
        <f>LEFT([1]Sheet1!D11124,1)</f>
        <v>X</v>
      </c>
      <c r="D11124" t="str">
        <f>RIGHT([1]Sheet1!D11124,2)</f>
        <v>47</v>
      </c>
      <c r="E11124" t="str">
        <f>[1]Sheet1!E11124</f>
        <v>Employee Retirement - Other Investments - Other</v>
      </c>
      <c r="F11124">
        <f>[1]Sheet1!F11124</f>
        <v>664203</v>
      </c>
    </row>
    <row r="11125" spans="1:6">
      <c r="A11125" t="str">
        <f>[1]Sheet1!B11125</f>
        <v>Wyoming</v>
      </c>
      <c r="B11125" t="str">
        <f>[1]Sheet1!C11125</f>
        <v>WY</v>
      </c>
      <c r="C11125" t="str">
        <f>LEFT([1]Sheet1!D11125,1)</f>
        <v>Y</v>
      </c>
      <c r="D11125" t="str">
        <f>RIGHT([1]Sheet1!D11125,2)</f>
        <v>01</v>
      </c>
      <c r="E11125" t="str">
        <f>[1]Sheet1!E11125</f>
        <v>Unemployment Compensation - Contribution</v>
      </c>
      <c r="F11125">
        <f>[1]Sheet1!F11125</f>
        <v>134634</v>
      </c>
    </row>
    <row r="11126" spans="1:6">
      <c r="A11126" t="str">
        <f>[1]Sheet1!B11126</f>
        <v>Wyoming</v>
      </c>
      <c r="B11126" t="str">
        <f>[1]Sheet1!C11126</f>
        <v>WY</v>
      </c>
      <c r="C11126" t="str">
        <f>LEFT([1]Sheet1!D11126,1)</f>
        <v>Y</v>
      </c>
      <c r="D11126" t="str">
        <f>RIGHT([1]Sheet1!D11126,2)</f>
        <v>02</v>
      </c>
      <c r="E11126" t="str">
        <f>[1]Sheet1!E11126</f>
        <v>Unemployment Compensation - Interest Revenue</v>
      </c>
      <c r="F11126">
        <f>[1]Sheet1!F11126</f>
        <v>4707</v>
      </c>
    </row>
    <row r="11127" spans="1:6">
      <c r="A11127" t="str">
        <f>[1]Sheet1!B11127</f>
        <v>Wyoming</v>
      </c>
      <c r="B11127" t="str">
        <f>[1]Sheet1!C11127</f>
        <v>WY</v>
      </c>
      <c r="C11127" t="str">
        <f>LEFT([1]Sheet1!D11127,1)</f>
        <v>Y</v>
      </c>
      <c r="D11127" t="str">
        <f>RIGHT([1]Sheet1!D11127,2)</f>
        <v>05</v>
      </c>
      <c r="E11127" t="str">
        <f>[1]Sheet1!E11127</f>
        <v>Unemployment Compensation - Benefit Payments</v>
      </c>
      <c r="F11127">
        <f>[1]Sheet1!F11127</f>
        <v>87465</v>
      </c>
    </row>
    <row r="11128" spans="1:6">
      <c r="A11128" t="str">
        <f>[1]Sheet1!B11128</f>
        <v>Wyoming</v>
      </c>
      <c r="B11128" t="str">
        <f>[1]Sheet1!C11128</f>
        <v>WY</v>
      </c>
      <c r="C11128" t="str">
        <f>LEFT([1]Sheet1!D11128,1)</f>
        <v>Y</v>
      </c>
      <c r="D11128" t="str">
        <f>RIGHT([1]Sheet1!D11128,2)</f>
        <v>06</v>
      </c>
      <c r="E11128" t="str">
        <f>[1]Sheet1!E11128</f>
        <v>Unemployment Compensation - Extended and Special Payments</v>
      </c>
      <c r="F11128">
        <f>[1]Sheet1!F11128</f>
        <v>36219</v>
      </c>
    </row>
    <row r="11129" spans="1:6">
      <c r="A11129" t="str">
        <f>[1]Sheet1!B11129</f>
        <v>Wyoming</v>
      </c>
      <c r="B11129" t="str">
        <f>[1]Sheet1!C11129</f>
        <v>WY</v>
      </c>
      <c r="C11129" t="str">
        <f>LEFT([1]Sheet1!D11129,1)</f>
        <v>Y</v>
      </c>
      <c r="D11129" t="str">
        <f>RIGHT([1]Sheet1!D11129,2)</f>
        <v>07</v>
      </c>
      <c r="E11129" t="str">
        <f>[1]Sheet1!E11129</f>
        <v>Unemployment Compensation - Balance In US Treasury</v>
      </c>
      <c r="F11129">
        <f>[1]Sheet1!F11129</f>
        <v>188039</v>
      </c>
    </row>
    <row r="11130" spans="1:6">
      <c r="A11130" t="str">
        <f>[1]Sheet1!B11130</f>
        <v>Wyoming</v>
      </c>
      <c r="B11130" t="str">
        <f>[1]Sheet1!C11130</f>
        <v>WY</v>
      </c>
      <c r="C11130" t="str">
        <f>LEFT([1]Sheet1!D11130,1)</f>
        <v>Y</v>
      </c>
      <c r="D11130" t="str">
        <f>RIGHT([1]Sheet1!D11130,2)</f>
        <v>11</v>
      </c>
      <c r="E11130" t="str">
        <f>[1]Sheet1!E11130</f>
        <v>Workers Compensation - Other Contributions</v>
      </c>
      <c r="F11130">
        <f>[1]Sheet1!F11130</f>
        <v>208463</v>
      </c>
    </row>
    <row r="11131" spans="1:6">
      <c r="A11131" t="str">
        <f>[1]Sheet1!B11131</f>
        <v>Wyoming</v>
      </c>
      <c r="B11131" t="str">
        <f>[1]Sheet1!C11131</f>
        <v>WY</v>
      </c>
      <c r="C11131" t="str">
        <f>LEFT([1]Sheet1!D11131,1)</f>
        <v>Y</v>
      </c>
      <c r="D11131" t="str">
        <f>RIGHT([1]Sheet1!D11131,2)</f>
        <v>12</v>
      </c>
      <c r="E11131" t="str">
        <f>[1]Sheet1!E11131</f>
        <v>Workers Compensation - Interest Earnings</v>
      </c>
      <c r="F11131">
        <f>[1]Sheet1!F11131</f>
        <v>60219</v>
      </c>
    </row>
    <row r="11132" spans="1:6">
      <c r="A11132" t="str">
        <f>[1]Sheet1!B11132</f>
        <v>Wyoming</v>
      </c>
      <c r="B11132" t="str">
        <f>[1]Sheet1!C11132</f>
        <v>WY</v>
      </c>
      <c r="C11132" t="str">
        <f>LEFT([1]Sheet1!D11132,1)</f>
        <v>Y</v>
      </c>
      <c r="D11132" t="str">
        <f>RIGHT([1]Sheet1!D11132,2)</f>
        <v>14</v>
      </c>
      <c r="E11132" t="str">
        <f>[1]Sheet1!E11132</f>
        <v>Workers Compensation - Benefit Payments</v>
      </c>
      <c r="F11132">
        <f>[1]Sheet1!F11132</f>
        <v>161541</v>
      </c>
    </row>
    <row r="11133" spans="1:6">
      <c r="A11133" t="str">
        <f>[1]Sheet1!B11133</f>
        <v>Wyoming</v>
      </c>
      <c r="B11133" t="str">
        <f>[1]Sheet1!C11133</f>
        <v>WY</v>
      </c>
      <c r="C11133" t="str">
        <f>LEFT([1]Sheet1!D11133,1)</f>
        <v>Y</v>
      </c>
      <c r="D11133" t="str">
        <f>RIGHT([1]Sheet1!D11133,2)</f>
        <v>21</v>
      </c>
      <c r="E11133" t="str">
        <f>[1]Sheet1!E11133</f>
        <v>Workers Compensation - Cash and Assets</v>
      </c>
      <c r="F11133">
        <f>[1]Sheet1!F11133</f>
        <v>1403348</v>
      </c>
    </row>
    <row r="11134" spans="1:6">
      <c r="A11134" t="str">
        <f>[1]Sheet1!B11134</f>
        <v>Wyoming</v>
      </c>
      <c r="B11134" t="str">
        <f>[1]Sheet1!C11134</f>
        <v>WY</v>
      </c>
      <c r="C11134" t="str">
        <f>LEFT([1]Sheet1!D11134,1)</f>
        <v>Z</v>
      </c>
      <c r="D11134" t="str">
        <f>RIGHT([1]Sheet1!D11134,2)</f>
        <v>00</v>
      </c>
      <c r="E11134" t="str">
        <f>[1]Sheet1!E11134</f>
        <v>Total Salaries and Wages</v>
      </c>
      <c r="F11134">
        <f>[1]Sheet1!F11134</f>
        <v>2435073</v>
      </c>
    </row>
    <row r="11135" spans="1:6">
      <c r="A11135" t="str">
        <f>[1]Sheet1!B11135</f>
        <v>Wyoming</v>
      </c>
      <c r="B11135" t="str">
        <f>[1]Sheet1!C11135</f>
        <v>WY</v>
      </c>
      <c r="C11135" t="str">
        <f>LEFT([1]Sheet1!D11135,1)</f>
        <v>Z</v>
      </c>
      <c r="D11135" t="str">
        <f>RIGHT([1]Sheet1!D11135,2)</f>
        <v>77</v>
      </c>
      <c r="E11135" t="str">
        <f>[1]Sheet1!E11135</f>
        <v>Employee Retirement – Total Corporate Bonds</v>
      </c>
      <c r="F11135">
        <f>[1]Sheet1!F11135</f>
        <v>787480</v>
      </c>
    </row>
    <row r="11136" spans="1:6">
      <c r="A11136" t="str">
        <f>[1]Sheet1!B11136</f>
        <v>Wyoming</v>
      </c>
      <c r="B11136" t="str">
        <f>[1]Sheet1!C11136</f>
        <v>WY</v>
      </c>
      <c r="C11136" t="str">
        <f>LEFT([1]Sheet1!D11136,1)</f>
        <v>Z</v>
      </c>
      <c r="D11136" t="str">
        <f>RIGHT([1]Sheet1!D11136,2)</f>
        <v>78</v>
      </c>
      <c r="E11136" t="str">
        <f>[1]Sheet1!E11136</f>
        <v>Employee Retirement – Corporate Stocks</v>
      </c>
      <c r="F11136">
        <f>[1]Sheet1!F11136</f>
        <v>1782978</v>
      </c>
    </row>
  </sheetData>
  <sortState ref="A2:F6479">
    <sortCondition ref="A2:A6479"/>
    <sortCondition ref="C2:C647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"/>
  <sheetViews>
    <sheetView topLeftCell="D1" workbookViewId="0">
      <selection activeCell="K6" sqref="K6"/>
    </sheetView>
  </sheetViews>
  <sheetFormatPr defaultRowHeight="15"/>
  <cols>
    <col min="2" max="2" width="19.140625" bestFit="1" customWidth="1"/>
    <col min="3" max="3" width="13.28515625" bestFit="1" customWidth="1"/>
    <col min="4" max="6" width="14.28515625" bestFit="1" customWidth="1"/>
    <col min="7" max="9" width="9.28515625" bestFit="1" customWidth="1"/>
    <col min="10" max="12" width="13.28515625" bestFit="1" customWidth="1"/>
    <col min="13" max="16" width="14.28515625" bestFit="1" customWidth="1"/>
    <col min="17" max="17" width="13.28515625" bestFit="1" customWidth="1"/>
  </cols>
  <sheetData>
    <row r="1" spans="1:18">
      <c r="A1" s="1" t="s">
        <v>108</v>
      </c>
      <c r="B1" s="1" t="s">
        <v>109</v>
      </c>
      <c r="C1" t="s">
        <v>110</v>
      </c>
      <c r="D1" t="s">
        <v>114</v>
      </c>
      <c r="E1" t="s">
        <v>111</v>
      </c>
      <c r="F1" t="s">
        <v>116</v>
      </c>
      <c r="G1" t="s">
        <v>115</v>
      </c>
      <c r="H1" t="s">
        <v>112</v>
      </c>
      <c r="I1" t="s">
        <v>113</v>
      </c>
      <c r="J1" t="s">
        <v>117</v>
      </c>
      <c r="K1" t="s">
        <v>118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127</v>
      </c>
    </row>
    <row r="2" spans="1:18">
      <c r="A2" s="1" t="s">
        <v>59</v>
      </c>
      <c r="B2" s="1" t="s">
        <v>6</v>
      </c>
      <c r="C2" s="2">
        <f t="array" ref="C2">IFERROR(INDEX(Data!$F$2:$F$11136,MATCH($B2&amp;C$55&amp;"A",Data!$A$2:$A$11136&amp;Data!$D$2:$D$11136&amp;Data!$C$2:$C$11136,0)),0)</f>
        <v>6893192</v>
      </c>
      <c r="D2" s="2">
        <f t="array" ref="D2">IFERROR(INDEX(Data!$F$2:$F$11136,MATCH($B2&amp;D$55&amp;"A",Data!$A$2:$A$11136&amp;Data!$D$2:$D$11136&amp;Data!$C$2:$C$11136,0)),0)+IFERROR(INDEX(Data!$F$2:$F$11136,MATCH($B2&amp;D$56&amp;"A",Data!$A$2:$A$11136&amp;Data!$D$2:$D$11136&amp;Data!$C$2:$C$11136,0)),0)</f>
        <v>98825472</v>
      </c>
      <c r="E2" s="2">
        <f t="array" ref="E2">IFERROR(INDEX(Data!$F$2:$F$11136,MATCH($B2&amp;E$55&amp;"A",Data!$A$2:$A$11136&amp;Data!$D$2:$D$11136&amp;Data!$C$2:$C$11136,0)),0)+IFERROR(INDEX(Data!$F$2:$F$11136,MATCH($B2&amp;E$56&amp;"A",Data!$A$2:$A$11136&amp;Data!$D$2:$D$11136&amp;Data!$C$2:$C$11136,0)),0)</f>
        <v>13412958</v>
      </c>
      <c r="F2" s="2">
        <f t="array" ref="F2">IFERROR(INDEX(Data!$F$2:$F$11136,MATCH($B2&amp;F$55&amp;"A",Data!$A$2:$A$11136&amp;Data!$D$2:$D$11136&amp;Data!$C$2:$C$11136,0)),0)</f>
        <v>14528272</v>
      </c>
      <c r="G2" s="2">
        <f t="array" ref="G2">IFERROR(INDEX(Data!$F$2:$F$11136,MATCH($B2&amp;G$55&amp;"A",Data!$A$2:$A$11136&amp;Data!$D$2:$D$11136&amp;Data!$C$2:$C$11136,0)),0)</f>
        <v>0</v>
      </c>
      <c r="H2" s="2">
        <f t="array" ref="H2">IFERROR(INDEX(Data!$F$2:$F$11136,MATCH($B2&amp;H$55&amp;"A",Data!$A$2:$A$11136&amp;Data!$D$2:$D$11136&amp;Data!$C$2:$C$11136,0)),0)+IFERROR(INDEX(Data!$F$2:$F$11136,MATCH($B2&amp;H$56&amp;"A",Data!$A$2:$A$11136&amp;Data!$D$2:$D$11136&amp;Data!$C$2:$C$11136,0)),0)</f>
        <v>0</v>
      </c>
      <c r="I2" s="2">
        <f t="array" ref="I2">IFERROR(INDEX(Data!$F$2:$F$11136,MATCH($B2&amp;I$55&amp;"A",Data!$A$2:$A$11136&amp;Data!$D$2:$D$11136&amp;Data!$C$2:$C$11136,0)),0)</f>
        <v>0</v>
      </c>
      <c r="J2" s="2">
        <f t="array" ref="J2">IFERROR(INDEX(Data!$F$2:$F$11136,MATCH($B2&amp;J$55&amp;"A",Data!$A$2:$A$11136&amp;Data!$D$2:$D$11136&amp;Data!$C$2:$C$11136,0)),0)</f>
        <v>6354884</v>
      </c>
      <c r="K2" s="2">
        <f t="array" ref="K2">IFERROR(INDEX(Data!$F$2:$F$11136,MATCH($B2&amp;K$55&amp;"A",Data!$A$2:$A$11136&amp;Data!$D$2:$D$11136&amp;Data!$C$2:$C$11136,0)),0)</f>
        <v>9720558</v>
      </c>
      <c r="L2" s="2">
        <f t="array" ref="L2">IFERROR(INDEX(Data!$F$2:$F$11136,MATCH($B2&amp;L$55&amp;"A",Data!$A$2:$A$11136&amp;Data!$D$2:$D$11136&amp;Data!$C$2:$C$11136,0)),0)</f>
        <v>4530218</v>
      </c>
      <c r="M2" s="2">
        <f t="array" ref="M2">IFERROR(INDEX(Data!$F$2:$F$11136,MATCH($B2&amp;M$55&amp;"A",Data!$A$2:$A$11136&amp;Data!$D$2:$D$11136&amp;Data!$C$2:$C$11136,0)),0)</f>
        <v>47369106</v>
      </c>
      <c r="N2" s="2">
        <f t="array" ref="N2">IFERROR(INDEX(Data!$F$2:$F$11136,MATCH($B2&amp;N$55&amp;"A",Data!$A$2:$A$11136&amp;Data!$D$2:$D$11136&amp;Data!$C$2:$C$11136,0)),0)</f>
        <v>16751969</v>
      </c>
      <c r="O2" s="2">
        <f t="array" ref="O2">IFERROR(INDEX(Data!$F$2:$F$11136,MATCH($B2&amp;O$55&amp;"A",Data!$A$2:$A$11136&amp;Data!$D$2:$D$11136&amp;Data!$C$2:$C$11136,0)),0)</f>
        <v>54526606</v>
      </c>
      <c r="P2" s="2">
        <f t="array" ref="P2">IFERROR(INDEX(Data!$F$2:$F$11136,MATCH($B2&amp;P$55&amp;"A",Data!$A$2:$A$11136&amp;Data!$D$2:$D$11136&amp;Data!$C$2:$C$11136,0)),0)</f>
        <v>75820975</v>
      </c>
      <c r="Q2" s="2">
        <f t="array" ref="Q2">IFERROR(INDEX(Data!$F$2:$F$11136,MATCH($B2&amp;Q$55&amp;"A",Data!$A$2:$A$11136&amp;Data!$D$2:$D$11136&amp;Data!$C$2:$C$11136,0)),0)</f>
        <v>7081603</v>
      </c>
      <c r="R2" s="2">
        <f t="array" ref="R2">IFERROR(INDEX(Data!$F$2:$F$11136,MATCH($B2&amp;R$55&amp;"A",Data!$A$2:$A$11136&amp;Data!$D$2:$D$11136&amp;Data!$C$2:$C$11136,0)),0)+IFERROR(INDEX(Data!$F$2:$F$11136,MATCH($B2&amp;R$56&amp;"A",Data!$A$2:$A$11136&amp;Data!$D$2:$D$11136&amp;Data!$C$2:$C$11136,0)),0)+IFERROR(INDEX(Data!$F$2:$F$11136,MATCH($B2&amp;R$57&amp;"A",Data!$A$2:$A$11136&amp;Data!$D$2:$D$11136&amp;Data!$C$2:$C$11136,0)),0)+IFERROR(INDEX(Data!$F$2:$F$11136,MATCH($B2&amp;R$58&amp;"A",Data!$A$2:$A$11136&amp;Data!$D$2:$D$11136&amp;Data!$C$2:$C$11136,0)),0)</f>
        <v>0</v>
      </c>
    </row>
    <row r="3" spans="1:18">
      <c r="A3" s="1" t="s">
        <v>84</v>
      </c>
      <c r="B3" s="1" t="s">
        <v>31</v>
      </c>
      <c r="C3" s="2">
        <f t="array" ref="C3">IFERROR(INDEX(Data!$F$2:$F$11136,MATCH($B3&amp;C$55&amp;"A",Data!$A$2:$A$11136&amp;Data!$D$2:$D$11136&amp;Data!$C$2:$C$11136,0)),0)</f>
        <v>208193</v>
      </c>
      <c r="D3" s="2">
        <f t="array" ref="D3">IFERROR(INDEX(Data!$F$2:$F$11136,MATCH($B3&amp;D$55&amp;"A",Data!$A$2:$A$11136&amp;Data!$D$2:$D$11136&amp;Data!$C$2:$C$11136,0)),0)+IFERROR(INDEX(Data!$F$2:$F$11136,MATCH($B3&amp;D$56&amp;"A",Data!$A$2:$A$11136&amp;Data!$D$2:$D$11136&amp;Data!$C$2:$C$11136,0)),0)</f>
        <v>2034269</v>
      </c>
      <c r="E3" s="2">
        <f t="array" ref="E3">IFERROR(INDEX(Data!$F$2:$F$11136,MATCH($B3&amp;E$55&amp;"A",Data!$A$2:$A$11136&amp;Data!$D$2:$D$11136&amp;Data!$C$2:$C$11136,0)),0)+IFERROR(INDEX(Data!$F$2:$F$11136,MATCH($B3&amp;E$56&amp;"A",Data!$A$2:$A$11136&amp;Data!$D$2:$D$11136&amp;Data!$C$2:$C$11136,0)),0)</f>
        <v>10767</v>
      </c>
      <c r="F3" s="2">
        <f t="array" ref="F3">IFERROR(INDEX(Data!$F$2:$F$11136,MATCH($B3&amp;F$55&amp;"A",Data!$A$2:$A$11136&amp;Data!$D$2:$D$11136&amp;Data!$C$2:$C$11136,0)),0)</f>
        <v>5290</v>
      </c>
      <c r="G3" s="2">
        <f t="array" ref="G3">IFERROR(INDEX(Data!$F$2:$F$11136,MATCH($B3&amp;G$55&amp;"A",Data!$A$2:$A$11136&amp;Data!$D$2:$D$11136&amp;Data!$C$2:$C$11136,0)),0)</f>
        <v>0</v>
      </c>
      <c r="H3" s="2">
        <f t="array" ref="H3">IFERROR(INDEX(Data!$F$2:$F$11136,MATCH($B3&amp;H$55&amp;"A",Data!$A$2:$A$11136&amp;Data!$D$2:$D$11136&amp;Data!$C$2:$C$11136,0)),0)+IFERROR(INDEX(Data!$F$2:$F$11136,MATCH($B3&amp;H$56&amp;"A",Data!$A$2:$A$11136&amp;Data!$D$2:$D$11136&amp;Data!$C$2:$C$11136,0)),0)</f>
        <v>0</v>
      </c>
      <c r="I3" s="2">
        <f t="array" ref="I3">IFERROR(INDEX(Data!$F$2:$F$11136,MATCH($B3&amp;I$55&amp;"A",Data!$A$2:$A$11136&amp;Data!$D$2:$D$11136&amp;Data!$C$2:$C$11136,0)),0)</f>
        <v>0</v>
      </c>
      <c r="J3" s="2">
        <f t="array" ref="J3">IFERROR(INDEX(Data!$F$2:$F$11136,MATCH($B3&amp;J$55&amp;"A",Data!$A$2:$A$11136&amp;Data!$D$2:$D$11136&amp;Data!$C$2:$C$11136,0)),0)</f>
        <v>80601</v>
      </c>
      <c r="K3" s="2">
        <f t="array" ref="K3">IFERROR(INDEX(Data!$F$2:$F$11136,MATCH($B3&amp;K$55&amp;"A",Data!$A$2:$A$11136&amp;Data!$D$2:$D$11136&amp;Data!$C$2:$C$11136,0)),0)</f>
        <v>129077</v>
      </c>
      <c r="L3" s="2">
        <f t="array" ref="L3">IFERROR(INDEX(Data!$F$2:$F$11136,MATCH($B3&amp;L$55&amp;"A",Data!$A$2:$A$11136&amp;Data!$D$2:$D$11136&amp;Data!$C$2:$C$11136,0)),0)</f>
        <v>8434</v>
      </c>
      <c r="M3" s="2">
        <f t="array" ref="M3">IFERROR(INDEX(Data!$F$2:$F$11136,MATCH($B3&amp;M$55&amp;"A",Data!$A$2:$A$11136&amp;Data!$D$2:$D$11136&amp;Data!$C$2:$C$11136,0)),0)</f>
        <v>464556</v>
      </c>
      <c r="N3" s="2">
        <f t="array" ref="N3">IFERROR(INDEX(Data!$F$2:$F$11136,MATCH($B3&amp;N$55&amp;"A",Data!$A$2:$A$11136&amp;Data!$D$2:$D$11136&amp;Data!$C$2:$C$11136,0)),0)</f>
        <v>203574</v>
      </c>
      <c r="O3" s="2">
        <f t="array" ref="O3">IFERROR(INDEX(Data!$F$2:$F$11136,MATCH($B3&amp;O$55&amp;"A",Data!$A$2:$A$11136&amp;Data!$D$2:$D$11136&amp;Data!$C$2:$C$11136,0)),0)</f>
        <v>750340</v>
      </c>
      <c r="P3" s="2">
        <f t="array" ref="P3">IFERROR(INDEX(Data!$F$2:$F$11136,MATCH($B3&amp;P$55&amp;"A",Data!$A$2:$A$11136&amp;Data!$D$2:$D$11136&amp;Data!$C$2:$C$11136,0)),0)</f>
        <v>1719750</v>
      </c>
      <c r="Q3" s="2">
        <f t="array" ref="Q3">IFERROR(INDEX(Data!$F$2:$F$11136,MATCH($B3&amp;Q$55&amp;"A",Data!$A$2:$A$11136&amp;Data!$D$2:$D$11136&amp;Data!$C$2:$C$11136,0)),0)</f>
        <v>553444</v>
      </c>
      <c r="R3" s="2">
        <f t="array" ref="R3">IFERROR(INDEX(Data!$F$2:$F$11136,MATCH($B3&amp;R$55&amp;"A",Data!$A$2:$A$11136&amp;Data!$D$2:$D$11136&amp;Data!$C$2:$C$11136,0)),0)+IFERROR(INDEX(Data!$F$2:$F$11136,MATCH($B3&amp;R$56&amp;"A",Data!$A$2:$A$11136&amp;Data!$D$2:$D$11136&amp;Data!$C$2:$C$11136,0)),0)+IFERROR(INDEX(Data!$F$2:$F$11136,MATCH($B3&amp;R$57&amp;"A",Data!$A$2:$A$11136&amp;Data!$D$2:$D$11136&amp;Data!$C$2:$C$11136,0)),0)+IFERROR(INDEX(Data!$F$2:$F$11136,MATCH($B3&amp;R$58&amp;"A",Data!$A$2:$A$11136&amp;Data!$D$2:$D$11136&amp;Data!$C$2:$C$11136,0)),0)</f>
        <v>0</v>
      </c>
    </row>
    <row r="4" spans="1:18">
      <c r="A4" s="1" t="s">
        <v>96</v>
      </c>
      <c r="B4" s="1" t="s">
        <v>43</v>
      </c>
      <c r="C4" s="2">
        <f t="array" ref="C4">IFERROR(INDEX(Data!$F$2:$F$11136,MATCH($B4&amp;C$55&amp;"A",Data!$A$2:$A$11136&amp;Data!$D$2:$D$11136&amp;Data!$C$2:$C$11136,0)),0)</f>
        <v>19512</v>
      </c>
      <c r="D4" s="2">
        <f t="array" ref="D4">IFERROR(INDEX(Data!$F$2:$F$11136,MATCH($B4&amp;D$55&amp;"A",Data!$A$2:$A$11136&amp;Data!$D$2:$D$11136&amp;Data!$C$2:$C$11136,0)),0)+IFERROR(INDEX(Data!$F$2:$F$11136,MATCH($B4&amp;D$56&amp;"A",Data!$A$2:$A$11136&amp;Data!$D$2:$D$11136&amp;Data!$C$2:$C$11136,0)),0)</f>
        <v>177235</v>
      </c>
      <c r="E4" s="2">
        <f t="array" ref="E4">IFERROR(INDEX(Data!$F$2:$F$11136,MATCH($B4&amp;E$55&amp;"A",Data!$A$2:$A$11136&amp;Data!$D$2:$D$11136&amp;Data!$C$2:$C$11136,0)),0)+IFERROR(INDEX(Data!$F$2:$F$11136,MATCH($B4&amp;E$56&amp;"A",Data!$A$2:$A$11136&amp;Data!$D$2:$D$11136&amp;Data!$C$2:$C$11136,0)),0)</f>
        <v>67589</v>
      </c>
      <c r="F4" s="2">
        <f t="array" ref="F4">IFERROR(INDEX(Data!$F$2:$F$11136,MATCH($B4&amp;F$55&amp;"A",Data!$A$2:$A$11136&amp;Data!$D$2:$D$11136&amp;Data!$C$2:$C$11136,0)),0)</f>
        <v>6863</v>
      </c>
      <c r="G4" s="2">
        <f t="array" ref="G4">IFERROR(INDEX(Data!$F$2:$F$11136,MATCH($B4&amp;G$55&amp;"A",Data!$A$2:$A$11136&amp;Data!$D$2:$D$11136&amp;Data!$C$2:$C$11136,0)),0)</f>
        <v>0</v>
      </c>
      <c r="H4" s="2">
        <f t="array" ref="H4">IFERROR(INDEX(Data!$F$2:$F$11136,MATCH($B4&amp;H$55&amp;"A",Data!$A$2:$A$11136&amp;Data!$D$2:$D$11136&amp;Data!$C$2:$C$11136,0)),0)+IFERROR(INDEX(Data!$F$2:$F$11136,MATCH($B4&amp;H$56&amp;"A",Data!$A$2:$A$11136&amp;Data!$D$2:$D$11136&amp;Data!$C$2:$C$11136,0)),0)</f>
        <v>0</v>
      </c>
      <c r="I4" s="2">
        <f t="array" ref="I4">IFERROR(INDEX(Data!$F$2:$F$11136,MATCH($B4&amp;I$55&amp;"A",Data!$A$2:$A$11136&amp;Data!$D$2:$D$11136&amp;Data!$C$2:$C$11136,0)),0)</f>
        <v>0</v>
      </c>
      <c r="J4" s="2">
        <f t="array" ref="J4">IFERROR(INDEX(Data!$F$2:$F$11136,MATCH($B4&amp;J$55&amp;"A",Data!$A$2:$A$11136&amp;Data!$D$2:$D$11136&amp;Data!$C$2:$C$11136,0)),0)</f>
        <v>27910</v>
      </c>
      <c r="K4" s="2">
        <f t="array" ref="K4">IFERROR(INDEX(Data!$F$2:$F$11136,MATCH($B4&amp;K$55&amp;"A",Data!$A$2:$A$11136&amp;Data!$D$2:$D$11136&amp;Data!$C$2:$C$11136,0)),0)</f>
        <v>21419</v>
      </c>
      <c r="L4" s="2">
        <f t="array" ref="L4">IFERROR(INDEX(Data!$F$2:$F$11136,MATCH($B4&amp;L$55&amp;"A",Data!$A$2:$A$11136&amp;Data!$D$2:$D$11136&amp;Data!$C$2:$C$11136,0)),0)</f>
        <v>24827</v>
      </c>
      <c r="M4" s="2">
        <f t="array" ref="M4">IFERROR(INDEX(Data!$F$2:$F$11136,MATCH($B4&amp;M$55&amp;"A",Data!$A$2:$A$11136&amp;Data!$D$2:$D$11136&amp;Data!$C$2:$C$11136,0)),0)</f>
        <v>84265</v>
      </c>
      <c r="N4" s="2">
        <f t="array" ref="N4">IFERROR(INDEX(Data!$F$2:$F$11136,MATCH($B4&amp;N$55&amp;"A",Data!$A$2:$A$11136&amp;Data!$D$2:$D$11136&amp;Data!$C$2:$C$11136,0)),0)</f>
        <v>90862</v>
      </c>
      <c r="O4" s="2">
        <f t="array" ref="O4">IFERROR(INDEX(Data!$F$2:$F$11136,MATCH($B4&amp;O$55&amp;"A",Data!$A$2:$A$11136&amp;Data!$D$2:$D$11136&amp;Data!$C$2:$C$11136,0)),0)</f>
        <v>86266</v>
      </c>
      <c r="P4" s="2">
        <f t="array" ref="P4">IFERROR(INDEX(Data!$F$2:$F$11136,MATCH($B4&amp;P$55&amp;"A",Data!$A$2:$A$11136&amp;Data!$D$2:$D$11136&amp;Data!$C$2:$C$11136,0)),0)</f>
        <v>263273</v>
      </c>
      <c r="Q4" s="2">
        <f t="array" ref="Q4">IFERROR(INDEX(Data!$F$2:$F$11136,MATCH($B4&amp;Q$55&amp;"A",Data!$A$2:$A$11136&amp;Data!$D$2:$D$11136&amp;Data!$C$2:$C$11136,0)),0)</f>
        <v>1196</v>
      </c>
      <c r="R4" s="2">
        <f t="array" ref="R4">IFERROR(INDEX(Data!$F$2:$F$11136,MATCH($B4&amp;R$55&amp;"A",Data!$A$2:$A$11136&amp;Data!$D$2:$D$11136&amp;Data!$C$2:$C$11136,0)),0)+IFERROR(INDEX(Data!$F$2:$F$11136,MATCH($B4&amp;R$56&amp;"A",Data!$A$2:$A$11136&amp;Data!$D$2:$D$11136&amp;Data!$C$2:$C$11136,0)),0)+IFERROR(INDEX(Data!$F$2:$F$11136,MATCH($B4&amp;R$57&amp;"A",Data!$A$2:$A$11136&amp;Data!$D$2:$D$11136&amp;Data!$C$2:$C$11136,0)),0)+IFERROR(INDEX(Data!$F$2:$F$11136,MATCH($B4&amp;R$58&amp;"A",Data!$A$2:$A$11136&amp;Data!$D$2:$D$11136&amp;Data!$C$2:$C$11136,0)),0)</f>
        <v>0</v>
      </c>
    </row>
    <row r="5" spans="1:18">
      <c r="A5" s="1" t="s">
        <v>73</v>
      </c>
      <c r="B5" s="1" t="s">
        <v>20</v>
      </c>
      <c r="C5" s="2">
        <f t="array" ref="C5">IFERROR(INDEX(Data!$F$2:$F$11136,MATCH($B5&amp;C$55&amp;"A",Data!$A$2:$A$11136&amp;Data!$D$2:$D$11136&amp;Data!$C$2:$C$11136,0)),0)</f>
        <v>134743</v>
      </c>
      <c r="D5" s="2">
        <f t="array" ref="D5">IFERROR(INDEX(Data!$F$2:$F$11136,MATCH($B5&amp;D$55&amp;"A",Data!$A$2:$A$11136&amp;Data!$D$2:$D$11136&amp;Data!$C$2:$C$11136,0)),0)+IFERROR(INDEX(Data!$F$2:$F$11136,MATCH($B5&amp;D$56&amp;"A",Data!$A$2:$A$11136&amp;Data!$D$2:$D$11136&amp;Data!$C$2:$C$11136,0)),0)</f>
        <v>1932519</v>
      </c>
      <c r="E5" s="2">
        <f t="array" ref="E5">IFERROR(INDEX(Data!$F$2:$F$11136,MATCH($B5&amp;E$55&amp;"A",Data!$A$2:$A$11136&amp;Data!$D$2:$D$11136&amp;Data!$C$2:$C$11136,0)),0)+IFERROR(INDEX(Data!$F$2:$F$11136,MATCH($B5&amp;E$56&amp;"A",Data!$A$2:$A$11136&amp;Data!$D$2:$D$11136&amp;Data!$C$2:$C$11136,0)),0)</f>
        <v>14280</v>
      </c>
      <c r="F5" s="2">
        <f t="array" ref="F5">IFERROR(INDEX(Data!$F$2:$F$11136,MATCH($B5&amp;F$55&amp;"A",Data!$A$2:$A$11136&amp;Data!$D$2:$D$11136&amp;Data!$C$2:$C$11136,0)),0)</f>
        <v>134829</v>
      </c>
      <c r="G5" s="2">
        <f t="array" ref="G5">IFERROR(INDEX(Data!$F$2:$F$11136,MATCH($B5&amp;G$55&amp;"A",Data!$A$2:$A$11136&amp;Data!$D$2:$D$11136&amp;Data!$C$2:$C$11136,0)),0)</f>
        <v>0</v>
      </c>
      <c r="H5" s="2">
        <f t="array" ref="H5">IFERROR(INDEX(Data!$F$2:$F$11136,MATCH($B5&amp;H$55&amp;"A",Data!$A$2:$A$11136&amp;Data!$D$2:$D$11136&amp;Data!$C$2:$C$11136,0)),0)+IFERROR(INDEX(Data!$F$2:$F$11136,MATCH($B5&amp;H$56&amp;"A",Data!$A$2:$A$11136&amp;Data!$D$2:$D$11136&amp;Data!$C$2:$C$11136,0)),0)</f>
        <v>0</v>
      </c>
      <c r="I5" s="2">
        <f t="array" ref="I5">IFERROR(INDEX(Data!$F$2:$F$11136,MATCH($B5&amp;I$55&amp;"A",Data!$A$2:$A$11136&amp;Data!$D$2:$D$11136&amp;Data!$C$2:$C$11136,0)),0)</f>
        <v>0</v>
      </c>
      <c r="J5" s="2">
        <f t="array" ref="J5">IFERROR(INDEX(Data!$F$2:$F$11136,MATCH($B5&amp;J$55&amp;"A",Data!$A$2:$A$11136&amp;Data!$D$2:$D$11136&amp;Data!$C$2:$C$11136,0)),0)</f>
        <v>27875</v>
      </c>
      <c r="K5" s="2">
        <f t="array" ref="K5">IFERROR(INDEX(Data!$F$2:$F$11136,MATCH($B5&amp;K$55&amp;"A",Data!$A$2:$A$11136&amp;Data!$D$2:$D$11136&amp;Data!$C$2:$C$11136,0)),0)</f>
        <v>123166</v>
      </c>
      <c r="L5" s="2">
        <f t="array" ref="L5">IFERROR(INDEX(Data!$F$2:$F$11136,MATCH($B5&amp;L$55&amp;"A",Data!$A$2:$A$11136&amp;Data!$D$2:$D$11136&amp;Data!$C$2:$C$11136,0)),0)</f>
        <v>124100</v>
      </c>
      <c r="M5" s="2">
        <f t="array" ref="M5">IFERROR(INDEX(Data!$F$2:$F$11136,MATCH($B5&amp;M$55&amp;"A",Data!$A$2:$A$11136&amp;Data!$D$2:$D$11136&amp;Data!$C$2:$C$11136,0)),0)</f>
        <v>859362</v>
      </c>
      <c r="N5" s="2">
        <f t="array" ref="N5">IFERROR(INDEX(Data!$F$2:$F$11136,MATCH($B5&amp;N$55&amp;"A",Data!$A$2:$A$11136&amp;Data!$D$2:$D$11136&amp;Data!$C$2:$C$11136,0)),0)</f>
        <v>446811</v>
      </c>
      <c r="O5" s="2">
        <f t="array" ref="O5">IFERROR(INDEX(Data!$F$2:$F$11136,MATCH($B5&amp;O$55&amp;"A",Data!$A$2:$A$11136&amp;Data!$D$2:$D$11136&amp;Data!$C$2:$C$11136,0)),0)</f>
        <v>1354344</v>
      </c>
      <c r="P5" s="2">
        <f t="array" ref="P5">IFERROR(INDEX(Data!$F$2:$F$11136,MATCH($B5&amp;P$55&amp;"A",Data!$A$2:$A$11136&amp;Data!$D$2:$D$11136&amp;Data!$C$2:$C$11136,0)),0)</f>
        <v>3115821</v>
      </c>
      <c r="Q5" s="2">
        <f t="array" ref="Q5">IFERROR(INDEX(Data!$F$2:$F$11136,MATCH($B5&amp;Q$55&amp;"A",Data!$A$2:$A$11136&amp;Data!$D$2:$D$11136&amp;Data!$C$2:$C$11136,0)),0)</f>
        <v>44335</v>
      </c>
      <c r="R5" s="2">
        <f t="array" ref="R5">IFERROR(INDEX(Data!$F$2:$F$11136,MATCH($B5&amp;R$55&amp;"A",Data!$A$2:$A$11136&amp;Data!$D$2:$D$11136&amp;Data!$C$2:$C$11136,0)),0)+IFERROR(INDEX(Data!$F$2:$F$11136,MATCH($B5&amp;R$56&amp;"A",Data!$A$2:$A$11136&amp;Data!$D$2:$D$11136&amp;Data!$C$2:$C$11136,0)),0)+IFERROR(INDEX(Data!$F$2:$F$11136,MATCH($B5&amp;R$57&amp;"A",Data!$A$2:$A$11136&amp;Data!$D$2:$D$11136&amp;Data!$C$2:$C$11136,0)),0)+IFERROR(INDEX(Data!$F$2:$F$11136,MATCH($B5&amp;R$58&amp;"A",Data!$A$2:$A$11136&amp;Data!$D$2:$D$11136&amp;Data!$C$2:$C$11136,0)),0)</f>
        <v>0</v>
      </c>
    </row>
    <row r="6" spans="1:18">
      <c r="A6" s="1" t="s">
        <v>71</v>
      </c>
      <c r="B6" s="1" t="s">
        <v>18</v>
      </c>
      <c r="C6" s="2">
        <f t="array" ref="C6">IFERROR(INDEX(Data!$F$2:$F$11136,MATCH($B6&amp;C$55&amp;"A",Data!$A$2:$A$11136&amp;Data!$D$2:$D$11136&amp;Data!$C$2:$C$11136,0)),0)</f>
        <v>85609</v>
      </c>
      <c r="D6" s="2">
        <f t="array" ref="D6">IFERROR(INDEX(Data!$F$2:$F$11136,MATCH($B6&amp;D$55&amp;"A",Data!$A$2:$A$11136&amp;Data!$D$2:$D$11136&amp;Data!$C$2:$C$11136,0)),0)+IFERROR(INDEX(Data!$F$2:$F$11136,MATCH($B6&amp;D$56&amp;"A",Data!$A$2:$A$11136&amp;Data!$D$2:$D$11136&amp;Data!$C$2:$C$11136,0)),0)</f>
        <v>863447</v>
      </c>
      <c r="E6" s="2">
        <f t="array" ref="E6">IFERROR(INDEX(Data!$F$2:$F$11136,MATCH($B6&amp;E$55&amp;"A",Data!$A$2:$A$11136&amp;Data!$D$2:$D$11136&amp;Data!$C$2:$C$11136,0)),0)+IFERROR(INDEX(Data!$F$2:$F$11136,MATCH($B6&amp;E$56&amp;"A",Data!$A$2:$A$11136&amp;Data!$D$2:$D$11136&amp;Data!$C$2:$C$11136,0)),0)</f>
        <v>5363</v>
      </c>
      <c r="F6" s="2">
        <f t="array" ref="F6">IFERROR(INDEX(Data!$F$2:$F$11136,MATCH($B6&amp;F$55&amp;"A",Data!$A$2:$A$11136&amp;Data!$D$2:$D$11136&amp;Data!$C$2:$C$11136,0)),0)</f>
        <v>3357</v>
      </c>
      <c r="G6" s="2">
        <f t="array" ref="G6">IFERROR(INDEX(Data!$F$2:$F$11136,MATCH($B6&amp;G$55&amp;"A",Data!$A$2:$A$11136&amp;Data!$D$2:$D$11136&amp;Data!$C$2:$C$11136,0)),0)</f>
        <v>0</v>
      </c>
      <c r="H6" s="2">
        <f t="array" ref="H6">IFERROR(INDEX(Data!$F$2:$F$11136,MATCH($B6&amp;H$55&amp;"A",Data!$A$2:$A$11136&amp;Data!$D$2:$D$11136&amp;Data!$C$2:$C$11136,0)),0)+IFERROR(INDEX(Data!$F$2:$F$11136,MATCH($B6&amp;H$56&amp;"A",Data!$A$2:$A$11136&amp;Data!$D$2:$D$11136&amp;Data!$C$2:$C$11136,0)),0)</f>
        <v>0</v>
      </c>
      <c r="I6" s="2">
        <f t="array" ref="I6">IFERROR(INDEX(Data!$F$2:$F$11136,MATCH($B6&amp;I$55&amp;"A",Data!$A$2:$A$11136&amp;Data!$D$2:$D$11136&amp;Data!$C$2:$C$11136,0)),0)</f>
        <v>0</v>
      </c>
      <c r="J6" s="2">
        <f t="array" ref="J6">IFERROR(INDEX(Data!$F$2:$F$11136,MATCH($B6&amp;J$55&amp;"A",Data!$A$2:$A$11136&amp;Data!$D$2:$D$11136&amp;Data!$C$2:$C$11136,0)),0)</f>
        <v>28884</v>
      </c>
      <c r="K6" s="2">
        <f t="array" ref="K6">IFERROR(INDEX(Data!$F$2:$F$11136,MATCH($B6&amp;K$55&amp;"A",Data!$A$2:$A$11136&amp;Data!$D$2:$D$11136&amp;Data!$C$2:$C$11136,0)),0)</f>
        <v>58695</v>
      </c>
      <c r="L6" s="2">
        <f t="array" ref="L6">IFERROR(INDEX(Data!$F$2:$F$11136,MATCH($B6&amp;L$55&amp;"A",Data!$A$2:$A$11136&amp;Data!$D$2:$D$11136&amp;Data!$C$2:$C$11136,0)),0)</f>
        <v>25864</v>
      </c>
      <c r="M6" s="2">
        <f t="array" ref="M6">IFERROR(INDEX(Data!$F$2:$F$11136,MATCH($B6&amp;M$55&amp;"A",Data!$A$2:$A$11136&amp;Data!$D$2:$D$11136&amp;Data!$C$2:$C$11136,0)),0)</f>
        <v>271836</v>
      </c>
      <c r="N6" s="2">
        <f t="array" ref="N6">IFERROR(INDEX(Data!$F$2:$F$11136,MATCH($B6&amp;N$55&amp;"A",Data!$A$2:$A$11136&amp;Data!$D$2:$D$11136&amp;Data!$C$2:$C$11136,0)),0)</f>
        <v>165405</v>
      </c>
      <c r="O6" s="2">
        <f t="array" ref="O6">IFERROR(INDEX(Data!$F$2:$F$11136,MATCH($B6&amp;O$55&amp;"A",Data!$A$2:$A$11136&amp;Data!$D$2:$D$11136&amp;Data!$C$2:$C$11136,0)),0)</f>
        <v>470004</v>
      </c>
      <c r="P6" s="2">
        <f t="array" ref="P6">IFERROR(INDEX(Data!$F$2:$F$11136,MATCH($B6&amp;P$55&amp;"A",Data!$A$2:$A$11136&amp;Data!$D$2:$D$11136&amp;Data!$C$2:$C$11136,0)),0)</f>
        <v>525687</v>
      </c>
      <c r="Q6" s="2">
        <f t="array" ref="Q6">IFERROR(INDEX(Data!$F$2:$F$11136,MATCH($B6&amp;Q$55&amp;"A",Data!$A$2:$A$11136&amp;Data!$D$2:$D$11136&amp;Data!$C$2:$C$11136,0)),0)</f>
        <v>4409</v>
      </c>
      <c r="R6" s="2">
        <f t="array" ref="R6">IFERROR(INDEX(Data!$F$2:$F$11136,MATCH($B6&amp;R$55&amp;"A",Data!$A$2:$A$11136&amp;Data!$D$2:$D$11136&amp;Data!$C$2:$C$11136,0)),0)+IFERROR(INDEX(Data!$F$2:$F$11136,MATCH($B6&amp;R$56&amp;"A",Data!$A$2:$A$11136&amp;Data!$D$2:$D$11136&amp;Data!$C$2:$C$11136,0)),0)+IFERROR(INDEX(Data!$F$2:$F$11136,MATCH($B6&amp;R$57&amp;"A",Data!$A$2:$A$11136&amp;Data!$D$2:$D$11136&amp;Data!$C$2:$C$11136,0)),0)+IFERROR(INDEX(Data!$F$2:$F$11136,MATCH($B6&amp;R$58&amp;"A",Data!$A$2:$A$11136&amp;Data!$D$2:$D$11136&amp;Data!$C$2:$C$11136,0)),0)</f>
        <v>0</v>
      </c>
    </row>
    <row r="7" spans="1:18">
      <c r="A7" s="1" t="s">
        <v>89</v>
      </c>
      <c r="B7" s="1" t="s">
        <v>36</v>
      </c>
      <c r="C7" s="2">
        <f t="array" ref="C7">IFERROR(INDEX(Data!$F$2:$F$11136,MATCH($B7&amp;C$55&amp;"A",Data!$A$2:$A$11136&amp;Data!$D$2:$D$11136&amp;Data!$C$2:$C$11136,0)),0)</f>
        <v>592857</v>
      </c>
      <c r="D7" s="2">
        <f t="array" ref="D7">IFERROR(INDEX(Data!$F$2:$F$11136,MATCH($B7&amp;D$55&amp;"A",Data!$A$2:$A$11136&amp;Data!$D$2:$D$11136&amp;Data!$C$2:$C$11136,0)),0)+IFERROR(INDEX(Data!$F$2:$F$11136,MATCH($B7&amp;D$56&amp;"A",Data!$A$2:$A$11136&amp;Data!$D$2:$D$11136&amp;Data!$C$2:$C$11136,0)),0)</f>
        <v>8310835</v>
      </c>
      <c r="E7" s="2">
        <f t="array" ref="E7">IFERROR(INDEX(Data!$F$2:$F$11136,MATCH($B7&amp;E$55&amp;"A",Data!$A$2:$A$11136&amp;Data!$D$2:$D$11136&amp;Data!$C$2:$C$11136,0)),0)+IFERROR(INDEX(Data!$F$2:$F$11136,MATCH($B7&amp;E$56&amp;"A",Data!$A$2:$A$11136&amp;Data!$D$2:$D$11136&amp;Data!$C$2:$C$11136,0)),0)</f>
        <v>597623</v>
      </c>
      <c r="F7" s="2">
        <f t="array" ref="F7">IFERROR(INDEX(Data!$F$2:$F$11136,MATCH($B7&amp;F$55&amp;"A",Data!$A$2:$A$11136&amp;Data!$D$2:$D$11136&amp;Data!$C$2:$C$11136,0)),0)</f>
        <v>1984396</v>
      </c>
      <c r="G7" s="2">
        <f t="array" ref="G7">IFERROR(INDEX(Data!$F$2:$F$11136,MATCH($B7&amp;G$55&amp;"A",Data!$A$2:$A$11136&amp;Data!$D$2:$D$11136&amp;Data!$C$2:$C$11136,0)),0)</f>
        <v>0</v>
      </c>
      <c r="H7" s="2">
        <f t="array" ref="H7">IFERROR(INDEX(Data!$F$2:$F$11136,MATCH($B7&amp;H$55&amp;"A",Data!$A$2:$A$11136&amp;Data!$D$2:$D$11136&amp;Data!$C$2:$C$11136,0)),0)+IFERROR(INDEX(Data!$F$2:$F$11136,MATCH($B7&amp;H$56&amp;"A",Data!$A$2:$A$11136&amp;Data!$D$2:$D$11136&amp;Data!$C$2:$C$11136,0)),0)</f>
        <v>0</v>
      </c>
      <c r="I7" s="2">
        <f t="array" ref="I7">IFERROR(INDEX(Data!$F$2:$F$11136,MATCH($B7&amp;I$55&amp;"A",Data!$A$2:$A$11136&amp;Data!$D$2:$D$11136&amp;Data!$C$2:$C$11136,0)),0)</f>
        <v>0</v>
      </c>
      <c r="J7" s="2">
        <f t="array" ref="J7">IFERROR(INDEX(Data!$F$2:$F$11136,MATCH($B7&amp;J$55&amp;"A",Data!$A$2:$A$11136&amp;Data!$D$2:$D$11136&amp;Data!$C$2:$C$11136,0)),0)</f>
        <v>845382</v>
      </c>
      <c r="K7" s="2">
        <f t="array" ref="K7">IFERROR(INDEX(Data!$F$2:$F$11136,MATCH($B7&amp;K$55&amp;"A",Data!$A$2:$A$11136&amp;Data!$D$2:$D$11136&amp;Data!$C$2:$C$11136,0)),0)</f>
        <v>1446165</v>
      </c>
      <c r="L7" s="2">
        <f t="array" ref="L7">IFERROR(INDEX(Data!$F$2:$F$11136,MATCH($B7&amp;L$55&amp;"A",Data!$A$2:$A$11136&amp;Data!$D$2:$D$11136&amp;Data!$C$2:$C$11136,0)),0)</f>
        <v>1919435</v>
      </c>
      <c r="M7" s="2">
        <f t="array" ref="M7">IFERROR(INDEX(Data!$F$2:$F$11136,MATCH($B7&amp;M$55&amp;"A",Data!$A$2:$A$11136&amp;Data!$D$2:$D$11136&amp;Data!$C$2:$C$11136,0)),0)</f>
        <v>6437778</v>
      </c>
      <c r="N7" s="2">
        <f t="array" ref="N7">IFERROR(INDEX(Data!$F$2:$F$11136,MATCH($B7&amp;N$55&amp;"A",Data!$A$2:$A$11136&amp;Data!$D$2:$D$11136&amp;Data!$C$2:$C$11136,0)),0)</f>
        <v>2679797</v>
      </c>
      <c r="O7" s="2">
        <f t="array" ref="O7">IFERROR(INDEX(Data!$F$2:$F$11136,MATCH($B7&amp;O$55&amp;"A",Data!$A$2:$A$11136&amp;Data!$D$2:$D$11136&amp;Data!$C$2:$C$11136,0)),0)</f>
        <v>11460441</v>
      </c>
      <c r="P7" s="2">
        <f t="array" ref="P7">IFERROR(INDEX(Data!$F$2:$F$11136,MATCH($B7&amp;P$55&amp;"A",Data!$A$2:$A$11136&amp;Data!$D$2:$D$11136&amp;Data!$C$2:$C$11136,0)),0)</f>
        <v>11165692</v>
      </c>
      <c r="Q7" s="2">
        <f t="array" ref="Q7">IFERROR(INDEX(Data!$F$2:$F$11136,MATCH($B7&amp;Q$55&amp;"A",Data!$A$2:$A$11136&amp;Data!$D$2:$D$11136&amp;Data!$C$2:$C$11136,0)),0)</f>
        <v>248207</v>
      </c>
      <c r="R7" s="2">
        <f t="array" ref="R7">IFERROR(INDEX(Data!$F$2:$F$11136,MATCH($B7&amp;R$55&amp;"A",Data!$A$2:$A$11136&amp;Data!$D$2:$D$11136&amp;Data!$C$2:$C$11136,0)),0)+IFERROR(INDEX(Data!$F$2:$F$11136,MATCH($B7&amp;R$56&amp;"A",Data!$A$2:$A$11136&amp;Data!$D$2:$D$11136&amp;Data!$C$2:$C$11136,0)),0)+IFERROR(INDEX(Data!$F$2:$F$11136,MATCH($B7&amp;R$57&amp;"A",Data!$A$2:$A$11136&amp;Data!$D$2:$D$11136&amp;Data!$C$2:$C$11136,0)),0)+IFERROR(INDEX(Data!$F$2:$F$11136,MATCH($B7&amp;R$58&amp;"A",Data!$A$2:$A$11136&amp;Data!$D$2:$D$11136&amp;Data!$C$2:$C$11136,0)),0)</f>
        <v>0</v>
      </c>
    </row>
    <row r="8" spans="1:18">
      <c r="A8" s="1" t="s">
        <v>76</v>
      </c>
      <c r="B8" s="1" t="s">
        <v>23</v>
      </c>
      <c r="C8" s="2">
        <f t="array" ref="C8">IFERROR(INDEX(Data!$F$2:$F$11136,MATCH($B8&amp;C$55&amp;"A",Data!$A$2:$A$11136&amp;Data!$D$2:$D$11136&amp;Data!$C$2:$C$11136,0)),0)</f>
        <v>264155</v>
      </c>
      <c r="D8" s="2">
        <f t="array" ref="D8">IFERROR(INDEX(Data!$F$2:$F$11136,MATCH($B8&amp;D$55&amp;"A",Data!$A$2:$A$11136&amp;Data!$D$2:$D$11136&amp;Data!$C$2:$C$11136,0)),0)+IFERROR(INDEX(Data!$F$2:$F$11136,MATCH($B8&amp;D$56&amp;"A",Data!$A$2:$A$11136&amp;Data!$D$2:$D$11136&amp;Data!$C$2:$C$11136,0)),0)</f>
        <v>2320892</v>
      </c>
      <c r="E8" s="2">
        <f t="array" ref="E8">IFERROR(INDEX(Data!$F$2:$F$11136,MATCH($B8&amp;E$55&amp;"A",Data!$A$2:$A$11136&amp;Data!$D$2:$D$11136&amp;Data!$C$2:$C$11136,0)),0)+IFERROR(INDEX(Data!$F$2:$F$11136,MATCH($B8&amp;E$56&amp;"A",Data!$A$2:$A$11136&amp;Data!$D$2:$D$11136&amp;Data!$C$2:$C$11136,0)),0)</f>
        <v>135281</v>
      </c>
      <c r="F8" s="2">
        <f t="array" ref="F8">IFERROR(INDEX(Data!$F$2:$F$11136,MATCH($B8&amp;F$55&amp;"A",Data!$A$2:$A$11136&amp;Data!$D$2:$D$11136&amp;Data!$C$2:$C$11136,0)),0)</f>
        <v>139904</v>
      </c>
      <c r="G8" s="2">
        <f t="array" ref="G8">IFERROR(INDEX(Data!$F$2:$F$11136,MATCH($B8&amp;G$55&amp;"A",Data!$A$2:$A$11136&amp;Data!$D$2:$D$11136&amp;Data!$C$2:$C$11136,0)),0)</f>
        <v>0</v>
      </c>
      <c r="H8" s="2">
        <f t="array" ref="H8">IFERROR(INDEX(Data!$F$2:$F$11136,MATCH($B8&amp;H$55&amp;"A",Data!$A$2:$A$11136&amp;Data!$D$2:$D$11136&amp;Data!$C$2:$C$11136,0)),0)+IFERROR(INDEX(Data!$F$2:$F$11136,MATCH($B8&amp;H$56&amp;"A",Data!$A$2:$A$11136&amp;Data!$D$2:$D$11136&amp;Data!$C$2:$C$11136,0)),0)</f>
        <v>0</v>
      </c>
      <c r="I8" s="2">
        <f t="array" ref="I8">IFERROR(INDEX(Data!$F$2:$F$11136,MATCH($B8&amp;I$55&amp;"A",Data!$A$2:$A$11136&amp;Data!$D$2:$D$11136&amp;Data!$C$2:$C$11136,0)),0)</f>
        <v>0</v>
      </c>
      <c r="J8" s="2">
        <f t="array" ref="J8">IFERROR(INDEX(Data!$F$2:$F$11136,MATCH($B8&amp;J$55&amp;"A",Data!$A$2:$A$11136&amp;Data!$D$2:$D$11136&amp;Data!$C$2:$C$11136,0)),0)</f>
        <v>111313</v>
      </c>
      <c r="K8" s="2">
        <f t="array" ref="K8">IFERROR(INDEX(Data!$F$2:$F$11136,MATCH($B8&amp;K$55&amp;"A",Data!$A$2:$A$11136&amp;Data!$D$2:$D$11136&amp;Data!$C$2:$C$11136,0)),0)</f>
        <v>345324</v>
      </c>
      <c r="L8" s="2">
        <f t="array" ref="L8">IFERROR(INDEX(Data!$F$2:$F$11136,MATCH($B8&amp;L$55&amp;"A",Data!$A$2:$A$11136&amp;Data!$D$2:$D$11136&amp;Data!$C$2:$C$11136,0)),0)</f>
        <v>60534</v>
      </c>
      <c r="M8" s="2">
        <f t="array" ref="M8">IFERROR(INDEX(Data!$F$2:$F$11136,MATCH($B8&amp;M$55&amp;"A",Data!$A$2:$A$11136&amp;Data!$D$2:$D$11136&amp;Data!$C$2:$C$11136,0)),0)</f>
        <v>805850</v>
      </c>
      <c r="N8" s="2">
        <f t="array" ref="N8">IFERROR(INDEX(Data!$F$2:$F$11136,MATCH($B8&amp;N$55&amp;"A",Data!$A$2:$A$11136&amp;Data!$D$2:$D$11136&amp;Data!$C$2:$C$11136,0)),0)</f>
        <v>108092</v>
      </c>
      <c r="O8" s="2">
        <f t="array" ref="O8">IFERROR(INDEX(Data!$F$2:$F$11136,MATCH($B8&amp;O$55&amp;"A",Data!$A$2:$A$11136&amp;Data!$D$2:$D$11136&amp;Data!$C$2:$C$11136,0)),0)</f>
        <v>1416690</v>
      </c>
      <c r="P8" s="2">
        <f t="array" ref="P8">IFERROR(INDEX(Data!$F$2:$F$11136,MATCH($B8&amp;P$55&amp;"A",Data!$A$2:$A$11136&amp;Data!$D$2:$D$11136&amp;Data!$C$2:$C$11136,0)),0)</f>
        <v>940634</v>
      </c>
      <c r="Q8" s="2">
        <f t="array" ref="Q8">IFERROR(INDEX(Data!$F$2:$F$11136,MATCH($B8&amp;Q$55&amp;"A",Data!$A$2:$A$11136&amp;Data!$D$2:$D$11136&amp;Data!$C$2:$C$11136,0)),0)</f>
        <v>238560</v>
      </c>
      <c r="R8" s="2">
        <f t="array" ref="R8">IFERROR(INDEX(Data!$F$2:$F$11136,MATCH($B8&amp;R$55&amp;"A",Data!$A$2:$A$11136&amp;Data!$D$2:$D$11136&amp;Data!$C$2:$C$11136,0)),0)+IFERROR(INDEX(Data!$F$2:$F$11136,MATCH($B8&amp;R$56&amp;"A",Data!$A$2:$A$11136&amp;Data!$D$2:$D$11136&amp;Data!$C$2:$C$11136,0)),0)+IFERROR(INDEX(Data!$F$2:$F$11136,MATCH($B8&amp;R$57&amp;"A",Data!$A$2:$A$11136&amp;Data!$D$2:$D$11136&amp;Data!$C$2:$C$11136,0)),0)+IFERROR(INDEX(Data!$F$2:$F$11136,MATCH($B8&amp;R$58&amp;"A",Data!$A$2:$A$11136&amp;Data!$D$2:$D$11136&amp;Data!$C$2:$C$11136,0)),0)</f>
        <v>0</v>
      </c>
    </row>
    <row r="9" spans="1:18">
      <c r="A9" s="1" t="s">
        <v>60</v>
      </c>
      <c r="B9" s="1" t="s">
        <v>7</v>
      </c>
      <c r="C9" s="2">
        <f t="array" ref="C9">IFERROR(INDEX(Data!$F$2:$F$11136,MATCH($B9&amp;C$55&amp;"A",Data!$A$2:$A$11136&amp;Data!$D$2:$D$11136&amp;Data!$C$2:$C$11136,0)),0)</f>
        <v>4024</v>
      </c>
      <c r="D9" s="2">
        <f t="array" ref="D9">IFERROR(INDEX(Data!$F$2:$F$11136,MATCH($B9&amp;D$55&amp;"A",Data!$A$2:$A$11136&amp;Data!$D$2:$D$11136&amp;Data!$C$2:$C$11136,0)),0)+IFERROR(INDEX(Data!$F$2:$F$11136,MATCH($B9&amp;D$56&amp;"A",Data!$A$2:$A$11136&amp;Data!$D$2:$D$11136&amp;Data!$C$2:$C$11136,0)),0)</f>
        <v>1125942</v>
      </c>
      <c r="E9" s="2">
        <f t="array" ref="E9">IFERROR(INDEX(Data!$F$2:$F$11136,MATCH($B9&amp;E$55&amp;"A",Data!$A$2:$A$11136&amp;Data!$D$2:$D$11136&amp;Data!$C$2:$C$11136,0)),0)+IFERROR(INDEX(Data!$F$2:$F$11136,MATCH($B9&amp;E$56&amp;"A",Data!$A$2:$A$11136&amp;Data!$D$2:$D$11136&amp;Data!$C$2:$C$11136,0)),0)</f>
        <v>1883</v>
      </c>
      <c r="F9" s="2">
        <f t="array" ref="F9">IFERROR(INDEX(Data!$F$2:$F$11136,MATCH($B9&amp;F$55&amp;"A",Data!$A$2:$A$11136&amp;Data!$D$2:$D$11136&amp;Data!$C$2:$C$11136,0)),0)</f>
        <v>53289</v>
      </c>
      <c r="G9" s="2">
        <f t="array" ref="G9">IFERROR(INDEX(Data!$F$2:$F$11136,MATCH($B9&amp;G$55&amp;"A",Data!$A$2:$A$11136&amp;Data!$D$2:$D$11136&amp;Data!$C$2:$C$11136,0)),0)</f>
        <v>0</v>
      </c>
      <c r="H9" s="2">
        <f t="array" ref="H9">IFERROR(INDEX(Data!$F$2:$F$11136,MATCH($B9&amp;H$55&amp;"A",Data!$A$2:$A$11136&amp;Data!$D$2:$D$11136&amp;Data!$C$2:$C$11136,0)),0)+IFERROR(INDEX(Data!$F$2:$F$11136,MATCH($B9&amp;H$56&amp;"A",Data!$A$2:$A$11136&amp;Data!$D$2:$D$11136&amp;Data!$C$2:$C$11136,0)),0)</f>
        <v>0</v>
      </c>
      <c r="I9" s="2">
        <f t="array" ref="I9">IFERROR(INDEX(Data!$F$2:$F$11136,MATCH($B9&amp;I$55&amp;"A",Data!$A$2:$A$11136&amp;Data!$D$2:$D$11136&amp;Data!$C$2:$C$11136,0)),0)</f>
        <v>0</v>
      </c>
      <c r="J9" s="2">
        <f t="array" ref="J9">IFERROR(INDEX(Data!$F$2:$F$11136,MATCH($B9&amp;J$55&amp;"A",Data!$A$2:$A$11136&amp;Data!$D$2:$D$11136&amp;Data!$C$2:$C$11136,0)),0)</f>
        <v>141078</v>
      </c>
      <c r="K9" s="2">
        <f t="array" ref="K9">IFERROR(INDEX(Data!$F$2:$F$11136,MATCH($B9&amp;K$55&amp;"A",Data!$A$2:$A$11136&amp;Data!$D$2:$D$11136&amp;Data!$C$2:$C$11136,0)),0)</f>
        <v>112801</v>
      </c>
      <c r="L9" s="2">
        <f t="array" ref="L9">IFERROR(INDEX(Data!$F$2:$F$11136,MATCH($B9&amp;L$55&amp;"A",Data!$A$2:$A$11136&amp;Data!$D$2:$D$11136&amp;Data!$C$2:$C$11136,0)),0)</f>
        <v>9280</v>
      </c>
      <c r="M9" s="2">
        <f t="array" ref="M9">IFERROR(INDEX(Data!$F$2:$F$11136,MATCH($B9&amp;M$55&amp;"A",Data!$A$2:$A$11136&amp;Data!$D$2:$D$11136&amp;Data!$C$2:$C$11136,0)),0)</f>
        <v>377451</v>
      </c>
      <c r="N9" s="2">
        <f t="array" ref="N9">IFERROR(INDEX(Data!$F$2:$F$11136,MATCH($B9&amp;N$55&amp;"A",Data!$A$2:$A$11136&amp;Data!$D$2:$D$11136&amp;Data!$C$2:$C$11136,0)),0)</f>
        <v>271158</v>
      </c>
      <c r="O9" s="2">
        <f t="array" ref="O9">IFERROR(INDEX(Data!$F$2:$F$11136,MATCH($B9&amp;O$55&amp;"A",Data!$A$2:$A$11136&amp;Data!$D$2:$D$11136&amp;Data!$C$2:$C$11136,0)),0)</f>
        <v>288418</v>
      </c>
      <c r="P9" s="2">
        <f t="array" ref="P9">IFERROR(INDEX(Data!$F$2:$F$11136,MATCH($B9&amp;P$55&amp;"A",Data!$A$2:$A$11136&amp;Data!$D$2:$D$11136&amp;Data!$C$2:$C$11136,0)),0)</f>
        <v>427581</v>
      </c>
      <c r="Q9" s="2">
        <f t="array" ref="Q9">IFERROR(INDEX(Data!$F$2:$F$11136,MATCH($B9&amp;Q$55&amp;"A",Data!$A$2:$A$11136&amp;Data!$D$2:$D$11136&amp;Data!$C$2:$C$11136,0)),0)</f>
        <v>13675</v>
      </c>
      <c r="R9" s="2">
        <f t="array" ref="R9">IFERROR(INDEX(Data!$F$2:$F$11136,MATCH($B9&amp;R$55&amp;"A",Data!$A$2:$A$11136&amp;Data!$D$2:$D$11136&amp;Data!$C$2:$C$11136,0)),0)+IFERROR(INDEX(Data!$F$2:$F$11136,MATCH($B9&amp;R$56&amp;"A",Data!$A$2:$A$11136&amp;Data!$D$2:$D$11136&amp;Data!$C$2:$C$11136,0)),0)+IFERROR(INDEX(Data!$F$2:$F$11136,MATCH($B9&amp;R$57&amp;"A",Data!$A$2:$A$11136&amp;Data!$D$2:$D$11136&amp;Data!$C$2:$C$11136,0)),0)+IFERROR(INDEX(Data!$F$2:$F$11136,MATCH($B9&amp;R$58&amp;"A",Data!$A$2:$A$11136&amp;Data!$D$2:$D$11136&amp;Data!$C$2:$C$11136,0)),0)</f>
        <v>0</v>
      </c>
    </row>
    <row r="10" spans="1:18">
      <c r="A10" s="1" t="s">
        <v>86</v>
      </c>
      <c r="B10" s="1" t="s">
        <v>33</v>
      </c>
      <c r="C10" s="2">
        <f t="array" ref="C10">IFERROR(INDEX(Data!$F$2:$F$11136,MATCH($B10&amp;C$55&amp;"A",Data!$A$2:$A$11136&amp;Data!$D$2:$D$11136&amp;Data!$C$2:$C$11136,0)),0)</f>
        <v>615</v>
      </c>
      <c r="D10" s="2">
        <f t="array" ref="D10">IFERROR(INDEX(Data!$F$2:$F$11136,MATCH($B10&amp;D$55&amp;"A",Data!$A$2:$A$11136&amp;Data!$D$2:$D$11136&amp;Data!$C$2:$C$11136,0)),0)+IFERROR(INDEX(Data!$F$2:$F$11136,MATCH($B10&amp;D$56&amp;"A",Data!$A$2:$A$11136&amp;Data!$D$2:$D$11136&amp;Data!$C$2:$C$11136,0)),0)</f>
        <v>723933</v>
      </c>
      <c r="E10" s="2">
        <f t="array" ref="E10">IFERROR(INDEX(Data!$F$2:$F$11136,MATCH($B10&amp;E$55&amp;"A",Data!$A$2:$A$11136&amp;Data!$D$2:$D$11136&amp;Data!$C$2:$C$11136,0)),0)+IFERROR(INDEX(Data!$F$2:$F$11136,MATCH($B10&amp;E$56&amp;"A",Data!$A$2:$A$11136&amp;Data!$D$2:$D$11136&amp;Data!$C$2:$C$11136,0)),0)</f>
        <v>275131</v>
      </c>
      <c r="F10" s="2">
        <f t="array" ref="F10">IFERROR(INDEX(Data!$F$2:$F$11136,MATCH($B10&amp;F$55&amp;"A",Data!$A$2:$A$11136&amp;Data!$D$2:$D$11136&amp;Data!$C$2:$C$11136,0)),0)</f>
        <v>16862</v>
      </c>
      <c r="G10" s="2">
        <f t="array" ref="G10">IFERROR(INDEX(Data!$F$2:$F$11136,MATCH($B10&amp;G$55&amp;"A",Data!$A$2:$A$11136&amp;Data!$D$2:$D$11136&amp;Data!$C$2:$C$11136,0)),0)</f>
        <v>0</v>
      </c>
      <c r="H10" s="2">
        <f t="array" ref="H10">IFERROR(INDEX(Data!$F$2:$F$11136,MATCH($B10&amp;H$55&amp;"A",Data!$A$2:$A$11136&amp;Data!$D$2:$D$11136&amp;Data!$C$2:$C$11136,0)),0)+IFERROR(INDEX(Data!$F$2:$F$11136,MATCH($B10&amp;H$56&amp;"A",Data!$A$2:$A$11136&amp;Data!$D$2:$D$11136&amp;Data!$C$2:$C$11136,0)),0)</f>
        <v>0</v>
      </c>
      <c r="I10" s="2">
        <f t="array" ref="I10">IFERROR(INDEX(Data!$F$2:$F$11136,MATCH($B10&amp;I$55&amp;"A",Data!$A$2:$A$11136&amp;Data!$D$2:$D$11136&amp;Data!$C$2:$C$11136,0)),0)</f>
        <v>0</v>
      </c>
      <c r="J10" s="2">
        <f t="array" ref="J10">IFERROR(INDEX(Data!$F$2:$F$11136,MATCH($B10&amp;J$55&amp;"A",Data!$A$2:$A$11136&amp;Data!$D$2:$D$11136&amp;Data!$C$2:$C$11136,0)),0)</f>
        <v>9902</v>
      </c>
      <c r="K10" s="2">
        <f t="array" ref="K10">IFERROR(INDEX(Data!$F$2:$F$11136,MATCH($B10&amp;K$55&amp;"A",Data!$A$2:$A$11136&amp;Data!$D$2:$D$11136&amp;Data!$C$2:$C$11136,0)),0)</f>
        <v>14655</v>
      </c>
      <c r="L10" s="2">
        <f t="array" ref="L10">IFERROR(INDEX(Data!$F$2:$F$11136,MATCH($B10&amp;L$55&amp;"A",Data!$A$2:$A$11136&amp;Data!$D$2:$D$11136&amp;Data!$C$2:$C$11136,0)),0)</f>
        <v>2601</v>
      </c>
      <c r="M10" s="2">
        <f t="array" ref="M10">IFERROR(INDEX(Data!$F$2:$F$11136,MATCH($B10&amp;M$55&amp;"A",Data!$A$2:$A$11136&amp;Data!$D$2:$D$11136&amp;Data!$C$2:$C$11136,0)),0)</f>
        <v>151058</v>
      </c>
      <c r="N10" s="2">
        <f t="array" ref="N10">IFERROR(INDEX(Data!$F$2:$F$11136,MATCH($B10&amp;N$55&amp;"A",Data!$A$2:$A$11136&amp;Data!$D$2:$D$11136&amp;Data!$C$2:$C$11136,0)),0)</f>
        <v>70722</v>
      </c>
      <c r="O10" s="2">
        <f t="array" ref="O10">IFERROR(INDEX(Data!$F$2:$F$11136,MATCH($B10&amp;O$55&amp;"A",Data!$A$2:$A$11136&amp;Data!$D$2:$D$11136&amp;Data!$C$2:$C$11136,0)),0)</f>
        <v>73508</v>
      </c>
      <c r="P10" s="2">
        <f t="array" ref="P10">IFERROR(INDEX(Data!$F$2:$F$11136,MATCH($B10&amp;P$55&amp;"A",Data!$A$2:$A$11136&amp;Data!$D$2:$D$11136&amp;Data!$C$2:$C$11136,0)),0)</f>
        <v>345676</v>
      </c>
      <c r="Q10" s="2">
        <f t="array" ref="Q10">IFERROR(INDEX(Data!$F$2:$F$11136,MATCH($B10&amp;Q$55&amp;"A",Data!$A$2:$A$11136&amp;Data!$D$2:$D$11136&amp;Data!$C$2:$C$11136,0)),0)</f>
        <v>0</v>
      </c>
      <c r="R10" s="2">
        <f t="array" ref="R10">IFERROR(INDEX(Data!$F$2:$F$11136,MATCH($B10&amp;R$55&amp;"A",Data!$A$2:$A$11136&amp;Data!$D$2:$D$11136&amp;Data!$C$2:$C$11136,0)),0)+IFERROR(INDEX(Data!$F$2:$F$11136,MATCH($B10&amp;R$56&amp;"A",Data!$A$2:$A$11136&amp;Data!$D$2:$D$11136&amp;Data!$C$2:$C$11136,0)),0)+IFERROR(INDEX(Data!$F$2:$F$11136,MATCH($B10&amp;R$57&amp;"A",Data!$A$2:$A$11136&amp;Data!$D$2:$D$11136&amp;Data!$C$2:$C$11136,0)),0)+IFERROR(INDEX(Data!$F$2:$F$11136,MATCH($B10&amp;R$58&amp;"A",Data!$A$2:$A$11136&amp;Data!$D$2:$D$11136&amp;Data!$C$2:$C$11136,0)),0)</f>
        <v>0</v>
      </c>
    </row>
    <row r="11" spans="1:18">
      <c r="A11" s="1" t="s">
        <v>105</v>
      </c>
      <c r="B11" s="1" t="s">
        <v>52</v>
      </c>
      <c r="C11" s="2">
        <f t="array" ref="C11">IFERROR(INDEX(Data!$F$2:$F$11136,MATCH($B11&amp;C$55&amp;"A",Data!$A$2:$A$11136&amp;Data!$D$2:$D$11136&amp;Data!$C$2:$C$11136,0)),0)</f>
        <v>395</v>
      </c>
      <c r="D11" s="2">
        <f t="array" ref="D11">IFERROR(INDEX(Data!$F$2:$F$11136,MATCH($B11&amp;D$55&amp;"A",Data!$A$2:$A$11136&amp;Data!$D$2:$D$11136&amp;Data!$C$2:$C$11136,0)),0)+IFERROR(INDEX(Data!$F$2:$F$11136,MATCH($B11&amp;D$56&amp;"A",Data!$A$2:$A$11136&amp;Data!$D$2:$D$11136&amp;Data!$C$2:$C$11136,0)),0)</f>
        <v>28358</v>
      </c>
      <c r="E11" s="2">
        <f t="array" ref="E11">IFERROR(INDEX(Data!$F$2:$F$11136,MATCH($B11&amp;E$55&amp;"A",Data!$A$2:$A$11136&amp;Data!$D$2:$D$11136&amp;Data!$C$2:$C$11136,0)),0)+IFERROR(INDEX(Data!$F$2:$F$11136,MATCH($B11&amp;E$56&amp;"A",Data!$A$2:$A$11136&amp;Data!$D$2:$D$11136&amp;Data!$C$2:$C$11136,0)),0)</f>
        <v>132</v>
      </c>
      <c r="F11" s="2">
        <f t="array" ref="F11">IFERROR(INDEX(Data!$F$2:$F$11136,MATCH($B11&amp;F$55&amp;"A",Data!$A$2:$A$11136&amp;Data!$D$2:$D$11136&amp;Data!$C$2:$C$11136,0)),0)</f>
        <v>904103</v>
      </c>
      <c r="G11" s="2">
        <f t="array" ref="G11">IFERROR(INDEX(Data!$F$2:$F$11136,MATCH($B11&amp;G$55&amp;"A",Data!$A$2:$A$11136&amp;Data!$D$2:$D$11136&amp;Data!$C$2:$C$11136,0)),0)</f>
        <v>0</v>
      </c>
      <c r="H11" s="2">
        <f t="array" ref="H11">IFERROR(INDEX(Data!$F$2:$F$11136,MATCH($B11&amp;H$55&amp;"A",Data!$A$2:$A$11136&amp;Data!$D$2:$D$11136&amp;Data!$C$2:$C$11136,0)),0)+IFERROR(INDEX(Data!$F$2:$F$11136,MATCH($B11&amp;H$56&amp;"A",Data!$A$2:$A$11136&amp;Data!$D$2:$D$11136&amp;Data!$C$2:$C$11136,0)),0)</f>
        <v>0</v>
      </c>
      <c r="I11" s="2">
        <f t="array" ref="I11">IFERROR(INDEX(Data!$F$2:$F$11136,MATCH($B11&amp;I$55&amp;"A",Data!$A$2:$A$11136&amp;Data!$D$2:$D$11136&amp;Data!$C$2:$C$11136,0)),0)</f>
        <v>0</v>
      </c>
      <c r="J11" s="2">
        <f t="array" ref="J11">IFERROR(INDEX(Data!$F$2:$F$11136,MATCH($B11&amp;J$55&amp;"A",Data!$A$2:$A$11136&amp;Data!$D$2:$D$11136&amp;Data!$C$2:$C$11136,0)),0)</f>
        <v>30025</v>
      </c>
      <c r="K11" s="2">
        <f t="array" ref="K11">IFERROR(INDEX(Data!$F$2:$F$11136,MATCH($B11&amp;K$55&amp;"A",Data!$A$2:$A$11136&amp;Data!$D$2:$D$11136&amp;Data!$C$2:$C$11136,0)),0)</f>
        <v>22558</v>
      </c>
      <c r="L11" s="2">
        <f t="array" ref="L11">IFERROR(INDEX(Data!$F$2:$F$11136,MATCH($B11&amp;L$55&amp;"A",Data!$A$2:$A$11136&amp;Data!$D$2:$D$11136&amp;Data!$C$2:$C$11136,0)),0)</f>
        <v>0</v>
      </c>
      <c r="M11" s="2">
        <f t="array" ref="M11">IFERROR(INDEX(Data!$F$2:$F$11136,MATCH($B11&amp;M$55&amp;"A",Data!$A$2:$A$11136&amp;Data!$D$2:$D$11136&amp;Data!$C$2:$C$11136,0)),0)</f>
        <v>262423</v>
      </c>
      <c r="N11" s="2">
        <f t="array" ref="N11">IFERROR(INDEX(Data!$F$2:$F$11136,MATCH($B11&amp;N$55&amp;"A",Data!$A$2:$A$11136&amp;Data!$D$2:$D$11136&amp;Data!$C$2:$C$11136,0)),0)</f>
        <v>5218</v>
      </c>
      <c r="O11" s="2">
        <f t="array" ref="O11">IFERROR(INDEX(Data!$F$2:$F$11136,MATCH($B11&amp;O$55&amp;"A",Data!$A$2:$A$11136&amp;Data!$D$2:$D$11136&amp;Data!$C$2:$C$11136,0)),0)</f>
        <v>137352</v>
      </c>
      <c r="P11" s="2">
        <f t="array" ref="P11">IFERROR(INDEX(Data!$F$2:$F$11136,MATCH($B11&amp;P$55&amp;"A",Data!$A$2:$A$11136&amp;Data!$D$2:$D$11136&amp;Data!$C$2:$C$11136,0)),0)</f>
        <v>0</v>
      </c>
      <c r="Q11" s="2">
        <f t="array" ref="Q11">IFERROR(INDEX(Data!$F$2:$F$11136,MATCH($B11&amp;Q$55&amp;"A",Data!$A$2:$A$11136&amp;Data!$D$2:$D$11136&amp;Data!$C$2:$C$11136,0)),0)</f>
        <v>0</v>
      </c>
      <c r="R11" s="2">
        <f t="array" ref="R11">IFERROR(INDEX(Data!$F$2:$F$11136,MATCH($B11&amp;R$55&amp;"A",Data!$A$2:$A$11136&amp;Data!$D$2:$D$11136&amp;Data!$C$2:$C$11136,0)),0)+IFERROR(INDEX(Data!$F$2:$F$11136,MATCH($B11&amp;R$56&amp;"A",Data!$A$2:$A$11136&amp;Data!$D$2:$D$11136&amp;Data!$C$2:$C$11136,0)),0)+IFERROR(INDEX(Data!$F$2:$F$11136,MATCH($B11&amp;R$57&amp;"A",Data!$A$2:$A$11136&amp;Data!$D$2:$D$11136&amp;Data!$C$2:$C$11136,0)),0)+IFERROR(INDEX(Data!$F$2:$F$11136,MATCH($B11&amp;R$58&amp;"A",Data!$A$2:$A$11136&amp;Data!$D$2:$D$11136&amp;Data!$C$2:$C$11136,0)),0)</f>
        <v>0</v>
      </c>
    </row>
    <row r="12" spans="1:18">
      <c r="A12" s="1" t="s">
        <v>58</v>
      </c>
      <c r="B12" s="1" t="s">
        <v>5</v>
      </c>
      <c r="C12" s="2">
        <f t="array" ref="C12">IFERROR(INDEX(Data!$F$2:$F$11136,MATCH($B12&amp;C$55&amp;"A",Data!$A$2:$A$11136&amp;Data!$D$2:$D$11136&amp;Data!$C$2:$C$11136,0)),0)</f>
        <v>836227</v>
      </c>
      <c r="D12" s="2">
        <f t="array" ref="D12">IFERROR(INDEX(Data!$F$2:$F$11136,MATCH($B12&amp;D$55&amp;"A",Data!$A$2:$A$11136&amp;Data!$D$2:$D$11136&amp;Data!$C$2:$C$11136,0)),0)+IFERROR(INDEX(Data!$F$2:$F$11136,MATCH($B12&amp;D$56&amp;"A",Data!$A$2:$A$11136&amp;Data!$D$2:$D$11136&amp;Data!$C$2:$C$11136,0)),0)</f>
        <v>3024412</v>
      </c>
      <c r="E12" s="2">
        <f t="array" ref="E12">IFERROR(INDEX(Data!$F$2:$F$11136,MATCH($B12&amp;E$55&amp;"A",Data!$A$2:$A$11136&amp;Data!$D$2:$D$11136&amp;Data!$C$2:$C$11136,0)),0)+IFERROR(INDEX(Data!$F$2:$F$11136,MATCH($B12&amp;E$56&amp;"A",Data!$A$2:$A$11136&amp;Data!$D$2:$D$11136&amp;Data!$C$2:$C$11136,0)),0)</f>
        <v>1273789</v>
      </c>
      <c r="F12" s="2">
        <f t="array" ref="F12">IFERROR(INDEX(Data!$F$2:$F$11136,MATCH($B12&amp;F$55&amp;"A",Data!$A$2:$A$11136&amp;Data!$D$2:$D$11136&amp;Data!$C$2:$C$11136,0)),0)</f>
        <v>303073</v>
      </c>
      <c r="G12" s="2">
        <f t="array" ref="G12">IFERROR(INDEX(Data!$F$2:$F$11136,MATCH($B12&amp;G$55&amp;"A",Data!$A$2:$A$11136&amp;Data!$D$2:$D$11136&amp;Data!$C$2:$C$11136,0)),0)</f>
        <v>0</v>
      </c>
      <c r="H12" s="2">
        <f t="array" ref="H12">IFERROR(INDEX(Data!$F$2:$F$11136,MATCH($B12&amp;H$55&amp;"A",Data!$A$2:$A$11136&amp;Data!$D$2:$D$11136&amp;Data!$C$2:$C$11136,0)),0)+IFERROR(INDEX(Data!$F$2:$F$11136,MATCH($B12&amp;H$56&amp;"A",Data!$A$2:$A$11136&amp;Data!$D$2:$D$11136&amp;Data!$C$2:$C$11136,0)),0)</f>
        <v>0</v>
      </c>
      <c r="I12" s="2">
        <f t="array" ref="I12">IFERROR(INDEX(Data!$F$2:$F$11136,MATCH($B12&amp;I$55&amp;"A",Data!$A$2:$A$11136&amp;Data!$D$2:$D$11136&amp;Data!$C$2:$C$11136,0)),0)</f>
        <v>0</v>
      </c>
      <c r="J12" s="2">
        <f t="array" ref="J12">IFERROR(INDEX(Data!$F$2:$F$11136,MATCH($B12&amp;J$55&amp;"A",Data!$A$2:$A$11136&amp;Data!$D$2:$D$11136&amp;Data!$C$2:$C$11136,0)),0)</f>
        <v>292937</v>
      </c>
      <c r="K12" s="2">
        <f t="array" ref="K12">IFERROR(INDEX(Data!$F$2:$F$11136,MATCH($B12&amp;K$55&amp;"A",Data!$A$2:$A$11136&amp;Data!$D$2:$D$11136&amp;Data!$C$2:$C$11136,0)),0)</f>
        <v>656619</v>
      </c>
      <c r="L12" s="2">
        <f t="array" ref="L12">IFERROR(INDEX(Data!$F$2:$F$11136,MATCH($B12&amp;L$55&amp;"A",Data!$A$2:$A$11136&amp;Data!$D$2:$D$11136&amp;Data!$C$2:$C$11136,0)),0)</f>
        <v>397854</v>
      </c>
      <c r="M12" s="2">
        <f t="array" ref="M12">IFERROR(INDEX(Data!$F$2:$F$11136,MATCH($B12&amp;M$55&amp;"A",Data!$A$2:$A$11136&amp;Data!$D$2:$D$11136&amp;Data!$C$2:$C$11136,0)),0)</f>
        <v>3026327</v>
      </c>
      <c r="N12" s="2">
        <f t="array" ref="N12">IFERROR(INDEX(Data!$F$2:$F$11136,MATCH($B12&amp;N$55&amp;"A",Data!$A$2:$A$11136&amp;Data!$D$2:$D$11136&amp;Data!$C$2:$C$11136,0)),0)</f>
        <v>2235356</v>
      </c>
      <c r="O12" s="2">
        <f t="array" ref="O12">IFERROR(INDEX(Data!$F$2:$F$11136,MATCH($B12&amp;O$55&amp;"A",Data!$A$2:$A$11136&amp;Data!$D$2:$D$11136&amp;Data!$C$2:$C$11136,0)),0)</f>
        <v>3789283</v>
      </c>
      <c r="P12" s="2">
        <f t="array" ref="P12">IFERROR(INDEX(Data!$F$2:$F$11136,MATCH($B12&amp;P$55&amp;"A",Data!$A$2:$A$11136&amp;Data!$D$2:$D$11136&amp;Data!$C$2:$C$11136,0)),0)</f>
        <v>5288669</v>
      </c>
      <c r="Q12" s="2">
        <f t="array" ref="Q12">IFERROR(INDEX(Data!$F$2:$F$11136,MATCH($B12&amp;Q$55&amp;"A",Data!$A$2:$A$11136&amp;Data!$D$2:$D$11136&amp;Data!$C$2:$C$11136,0)),0)</f>
        <v>246573</v>
      </c>
      <c r="R12" s="2">
        <f t="array" ref="R12">IFERROR(INDEX(Data!$F$2:$F$11136,MATCH($B12&amp;R$55&amp;"A",Data!$A$2:$A$11136&amp;Data!$D$2:$D$11136&amp;Data!$C$2:$C$11136,0)),0)+IFERROR(INDEX(Data!$F$2:$F$11136,MATCH($B12&amp;R$56&amp;"A",Data!$A$2:$A$11136&amp;Data!$D$2:$D$11136&amp;Data!$C$2:$C$11136,0)),0)+IFERROR(INDEX(Data!$F$2:$F$11136,MATCH($B12&amp;R$57&amp;"A",Data!$A$2:$A$11136&amp;Data!$D$2:$D$11136&amp;Data!$C$2:$C$11136,0)),0)+IFERROR(INDEX(Data!$F$2:$F$11136,MATCH($B12&amp;R$58&amp;"A",Data!$A$2:$A$11136&amp;Data!$D$2:$D$11136&amp;Data!$C$2:$C$11136,0)),0)</f>
        <v>0</v>
      </c>
    </row>
    <row r="13" spans="1:18">
      <c r="A13" s="1" t="s">
        <v>104</v>
      </c>
      <c r="B13" s="1" t="s">
        <v>51</v>
      </c>
      <c r="C13" s="2">
        <f t="array" ref="C13">IFERROR(INDEX(Data!$F$2:$F$11136,MATCH($B13&amp;C$55&amp;"A",Data!$A$2:$A$11136&amp;Data!$D$2:$D$11136&amp;Data!$C$2:$C$11136,0)),0)</f>
        <v>299412</v>
      </c>
      <c r="D13" s="2">
        <f t="array" ref="D13">IFERROR(INDEX(Data!$F$2:$F$11136,MATCH($B13&amp;D$55&amp;"A",Data!$A$2:$A$11136&amp;Data!$D$2:$D$11136&amp;Data!$C$2:$C$11136,0)),0)+IFERROR(INDEX(Data!$F$2:$F$11136,MATCH($B13&amp;D$56&amp;"A",Data!$A$2:$A$11136&amp;Data!$D$2:$D$11136&amp;Data!$C$2:$C$11136,0)),0)</f>
        <v>2610351</v>
      </c>
      <c r="E13" s="2">
        <f t="array" ref="E13">IFERROR(INDEX(Data!$F$2:$F$11136,MATCH($B13&amp;E$55&amp;"A",Data!$A$2:$A$11136&amp;Data!$D$2:$D$11136&amp;Data!$C$2:$C$11136,0)),0)+IFERROR(INDEX(Data!$F$2:$F$11136,MATCH($B13&amp;E$56&amp;"A",Data!$A$2:$A$11136&amp;Data!$D$2:$D$11136&amp;Data!$C$2:$C$11136,0)),0)</f>
        <v>34123</v>
      </c>
      <c r="F13" s="2">
        <f t="array" ref="F13">IFERROR(INDEX(Data!$F$2:$F$11136,MATCH($B13&amp;F$55&amp;"A",Data!$A$2:$A$11136&amp;Data!$D$2:$D$11136&amp;Data!$C$2:$C$11136,0)),0)</f>
        <v>174044</v>
      </c>
      <c r="G13" s="2">
        <f t="array" ref="G13">IFERROR(INDEX(Data!$F$2:$F$11136,MATCH($B13&amp;G$55&amp;"A",Data!$A$2:$A$11136&amp;Data!$D$2:$D$11136&amp;Data!$C$2:$C$11136,0)),0)</f>
        <v>0</v>
      </c>
      <c r="H13" s="2">
        <f t="array" ref="H13">IFERROR(INDEX(Data!$F$2:$F$11136,MATCH($B13&amp;H$55&amp;"A",Data!$A$2:$A$11136&amp;Data!$D$2:$D$11136&amp;Data!$C$2:$C$11136,0)),0)+IFERROR(INDEX(Data!$F$2:$F$11136,MATCH($B13&amp;H$56&amp;"A",Data!$A$2:$A$11136&amp;Data!$D$2:$D$11136&amp;Data!$C$2:$C$11136,0)),0)</f>
        <v>0</v>
      </c>
      <c r="I13" s="2">
        <f t="array" ref="I13">IFERROR(INDEX(Data!$F$2:$F$11136,MATCH($B13&amp;I$55&amp;"A",Data!$A$2:$A$11136&amp;Data!$D$2:$D$11136&amp;Data!$C$2:$C$11136,0)),0)</f>
        <v>0</v>
      </c>
      <c r="J13" s="2">
        <f t="array" ref="J13">IFERROR(INDEX(Data!$F$2:$F$11136,MATCH($B13&amp;J$55&amp;"A",Data!$A$2:$A$11136&amp;Data!$D$2:$D$11136&amp;Data!$C$2:$C$11136,0)),0)</f>
        <v>109502</v>
      </c>
      <c r="K13" s="2">
        <f t="array" ref="K13">IFERROR(INDEX(Data!$F$2:$F$11136,MATCH($B13&amp;K$55&amp;"A",Data!$A$2:$A$11136&amp;Data!$D$2:$D$11136&amp;Data!$C$2:$C$11136,0)),0)</f>
        <v>222282</v>
      </c>
      <c r="L13" s="2">
        <f t="array" ref="L13">IFERROR(INDEX(Data!$F$2:$F$11136,MATCH($B13&amp;L$55&amp;"A",Data!$A$2:$A$11136&amp;Data!$D$2:$D$11136&amp;Data!$C$2:$C$11136,0)),0)</f>
        <v>35162</v>
      </c>
      <c r="M13" s="2">
        <f t="array" ref="M13">IFERROR(INDEX(Data!$F$2:$F$11136,MATCH($B13&amp;M$55&amp;"A",Data!$A$2:$A$11136&amp;Data!$D$2:$D$11136&amp;Data!$C$2:$C$11136,0)),0)</f>
        <v>1241714</v>
      </c>
      <c r="N13" s="2">
        <f t="array" ref="N13">IFERROR(INDEX(Data!$F$2:$F$11136,MATCH($B13&amp;N$55&amp;"A",Data!$A$2:$A$11136&amp;Data!$D$2:$D$11136&amp;Data!$C$2:$C$11136,0)),0)</f>
        <v>597048</v>
      </c>
      <c r="O13" s="2">
        <f t="array" ref="O13">IFERROR(INDEX(Data!$F$2:$F$11136,MATCH($B13&amp;O$55&amp;"A",Data!$A$2:$A$11136&amp;Data!$D$2:$D$11136&amp;Data!$C$2:$C$11136,0)),0)</f>
        <v>2012272</v>
      </c>
      <c r="P13" s="2">
        <f t="array" ref="P13">IFERROR(INDEX(Data!$F$2:$F$11136,MATCH($B13&amp;P$55&amp;"A",Data!$A$2:$A$11136&amp;Data!$D$2:$D$11136&amp;Data!$C$2:$C$11136,0)),0)</f>
        <v>1837117</v>
      </c>
      <c r="Q13" s="2">
        <f t="array" ref="Q13">IFERROR(INDEX(Data!$F$2:$F$11136,MATCH($B13&amp;Q$55&amp;"A",Data!$A$2:$A$11136&amp;Data!$D$2:$D$11136&amp;Data!$C$2:$C$11136,0)),0)</f>
        <v>778318</v>
      </c>
      <c r="R13" s="2">
        <f t="array" ref="R13">IFERROR(INDEX(Data!$F$2:$F$11136,MATCH($B13&amp;R$55&amp;"A",Data!$A$2:$A$11136&amp;Data!$D$2:$D$11136&amp;Data!$C$2:$C$11136,0)),0)+IFERROR(INDEX(Data!$F$2:$F$11136,MATCH($B13&amp;R$56&amp;"A",Data!$A$2:$A$11136&amp;Data!$D$2:$D$11136&amp;Data!$C$2:$C$11136,0)),0)+IFERROR(INDEX(Data!$F$2:$F$11136,MATCH($B13&amp;R$57&amp;"A",Data!$A$2:$A$11136&amp;Data!$D$2:$D$11136&amp;Data!$C$2:$C$11136,0)),0)+IFERROR(INDEX(Data!$F$2:$F$11136,MATCH($B13&amp;R$58&amp;"A",Data!$A$2:$A$11136&amp;Data!$D$2:$D$11136&amp;Data!$C$2:$C$11136,0)),0)</f>
        <v>0</v>
      </c>
    </row>
    <row r="14" spans="1:18">
      <c r="A14" s="1" t="s">
        <v>64</v>
      </c>
      <c r="B14" s="1" t="s">
        <v>11</v>
      </c>
      <c r="C14" s="2">
        <f t="array" ref="C14">IFERROR(INDEX(Data!$F$2:$F$11136,MATCH($B14&amp;C$55&amp;"A",Data!$A$2:$A$11136&amp;Data!$D$2:$D$11136&amp;Data!$C$2:$C$11136,0)),0)</f>
        <v>4397</v>
      </c>
      <c r="D14" s="2">
        <f t="array" ref="D14">IFERROR(INDEX(Data!$F$2:$F$11136,MATCH($B14&amp;D$55&amp;"A",Data!$A$2:$A$11136&amp;Data!$D$2:$D$11136&amp;Data!$C$2:$C$11136,0)),0)+IFERROR(INDEX(Data!$F$2:$F$11136,MATCH($B14&amp;D$56&amp;"A",Data!$A$2:$A$11136&amp;Data!$D$2:$D$11136&amp;Data!$C$2:$C$11136,0)),0)</f>
        <v>373320</v>
      </c>
      <c r="E14" s="2">
        <f t="array" ref="E14">IFERROR(INDEX(Data!$F$2:$F$11136,MATCH($B14&amp;E$55&amp;"A",Data!$A$2:$A$11136&amp;Data!$D$2:$D$11136&amp;Data!$C$2:$C$11136,0)),0)+IFERROR(INDEX(Data!$F$2:$F$11136,MATCH($B14&amp;E$56&amp;"A",Data!$A$2:$A$11136&amp;Data!$D$2:$D$11136&amp;Data!$C$2:$C$11136,0)),0)</f>
        <v>25231</v>
      </c>
      <c r="F14" s="2">
        <f t="array" ref="F14">IFERROR(INDEX(Data!$F$2:$F$11136,MATCH($B14&amp;F$55&amp;"A",Data!$A$2:$A$11136&amp;Data!$D$2:$D$11136&amp;Data!$C$2:$C$11136,0)),0)</f>
        <v>59117</v>
      </c>
      <c r="G14" s="2">
        <f t="array" ref="G14">IFERROR(INDEX(Data!$F$2:$F$11136,MATCH($B14&amp;G$55&amp;"A",Data!$A$2:$A$11136&amp;Data!$D$2:$D$11136&amp;Data!$C$2:$C$11136,0)),0)</f>
        <v>0</v>
      </c>
      <c r="H14" s="2">
        <f t="array" ref="H14">IFERROR(INDEX(Data!$F$2:$F$11136,MATCH($B14&amp;H$55&amp;"A",Data!$A$2:$A$11136&amp;Data!$D$2:$D$11136&amp;Data!$C$2:$C$11136,0)),0)+IFERROR(INDEX(Data!$F$2:$F$11136,MATCH($B14&amp;H$56&amp;"A",Data!$A$2:$A$11136&amp;Data!$D$2:$D$11136&amp;Data!$C$2:$C$11136,0)),0)</f>
        <v>0</v>
      </c>
      <c r="I14" s="2">
        <f t="array" ref="I14">IFERROR(INDEX(Data!$F$2:$F$11136,MATCH($B14&amp;I$55&amp;"A",Data!$A$2:$A$11136&amp;Data!$D$2:$D$11136&amp;Data!$C$2:$C$11136,0)),0)</f>
        <v>0</v>
      </c>
      <c r="J14" s="2">
        <f t="array" ref="J14">IFERROR(INDEX(Data!$F$2:$F$11136,MATCH($B14&amp;J$55&amp;"A",Data!$A$2:$A$11136&amp;Data!$D$2:$D$11136&amp;Data!$C$2:$C$11136,0)),0)</f>
        <v>20163</v>
      </c>
      <c r="K14" s="2">
        <f t="array" ref="K14">IFERROR(INDEX(Data!$F$2:$F$11136,MATCH($B14&amp;K$55&amp;"A",Data!$A$2:$A$11136&amp;Data!$D$2:$D$11136&amp;Data!$C$2:$C$11136,0)),0)</f>
        <v>40208</v>
      </c>
      <c r="L14" s="2">
        <f t="array" ref="L14">IFERROR(INDEX(Data!$F$2:$F$11136,MATCH($B14&amp;L$55&amp;"A",Data!$A$2:$A$11136&amp;Data!$D$2:$D$11136&amp;Data!$C$2:$C$11136,0)),0)</f>
        <v>19536</v>
      </c>
      <c r="M14" s="2">
        <f t="array" ref="M14">IFERROR(INDEX(Data!$F$2:$F$11136,MATCH($B14&amp;M$55&amp;"A",Data!$A$2:$A$11136&amp;Data!$D$2:$D$11136&amp;Data!$C$2:$C$11136,0)),0)</f>
        <v>424245</v>
      </c>
      <c r="N14" s="2">
        <f t="array" ref="N14">IFERROR(INDEX(Data!$F$2:$F$11136,MATCH($B14&amp;N$55&amp;"A",Data!$A$2:$A$11136&amp;Data!$D$2:$D$11136&amp;Data!$C$2:$C$11136,0)),0)</f>
        <v>143129</v>
      </c>
      <c r="O14" s="2">
        <f t="array" ref="O14">IFERROR(INDEX(Data!$F$2:$F$11136,MATCH($B14&amp;O$55&amp;"A",Data!$A$2:$A$11136&amp;Data!$D$2:$D$11136&amp;Data!$C$2:$C$11136,0)),0)</f>
        <v>280595</v>
      </c>
      <c r="P14" s="2">
        <f t="array" ref="P14">IFERROR(INDEX(Data!$F$2:$F$11136,MATCH($B14&amp;P$55&amp;"A",Data!$A$2:$A$11136&amp;Data!$D$2:$D$11136&amp;Data!$C$2:$C$11136,0)),0)</f>
        <v>0</v>
      </c>
      <c r="Q14" s="2">
        <f t="array" ref="Q14">IFERROR(INDEX(Data!$F$2:$F$11136,MATCH($B14&amp;Q$55&amp;"A",Data!$A$2:$A$11136&amp;Data!$D$2:$D$11136&amp;Data!$C$2:$C$11136,0)),0)</f>
        <v>0</v>
      </c>
      <c r="R14" s="2">
        <f t="array" ref="R14">IFERROR(INDEX(Data!$F$2:$F$11136,MATCH($B14&amp;R$55&amp;"A",Data!$A$2:$A$11136&amp;Data!$D$2:$D$11136&amp;Data!$C$2:$C$11136,0)),0)+IFERROR(INDEX(Data!$F$2:$F$11136,MATCH($B14&amp;R$56&amp;"A",Data!$A$2:$A$11136&amp;Data!$D$2:$D$11136&amp;Data!$C$2:$C$11136,0)),0)+IFERROR(INDEX(Data!$F$2:$F$11136,MATCH($B14&amp;R$57&amp;"A",Data!$A$2:$A$11136&amp;Data!$D$2:$D$11136&amp;Data!$C$2:$C$11136,0)),0)+IFERROR(INDEX(Data!$F$2:$F$11136,MATCH($B14&amp;R$58&amp;"A",Data!$A$2:$A$11136&amp;Data!$D$2:$D$11136&amp;Data!$C$2:$C$11136,0)),0)</f>
        <v>0</v>
      </c>
    </row>
    <row r="15" spans="1:18">
      <c r="A15" s="1" t="s">
        <v>79</v>
      </c>
      <c r="B15" s="1" t="s">
        <v>26</v>
      </c>
      <c r="C15" s="2">
        <f t="array" ref="C15">IFERROR(INDEX(Data!$F$2:$F$11136,MATCH($B15&amp;C$55&amp;"A",Data!$A$2:$A$11136&amp;Data!$D$2:$D$11136&amp;Data!$C$2:$C$11136,0)),0)</f>
        <v>5862</v>
      </c>
      <c r="D15" s="2">
        <f t="array" ref="D15">IFERROR(INDEX(Data!$F$2:$F$11136,MATCH($B15&amp;D$55&amp;"A",Data!$A$2:$A$11136&amp;Data!$D$2:$D$11136&amp;Data!$C$2:$C$11136,0)),0)+IFERROR(INDEX(Data!$F$2:$F$11136,MATCH($B15&amp;D$56&amp;"A",Data!$A$2:$A$11136&amp;Data!$D$2:$D$11136&amp;Data!$C$2:$C$11136,0)),0)</f>
        <v>431219</v>
      </c>
      <c r="E15" s="2">
        <f t="array" ref="E15">IFERROR(INDEX(Data!$F$2:$F$11136,MATCH($B15&amp;E$55&amp;"A",Data!$A$2:$A$11136&amp;Data!$D$2:$D$11136&amp;Data!$C$2:$C$11136,0)),0)+IFERROR(INDEX(Data!$F$2:$F$11136,MATCH($B15&amp;E$56&amp;"A",Data!$A$2:$A$11136&amp;Data!$D$2:$D$11136&amp;Data!$C$2:$C$11136,0)),0)</f>
        <v>33762</v>
      </c>
      <c r="F15" s="2">
        <f t="array" ref="F15">IFERROR(INDEX(Data!$F$2:$F$11136,MATCH($B15&amp;F$55&amp;"A",Data!$A$2:$A$11136&amp;Data!$D$2:$D$11136&amp;Data!$C$2:$C$11136,0)),0)</f>
        <v>3162</v>
      </c>
      <c r="G15" s="2">
        <f t="array" ref="G15">IFERROR(INDEX(Data!$F$2:$F$11136,MATCH($B15&amp;G$55&amp;"A",Data!$A$2:$A$11136&amp;Data!$D$2:$D$11136&amp;Data!$C$2:$C$11136,0)),0)</f>
        <v>0</v>
      </c>
      <c r="H15" s="2">
        <f t="array" ref="H15">IFERROR(INDEX(Data!$F$2:$F$11136,MATCH($B15&amp;H$55&amp;"A",Data!$A$2:$A$11136&amp;Data!$D$2:$D$11136&amp;Data!$C$2:$C$11136,0)),0)+IFERROR(INDEX(Data!$F$2:$F$11136,MATCH($B15&amp;H$56&amp;"A",Data!$A$2:$A$11136&amp;Data!$D$2:$D$11136&amp;Data!$C$2:$C$11136,0)),0)</f>
        <v>0</v>
      </c>
      <c r="I15" s="2">
        <f t="array" ref="I15">IFERROR(INDEX(Data!$F$2:$F$11136,MATCH($B15&amp;I$55&amp;"A",Data!$A$2:$A$11136&amp;Data!$D$2:$D$11136&amp;Data!$C$2:$C$11136,0)),0)</f>
        <v>0</v>
      </c>
      <c r="J15" s="2">
        <f t="array" ref="J15">IFERROR(INDEX(Data!$F$2:$F$11136,MATCH($B15&amp;J$55&amp;"A",Data!$A$2:$A$11136&amp;Data!$D$2:$D$11136&amp;Data!$C$2:$C$11136,0)),0)</f>
        <v>25177</v>
      </c>
      <c r="K15" s="2">
        <f t="array" ref="K15">IFERROR(INDEX(Data!$F$2:$F$11136,MATCH($B15&amp;K$55&amp;"A",Data!$A$2:$A$11136&amp;Data!$D$2:$D$11136&amp;Data!$C$2:$C$11136,0)),0)</f>
        <v>36948</v>
      </c>
      <c r="L15" s="2">
        <f t="array" ref="L15">IFERROR(INDEX(Data!$F$2:$F$11136,MATCH($B15&amp;L$55&amp;"A",Data!$A$2:$A$11136&amp;Data!$D$2:$D$11136&amp;Data!$C$2:$C$11136,0)),0)</f>
        <v>77583</v>
      </c>
      <c r="M15" s="2">
        <f t="array" ref="M15">IFERROR(INDEX(Data!$F$2:$F$11136,MATCH($B15&amp;M$55&amp;"A",Data!$A$2:$A$11136&amp;Data!$D$2:$D$11136&amp;Data!$C$2:$C$11136,0)),0)</f>
        <v>199260</v>
      </c>
      <c r="N15" s="2">
        <f t="array" ref="N15">IFERROR(INDEX(Data!$F$2:$F$11136,MATCH($B15&amp;N$55&amp;"A",Data!$A$2:$A$11136&amp;Data!$D$2:$D$11136&amp;Data!$C$2:$C$11136,0)),0)</f>
        <v>136039</v>
      </c>
      <c r="O15" s="2">
        <f t="array" ref="O15">IFERROR(INDEX(Data!$F$2:$F$11136,MATCH($B15&amp;O$55&amp;"A",Data!$A$2:$A$11136&amp;Data!$D$2:$D$11136&amp;Data!$C$2:$C$11136,0)),0)</f>
        <v>124809</v>
      </c>
      <c r="P15" s="2">
        <f t="array" ref="P15">IFERROR(INDEX(Data!$F$2:$F$11136,MATCH($B15&amp;P$55&amp;"A",Data!$A$2:$A$11136&amp;Data!$D$2:$D$11136&amp;Data!$C$2:$C$11136,0)),0)</f>
        <v>81164</v>
      </c>
      <c r="Q15" s="2">
        <f t="array" ref="Q15">IFERROR(INDEX(Data!$F$2:$F$11136,MATCH($B15&amp;Q$55&amp;"A",Data!$A$2:$A$11136&amp;Data!$D$2:$D$11136&amp;Data!$C$2:$C$11136,0)),0)</f>
        <v>0</v>
      </c>
      <c r="R15" s="2">
        <f t="array" ref="R15">IFERROR(INDEX(Data!$F$2:$F$11136,MATCH($B15&amp;R$55&amp;"A",Data!$A$2:$A$11136&amp;Data!$D$2:$D$11136&amp;Data!$C$2:$C$11136,0)),0)+IFERROR(INDEX(Data!$F$2:$F$11136,MATCH($B15&amp;R$56&amp;"A",Data!$A$2:$A$11136&amp;Data!$D$2:$D$11136&amp;Data!$C$2:$C$11136,0)),0)+IFERROR(INDEX(Data!$F$2:$F$11136,MATCH($B15&amp;R$57&amp;"A",Data!$A$2:$A$11136&amp;Data!$D$2:$D$11136&amp;Data!$C$2:$C$11136,0)),0)+IFERROR(INDEX(Data!$F$2:$F$11136,MATCH($B15&amp;R$58&amp;"A",Data!$A$2:$A$11136&amp;Data!$D$2:$D$11136&amp;Data!$C$2:$C$11136,0)),0)</f>
        <v>0</v>
      </c>
    </row>
    <row r="16" spans="1:18">
      <c r="A16" s="1" t="s">
        <v>78</v>
      </c>
      <c r="B16" s="1" t="s">
        <v>25</v>
      </c>
      <c r="C16" s="2">
        <f t="array" ref="C16">IFERROR(INDEX(Data!$F$2:$F$11136,MATCH($B16&amp;C$55&amp;"A",Data!$A$2:$A$11136&amp;Data!$D$2:$D$11136&amp;Data!$C$2:$C$11136,0)),0)</f>
        <v>262078</v>
      </c>
      <c r="D16" s="2">
        <f t="array" ref="D16">IFERROR(INDEX(Data!$F$2:$F$11136,MATCH($B16&amp;D$55&amp;"A",Data!$A$2:$A$11136&amp;Data!$D$2:$D$11136&amp;Data!$C$2:$C$11136,0)),0)+IFERROR(INDEX(Data!$F$2:$F$11136,MATCH($B16&amp;D$56&amp;"A",Data!$A$2:$A$11136&amp;Data!$D$2:$D$11136&amp;Data!$C$2:$C$11136,0)),0)</f>
        <v>3715450</v>
      </c>
      <c r="E16" s="2">
        <f t="array" ref="E16">IFERROR(INDEX(Data!$F$2:$F$11136,MATCH($B16&amp;E$55&amp;"A",Data!$A$2:$A$11136&amp;Data!$D$2:$D$11136&amp;Data!$C$2:$C$11136,0)),0)+IFERROR(INDEX(Data!$F$2:$F$11136,MATCH($B16&amp;E$56&amp;"A",Data!$A$2:$A$11136&amp;Data!$D$2:$D$11136&amp;Data!$C$2:$C$11136,0)),0)</f>
        <v>725280</v>
      </c>
      <c r="F16" s="2">
        <f t="array" ref="F16">IFERROR(INDEX(Data!$F$2:$F$11136,MATCH($B16&amp;F$55&amp;"A",Data!$A$2:$A$11136&amp;Data!$D$2:$D$11136&amp;Data!$C$2:$C$11136,0)),0)</f>
        <v>906599</v>
      </c>
      <c r="G16" s="2">
        <f t="array" ref="G16">IFERROR(INDEX(Data!$F$2:$F$11136,MATCH($B16&amp;G$55&amp;"A",Data!$A$2:$A$11136&amp;Data!$D$2:$D$11136&amp;Data!$C$2:$C$11136,0)),0)</f>
        <v>0</v>
      </c>
      <c r="H16" s="2">
        <f t="array" ref="H16">IFERROR(INDEX(Data!$F$2:$F$11136,MATCH($B16&amp;H$55&amp;"A",Data!$A$2:$A$11136&amp;Data!$D$2:$D$11136&amp;Data!$C$2:$C$11136,0)),0)+IFERROR(INDEX(Data!$F$2:$F$11136,MATCH($B16&amp;H$56&amp;"A",Data!$A$2:$A$11136&amp;Data!$D$2:$D$11136&amp;Data!$C$2:$C$11136,0)),0)</f>
        <v>0</v>
      </c>
      <c r="I16" s="2">
        <f t="array" ref="I16">IFERROR(INDEX(Data!$F$2:$F$11136,MATCH($B16&amp;I$55&amp;"A",Data!$A$2:$A$11136&amp;Data!$D$2:$D$11136&amp;Data!$C$2:$C$11136,0)),0)</f>
        <v>0</v>
      </c>
      <c r="J16" s="2">
        <f t="array" ref="J16">IFERROR(INDEX(Data!$F$2:$F$11136,MATCH($B16&amp;J$55&amp;"A",Data!$A$2:$A$11136&amp;Data!$D$2:$D$11136&amp;Data!$C$2:$C$11136,0)),0)</f>
        <v>198941</v>
      </c>
      <c r="K16" s="2">
        <f t="array" ref="K16">IFERROR(INDEX(Data!$F$2:$F$11136,MATCH($B16&amp;K$55&amp;"A",Data!$A$2:$A$11136&amp;Data!$D$2:$D$11136&amp;Data!$C$2:$C$11136,0)),0)</f>
        <v>969371</v>
      </c>
      <c r="L16" s="2">
        <f t="array" ref="L16">IFERROR(INDEX(Data!$F$2:$F$11136,MATCH($B16&amp;L$55&amp;"A",Data!$A$2:$A$11136&amp;Data!$D$2:$D$11136&amp;Data!$C$2:$C$11136,0)),0)</f>
        <v>56310</v>
      </c>
      <c r="M16" s="2">
        <f t="array" ref="M16">IFERROR(INDEX(Data!$F$2:$F$11136,MATCH($B16&amp;M$55&amp;"A",Data!$A$2:$A$11136&amp;Data!$D$2:$D$11136&amp;Data!$C$2:$C$11136,0)),0)</f>
        <v>1196644</v>
      </c>
      <c r="N16" s="2">
        <f t="array" ref="N16">IFERROR(INDEX(Data!$F$2:$F$11136,MATCH($B16&amp;N$55&amp;"A",Data!$A$2:$A$11136&amp;Data!$D$2:$D$11136&amp;Data!$C$2:$C$11136,0)),0)</f>
        <v>264575</v>
      </c>
      <c r="O16" s="2">
        <f t="array" ref="O16">IFERROR(INDEX(Data!$F$2:$F$11136,MATCH($B16&amp;O$55&amp;"A",Data!$A$2:$A$11136&amp;Data!$D$2:$D$11136&amp;Data!$C$2:$C$11136,0)),0)</f>
        <v>2058902</v>
      </c>
      <c r="P16" s="2">
        <f t="array" ref="P16">IFERROR(INDEX(Data!$F$2:$F$11136,MATCH($B16&amp;P$55&amp;"A",Data!$A$2:$A$11136&amp;Data!$D$2:$D$11136&amp;Data!$C$2:$C$11136,0)),0)</f>
        <v>1011456</v>
      </c>
      <c r="Q16" s="2">
        <f t="array" ref="Q16">IFERROR(INDEX(Data!$F$2:$F$11136,MATCH($B16&amp;Q$55&amp;"A",Data!$A$2:$A$11136&amp;Data!$D$2:$D$11136&amp;Data!$C$2:$C$11136,0)),0)</f>
        <v>94742</v>
      </c>
      <c r="R16" s="2">
        <f t="array" ref="R16">IFERROR(INDEX(Data!$F$2:$F$11136,MATCH($B16&amp;R$55&amp;"A",Data!$A$2:$A$11136&amp;Data!$D$2:$D$11136&amp;Data!$C$2:$C$11136,0)),0)+IFERROR(INDEX(Data!$F$2:$F$11136,MATCH($B16&amp;R$56&amp;"A",Data!$A$2:$A$11136&amp;Data!$D$2:$D$11136&amp;Data!$C$2:$C$11136,0)),0)+IFERROR(INDEX(Data!$F$2:$F$11136,MATCH($B16&amp;R$57&amp;"A",Data!$A$2:$A$11136&amp;Data!$D$2:$D$11136&amp;Data!$C$2:$C$11136,0)),0)+IFERROR(INDEX(Data!$F$2:$F$11136,MATCH($B16&amp;R$58&amp;"A",Data!$A$2:$A$11136&amp;Data!$D$2:$D$11136&amp;Data!$C$2:$C$11136,0)),0)</f>
        <v>0</v>
      </c>
    </row>
    <row r="17" spans="1:18">
      <c r="A17" s="1" t="s">
        <v>72</v>
      </c>
      <c r="B17" s="1" t="s">
        <v>19</v>
      </c>
      <c r="C17" s="2">
        <f t="array" ref="C17">IFERROR(INDEX(Data!$F$2:$F$11136,MATCH($B17&amp;C$55&amp;"A",Data!$A$2:$A$11136&amp;Data!$D$2:$D$11136&amp;Data!$C$2:$C$11136,0)),0)</f>
        <v>144513</v>
      </c>
      <c r="D17" s="2">
        <f t="array" ref="D17">IFERROR(INDEX(Data!$F$2:$F$11136,MATCH($B17&amp;D$55&amp;"A",Data!$A$2:$A$11136&amp;Data!$D$2:$D$11136&amp;Data!$C$2:$C$11136,0)),0)+IFERROR(INDEX(Data!$F$2:$F$11136,MATCH($B17&amp;D$56&amp;"A",Data!$A$2:$A$11136&amp;Data!$D$2:$D$11136&amp;Data!$C$2:$C$11136,0)),0)</f>
        <v>3330116</v>
      </c>
      <c r="E17" s="2">
        <f t="array" ref="E17">IFERROR(INDEX(Data!$F$2:$F$11136,MATCH($B17&amp;E$55&amp;"A",Data!$A$2:$A$11136&amp;Data!$D$2:$D$11136&amp;Data!$C$2:$C$11136,0)),0)+IFERROR(INDEX(Data!$F$2:$F$11136,MATCH($B17&amp;E$56&amp;"A",Data!$A$2:$A$11136&amp;Data!$D$2:$D$11136&amp;Data!$C$2:$C$11136,0)),0)</f>
        <v>5901</v>
      </c>
      <c r="F17" s="2">
        <f t="array" ref="F17">IFERROR(INDEX(Data!$F$2:$F$11136,MATCH($B17&amp;F$55&amp;"A",Data!$A$2:$A$11136&amp;Data!$D$2:$D$11136&amp;Data!$C$2:$C$11136,0)),0)</f>
        <v>46088</v>
      </c>
      <c r="G17" s="2">
        <f t="array" ref="G17">IFERROR(INDEX(Data!$F$2:$F$11136,MATCH($B17&amp;G$55&amp;"A",Data!$A$2:$A$11136&amp;Data!$D$2:$D$11136&amp;Data!$C$2:$C$11136,0)),0)</f>
        <v>0</v>
      </c>
      <c r="H17" s="2">
        <f t="array" ref="H17">IFERROR(INDEX(Data!$F$2:$F$11136,MATCH($B17&amp;H$55&amp;"A",Data!$A$2:$A$11136&amp;Data!$D$2:$D$11136&amp;Data!$C$2:$C$11136,0)),0)+IFERROR(INDEX(Data!$F$2:$F$11136,MATCH($B17&amp;H$56&amp;"A",Data!$A$2:$A$11136&amp;Data!$D$2:$D$11136&amp;Data!$C$2:$C$11136,0)),0)</f>
        <v>0</v>
      </c>
      <c r="I17" s="2">
        <f t="array" ref="I17">IFERROR(INDEX(Data!$F$2:$F$11136,MATCH($B17&amp;I$55&amp;"A",Data!$A$2:$A$11136&amp;Data!$D$2:$D$11136&amp;Data!$C$2:$C$11136,0)),0)</f>
        <v>0</v>
      </c>
      <c r="J17" s="2">
        <f t="array" ref="J17">IFERROR(INDEX(Data!$F$2:$F$11136,MATCH($B17&amp;J$55&amp;"A",Data!$A$2:$A$11136&amp;Data!$D$2:$D$11136&amp;Data!$C$2:$C$11136,0)),0)</f>
        <v>52522</v>
      </c>
      <c r="K17" s="2">
        <f t="array" ref="K17">IFERROR(INDEX(Data!$F$2:$F$11136,MATCH($B17&amp;K$55&amp;"A",Data!$A$2:$A$11136&amp;Data!$D$2:$D$11136&amp;Data!$C$2:$C$11136,0)),0)</f>
        <v>179541</v>
      </c>
      <c r="L17" s="2">
        <f t="array" ref="L17">IFERROR(INDEX(Data!$F$2:$F$11136,MATCH($B17&amp;L$55&amp;"A",Data!$A$2:$A$11136&amp;Data!$D$2:$D$11136&amp;Data!$C$2:$C$11136,0)),0)</f>
        <v>45924</v>
      </c>
      <c r="M17" s="2">
        <f t="array" ref="M17">IFERROR(INDEX(Data!$F$2:$F$11136,MATCH($B17&amp;M$55&amp;"A",Data!$A$2:$A$11136&amp;Data!$D$2:$D$11136&amp;Data!$C$2:$C$11136,0)),0)</f>
        <v>1092406</v>
      </c>
      <c r="N17" s="2">
        <f t="array" ref="N17">IFERROR(INDEX(Data!$F$2:$F$11136,MATCH($B17&amp;N$55&amp;"A",Data!$A$2:$A$11136&amp;Data!$D$2:$D$11136&amp;Data!$C$2:$C$11136,0)),0)</f>
        <v>165374</v>
      </c>
      <c r="O17" s="2">
        <f t="array" ref="O17">IFERROR(INDEX(Data!$F$2:$F$11136,MATCH($B17&amp;O$55&amp;"A",Data!$A$2:$A$11136&amp;Data!$D$2:$D$11136&amp;Data!$C$2:$C$11136,0)),0)</f>
        <v>634815</v>
      </c>
      <c r="P17" s="2">
        <f t="array" ref="P17">IFERROR(INDEX(Data!$F$2:$F$11136,MATCH($B17&amp;P$55&amp;"A",Data!$A$2:$A$11136&amp;Data!$D$2:$D$11136&amp;Data!$C$2:$C$11136,0)),0)</f>
        <v>1047099</v>
      </c>
      <c r="Q17" s="2">
        <f t="array" ref="Q17">IFERROR(INDEX(Data!$F$2:$F$11136,MATCH($B17&amp;Q$55&amp;"A",Data!$A$2:$A$11136&amp;Data!$D$2:$D$11136&amp;Data!$C$2:$C$11136,0)),0)</f>
        <v>456804</v>
      </c>
      <c r="R17" s="2">
        <f t="array" ref="R17">IFERROR(INDEX(Data!$F$2:$F$11136,MATCH($B17&amp;R$55&amp;"A",Data!$A$2:$A$11136&amp;Data!$D$2:$D$11136&amp;Data!$C$2:$C$11136,0)),0)+IFERROR(INDEX(Data!$F$2:$F$11136,MATCH($B17&amp;R$56&amp;"A",Data!$A$2:$A$11136&amp;Data!$D$2:$D$11136&amp;Data!$C$2:$C$11136,0)),0)+IFERROR(INDEX(Data!$F$2:$F$11136,MATCH($B17&amp;R$57&amp;"A",Data!$A$2:$A$11136&amp;Data!$D$2:$D$11136&amp;Data!$C$2:$C$11136,0)),0)+IFERROR(INDEX(Data!$F$2:$F$11136,MATCH($B17&amp;R$58&amp;"A",Data!$A$2:$A$11136&amp;Data!$D$2:$D$11136&amp;Data!$C$2:$C$11136,0)),0)</f>
        <v>0</v>
      </c>
    </row>
    <row r="18" spans="1:18">
      <c r="A18" s="1" t="s">
        <v>65</v>
      </c>
      <c r="B18" s="1" t="s">
        <v>12</v>
      </c>
      <c r="C18" s="2">
        <f t="array" ref="C18">IFERROR(INDEX(Data!$F$2:$F$11136,MATCH($B18&amp;C$55&amp;"A",Data!$A$2:$A$11136&amp;Data!$D$2:$D$11136&amp;Data!$C$2:$C$11136,0)),0)</f>
        <v>49614</v>
      </c>
      <c r="D18" s="2">
        <f t="array" ref="D18">IFERROR(INDEX(Data!$F$2:$F$11136,MATCH($B18&amp;D$55&amp;"A",Data!$A$2:$A$11136&amp;Data!$D$2:$D$11136&amp;Data!$C$2:$C$11136,0)),0)+IFERROR(INDEX(Data!$F$2:$F$11136,MATCH($B18&amp;D$56&amp;"A",Data!$A$2:$A$11136&amp;Data!$D$2:$D$11136&amp;Data!$C$2:$C$11136,0)),0)</f>
        <v>1584525</v>
      </c>
      <c r="E18" s="2">
        <f t="array" ref="E18">IFERROR(INDEX(Data!$F$2:$F$11136,MATCH($B18&amp;E$55&amp;"A",Data!$A$2:$A$11136&amp;Data!$D$2:$D$11136&amp;Data!$C$2:$C$11136,0)),0)+IFERROR(INDEX(Data!$F$2:$F$11136,MATCH($B18&amp;E$56&amp;"A",Data!$A$2:$A$11136&amp;Data!$D$2:$D$11136&amp;Data!$C$2:$C$11136,0)),0)</f>
        <v>9376</v>
      </c>
      <c r="F18" s="2">
        <f t="array" ref="F18">IFERROR(INDEX(Data!$F$2:$F$11136,MATCH($B18&amp;F$55&amp;"A",Data!$A$2:$A$11136&amp;Data!$D$2:$D$11136&amp;Data!$C$2:$C$11136,0)),0)</f>
        <v>25304</v>
      </c>
      <c r="G18" s="2">
        <f t="array" ref="G18">IFERROR(INDEX(Data!$F$2:$F$11136,MATCH($B18&amp;G$55&amp;"A",Data!$A$2:$A$11136&amp;Data!$D$2:$D$11136&amp;Data!$C$2:$C$11136,0)),0)</f>
        <v>0</v>
      </c>
      <c r="H18" s="2">
        <f t="array" ref="H18">IFERROR(INDEX(Data!$F$2:$F$11136,MATCH($B18&amp;H$55&amp;"A",Data!$A$2:$A$11136&amp;Data!$D$2:$D$11136&amp;Data!$C$2:$C$11136,0)),0)+IFERROR(INDEX(Data!$F$2:$F$11136,MATCH($B18&amp;H$56&amp;"A",Data!$A$2:$A$11136&amp;Data!$D$2:$D$11136&amp;Data!$C$2:$C$11136,0)),0)</f>
        <v>0</v>
      </c>
      <c r="I18" s="2">
        <f t="array" ref="I18">IFERROR(INDEX(Data!$F$2:$F$11136,MATCH($B18&amp;I$55&amp;"A",Data!$A$2:$A$11136&amp;Data!$D$2:$D$11136&amp;Data!$C$2:$C$11136,0)),0)</f>
        <v>0</v>
      </c>
      <c r="J18" s="2">
        <f t="array" ref="J18">IFERROR(INDEX(Data!$F$2:$F$11136,MATCH($B18&amp;J$55&amp;"A",Data!$A$2:$A$11136&amp;Data!$D$2:$D$11136&amp;Data!$C$2:$C$11136,0)),0)</f>
        <v>21789</v>
      </c>
      <c r="K18" s="2">
        <f t="array" ref="K18">IFERROR(INDEX(Data!$F$2:$F$11136,MATCH($B18&amp;K$55&amp;"A",Data!$A$2:$A$11136&amp;Data!$D$2:$D$11136&amp;Data!$C$2:$C$11136,0)),0)</f>
        <v>92158</v>
      </c>
      <c r="L18" s="2">
        <f t="array" ref="L18">IFERROR(INDEX(Data!$F$2:$F$11136,MATCH($B18&amp;L$55&amp;"A",Data!$A$2:$A$11136&amp;Data!$D$2:$D$11136&amp;Data!$C$2:$C$11136,0)),0)</f>
        <v>48387</v>
      </c>
      <c r="M18" s="2">
        <f t="array" ref="M18">IFERROR(INDEX(Data!$F$2:$F$11136,MATCH($B18&amp;M$55&amp;"A",Data!$A$2:$A$11136&amp;Data!$D$2:$D$11136&amp;Data!$C$2:$C$11136,0)),0)</f>
        <v>495558</v>
      </c>
      <c r="N18" s="2">
        <f t="array" ref="N18">IFERROR(INDEX(Data!$F$2:$F$11136,MATCH($B18&amp;N$55&amp;"A",Data!$A$2:$A$11136&amp;Data!$D$2:$D$11136&amp;Data!$C$2:$C$11136,0)),0)</f>
        <v>260874</v>
      </c>
      <c r="O18" s="2">
        <f t="array" ref="O18">IFERROR(INDEX(Data!$F$2:$F$11136,MATCH($B18&amp;O$55&amp;"A",Data!$A$2:$A$11136&amp;Data!$D$2:$D$11136&amp;Data!$C$2:$C$11136,0)),0)</f>
        <v>473503</v>
      </c>
      <c r="P18" s="2">
        <f t="array" ref="P18">IFERROR(INDEX(Data!$F$2:$F$11136,MATCH($B18&amp;P$55&amp;"A",Data!$A$2:$A$11136&amp;Data!$D$2:$D$11136&amp;Data!$C$2:$C$11136,0)),0)</f>
        <v>518457</v>
      </c>
      <c r="Q18" s="2">
        <f t="array" ref="Q18">IFERROR(INDEX(Data!$F$2:$F$11136,MATCH($B18&amp;Q$55&amp;"A",Data!$A$2:$A$11136&amp;Data!$D$2:$D$11136&amp;Data!$C$2:$C$11136,0)),0)</f>
        <v>59387</v>
      </c>
      <c r="R18" s="2">
        <f t="array" ref="R18">IFERROR(INDEX(Data!$F$2:$F$11136,MATCH($B18&amp;R$55&amp;"A",Data!$A$2:$A$11136&amp;Data!$D$2:$D$11136&amp;Data!$C$2:$C$11136,0)),0)+IFERROR(INDEX(Data!$F$2:$F$11136,MATCH($B18&amp;R$56&amp;"A",Data!$A$2:$A$11136&amp;Data!$D$2:$D$11136&amp;Data!$C$2:$C$11136,0)),0)+IFERROR(INDEX(Data!$F$2:$F$11136,MATCH($B18&amp;R$57&amp;"A",Data!$A$2:$A$11136&amp;Data!$D$2:$D$11136&amp;Data!$C$2:$C$11136,0)),0)+IFERROR(INDEX(Data!$F$2:$F$11136,MATCH($B18&amp;R$58&amp;"A",Data!$A$2:$A$11136&amp;Data!$D$2:$D$11136&amp;Data!$C$2:$C$11136,0)),0)</f>
        <v>0</v>
      </c>
    </row>
    <row r="19" spans="1:18">
      <c r="A19" s="1" t="s">
        <v>103</v>
      </c>
      <c r="B19" s="1" t="s">
        <v>50</v>
      </c>
      <c r="C19" s="2">
        <f t="array" ref="C19">IFERROR(INDEX(Data!$F$2:$F$11136,MATCH($B19&amp;C$55&amp;"A",Data!$A$2:$A$11136&amp;Data!$D$2:$D$11136&amp;Data!$C$2:$C$11136,0)),0)</f>
        <v>48329</v>
      </c>
      <c r="D19" s="2">
        <f t="array" ref="D19">IFERROR(INDEX(Data!$F$2:$F$11136,MATCH($B19&amp;D$55&amp;"A",Data!$A$2:$A$11136&amp;Data!$D$2:$D$11136&amp;Data!$C$2:$C$11136,0)),0)+IFERROR(INDEX(Data!$F$2:$F$11136,MATCH($B19&amp;D$56&amp;"A",Data!$A$2:$A$11136&amp;Data!$D$2:$D$11136&amp;Data!$C$2:$C$11136,0)),0)</f>
        <v>1213935</v>
      </c>
      <c r="E19" s="2">
        <f t="array" ref="E19">IFERROR(INDEX(Data!$F$2:$F$11136,MATCH($B19&amp;E$55&amp;"A",Data!$A$2:$A$11136&amp;Data!$D$2:$D$11136&amp;Data!$C$2:$C$11136,0)),0)+IFERROR(INDEX(Data!$F$2:$F$11136,MATCH($B19&amp;E$56&amp;"A",Data!$A$2:$A$11136&amp;Data!$D$2:$D$11136&amp;Data!$C$2:$C$11136,0)),0)</f>
        <v>93115</v>
      </c>
      <c r="F19" s="2">
        <f t="array" ref="F19">IFERROR(INDEX(Data!$F$2:$F$11136,MATCH($B19&amp;F$55&amp;"A",Data!$A$2:$A$11136&amp;Data!$D$2:$D$11136&amp;Data!$C$2:$C$11136,0)),0)</f>
        <v>6039</v>
      </c>
      <c r="G19" s="2">
        <f t="array" ref="G19">IFERROR(INDEX(Data!$F$2:$F$11136,MATCH($B19&amp;G$55&amp;"A",Data!$A$2:$A$11136&amp;Data!$D$2:$D$11136&amp;Data!$C$2:$C$11136,0)),0)</f>
        <v>0</v>
      </c>
      <c r="H19" s="2">
        <f t="array" ref="H19">IFERROR(INDEX(Data!$F$2:$F$11136,MATCH($B19&amp;H$55&amp;"A",Data!$A$2:$A$11136&amp;Data!$D$2:$D$11136&amp;Data!$C$2:$C$11136,0)),0)+IFERROR(INDEX(Data!$F$2:$F$11136,MATCH($B19&amp;H$56&amp;"A",Data!$A$2:$A$11136&amp;Data!$D$2:$D$11136&amp;Data!$C$2:$C$11136,0)),0)</f>
        <v>0</v>
      </c>
      <c r="I19" s="2">
        <f t="array" ref="I19">IFERROR(INDEX(Data!$F$2:$F$11136,MATCH($B19&amp;I$55&amp;"A",Data!$A$2:$A$11136&amp;Data!$D$2:$D$11136&amp;Data!$C$2:$C$11136,0)),0)</f>
        <v>0</v>
      </c>
      <c r="J19" s="2">
        <f t="array" ref="J19">IFERROR(INDEX(Data!$F$2:$F$11136,MATCH($B19&amp;J$55&amp;"A",Data!$A$2:$A$11136&amp;Data!$D$2:$D$11136&amp;Data!$C$2:$C$11136,0)),0)</f>
        <v>39011</v>
      </c>
      <c r="K19" s="2">
        <f t="array" ref="K19">IFERROR(INDEX(Data!$F$2:$F$11136,MATCH($B19&amp;K$55&amp;"A",Data!$A$2:$A$11136&amp;Data!$D$2:$D$11136&amp;Data!$C$2:$C$11136,0)),0)</f>
        <v>80760</v>
      </c>
      <c r="L19" s="2">
        <f t="array" ref="L19">IFERROR(INDEX(Data!$F$2:$F$11136,MATCH($B19&amp;L$55&amp;"A",Data!$A$2:$A$11136&amp;Data!$D$2:$D$11136&amp;Data!$C$2:$C$11136,0)),0)</f>
        <v>50795</v>
      </c>
      <c r="M19" s="2">
        <f t="array" ref="M19">IFERROR(INDEX(Data!$F$2:$F$11136,MATCH($B19&amp;M$55&amp;"A",Data!$A$2:$A$11136&amp;Data!$D$2:$D$11136&amp;Data!$C$2:$C$11136,0)),0)</f>
        <v>374285</v>
      </c>
      <c r="N19" s="2">
        <f t="array" ref="N19">IFERROR(INDEX(Data!$F$2:$F$11136,MATCH($B19&amp;N$55&amp;"A",Data!$A$2:$A$11136&amp;Data!$D$2:$D$11136&amp;Data!$C$2:$C$11136,0)),0)</f>
        <v>151623</v>
      </c>
      <c r="O19" s="2">
        <f t="array" ref="O19">IFERROR(INDEX(Data!$F$2:$F$11136,MATCH($B19&amp;O$55&amp;"A",Data!$A$2:$A$11136&amp;Data!$D$2:$D$11136&amp;Data!$C$2:$C$11136,0)),0)</f>
        <v>667953</v>
      </c>
      <c r="P19" s="2">
        <f t="array" ref="P19">IFERROR(INDEX(Data!$F$2:$F$11136,MATCH($B19&amp;P$55&amp;"A",Data!$A$2:$A$11136&amp;Data!$D$2:$D$11136&amp;Data!$C$2:$C$11136,0)),0)</f>
        <v>734408</v>
      </c>
      <c r="Q19" s="2">
        <f t="array" ref="Q19">IFERROR(INDEX(Data!$F$2:$F$11136,MATCH($B19&amp;Q$55&amp;"A",Data!$A$2:$A$11136&amp;Data!$D$2:$D$11136&amp;Data!$C$2:$C$11136,0)),0)</f>
        <v>45928</v>
      </c>
      <c r="R19" s="2">
        <f t="array" ref="R19">IFERROR(INDEX(Data!$F$2:$F$11136,MATCH($B19&amp;R$55&amp;"A",Data!$A$2:$A$11136&amp;Data!$D$2:$D$11136&amp;Data!$C$2:$C$11136,0)),0)+IFERROR(INDEX(Data!$F$2:$F$11136,MATCH($B19&amp;R$56&amp;"A",Data!$A$2:$A$11136&amp;Data!$D$2:$D$11136&amp;Data!$C$2:$C$11136,0)),0)+IFERROR(INDEX(Data!$F$2:$F$11136,MATCH($B19&amp;R$57&amp;"A",Data!$A$2:$A$11136&amp;Data!$D$2:$D$11136&amp;Data!$C$2:$C$11136,0)),0)+IFERROR(INDEX(Data!$F$2:$F$11136,MATCH($B19&amp;R$58&amp;"A",Data!$A$2:$A$11136&amp;Data!$D$2:$D$11136&amp;Data!$C$2:$C$11136,0)),0)</f>
        <v>0</v>
      </c>
    </row>
    <row r="20" spans="1:18">
      <c r="A20" s="1" t="s">
        <v>63</v>
      </c>
      <c r="B20" s="1" t="s">
        <v>10</v>
      </c>
      <c r="C20" s="2">
        <f t="array" ref="C20">IFERROR(INDEX(Data!$F$2:$F$11136,MATCH($B20&amp;C$55&amp;"A",Data!$A$2:$A$11136&amp;Data!$D$2:$D$11136&amp;Data!$C$2:$C$11136,0)),0)</f>
        <v>11038</v>
      </c>
      <c r="D20" s="2">
        <f t="array" ref="D20">IFERROR(INDEX(Data!$F$2:$F$11136,MATCH($B20&amp;D$55&amp;"A",Data!$A$2:$A$11136&amp;Data!$D$2:$D$11136&amp;Data!$C$2:$C$11136,0)),0)+IFERROR(INDEX(Data!$F$2:$F$11136,MATCH($B20&amp;D$56&amp;"A",Data!$A$2:$A$11136&amp;Data!$D$2:$D$11136&amp;Data!$C$2:$C$11136,0)),0)</f>
        <v>1334309</v>
      </c>
      <c r="E20" s="2">
        <f t="array" ref="E20">IFERROR(INDEX(Data!$F$2:$F$11136,MATCH($B20&amp;E$55&amp;"A",Data!$A$2:$A$11136&amp;Data!$D$2:$D$11136&amp;Data!$C$2:$C$11136,0)),0)+IFERROR(INDEX(Data!$F$2:$F$11136,MATCH($B20&amp;E$56&amp;"A",Data!$A$2:$A$11136&amp;Data!$D$2:$D$11136&amp;Data!$C$2:$C$11136,0)),0)</f>
        <v>5600</v>
      </c>
      <c r="F20" s="2">
        <f t="array" ref="F20">IFERROR(INDEX(Data!$F$2:$F$11136,MATCH($B20&amp;F$55&amp;"A",Data!$A$2:$A$11136&amp;Data!$D$2:$D$11136&amp;Data!$C$2:$C$11136,0)),0)</f>
        <v>22372</v>
      </c>
      <c r="G20" s="2">
        <f t="array" ref="G20">IFERROR(INDEX(Data!$F$2:$F$11136,MATCH($B20&amp;G$55&amp;"A",Data!$A$2:$A$11136&amp;Data!$D$2:$D$11136&amp;Data!$C$2:$C$11136,0)),0)</f>
        <v>0</v>
      </c>
      <c r="H20" s="2">
        <f t="array" ref="H20">IFERROR(INDEX(Data!$F$2:$F$11136,MATCH($B20&amp;H$55&amp;"A",Data!$A$2:$A$11136&amp;Data!$D$2:$D$11136&amp;Data!$C$2:$C$11136,0)),0)+IFERROR(INDEX(Data!$F$2:$F$11136,MATCH($B20&amp;H$56&amp;"A",Data!$A$2:$A$11136&amp;Data!$D$2:$D$11136&amp;Data!$C$2:$C$11136,0)),0)</f>
        <v>0</v>
      </c>
      <c r="I20" s="2">
        <f t="array" ref="I20">IFERROR(INDEX(Data!$F$2:$F$11136,MATCH($B20&amp;I$55&amp;"A",Data!$A$2:$A$11136&amp;Data!$D$2:$D$11136&amp;Data!$C$2:$C$11136,0)),0)</f>
        <v>0</v>
      </c>
      <c r="J20" s="2">
        <f t="array" ref="J20">IFERROR(INDEX(Data!$F$2:$F$11136,MATCH($B20&amp;J$55&amp;"A",Data!$A$2:$A$11136&amp;Data!$D$2:$D$11136&amp;Data!$C$2:$C$11136,0)),0)</f>
        <v>36517</v>
      </c>
      <c r="K20" s="2">
        <f t="array" ref="K20">IFERROR(INDEX(Data!$F$2:$F$11136,MATCH($B20&amp;K$55&amp;"A",Data!$A$2:$A$11136&amp;Data!$D$2:$D$11136&amp;Data!$C$2:$C$11136,0)),0)</f>
        <v>114401</v>
      </c>
      <c r="L20" s="2">
        <f t="array" ref="L20">IFERROR(INDEX(Data!$F$2:$F$11136,MATCH($B20&amp;L$55&amp;"A",Data!$A$2:$A$11136&amp;Data!$D$2:$D$11136&amp;Data!$C$2:$C$11136,0)),0)</f>
        <v>61083</v>
      </c>
      <c r="M20" s="2">
        <f t="array" ref="M20">IFERROR(INDEX(Data!$F$2:$F$11136,MATCH($B20&amp;M$55&amp;"A",Data!$A$2:$A$11136&amp;Data!$D$2:$D$11136&amp;Data!$C$2:$C$11136,0)),0)</f>
        <v>532501</v>
      </c>
      <c r="N20" s="2">
        <f t="array" ref="N20">IFERROR(INDEX(Data!$F$2:$F$11136,MATCH($B20&amp;N$55&amp;"A",Data!$A$2:$A$11136&amp;Data!$D$2:$D$11136&amp;Data!$C$2:$C$11136,0)),0)</f>
        <v>133845</v>
      </c>
      <c r="O20" s="2">
        <f t="array" ref="O20">IFERROR(INDEX(Data!$F$2:$F$11136,MATCH($B20&amp;O$55&amp;"A",Data!$A$2:$A$11136&amp;Data!$D$2:$D$11136&amp;Data!$C$2:$C$11136,0)),0)</f>
        <v>686426</v>
      </c>
      <c r="P20" s="2">
        <f t="array" ref="P20">IFERROR(INDEX(Data!$F$2:$F$11136,MATCH($B20&amp;P$55&amp;"A",Data!$A$2:$A$11136&amp;Data!$D$2:$D$11136&amp;Data!$C$2:$C$11136,0)),0)</f>
        <v>657321</v>
      </c>
      <c r="Q20" s="2">
        <f t="array" ref="Q20">IFERROR(INDEX(Data!$F$2:$F$11136,MATCH($B20&amp;Q$55&amp;"A",Data!$A$2:$A$11136&amp;Data!$D$2:$D$11136&amp;Data!$C$2:$C$11136,0)),0)</f>
        <v>308065</v>
      </c>
      <c r="R20" s="2">
        <f t="array" ref="R20">IFERROR(INDEX(Data!$F$2:$F$11136,MATCH($B20&amp;R$55&amp;"A",Data!$A$2:$A$11136&amp;Data!$D$2:$D$11136&amp;Data!$C$2:$C$11136,0)),0)+IFERROR(INDEX(Data!$F$2:$F$11136,MATCH($B20&amp;R$56&amp;"A",Data!$A$2:$A$11136&amp;Data!$D$2:$D$11136&amp;Data!$C$2:$C$11136,0)),0)+IFERROR(INDEX(Data!$F$2:$F$11136,MATCH($B20&amp;R$57&amp;"A",Data!$A$2:$A$11136&amp;Data!$D$2:$D$11136&amp;Data!$C$2:$C$11136,0)),0)+IFERROR(INDEX(Data!$F$2:$F$11136,MATCH($B20&amp;R$58&amp;"A",Data!$A$2:$A$11136&amp;Data!$D$2:$D$11136&amp;Data!$C$2:$C$11136,0)),0)</f>
        <v>0</v>
      </c>
    </row>
    <row r="21" spans="1:18">
      <c r="A21" s="1" t="s">
        <v>95</v>
      </c>
      <c r="B21" s="1" t="s">
        <v>42</v>
      </c>
      <c r="C21" s="2">
        <f t="array" ref="C21">IFERROR(INDEX(Data!$F$2:$F$11136,MATCH($B21&amp;C$55&amp;"A",Data!$A$2:$A$11136&amp;Data!$D$2:$D$11136&amp;Data!$C$2:$C$11136,0)),0)</f>
        <v>10782</v>
      </c>
      <c r="D21" s="2">
        <f t="array" ref="D21">IFERROR(INDEX(Data!$F$2:$F$11136,MATCH($B21&amp;D$55&amp;"A",Data!$A$2:$A$11136&amp;Data!$D$2:$D$11136&amp;Data!$C$2:$C$11136,0)),0)+IFERROR(INDEX(Data!$F$2:$F$11136,MATCH($B21&amp;D$56&amp;"A",Data!$A$2:$A$11136&amp;Data!$D$2:$D$11136&amp;Data!$C$2:$C$11136,0)),0)</f>
        <v>1145991</v>
      </c>
      <c r="E21" s="2">
        <f t="array" ref="E21">IFERROR(INDEX(Data!$F$2:$F$11136,MATCH($B21&amp;E$55&amp;"A",Data!$A$2:$A$11136&amp;Data!$D$2:$D$11136&amp;Data!$C$2:$C$11136,0)),0)+IFERROR(INDEX(Data!$F$2:$F$11136,MATCH($B21&amp;E$56&amp;"A",Data!$A$2:$A$11136&amp;Data!$D$2:$D$11136&amp;Data!$C$2:$C$11136,0)),0)</f>
        <v>45654</v>
      </c>
      <c r="F21" s="2">
        <f t="array" ref="F21">IFERROR(INDEX(Data!$F$2:$F$11136,MATCH($B21&amp;F$55&amp;"A",Data!$A$2:$A$11136&amp;Data!$D$2:$D$11136&amp;Data!$C$2:$C$11136,0)),0)</f>
        <v>26959</v>
      </c>
      <c r="G21" s="2">
        <f t="array" ref="G21">IFERROR(INDEX(Data!$F$2:$F$11136,MATCH($B21&amp;G$55&amp;"A",Data!$A$2:$A$11136&amp;Data!$D$2:$D$11136&amp;Data!$C$2:$C$11136,0)),0)</f>
        <v>0</v>
      </c>
      <c r="H21" s="2">
        <f t="array" ref="H21">IFERROR(INDEX(Data!$F$2:$F$11136,MATCH($B21&amp;H$55&amp;"A",Data!$A$2:$A$11136&amp;Data!$D$2:$D$11136&amp;Data!$C$2:$C$11136,0)),0)+IFERROR(INDEX(Data!$F$2:$F$11136,MATCH($B21&amp;H$56&amp;"A",Data!$A$2:$A$11136&amp;Data!$D$2:$D$11136&amp;Data!$C$2:$C$11136,0)),0)</f>
        <v>0</v>
      </c>
      <c r="I21" s="2">
        <f t="array" ref="I21">IFERROR(INDEX(Data!$F$2:$F$11136,MATCH($B21&amp;I$55&amp;"A",Data!$A$2:$A$11136&amp;Data!$D$2:$D$11136&amp;Data!$C$2:$C$11136,0)),0)</f>
        <v>0</v>
      </c>
      <c r="J21" s="2">
        <f t="array" ref="J21">IFERROR(INDEX(Data!$F$2:$F$11136,MATCH($B21&amp;J$55&amp;"A",Data!$A$2:$A$11136&amp;Data!$D$2:$D$11136&amp;Data!$C$2:$C$11136,0)),0)</f>
        <v>65697</v>
      </c>
      <c r="K21" s="2">
        <f t="array" ref="K21">IFERROR(INDEX(Data!$F$2:$F$11136,MATCH($B21&amp;K$55&amp;"A",Data!$A$2:$A$11136&amp;Data!$D$2:$D$11136&amp;Data!$C$2:$C$11136,0)),0)</f>
        <v>197557</v>
      </c>
      <c r="L21" s="2">
        <f t="array" ref="L21">IFERROR(INDEX(Data!$F$2:$F$11136,MATCH($B21&amp;L$55&amp;"A",Data!$A$2:$A$11136&amp;Data!$D$2:$D$11136&amp;Data!$C$2:$C$11136,0)),0)</f>
        <v>28896</v>
      </c>
      <c r="M21" s="2">
        <f t="array" ref="M21">IFERROR(INDEX(Data!$F$2:$F$11136,MATCH($B21&amp;M$55&amp;"A",Data!$A$2:$A$11136&amp;Data!$D$2:$D$11136&amp;Data!$C$2:$C$11136,0)),0)</f>
        <v>406252</v>
      </c>
      <c r="N21" s="2">
        <f t="array" ref="N21">IFERROR(INDEX(Data!$F$2:$F$11136,MATCH($B21&amp;N$55&amp;"A",Data!$A$2:$A$11136&amp;Data!$D$2:$D$11136&amp;Data!$C$2:$C$11136,0)),0)</f>
        <v>206723</v>
      </c>
      <c r="O21" s="2">
        <f t="array" ref="O21">IFERROR(INDEX(Data!$F$2:$F$11136,MATCH($B21&amp;O$55&amp;"A",Data!$A$2:$A$11136&amp;Data!$D$2:$D$11136&amp;Data!$C$2:$C$11136,0)),0)</f>
        <v>461803</v>
      </c>
      <c r="P21" s="2">
        <f t="array" ref="P21">IFERROR(INDEX(Data!$F$2:$F$11136,MATCH($B21&amp;P$55&amp;"A",Data!$A$2:$A$11136&amp;Data!$D$2:$D$11136&amp;Data!$C$2:$C$11136,0)),0)</f>
        <v>545973</v>
      </c>
      <c r="Q21" s="2">
        <f t="array" ref="Q21">IFERROR(INDEX(Data!$F$2:$F$11136,MATCH($B21&amp;Q$55&amp;"A",Data!$A$2:$A$11136&amp;Data!$D$2:$D$11136&amp;Data!$C$2:$C$11136,0)),0)</f>
        <v>139938</v>
      </c>
      <c r="R21" s="2">
        <f t="array" ref="R21">IFERROR(INDEX(Data!$F$2:$F$11136,MATCH($B21&amp;R$55&amp;"A",Data!$A$2:$A$11136&amp;Data!$D$2:$D$11136&amp;Data!$C$2:$C$11136,0)),0)+IFERROR(INDEX(Data!$F$2:$F$11136,MATCH($B21&amp;R$56&amp;"A",Data!$A$2:$A$11136&amp;Data!$D$2:$D$11136&amp;Data!$C$2:$C$11136,0)),0)+IFERROR(INDEX(Data!$F$2:$F$11136,MATCH($B21&amp;R$57&amp;"A",Data!$A$2:$A$11136&amp;Data!$D$2:$D$11136&amp;Data!$C$2:$C$11136,0)),0)+IFERROR(INDEX(Data!$F$2:$F$11136,MATCH($B21&amp;R$58&amp;"A",Data!$A$2:$A$11136&amp;Data!$D$2:$D$11136&amp;Data!$C$2:$C$11136,0)),0)</f>
        <v>0</v>
      </c>
    </row>
    <row r="22" spans="1:18">
      <c r="A22" s="1" t="s">
        <v>67</v>
      </c>
      <c r="B22" s="1" t="s">
        <v>14</v>
      </c>
      <c r="C22" s="2">
        <f t="array" ref="C22">IFERROR(INDEX(Data!$F$2:$F$11136,MATCH($B22&amp;C$55&amp;"A",Data!$A$2:$A$11136&amp;Data!$D$2:$D$11136&amp;Data!$C$2:$C$11136,0)),0)</f>
        <v>5014</v>
      </c>
      <c r="D22" s="2">
        <f t="array" ref="D22">IFERROR(INDEX(Data!$F$2:$F$11136,MATCH($B22&amp;D$55&amp;"A",Data!$A$2:$A$11136&amp;Data!$D$2:$D$11136&amp;Data!$C$2:$C$11136,0)),0)+IFERROR(INDEX(Data!$F$2:$F$11136,MATCH($B22&amp;D$56&amp;"A",Data!$A$2:$A$11136&amp;Data!$D$2:$D$11136&amp;Data!$C$2:$C$11136,0)),0)</f>
        <v>325585</v>
      </c>
      <c r="E22" s="2">
        <f t="array" ref="E22">IFERROR(INDEX(Data!$F$2:$F$11136,MATCH($B22&amp;E$55&amp;"A",Data!$A$2:$A$11136&amp;Data!$D$2:$D$11136&amp;Data!$C$2:$C$11136,0)),0)+IFERROR(INDEX(Data!$F$2:$F$11136,MATCH($B22&amp;E$56&amp;"A",Data!$A$2:$A$11136&amp;Data!$D$2:$D$11136&amp;Data!$C$2:$C$11136,0)),0)</f>
        <v>117525</v>
      </c>
      <c r="F22" s="2">
        <f t="array" ref="F22">IFERROR(INDEX(Data!$F$2:$F$11136,MATCH($B22&amp;F$55&amp;"A",Data!$A$2:$A$11136&amp;Data!$D$2:$D$11136&amp;Data!$C$2:$C$11136,0)),0)</f>
        <v>3460</v>
      </c>
      <c r="G22" s="2">
        <f t="array" ref="G22">IFERROR(INDEX(Data!$F$2:$F$11136,MATCH($B22&amp;G$55&amp;"A",Data!$A$2:$A$11136&amp;Data!$D$2:$D$11136&amp;Data!$C$2:$C$11136,0)),0)</f>
        <v>0</v>
      </c>
      <c r="H22" s="2">
        <f t="array" ref="H22">IFERROR(INDEX(Data!$F$2:$F$11136,MATCH($B22&amp;H$55&amp;"A",Data!$A$2:$A$11136&amp;Data!$D$2:$D$11136&amp;Data!$C$2:$C$11136,0)),0)+IFERROR(INDEX(Data!$F$2:$F$11136,MATCH($B22&amp;H$56&amp;"A",Data!$A$2:$A$11136&amp;Data!$D$2:$D$11136&amp;Data!$C$2:$C$11136,0)),0)</f>
        <v>0</v>
      </c>
      <c r="I22" s="2">
        <f t="array" ref="I22">IFERROR(INDEX(Data!$F$2:$F$11136,MATCH($B22&amp;I$55&amp;"A",Data!$A$2:$A$11136&amp;Data!$D$2:$D$11136&amp;Data!$C$2:$C$11136,0)),0)</f>
        <v>0</v>
      </c>
      <c r="J22" s="2">
        <f t="array" ref="J22">IFERROR(INDEX(Data!$F$2:$F$11136,MATCH($B22&amp;J$55&amp;"A",Data!$A$2:$A$11136&amp;Data!$D$2:$D$11136&amp;Data!$C$2:$C$11136,0)),0)</f>
        <v>35597</v>
      </c>
      <c r="K22" s="2">
        <f t="array" ref="K22">IFERROR(INDEX(Data!$F$2:$F$11136,MATCH($B22&amp;K$55&amp;"A",Data!$A$2:$A$11136&amp;Data!$D$2:$D$11136&amp;Data!$C$2:$C$11136,0)),0)</f>
        <v>32671</v>
      </c>
      <c r="L22" s="2">
        <f t="array" ref="L22">IFERROR(INDEX(Data!$F$2:$F$11136,MATCH($B22&amp;L$55&amp;"A",Data!$A$2:$A$11136&amp;Data!$D$2:$D$11136&amp;Data!$C$2:$C$11136,0)),0)</f>
        <v>12907</v>
      </c>
      <c r="M22" s="2">
        <f t="array" ref="M22">IFERROR(INDEX(Data!$F$2:$F$11136,MATCH($B22&amp;M$55&amp;"A",Data!$A$2:$A$11136&amp;Data!$D$2:$D$11136&amp;Data!$C$2:$C$11136,0)),0)</f>
        <v>165341</v>
      </c>
      <c r="N22" s="2">
        <f t="array" ref="N22">IFERROR(INDEX(Data!$F$2:$F$11136,MATCH($B22&amp;N$55&amp;"A",Data!$A$2:$A$11136&amp;Data!$D$2:$D$11136&amp;Data!$C$2:$C$11136,0)),0)</f>
        <v>66412</v>
      </c>
      <c r="O22" s="2">
        <f t="array" ref="O22">IFERROR(INDEX(Data!$F$2:$F$11136,MATCH($B22&amp;O$55&amp;"A",Data!$A$2:$A$11136&amp;Data!$D$2:$D$11136&amp;Data!$C$2:$C$11136,0)),0)</f>
        <v>114592</v>
      </c>
      <c r="P22" s="2">
        <f t="array" ref="P22">IFERROR(INDEX(Data!$F$2:$F$11136,MATCH($B22&amp;P$55&amp;"A",Data!$A$2:$A$11136&amp;Data!$D$2:$D$11136&amp;Data!$C$2:$C$11136,0)),0)</f>
        <v>14208</v>
      </c>
      <c r="Q22" s="2">
        <f t="array" ref="Q22">IFERROR(INDEX(Data!$F$2:$F$11136,MATCH($B22&amp;Q$55&amp;"A",Data!$A$2:$A$11136&amp;Data!$D$2:$D$11136&amp;Data!$C$2:$C$11136,0)),0)</f>
        <v>0</v>
      </c>
      <c r="R22" s="2">
        <f t="array" ref="R22">IFERROR(INDEX(Data!$F$2:$F$11136,MATCH($B22&amp;R$55&amp;"A",Data!$A$2:$A$11136&amp;Data!$D$2:$D$11136&amp;Data!$C$2:$C$11136,0)),0)+IFERROR(INDEX(Data!$F$2:$F$11136,MATCH($B22&amp;R$56&amp;"A",Data!$A$2:$A$11136&amp;Data!$D$2:$D$11136&amp;Data!$C$2:$C$11136,0)),0)+IFERROR(INDEX(Data!$F$2:$F$11136,MATCH($B22&amp;R$57&amp;"A",Data!$A$2:$A$11136&amp;Data!$D$2:$D$11136&amp;Data!$C$2:$C$11136,0)),0)+IFERROR(INDEX(Data!$F$2:$F$11136,MATCH($B22&amp;R$58&amp;"A",Data!$A$2:$A$11136&amp;Data!$D$2:$D$11136&amp;Data!$C$2:$C$11136,0)),0)</f>
        <v>0</v>
      </c>
    </row>
    <row r="23" spans="1:18">
      <c r="A23" s="1" t="s">
        <v>70</v>
      </c>
      <c r="B23" s="1" t="s">
        <v>17</v>
      </c>
      <c r="C23" s="2">
        <f t="array" ref="C23">IFERROR(INDEX(Data!$F$2:$F$11136,MATCH($B23&amp;C$55&amp;"A",Data!$A$2:$A$11136&amp;Data!$D$2:$D$11136&amp;Data!$C$2:$C$11136,0)),0)</f>
        <v>24684</v>
      </c>
      <c r="D23" s="2">
        <f t="array" ref="D23">IFERROR(INDEX(Data!$F$2:$F$11136,MATCH($B23&amp;D$55&amp;"A",Data!$A$2:$A$11136&amp;Data!$D$2:$D$11136&amp;Data!$C$2:$C$11136,0)),0)+IFERROR(INDEX(Data!$F$2:$F$11136,MATCH($B23&amp;D$56&amp;"A",Data!$A$2:$A$11136&amp;Data!$D$2:$D$11136&amp;Data!$C$2:$C$11136,0)),0)</f>
        <v>2283258</v>
      </c>
      <c r="E23" s="2">
        <f t="array" ref="E23">IFERROR(INDEX(Data!$F$2:$F$11136,MATCH($B23&amp;E$55&amp;"A",Data!$A$2:$A$11136&amp;Data!$D$2:$D$11136&amp;Data!$C$2:$C$11136,0)),0)+IFERROR(INDEX(Data!$F$2:$F$11136,MATCH($B23&amp;E$56&amp;"A",Data!$A$2:$A$11136&amp;Data!$D$2:$D$11136&amp;Data!$C$2:$C$11136,0)),0)</f>
        <v>451706</v>
      </c>
      <c r="F23" s="2">
        <f t="array" ref="F23">IFERROR(INDEX(Data!$F$2:$F$11136,MATCH($B23&amp;F$55&amp;"A",Data!$A$2:$A$11136&amp;Data!$D$2:$D$11136&amp;Data!$C$2:$C$11136,0)),0)</f>
        <v>167220</v>
      </c>
      <c r="G23" s="2">
        <f t="array" ref="G23">IFERROR(INDEX(Data!$F$2:$F$11136,MATCH($B23&amp;G$55&amp;"A",Data!$A$2:$A$11136&amp;Data!$D$2:$D$11136&amp;Data!$C$2:$C$11136,0)),0)</f>
        <v>0</v>
      </c>
      <c r="H23" s="2">
        <f t="array" ref="H23">IFERROR(INDEX(Data!$F$2:$F$11136,MATCH($B23&amp;H$55&amp;"A",Data!$A$2:$A$11136&amp;Data!$D$2:$D$11136&amp;Data!$C$2:$C$11136,0)),0)+IFERROR(INDEX(Data!$F$2:$F$11136,MATCH($B23&amp;H$56&amp;"A",Data!$A$2:$A$11136&amp;Data!$D$2:$D$11136&amp;Data!$C$2:$C$11136,0)),0)</f>
        <v>0</v>
      </c>
      <c r="I23" s="2">
        <f t="array" ref="I23">IFERROR(INDEX(Data!$F$2:$F$11136,MATCH($B23&amp;I$55&amp;"A",Data!$A$2:$A$11136&amp;Data!$D$2:$D$11136&amp;Data!$C$2:$C$11136,0)),0)</f>
        <v>0</v>
      </c>
      <c r="J23" s="2">
        <f t="array" ref="J23">IFERROR(INDEX(Data!$F$2:$F$11136,MATCH($B23&amp;J$55&amp;"A",Data!$A$2:$A$11136&amp;Data!$D$2:$D$11136&amp;Data!$C$2:$C$11136,0)),0)</f>
        <v>180367</v>
      </c>
      <c r="K23" s="2">
        <f t="array" ref="K23">IFERROR(INDEX(Data!$F$2:$F$11136,MATCH($B23&amp;K$55&amp;"A",Data!$A$2:$A$11136&amp;Data!$D$2:$D$11136&amp;Data!$C$2:$C$11136,0)),0)</f>
        <v>176346</v>
      </c>
      <c r="L23" s="2">
        <f t="array" ref="L23">IFERROR(INDEX(Data!$F$2:$F$11136,MATCH($B23&amp;L$55&amp;"A",Data!$A$2:$A$11136&amp;Data!$D$2:$D$11136&amp;Data!$C$2:$C$11136,0)),0)</f>
        <v>25090</v>
      </c>
      <c r="M23" s="2">
        <f t="array" ref="M23">IFERROR(INDEX(Data!$F$2:$F$11136,MATCH($B23&amp;M$55&amp;"A",Data!$A$2:$A$11136&amp;Data!$D$2:$D$11136&amp;Data!$C$2:$C$11136,0)),0)</f>
        <v>1028536</v>
      </c>
      <c r="N23" s="2">
        <f t="array" ref="N23">IFERROR(INDEX(Data!$F$2:$F$11136,MATCH($B23&amp;N$55&amp;"A",Data!$A$2:$A$11136&amp;Data!$D$2:$D$11136&amp;Data!$C$2:$C$11136,0)),0)</f>
        <v>413377</v>
      </c>
      <c r="O23" s="2">
        <f t="array" ref="O23">IFERROR(INDEX(Data!$F$2:$F$11136,MATCH($B23&amp;O$55&amp;"A",Data!$A$2:$A$11136&amp;Data!$D$2:$D$11136&amp;Data!$C$2:$C$11136,0)),0)</f>
        <v>665391</v>
      </c>
      <c r="P23" s="2">
        <f t="array" ref="P23">IFERROR(INDEX(Data!$F$2:$F$11136,MATCH($B23&amp;P$55&amp;"A",Data!$A$2:$A$11136&amp;Data!$D$2:$D$11136&amp;Data!$C$2:$C$11136,0)),0)</f>
        <v>75723</v>
      </c>
      <c r="Q23" s="2">
        <f t="array" ref="Q23">IFERROR(INDEX(Data!$F$2:$F$11136,MATCH($B23&amp;Q$55&amp;"A",Data!$A$2:$A$11136&amp;Data!$D$2:$D$11136&amp;Data!$C$2:$C$11136,0)),0)</f>
        <v>0</v>
      </c>
      <c r="R23" s="2">
        <f t="array" ref="R23">IFERROR(INDEX(Data!$F$2:$F$11136,MATCH($B23&amp;R$55&amp;"A",Data!$A$2:$A$11136&amp;Data!$D$2:$D$11136&amp;Data!$C$2:$C$11136,0)),0)+IFERROR(INDEX(Data!$F$2:$F$11136,MATCH($B23&amp;R$56&amp;"A",Data!$A$2:$A$11136&amp;Data!$D$2:$D$11136&amp;Data!$C$2:$C$11136,0)),0)+IFERROR(INDEX(Data!$F$2:$F$11136,MATCH($B23&amp;R$57&amp;"A",Data!$A$2:$A$11136&amp;Data!$D$2:$D$11136&amp;Data!$C$2:$C$11136,0)),0)+IFERROR(INDEX(Data!$F$2:$F$11136,MATCH($B23&amp;R$58&amp;"A",Data!$A$2:$A$11136&amp;Data!$D$2:$D$11136&amp;Data!$C$2:$C$11136,0)),0)</f>
        <v>0</v>
      </c>
    </row>
    <row r="24" spans="1:18">
      <c r="A24" s="1" t="s">
        <v>101</v>
      </c>
      <c r="B24" s="1" t="s">
        <v>48</v>
      </c>
      <c r="C24" s="2">
        <f t="array" ref="C24">IFERROR(INDEX(Data!$F$2:$F$11136,MATCH($B24&amp;C$55&amp;"A",Data!$A$2:$A$11136&amp;Data!$D$2:$D$11136&amp;Data!$C$2:$C$11136,0)),0)</f>
        <v>40227</v>
      </c>
      <c r="D24" s="2">
        <f t="array" ref="D24">IFERROR(INDEX(Data!$F$2:$F$11136,MATCH($B24&amp;D$55&amp;"A",Data!$A$2:$A$11136&amp;Data!$D$2:$D$11136&amp;Data!$C$2:$C$11136,0)),0)+IFERROR(INDEX(Data!$F$2:$F$11136,MATCH($B24&amp;D$56&amp;"A",Data!$A$2:$A$11136&amp;Data!$D$2:$D$11136&amp;Data!$C$2:$C$11136,0)),0)</f>
        <v>2285368</v>
      </c>
      <c r="E24" s="2">
        <f t="array" ref="E24">IFERROR(INDEX(Data!$F$2:$F$11136,MATCH($B24&amp;E$55&amp;"A",Data!$A$2:$A$11136&amp;Data!$D$2:$D$11136&amp;Data!$C$2:$C$11136,0)),0)+IFERROR(INDEX(Data!$F$2:$F$11136,MATCH($B24&amp;E$56&amp;"A",Data!$A$2:$A$11136&amp;Data!$D$2:$D$11136&amp;Data!$C$2:$C$11136,0)),0)</f>
        <v>506465</v>
      </c>
      <c r="F24" s="2">
        <f t="array" ref="F24">IFERROR(INDEX(Data!$F$2:$F$11136,MATCH($B24&amp;F$55&amp;"A",Data!$A$2:$A$11136&amp;Data!$D$2:$D$11136&amp;Data!$C$2:$C$11136,0)),0)</f>
        <v>603528</v>
      </c>
      <c r="G24" s="2">
        <f t="array" ref="G24">IFERROR(INDEX(Data!$F$2:$F$11136,MATCH($B24&amp;G$55&amp;"A",Data!$A$2:$A$11136&amp;Data!$D$2:$D$11136&amp;Data!$C$2:$C$11136,0)),0)</f>
        <v>0</v>
      </c>
      <c r="H24" s="2">
        <f t="array" ref="H24">IFERROR(INDEX(Data!$F$2:$F$11136,MATCH($B24&amp;H$55&amp;"A",Data!$A$2:$A$11136&amp;Data!$D$2:$D$11136&amp;Data!$C$2:$C$11136,0)),0)+IFERROR(INDEX(Data!$F$2:$F$11136,MATCH($B24&amp;H$56&amp;"A",Data!$A$2:$A$11136&amp;Data!$D$2:$D$11136&amp;Data!$C$2:$C$11136,0)),0)</f>
        <v>0</v>
      </c>
      <c r="I24" s="2">
        <f t="array" ref="I24">IFERROR(INDEX(Data!$F$2:$F$11136,MATCH($B24&amp;I$55&amp;"A",Data!$A$2:$A$11136&amp;Data!$D$2:$D$11136&amp;Data!$C$2:$C$11136,0)),0)</f>
        <v>0</v>
      </c>
      <c r="J24" s="2">
        <f t="array" ref="J24">IFERROR(INDEX(Data!$F$2:$F$11136,MATCH($B24&amp;J$55&amp;"A",Data!$A$2:$A$11136&amp;Data!$D$2:$D$11136&amp;Data!$C$2:$C$11136,0)),0)</f>
        <v>355666</v>
      </c>
      <c r="K24" s="2">
        <f t="array" ref="K24">IFERROR(INDEX(Data!$F$2:$F$11136,MATCH($B24&amp;K$55&amp;"A",Data!$A$2:$A$11136&amp;Data!$D$2:$D$11136&amp;Data!$C$2:$C$11136,0)),0)</f>
        <v>143842</v>
      </c>
      <c r="L24" s="2">
        <f t="array" ref="L24">IFERROR(INDEX(Data!$F$2:$F$11136,MATCH($B24&amp;L$55&amp;"A",Data!$A$2:$A$11136&amp;Data!$D$2:$D$11136&amp;Data!$C$2:$C$11136,0)),0)</f>
        <v>45161</v>
      </c>
      <c r="M24" s="2">
        <f t="array" ref="M24">IFERROR(INDEX(Data!$F$2:$F$11136,MATCH($B24&amp;M$55&amp;"A",Data!$A$2:$A$11136&amp;Data!$D$2:$D$11136&amp;Data!$C$2:$C$11136,0)),0)</f>
        <v>1545587</v>
      </c>
      <c r="N24" s="2">
        <f t="array" ref="N24">IFERROR(INDEX(Data!$F$2:$F$11136,MATCH($B24&amp;N$55&amp;"A",Data!$A$2:$A$11136&amp;Data!$D$2:$D$11136&amp;Data!$C$2:$C$11136,0)),0)</f>
        <v>147219</v>
      </c>
      <c r="O24" s="2">
        <f t="array" ref="O24">IFERROR(INDEX(Data!$F$2:$F$11136,MATCH($B24&amp;O$55&amp;"A",Data!$A$2:$A$11136&amp;Data!$D$2:$D$11136&amp;Data!$C$2:$C$11136,0)),0)</f>
        <v>1219087</v>
      </c>
      <c r="P24" s="2">
        <f t="array" ref="P24">IFERROR(INDEX(Data!$F$2:$F$11136,MATCH($B24&amp;P$55&amp;"A",Data!$A$2:$A$11136&amp;Data!$D$2:$D$11136&amp;Data!$C$2:$C$11136,0)),0)</f>
        <v>1419099</v>
      </c>
      <c r="Q24" s="2">
        <f t="array" ref="Q24">IFERROR(INDEX(Data!$F$2:$F$11136,MATCH($B24&amp;Q$55&amp;"A",Data!$A$2:$A$11136&amp;Data!$D$2:$D$11136&amp;Data!$C$2:$C$11136,0)),0)</f>
        <v>49133</v>
      </c>
      <c r="R24" s="2">
        <f t="array" ref="R24">IFERROR(INDEX(Data!$F$2:$F$11136,MATCH($B24&amp;R$55&amp;"A",Data!$A$2:$A$11136&amp;Data!$D$2:$D$11136&amp;Data!$C$2:$C$11136,0)),0)+IFERROR(INDEX(Data!$F$2:$F$11136,MATCH($B24&amp;R$56&amp;"A",Data!$A$2:$A$11136&amp;Data!$D$2:$D$11136&amp;Data!$C$2:$C$11136,0)),0)+IFERROR(INDEX(Data!$F$2:$F$11136,MATCH($B24&amp;R$57&amp;"A",Data!$A$2:$A$11136&amp;Data!$D$2:$D$11136&amp;Data!$C$2:$C$11136,0)),0)+IFERROR(INDEX(Data!$F$2:$F$11136,MATCH($B24&amp;R$58&amp;"A",Data!$A$2:$A$11136&amp;Data!$D$2:$D$11136&amp;Data!$C$2:$C$11136,0)),0)</f>
        <v>0</v>
      </c>
    </row>
    <row r="25" spans="1:18">
      <c r="A25" s="1" t="s">
        <v>54</v>
      </c>
      <c r="B25" s="1" t="s">
        <v>1</v>
      </c>
      <c r="C25" s="2">
        <f t="array" ref="C25">IFERROR(INDEX(Data!$F$2:$F$11136,MATCH($B25&amp;C$55&amp;"A",Data!$A$2:$A$11136&amp;Data!$D$2:$D$11136&amp;Data!$C$2:$C$11136,0)),0)</f>
        <v>424596</v>
      </c>
      <c r="D25" s="2">
        <f t="array" ref="D25">IFERROR(INDEX(Data!$F$2:$F$11136,MATCH($B25&amp;D$55&amp;"A",Data!$A$2:$A$11136&amp;Data!$D$2:$D$11136&amp;Data!$C$2:$C$11136,0)),0)+IFERROR(INDEX(Data!$F$2:$F$11136,MATCH($B25&amp;D$56&amp;"A",Data!$A$2:$A$11136&amp;Data!$D$2:$D$11136&amp;Data!$C$2:$C$11136,0)),0)</f>
        <v>4766687</v>
      </c>
      <c r="E25" s="2">
        <f t="array" ref="E25">IFERROR(INDEX(Data!$F$2:$F$11136,MATCH($B25&amp;E$55&amp;"A",Data!$A$2:$A$11136&amp;Data!$D$2:$D$11136&amp;Data!$C$2:$C$11136,0)),0)+IFERROR(INDEX(Data!$F$2:$F$11136,MATCH($B25&amp;E$56&amp;"A",Data!$A$2:$A$11136&amp;Data!$D$2:$D$11136&amp;Data!$C$2:$C$11136,0)),0)</f>
        <v>130575</v>
      </c>
      <c r="F25" s="2">
        <f t="array" ref="F25">IFERROR(INDEX(Data!$F$2:$F$11136,MATCH($B25&amp;F$55&amp;"A",Data!$A$2:$A$11136&amp;Data!$D$2:$D$11136&amp;Data!$C$2:$C$11136,0)),0)</f>
        <v>85077</v>
      </c>
      <c r="G25" s="2">
        <f t="array" ref="G25">IFERROR(INDEX(Data!$F$2:$F$11136,MATCH($B25&amp;G$55&amp;"A",Data!$A$2:$A$11136&amp;Data!$D$2:$D$11136&amp;Data!$C$2:$C$11136,0)),0)</f>
        <v>0</v>
      </c>
      <c r="H25" s="2">
        <f t="array" ref="H25">IFERROR(INDEX(Data!$F$2:$F$11136,MATCH($B25&amp;H$55&amp;"A",Data!$A$2:$A$11136&amp;Data!$D$2:$D$11136&amp;Data!$C$2:$C$11136,0)),0)+IFERROR(INDEX(Data!$F$2:$F$11136,MATCH($B25&amp;H$56&amp;"A",Data!$A$2:$A$11136&amp;Data!$D$2:$D$11136&amp;Data!$C$2:$C$11136,0)),0)</f>
        <v>0</v>
      </c>
      <c r="I25" s="2">
        <f t="array" ref="I25">IFERROR(INDEX(Data!$F$2:$F$11136,MATCH($B25&amp;I$55&amp;"A",Data!$A$2:$A$11136&amp;Data!$D$2:$D$11136&amp;Data!$C$2:$C$11136,0)),0)</f>
        <v>0</v>
      </c>
      <c r="J25" s="2">
        <f t="array" ref="J25">IFERROR(INDEX(Data!$F$2:$F$11136,MATCH($B25&amp;J$55&amp;"A",Data!$A$2:$A$11136&amp;Data!$D$2:$D$11136&amp;Data!$C$2:$C$11136,0)),0)</f>
        <v>65822</v>
      </c>
      <c r="K25" s="2">
        <f t="array" ref="K25">IFERROR(INDEX(Data!$F$2:$F$11136,MATCH($B25&amp;K$55&amp;"A",Data!$A$2:$A$11136&amp;Data!$D$2:$D$11136&amp;Data!$C$2:$C$11136,0)),0)</f>
        <v>212035</v>
      </c>
      <c r="L25" s="2">
        <f t="array" ref="L25">IFERROR(INDEX(Data!$F$2:$F$11136,MATCH($B25&amp;L$55&amp;"A",Data!$A$2:$A$11136&amp;Data!$D$2:$D$11136&amp;Data!$C$2:$C$11136,0)),0)</f>
        <v>40560</v>
      </c>
      <c r="M25" s="2">
        <f t="array" ref="M25">IFERROR(INDEX(Data!$F$2:$F$11136,MATCH($B25&amp;M$55&amp;"A",Data!$A$2:$A$11136&amp;Data!$D$2:$D$11136&amp;Data!$C$2:$C$11136,0)),0)</f>
        <v>1934231</v>
      </c>
      <c r="N25" s="2">
        <f t="array" ref="N25">IFERROR(INDEX(Data!$F$2:$F$11136,MATCH($B25&amp;N$55&amp;"A",Data!$A$2:$A$11136&amp;Data!$D$2:$D$11136&amp;Data!$C$2:$C$11136,0)),0)</f>
        <v>251541</v>
      </c>
      <c r="O25" s="2">
        <f t="array" ref="O25">IFERROR(INDEX(Data!$F$2:$F$11136,MATCH($B25&amp;O$55&amp;"A",Data!$A$2:$A$11136&amp;Data!$D$2:$D$11136&amp;Data!$C$2:$C$11136,0)),0)</f>
        <v>1561441</v>
      </c>
      <c r="P25" s="2">
        <f t="array" ref="P25">IFERROR(INDEX(Data!$F$2:$F$11136,MATCH($B25&amp;P$55&amp;"A",Data!$A$2:$A$11136&amp;Data!$D$2:$D$11136&amp;Data!$C$2:$C$11136,0)),0)</f>
        <v>1011665</v>
      </c>
      <c r="Q25" s="2">
        <f t="array" ref="Q25">IFERROR(INDEX(Data!$F$2:$F$11136,MATCH($B25&amp;Q$55&amp;"A",Data!$A$2:$A$11136&amp;Data!$D$2:$D$11136&amp;Data!$C$2:$C$11136,0)),0)</f>
        <v>0</v>
      </c>
      <c r="R25" s="2">
        <f t="array" ref="R25">IFERROR(INDEX(Data!$F$2:$F$11136,MATCH($B25&amp;R$55&amp;"A",Data!$A$2:$A$11136&amp;Data!$D$2:$D$11136&amp;Data!$C$2:$C$11136,0)),0)+IFERROR(INDEX(Data!$F$2:$F$11136,MATCH($B25&amp;R$56&amp;"A",Data!$A$2:$A$11136&amp;Data!$D$2:$D$11136&amp;Data!$C$2:$C$11136,0)),0)+IFERROR(INDEX(Data!$F$2:$F$11136,MATCH($B25&amp;R$57&amp;"A",Data!$A$2:$A$11136&amp;Data!$D$2:$D$11136&amp;Data!$C$2:$C$11136,0)),0)+IFERROR(INDEX(Data!$F$2:$F$11136,MATCH($B25&amp;R$58&amp;"A",Data!$A$2:$A$11136&amp;Data!$D$2:$D$11136&amp;Data!$C$2:$C$11136,0)),0)</f>
        <v>0</v>
      </c>
    </row>
    <row r="26" spans="1:18">
      <c r="A26" s="1" t="s">
        <v>56</v>
      </c>
      <c r="B26" s="1" t="s">
        <v>3</v>
      </c>
      <c r="C26" s="2">
        <f t="array" ref="C26">IFERROR(INDEX(Data!$F$2:$F$11136,MATCH($B26&amp;C$55&amp;"A",Data!$A$2:$A$11136&amp;Data!$D$2:$D$11136&amp;Data!$C$2:$C$11136,0)),0)</f>
        <v>207169</v>
      </c>
      <c r="D26" s="2">
        <f t="array" ref="D26">IFERROR(INDEX(Data!$F$2:$F$11136,MATCH($B26&amp;D$55&amp;"A",Data!$A$2:$A$11136&amp;Data!$D$2:$D$11136&amp;Data!$C$2:$C$11136,0)),0)+IFERROR(INDEX(Data!$F$2:$F$11136,MATCH($B26&amp;D$56&amp;"A",Data!$A$2:$A$11136&amp;Data!$D$2:$D$11136&amp;Data!$C$2:$C$11136,0)),0)</f>
        <v>1793554</v>
      </c>
      <c r="E26" s="2">
        <f t="array" ref="E26">IFERROR(INDEX(Data!$F$2:$F$11136,MATCH($B26&amp;E$55&amp;"A",Data!$A$2:$A$11136&amp;Data!$D$2:$D$11136&amp;Data!$C$2:$C$11136,0)),0)+IFERROR(INDEX(Data!$F$2:$F$11136,MATCH($B26&amp;E$56&amp;"A",Data!$A$2:$A$11136&amp;Data!$D$2:$D$11136&amp;Data!$C$2:$C$11136,0)),0)</f>
        <v>53031</v>
      </c>
      <c r="F26" s="2">
        <f t="array" ref="F26">IFERROR(INDEX(Data!$F$2:$F$11136,MATCH($B26&amp;F$55&amp;"A",Data!$A$2:$A$11136&amp;Data!$D$2:$D$11136&amp;Data!$C$2:$C$11136,0)),0)</f>
        <v>21203</v>
      </c>
      <c r="G26" s="2">
        <f t="array" ref="G26">IFERROR(INDEX(Data!$F$2:$F$11136,MATCH($B26&amp;G$55&amp;"A",Data!$A$2:$A$11136&amp;Data!$D$2:$D$11136&amp;Data!$C$2:$C$11136,0)),0)</f>
        <v>0</v>
      </c>
      <c r="H26" s="2">
        <f t="array" ref="H26">IFERROR(INDEX(Data!$F$2:$F$11136,MATCH($B26&amp;H$55&amp;"A",Data!$A$2:$A$11136&amp;Data!$D$2:$D$11136&amp;Data!$C$2:$C$11136,0)),0)+IFERROR(INDEX(Data!$F$2:$F$11136,MATCH($B26&amp;H$56&amp;"A",Data!$A$2:$A$11136&amp;Data!$D$2:$D$11136&amp;Data!$C$2:$C$11136,0)),0)</f>
        <v>0</v>
      </c>
      <c r="I26" s="2">
        <f t="array" ref="I26">IFERROR(INDEX(Data!$F$2:$F$11136,MATCH($B26&amp;I$55&amp;"A",Data!$A$2:$A$11136&amp;Data!$D$2:$D$11136&amp;Data!$C$2:$C$11136,0)),0)</f>
        <v>0</v>
      </c>
      <c r="J26" s="2">
        <f t="array" ref="J26">IFERROR(INDEX(Data!$F$2:$F$11136,MATCH($B26&amp;J$55&amp;"A",Data!$A$2:$A$11136&amp;Data!$D$2:$D$11136&amp;Data!$C$2:$C$11136,0)),0)</f>
        <v>198616</v>
      </c>
      <c r="K26" s="2">
        <f t="array" ref="K26">IFERROR(INDEX(Data!$F$2:$F$11136,MATCH($B26&amp;K$55&amp;"A",Data!$A$2:$A$11136&amp;Data!$D$2:$D$11136&amp;Data!$C$2:$C$11136,0)),0)</f>
        <v>255566</v>
      </c>
      <c r="L26" s="2">
        <f t="array" ref="L26">IFERROR(INDEX(Data!$F$2:$F$11136,MATCH($B26&amp;L$55&amp;"A",Data!$A$2:$A$11136&amp;Data!$D$2:$D$11136&amp;Data!$C$2:$C$11136,0)),0)</f>
        <v>63883</v>
      </c>
      <c r="M26" s="2">
        <f t="array" ref="M26">IFERROR(INDEX(Data!$F$2:$F$11136,MATCH($B26&amp;M$55&amp;"A",Data!$A$2:$A$11136&amp;Data!$D$2:$D$11136&amp;Data!$C$2:$C$11136,0)),0)</f>
        <v>742494</v>
      </c>
      <c r="N26" s="2">
        <f t="array" ref="N26">IFERROR(INDEX(Data!$F$2:$F$11136,MATCH($B26&amp;N$55&amp;"A",Data!$A$2:$A$11136&amp;Data!$D$2:$D$11136&amp;Data!$C$2:$C$11136,0)),0)</f>
        <v>261144</v>
      </c>
      <c r="O26" s="2">
        <f t="array" ref="O26">IFERROR(INDEX(Data!$F$2:$F$11136,MATCH($B26&amp;O$55&amp;"A",Data!$A$2:$A$11136&amp;Data!$D$2:$D$11136&amp;Data!$C$2:$C$11136,0)),0)</f>
        <v>561881</v>
      </c>
      <c r="P26" s="2">
        <f t="array" ref="P26">IFERROR(INDEX(Data!$F$2:$F$11136,MATCH($B26&amp;P$55&amp;"A",Data!$A$2:$A$11136&amp;Data!$D$2:$D$11136&amp;Data!$C$2:$C$11136,0)),0)</f>
        <v>1431604</v>
      </c>
      <c r="Q26" s="2">
        <f t="array" ref="Q26">IFERROR(INDEX(Data!$F$2:$F$11136,MATCH($B26&amp;Q$55&amp;"A",Data!$A$2:$A$11136&amp;Data!$D$2:$D$11136&amp;Data!$C$2:$C$11136,0)),0)</f>
        <v>131699</v>
      </c>
      <c r="R26" s="2">
        <f t="array" ref="R26">IFERROR(INDEX(Data!$F$2:$F$11136,MATCH($B26&amp;R$55&amp;"A",Data!$A$2:$A$11136&amp;Data!$D$2:$D$11136&amp;Data!$C$2:$C$11136,0)),0)+IFERROR(INDEX(Data!$F$2:$F$11136,MATCH($B26&amp;R$56&amp;"A",Data!$A$2:$A$11136&amp;Data!$D$2:$D$11136&amp;Data!$C$2:$C$11136,0)),0)+IFERROR(INDEX(Data!$F$2:$F$11136,MATCH($B26&amp;R$57&amp;"A",Data!$A$2:$A$11136&amp;Data!$D$2:$D$11136&amp;Data!$C$2:$C$11136,0)),0)+IFERROR(INDEX(Data!$F$2:$F$11136,MATCH($B26&amp;R$58&amp;"A",Data!$A$2:$A$11136&amp;Data!$D$2:$D$11136&amp;Data!$C$2:$C$11136,0)),0)</f>
        <v>0</v>
      </c>
    </row>
    <row r="27" spans="1:18">
      <c r="A27" s="1" t="s">
        <v>94</v>
      </c>
      <c r="B27" s="1" t="s">
        <v>41</v>
      </c>
      <c r="C27" s="2">
        <f t="array" ref="C27">IFERROR(INDEX(Data!$F$2:$F$11136,MATCH($B27&amp;C$55&amp;"A",Data!$A$2:$A$11136&amp;Data!$D$2:$D$11136&amp;Data!$C$2:$C$11136,0)),0)</f>
        <v>137076</v>
      </c>
      <c r="D27" s="2">
        <f t="array" ref="D27">IFERROR(INDEX(Data!$F$2:$F$11136,MATCH($B27&amp;D$55&amp;"A",Data!$A$2:$A$11136&amp;Data!$D$2:$D$11136&amp;Data!$C$2:$C$11136,0)),0)+IFERROR(INDEX(Data!$F$2:$F$11136,MATCH($B27&amp;D$56&amp;"A",Data!$A$2:$A$11136&amp;Data!$D$2:$D$11136&amp;Data!$C$2:$C$11136,0)),0)</f>
        <v>930553</v>
      </c>
      <c r="E27" s="2">
        <f t="array" ref="E27">IFERROR(INDEX(Data!$F$2:$F$11136,MATCH($B27&amp;E$55&amp;"A",Data!$A$2:$A$11136&amp;Data!$D$2:$D$11136&amp;Data!$C$2:$C$11136,0)),0)+IFERROR(INDEX(Data!$F$2:$F$11136,MATCH($B27&amp;E$56&amp;"A",Data!$A$2:$A$11136&amp;Data!$D$2:$D$11136&amp;Data!$C$2:$C$11136,0)),0)</f>
        <v>3216</v>
      </c>
      <c r="F27" s="2">
        <f t="array" ref="F27">IFERROR(INDEX(Data!$F$2:$F$11136,MATCH($B27&amp;F$55&amp;"A",Data!$A$2:$A$11136&amp;Data!$D$2:$D$11136&amp;Data!$C$2:$C$11136,0)),0)</f>
        <v>1428</v>
      </c>
      <c r="G27" s="2">
        <f t="array" ref="G27">IFERROR(INDEX(Data!$F$2:$F$11136,MATCH($B27&amp;G$55&amp;"A",Data!$A$2:$A$11136&amp;Data!$D$2:$D$11136&amp;Data!$C$2:$C$11136,0)),0)</f>
        <v>0</v>
      </c>
      <c r="H27" s="2">
        <f t="array" ref="H27">IFERROR(INDEX(Data!$F$2:$F$11136,MATCH($B27&amp;H$55&amp;"A",Data!$A$2:$A$11136&amp;Data!$D$2:$D$11136&amp;Data!$C$2:$C$11136,0)),0)+IFERROR(INDEX(Data!$F$2:$F$11136,MATCH($B27&amp;H$56&amp;"A",Data!$A$2:$A$11136&amp;Data!$D$2:$D$11136&amp;Data!$C$2:$C$11136,0)),0)</f>
        <v>0</v>
      </c>
      <c r="I27" s="2">
        <f t="array" ref="I27">IFERROR(INDEX(Data!$F$2:$F$11136,MATCH($B27&amp;I$55&amp;"A",Data!$A$2:$A$11136&amp;Data!$D$2:$D$11136&amp;Data!$C$2:$C$11136,0)),0)</f>
        <v>0</v>
      </c>
      <c r="J27" s="2">
        <f t="array" ref="J27">IFERROR(INDEX(Data!$F$2:$F$11136,MATCH($B27&amp;J$55&amp;"A",Data!$A$2:$A$11136&amp;Data!$D$2:$D$11136&amp;Data!$C$2:$C$11136,0)),0)</f>
        <v>29436</v>
      </c>
      <c r="K27" s="2">
        <f t="array" ref="K27">IFERROR(INDEX(Data!$F$2:$F$11136,MATCH($B27&amp;K$55&amp;"A",Data!$A$2:$A$11136&amp;Data!$D$2:$D$11136&amp;Data!$C$2:$C$11136,0)),0)</f>
        <v>32107</v>
      </c>
      <c r="L27" s="2">
        <f t="array" ref="L27">IFERROR(INDEX(Data!$F$2:$F$11136,MATCH($B27&amp;L$55&amp;"A",Data!$A$2:$A$11136&amp;Data!$D$2:$D$11136&amp;Data!$C$2:$C$11136,0)),0)</f>
        <v>45781</v>
      </c>
      <c r="M27" s="2">
        <f t="array" ref="M27">IFERROR(INDEX(Data!$F$2:$F$11136,MATCH($B27&amp;M$55&amp;"A",Data!$A$2:$A$11136&amp;Data!$D$2:$D$11136&amp;Data!$C$2:$C$11136,0)),0)</f>
        <v>214676</v>
      </c>
      <c r="N27" s="2">
        <f t="array" ref="N27">IFERROR(INDEX(Data!$F$2:$F$11136,MATCH($B27&amp;N$55&amp;"A",Data!$A$2:$A$11136&amp;Data!$D$2:$D$11136&amp;Data!$C$2:$C$11136,0)),0)</f>
        <v>139789</v>
      </c>
      <c r="O27" s="2">
        <f t="array" ref="O27">IFERROR(INDEX(Data!$F$2:$F$11136,MATCH($B27&amp;O$55&amp;"A",Data!$A$2:$A$11136&amp;Data!$D$2:$D$11136&amp;Data!$C$2:$C$11136,0)),0)</f>
        <v>273623</v>
      </c>
      <c r="P27" s="2">
        <f t="array" ref="P27">IFERROR(INDEX(Data!$F$2:$F$11136,MATCH($B27&amp;P$55&amp;"A",Data!$A$2:$A$11136&amp;Data!$D$2:$D$11136&amp;Data!$C$2:$C$11136,0)),0)</f>
        <v>462475</v>
      </c>
      <c r="Q27" s="2">
        <f t="array" ref="Q27">IFERROR(INDEX(Data!$F$2:$F$11136,MATCH($B27&amp;Q$55&amp;"A",Data!$A$2:$A$11136&amp;Data!$D$2:$D$11136&amp;Data!$C$2:$C$11136,0)),0)</f>
        <v>171451</v>
      </c>
      <c r="R27" s="2">
        <f t="array" ref="R27">IFERROR(INDEX(Data!$F$2:$F$11136,MATCH($B27&amp;R$55&amp;"A",Data!$A$2:$A$11136&amp;Data!$D$2:$D$11136&amp;Data!$C$2:$C$11136,0)),0)+IFERROR(INDEX(Data!$F$2:$F$11136,MATCH($B27&amp;R$56&amp;"A",Data!$A$2:$A$11136&amp;Data!$D$2:$D$11136&amp;Data!$C$2:$C$11136,0)),0)+IFERROR(INDEX(Data!$F$2:$F$11136,MATCH($B27&amp;R$57&amp;"A",Data!$A$2:$A$11136&amp;Data!$D$2:$D$11136&amp;Data!$C$2:$C$11136,0)),0)+IFERROR(INDEX(Data!$F$2:$F$11136,MATCH($B27&amp;R$58&amp;"A",Data!$A$2:$A$11136&amp;Data!$D$2:$D$11136&amp;Data!$C$2:$C$11136,0)),0)</f>
        <v>0</v>
      </c>
    </row>
    <row r="28" spans="1:18">
      <c r="A28" s="1" t="s">
        <v>66</v>
      </c>
      <c r="B28" s="1" t="s">
        <v>13</v>
      </c>
      <c r="C28" s="2">
        <f t="array" ref="C28">IFERROR(INDEX(Data!$F$2:$F$11136,MATCH($B28&amp;C$55&amp;"A",Data!$A$2:$A$11136&amp;Data!$D$2:$D$11136&amp;Data!$C$2:$C$11136,0)),0)</f>
        <v>244063</v>
      </c>
      <c r="D28" s="2">
        <f t="array" ref="D28">IFERROR(INDEX(Data!$F$2:$F$11136,MATCH($B28&amp;D$55&amp;"A",Data!$A$2:$A$11136&amp;Data!$D$2:$D$11136&amp;Data!$C$2:$C$11136,0)),0)+IFERROR(INDEX(Data!$F$2:$F$11136,MATCH($B28&amp;D$56&amp;"A",Data!$A$2:$A$11136&amp;Data!$D$2:$D$11136&amp;Data!$C$2:$C$11136,0)),0)</f>
        <v>1965108</v>
      </c>
      <c r="E28" s="2">
        <f t="array" ref="E28">IFERROR(INDEX(Data!$F$2:$F$11136,MATCH($B28&amp;E$55&amp;"A",Data!$A$2:$A$11136&amp;Data!$D$2:$D$11136&amp;Data!$C$2:$C$11136,0)),0)+IFERROR(INDEX(Data!$F$2:$F$11136,MATCH($B28&amp;E$56&amp;"A",Data!$A$2:$A$11136&amp;Data!$D$2:$D$11136&amp;Data!$C$2:$C$11136,0)),0)</f>
        <v>26416</v>
      </c>
      <c r="F28" s="2">
        <f t="array" ref="F28">IFERROR(INDEX(Data!$F$2:$F$11136,MATCH($B28&amp;F$55&amp;"A",Data!$A$2:$A$11136&amp;Data!$D$2:$D$11136&amp;Data!$C$2:$C$11136,0)),0)</f>
        <v>72694</v>
      </c>
      <c r="G28" s="2">
        <f t="array" ref="G28">IFERROR(INDEX(Data!$F$2:$F$11136,MATCH($B28&amp;G$55&amp;"A",Data!$A$2:$A$11136&amp;Data!$D$2:$D$11136&amp;Data!$C$2:$C$11136,0)),0)</f>
        <v>0</v>
      </c>
      <c r="H28" s="2">
        <f t="array" ref="H28">IFERROR(INDEX(Data!$F$2:$F$11136,MATCH($B28&amp;H$55&amp;"A",Data!$A$2:$A$11136&amp;Data!$D$2:$D$11136&amp;Data!$C$2:$C$11136,0)),0)+IFERROR(INDEX(Data!$F$2:$F$11136,MATCH($B28&amp;H$56&amp;"A",Data!$A$2:$A$11136&amp;Data!$D$2:$D$11136&amp;Data!$C$2:$C$11136,0)),0)</f>
        <v>0</v>
      </c>
      <c r="I28" s="2">
        <f t="array" ref="I28">IFERROR(INDEX(Data!$F$2:$F$11136,MATCH($B28&amp;I$55&amp;"A",Data!$A$2:$A$11136&amp;Data!$D$2:$D$11136&amp;Data!$C$2:$C$11136,0)),0)</f>
        <v>0</v>
      </c>
      <c r="J28" s="2">
        <f t="array" ref="J28">IFERROR(INDEX(Data!$F$2:$F$11136,MATCH($B28&amp;J$55&amp;"A",Data!$A$2:$A$11136&amp;Data!$D$2:$D$11136&amp;Data!$C$2:$C$11136,0)),0)</f>
        <v>59781</v>
      </c>
      <c r="K28" s="2">
        <f t="array" ref="K28">IFERROR(INDEX(Data!$F$2:$F$11136,MATCH($B28&amp;K$55&amp;"A",Data!$A$2:$A$11136&amp;Data!$D$2:$D$11136&amp;Data!$C$2:$C$11136,0)),0)</f>
        <v>131529</v>
      </c>
      <c r="L28" s="2">
        <f t="array" ref="L28">IFERROR(INDEX(Data!$F$2:$F$11136,MATCH($B28&amp;L$55&amp;"A",Data!$A$2:$A$11136&amp;Data!$D$2:$D$11136&amp;Data!$C$2:$C$11136,0)),0)</f>
        <v>16225</v>
      </c>
      <c r="M28" s="2">
        <f t="array" ref="M28">IFERROR(INDEX(Data!$F$2:$F$11136,MATCH($B28&amp;M$55&amp;"A",Data!$A$2:$A$11136&amp;Data!$D$2:$D$11136&amp;Data!$C$2:$C$11136,0)),0)</f>
        <v>722163</v>
      </c>
      <c r="N28" s="2">
        <f t="array" ref="N28">IFERROR(INDEX(Data!$F$2:$F$11136,MATCH($B28&amp;N$55&amp;"A",Data!$A$2:$A$11136&amp;Data!$D$2:$D$11136&amp;Data!$C$2:$C$11136,0)),0)</f>
        <v>116725</v>
      </c>
      <c r="O28" s="2">
        <f t="array" ref="O28">IFERROR(INDEX(Data!$F$2:$F$11136,MATCH($B28&amp;O$55&amp;"A",Data!$A$2:$A$11136&amp;Data!$D$2:$D$11136&amp;Data!$C$2:$C$11136,0)),0)</f>
        <v>756583</v>
      </c>
      <c r="P28" s="2">
        <f t="array" ref="P28">IFERROR(INDEX(Data!$F$2:$F$11136,MATCH($B28&amp;P$55&amp;"A",Data!$A$2:$A$11136&amp;Data!$D$2:$D$11136&amp;Data!$C$2:$C$11136,0)),0)</f>
        <v>1382347</v>
      </c>
      <c r="Q28" s="2">
        <f t="array" ref="Q28">IFERROR(INDEX(Data!$F$2:$F$11136,MATCH($B28&amp;Q$55&amp;"A",Data!$A$2:$A$11136&amp;Data!$D$2:$D$11136&amp;Data!$C$2:$C$11136,0)),0)</f>
        <v>138977</v>
      </c>
      <c r="R28" s="2">
        <f t="array" ref="R28">IFERROR(INDEX(Data!$F$2:$F$11136,MATCH($B28&amp;R$55&amp;"A",Data!$A$2:$A$11136&amp;Data!$D$2:$D$11136&amp;Data!$C$2:$C$11136,0)),0)+IFERROR(INDEX(Data!$F$2:$F$11136,MATCH($B28&amp;R$56&amp;"A",Data!$A$2:$A$11136&amp;Data!$D$2:$D$11136&amp;Data!$C$2:$C$11136,0)),0)+IFERROR(INDEX(Data!$F$2:$F$11136,MATCH($B28&amp;R$57&amp;"A",Data!$A$2:$A$11136&amp;Data!$D$2:$D$11136&amp;Data!$C$2:$C$11136,0)),0)+IFERROR(INDEX(Data!$F$2:$F$11136,MATCH($B28&amp;R$58&amp;"A",Data!$A$2:$A$11136&amp;Data!$D$2:$D$11136&amp;Data!$C$2:$C$11136,0)),0)</f>
        <v>0</v>
      </c>
    </row>
    <row r="29" spans="1:18">
      <c r="A29" s="1" t="s">
        <v>82</v>
      </c>
      <c r="B29" s="1" t="s">
        <v>29</v>
      </c>
      <c r="C29" s="2">
        <f t="array" ref="C29">IFERROR(INDEX(Data!$F$2:$F$11136,MATCH($B29&amp;C$55&amp;"A",Data!$A$2:$A$11136&amp;Data!$D$2:$D$11136&amp;Data!$C$2:$C$11136,0)),0)</f>
        <v>36922</v>
      </c>
      <c r="D29" s="2">
        <f t="array" ref="D29">IFERROR(INDEX(Data!$F$2:$F$11136,MATCH($B29&amp;D$55&amp;"A",Data!$A$2:$A$11136&amp;Data!$D$2:$D$11136&amp;Data!$C$2:$C$11136,0)),0)+IFERROR(INDEX(Data!$F$2:$F$11136,MATCH($B29&amp;D$56&amp;"A",Data!$A$2:$A$11136&amp;Data!$D$2:$D$11136&amp;Data!$C$2:$C$11136,0)),0)</f>
        <v>396766</v>
      </c>
      <c r="E29" s="2">
        <f t="array" ref="E29">IFERROR(INDEX(Data!$F$2:$F$11136,MATCH($B29&amp;E$55&amp;"A",Data!$A$2:$A$11136&amp;Data!$D$2:$D$11136&amp;Data!$C$2:$C$11136,0)),0)+IFERROR(INDEX(Data!$F$2:$F$11136,MATCH($B29&amp;E$56&amp;"A",Data!$A$2:$A$11136&amp;Data!$D$2:$D$11136&amp;Data!$C$2:$C$11136,0)),0)</f>
        <v>14994</v>
      </c>
      <c r="F29" s="2">
        <f t="array" ref="F29">IFERROR(INDEX(Data!$F$2:$F$11136,MATCH($B29&amp;F$55&amp;"A",Data!$A$2:$A$11136&amp;Data!$D$2:$D$11136&amp;Data!$C$2:$C$11136,0)),0)</f>
        <v>3083</v>
      </c>
      <c r="G29" s="2">
        <f t="array" ref="G29">IFERROR(INDEX(Data!$F$2:$F$11136,MATCH($B29&amp;G$55&amp;"A",Data!$A$2:$A$11136&amp;Data!$D$2:$D$11136&amp;Data!$C$2:$C$11136,0)),0)</f>
        <v>0</v>
      </c>
      <c r="H29" s="2">
        <f t="array" ref="H29">IFERROR(INDEX(Data!$F$2:$F$11136,MATCH($B29&amp;H$55&amp;"A",Data!$A$2:$A$11136&amp;Data!$D$2:$D$11136&amp;Data!$C$2:$C$11136,0)),0)+IFERROR(INDEX(Data!$F$2:$F$11136,MATCH($B29&amp;H$56&amp;"A",Data!$A$2:$A$11136&amp;Data!$D$2:$D$11136&amp;Data!$C$2:$C$11136,0)),0)</f>
        <v>0</v>
      </c>
      <c r="I29" s="2">
        <f t="array" ref="I29">IFERROR(INDEX(Data!$F$2:$F$11136,MATCH($B29&amp;I$55&amp;"A",Data!$A$2:$A$11136&amp;Data!$D$2:$D$11136&amp;Data!$C$2:$C$11136,0)),0)</f>
        <v>0</v>
      </c>
      <c r="J29" s="2">
        <f t="array" ref="J29">IFERROR(INDEX(Data!$F$2:$F$11136,MATCH($B29&amp;J$55&amp;"A",Data!$A$2:$A$11136&amp;Data!$D$2:$D$11136&amp;Data!$C$2:$C$11136,0)),0)</f>
        <v>9526</v>
      </c>
      <c r="K29" s="2">
        <f t="array" ref="K29">IFERROR(INDEX(Data!$F$2:$F$11136,MATCH($B29&amp;K$55&amp;"A",Data!$A$2:$A$11136&amp;Data!$D$2:$D$11136&amp;Data!$C$2:$C$11136,0)),0)</f>
        <v>16886</v>
      </c>
      <c r="L29" s="2">
        <f t="array" ref="L29">IFERROR(INDEX(Data!$F$2:$F$11136,MATCH($B29&amp;L$55&amp;"A",Data!$A$2:$A$11136&amp;Data!$D$2:$D$11136&amp;Data!$C$2:$C$11136,0)),0)</f>
        <v>39575</v>
      </c>
      <c r="M29" s="2">
        <f t="array" ref="M29">IFERROR(INDEX(Data!$F$2:$F$11136,MATCH($B29&amp;M$55&amp;"A",Data!$A$2:$A$11136&amp;Data!$D$2:$D$11136&amp;Data!$C$2:$C$11136,0)),0)</f>
        <v>91228</v>
      </c>
      <c r="N29" s="2">
        <f t="array" ref="N29">IFERROR(INDEX(Data!$F$2:$F$11136,MATCH($B29&amp;N$55&amp;"A",Data!$A$2:$A$11136&amp;Data!$D$2:$D$11136&amp;Data!$C$2:$C$11136,0)),0)</f>
        <v>59708</v>
      </c>
      <c r="O29" s="2">
        <f t="array" ref="O29">IFERROR(INDEX(Data!$F$2:$F$11136,MATCH($B29&amp;O$55&amp;"A",Data!$A$2:$A$11136&amp;Data!$D$2:$D$11136&amp;Data!$C$2:$C$11136,0)),0)</f>
        <v>117984</v>
      </c>
      <c r="P29" s="2">
        <f t="array" ref="P29">IFERROR(INDEX(Data!$F$2:$F$11136,MATCH($B29&amp;P$55&amp;"A",Data!$A$2:$A$11136&amp;Data!$D$2:$D$11136&amp;Data!$C$2:$C$11136,0)),0)</f>
        <v>4470</v>
      </c>
      <c r="Q29" s="2">
        <f t="array" ref="Q29">IFERROR(INDEX(Data!$F$2:$F$11136,MATCH($B29&amp;Q$55&amp;"A",Data!$A$2:$A$11136&amp;Data!$D$2:$D$11136&amp;Data!$C$2:$C$11136,0)),0)</f>
        <v>0</v>
      </c>
      <c r="R29" s="2">
        <f t="array" ref="R29">IFERROR(INDEX(Data!$F$2:$F$11136,MATCH($B29&amp;R$55&amp;"A",Data!$A$2:$A$11136&amp;Data!$D$2:$D$11136&amp;Data!$C$2:$C$11136,0)),0)+IFERROR(INDEX(Data!$F$2:$F$11136,MATCH($B29&amp;R$56&amp;"A",Data!$A$2:$A$11136&amp;Data!$D$2:$D$11136&amp;Data!$C$2:$C$11136,0)),0)+IFERROR(INDEX(Data!$F$2:$F$11136,MATCH($B29&amp;R$57&amp;"A",Data!$A$2:$A$11136&amp;Data!$D$2:$D$11136&amp;Data!$C$2:$C$11136,0)),0)+IFERROR(INDEX(Data!$F$2:$F$11136,MATCH($B29&amp;R$58&amp;"A",Data!$A$2:$A$11136&amp;Data!$D$2:$D$11136&amp;Data!$C$2:$C$11136,0)),0)</f>
        <v>0</v>
      </c>
    </row>
    <row r="30" spans="1:18">
      <c r="A30" s="1" t="s">
        <v>81</v>
      </c>
      <c r="B30" s="1" t="s">
        <v>28</v>
      </c>
      <c r="C30" s="2">
        <f t="array" ref="C30">IFERROR(INDEX(Data!$F$2:$F$11136,MATCH($B30&amp;C$55&amp;"A",Data!$A$2:$A$11136&amp;Data!$D$2:$D$11136&amp;Data!$C$2:$C$11136,0)),0)</f>
        <v>79150</v>
      </c>
      <c r="D30" s="2">
        <f t="array" ref="D30">IFERROR(INDEX(Data!$F$2:$F$11136,MATCH($B30&amp;D$55&amp;"A",Data!$A$2:$A$11136&amp;Data!$D$2:$D$11136&amp;Data!$C$2:$C$11136,0)),0)+IFERROR(INDEX(Data!$F$2:$F$11136,MATCH($B30&amp;D$56&amp;"A",Data!$A$2:$A$11136&amp;Data!$D$2:$D$11136&amp;Data!$C$2:$C$11136,0)),0)</f>
        <v>691773</v>
      </c>
      <c r="E30" s="2">
        <f t="array" ref="E30">IFERROR(INDEX(Data!$F$2:$F$11136,MATCH($B30&amp;E$55&amp;"A",Data!$A$2:$A$11136&amp;Data!$D$2:$D$11136&amp;Data!$C$2:$C$11136,0)),0)+IFERROR(INDEX(Data!$F$2:$F$11136,MATCH($B30&amp;E$56&amp;"A",Data!$A$2:$A$11136&amp;Data!$D$2:$D$11136&amp;Data!$C$2:$C$11136,0)),0)</f>
        <v>41217</v>
      </c>
      <c r="F30" s="2">
        <f t="array" ref="F30">IFERROR(INDEX(Data!$F$2:$F$11136,MATCH($B30&amp;F$55&amp;"A",Data!$A$2:$A$11136&amp;Data!$D$2:$D$11136&amp;Data!$C$2:$C$11136,0)),0)</f>
        <v>6049</v>
      </c>
      <c r="G30" s="2">
        <f t="array" ref="G30">IFERROR(INDEX(Data!$F$2:$F$11136,MATCH($B30&amp;G$55&amp;"A",Data!$A$2:$A$11136&amp;Data!$D$2:$D$11136&amp;Data!$C$2:$C$11136,0)),0)</f>
        <v>0</v>
      </c>
      <c r="H30" s="2">
        <f t="array" ref="H30">IFERROR(INDEX(Data!$F$2:$F$11136,MATCH($B30&amp;H$55&amp;"A",Data!$A$2:$A$11136&amp;Data!$D$2:$D$11136&amp;Data!$C$2:$C$11136,0)),0)+IFERROR(INDEX(Data!$F$2:$F$11136,MATCH($B30&amp;H$56&amp;"A",Data!$A$2:$A$11136&amp;Data!$D$2:$D$11136&amp;Data!$C$2:$C$11136,0)),0)</f>
        <v>0</v>
      </c>
      <c r="I30" s="2">
        <f t="array" ref="I30">IFERROR(INDEX(Data!$F$2:$F$11136,MATCH($B30&amp;I$55&amp;"A",Data!$A$2:$A$11136&amp;Data!$D$2:$D$11136&amp;Data!$C$2:$C$11136,0)),0)</f>
        <v>0</v>
      </c>
      <c r="J30" s="2">
        <f t="array" ref="J30">IFERROR(INDEX(Data!$F$2:$F$11136,MATCH($B30&amp;J$55&amp;"A",Data!$A$2:$A$11136&amp;Data!$D$2:$D$11136&amp;Data!$C$2:$C$11136,0)),0)</f>
        <v>44491</v>
      </c>
      <c r="K30" s="2">
        <f t="array" ref="K30">IFERROR(INDEX(Data!$F$2:$F$11136,MATCH($B30&amp;K$55&amp;"A",Data!$A$2:$A$11136&amp;Data!$D$2:$D$11136&amp;Data!$C$2:$C$11136,0)),0)</f>
        <v>44838</v>
      </c>
      <c r="L30" s="2">
        <f t="array" ref="L30">IFERROR(INDEX(Data!$F$2:$F$11136,MATCH($B30&amp;L$55&amp;"A",Data!$A$2:$A$11136&amp;Data!$D$2:$D$11136&amp;Data!$C$2:$C$11136,0)),0)</f>
        <v>65336</v>
      </c>
      <c r="M30" s="2">
        <f t="array" ref="M30">IFERROR(INDEX(Data!$F$2:$F$11136,MATCH($B30&amp;M$55&amp;"A",Data!$A$2:$A$11136&amp;Data!$D$2:$D$11136&amp;Data!$C$2:$C$11136,0)),0)</f>
        <v>185750</v>
      </c>
      <c r="N30" s="2">
        <f t="array" ref="N30">IFERROR(INDEX(Data!$F$2:$F$11136,MATCH($B30&amp;N$55&amp;"A",Data!$A$2:$A$11136&amp;Data!$D$2:$D$11136&amp;Data!$C$2:$C$11136,0)),0)</f>
        <v>55126</v>
      </c>
      <c r="O30" s="2">
        <f t="array" ref="O30">IFERROR(INDEX(Data!$F$2:$F$11136,MATCH($B30&amp;O$55&amp;"A",Data!$A$2:$A$11136&amp;Data!$D$2:$D$11136&amp;Data!$C$2:$C$11136,0)),0)</f>
        <v>230240</v>
      </c>
      <c r="P30" s="2">
        <f t="array" ref="P30">IFERROR(INDEX(Data!$F$2:$F$11136,MATCH($B30&amp;P$55&amp;"A",Data!$A$2:$A$11136&amp;Data!$D$2:$D$11136&amp;Data!$C$2:$C$11136,0)),0)</f>
        <v>3510601</v>
      </c>
      <c r="Q30" s="2">
        <f t="array" ref="Q30">IFERROR(INDEX(Data!$F$2:$F$11136,MATCH($B30&amp;Q$55&amp;"A",Data!$A$2:$A$11136&amp;Data!$D$2:$D$11136&amp;Data!$C$2:$C$11136,0)),0)</f>
        <v>267808</v>
      </c>
      <c r="R30" s="2">
        <f t="array" ref="R30">IFERROR(INDEX(Data!$F$2:$F$11136,MATCH($B30&amp;R$55&amp;"A",Data!$A$2:$A$11136&amp;Data!$D$2:$D$11136&amp;Data!$C$2:$C$11136,0)),0)+IFERROR(INDEX(Data!$F$2:$F$11136,MATCH($B30&amp;R$56&amp;"A",Data!$A$2:$A$11136&amp;Data!$D$2:$D$11136&amp;Data!$C$2:$C$11136,0)),0)+IFERROR(INDEX(Data!$F$2:$F$11136,MATCH($B30&amp;R$57&amp;"A",Data!$A$2:$A$11136&amp;Data!$D$2:$D$11136&amp;Data!$C$2:$C$11136,0)),0)+IFERROR(INDEX(Data!$F$2:$F$11136,MATCH($B30&amp;R$58&amp;"A",Data!$A$2:$A$11136&amp;Data!$D$2:$D$11136&amp;Data!$C$2:$C$11136,0)),0)</f>
        <v>0</v>
      </c>
    </row>
    <row r="31" spans="1:18">
      <c r="A31" s="1" t="s">
        <v>92</v>
      </c>
      <c r="B31" s="1" t="s">
        <v>39</v>
      </c>
      <c r="C31" s="2">
        <f t="array" ref="C31">IFERROR(INDEX(Data!$F$2:$F$11136,MATCH($B31&amp;C$55&amp;"A",Data!$A$2:$A$11136&amp;Data!$D$2:$D$11136&amp;Data!$C$2:$C$11136,0)),0)</f>
        <v>4988</v>
      </c>
      <c r="D31" s="2">
        <f t="array" ref="D31">IFERROR(INDEX(Data!$F$2:$F$11136,MATCH($B31&amp;D$55&amp;"A",Data!$A$2:$A$11136&amp;Data!$D$2:$D$11136&amp;Data!$C$2:$C$11136,0)),0)+IFERROR(INDEX(Data!$F$2:$F$11136,MATCH($B31&amp;D$56&amp;"A",Data!$A$2:$A$11136&amp;Data!$D$2:$D$11136&amp;Data!$C$2:$C$11136,0)),0)</f>
        <v>444024</v>
      </c>
      <c r="E31" s="2">
        <f t="array" ref="E31">IFERROR(INDEX(Data!$F$2:$F$11136,MATCH($B31&amp;E$55&amp;"A",Data!$A$2:$A$11136&amp;Data!$D$2:$D$11136&amp;Data!$C$2:$C$11136,0)),0)+IFERROR(INDEX(Data!$F$2:$F$11136,MATCH($B31&amp;E$56&amp;"A",Data!$A$2:$A$11136&amp;Data!$D$2:$D$11136&amp;Data!$C$2:$C$11136,0)),0)</f>
        <v>13951</v>
      </c>
      <c r="F31" s="2">
        <f t="array" ref="F31">IFERROR(INDEX(Data!$F$2:$F$11136,MATCH($B31&amp;F$55&amp;"A",Data!$A$2:$A$11136&amp;Data!$D$2:$D$11136&amp;Data!$C$2:$C$11136,0)),0)</f>
        <v>78094</v>
      </c>
      <c r="G31" s="2">
        <f t="array" ref="G31">IFERROR(INDEX(Data!$F$2:$F$11136,MATCH($B31&amp;G$55&amp;"A",Data!$A$2:$A$11136&amp;Data!$D$2:$D$11136&amp;Data!$C$2:$C$11136,0)),0)</f>
        <v>0</v>
      </c>
      <c r="H31" s="2">
        <f t="array" ref="H31">IFERROR(INDEX(Data!$F$2:$F$11136,MATCH($B31&amp;H$55&amp;"A",Data!$A$2:$A$11136&amp;Data!$D$2:$D$11136&amp;Data!$C$2:$C$11136,0)),0)+IFERROR(INDEX(Data!$F$2:$F$11136,MATCH($B31&amp;H$56&amp;"A",Data!$A$2:$A$11136&amp;Data!$D$2:$D$11136&amp;Data!$C$2:$C$11136,0)),0)</f>
        <v>0</v>
      </c>
      <c r="I31" s="2">
        <f t="array" ref="I31">IFERROR(INDEX(Data!$F$2:$F$11136,MATCH($B31&amp;I$55&amp;"A",Data!$A$2:$A$11136&amp;Data!$D$2:$D$11136&amp;Data!$C$2:$C$11136,0)),0)</f>
        <v>0</v>
      </c>
      <c r="J31" s="2">
        <f t="array" ref="J31">IFERROR(INDEX(Data!$F$2:$F$11136,MATCH($B31&amp;J$55&amp;"A",Data!$A$2:$A$11136&amp;Data!$D$2:$D$11136&amp;Data!$C$2:$C$11136,0)),0)</f>
        <v>148373</v>
      </c>
      <c r="K31" s="2">
        <f t="array" ref="K31">IFERROR(INDEX(Data!$F$2:$F$11136,MATCH($B31&amp;K$55&amp;"A",Data!$A$2:$A$11136&amp;Data!$D$2:$D$11136&amp;Data!$C$2:$C$11136,0)),0)</f>
        <v>135051</v>
      </c>
      <c r="L31" s="2">
        <f t="array" ref="L31">IFERROR(INDEX(Data!$F$2:$F$11136,MATCH($B31&amp;L$55&amp;"A",Data!$A$2:$A$11136&amp;Data!$D$2:$D$11136&amp;Data!$C$2:$C$11136,0)),0)</f>
        <v>12211</v>
      </c>
      <c r="M31" s="2">
        <f t="array" ref="M31">IFERROR(INDEX(Data!$F$2:$F$11136,MATCH($B31&amp;M$55&amp;"A",Data!$A$2:$A$11136&amp;Data!$D$2:$D$11136&amp;Data!$C$2:$C$11136,0)),0)</f>
        <v>418578</v>
      </c>
      <c r="N31" s="2">
        <f t="array" ref="N31">IFERROR(INDEX(Data!$F$2:$F$11136,MATCH($B31&amp;N$55&amp;"A",Data!$A$2:$A$11136&amp;Data!$D$2:$D$11136&amp;Data!$C$2:$C$11136,0)),0)</f>
        <v>101657</v>
      </c>
      <c r="O31" s="2">
        <f t="array" ref="O31">IFERROR(INDEX(Data!$F$2:$F$11136,MATCH($B31&amp;O$55&amp;"A",Data!$A$2:$A$11136&amp;Data!$D$2:$D$11136&amp;Data!$C$2:$C$11136,0)),0)</f>
        <v>760972</v>
      </c>
      <c r="P31" s="2">
        <f t="array" ref="P31">IFERROR(INDEX(Data!$F$2:$F$11136,MATCH($B31&amp;P$55&amp;"A",Data!$A$2:$A$11136&amp;Data!$D$2:$D$11136&amp;Data!$C$2:$C$11136,0)),0)</f>
        <v>156354</v>
      </c>
      <c r="Q31" s="2">
        <f t="array" ref="Q31">IFERROR(INDEX(Data!$F$2:$F$11136,MATCH($B31&amp;Q$55&amp;"A",Data!$A$2:$A$11136&amp;Data!$D$2:$D$11136&amp;Data!$C$2:$C$11136,0)),0)</f>
        <v>0</v>
      </c>
      <c r="R31" s="2">
        <f t="array" ref="R31">IFERROR(INDEX(Data!$F$2:$F$11136,MATCH($B31&amp;R$55&amp;"A",Data!$A$2:$A$11136&amp;Data!$D$2:$D$11136&amp;Data!$C$2:$C$11136,0)),0)+IFERROR(INDEX(Data!$F$2:$F$11136,MATCH($B31&amp;R$56&amp;"A",Data!$A$2:$A$11136&amp;Data!$D$2:$D$11136&amp;Data!$C$2:$C$11136,0)),0)+IFERROR(INDEX(Data!$F$2:$F$11136,MATCH($B31&amp;R$57&amp;"A",Data!$A$2:$A$11136&amp;Data!$D$2:$D$11136&amp;Data!$C$2:$C$11136,0)),0)+IFERROR(INDEX(Data!$F$2:$F$11136,MATCH($B31&amp;R$58&amp;"A",Data!$A$2:$A$11136&amp;Data!$D$2:$D$11136&amp;Data!$C$2:$C$11136,0)),0)</f>
        <v>0</v>
      </c>
    </row>
    <row r="32" spans="1:18">
      <c r="A32" s="1" t="s">
        <v>55</v>
      </c>
      <c r="B32" s="1" t="s">
        <v>2</v>
      </c>
      <c r="C32" s="2">
        <f t="array" ref="C32">IFERROR(INDEX(Data!$F$2:$F$11136,MATCH($B32&amp;C$55&amp;"A",Data!$A$2:$A$11136&amp;Data!$D$2:$D$11136&amp;Data!$C$2:$C$11136,0)),0)</f>
        <v>5145</v>
      </c>
      <c r="D32" s="2">
        <f t="array" ref="D32">IFERROR(INDEX(Data!$F$2:$F$11136,MATCH($B32&amp;D$55&amp;"A",Data!$A$2:$A$11136&amp;Data!$D$2:$D$11136&amp;Data!$C$2:$C$11136,0)),0)+IFERROR(INDEX(Data!$F$2:$F$11136,MATCH($B32&amp;D$56&amp;"A",Data!$A$2:$A$11136&amp;Data!$D$2:$D$11136&amp;Data!$C$2:$C$11136,0)),0)</f>
        <v>571569</v>
      </c>
      <c r="E32" s="2">
        <f t="array" ref="E32">IFERROR(INDEX(Data!$F$2:$F$11136,MATCH($B32&amp;E$55&amp;"A",Data!$A$2:$A$11136&amp;Data!$D$2:$D$11136&amp;Data!$C$2:$C$11136,0)),0)+IFERROR(INDEX(Data!$F$2:$F$11136,MATCH($B32&amp;E$56&amp;"A",Data!$A$2:$A$11136&amp;Data!$D$2:$D$11136&amp;Data!$C$2:$C$11136,0)),0)</f>
        <v>152132</v>
      </c>
      <c r="F32" s="2">
        <f t="array" ref="F32">IFERROR(INDEX(Data!$F$2:$F$11136,MATCH($B32&amp;F$55&amp;"A",Data!$A$2:$A$11136&amp;Data!$D$2:$D$11136&amp;Data!$C$2:$C$11136,0)),0)</f>
        <v>4428</v>
      </c>
      <c r="G32" s="2">
        <f t="array" ref="G32">IFERROR(INDEX(Data!$F$2:$F$11136,MATCH($B32&amp;G$55&amp;"A",Data!$A$2:$A$11136&amp;Data!$D$2:$D$11136&amp;Data!$C$2:$C$11136,0)),0)</f>
        <v>0</v>
      </c>
      <c r="H32" s="2">
        <f t="array" ref="H32">IFERROR(INDEX(Data!$F$2:$F$11136,MATCH($B32&amp;H$55&amp;"A",Data!$A$2:$A$11136&amp;Data!$D$2:$D$11136&amp;Data!$C$2:$C$11136,0)),0)+IFERROR(INDEX(Data!$F$2:$F$11136,MATCH($B32&amp;H$56&amp;"A",Data!$A$2:$A$11136&amp;Data!$D$2:$D$11136&amp;Data!$C$2:$C$11136,0)),0)</f>
        <v>0</v>
      </c>
      <c r="I32" s="2">
        <f t="array" ref="I32">IFERROR(INDEX(Data!$F$2:$F$11136,MATCH($B32&amp;I$55&amp;"A",Data!$A$2:$A$11136&amp;Data!$D$2:$D$11136&amp;Data!$C$2:$C$11136,0)),0)</f>
        <v>0</v>
      </c>
      <c r="J32" s="2">
        <f t="array" ref="J32">IFERROR(INDEX(Data!$F$2:$F$11136,MATCH($B32&amp;J$55&amp;"A",Data!$A$2:$A$11136&amp;Data!$D$2:$D$11136&amp;Data!$C$2:$C$11136,0)),0)</f>
        <v>32780</v>
      </c>
      <c r="K32" s="2">
        <f t="array" ref="K32">IFERROR(INDEX(Data!$F$2:$F$11136,MATCH($B32&amp;K$55&amp;"A",Data!$A$2:$A$11136&amp;Data!$D$2:$D$11136&amp;Data!$C$2:$C$11136,0)),0)</f>
        <v>35047</v>
      </c>
      <c r="L32" s="2">
        <f t="array" ref="L32">IFERROR(INDEX(Data!$F$2:$F$11136,MATCH($B32&amp;L$55&amp;"A",Data!$A$2:$A$11136&amp;Data!$D$2:$D$11136&amp;Data!$C$2:$C$11136,0)),0)</f>
        <v>6928</v>
      </c>
      <c r="M32" s="2">
        <f t="array" ref="M32">IFERROR(INDEX(Data!$F$2:$F$11136,MATCH($B32&amp;M$55&amp;"A",Data!$A$2:$A$11136&amp;Data!$D$2:$D$11136&amp;Data!$C$2:$C$11136,0)),0)</f>
        <v>128711</v>
      </c>
      <c r="N32" s="2">
        <f t="array" ref="N32">IFERROR(INDEX(Data!$F$2:$F$11136,MATCH($B32&amp;N$55&amp;"A",Data!$A$2:$A$11136&amp;Data!$D$2:$D$11136&amp;Data!$C$2:$C$11136,0)),0)</f>
        <v>31884</v>
      </c>
      <c r="O32" s="2">
        <f t="array" ref="O32">IFERROR(INDEX(Data!$F$2:$F$11136,MATCH($B32&amp;O$55&amp;"A",Data!$A$2:$A$11136&amp;Data!$D$2:$D$11136&amp;Data!$C$2:$C$11136,0)),0)</f>
        <v>101759</v>
      </c>
      <c r="P32" s="2">
        <f t="array" ref="P32">IFERROR(INDEX(Data!$F$2:$F$11136,MATCH($B32&amp;P$55&amp;"A",Data!$A$2:$A$11136&amp;Data!$D$2:$D$11136&amp;Data!$C$2:$C$11136,0)),0)</f>
        <v>15164</v>
      </c>
      <c r="Q32" s="2">
        <f t="array" ref="Q32">IFERROR(INDEX(Data!$F$2:$F$11136,MATCH($B32&amp;Q$55&amp;"A",Data!$A$2:$A$11136&amp;Data!$D$2:$D$11136&amp;Data!$C$2:$C$11136,0)),0)</f>
        <v>0</v>
      </c>
      <c r="R32" s="2">
        <f t="array" ref="R32">IFERROR(INDEX(Data!$F$2:$F$11136,MATCH($B32&amp;R$55&amp;"A",Data!$A$2:$A$11136&amp;Data!$D$2:$D$11136&amp;Data!$C$2:$C$11136,0)),0)+IFERROR(INDEX(Data!$F$2:$F$11136,MATCH($B32&amp;R$56&amp;"A",Data!$A$2:$A$11136&amp;Data!$D$2:$D$11136&amp;Data!$C$2:$C$11136,0)),0)+IFERROR(INDEX(Data!$F$2:$F$11136,MATCH($B32&amp;R$57&amp;"A",Data!$A$2:$A$11136&amp;Data!$D$2:$D$11136&amp;Data!$C$2:$C$11136,0)),0)+IFERROR(INDEX(Data!$F$2:$F$11136,MATCH($B32&amp;R$58&amp;"A",Data!$A$2:$A$11136&amp;Data!$D$2:$D$11136&amp;Data!$C$2:$C$11136,0)),0)</f>
        <v>0</v>
      </c>
    </row>
    <row r="33" spans="1:18">
      <c r="A33" s="1" t="s">
        <v>77</v>
      </c>
      <c r="B33" s="1" t="s">
        <v>24</v>
      </c>
      <c r="C33" s="2">
        <f t="array" ref="C33">IFERROR(INDEX(Data!$F$2:$F$11136,MATCH($B33&amp;C$55&amp;"A",Data!$A$2:$A$11136&amp;Data!$D$2:$D$11136&amp;Data!$C$2:$C$11136,0)),0)</f>
        <v>298986</v>
      </c>
      <c r="D33" s="2">
        <f t="array" ref="D33">IFERROR(INDEX(Data!$F$2:$F$11136,MATCH($B33&amp;D$55&amp;"A",Data!$A$2:$A$11136&amp;Data!$D$2:$D$11136&amp;Data!$C$2:$C$11136,0)),0)+IFERROR(INDEX(Data!$F$2:$F$11136,MATCH($B33&amp;D$56&amp;"A",Data!$A$2:$A$11136&amp;Data!$D$2:$D$11136&amp;Data!$C$2:$C$11136,0)),0)</f>
        <v>2971388</v>
      </c>
      <c r="E33" s="2">
        <f t="array" ref="E33">IFERROR(INDEX(Data!$F$2:$F$11136,MATCH($B33&amp;E$55&amp;"A",Data!$A$2:$A$11136&amp;Data!$D$2:$D$11136&amp;Data!$C$2:$C$11136,0)),0)+IFERROR(INDEX(Data!$F$2:$F$11136,MATCH($B33&amp;E$56&amp;"A",Data!$A$2:$A$11136&amp;Data!$D$2:$D$11136&amp;Data!$C$2:$C$11136,0)),0)</f>
        <v>1437026</v>
      </c>
      <c r="F33" s="2">
        <f t="array" ref="F33">IFERROR(INDEX(Data!$F$2:$F$11136,MATCH($B33&amp;F$55&amp;"A",Data!$A$2:$A$11136&amp;Data!$D$2:$D$11136&amp;Data!$C$2:$C$11136,0)),0)</f>
        <v>986295</v>
      </c>
      <c r="G33" s="2">
        <f t="array" ref="G33">IFERROR(INDEX(Data!$F$2:$F$11136,MATCH($B33&amp;G$55&amp;"A",Data!$A$2:$A$11136&amp;Data!$D$2:$D$11136&amp;Data!$C$2:$C$11136,0)),0)</f>
        <v>0</v>
      </c>
      <c r="H33" s="2">
        <f t="array" ref="H33">IFERROR(INDEX(Data!$F$2:$F$11136,MATCH($B33&amp;H$55&amp;"A",Data!$A$2:$A$11136&amp;Data!$D$2:$D$11136&amp;Data!$C$2:$C$11136,0)),0)+IFERROR(INDEX(Data!$F$2:$F$11136,MATCH($B33&amp;H$56&amp;"A",Data!$A$2:$A$11136&amp;Data!$D$2:$D$11136&amp;Data!$C$2:$C$11136,0)),0)</f>
        <v>0</v>
      </c>
      <c r="I33" s="2">
        <f t="array" ref="I33">IFERROR(INDEX(Data!$F$2:$F$11136,MATCH($B33&amp;I$55&amp;"A",Data!$A$2:$A$11136&amp;Data!$D$2:$D$11136&amp;Data!$C$2:$C$11136,0)),0)</f>
        <v>0</v>
      </c>
      <c r="J33" s="2">
        <f t="array" ref="J33">IFERROR(INDEX(Data!$F$2:$F$11136,MATCH($B33&amp;J$55&amp;"A",Data!$A$2:$A$11136&amp;Data!$D$2:$D$11136&amp;Data!$C$2:$C$11136,0)),0)</f>
        <v>204941</v>
      </c>
      <c r="K33" s="2">
        <f t="array" ref="K33">IFERROR(INDEX(Data!$F$2:$F$11136,MATCH($B33&amp;K$55&amp;"A",Data!$A$2:$A$11136&amp;Data!$D$2:$D$11136&amp;Data!$C$2:$C$11136,0)),0)</f>
        <v>349353</v>
      </c>
      <c r="L33" s="2">
        <f t="array" ref="L33">IFERROR(INDEX(Data!$F$2:$F$11136,MATCH($B33&amp;L$55&amp;"A",Data!$A$2:$A$11136&amp;Data!$D$2:$D$11136&amp;Data!$C$2:$C$11136,0)),0)</f>
        <v>13674</v>
      </c>
      <c r="M33" s="2">
        <f t="array" ref="M33">IFERROR(INDEX(Data!$F$2:$F$11136,MATCH($B33&amp;M$55&amp;"A",Data!$A$2:$A$11136&amp;Data!$D$2:$D$11136&amp;Data!$C$2:$C$11136,0)),0)</f>
        <v>1701378</v>
      </c>
      <c r="N33" s="2">
        <f t="array" ref="N33">IFERROR(INDEX(Data!$F$2:$F$11136,MATCH($B33&amp;N$55&amp;"A",Data!$A$2:$A$11136&amp;Data!$D$2:$D$11136&amp;Data!$C$2:$C$11136,0)),0)</f>
        <v>503063</v>
      </c>
      <c r="O33" s="2">
        <f t="array" ref="O33">IFERROR(INDEX(Data!$F$2:$F$11136,MATCH($B33&amp;O$55&amp;"A",Data!$A$2:$A$11136&amp;Data!$D$2:$D$11136&amp;Data!$C$2:$C$11136,0)),0)</f>
        <v>911799</v>
      </c>
      <c r="P33" s="2">
        <f t="array" ref="P33">IFERROR(INDEX(Data!$F$2:$F$11136,MATCH($B33&amp;P$55&amp;"A",Data!$A$2:$A$11136&amp;Data!$D$2:$D$11136&amp;Data!$C$2:$C$11136,0)),0)</f>
        <v>200448</v>
      </c>
      <c r="Q33" s="2">
        <f t="array" ref="Q33">IFERROR(INDEX(Data!$F$2:$F$11136,MATCH($B33&amp;Q$55&amp;"A",Data!$A$2:$A$11136&amp;Data!$D$2:$D$11136&amp;Data!$C$2:$C$11136,0)),0)</f>
        <v>0</v>
      </c>
      <c r="R33" s="2">
        <f t="array" ref="R33">IFERROR(INDEX(Data!$F$2:$F$11136,MATCH($B33&amp;R$55&amp;"A",Data!$A$2:$A$11136&amp;Data!$D$2:$D$11136&amp;Data!$C$2:$C$11136,0)),0)+IFERROR(INDEX(Data!$F$2:$F$11136,MATCH($B33&amp;R$56&amp;"A",Data!$A$2:$A$11136&amp;Data!$D$2:$D$11136&amp;Data!$C$2:$C$11136,0)),0)+IFERROR(INDEX(Data!$F$2:$F$11136,MATCH($B33&amp;R$57&amp;"A",Data!$A$2:$A$11136&amp;Data!$D$2:$D$11136&amp;Data!$C$2:$C$11136,0)),0)+IFERROR(INDEX(Data!$F$2:$F$11136,MATCH($B33&amp;R$58&amp;"A",Data!$A$2:$A$11136&amp;Data!$D$2:$D$11136&amp;Data!$C$2:$C$11136,0)),0)</f>
        <v>0</v>
      </c>
    </row>
    <row r="34" spans="1:18">
      <c r="A34" s="1" t="s">
        <v>87</v>
      </c>
      <c r="B34" s="1" t="s">
        <v>34</v>
      </c>
      <c r="C34" s="2">
        <f t="array" ref="C34">IFERROR(INDEX(Data!$F$2:$F$11136,MATCH($B34&amp;C$55&amp;"A",Data!$A$2:$A$11136&amp;Data!$D$2:$D$11136&amp;Data!$C$2:$C$11136,0)),0)</f>
        <v>28540</v>
      </c>
      <c r="D34" s="2">
        <f t="array" ref="D34">IFERROR(INDEX(Data!$F$2:$F$11136,MATCH($B34&amp;D$55&amp;"A",Data!$A$2:$A$11136&amp;Data!$D$2:$D$11136&amp;Data!$C$2:$C$11136,0)),0)+IFERROR(INDEX(Data!$F$2:$F$11136,MATCH($B34&amp;D$56&amp;"A",Data!$A$2:$A$11136&amp;Data!$D$2:$D$11136&amp;Data!$C$2:$C$11136,0)),0)</f>
        <v>602640</v>
      </c>
      <c r="E34" s="2">
        <f t="array" ref="E34">IFERROR(INDEX(Data!$F$2:$F$11136,MATCH($B34&amp;E$55&amp;"A",Data!$A$2:$A$11136&amp;Data!$D$2:$D$11136&amp;Data!$C$2:$C$11136,0)),0)+IFERROR(INDEX(Data!$F$2:$F$11136,MATCH($B34&amp;E$56&amp;"A",Data!$A$2:$A$11136&amp;Data!$D$2:$D$11136&amp;Data!$C$2:$C$11136,0)),0)</f>
        <v>12611</v>
      </c>
      <c r="F34" s="2">
        <f t="array" ref="F34">IFERROR(INDEX(Data!$F$2:$F$11136,MATCH($B34&amp;F$55&amp;"A",Data!$A$2:$A$11136&amp;Data!$D$2:$D$11136&amp;Data!$C$2:$C$11136,0)),0)</f>
        <v>14599</v>
      </c>
      <c r="G34" s="2">
        <f t="array" ref="G34">IFERROR(INDEX(Data!$F$2:$F$11136,MATCH($B34&amp;G$55&amp;"A",Data!$A$2:$A$11136&amp;Data!$D$2:$D$11136&amp;Data!$C$2:$C$11136,0)),0)</f>
        <v>0</v>
      </c>
      <c r="H34" s="2">
        <f t="array" ref="H34">IFERROR(INDEX(Data!$F$2:$F$11136,MATCH($B34&amp;H$55&amp;"A",Data!$A$2:$A$11136&amp;Data!$D$2:$D$11136&amp;Data!$C$2:$C$11136,0)),0)+IFERROR(INDEX(Data!$F$2:$F$11136,MATCH($B34&amp;H$56&amp;"A",Data!$A$2:$A$11136&amp;Data!$D$2:$D$11136&amp;Data!$C$2:$C$11136,0)),0)</f>
        <v>0</v>
      </c>
      <c r="I34" s="2">
        <f t="array" ref="I34">IFERROR(INDEX(Data!$F$2:$F$11136,MATCH($B34&amp;I$55&amp;"A",Data!$A$2:$A$11136&amp;Data!$D$2:$D$11136&amp;Data!$C$2:$C$11136,0)),0)</f>
        <v>0</v>
      </c>
      <c r="J34" s="2">
        <f t="array" ref="J34">IFERROR(INDEX(Data!$F$2:$F$11136,MATCH($B34&amp;J$55&amp;"A",Data!$A$2:$A$11136&amp;Data!$D$2:$D$11136&amp;Data!$C$2:$C$11136,0)),0)</f>
        <v>20897</v>
      </c>
      <c r="K34" s="2">
        <f t="array" ref="K34">IFERROR(INDEX(Data!$F$2:$F$11136,MATCH($B34&amp;K$55&amp;"A",Data!$A$2:$A$11136&amp;Data!$D$2:$D$11136&amp;Data!$C$2:$C$11136,0)),0)</f>
        <v>37386</v>
      </c>
      <c r="L34" s="2">
        <f t="array" ref="L34">IFERROR(INDEX(Data!$F$2:$F$11136,MATCH($B34&amp;L$55&amp;"A",Data!$A$2:$A$11136&amp;Data!$D$2:$D$11136&amp;Data!$C$2:$C$11136,0)),0)</f>
        <v>36739</v>
      </c>
      <c r="M34" s="2">
        <f t="array" ref="M34">IFERROR(INDEX(Data!$F$2:$F$11136,MATCH($B34&amp;M$55&amp;"A",Data!$A$2:$A$11136&amp;Data!$D$2:$D$11136&amp;Data!$C$2:$C$11136,0)),0)</f>
        <v>179996</v>
      </c>
      <c r="N34" s="2">
        <f t="array" ref="N34">IFERROR(INDEX(Data!$F$2:$F$11136,MATCH($B34&amp;N$55&amp;"A",Data!$A$2:$A$11136&amp;Data!$D$2:$D$11136&amp;Data!$C$2:$C$11136,0)),0)</f>
        <v>187857</v>
      </c>
      <c r="O34" s="2">
        <f t="array" ref="O34">IFERROR(INDEX(Data!$F$2:$F$11136,MATCH($B34&amp;O$55&amp;"A",Data!$A$2:$A$11136&amp;Data!$D$2:$D$11136&amp;Data!$C$2:$C$11136,0)),0)</f>
        <v>311752</v>
      </c>
      <c r="P34" s="2">
        <f t="array" ref="P34">IFERROR(INDEX(Data!$F$2:$F$11136,MATCH($B34&amp;P$55&amp;"A",Data!$A$2:$A$11136&amp;Data!$D$2:$D$11136&amp;Data!$C$2:$C$11136,0)),0)</f>
        <v>187252</v>
      </c>
      <c r="Q34" s="2">
        <f t="array" ref="Q34">IFERROR(INDEX(Data!$F$2:$F$11136,MATCH($B34&amp;Q$55&amp;"A",Data!$A$2:$A$11136&amp;Data!$D$2:$D$11136&amp;Data!$C$2:$C$11136,0)),0)</f>
        <v>75958</v>
      </c>
      <c r="R34" s="2">
        <f t="array" ref="R34">IFERROR(INDEX(Data!$F$2:$F$11136,MATCH($B34&amp;R$55&amp;"A",Data!$A$2:$A$11136&amp;Data!$D$2:$D$11136&amp;Data!$C$2:$C$11136,0)),0)+IFERROR(INDEX(Data!$F$2:$F$11136,MATCH($B34&amp;R$56&amp;"A",Data!$A$2:$A$11136&amp;Data!$D$2:$D$11136&amp;Data!$C$2:$C$11136,0)),0)+IFERROR(INDEX(Data!$F$2:$F$11136,MATCH($B34&amp;R$57&amp;"A",Data!$A$2:$A$11136&amp;Data!$D$2:$D$11136&amp;Data!$C$2:$C$11136,0)),0)+IFERROR(INDEX(Data!$F$2:$F$11136,MATCH($B34&amp;R$58&amp;"A",Data!$A$2:$A$11136&amp;Data!$D$2:$D$11136&amp;Data!$C$2:$C$11136,0)),0)</f>
        <v>0</v>
      </c>
    </row>
    <row r="35" spans="1:18">
      <c r="A35" s="1" t="s">
        <v>61</v>
      </c>
      <c r="B35" s="1" t="s">
        <v>8</v>
      </c>
      <c r="C35" s="2">
        <f t="array" ref="C35">IFERROR(INDEX(Data!$F$2:$F$11136,MATCH($B35&amp;C$55&amp;"A",Data!$A$2:$A$11136&amp;Data!$D$2:$D$11136&amp;Data!$C$2:$C$11136,0)),0)</f>
        <v>80769</v>
      </c>
      <c r="D35" s="2">
        <f t="array" ref="D35">IFERROR(INDEX(Data!$F$2:$F$11136,MATCH($B35&amp;D$55&amp;"A",Data!$A$2:$A$11136&amp;Data!$D$2:$D$11136&amp;Data!$C$2:$C$11136,0)),0)+IFERROR(INDEX(Data!$F$2:$F$11136,MATCH($B35&amp;D$56&amp;"A",Data!$A$2:$A$11136&amp;Data!$D$2:$D$11136&amp;Data!$C$2:$C$11136,0)),0)</f>
        <v>3556070</v>
      </c>
      <c r="E35" s="2">
        <f t="array" ref="E35">IFERROR(INDEX(Data!$F$2:$F$11136,MATCH($B35&amp;E$55&amp;"A",Data!$A$2:$A$11136&amp;Data!$D$2:$D$11136&amp;Data!$C$2:$C$11136,0)),0)+IFERROR(INDEX(Data!$F$2:$F$11136,MATCH($B35&amp;E$56&amp;"A",Data!$A$2:$A$11136&amp;Data!$D$2:$D$11136&amp;Data!$C$2:$C$11136,0)),0)</f>
        <v>3340413</v>
      </c>
      <c r="F35" s="2">
        <f t="array" ref="F35">IFERROR(INDEX(Data!$F$2:$F$11136,MATCH($B35&amp;F$55&amp;"A",Data!$A$2:$A$11136&amp;Data!$D$2:$D$11136&amp;Data!$C$2:$C$11136,0)),0)</f>
        <v>5639808</v>
      </c>
      <c r="G35" s="2">
        <f t="array" ref="G35">IFERROR(INDEX(Data!$F$2:$F$11136,MATCH($B35&amp;G$55&amp;"A",Data!$A$2:$A$11136&amp;Data!$D$2:$D$11136&amp;Data!$C$2:$C$11136,0)),0)</f>
        <v>0</v>
      </c>
      <c r="H35" s="2">
        <f t="array" ref="H35">IFERROR(INDEX(Data!$F$2:$F$11136,MATCH($B35&amp;H$55&amp;"A",Data!$A$2:$A$11136&amp;Data!$D$2:$D$11136&amp;Data!$C$2:$C$11136,0)),0)+IFERROR(INDEX(Data!$F$2:$F$11136,MATCH($B35&amp;H$56&amp;"A",Data!$A$2:$A$11136&amp;Data!$D$2:$D$11136&amp;Data!$C$2:$C$11136,0)),0)</f>
        <v>0</v>
      </c>
      <c r="I35" s="2">
        <f t="array" ref="I35">IFERROR(INDEX(Data!$F$2:$F$11136,MATCH($B35&amp;I$55&amp;"A",Data!$A$2:$A$11136&amp;Data!$D$2:$D$11136&amp;Data!$C$2:$C$11136,0)),0)</f>
        <v>0</v>
      </c>
      <c r="J35" s="2">
        <f t="array" ref="J35">IFERROR(INDEX(Data!$F$2:$F$11136,MATCH($B35&amp;J$55&amp;"A",Data!$A$2:$A$11136&amp;Data!$D$2:$D$11136&amp;Data!$C$2:$C$11136,0)),0)</f>
        <v>1151180</v>
      </c>
      <c r="K35" s="2">
        <f t="array" ref="K35">IFERROR(INDEX(Data!$F$2:$F$11136,MATCH($B35&amp;K$55&amp;"A",Data!$A$2:$A$11136&amp;Data!$D$2:$D$11136&amp;Data!$C$2:$C$11136,0)),0)</f>
        <v>624845</v>
      </c>
      <c r="L35" s="2">
        <f t="array" ref="L35">IFERROR(INDEX(Data!$F$2:$F$11136,MATCH($B35&amp;L$55&amp;"A",Data!$A$2:$A$11136&amp;Data!$D$2:$D$11136&amp;Data!$C$2:$C$11136,0)),0)</f>
        <v>52885</v>
      </c>
      <c r="M35" s="2">
        <f t="array" ref="M35">IFERROR(INDEX(Data!$F$2:$F$11136,MATCH($B35&amp;M$55&amp;"A",Data!$A$2:$A$11136&amp;Data!$D$2:$D$11136&amp;Data!$C$2:$C$11136,0)),0)</f>
        <v>2484762</v>
      </c>
      <c r="N35" s="2">
        <f t="array" ref="N35">IFERROR(INDEX(Data!$F$2:$F$11136,MATCH($B35&amp;N$55&amp;"A",Data!$A$2:$A$11136&amp;Data!$D$2:$D$11136&amp;Data!$C$2:$C$11136,0)),0)</f>
        <v>671161</v>
      </c>
      <c r="O35" s="2">
        <f t="array" ref="O35">IFERROR(INDEX(Data!$F$2:$F$11136,MATCH($B35&amp;O$55&amp;"A",Data!$A$2:$A$11136&amp;Data!$D$2:$D$11136&amp;Data!$C$2:$C$11136,0)),0)</f>
        <v>2386759</v>
      </c>
      <c r="P35" s="2">
        <f t="array" ref="P35">IFERROR(INDEX(Data!$F$2:$F$11136,MATCH($B35&amp;P$55&amp;"A",Data!$A$2:$A$11136&amp;Data!$D$2:$D$11136&amp;Data!$C$2:$C$11136,0)),0)</f>
        <v>6645715</v>
      </c>
      <c r="Q35" s="2">
        <f t="array" ref="Q35">IFERROR(INDEX(Data!$F$2:$F$11136,MATCH($B35&amp;Q$55&amp;"A",Data!$A$2:$A$11136&amp;Data!$D$2:$D$11136&amp;Data!$C$2:$C$11136,0)),0)</f>
        <v>11756</v>
      </c>
      <c r="R35" s="2">
        <f t="array" ref="R35">IFERROR(INDEX(Data!$F$2:$F$11136,MATCH($B35&amp;R$55&amp;"A",Data!$A$2:$A$11136&amp;Data!$D$2:$D$11136&amp;Data!$C$2:$C$11136,0)),0)+IFERROR(INDEX(Data!$F$2:$F$11136,MATCH($B35&amp;R$56&amp;"A",Data!$A$2:$A$11136&amp;Data!$D$2:$D$11136&amp;Data!$C$2:$C$11136,0)),0)+IFERROR(INDEX(Data!$F$2:$F$11136,MATCH($B35&amp;R$57&amp;"A",Data!$A$2:$A$11136&amp;Data!$D$2:$D$11136&amp;Data!$C$2:$C$11136,0)),0)+IFERROR(INDEX(Data!$F$2:$F$11136,MATCH($B35&amp;R$58&amp;"A",Data!$A$2:$A$11136&amp;Data!$D$2:$D$11136&amp;Data!$C$2:$C$11136,0)),0)</f>
        <v>0</v>
      </c>
    </row>
    <row r="36" spans="1:18">
      <c r="A36" s="1" t="s">
        <v>90</v>
      </c>
      <c r="B36" s="1" t="s">
        <v>37</v>
      </c>
      <c r="C36" s="2">
        <f t="array" ref="C36">IFERROR(INDEX(Data!$F$2:$F$11136,MATCH($B36&amp;C$55&amp;"A",Data!$A$2:$A$11136&amp;Data!$D$2:$D$11136&amp;Data!$C$2:$C$11136,0)),0)</f>
        <v>12512</v>
      </c>
      <c r="D36" s="2">
        <f t="array" ref="D36">IFERROR(INDEX(Data!$F$2:$F$11136,MATCH($B36&amp;D$55&amp;"A",Data!$A$2:$A$11136&amp;Data!$D$2:$D$11136&amp;Data!$C$2:$C$11136,0)),0)+IFERROR(INDEX(Data!$F$2:$F$11136,MATCH($B36&amp;D$56&amp;"A",Data!$A$2:$A$11136&amp;Data!$D$2:$D$11136&amp;Data!$C$2:$C$11136,0)),0)</f>
        <v>3102659</v>
      </c>
      <c r="E36" s="2">
        <f t="array" ref="E36">IFERROR(INDEX(Data!$F$2:$F$11136,MATCH($B36&amp;E$55&amp;"A",Data!$A$2:$A$11136&amp;Data!$D$2:$D$11136&amp;Data!$C$2:$C$11136,0)),0)+IFERROR(INDEX(Data!$F$2:$F$11136,MATCH($B36&amp;E$56&amp;"A",Data!$A$2:$A$11136&amp;Data!$D$2:$D$11136&amp;Data!$C$2:$C$11136,0)),0)</f>
        <v>16762</v>
      </c>
      <c r="F36" s="2">
        <f t="array" ref="F36">IFERROR(INDEX(Data!$F$2:$F$11136,MATCH($B36&amp;F$55&amp;"A",Data!$A$2:$A$11136&amp;Data!$D$2:$D$11136&amp;Data!$C$2:$C$11136,0)),0)</f>
        <v>74470</v>
      </c>
      <c r="G36" s="2">
        <f t="array" ref="G36">IFERROR(INDEX(Data!$F$2:$F$11136,MATCH($B36&amp;G$55&amp;"A",Data!$A$2:$A$11136&amp;Data!$D$2:$D$11136&amp;Data!$C$2:$C$11136,0)),0)</f>
        <v>0</v>
      </c>
      <c r="H36" s="2">
        <f t="array" ref="H36">IFERROR(INDEX(Data!$F$2:$F$11136,MATCH($B36&amp;H$55&amp;"A",Data!$A$2:$A$11136&amp;Data!$D$2:$D$11136&amp;Data!$C$2:$C$11136,0)),0)+IFERROR(INDEX(Data!$F$2:$F$11136,MATCH($B36&amp;H$56&amp;"A",Data!$A$2:$A$11136&amp;Data!$D$2:$D$11136&amp;Data!$C$2:$C$11136,0)),0)</f>
        <v>0</v>
      </c>
      <c r="I36" s="2">
        <f t="array" ref="I36">IFERROR(INDEX(Data!$F$2:$F$11136,MATCH($B36&amp;I$55&amp;"A",Data!$A$2:$A$11136&amp;Data!$D$2:$D$11136&amp;Data!$C$2:$C$11136,0)),0)</f>
        <v>0</v>
      </c>
      <c r="J36" s="2">
        <f t="array" ref="J36">IFERROR(INDEX(Data!$F$2:$F$11136,MATCH($B36&amp;J$55&amp;"A",Data!$A$2:$A$11136&amp;Data!$D$2:$D$11136&amp;Data!$C$2:$C$11136,0)),0)</f>
        <v>116378</v>
      </c>
      <c r="K36" s="2">
        <f t="array" ref="K36">IFERROR(INDEX(Data!$F$2:$F$11136,MATCH($B36&amp;K$55&amp;"A",Data!$A$2:$A$11136&amp;Data!$D$2:$D$11136&amp;Data!$C$2:$C$11136,0)),0)</f>
        <v>160407</v>
      </c>
      <c r="L36" s="2">
        <f t="array" ref="L36">IFERROR(INDEX(Data!$F$2:$F$11136,MATCH($B36&amp;L$55&amp;"A",Data!$A$2:$A$11136&amp;Data!$D$2:$D$11136&amp;Data!$C$2:$C$11136,0)),0)</f>
        <v>48449</v>
      </c>
      <c r="M36" s="2">
        <f t="array" ref="M36">IFERROR(INDEX(Data!$F$2:$F$11136,MATCH($B36&amp;M$55&amp;"A",Data!$A$2:$A$11136&amp;Data!$D$2:$D$11136&amp;Data!$C$2:$C$11136,0)),0)</f>
        <v>1364684</v>
      </c>
      <c r="N36" s="2">
        <f t="array" ref="N36">IFERROR(INDEX(Data!$F$2:$F$11136,MATCH($B36&amp;N$55&amp;"A",Data!$A$2:$A$11136&amp;Data!$D$2:$D$11136&amp;Data!$C$2:$C$11136,0)),0)</f>
        <v>525545</v>
      </c>
      <c r="O36" s="2">
        <f t="array" ref="O36">IFERROR(INDEX(Data!$F$2:$F$11136,MATCH($B36&amp;O$55&amp;"A",Data!$A$2:$A$11136&amp;Data!$D$2:$D$11136&amp;Data!$C$2:$C$11136,0)),0)</f>
        <v>1220228</v>
      </c>
      <c r="P36" s="2">
        <f t="array" ref="P36">IFERROR(INDEX(Data!$F$2:$F$11136,MATCH($B36&amp;P$55&amp;"A",Data!$A$2:$A$11136&amp;Data!$D$2:$D$11136&amp;Data!$C$2:$C$11136,0)),0)</f>
        <v>2875639</v>
      </c>
      <c r="Q36" s="2">
        <f t="array" ref="Q36">IFERROR(INDEX(Data!$F$2:$F$11136,MATCH($B36&amp;Q$55&amp;"A",Data!$A$2:$A$11136&amp;Data!$D$2:$D$11136&amp;Data!$C$2:$C$11136,0)),0)</f>
        <v>102556</v>
      </c>
      <c r="R36" s="2">
        <f t="array" ref="R36">IFERROR(INDEX(Data!$F$2:$F$11136,MATCH($B36&amp;R$55&amp;"A",Data!$A$2:$A$11136&amp;Data!$D$2:$D$11136&amp;Data!$C$2:$C$11136,0)),0)+IFERROR(INDEX(Data!$F$2:$F$11136,MATCH($B36&amp;R$56&amp;"A",Data!$A$2:$A$11136&amp;Data!$D$2:$D$11136&amp;Data!$C$2:$C$11136,0)),0)+IFERROR(INDEX(Data!$F$2:$F$11136,MATCH($B36&amp;R$57&amp;"A",Data!$A$2:$A$11136&amp;Data!$D$2:$D$11136&amp;Data!$C$2:$C$11136,0)),0)+IFERROR(INDEX(Data!$F$2:$F$11136,MATCH($B36&amp;R$58&amp;"A",Data!$A$2:$A$11136&amp;Data!$D$2:$D$11136&amp;Data!$C$2:$C$11136,0)),0)</f>
        <v>0</v>
      </c>
    </row>
    <row r="37" spans="1:18">
      <c r="A37" s="1" t="s">
        <v>75</v>
      </c>
      <c r="B37" s="1" t="s">
        <v>22</v>
      </c>
      <c r="C37" s="2">
        <f t="array" ref="C37">IFERROR(INDEX(Data!$F$2:$F$11136,MATCH($B37&amp;C$55&amp;"A",Data!$A$2:$A$11136&amp;Data!$D$2:$D$11136&amp;Data!$C$2:$C$11136,0)),0)</f>
        <v>26491</v>
      </c>
      <c r="D37" s="2">
        <f t="array" ref="D37">IFERROR(INDEX(Data!$F$2:$F$11136,MATCH($B37&amp;D$55&amp;"A",Data!$A$2:$A$11136&amp;Data!$D$2:$D$11136&amp;Data!$C$2:$C$11136,0)),0)+IFERROR(INDEX(Data!$F$2:$F$11136,MATCH($B37&amp;D$56&amp;"A",Data!$A$2:$A$11136&amp;Data!$D$2:$D$11136&amp;Data!$C$2:$C$11136,0)),0)</f>
        <v>371727</v>
      </c>
      <c r="E37" s="2">
        <f t="array" ref="E37">IFERROR(INDEX(Data!$F$2:$F$11136,MATCH($B37&amp;E$55&amp;"A",Data!$A$2:$A$11136&amp;Data!$D$2:$D$11136&amp;Data!$C$2:$C$11136,0)),0)+IFERROR(INDEX(Data!$F$2:$F$11136,MATCH($B37&amp;E$56&amp;"A",Data!$A$2:$A$11136&amp;Data!$D$2:$D$11136&amp;Data!$C$2:$C$11136,0)),0)</f>
        <v>25455</v>
      </c>
      <c r="F37" s="2">
        <f t="array" ref="F37">IFERROR(INDEX(Data!$F$2:$F$11136,MATCH($B37&amp;F$55&amp;"A",Data!$A$2:$A$11136&amp;Data!$D$2:$D$11136&amp;Data!$C$2:$C$11136,0)),0)</f>
        <v>3755</v>
      </c>
      <c r="G37" s="2">
        <f t="array" ref="G37">IFERROR(INDEX(Data!$F$2:$F$11136,MATCH($B37&amp;G$55&amp;"A",Data!$A$2:$A$11136&amp;Data!$D$2:$D$11136&amp;Data!$C$2:$C$11136,0)),0)</f>
        <v>0</v>
      </c>
      <c r="H37" s="2">
        <f t="array" ref="H37">IFERROR(INDEX(Data!$F$2:$F$11136,MATCH($B37&amp;H$55&amp;"A",Data!$A$2:$A$11136&amp;Data!$D$2:$D$11136&amp;Data!$C$2:$C$11136,0)),0)+IFERROR(INDEX(Data!$F$2:$F$11136,MATCH($B37&amp;H$56&amp;"A",Data!$A$2:$A$11136&amp;Data!$D$2:$D$11136&amp;Data!$C$2:$C$11136,0)),0)</f>
        <v>0</v>
      </c>
      <c r="I37" s="2">
        <f t="array" ref="I37">IFERROR(INDEX(Data!$F$2:$F$11136,MATCH($B37&amp;I$55&amp;"A",Data!$A$2:$A$11136&amp;Data!$D$2:$D$11136&amp;Data!$C$2:$C$11136,0)),0)</f>
        <v>0</v>
      </c>
      <c r="J37" s="2">
        <f t="array" ref="J37">IFERROR(INDEX(Data!$F$2:$F$11136,MATCH($B37&amp;J$55&amp;"A",Data!$A$2:$A$11136&amp;Data!$D$2:$D$11136&amp;Data!$C$2:$C$11136,0)),0)</f>
        <v>13807</v>
      </c>
      <c r="K37" s="2">
        <f t="array" ref="K37">IFERROR(INDEX(Data!$F$2:$F$11136,MATCH($B37&amp;K$55&amp;"A",Data!$A$2:$A$11136&amp;Data!$D$2:$D$11136&amp;Data!$C$2:$C$11136,0)),0)</f>
        <v>61109</v>
      </c>
      <c r="L37" s="2">
        <f t="array" ref="L37">IFERROR(INDEX(Data!$F$2:$F$11136,MATCH($B37&amp;L$55&amp;"A",Data!$A$2:$A$11136&amp;Data!$D$2:$D$11136&amp;Data!$C$2:$C$11136,0)),0)</f>
        <v>48351</v>
      </c>
      <c r="M37" s="2">
        <f t="array" ref="M37">IFERROR(INDEX(Data!$F$2:$F$11136,MATCH($B37&amp;M$55&amp;"A",Data!$A$2:$A$11136&amp;Data!$D$2:$D$11136&amp;Data!$C$2:$C$11136,0)),0)</f>
        <v>50188</v>
      </c>
      <c r="N37" s="2">
        <f t="array" ref="N37">IFERROR(INDEX(Data!$F$2:$F$11136,MATCH($B37&amp;N$55&amp;"A",Data!$A$2:$A$11136&amp;Data!$D$2:$D$11136&amp;Data!$C$2:$C$11136,0)),0)</f>
        <v>59845</v>
      </c>
      <c r="O37" s="2">
        <f t="array" ref="O37">IFERROR(INDEX(Data!$F$2:$F$11136,MATCH($B37&amp;O$55&amp;"A",Data!$A$2:$A$11136&amp;Data!$D$2:$D$11136&amp;Data!$C$2:$C$11136,0)),0)</f>
        <v>137703</v>
      </c>
      <c r="P37" s="2">
        <f t="array" ref="P37">IFERROR(INDEX(Data!$F$2:$F$11136,MATCH($B37&amp;P$55&amp;"A",Data!$A$2:$A$11136&amp;Data!$D$2:$D$11136&amp;Data!$C$2:$C$11136,0)),0)</f>
        <v>20846</v>
      </c>
      <c r="Q37" s="2">
        <f t="array" ref="Q37">IFERROR(INDEX(Data!$F$2:$F$11136,MATCH($B37&amp;Q$55&amp;"A",Data!$A$2:$A$11136&amp;Data!$D$2:$D$11136&amp;Data!$C$2:$C$11136,0)),0)</f>
        <v>435</v>
      </c>
      <c r="R37" s="2">
        <f t="array" ref="R37">IFERROR(INDEX(Data!$F$2:$F$11136,MATCH($B37&amp;R$55&amp;"A",Data!$A$2:$A$11136&amp;Data!$D$2:$D$11136&amp;Data!$C$2:$C$11136,0)),0)+IFERROR(INDEX(Data!$F$2:$F$11136,MATCH($B37&amp;R$56&amp;"A",Data!$A$2:$A$11136&amp;Data!$D$2:$D$11136&amp;Data!$C$2:$C$11136,0)),0)+IFERROR(INDEX(Data!$F$2:$F$11136,MATCH($B37&amp;R$57&amp;"A",Data!$A$2:$A$11136&amp;Data!$D$2:$D$11136&amp;Data!$C$2:$C$11136,0)),0)+IFERROR(INDEX(Data!$F$2:$F$11136,MATCH($B37&amp;R$58&amp;"A",Data!$A$2:$A$11136&amp;Data!$D$2:$D$11136&amp;Data!$C$2:$C$11136,0)),0)</f>
        <v>0</v>
      </c>
    </row>
    <row r="38" spans="1:18">
      <c r="A38" s="1" t="s">
        <v>97</v>
      </c>
      <c r="B38" s="1" t="s">
        <v>44</v>
      </c>
      <c r="C38" s="2">
        <f t="array" ref="C38">IFERROR(INDEX(Data!$F$2:$F$11136,MATCH($B38&amp;C$55&amp;"A",Data!$A$2:$A$11136&amp;Data!$D$2:$D$11136&amp;Data!$C$2:$C$11136,0)),0)</f>
        <v>670840</v>
      </c>
      <c r="D38" s="2">
        <f t="array" ref="D38">IFERROR(INDEX(Data!$F$2:$F$11136,MATCH($B38&amp;D$55&amp;"A",Data!$A$2:$A$11136&amp;Data!$D$2:$D$11136&amp;Data!$C$2:$C$11136,0)),0)+IFERROR(INDEX(Data!$F$2:$F$11136,MATCH($B38&amp;D$56&amp;"A",Data!$A$2:$A$11136&amp;Data!$D$2:$D$11136&amp;Data!$C$2:$C$11136,0)),0)</f>
        <v>4776292</v>
      </c>
      <c r="E38" s="2">
        <f t="array" ref="E38">IFERROR(INDEX(Data!$F$2:$F$11136,MATCH($B38&amp;E$55&amp;"A",Data!$A$2:$A$11136&amp;Data!$D$2:$D$11136&amp;Data!$C$2:$C$11136,0)),0)+IFERROR(INDEX(Data!$F$2:$F$11136,MATCH($B38&amp;E$56&amp;"A",Data!$A$2:$A$11136&amp;Data!$D$2:$D$11136&amp;Data!$C$2:$C$11136,0)),0)</f>
        <v>285822</v>
      </c>
      <c r="F38" s="2">
        <f t="array" ref="F38">IFERROR(INDEX(Data!$F$2:$F$11136,MATCH($B38&amp;F$55&amp;"A",Data!$A$2:$A$11136&amp;Data!$D$2:$D$11136&amp;Data!$C$2:$C$11136,0)),0)</f>
        <v>135673</v>
      </c>
      <c r="G38" s="2">
        <f t="array" ref="G38">IFERROR(INDEX(Data!$F$2:$F$11136,MATCH($B38&amp;G$55&amp;"A",Data!$A$2:$A$11136&amp;Data!$D$2:$D$11136&amp;Data!$C$2:$C$11136,0)),0)</f>
        <v>0</v>
      </c>
      <c r="H38" s="2">
        <f t="array" ref="H38">IFERROR(INDEX(Data!$F$2:$F$11136,MATCH($B38&amp;H$55&amp;"A",Data!$A$2:$A$11136&amp;Data!$D$2:$D$11136&amp;Data!$C$2:$C$11136,0)),0)+IFERROR(INDEX(Data!$F$2:$F$11136,MATCH($B38&amp;H$56&amp;"A",Data!$A$2:$A$11136&amp;Data!$D$2:$D$11136&amp;Data!$C$2:$C$11136,0)),0)</f>
        <v>0</v>
      </c>
      <c r="I38" s="2">
        <f t="array" ref="I38">IFERROR(INDEX(Data!$F$2:$F$11136,MATCH($B38&amp;I$55&amp;"A",Data!$A$2:$A$11136&amp;Data!$D$2:$D$11136&amp;Data!$C$2:$C$11136,0)),0)</f>
        <v>0</v>
      </c>
      <c r="J38" s="2">
        <f t="array" ref="J38">IFERROR(INDEX(Data!$F$2:$F$11136,MATCH($B38&amp;J$55&amp;"A",Data!$A$2:$A$11136&amp;Data!$D$2:$D$11136&amp;Data!$C$2:$C$11136,0)),0)</f>
        <v>133755</v>
      </c>
      <c r="K38" s="2">
        <f t="array" ref="K38">IFERROR(INDEX(Data!$F$2:$F$11136,MATCH($B38&amp;K$55&amp;"A",Data!$A$2:$A$11136&amp;Data!$D$2:$D$11136&amp;Data!$C$2:$C$11136,0)),0)</f>
        <v>246653</v>
      </c>
      <c r="L38" s="2">
        <f t="array" ref="L38">IFERROR(INDEX(Data!$F$2:$F$11136,MATCH($B38&amp;L$55&amp;"A",Data!$A$2:$A$11136&amp;Data!$D$2:$D$11136&amp;Data!$C$2:$C$11136,0)),0)</f>
        <v>35488</v>
      </c>
      <c r="M38" s="2">
        <f t="array" ref="M38">IFERROR(INDEX(Data!$F$2:$F$11136,MATCH($B38&amp;M$55&amp;"A",Data!$A$2:$A$11136&amp;Data!$D$2:$D$11136&amp;Data!$C$2:$C$11136,0)),0)</f>
        <v>2022477</v>
      </c>
      <c r="N38" s="2">
        <f t="array" ref="N38">IFERROR(INDEX(Data!$F$2:$F$11136,MATCH($B38&amp;N$55&amp;"A",Data!$A$2:$A$11136&amp;Data!$D$2:$D$11136&amp;Data!$C$2:$C$11136,0)),0)</f>
        <v>335954</v>
      </c>
      <c r="O38" s="2">
        <f t="array" ref="O38">IFERROR(INDEX(Data!$F$2:$F$11136,MATCH($B38&amp;O$55&amp;"A",Data!$A$2:$A$11136&amp;Data!$D$2:$D$11136&amp;Data!$C$2:$C$11136,0)),0)</f>
        <v>1607653</v>
      </c>
      <c r="P38" s="2">
        <f t="array" ref="P38">IFERROR(INDEX(Data!$F$2:$F$11136,MATCH($B38&amp;P$55&amp;"A",Data!$A$2:$A$11136&amp;Data!$D$2:$D$11136&amp;Data!$C$2:$C$11136,0)),0)</f>
        <v>1016433</v>
      </c>
      <c r="Q38" s="2">
        <f t="array" ref="Q38">IFERROR(INDEX(Data!$F$2:$F$11136,MATCH($B38&amp;Q$55&amp;"A",Data!$A$2:$A$11136&amp;Data!$D$2:$D$11136&amp;Data!$C$2:$C$11136,0)),0)</f>
        <v>42337</v>
      </c>
      <c r="R38" s="2">
        <f t="array" ref="R38">IFERROR(INDEX(Data!$F$2:$F$11136,MATCH($B38&amp;R$55&amp;"A",Data!$A$2:$A$11136&amp;Data!$D$2:$D$11136&amp;Data!$C$2:$C$11136,0)),0)+IFERROR(INDEX(Data!$F$2:$F$11136,MATCH($B38&amp;R$56&amp;"A",Data!$A$2:$A$11136&amp;Data!$D$2:$D$11136&amp;Data!$C$2:$C$11136,0)),0)+IFERROR(INDEX(Data!$F$2:$F$11136,MATCH($B38&amp;R$57&amp;"A",Data!$A$2:$A$11136&amp;Data!$D$2:$D$11136&amp;Data!$C$2:$C$11136,0)),0)+IFERROR(INDEX(Data!$F$2:$F$11136,MATCH($B38&amp;R$58&amp;"A",Data!$A$2:$A$11136&amp;Data!$D$2:$D$11136&amp;Data!$C$2:$C$11136,0)),0)</f>
        <v>0</v>
      </c>
    </row>
    <row r="39" spans="1:18">
      <c r="A39" s="1" t="s">
        <v>62</v>
      </c>
      <c r="B39" s="1" t="s">
        <v>9</v>
      </c>
      <c r="C39" s="2">
        <f t="array" ref="C39">IFERROR(INDEX(Data!$F$2:$F$11136,MATCH($B39&amp;C$55&amp;"A",Data!$A$2:$A$11136&amp;Data!$D$2:$D$11136&amp;Data!$C$2:$C$11136,0)),0)</f>
        <v>191341</v>
      </c>
      <c r="D39" s="2">
        <f t="array" ref="D39">IFERROR(INDEX(Data!$F$2:$F$11136,MATCH($B39&amp;D$55&amp;"A",Data!$A$2:$A$11136&amp;Data!$D$2:$D$11136&amp;Data!$C$2:$C$11136,0)),0)+IFERROR(INDEX(Data!$F$2:$F$11136,MATCH($B39&amp;D$56&amp;"A",Data!$A$2:$A$11136&amp;Data!$D$2:$D$11136&amp;Data!$C$2:$C$11136,0)),0)</f>
        <v>1677745</v>
      </c>
      <c r="E39" s="2">
        <f t="array" ref="E39">IFERROR(INDEX(Data!$F$2:$F$11136,MATCH($B39&amp;E$55&amp;"A",Data!$A$2:$A$11136&amp;Data!$D$2:$D$11136&amp;Data!$C$2:$C$11136,0)),0)+IFERROR(INDEX(Data!$F$2:$F$11136,MATCH($B39&amp;E$56&amp;"A",Data!$A$2:$A$11136&amp;Data!$D$2:$D$11136&amp;Data!$C$2:$C$11136,0)),0)</f>
        <v>230897</v>
      </c>
      <c r="F39" s="2">
        <f t="array" ref="F39">IFERROR(INDEX(Data!$F$2:$F$11136,MATCH($B39&amp;F$55&amp;"A",Data!$A$2:$A$11136&amp;Data!$D$2:$D$11136&amp;Data!$C$2:$C$11136,0)),0)</f>
        <v>13106</v>
      </c>
      <c r="G39" s="2">
        <f t="array" ref="G39">IFERROR(INDEX(Data!$F$2:$F$11136,MATCH($B39&amp;G$55&amp;"A",Data!$A$2:$A$11136&amp;Data!$D$2:$D$11136&amp;Data!$C$2:$C$11136,0)),0)</f>
        <v>0</v>
      </c>
      <c r="H39" s="2">
        <f t="array" ref="H39">IFERROR(INDEX(Data!$F$2:$F$11136,MATCH($B39&amp;H$55&amp;"A",Data!$A$2:$A$11136&amp;Data!$D$2:$D$11136&amp;Data!$C$2:$C$11136,0)),0)+IFERROR(INDEX(Data!$F$2:$F$11136,MATCH($B39&amp;H$56&amp;"A",Data!$A$2:$A$11136&amp;Data!$D$2:$D$11136&amp;Data!$C$2:$C$11136,0)),0)</f>
        <v>0</v>
      </c>
      <c r="I39" s="2">
        <f t="array" ref="I39">IFERROR(INDEX(Data!$F$2:$F$11136,MATCH($B39&amp;I$55&amp;"A",Data!$A$2:$A$11136&amp;Data!$D$2:$D$11136&amp;Data!$C$2:$C$11136,0)),0)</f>
        <v>0</v>
      </c>
      <c r="J39" s="2">
        <f t="array" ref="J39">IFERROR(INDEX(Data!$F$2:$F$11136,MATCH($B39&amp;J$55&amp;"A",Data!$A$2:$A$11136&amp;Data!$D$2:$D$11136&amp;Data!$C$2:$C$11136,0)),0)</f>
        <v>49040</v>
      </c>
      <c r="K39" s="2">
        <f t="array" ref="K39">IFERROR(INDEX(Data!$F$2:$F$11136,MATCH($B39&amp;K$55&amp;"A",Data!$A$2:$A$11136&amp;Data!$D$2:$D$11136&amp;Data!$C$2:$C$11136,0)),0)</f>
        <v>109027</v>
      </c>
      <c r="L39" s="2">
        <f t="array" ref="L39">IFERROR(INDEX(Data!$F$2:$F$11136,MATCH($B39&amp;L$55&amp;"A",Data!$A$2:$A$11136&amp;Data!$D$2:$D$11136&amp;Data!$C$2:$C$11136,0)),0)</f>
        <v>24539</v>
      </c>
      <c r="M39" s="2">
        <f t="array" ref="M39">IFERROR(INDEX(Data!$F$2:$F$11136,MATCH($B39&amp;M$55&amp;"A",Data!$A$2:$A$11136&amp;Data!$D$2:$D$11136&amp;Data!$C$2:$C$11136,0)),0)</f>
        <v>352131</v>
      </c>
      <c r="N39" s="2">
        <f t="array" ref="N39">IFERROR(INDEX(Data!$F$2:$F$11136,MATCH($B39&amp;N$55&amp;"A",Data!$A$2:$A$11136&amp;Data!$D$2:$D$11136&amp;Data!$C$2:$C$11136,0)),0)</f>
        <v>235824</v>
      </c>
      <c r="O39" s="2">
        <f t="array" ref="O39">IFERROR(INDEX(Data!$F$2:$F$11136,MATCH($B39&amp;O$55&amp;"A",Data!$A$2:$A$11136&amp;Data!$D$2:$D$11136&amp;Data!$C$2:$C$11136,0)),0)</f>
        <v>783854</v>
      </c>
      <c r="P39" s="2">
        <f t="array" ref="P39">IFERROR(INDEX(Data!$F$2:$F$11136,MATCH($B39&amp;P$55&amp;"A",Data!$A$2:$A$11136&amp;Data!$D$2:$D$11136&amp;Data!$C$2:$C$11136,0)),0)</f>
        <v>984389</v>
      </c>
      <c r="Q39" s="2">
        <f t="array" ref="Q39">IFERROR(INDEX(Data!$F$2:$F$11136,MATCH($B39&amp;Q$55&amp;"A",Data!$A$2:$A$11136&amp;Data!$D$2:$D$11136&amp;Data!$C$2:$C$11136,0)),0)</f>
        <v>37471</v>
      </c>
      <c r="R39" s="2">
        <f t="array" ref="R39">IFERROR(INDEX(Data!$F$2:$F$11136,MATCH($B39&amp;R$55&amp;"A",Data!$A$2:$A$11136&amp;Data!$D$2:$D$11136&amp;Data!$C$2:$C$11136,0)),0)+IFERROR(INDEX(Data!$F$2:$F$11136,MATCH($B39&amp;R$56&amp;"A",Data!$A$2:$A$11136&amp;Data!$D$2:$D$11136&amp;Data!$C$2:$C$11136,0)),0)+IFERROR(INDEX(Data!$F$2:$F$11136,MATCH($B39&amp;R$57&amp;"A",Data!$A$2:$A$11136&amp;Data!$D$2:$D$11136&amp;Data!$C$2:$C$11136,0)),0)+IFERROR(INDEX(Data!$F$2:$F$11136,MATCH($B39&amp;R$58&amp;"A",Data!$A$2:$A$11136&amp;Data!$D$2:$D$11136&amp;Data!$C$2:$C$11136,0)),0)</f>
        <v>0</v>
      </c>
    </row>
    <row r="40" spans="1:18">
      <c r="A40" s="1" t="s">
        <v>99</v>
      </c>
      <c r="B40" s="1" t="s">
        <v>46</v>
      </c>
      <c r="C40" s="2">
        <f t="array" ref="C40">IFERROR(INDEX(Data!$F$2:$F$11136,MATCH($B40&amp;C$55&amp;"A",Data!$A$2:$A$11136&amp;Data!$D$2:$D$11136&amp;Data!$C$2:$C$11136,0)),0)</f>
        <v>112801</v>
      </c>
      <c r="D40" s="2">
        <f t="array" ref="D40">IFERROR(INDEX(Data!$F$2:$F$11136,MATCH($B40&amp;D$55&amp;"A",Data!$A$2:$A$11136&amp;Data!$D$2:$D$11136&amp;Data!$C$2:$C$11136,0)),0)+IFERROR(INDEX(Data!$F$2:$F$11136,MATCH($B40&amp;D$56&amp;"A",Data!$A$2:$A$11136&amp;Data!$D$2:$D$11136&amp;Data!$C$2:$C$11136,0)),0)</f>
        <v>1706650</v>
      </c>
      <c r="E40" s="2">
        <f t="array" ref="E40">IFERROR(INDEX(Data!$F$2:$F$11136,MATCH($B40&amp;E$55&amp;"A",Data!$A$2:$A$11136&amp;Data!$D$2:$D$11136&amp;Data!$C$2:$C$11136,0)),0)+IFERROR(INDEX(Data!$F$2:$F$11136,MATCH($B40&amp;E$56&amp;"A",Data!$A$2:$A$11136&amp;Data!$D$2:$D$11136&amp;Data!$C$2:$C$11136,0)),0)</f>
        <v>67935</v>
      </c>
      <c r="F40" s="2">
        <f t="array" ref="F40">IFERROR(INDEX(Data!$F$2:$F$11136,MATCH($B40&amp;F$55&amp;"A",Data!$A$2:$A$11136&amp;Data!$D$2:$D$11136&amp;Data!$C$2:$C$11136,0)),0)</f>
        <v>125762</v>
      </c>
      <c r="G40" s="2">
        <f t="array" ref="G40">IFERROR(INDEX(Data!$F$2:$F$11136,MATCH($B40&amp;G$55&amp;"A",Data!$A$2:$A$11136&amp;Data!$D$2:$D$11136&amp;Data!$C$2:$C$11136,0)),0)</f>
        <v>0</v>
      </c>
      <c r="H40" s="2">
        <f t="array" ref="H40">IFERROR(INDEX(Data!$F$2:$F$11136,MATCH($B40&amp;H$55&amp;"A",Data!$A$2:$A$11136&amp;Data!$D$2:$D$11136&amp;Data!$C$2:$C$11136,0)),0)+IFERROR(INDEX(Data!$F$2:$F$11136,MATCH($B40&amp;H$56&amp;"A",Data!$A$2:$A$11136&amp;Data!$D$2:$D$11136&amp;Data!$C$2:$C$11136,0)),0)</f>
        <v>0</v>
      </c>
      <c r="I40" s="2">
        <f t="array" ref="I40">IFERROR(INDEX(Data!$F$2:$F$11136,MATCH($B40&amp;I$55&amp;"A",Data!$A$2:$A$11136&amp;Data!$D$2:$D$11136&amp;Data!$C$2:$C$11136,0)),0)</f>
        <v>0</v>
      </c>
      <c r="J40" s="2">
        <f t="array" ref="J40">IFERROR(INDEX(Data!$F$2:$F$11136,MATCH($B40&amp;J$55&amp;"A",Data!$A$2:$A$11136&amp;Data!$D$2:$D$11136&amp;Data!$C$2:$C$11136,0)),0)</f>
        <v>61879</v>
      </c>
      <c r="K40" s="2">
        <f t="array" ref="K40">IFERROR(INDEX(Data!$F$2:$F$11136,MATCH($B40&amp;K$55&amp;"A",Data!$A$2:$A$11136&amp;Data!$D$2:$D$11136&amp;Data!$C$2:$C$11136,0)),0)</f>
        <v>189070</v>
      </c>
      <c r="L40" s="2">
        <f t="array" ref="L40">IFERROR(INDEX(Data!$F$2:$F$11136,MATCH($B40&amp;L$55&amp;"A",Data!$A$2:$A$11136&amp;Data!$D$2:$D$11136&amp;Data!$C$2:$C$11136,0)),0)</f>
        <v>163748</v>
      </c>
      <c r="M40" s="2">
        <f t="array" ref="M40">IFERROR(INDEX(Data!$F$2:$F$11136,MATCH($B40&amp;M$55&amp;"A",Data!$A$2:$A$11136&amp;Data!$D$2:$D$11136&amp;Data!$C$2:$C$11136,0)),0)</f>
        <v>905815</v>
      </c>
      <c r="N40" s="2">
        <f t="array" ref="N40">IFERROR(INDEX(Data!$F$2:$F$11136,MATCH($B40&amp;N$55&amp;"A",Data!$A$2:$A$11136&amp;Data!$D$2:$D$11136&amp;Data!$C$2:$C$11136,0)),0)</f>
        <v>116883</v>
      </c>
      <c r="O40" s="2">
        <f t="array" ref="O40">IFERROR(INDEX(Data!$F$2:$F$11136,MATCH($B40&amp;O$55&amp;"A",Data!$A$2:$A$11136&amp;Data!$D$2:$D$11136&amp;Data!$C$2:$C$11136,0)),0)</f>
        <v>599597</v>
      </c>
      <c r="P40" s="2">
        <f t="array" ref="P40">IFERROR(INDEX(Data!$F$2:$F$11136,MATCH($B40&amp;P$55&amp;"A",Data!$A$2:$A$11136&amp;Data!$D$2:$D$11136&amp;Data!$C$2:$C$11136,0)),0)</f>
        <v>674585</v>
      </c>
      <c r="Q40" s="2">
        <f t="array" ref="Q40">IFERROR(INDEX(Data!$F$2:$F$11136,MATCH($B40&amp;Q$55&amp;"A",Data!$A$2:$A$11136&amp;Data!$D$2:$D$11136&amp;Data!$C$2:$C$11136,0)),0)</f>
        <v>728</v>
      </c>
      <c r="R40" s="2">
        <f t="array" ref="R40">IFERROR(INDEX(Data!$F$2:$F$11136,MATCH($B40&amp;R$55&amp;"A",Data!$A$2:$A$11136&amp;Data!$D$2:$D$11136&amp;Data!$C$2:$C$11136,0)),0)+IFERROR(INDEX(Data!$F$2:$F$11136,MATCH($B40&amp;R$56&amp;"A",Data!$A$2:$A$11136&amp;Data!$D$2:$D$11136&amp;Data!$C$2:$C$11136,0)),0)+IFERROR(INDEX(Data!$F$2:$F$11136,MATCH($B40&amp;R$57&amp;"A",Data!$A$2:$A$11136&amp;Data!$D$2:$D$11136&amp;Data!$C$2:$C$11136,0)),0)+IFERROR(INDEX(Data!$F$2:$F$11136,MATCH($B40&amp;R$58&amp;"A",Data!$A$2:$A$11136&amp;Data!$D$2:$D$11136&amp;Data!$C$2:$C$11136,0)),0)</f>
        <v>0</v>
      </c>
    </row>
    <row r="41" spans="1:18">
      <c r="A41" s="1" t="s">
        <v>100</v>
      </c>
      <c r="B41" s="1" t="s">
        <v>47</v>
      </c>
      <c r="C41" s="2">
        <f t="array" ref="C41">IFERROR(INDEX(Data!$F$2:$F$11136,MATCH($B41&amp;C$55&amp;"A",Data!$A$2:$A$11136&amp;Data!$D$2:$D$11136&amp;Data!$C$2:$C$11136,0)),0)</f>
        <v>87969</v>
      </c>
      <c r="D41" s="2">
        <f t="array" ref="D41">IFERROR(INDEX(Data!$F$2:$F$11136,MATCH($B41&amp;D$55&amp;"A",Data!$A$2:$A$11136&amp;Data!$D$2:$D$11136&amp;Data!$C$2:$C$11136,0)),0)+IFERROR(INDEX(Data!$F$2:$F$11136,MATCH($B41&amp;D$56&amp;"A",Data!$A$2:$A$11136&amp;Data!$D$2:$D$11136&amp;Data!$C$2:$C$11136,0)),0)</f>
        <v>5282119</v>
      </c>
      <c r="E41" s="2">
        <f t="array" ref="E41">IFERROR(INDEX(Data!$F$2:$F$11136,MATCH($B41&amp;E$55&amp;"A",Data!$A$2:$A$11136&amp;Data!$D$2:$D$11136&amp;Data!$C$2:$C$11136,0)),0)+IFERROR(INDEX(Data!$F$2:$F$11136,MATCH($B41&amp;E$56&amp;"A",Data!$A$2:$A$11136&amp;Data!$D$2:$D$11136&amp;Data!$C$2:$C$11136,0)),0)</f>
        <v>910758</v>
      </c>
      <c r="F41" s="2">
        <f t="array" ref="F41">IFERROR(INDEX(Data!$F$2:$F$11136,MATCH($B41&amp;F$55&amp;"A",Data!$A$2:$A$11136&amp;Data!$D$2:$D$11136&amp;Data!$C$2:$C$11136,0)),0)</f>
        <v>599250</v>
      </c>
      <c r="G41" s="2">
        <f t="array" ref="G41">IFERROR(INDEX(Data!$F$2:$F$11136,MATCH($B41&amp;G$55&amp;"A",Data!$A$2:$A$11136&amp;Data!$D$2:$D$11136&amp;Data!$C$2:$C$11136,0)),0)</f>
        <v>0</v>
      </c>
      <c r="H41" s="2">
        <f t="array" ref="H41">IFERROR(INDEX(Data!$F$2:$F$11136,MATCH($B41&amp;H$55&amp;"A",Data!$A$2:$A$11136&amp;Data!$D$2:$D$11136&amp;Data!$C$2:$C$11136,0)),0)+IFERROR(INDEX(Data!$F$2:$F$11136,MATCH($B41&amp;H$56&amp;"A",Data!$A$2:$A$11136&amp;Data!$D$2:$D$11136&amp;Data!$C$2:$C$11136,0)),0)</f>
        <v>0</v>
      </c>
      <c r="I41" s="2">
        <f t="array" ref="I41">IFERROR(INDEX(Data!$F$2:$F$11136,MATCH($B41&amp;I$55&amp;"A",Data!$A$2:$A$11136&amp;Data!$D$2:$D$11136&amp;Data!$C$2:$C$11136,0)),0)</f>
        <v>0</v>
      </c>
      <c r="J41" s="2">
        <f t="array" ref="J41">IFERROR(INDEX(Data!$F$2:$F$11136,MATCH($B41&amp;J$55&amp;"A",Data!$A$2:$A$11136&amp;Data!$D$2:$D$11136&amp;Data!$C$2:$C$11136,0)),0)</f>
        <v>281652</v>
      </c>
      <c r="K41" s="2">
        <f t="array" ref="K41">IFERROR(INDEX(Data!$F$2:$F$11136,MATCH($B41&amp;K$55&amp;"A",Data!$A$2:$A$11136&amp;Data!$D$2:$D$11136&amp;Data!$C$2:$C$11136,0)),0)</f>
        <v>201540</v>
      </c>
      <c r="L41" s="2">
        <f t="array" ref="L41">IFERROR(INDEX(Data!$F$2:$F$11136,MATCH($B41&amp;L$55&amp;"A",Data!$A$2:$A$11136&amp;Data!$D$2:$D$11136&amp;Data!$C$2:$C$11136,0)),0)</f>
        <v>60166</v>
      </c>
      <c r="M41" s="2">
        <f t="array" ref="M41">IFERROR(INDEX(Data!$F$2:$F$11136,MATCH($B41&amp;M$55&amp;"A",Data!$A$2:$A$11136&amp;Data!$D$2:$D$11136&amp;Data!$C$2:$C$11136,0)),0)</f>
        <v>2431869</v>
      </c>
      <c r="N41" s="2">
        <f t="array" ref="N41">IFERROR(INDEX(Data!$F$2:$F$11136,MATCH($B41&amp;N$55&amp;"A",Data!$A$2:$A$11136&amp;Data!$D$2:$D$11136&amp;Data!$C$2:$C$11136,0)),0)</f>
        <v>665332</v>
      </c>
      <c r="O41" s="2">
        <f t="array" ref="O41">IFERROR(INDEX(Data!$F$2:$F$11136,MATCH($B41&amp;O$55&amp;"A",Data!$A$2:$A$11136&amp;Data!$D$2:$D$11136&amp;Data!$C$2:$C$11136,0)),0)</f>
        <v>1316813</v>
      </c>
      <c r="P41" s="2">
        <f t="array" ref="P41">IFERROR(INDEX(Data!$F$2:$F$11136,MATCH($B41&amp;P$55&amp;"A",Data!$A$2:$A$11136&amp;Data!$D$2:$D$11136&amp;Data!$C$2:$C$11136,0)),0)</f>
        <v>197219</v>
      </c>
      <c r="Q41" s="2">
        <f t="array" ref="Q41">IFERROR(INDEX(Data!$F$2:$F$11136,MATCH($B41&amp;Q$55&amp;"A",Data!$A$2:$A$11136&amp;Data!$D$2:$D$11136&amp;Data!$C$2:$C$11136,0)),0)</f>
        <v>766039</v>
      </c>
      <c r="R41" s="2">
        <f t="array" ref="R41">IFERROR(INDEX(Data!$F$2:$F$11136,MATCH($B41&amp;R$55&amp;"A",Data!$A$2:$A$11136&amp;Data!$D$2:$D$11136&amp;Data!$C$2:$C$11136,0)),0)+IFERROR(INDEX(Data!$F$2:$F$11136,MATCH($B41&amp;R$56&amp;"A",Data!$A$2:$A$11136&amp;Data!$D$2:$D$11136&amp;Data!$C$2:$C$11136,0)),0)+IFERROR(INDEX(Data!$F$2:$F$11136,MATCH($B41&amp;R$57&amp;"A",Data!$A$2:$A$11136&amp;Data!$D$2:$D$11136&amp;Data!$C$2:$C$11136,0)),0)+IFERROR(INDEX(Data!$F$2:$F$11136,MATCH($B41&amp;R$58&amp;"A",Data!$A$2:$A$11136&amp;Data!$D$2:$D$11136&amp;Data!$C$2:$C$11136,0)),0)</f>
        <v>0</v>
      </c>
    </row>
    <row r="42" spans="1:18">
      <c r="A42" s="1" t="s">
        <v>93</v>
      </c>
      <c r="B42" s="1" t="s">
        <v>40</v>
      </c>
      <c r="C42" s="2">
        <f t="array" ref="C42">IFERROR(INDEX(Data!$F$2:$F$11136,MATCH($B42&amp;C$55&amp;"A",Data!$A$2:$A$11136&amp;Data!$D$2:$D$11136&amp;Data!$C$2:$C$11136,0)),0)</f>
        <v>9856</v>
      </c>
      <c r="D42" s="2">
        <f t="array" ref="D42">IFERROR(INDEX(Data!$F$2:$F$11136,MATCH($B42&amp;D$55&amp;"A",Data!$A$2:$A$11136&amp;Data!$D$2:$D$11136&amp;Data!$C$2:$C$11136,0)),0)+IFERROR(INDEX(Data!$F$2:$F$11136,MATCH($B42&amp;D$56&amp;"A",Data!$A$2:$A$11136&amp;Data!$D$2:$D$11136&amp;Data!$C$2:$C$11136,0)),0)</f>
        <v>390906</v>
      </c>
      <c r="E42" s="2">
        <f t="array" ref="E42">IFERROR(INDEX(Data!$F$2:$F$11136,MATCH($B42&amp;E$55&amp;"A",Data!$A$2:$A$11136&amp;Data!$D$2:$D$11136&amp;Data!$C$2:$C$11136,0)),0)+IFERROR(INDEX(Data!$F$2:$F$11136,MATCH($B42&amp;E$56&amp;"A",Data!$A$2:$A$11136&amp;Data!$D$2:$D$11136&amp;Data!$C$2:$C$11136,0)),0)</f>
        <v>19337</v>
      </c>
      <c r="F42" s="2">
        <f t="array" ref="F42">IFERROR(INDEX(Data!$F$2:$F$11136,MATCH($B42&amp;F$55&amp;"A",Data!$A$2:$A$11136&amp;Data!$D$2:$D$11136&amp;Data!$C$2:$C$11136,0)),0)</f>
        <v>33338</v>
      </c>
      <c r="G42" s="2">
        <f t="array" ref="G42">IFERROR(INDEX(Data!$F$2:$F$11136,MATCH($B42&amp;G$55&amp;"A",Data!$A$2:$A$11136&amp;Data!$D$2:$D$11136&amp;Data!$C$2:$C$11136,0)),0)</f>
        <v>0</v>
      </c>
      <c r="H42" s="2">
        <f t="array" ref="H42">IFERROR(INDEX(Data!$F$2:$F$11136,MATCH($B42&amp;H$55&amp;"A",Data!$A$2:$A$11136&amp;Data!$D$2:$D$11136&amp;Data!$C$2:$C$11136,0)),0)+IFERROR(INDEX(Data!$F$2:$F$11136,MATCH($B42&amp;H$56&amp;"A",Data!$A$2:$A$11136&amp;Data!$D$2:$D$11136&amp;Data!$C$2:$C$11136,0)),0)</f>
        <v>0</v>
      </c>
      <c r="I42" s="2">
        <f t="array" ref="I42">IFERROR(INDEX(Data!$F$2:$F$11136,MATCH($B42&amp;I$55&amp;"A",Data!$A$2:$A$11136&amp;Data!$D$2:$D$11136&amp;Data!$C$2:$C$11136,0)),0)</f>
        <v>0</v>
      </c>
      <c r="J42" s="2">
        <f t="array" ref="J42">IFERROR(INDEX(Data!$F$2:$F$11136,MATCH($B42&amp;J$55&amp;"A",Data!$A$2:$A$11136&amp;Data!$D$2:$D$11136&amp;Data!$C$2:$C$11136,0)),0)</f>
        <v>40957</v>
      </c>
      <c r="K42" s="2">
        <f t="array" ref="K42">IFERROR(INDEX(Data!$F$2:$F$11136,MATCH($B42&amp;K$55&amp;"A",Data!$A$2:$A$11136&amp;Data!$D$2:$D$11136&amp;Data!$C$2:$C$11136,0)),0)</f>
        <v>43010</v>
      </c>
      <c r="L42" s="2">
        <f t="array" ref="L42">IFERROR(INDEX(Data!$F$2:$F$11136,MATCH($B42&amp;L$55&amp;"A",Data!$A$2:$A$11136&amp;Data!$D$2:$D$11136&amp;Data!$C$2:$C$11136,0)),0)</f>
        <v>2928</v>
      </c>
      <c r="M42" s="2">
        <f t="array" ref="M42">IFERROR(INDEX(Data!$F$2:$F$11136,MATCH($B42&amp;M$55&amp;"A",Data!$A$2:$A$11136&amp;Data!$D$2:$D$11136&amp;Data!$C$2:$C$11136,0)),0)</f>
        <v>191334</v>
      </c>
      <c r="N42" s="2">
        <f t="array" ref="N42">IFERROR(INDEX(Data!$F$2:$F$11136,MATCH($B42&amp;N$55&amp;"A",Data!$A$2:$A$11136&amp;Data!$D$2:$D$11136&amp;Data!$C$2:$C$11136,0)),0)</f>
        <v>25520</v>
      </c>
      <c r="O42" s="2">
        <f t="array" ref="O42">IFERROR(INDEX(Data!$F$2:$F$11136,MATCH($B42&amp;O$55&amp;"A",Data!$A$2:$A$11136&amp;Data!$D$2:$D$11136&amp;Data!$C$2:$C$11136,0)),0)</f>
        <v>179086</v>
      </c>
      <c r="P42" s="2">
        <f t="array" ref="P42">IFERROR(INDEX(Data!$F$2:$F$11136,MATCH($B42&amp;P$55&amp;"A",Data!$A$2:$A$11136&amp;Data!$D$2:$D$11136&amp;Data!$C$2:$C$11136,0)),0)</f>
        <v>7699</v>
      </c>
      <c r="Q42" s="2">
        <f t="array" ref="Q42">IFERROR(INDEX(Data!$F$2:$F$11136,MATCH($B42&amp;Q$55&amp;"A",Data!$A$2:$A$11136&amp;Data!$D$2:$D$11136&amp;Data!$C$2:$C$11136,0)),0)</f>
        <v>0</v>
      </c>
      <c r="R42" s="2">
        <f t="array" ref="R42">IFERROR(INDEX(Data!$F$2:$F$11136,MATCH($B42&amp;R$55&amp;"A",Data!$A$2:$A$11136&amp;Data!$D$2:$D$11136&amp;Data!$C$2:$C$11136,0)),0)+IFERROR(INDEX(Data!$F$2:$F$11136,MATCH($B42&amp;R$56&amp;"A",Data!$A$2:$A$11136&amp;Data!$D$2:$D$11136&amp;Data!$C$2:$C$11136,0)),0)+IFERROR(INDEX(Data!$F$2:$F$11136,MATCH($B42&amp;R$57&amp;"A",Data!$A$2:$A$11136&amp;Data!$D$2:$D$11136&amp;Data!$C$2:$C$11136,0)),0)+IFERROR(INDEX(Data!$F$2:$F$11136,MATCH($B42&amp;R$58&amp;"A",Data!$A$2:$A$11136&amp;Data!$D$2:$D$11136&amp;Data!$C$2:$C$11136,0)),0)</f>
        <v>0</v>
      </c>
    </row>
    <row r="43" spans="1:18">
      <c r="A43" s="1" t="s">
        <v>69</v>
      </c>
      <c r="B43" s="1" t="s">
        <v>16</v>
      </c>
      <c r="C43" s="2">
        <f t="array" ref="C43">IFERROR(INDEX(Data!$F$2:$F$11136,MATCH($B43&amp;C$55&amp;"A",Data!$A$2:$A$11136&amp;Data!$D$2:$D$11136&amp;Data!$C$2:$C$11136,0)),0)</f>
        <v>150229</v>
      </c>
      <c r="D43" s="2">
        <f t="array" ref="D43">IFERROR(INDEX(Data!$F$2:$F$11136,MATCH($B43&amp;D$55&amp;"A",Data!$A$2:$A$11136&amp;Data!$D$2:$D$11136&amp;Data!$C$2:$C$11136,0)),0)+IFERROR(INDEX(Data!$F$2:$F$11136,MATCH($B43&amp;D$56&amp;"A",Data!$A$2:$A$11136&amp;Data!$D$2:$D$11136&amp;Data!$C$2:$C$11136,0)),0)</f>
        <v>1843767</v>
      </c>
      <c r="E43" s="2">
        <f t="array" ref="E43">IFERROR(INDEX(Data!$F$2:$F$11136,MATCH($B43&amp;E$55&amp;"A",Data!$A$2:$A$11136&amp;Data!$D$2:$D$11136&amp;Data!$C$2:$C$11136,0)),0)+IFERROR(INDEX(Data!$F$2:$F$11136,MATCH($B43&amp;E$56&amp;"A",Data!$A$2:$A$11136&amp;Data!$D$2:$D$11136&amp;Data!$C$2:$C$11136,0)),0)</f>
        <v>59790</v>
      </c>
      <c r="F43" s="2">
        <f t="array" ref="F43">IFERROR(INDEX(Data!$F$2:$F$11136,MATCH($B43&amp;F$55&amp;"A",Data!$A$2:$A$11136&amp;Data!$D$2:$D$11136&amp;Data!$C$2:$C$11136,0)),0)</f>
        <v>20689</v>
      </c>
      <c r="G43" s="2">
        <f t="array" ref="G43">IFERROR(INDEX(Data!$F$2:$F$11136,MATCH($B43&amp;G$55&amp;"A",Data!$A$2:$A$11136&amp;Data!$D$2:$D$11136&amp;Data!$C$2:$C$11136,0)),0)</f>
        <v>0</v>
      </c>
      <c r="H43" s="2">
        <f t="array" ref="H43">IFERROR(INDEX(Data!$F$2:$F$11136,MATCH($B43&amp;H$55&amp;"A",Data!$A$2:$A$11136&amp;Data!$D$2:$D$11136&amp;Data!$C$2:$C$11136,0)),0)+IFERROR(INDEX(Data!$F$2:$F$11136,MATCH($B43&amp;H$56&amp;"A",Data!$A$2:$A$11136&amp;Data!$D$2:$D$11136&amp;Data!$C$2:$C$11136,0)),0)</f>
        <v>0</v>
      </c>
      <c r="I43" s="2">
        <f t="array" ref="I43">IFERROR(INDEX(Data!$F$2:$F$11136,MATCH($B43&amp;I$55&amp;"A",Data!$A$2:$A$11136&amp;Data!$D$2:$D$11136&amp;Data!$C$2:$C$11136,0)),0)</f>
        <v>0</v>
      </c>
      <c r="J43" s="2">
        <f t="array" ref="J43">IFERROR(INDEX(Data!$F$2:$F$11136,MATCH($B43&amp;J$55&amp;"A",Data!$A$2:$A$11136&amp;Data!$D$2:$D$11136&amp;Data!$C$2:$C$11136,0)),0)</f>
        <v>58773</v>
      </c>
      <c r="K43" s="2">
        <f t="array" ref="K43">IFERROR(INDEX(Data!$F$2:$F$11136,MATCH($B43&amp;K$55&amp;"A",Data!$A$2:$A$11136&amp;Data!$D$2:$D$11136&amp;Data!$C$2:$C$11136,0)),0)</f>
        <v>112686</v>
      </c>
      <c r="L43" s="2">
        <f t="array" ref="L43">IFERROR(INDEX(Data!$F$2:$F$11136,MATCH($B43&amp;L$55&amp;"A",Data!$A$2:$A$11136&amp;Data!$D$2:$D$11136&amp;Data!$C$2:$C$11136,0)),0)</f>
        <v>30752</v>
      </c>
      <c r="M43" s="2">
        <f t="array" ref="M43">IFERROR(INDEX(Data!$F$2:$F$11136,MATCH($B43&amp;M$55&amp;"A",Data!$A$2:$A$11136&amp;Data!$D$2:$D$11136&amp;Data!$C$2:$C$11136,0)),0)</f>
        <v>613325</v>
      </c>
      <c r="N43" s="2">
        <f t="array" ref="N43">IFERROR(INDEX(Data!$F$2:$F$11136,MATCH($B43&amp;N$55&amp;"A",Data!$A$2:$A$11136&amp;Data!$D$2:$D$11136&amp;Data!$C$2:$C$11136,0)),0)</f>
        <v>200510</v>
      </c>
      <c r="O43" s="2">
        <f t="array" ref="O43">IFERROR(INDEX(Data!$F$2:$F$11136,MATCH($B43&amp;O$55&amp;"A",Data!$A$2:$A$11136&amp;Data!$D$2:$D$11136&amp;Data!$C$2:$C$11136,0)),0)</f>
        <v>778377</v>
      </c>
      <c r="P43" s="2">
        <f t="array" ref="P43">IFERROR(INDEX(Data!$F$2:$F$11136,MATCH($B43&amp;P$55&amp;"A",Data!$A$2:$A$11136&amp;Data!$D$2:$D$11136&amp;Data!$C$2:$C$11136,0)),0)</f>
        <v>2494640</v>
      </c>
      <c r="Q43" s="2">
        <f t="array" ref="Q43">IFERROR(INDEX(Data!$F$2:$F$11136,MATCH($B43&amp;Q$55&amp;"A",Data!$A$2:$A$11136&amp;Data!$D$2:$D$11136&amp;Data!$C$2:$C$11136,0)),0)</f>
        <v>227860</v>
      </c>
      <c r="R43" s="2">
        <f t="array" ref="R43">IFERROR(INDEX(Data!$F$2:$F$11136,MATCH($B43&amp;R$55&amp;"A",Data!$A$2:$A$11136&amp;Data!$D$2:$D$11136&amp;Data!$C$2:$C$11136,0)),0)+IFERROR(INDEX(Data!$F$2:$F$11136,MATCH($B43&amp;R$56&amp;"A",Data!$A$2:$A$11136&amp;Data!$D$2:$D$11136&amp;Data!$C$2:$C$11136,0)),0)+IFERROR(INDEX(Data!$F$2:$F$11136,MATCH($B43&amp;R$57&amp;"A",Data!$A$2:$A$11136&amp;Data!$D$2:$D$11136&amp;Data!$C$2:$C$11136,0)),0)+IFERROR(INDEX(Data!$F$2:$F$11136,MATCH($B43&amp;R$58&amp;"A",Data!$A$2:$A$11136&amp;Data!$D$2:$D$11136&amp;Data!$C$2:$C$11136,0)),0)</f>
        <v>0</v>
      </c>
    </row>
    <row r="44" spans="1:18">
      <c r="A44" s="1" t="s">
        <v>98</v>
      </c>
      <c r="B44" s="1" t="s">
        <v>45</v>
      </c>
      <c r="C44" s="2">
        <f t="array" ref="C44">IFERROR(INDEX(Data!$F$2:$F$11136,MATCH($B44&amp;C$55&amp;"A",Data!$A$2:$A$11136&amp;Data!$D$2:$D$11136&amp;Data!$C$2:$C$11136,0)),0)</f>
        <v>17713</v>
      </c>
      <c r="D44" s="2">
        <f t="array" ref="D44">IFERROR(INDEX(Data!$F$2:$F$11136,MATCH($B44&amp;D$55&amp;"A",Data!$A$2:$A$11136&amp;Data!$D$2:$D$11136&amp;Data!$C$2:$C$11136,0)),0)+IFERROR(INDEX(Data!$F$2:$F$11136,MATCH($B44&amp;D$56&amp;"A",Data!$A$2:$A$11136&amp;Data!$D$2:$D$11136&amp;Data!$C$2:$C$11136,0)),0)</f>
        <v>287245</v>
      </c>
      <c r="E44" s="2">
        <f t="array" ref="E44">IFERROR(INDEX(Data!$F$2:$F$11136,MATCH($B44&amp;E$55&amp;"A",Data!$A$2:$A$11136&amp;Data!$D$2:$D$11136&amp;Data!$C$2:$C$11136,0)),0)+IFERROR(INDEX(Data!$F$2:$F$11136,MATCH($B44&amp;E$56&amp;"A",Data!$A$2:$A$11136&amp;Data!$D$2:$D$11136&amp;Data!$C$2:$C$11136,0)),0)</f>
        <v>9038</v>
      </c>
      <c r="F44" s="2">
        <f t="array" ref="F44">IFERROR(INDEX(Data!$F$2:$F$11136,MATCH($B44&amp;F$55&amp;"A",Data!$A$2:$A$11136&amp;Data!$D$2:$D$11136&amp;Data!$C$2:$C$11136,0)),0)</f>
        <v>1530</v>
      </c>
      <c r="G44" s="2">
        <f t="array" ref="G44">IFERROR(INDEX(Data!$F$2:$F$11136,MATCH($B44&amp;G$55&amp;"A",Data!$A$2:$A$11136&amp;Data!$D$2:$D$11136&amp;Data!$C$2:$C$11136,0)),0)</f>
        <v>0</v>
      </c>
      <c r="H44" s="2">
        <f t="array" ref="H44">IFERROR(INDEX(Data!$F$2:$F$11136,MATCH($B44&amp;H$55&amp;"A",Data!$A$2:$A$11136&amp;Data!$D$2:$D$11136&amp;Data!$C$2:$C$11136,0)),0)+IFERROR(INDEX(Data!$F$2:$F$11136,MATCH($B44&amp;H$56&amp;"A",Data!$A$2:$A$11136&amp;Data!$D$2:$D$11136&amp;Data!$C$2:$C$11136,0)),0)</f>
        <v>0</v>
      </c>
      <c r="I44" s="2">
        <f t="array" ref="I44">IFERROR(INDEX(Data!$F$2:$F$11136,MATCH($B44&amp;I$55&amp;"A",Data!$A$2:$A$11136&amp;Data!$D$2:$D$11136&amp;Data!$C$2:$C$11136,0)),0)</f>
        <v>0</v>
      </c>
      <c r="J44" s="2">
        <f t="array" ref="J44">IFERROR(INDEX(Data!$F$2:$F$11136,MATCH($B44&amp;J$55&amp;"A",Data!$A$2:$A$11136&amp;Data!$D$2:$D$11136&amp;Data!$C$2:$C$11136,0)),0)</f>
        <v>10238</v>
      </c>
      <c r="K44" s="2">
        <f t="array" ref="K44">IFERROR(INDEX(Data!$F$2:$F$11136,MATCH($B44&amp;K$55&amp;"A",Data!$A$2:$A$11136&amp;Data!$D$2:$D$11136&amp;Data!$C$2:$C$11136,0)),0)</f>
        <v>27631</v>
      </c>
      <c r="L44" s="2">
        <f t="array" ref="L44">IFERROR(INDEX(Data!$F$2:$F$11136,MATCH($B44&amp;L$55&amp;"A",Data!$A$2:$A$11136&amp;Data!$D$2:$D$11136&amp;Data!$C$2:$C$11136,0)),0)</f>
        <v>21359</v>
      </c>
      <c r="M44" s="2">
        <f t="array" ref="M44">IFERROR(INDEX(Data!$F$2:$F$11136,MATCH($B44&amp;M$55&amp;"A",Data!$A$2:$A$11136&amp;Data!$D$2:$D$11136&amp;Data!$C$2:$C$11136,0)),0)</f>
        <v>87521</v>
      </c>
      <c r="N44" s="2">
        <f t="array" ref="N44">IFERROR(INDEX(Data!$F$2:$F$11136,MATCH($B44&amp;N$55&amp;"A",Data!$A$2:$A$11136&amp;Data!$D$2:$D$11136&amp;Data!$C$2:$C$11136,0)),0)</f>
        <v>51319</v>
      </c>
      <c r="O44" s="2">
        <f t="array" ref="O44">IFERROR(INDEX(Data!$F$2:$F$11136,MATCH($B44&amp;O$55&amp;"A",Data!$A$2:$A$11136&amp;Data!$D$2:$D$11136&amp;Data!$C$2:$C$11136,0)),0)</f>
        <v>117716</v>
      </c>
      <c r="P44" s="2">
        <f t="array" ref="P44">IFERROR(INDEX(Data!$F$2:$F$11136,MATCH($B44&amp;P$55&amp;"A",Data!$A$2:$A$11136&amp;Data!$D$2:$D$11136&amp;Data!$C$2:$C$11136,0)),0)</f>
        <v>188018</v>
      </c>
      <c r="Q44" s="2">
        <f t="array" ref="Q44">IFERROR(INDEX(Data!$F$2:$F$11136,MATCH($B44&amp;Q$55&amp;"A",Data!$A$2:$A$11136&amp;Data!$D$2:$D$11136&amp;Data!$C$2:$C$11136,0)),0)</f>
        <v>14024</v>
      </c>
      <c r="R44" s="2">
        <f t="array" ref="R44">IFERROR(INDEX(Data!$F$2:$F$11136,MATCH($B44&amp;R$55&amp;"A",Data!$A$2:$A$11136&amp;Data!$D$2:$D$11136&amp;Data!$C$2:$C$11136,0)),0)+IFERROR(INDEX(Data!$F$2:$F$11136,MATCH($B44&amp;R$56&amp;"A",Data!$A$2:$A$11136&amp;Data!$D$2:$D$11136&amp;Data!$C$2:$C$11136,0)),0)+IFERROR(INDEX(Data!$F$2:$F$11136,MATCH($B44&amp;R$57&amp;"A",Data!$A$2:$A$11136&amp;Data!$D$2:$D$11136&amp;Data!$C$2:$C$11136,0)),0)+IFERROR(INDEX(Data!$F$2:$F$11136,MATCH($B44&amp;R$58&amp;"A",Data!$A$2:$A$11136&amp;Data!$D$2:$D$11136&amp;Data!$C$2:$C$11136,0)),0)</f>
        <v>0</v>
      </c>
    </row>
    <row r="45" spans="1:18">
      <c r="A45" s="1" t="s">
        <v>68</v>
      </c>
      <c r="B45" s="1" t="s">
        <v>15</v>
      </c>
      <c r="C45" s="2">
        <f t="array" ref="C45">IFERROR(INDEX(Data!$F$2:$F$11136,MATCH($B45&amp;C$55&amp;"A",Data!$A$2:$A$11136&amp;Data!$D$2:$D$11136&amp;Data!$C$2:$C$11136,0)),0)</f>
        <v>329749</v>
      </c>
      <c r="D45" s="2">
        <f t="array" ref="D45">IFERROR(INDEX(Data!$F$2:$F$11136,MATCH($B45&amp;D$55&amp;"A",Data!$A$2:$A$11136&amp;Data!$D$2:$D$11136&amp;Data!$C$2:$C$11136,0)),0)+IFERROR(INDEX(Data!$F$2:$F$11136,MATCH($B45&amp;D$56&amp;"A",Data!$A$2:$A$11136&amp;Data!$D$2:$D$11136&amp;Data!$C$2:$C$11136,0)),0)</f>
        <v>1458849</v>
      </c>
      <c r="E45" s="2">
        <f t="array" ref="E45">IFERROR(INDEX(Data!$F$2:$F$11136,MATCH($B45&amp;E$55&amp;"A",Data!$A$2:$A$11136&amp;Data!$D$2:$D$11136&amp;Data!$C$2:$C$11136,0)),0)+IFERROR(INDEX(Data!$F$2:$F$11136,MATCH($B45&amp;E$56&amp;"A",Data!$A$2:$A$11136&amp;Data!$D$2:$D$11136&amp;Data!$C$2:$C$11136,0)),0)</f>
        <v>2090</v>
      </c>
      <c r="F45" s="2">
        <f t="array" ref="F45">IFERROR(INDEX(Data!$F$2:$F$11136,MATCH($B45&amp;F$55&amp;"A",Data!$A$2:$A$11136&amp;Data!$D$2:$D$11136&amp;Data!$C$2:$C$11136,0)),0)</f>
        <v>38092</v>
      </c>
      <c r="G45" s="2">
        <f t="array" ref="G45">IFERROR(INDEX(Data!$F$2:$F$11136,MATCH($B45&amp;G$55&amp;"A",Data!$A$2:$A$11136&amp;Data!$D$2:$D$11136&amp;Data!$C$2:$C$11136,0)),0)</f>
        <v>0</v>
      </c>
      <c r="H45" s="2">
        <f t="array" ref="H45">IFERROR(INDEX(Data!$F$2:$F$11136,MATCH($B45&amp;H$55&amp;"A",Data!$A$2:$A$11136&amp;Data!$D$2:$D$11136&amp;Data!$C$2:$C$11136,0)),0)+IFERROR(INDEX(Data!$F$2:$F$11136,MATCH($B45&amp;H$56&amp;"A",Data!$A$2:$A$11136&amp;Data!$D$2:$D$11136&amp;Data!$C$2:$C$11136,0)),0)</f>
        <v>0</v>
      </c>
      <c r="I45" s="2">
        <f t="array" ref="I45">IFERROR(INDEX(Data!$F$2:$F$11136,MATCH($B45&amp;I$55&amp;"A",Data!$A$2:$A$11136&amp;Data!$D$2:$D$11136&amp;Data!$C$2:$C$11136,0)),0)</f>
        <v>0</v>
      </c>
      <c r="J45" s="2">
        <f t="array" ref="J45">IFERROR(INDEX(Data!$F$2:$F$11136,MATCH($B45&amp;J$55&amp;"A",Data!$A$2:$A$11136&amp;Data!$D$2:$D$11136&amp;Data!$C$2:$C$11136,0)),0)</f>
        <v>97932</v>
      </c>
      <c r="K45" s="2">
        <f t="array" ref="K45">IFERROR(INDEX(Data!$F$2:$F$11136,MATCH($B45&amp;K$55&amp;"A",Data!$A$2:$A$11136&amp;Data!$D$2:$D$11136&amp;Data!$C$2:$C$11136,0)),0)</f>
        <v>105047</v>
      </c>
      <c r="L45" s="2">
        <f t="array" ref="L45">IFERROR(INDEX(Data!$F$2:$F$11136,MATCH($B45&amp;L$55&amp;"A",Data!$A$2:$A$11136&amp;Data!$D$2:$D$11136&amp;Data!$C$2:$C$11136,0)),0)</f>
        <v>32565</v>
      </c>
      <c r="M45" s="2">
        <f t="array" ref="M45">IFERROR(INDEX(Data!$F$2:$F$11136,MATCH($B45&amp;M$55&amp;"A",Data!$A$2:$A$11136&amp;Data!$D$2:$D$11136&amp;Data!$C$2:$C$11136,0)),0)</f>
        <v>818905</v>
      </c>
      <c r="N45" s="2">
        <f t="array" ref="N45">IFERROR(INDEX(Data!$F$2:$F$11136,MATCH($B45&amp;N$55&amp;"A",Data!$A$2:$A$11136&amp;Data!$D$2:$D$11136&amp;Data!$C$2:$C$11136,0)),0)</f>
        <v>230193</v>
      </c>
      <c r="O45" s="2">
        <f t="array" ref="O45">IFERROR(INDEX(Data!$F$2:$F$11136,MATCH($B45&amp;O$55&amp;"A",Data!$A$2:$A$11136&amp;Data!$D$2:$D$11136&amp;Data!$C$2:$C$11136,0)),0)</f>
        <v>1071100</v>
      </c>
      <c r="P45" s="2">
        <f t="array" ref="P45">IFERROR(INDEX(Data!$F$2:$F$11136,MATCH($B45&amp;P$55&amp;"A",Data!$A$2:$A$11136&amp;Data!$D$2:$D$11136&amp;Data!$C$2:$C$11136,0)),0)</f>
        <v>6464551</v>
      </c>
      <c r="Q45" s="2">
        <f t="array" ref="Q45">IFERROR(INDEX(Data!$F$2:$F$11136,MATCH($B45&amp;Q$55&amp;"A",Data!$A$2:$A$11136&amp;Data!$D$2:$D$11136&amp;Data!$C$2:$C$11136,0)),0)</f>
        <v>1297175</v>
      </c>
      <c r="R45" s="2">
        <f t="array" ref="R45">IFERROR(INDEX(Data!$F$2:$F$11136,MATCH($B45&amp;R$55&amp;"A",Data!$A$2:$A$11136&amp;Data!$D$2:$D$11136&amp;Data!$C$2:$C$11136,0)),0)+IFERROR(INDEX(Data!$F$2:$F$11136,MATCH($B45&amp;R$56&amp;"A",Data!$A$2:$A$11136&amp;Data!$D$2:$D$11136&amp;Data!$C$2:$C$11136,0)),0)+IFERROR(INDEX(Data!$F$2:$F$11136,MATCH($B45&amp;R$57&amp;"A",Data!$A$2:$A$11136&amp;Data!$D$2:$D$11136&amp;Data!$C$2:$C$11136,0)),0)+IFERROR(INDEX(Data!$F$2:$F$11136,MATCH($B45&amp;R$58&amp;"A",Data!$A$2:$A$11136&amp;Data!$D$2:$D$11136&amp;Data!$C$2:$C$11136,0)),0)</f>
        <v>0</v>
      </c>
    </row>
    <row r="46" spans="1:18">
      <c r="A46" s="1" t="s">
        <v>57</v>
      </c>
      <c r="B46" s="1" t="s">
        <v>4</v>
      </c>
      <c r="C46" s="2">
        <f t="array" ref="C46">IFERROR(INDEX(Data!$F$2:$F$11136,MATCH($B46&amp;C$55&amp;"A",Data!$A$2:$A$11136&amp;Data!$D$2:$D$11136&amp;Data!$C$2:$C$11136,0)),0)</f>
        <v>377323</v>
      </c>
      <c r="D46" s="2">
        <f t="array" ref="D46">IFERROR(INDEX(Data!$F$2:$F$11136,MATCH($B46&amp;D$55&amp;"A",Data!$A$2:$A$11136&amp;Data!$D$2:$D$11136&amp;Data!$C$2:$C$11136,0)),0)+IFERROR(INDEX(Data!$F$2:$F$11136,MATCH($B46&amp;D$56&amp;"A",Data!$A$2:$A$11136&amp;Data!$D$2:$D$11136&amp;Data!$C$2:$C$11136,0)),0)</f>
        <v>7270948</v>
      </c>
      <c r="E46" s="2">
        <f t="array" ref="E46">IFERROR(INDEX(Data!$F$2:$F$11136,MATCH($B46&amp;E$55&amp;"A",Data!$A$2:$A$11136&amp;Data!$D$2:$D$11136&amp;Data!$C$2:$C$11136,0)),0)+IFERROR(INDEX(Data!$F$2:$F$11136,MATCH($B46&amp;E$56&amp;"A",Data!$A$2:$A$11136&amp;Data!$D$2:$D$11136&amp;Data!$C$2:$C$11136,0)),0)</f>
        <v>1278804</v>
      </c>
      <c r="F46" s="2">
        <f t="array" ref="F46">IFERROR(INDEX(Data!$F$2:$F$11136,MATCH($B46&amp;F$55&amp;"A",Data!$A$2:$A$11136&amp;Data!$D$2:$D$11136&amp;Data!$C$2:$C$11136,0)),0)</f>
        <v>292130</v>
      </c>
      <c r="G46" s="2">
        <f t="array" ref="G46">IFERROR(INDEX(Data!$F$2:$F$11136,MATCH($B46&amp;G$55&amp;"A",Data!$A$2:$A$11136&amp;Data!$D$2:$D$11136&amp;Data!$C$2:$C$11136,0)),0)</f>
        <v>0</v>
      </c>
      <c r="H46" s="2">
        <f t="array" ref="H46">IFERROR(INDEX(Data!$F$2:$F$11136,MATCH($B46&amp;H$55&amp;"A",Data!$A$2:$A$11136&amp;Data!$D$2:$D$11136&amp;Data!$C$2:$C$11136,0)),0)+IFERROR(INDEX(Data!$F$2:$F$11136,MATCH($B46&amp;H$56&amp;"A",Data!$A$2:$A$11136&amp;Data!$D$2:$D$11136&amp;Data!$C$2:$C$11136,0)),0)</f>
        <v>0</v>
      </c>
      <c r="I46" s="2">
        <f t="array" ref="I46">IFERROR(INDEX(Data!$F$2:$F$11136,MATCH($B46&amp;I$55&amp;"A",Data!$A$2:$A$11136&amp;Data!$D$2:$D$11136&amp;Data!$C$2:$C$11136,0)),0)</f>
        <v>0</v>
      </c>
      <c r="J46" s="2">
        <f t="array" ref="J46">IFERROR(INDEX(Data!$F$2:$F$11136,MATCH($B46&amp;J$55&amp;"A",Data!$A$2:$A$11136&amp;Data!$D$2:$D$11136&amp;Data!$C$2:$C$11136,0)),0)</f>
        <v>247731</v>
      </c>
      <c r="K46" s="2">
        <f t="array" ref="K46">IFERROR(INDEX(Data!$F$2:$F$11136,MATCH($B46&amp;K$55&amp;"A",Data!$A$2:$A$11136&amp;Data!$D$2:$D$11136&amp;Data!$C$2:$C$11136,0)),0)</f>
        <v>459395</v>
      </c>
      <c r="L46" s="2">
        <f t="array" ref="L46">IFERROR(INDEX(Data!$F$2:$F$11136,MATCH($B46&amp;L$55&amp;"A",Data!$A$2:$A$11136&amp;Data!$D$2:$D$11136&amp;Data!$C$2:$C$11136,0)),0)</f>
        <v>194018</v>
      </c>
      <c r="M46" s="2">
        <f t="array" ref="M46">IFERROR(INDEX(Data!$F$2:$F$11136,MATCH($B46&amp;M$55&amp;"A",Data!$A$2:$A$11136&amp;Data!$D$2:$D$11136&amp;Data!$C$2:$C$11136,0)),0)</f>
        <v>3496278</v>
      </c>
      <c r="N46" s="2">
        <f t="array" ref="N46">IFERROR(INDEX(Data!$F$2:$F$11136,MATCH($B46&amp;N$55&amp;"A",Data!$A$2:$A$11136&amp;Data!$D$2:$D$11136&amp;Data!$C$2:$C$11136,0)),0)</f>
        <v>1324059</v>
      </c>
      <c r="O46" s="2">
        <f t="array" ref="O46">IFERROR(INDEX(Data!$F$2:$F$11136,MATCH($B46&amp;O$55&amp;"A",Data!$A$2:$A$11136&amp;Data!$D$2:$D$11136&amp;Data!$C$2:$C$11136,0)),0)</f>
        <v>5814268</v>
      </c>
      <c r="P46" s="2">
        <f t="array" ref="P46">IFERROR(INDEX(Data!$F$2:$F$11136,MATCH($B46&amp;P$55&amp;"A",Data!$A$2:$A$11136&amp;Data!$D$2:$D$11136&amp;Data!$C$2:$C$11136,0)),0)</f>
        <v>6463817</v>
      </c>
      <c r="Q46" s="2">
        <f t="array" ref="Q46">IFERROR(INDEX(Data!$F$2:$F$11136,MATCH($B46&amp;Q$55&amp;"A",Data!$A$2:$A$11136&amp;Data!$D$2:$D$11136&amp;Data!$C$2:$C$11136,0)),0)</f>
        <v>311079</v>
      </c>
      <c r="R46" s="2">
        <f t="array" ref="R46">IFERROR(INDEX(Data!$F$2:$F$11136,MATCH($B46&amp;R$55&amp;"A",Data!$A$2:$A$11136&amp;Data!$D$2:$D$11136&amp;Data!$C$2:$C$11136,0)),0)+IFERROR(INDEX(Data!$F$2:$F$11136,MATCH($B46&amp;R$56&amp;"A",Data!$A$2:$A$11136&amp;Data!$D$2:$D$11136&amp;Data!$C$2:$C$11136,0)),0)+IFERROR(INDEX(Data!$F$2:$F$11136,MATCH($B46&amp;R$57&amp;"A",Data!$A$2:$A$11136&amp;Data!$D$2:$D$11136&amp;Data!$C$2:$C$11136,0)),0)+IFERROR(INDEX(Data!$F$2:$F$11136,MATCH($B46&amp;R$58&amp;"A",Data!$A$2:$A$11136&amp;Data!$D$2:$D$11136&amp;Data!$C$2:$C$11136,0)),0)</f>
        <v>0</v>
      </c>
    </row>
    <row r="47" spans="1:18">
      <c r="A47" s="1" t="s">
        <v>85</v>
      </c>
      <c r="B47" s="1" t="s">
        <v>32</v>
      </c>
      <c r="C47" s="2">
        <f t="array" ref="C47">IFERROR(INDEX(Data!$F$2:$F$11136,MATCH($B47&amp;C$55&amp;"A",Data!$A$2:$A$11136&amp;Data!$D$2:$D$11136&amp;Data!$C$2:$C$11136,0)),0)</f>
        <v>12554</v>
      </c>
      <c r="D47" s="2">
        <f t="array" ref="D47">IFERROR(INDEX(Data!$F$2:$F$11136,MATCH($B47&amp;D$55&amp;"A",Data!$A$2:$A$11136&amp;Data!$D$2:$D$11136&amp;Data!$C$2:$C$11136,0)),0)+IFERROR(INDEX(Data!$F$2:$F$11136,MATCH($B47&amp;D$56&amp;"A",Data!$A$2:$A$11136&amp;Data!$D$2:$D$11136&amp;Data!$C$2:$C$11136,0)),0)</f>
        <v>1402981</v>
      </c>
      <c r="E47" s="2">
        <f t="array" ref="E47">IFERROR(INDEX(Data!$F$2:$F$11136,MATCH($B47&amp;E$55&amp;"A",Data!$A$2:$A$11136&amp;Data!$D$2:$D$11136&amp;Data!$C$2:$C$11136,0)),0)+IFERROR(INDEX(Data!$F$2:$F$11136,MATCH($B47&amp;E$56&amp;"A",Data!$A$2:$A$11136&amp;Data!$D$2:$D$11136&amp;Data!$C$2:$C$11136,0)),0)</f>
        <v>37637</v>
      </c>
      <c r="F47" s="2">
        <f t="array" ref="F47">IFERROR(INDEX(Data!$F$2:$F$11136,MATCH($B47&amp;F$55&amp;"A",Data!$A$2:$A$11136&amp;Data!$D$2:$D$11136&amp;Data!$C$2:$C$11136,0)),0)</f>
        <v>47154</v>
      </c>
      <c r="G47" s="2">
        <f t="array" ref="G47">IFERROR(INDEX(Data!$F$2:$F$11136,MATCH($B47&amp;G$55&amp;"A",Data!$A$2:$A$11136&amp;Data!$D$2:$D$11136&amp;Data!$C$2:$C$11136,0)),0)</f>
        <v>0</v>
      </c>
      <c r="H47" s="2">
        <f t="array" ref="H47">IFERROR(INDEX(Data!$F$2:$F$11136,MATCH($B47&amp;H$55&amp;"A",Data!$A$2:$A$11136&amp;Data!$D$2:$D$11136&amp;Data!$C$2:$C$11136,0)),0)+IFERROR(INDEX(Data!$F$2:$F$11136,MATCH($B47&amp;H$56&amp;"A",Data!$A$2:$A$11136&amp;Data!$D$2:$D$11136&amp;Data!$C$2:$C$11136,0)),0)</f>
        <v>0</v>
      </c>
      <c r="I47" s="2">
        <f t="array" ref="I47">IFERROR(INDEX(Data!$F$2:$F$11136,MATCH($B47&amp;I$55&amp;"A",Data!$A$2:$A$11136&amp;Data!$D$2:$D$11136&amp;Data!$C$2:$C$11136,0)),0)</f>
        <v>0</v>
      </c>
      <c r="J47" s="2">
        <f t="array" ref="J47">IFERROR(INDEX(Data!$F$2:$F$11136,MATCH($B47&amp;J$55&amp;"A",Data!$A$2:$A$11136&amp;Data!$D$2:$D$11136&amp;Data!$C$2:$C$11136,0)),0)</f>
        <v>30095</v>
      </c>
      <c r="K47" s="2">
        <f t="array" ref="K47">IFERROR(INDEX(Data!$F$2:$F$11136,MATCH($B47&amp;K$55&amp;"A",Data!$A$2:$A$11136&amp;Data!$D$2:$D$11136&amp;Data!$C$2:$C$11136,0)),0)</f>
        <v>98381</v>
      </c>
      <c r="L47" s="2">
        <f t="array" ref="L47">IFERROR(INDEX(Data!$F$2:$F$11136,MATCH($B47&amp;L$55&amp;"A",Data!$A$2:$A$11136&amp;Data!$D$2:$D$11136&amp;Data!$C$2:$C$11136,0)),0)</f>
        <v>20820</v>
      </c>
      <c r="M47" s="2">
        <f t="array" ref="M47">IFERROR(INDEX(Data!$F$2:$F$11136,MATCH($B47&amp;M$55&amp;"A",Data!$A$2:$A$11136&amp;Data!$D$2:$D$11136&amp;Data!$C$2:$C$11136,0)),0)</f>
        <v>362119</v>
      </c>
      <c r="N47" s="2">
        <f t="array" ref="N47">IFERROR(INDEX(Data!$F$2:$F$11136,MATCH($B47&amp;N$55&amp;"A",Data!$A$2:$A$11136&amp;Data!$D$2:$D$11136&amp;Data!$C$2:$C$11136,0)),0)</f>
        <v>183211</v>
      </c>
      <c r="O47" s="2">
        <f t="array" ref="O47">IFERROR(INDEX(Data!$F$2:$F$11136,MATCH($B47&amp;O$55&amp;"A",Data!$A$2:$A$11136&amp;Data!$D$2:$D$11136&amp;Data!$C$2:$C$11136,0)),0)</f>
        <v>521866</v>
      </c>
      <c r="P47" s="2">
        <f t="array" ref="P47">IFERROR(INDEX(Data!$F$2:$F$11136,MATCH($B47&amp;P$55&amp;"A",Data!$A$2:$A$11136&amp;Data!$D$2:$D$11136&amp;Data!$C$2:$C$11136,0)),0)</f>
        <v>1351591</v>
      </c>
      <c r="Q47" s="2">
        <f t="array" ref="Q47">IFERROR(INDEX(Data!$F$2:$F$11136,MATCH($B47&amp;Q$55&amp;"A",Data!$A$2:$A$11136&amp;Data!$D$2:$D$11136&amp;Data!$C$2:$C$11136,0)),0)</f>
        <v>11442</v>
      </c>
      <c r="R47" s="2">
        <f t="array" ref="R47">IFERROR(INDEX(Data!$F$2:$F$11136,MATCH($B47&amp;R$55&amp;"A",Data!$A$2:$A$11136&amp;Data!$D$2:$D$11136&amp;Data!$C$2:$C$11136,0)),0)+IFERROR(INDEX(Data!$F$2:$F$11136,MATCH($B47&amp;R$56&amp;"A",Data!$A$2:$A$11136&amp;Data!$D$2:$D$11136&amp;Data!$C$2:$C$11136,0)),0)+IFERROR(INDEX(Data!$F$2:$F$11136,MATCH($B47&amp;R$57&amp;"A",Data!$A$2:$A$11136&amp;Data!$D$2:$D$11136&amp;Data!$C$2:$C$11136,0)),0)+IFERROR(INDEX(Data!$F$2:$F$11136,MATCH($B47&amp;R$58&amp;"A",Data!$A$2:$A$11136&amp;Data!$D$2:$D$11136&amp;Data!$C$2:$C$11136,0)),0)</f>
        <v>0</v>
      </c>
    </row>
    <row r="48" spans="1:18">
      <c r="A48" s="1" t="s">
        <v>74</v>
      </c>
      <c r="B48" s="1" t="s">
        <v>21</v>
      </c>
      <c r="C48" s="2">
        <f t="array" ref="C48">IFERROR(INDEX(Data!$F$2:$F$11136,MATCH($B48&amp;C$55&amp;"A",Data!$A$2:$A$11136&amp;Data!$D$2:$D$11136&amp;Data!$C$2:$C$11136,0)),0)</f>
        <v>5624</v>
      </c>
      <c r="D48" s="2">
        <f t="array" ref="D48">IFERROR(INDEX(Data!$F$2:$F$11136,MATCH($B48&amp;D$55&amp;"A",Data!$A$2:$A$11136&amp;Data!$D$2:$D$11136&amp;Data!$C$2:$C$11136,0)),0)+IFERROR(INDEX(Data!$F$2:$F$11136,MATCH($B48&amp;D$56&amp;"A",Data!$A$2:$A$11136&amp;Data!$D$2:$D$11136&amp;Data!$C$2:$C$11136,0)),0)</f>
        <v>468428</v>
      </c>
      <c r="E48" s="2">
        <f t="array" ref="E48">IFERROR(INDEX(Data!$F$2:$F$11136,MATCH($B48&amp;E$55&amp;"A",Data!$A$2:$A$11136&amp;Data!$D$2:$D$11136&amp;Data!$C$2:$C$11136,0)),0)+IFERROR(INDEX(Data!$F$2:$F$11136,MATCH($B48&amp;E$56&amp;"A",Data!$A$2:$A$11136&amp;Data!$D$2:$D$11136&amp;Data!$C$2:$C$11136,0)),0)</f>
        <v>2874</v>
      </c>
      <c r="F48" s="2">
        <f t="array" ref="F48">IFERROR(INDEX(Data!$F$2:$F$11136,MATCH($B48&amp;F$55&amp;"A",Data!$A$2:$A$11136&amp;Data!$D$2:$D$11136&amp;Data!$C$2:$C$11136,0)),0)</f>
        <v>5325</v>
      </c>
      <c r="G48" s="2">
        <f t="array" ref="G48">IFERROR(INDEX(Data!$F$2:$F$11136,MATCH($B48&amp;G$55&amp;"A",Data!$A$2:$A$11136&amp;Data!$D$2:$D$11136&amp;Data!$C$2:$C$11136,0)),0)</f>
        <v>0</v>
      </c>
      <c r="H48" s="2">
        <f t="array" ref="H48">IFERROR(INDEX(Data!$F$2:$F$11136,MATCH($B48&amp;H$55&amp;"A",Data!$A$2:$A$11136&amp;Data!$D$2:$D$11136&amp;Data!$C$2:$C$11136,0)),0)+IFERROR(INDEX(Data!$F$2:$F$11136,MATCH($B48&amp;H$56&amp;"A",Data!$A$2:$A$11136&amp;Data!$D$2:$D$11136&amp;Data!$C$2:$C$11136,0)),0)</f>
        <v>0</v>
      </c>
      <c r="I48" s="2">
        <f t="array" ref="I48">IFERROR(INDEX(Data!$F$2:$F$11136,MATCH($B48&amp;I$55&amp;"A",Data!$A$2:$A$11136&amp;Data!$D$2:$D$11136&amp;Data!$C$2:$C$11136,0)),0)</f>
        <v>0</v>
      </c>
      <c r="J48" s="2">
        <f t="array" ref="J48">IFERROR(INDEX(Data!$F$2:$F$11136,MATCH($B48&amp;J$55&amp;"A",Data!$A$2:$A$11136&amp;Data!$D$2:$D$11136&amp;Data!$C$2:$C$11136,0)),0)</f>
        <v>12927</v>
      </c>
      <c r="K48" s="2">
        <f t="array" ref="K48">IFERROR(INDEX(Data!$F$2:$F$11136,MATCH($B48&amp;K$55&amp;"A",Data!$A$2:$A$11136&amp;Data!$D$2:$D$11136&amp;Data!$C$2:$C$11136,0)),0)</f>
        <v>17128</v>
      </c>
      <c r="L48" s="2">
        <f t="array" ref="L48">IFERROR(INDEX(Data!$F$2:$F$11136,MATCH($B48&amp;L$55&amp;"A",Data!$A$2:$A$11136&amp;Data!$D$2:$D$11136&amp;Data!$C$2:$C$11136,0)),0)</f>
        <v>1149</v>
      </c>
      <c r="M48" s="2">
        <f t="array" ref="M48">IFERROR(INDEX(Data!$F$2:$F$11136,MATCH($B48&amp;M$55&amp;"A",Data!$A$2:$A$11136&amp;Data!$D$2:$D$11136&amp;Data!$C$2:$C$11136,0)),0)</f>
        <v>67149</v>
      </c>
      <c r="N48" s="2">
        <f t="array" ref="N48">IFERROR(INDEX(Data!$F$2:$F$11136,MATCH($B48&amp;N$55&amp;"A",Data!$A$2:$A$11136&amp;Data!$D$2:$D$11136&amp;Data!$C$2:$C$11136,0)),0)</f>
        <v>24843</v>
      </c>
      <c r="O48" s="2">
        <f t="array" ref="O48">IFERROR(INDEX(Data!$F$2:$F$11136,MATCH($B48&amp;O$55&amp;"A",Data!$A$2:$A$11136&amp;Data!$D$2:$D$11136&amp;Data!$C$2:$C$11136,0)),0)</f>
        <v>74779</v>
      </c>
      <c r="P48" s="2">
        <f t="array" ref="P48">IFERROR(INDEX(Data!$F$2:$F$11136,MATCH($B48&amp;P$55&amp;"A",Data!$A$2:$A$11136&amp;Data!$D$2:$D$11136&amp;Data!$C$2:$C$11136,0)),0)</f>
        <v>150316</v>
      </c>
      <c r="Q48" s="2">
        <f t="array" ref="Q48">IFERROR(INDEX(Data!$F$2:$F$11136,MATCH($B48&amp;Q$55&amp;"A",Data!$A$2:$A$11136&amp;Data!$D$2:$D$11136&amp;Data!$C$2:$C$11136,0)),0)</f>
        <v>0</v>
      </c>
      <c r="R48" s="2">
        <f t="array" ref="R48">IFERROR(INDEX(Data!$F$2:$F$11136,MATCH($B48&amp;R$55&amp;"A",Data!$A$2:$A$11136&amp;Data!$D$2:$D$11136&amp;Data!$C$2:$C$11136,0)),0)+IFERROR(INDEX(Data!$F$2:$F$11136,MATCH($B48&amp;R$56&amp;"A",Data!$A$2:$A$11136&amp;Data!$D$2:$D$11136&amp;Data!$C$2:$C$11136,0)),0)+IFERROR(INDEX(Data!$F$2:$F$11136,MATCH($B48&amp;R$57&amp;"A",Data!$A$2:$A$11136&amp;Data!$D$2:$D$11136&amp;Data!$C$2:$C$11136,0)),0)+IFERROR(INDEX(Data!$F$2:$F$11136,MATCH($B48&amp;R$58&amp;"A",Data!$A$2:$A$11136&amp;Data!$D$2:$D$11136&amp;Data!$C$2:$C$11136,0)),0)</f>
        <v>0</v>
      </c>
    </row>
    <row r="49" spans="1:18">
      <c r="A49" s="1" t="s">
        <v>102</v>
      </c>
      <c r="B49" s="1" t="s">
        <v>49</v>
      </c>
      <c r="C49" s="2">
        <f t="array" ref="C49">IFERROR(INDEX(Data!$F$2:$F$11136,MATCH($B49&amp;C$55&amp;"A",Data!$A$2:$A$11136&amp;Data!$D$2:$D$11136&amp;Data!$C$2:$C$11136,0)),0)</f>
        <v>16887</v>
      </c>
      <c r="D49" s="2">
        <f t="array" ref="D49">IFERROR(INDEX(Data!$F$2:$F$11136,MATCH($B49&amp;D$55&amp;"A",Data!$A$2:$A$11136&amp;Data!$D$2:$D$11136&amp;Data!$C$2:$C$11136,0)),0)+IFERROR(INDEX(Data!$F$2:$F$11136,MATCH($B49&amp;D$56&amp;"A",Data!$A$2:$A$11136&amp;Data!$D$2:$D$11136&amp;Data!$C$2:$C$11136,0)),0)</f>
        <v>3638617</v>
      </c>
      <c r="E49" s="2">
        <f t="array" ref="E49">IFERROR(INDEX(Data!$F$2:$F$11136,MATCH($B49&amp;E$55&amp;"A",Data!$A$2:$A$11136&amp;Data!$D$2:$D$11136&amp;Data!$C$2:$C$11136,0)),0)+IFERROR(INDEX(Data!$F$2:$F$11136,MATCH($B49&amp;E$56&amp;"A",Data!$A$2:$A$11136&amp;Data!$D$2:$D$11136&amp;Data!$C$2:$C$11136,0)),0)</f>
        <v>232427</v>
      </c>
      <c r="F49" s="2">
        <f t="array" ref="F49">IFERROR(INDEX(Data!$F$2:$F$11136,MATCH($B49&amp;F$55&amp;"A",Data!$A$2:$A$11136&amp;Data!$D$2:$D$11136&amp;Data!$C$2:$C$11136,0)),0)</f>
        <v>116444</v>
      </c>
      <c r="G49" s="2">
        <f t="array" ref="G49">IFERROR(INDEX(Data!$F$2:$F$11136,MATCH($B49&amp;G$55&amp;"A",Data!$A$2:$A$11136&amp;Data!$D$2:$D$11136&amp;Data!$C$2:$C$11136,0)),0)</f>
        <v>0</v>
      </c>
      <c r="H49" s="2">
        <f t="array" ref="H49">IFERROR(INDEX(Data!$F$2:$F$11136,MATCH($B49&amp;H$55&amp;"A",Data!$A$2:$A$11136&amp;Data!$D$2:$D$11136&amp;Data!$C$2:$C$11136,0)),0)+IFERROR(INDEX(Data!$F$2:$F$11136,MATCH($B49&amp;H$56&amp;"A",Data!$A$2:$A$11136&amp;Data!$D$2:$D$11136&amp;Data!$C$2:$C$11136,0)),0)</f>
        <v>0</v>
      </c>
      <c r="I49" s="2">
        <f t="array" ref="I49">IFERROR(INDEX(Data!$F$2:$F$11136,MATCH($B49&amp;I$55&amp;"A",Data!$A$2:$A$11136&amp;Data!$D$2:$D$11136&amp;Data!$C$2:$C$11136,0)),0)</f>
        <v>0</v>
      </c>
      <c r="J49" s="2">
        <f t="array" ref="J49">IFERROR(INDEX(Data!$F$2:$F$11136,MATCH($B49&amp;J$55&amp;"A",Data!$A$2:$A$11136&amp;Data!$D$2:$D$11136&amp;Data!$C$2:$C$11136,0)),0)</f>
        <v>127181</v>
      </c>
      <c r="K49" s="2">
        <f t="array" ref="K49">IFERROR(INDEX(Data!$F$2:$F$11136,MATCH($B49&amp;K$55&amp;"A",Data!$A$2:$A$11136&amp;Data!$D$2:$D$11136&amp;Data!$C$2:$C$11136,0)),0)</f>
        <v>252284</v>
      </c>
      <c r="L49" s="2">
        <f t="array" ref="L49">IFERROR(INDEX(Data!$F$2:$F$11136,MATCH($B49&amp;L$55&amp;"A",Data!$A$2:$A$11136&amp;Data!$D$2:$D$11136&amp;Data!$C$2:$C$11136,0)),0)</f>
        <v>4734</v>
      </c>
      <c r="M49" s="2">
        <f t="array" ref="M49">IFERROR(INDEX(Data!$F$2:$F$11136,MATCH($B49&amp;M$55&amp;"A",Data!$A$2:$A$11136&amp;Data!$D$2:$D$11136&amp;Data!$C$2:$C$11136,0)),0)</f>
        <v>1245893</v>
      </c>
      <c r="N49" s="2">
        <f t="array" ref="N49">IFERROR(INDEX(Data!$F$2:$F$11136,MATCH($B49&amp;N$55&amp;"A",Data!$A$2:$A$11136&amp;Data!$D$2:$D$11136&amp;Data!$C$2:$C$11136,0)),0)</f>
        <v>436490</v>
      </c>
      <c r="O49" s="2">
        <f t="array" ref="O49">IFERROR(INDEX(Data!$F$2:$F$11136,MATCH($B49&amp;O$55&amp;"A",Data!$A$2:$A$11136&amp;Data!$D$2:$D$11136&amp;Data!$C$2:$C$11136,0)),0)</f>
        <v>1091384</v>
      </c>
      <c r="P49" s="2">
        <f t="array" ref="P49">IFERROR(INDEX(Data!$F$2:$F$11136,MATCH($B49&amp;P$55&amp;"A",Data!$A$2:$A$11136&amp;Data!$D$2:$D$11136&amp;Data!$C$2:$C$11136,0)),0)</f>
        <v>388930</v>
      </c>
      <c r="Q49" s="2">
        <f t="array" ref="Q49">IFERROR(INDEX(Data!$F$2:$F$11136,MATCH($B49&amp;Q$55&amp;"A",Data!$A$2:$A$11136&amp;Data!$D$2:$D$11136&amp;Data!$C$2:$C$11136,0)),0)</f>
        <v>177412</v>
      </c>
      <c r="R49" s="2">
        <f t="array" ref="R49">IFERROR(INDEX(Data!$F$2:$F$11136,MATCH($B49&amp;R$55&amp;"A",Data!$A$2:$A$11136&amp;Data!$D$2:$D$11136&amp;Data!$C$2:$C$11136,0)),0)+IFERROR(INDEX(Data!$F$2:$F$11136,MATCH($B49&amp;R$56&amp;"A",Data!$A$2:$A$11136&amp;Data!$D$2:$D$11136&amp;Data!$C$2:$C$11136,0)),0)+IFERROR(INDEX(Data!$F$2:$F$11136,MATCH($B49&amp;R$57&amp;"A",Data!$A$2:$A$11136&amp;Data!$D$2:$D$11136&amp;Data!$C$2:$C$11136,0)),0)+IFERROR(INDEX(Data!$F$2:$F$11136,MATCH($B49&amp;R$58&amp;"A",Data!$A$2:$A$11136&amp;Data!$D$2:$D$11136&amp;Data!$C$2:$C$11136,0)),0)</f>
        <v>0</v>
      </c>
    </row>
    <row r="50" spans="1:18">
      <c r="A50" s="1" t="s">
        <v>83</v>
      </c>
      <c r="B50" s="1" t="s">
        <v>30</v>
      </c>
      <c r="C50" s="2">
        <f t="array" ref="C50">IFERROR(INDEX(Data!$F$2:$F$11136,MATCH($B50&amp;C$55&amp;"A",Data!$A$2:$A$11136&amp;Data!$D$2:$D$11136&amp;Data!$C$2:$C$11136,0)),0)</f>
        <v>157003</v>
      </c>
      <c r="D50" s="2">
        <f t="array" ref="D50">IFERROR(INDEX(Data!$F$2:$F$11136,MATCH($B50&amp;D$55&amp;"A",Data!$A$2:$A$11136&amp;Data!$D$2:$D$11136&amp;Data!$C$2:$C$11136,0)),0)+IFERROR(INDEX(Data!$F$2:$F$11136,MATCH($B50&amp;D$56&amp;"A",Data!$A$2:$A$11136&amp;Data!$D$2:$D$11136&amp;Data!$C$2:$C$11136,0)),0)</f>
        <v>2298436</v>
      </c>
      <c r="E50" s="2">
        <f t="array" ref="E50">IFERROR(INDEX(Data!$F$2:$F$11136,MATCH($B50&amp;E$55&amp;"A",Data!$A$2:$A$11136&amp;Data!$D$2:$D$11136&amp;Data!$C$2:$C$11136,0)),0)+IFERROR(INDEX(Data!$F$2:$F$11136,MATCH($B50&amp;E$56&amp;"A",Data!$A$2:$A$11136&amp;Data!$D$2:$D$11136&amp;Data!$C$2:$C$11136,0)),0)</f>
        <v>306725</v>
      </c>
      <c r="F50" s="2">
        <f t="array" ref="F50">IFERROR(INDEX(Data!$F$2:$F$11136,MATCH($B50&amp;F$55&amp;"A",Data!$A$2:$A$11136&amp;Data!$D$2:$D$11136&amp;Data!$C$2:$C$11136,0)),0)</f>
        <v>416639</v>
      </c>
      <c r="G50" s="2">
        <f t="array" ref="G50">IFERROR(INDEX(Data!$F$2:$F$11136,MATCH($B50&amp;G$55&amp;"A",Data!$A$2:$A$11136&amp;Data!$D$2:$D$11136&amp;Data!$C$2:$C$11136,0)),0)</f>
        <v>0</v>
      </c>
      <c r="H50" s="2">
        <f t="array" ref="H50">IFERROR(INDEX(Data!$F$2:$F$11136,MATCH($B50&amp;H$55&amp;"A",Data!$A$2:$A$11136&amp;Data!$D$2:$D$11136&amp;Data!$C$2:$C$11136,0)),0)+IFERROR(INDEX(Data!$F$2:$F$11136,MATCH($B50&amp;H$56&amp;"A",Data!$A$2:$A$11136&amp;Data!$D$2:$D$11136&amp;Data!$C$2:$C$11136,0)),0)</f>
        <v>0</v>
      </c>
      <c r="I50" s="2">
        <f t="array" ref="I50">IFERROR(INDEX(Data!$F$2:$F$11136,MATCH($B50&amp;I$55&amp;"A",Data!$A$2:$A$11136&amp;Data!$D$2:$D$11136&amp;Data!$C$2:$C$11136,0)),0)</f>
        <v>0</v>
      </c>
      <c r="J50" s="2">
        <f t="array" ref="J50">IFERROR(INDEX(Data!$F$2:$F$11136,MATCH($B50&amp;J$55&amp;"A",Data!$A$2:$A$11136&amp;Data!$D$2:$D$11136&amp;Data!$C$2:$C$11136,0)),0)</f>
        <v>253457</v>
      </c>
      <c r="K50" s="2">
        <f t="array" ref="K50">IFERROR(INDEX(Data!$F$2:$F$11136,MATCH($B50&amp;K$55&amp;"A",Data!$A$2:$A$11136&amp;Data!$D$2:$D$11136&amp;Data!$C$2:$C$11136,0)),0)</f>
        <v>228257</v>
      </c>
      <c r="L50" s="2">
        <f t="array" ref="L50">IFERROR(INDEX(Data!$F$2:$F$11136,MATCH($B50&amp;L$55&amp;"A",Data!$A$2:$A$11136&amp;Data!$D$2:$D$11136&amp;Data!$C$2:$C$11136,0)),0)</f>
        <v>218374</v>
      </c>
      <c r="M50" s="2">
        <f t="array" ref="M50">IFERROR(INDEX(Data!$F$2:$F$11136,MATCH($B50&amp;M$55&amp;"A",Data!$A$2:$A$11136&amp;Data!$D$2:$D$11136&amp;Data!$C$2:$C$11136,0)),0)</f>
        <v>1999633</v>
      </c>
      <c r="N50" s="2">
        <f t="array" ref="N50">IFERROR(INDEX(Data!$F$2:$F$11136,MATCH($B50&amp;N$55&amp;"A",Data!$A$2:$A$11136&amp;Data!$D$2:$D$11136&amp;Data!$C$2:$C$11136,0)),0)</f>
        <v>657076</v>
      </c>
      <c r="O50" s="2">
        <f t="array" ref="O50">IFERROR(INDEX(Data!$F$2:$F$11136,MATCH($B50&amp;O$55&amp;"A",Data!$A$2:$A$11136&amp;Data!$D$2:$D$11136&amp;Data!$C$2:$C$11136,0)),0)</f>
        <v>1092493</v>
      </c>
      <c r="P50" s="2">
        <f t="array" ref="P50">IFERROR(INDEX(Data!$F$2:$F$11136,MATCH($B50&amp;P$55&amp;"A",Data!$A$2:$A$11136&amp;Data!$D$2:$D$11136&amp;Data!$C$2:$C$11136,0)),0)</f>
        <v>4501566</v>
      </c>
      <c r="Q50" s="2">
        <f t="array" ref="Q50">IFERROR(INDEX(Data!$F$2:$F$11136,MATCH($B50&amp;Q$55&amp;"A",Data!$A$2:$A$11136&amp;Data!$D$2:$D$11136&amp;Data!$C$2:$C$11136,0)),0)</f>
        <v>10685</v>
      </c>
      <c r="R50" s="2">
        <f t="array" ref="R50">IFERROR(INDEX(Data!$F$2:$F$11136,MATCH($B50&amp;R$55&amp;"A",Data!$A$2:$A$11136&amp;Data!$D$2:$D$11136&amp;Data!$C$2:$C$11136,0)),0)+IFERROR(INDEX(Data!$F$2:$F$11136,MATCH($B50&amp;R$56&amp;"A",Data!$A$2:$A$11136&amp;Data!$D$2:$D$11136&amp;Data!$C$2:$C$11136,0)),0)+IFERROR(INDEX(Data!$F$2:$F$11136,MATCH($B50&amp;R$57&amp;"A",Data!$A$2:$A$11136&amp;Data!$D$2:$D$11136&amp;Data!$C$2:$C$11136,0)),0)+IFERROR(INDEX(Data!$F$2:$F$11136,MATCH($B50&amp;R$58&amp;"A",Data!$A$2:$A$11136&amp;Data!$D$2:$D$11136&amp;Data!$C$2:$C$11136,0)),0)</f>
        <v>0</v>
      </c>
    </row>
    <row r="51" spans="1:18">
      <c r="A51" s="1" t="s">
        <v>91</v>
      </c>
      <c r="B51" s="1" t="s">
        <v>38</v>
      </c>
      <c r="C51" s="2">
        <f t="array" ref="C51">IFERROR(INDEX(Data!$F$2:$F$11136,MATCH($B51&amp;C$55&amp;"A",Data!$A$2:$A$11136&amp;Data!$D$2:$D$11136&amp;Data!$C$2:$C$11136,0)),0)</f>
        <v>8888</v>
      </c>
      <c r="D51" s="2">
        <f t="array" ref="D51">IFERROR(INDEX(Data!$F$2:$F$11136,MATCH($B51&amp;D$55&amp;"A",Data!$A$2:$A$11136&amp;Data!$D$2:$D$11136&amp;Data!$C$2:$C$11136,0)),0)+IFERROR(INDEX(Data!$F$2:$F$11136,MATCH($B51&amp;D$56&amp;"A",Data!$A$2:$A$11136&amp;Data!$D$2:$D$11136&amp;Data!$C$2:$C$11136,0)),0)</f>
        <v>761992</v>
      </c>
      <c r="E51" s="2">
        <f t="array" ref="E51">IFERROR(INDEX(Data!$F$2:$F$11136,MATCH($B51&amp;E$55&amp;"A",Data!$A$2:$A$11136&amp;Data!$D$2:$D$11136&amp;Data!$C$2:$C$11136,0)),0)+IFERROR(INDEX(Data!$F$2:$F$11136,MATCH($B51&amp;E$56&amp;"A",Data!$A$2:$A$11136&amp;Data!$D$2:$D$11136&amp;Data!$C$2:$C$11136,0)),0)</f>
        <v>99940</v>
      </c>
      <c r="F51" s="2">
        <f t="array" ref="F51">IFERROR(INDEX(Data!$F$2:$F$11136,MATCH($B51&amp;F$55&amp;"A",Data!$A$2:$A$11136&amp;Data!$D$2:$D$11136&amp;Data!$C$2:$C$11136,0)),0)</f>
        <v>11405</v>
      </c>
      <c r="G51" s="2">
        <f t="array" ref="G51">IFERROR(INDEX(Data!$F$2:$F$11136,MATCH($B51&amp;G$55&amp;"A",Data!$A$2:$A$11136&amp;Data!$D$2:$D$11136&amp;Data!$C$2:$C$11136,0)),0)</f>
        <v>0</v>
      </c>
      <c r="H51" s="2">
        <f t="array" ref="H51">IFERROR(INDEX(Data!$F$2:$F$11136,MATCH($B51&amp;H$55&amp;"A",Data!$A$2:$A$11136&amp;Data!$D$2:$D$11136&amp;Data!$C$2:$C$11136,0)),0)+IFERROR(INDEX(Data!$F$2:$F$11136,MATCH($B51&amp;H$56&amp;"A",Data!$A$2:$A$11136&amp;Data!$D$2:$D$11136&amp;Data!$C$2:$C$11136,0)),0)</f>
        <v>0</v>
      </c>
      <c r="I51" s="2">
        <f t="array" ref="I51">IFERROR(INDEX(Data!$F$2:$F$11136,MATCH($B51&amp;I$55&amp;"A",Data!$A$2:$A$11136&amp;Data!$D$2:$D$11136&amp;Data!$C$2:$C$11136,0)),0)</f>
        <v>0</v>
      </c>
      <c r="J51" s="2">
        <f t="array" ref="J51">IFERROR(INDEX(Data!$F$2:$F$11136,MATCH($B51&amp;J$55&amp;"A",Data!$A$2:$A$11136&amp;Data!$D$2:$D$11136&amp;Data!$C$2:$C$11136,0)),0)</f>
        <v>27009</v>
      </c>
      <c r="K51" s="2">
        <f t="array" ref="K51">IFERROR(INDEX(Data!$F$2:$F$11136,MATCH($B51&amp;K$55&amp;"A",Data!$A$2:$A$11136&amp;Data!$D$2:$D$11136&amp;Data!$C$2:$C$11136,0)),0)</f>
        <v>64518</v>
      </c>
      <c r="L51" s="2">
        <f t="array" ref="L51">IFERROR(INDEX(Data!$F$2:$F$11136,MATCH($B51&amp;L$55&amp;"A",Data!$A$2:$A$11136&amp;Data!$D$2:$D$11136&amp;Data!$C$2:$C$11136,0)),0)</f>
        <v>34788</v>
      </c>
      <c r="M51" s="2">
        <f t="array" ref="M51">IFERROR(INDEX(Data!$F$2:$F$11136,MATCH($B51&amp;M$55&amp;"A",Data!$A$2:$A$11136&amp;Data!$D$2:$D$11136&amp;Data!$C$2:$C$11136,0)),0)</f>
        <v>247050</v>
      </c>
      <c r="N51" s="2">
        <f t="array" ref="N51">IFERROR(INDEX(Data!$F$2:$F$11136,MATCH($B51&amp;N$55&amp;"A",Data!$A$2:$A$11136&amp;Data!$D$2:$D$11136&amp;Data!$C$2:$C$11136,0)),0)</f>
        <v>56562</v>
      </c>
      <c r="O51" s="2">
        <f t="array" ref="O51">IFERROR(INDEX(Data!$F$2:$F$11136,MATCH($B51&amp;O$55&amp;"A",Data!$A$2:$A$11136&amp;Data!$D$2:$D$11136&amp;Data!$C$2:$C$11136,0)),0)</f>
        <v>213105</v>
      </c>
      <c r="P51" s="2">
        <f t="array" ref="P51">IFERROR(INDEX(Data!$F$2:$F$11136,MATCH($B51&amp;P$55&amp;"A",Data!$A$2:$A$11136&amp;Data!$D$2:$D$11136&amp;Data!$C$2:$C$11136,0)),0)</f>
        <v>11089</v>
      </c>
      <c r="Q51" s="2">
        <f t="array" ref="Q51">IFERROR(INDEX(Data!$F$2:$F$11136,MATCH($B51&amp;Q$55&amp;"A",Data!$A$2:$A$11136&amp;Data!$D$2:$D$11136&amp;Data!$C$2:$C$11136,0)),0)</f>
        <v>391</v>
      </c>
      <c r="R51" s="2">
        <f t="array" ref="R51">IFERROR(INDEX(Data!$F$2:$F$11136,MATCH($B51&amp;R$55&amp;"A",Data!$A$2:$A$11136&amp;Data!$D$2:$D$11136&amp;Data!$C$2:$C$11136,0)),0)+IFERROR(INDEX(Data!$F$2:$F$11136,MATCH($B51&amp;R$56&amp;"A",Data!$A$2:$A$11136&amp;Data!$D$2:$D$11136&amp;Data!$C$2:$C$11136,0)),0)+IFERROR(INDEX(Data!$F$2:$F$11136,MATCH($B51&amp;R$57&amp;"A",Data!$A$2:$A$11136&amp;Data!$D$2:$D$11136&amp;Data!$C$2:$C$11136,0)),0)+IFERROR(INDEX(Data!$F$2:$F$11136,MATCH($B51&amp;R$58&amp;"A",Data!$A$2:$A$11136&amp;Data!$D$2:$D$11136&amp;Data!$C$2:$C$11136,0)),0)</f>
        <v>0</v>
      </c>
    </row>
    <row r="52" spans="1:18">
      <c r="A52" s="1" t="s">
        <v>80</v>
      </c>
      <c r="B52" s="1" t="s">
        <v>27</v>
      </c>
      <c r="C52" s="2">
        <f t="array" ref="C52">IFERROR(INDEX(Data!$F$2:$F$11136,MATCH($B52&amp;C$55&amp;"A",Data!$A$2:$A$11136&amp;Data!$D$2:$D$11136&amp;Data!$C$2:$C$11136,0)),0)</f>
        <v>102342</v>
      </c>
      <c r="D52" s="2">
        <f t="array" ref="D52">IFERROR(INDEX(Data!$F$2:$F$11136,MATCH($B52&amp;D$55&amp;"A",Data!$A$2:$A$11136&amp;Data!$D$2:$D$11136&amp;Data!$C$2:$C$11136,0)),0)+IFERROR(INDEX(Data!$F$2:$F$11136,MATCH($B52&amp;D$56&amp;"A",Data!$A$2:$A$11136&amp;Data!$D$2:$D$11136&amp;Data!$C$2:$C$11136,0)),0)</f>
        <v>2058532</v>
      </c>
      <c r="E52" s="2">
        <f t="array" ref="E52">IFERROR(INDEX(Data!$F$2:$F$11136,MATCH($B52&amp;E$55&amp;"A",Data!$A$2:$A$11136&amp;Data!$D$2:$D$11136&amp;Data!$C$2:$C$11136,0)),0)+IFERROR(INDEX(Data!$F$2:$F$11136,MATCH($B52&amp;E$56&amp;"A",Data!$A$2:$A$11136&amp;Data!$D$2:$D$11136&amp;Data!$C$2:$C$11136,0)),0)</f>
        <v>154658</v>
      </c>
      <c r="F52" s="2">
        <f t="array" ref="F52">IFERROR(INDEX(Data!$F$2:$F$11136,MATCH($B52&amp;F$55&amp;"A",Data!$A$2:$A$11136&amp;Data!$D$2:$D$11136&amp;Data!$C$2:$C$11136,0)),0)</f>
        <v>84211</v>
      </c>
      <c r="G52" s="2">
        <f t="array" ref="G52">IFERROR(INDEX(Data!$F$2:$F$11136,MATCH($B52&amp;G$55&amp;"A",Data!$A$2:$A$11136&amp;Data!$D$2:$D$11136&amp;Data!$C$2:$C$11136,0)),0)</f>
        <v>0</v>
      </c>
      <c r="H52" s="2">
        <f t="array" ref="H52">IFERROR(INDEX(Data!$F$2:$F$11136,MATCH($B52&amp;H$55&amp;"A",Data!$A$2:$A$11136&amp;Data!$D$2:$D$11136&amp;Data!$C$2:$C$11136,0)),0)+IFERROR(INDEX(Data!$F$2:$F$11136,MATCH($B52&amp;H$56&amp;"A",Data!$A$2:$A$11136&amp;Data!$D$2:$D$11136&amp;Data!$C$2:$C$11136,0)),0)</f>
        <v>0</v>
      </c>
      <c r="I52" s="2">
        <f t="array" ref="I52">IFERROR(INDEX(Data!$F$2:$F$11136,MATCH($B52&amp;I$55&amp;"A",Data!$A$2:$A$11136&amp;Data!$D$2:$D$11136&amp;Data!$C$2:$C$11136,0)),0)</f>
        <v>0</v>
      </c>
      <c r="J52" s="2">
        <f t="array" ref="J52">IFERROR(INDEX(Data!$F$2:$F$11136,MATCH($B52&amp;J$55&amp;"A",Data!$A$2:$A$11136&amp;Data!$D$2:$D$11136&amp;Data!$C$2:$C$11136,0)),0)</f>
        <v>86070</v>
      </c>
      <c r="K52" s="2">
        <f t="array" ref="K52">IFERROR(INDEX(Data!$F$2:$F$11136,MATCH($B52&amp;K$55&amp;"A",Data!$A$2:$A$11136&amp;Data!$D$2:$D$11136&amp;Data!$C$2:$C$11136,0)),0)</f>
        <v>223903</v>
      </c>
      <c r="L52" s="2">
        <f t="array" ref="L52">IFERROR(INDEX(Data!$F$2:$F$11136,MATCH($B52&amp;L$55&amp;"A",Data!$A$2:$A$11136&amp;Data!$D$2:$D$11136&amp;Data!$C$2:$C$11136,0)),0)</f>
        <v>97076</v>
      </c>
      <c r="M52" s="2">
        <f t="array" ref="M52">IFERROR(INDEX(Data!$F$2:$F$11136,MATCH($B52&amp;M$55&amp;"A",Data!$A$2:$A$11136&amp;Data!$D$2:$D$11136&amp;Data!$C$2:$C$11136,0)),0)</f>
        <v>801029</v>
      </c>
      <c r="N52" s="2">
        <f t="array" ref="N52">IFERROR(INDEX(Data!$F$2:$F$11136,MATCH($B52&amp;N$55&amp;"A",Data!$A$2:$A$11136&amp;Data!$D$2:$D$11136&amp;Data!$C$2:$C$11136,0)),0)</f>
        <v>217346</v>
      </c>
      <c r="O52" s="2">
        <f t="array" ref="O52">IFERROR(INDEX(Data!$F$2:$F$11136,MATCH($B52&amp;O$55&amp;"A",Data!$A$2:$A$11136&amp;Data!$D$2:$D$11136&amp;Data!$C$2:$C$11136,0)),0)</f>
        <v>568988</v>
      </c>
      <c r="P52" s="2">
        <f t="array" ref="P52">IFERROR(INDEX(Data!$F$2:$F$11136,MATCH($B52&amp;P$55&amp;"A",Data!$A$2:$A$11136&amp;Data!$D$2:$D$11136&amp;Data!$C$2:$C$11136,0)),0)</f>
        <v>1207428</v>
      </c>
      <c r="Q52" s="2">
        <f t="array" ref="Q52">IFERROR(INDEX(Data!$F$2:$F$11136,MATCH($B52&amp;Q$55&amp;"A",Data!$A$2:$A$11136&amp;Data!$D$2:$D$11136&amp;Data!$C$2:$C$11136,0)),0)</f>
        <v>1606</v>
      </c>
      <c r="R52" s="2">
        <f t="array" ref="R52">IFERROR(INDEX(Data!$F$2:$F$11136,MATCH($B52&amp;R$55&amp;"A",Data!$A$2:$A$11136&amp;Data!$D$2:$D$11136&amp;Data!$C$2:$C$11136,0)),0)+IFERROR(INDEX(Data!$F$2:$F$11136,MATCH($B52&amp;R$56&amp;"A",Data!$A$2:$A$11136&amp;Data!$D$2:$D$11136&amp;Data!$C$2:$C$11136,0)),0)+IFERROR(INDEX(Data!$F$2:$F$11136,MATCH($B52&amp;R$57&amp;"A",Data!$A$2:$A$11136&amp;Data!$D$2:$D$11136&amp;Data!$C$2:$C$11136,0)),0)+IFERROR(INDEX(Data!$F$2:$F$11136,MATCH($B52&amp;R$58&amp;"A",Data!$A$2:$A$11136&amp;Data!$D$2:$D$11136&amp;Data!$C$2:$C$11136,0)),0)</f>
        <v>0</v>
      </c>
    </row>
    <row r="53" spans="1:18">
      <c r="A53" s="1" t="s">
        <v>88</v>
      </c>
      <c r="B53" s="1" t="s">
        <v>35</v>
      </c>
      <c r="C53" s="2">
        <f t="array" ref="C53">IFERROR(INDEX(Data!$F$2:$F$11136,MATCH($B53&amp;C$55&amp;"A",Data!$A$2:$A$11136&amp;Data!$D$2:$D$11136&amp;Data!$C$2:$C$11136,0)),0)</f>
        <v>3386</v>
      </c>
      <c r="D53" s="2">
        <f t="array" ref="D53">IFERROR(INDEX(Data!$F$2:$F$11136,MATCH($B53&amp;D$55&amp;"A",Data!$A$2:$A$11136&amp;Data!$D$2:$D$11136&amp;Data!$C$2:$C$11136,0)),0)+IFERROR(INDEX(Data!$F$2:$F$11136,MATCH($B53&amp;D$56&amp;"A",Data!$A$2:$A$11136&amp;Data!$D$2:$D$11136&amp;Data!$C$2:$C$11136,0)),0)</f>
        <v>162178</v>
      </c>
      <c r="E53" s="2">
        <f t="array" ref="E53">IFERROR(INDEX(Data!$F$2:$F$11136,MATCH($B53&amp;E$55&amp;"A",Data!$A$2:$A$11136&amp;Data!$D$2:$D$11136&amp;Data!$C$2:$C$11136,0)),0)+IFERROR(INDEX(Data!$F$2:$F$11136,MATCH($B53&amp;E$56&amp;"A",Data!$A$2:$A$11136&amp;Data!$D$2:$D$11136&amp;Data!$C$2:$C$11136,0)),0)</f>
        <v>10851</v>
      </c>
      <c r="F53" s="2">
        <f t="array" ref="F53">IFERROR(INDEX(Data!$F$2:$F$11136,MATCH($B53&amp;F$55&amp;"A",Data!$A$2:$A$11136&amp;Data!$D$2:$D$11136&amp;Data!$C$2:$C$11136,0)),0)</f>
        <v>683</v>
      </c>
      <c r="G53" s="2">
        <f t="array" ref="G53">IFERROR(INDEX(Data!$F$2:$F$11136,MATCH($B53&amp;G$55&amp;"A",Data!$A$2:$A$11136&amp;Data!$D$2:$D$11136&amp;Data!$C$2:$C$11136,0)),0)</f>
        <v>0</v>
      </c>
      <c r="H53" s="2">
        <f t="array" ref="H53">IFERROR(INDEX(Data!$F$2:$F$11136,MATCH($B53&amp;H$55&amp;"A",Data!$A$2:$A$11136&amp;Data!$D$2:$D$11136&amp;Data!$C$2:$C$11136,0)),0)+IFERROR(INDEX(Data!$F$2:$F$11136,MATCH($B53&amp;H$56&amp;"A",Data!$A$2:$A$11136&amp;Data!$D$2:$D$11136&amp;Data!$C$2:$C$11136,0)),0)</f>
        <v>0</v>
      </c>
      <c r="I53" s="2">
        <f t="array" ref="I53">IFERROR(INDEX(Data!$F$2:$F$11136,MATCH($B53&amp;I$55&amp;"A",Data!$A$2:$A$11136&amp;Data!$D$2:$D$11136&amp;Data!$C$2:$C$11136,0)),0)</f>
        <v>0</v>
      </c>
      <c r="J53" s="2">
        <f t="array" ref="J53">IFERROR(INDEX(Data!$F$2:$F$11136,MATCH($B53&amp;J$55&amp;"A",Data!$A$2:$A$11136&amp;Data!$D$2:$D$11136&amp;Data!$C$2:$C$11136,0)),0)</f>
        <v>3304</v>
      </c>
      <c r="K53" s="2">
        <f t="array" ref="K53">IFERROR(INDEX(Data!$F$2:$F$11136,MATCH($B53&amp;K$55&amp;"A",Data!$A$2:$A$11136&amp;Data!$D$2:$D$11136&amp;Data!$C$2:$C$11136,0)),0)</f>
        <v>29305</v>
      </c>
      <c r="L53" s="2">
        <f t="array" ref="L53">IFERROR(INDEX(Data!$F$2:$F$11136,MATCH($B53&amp;L$55&amp;"A",Data!$A$2:$A$11136&amp;Data!$D$2:$D$11136&amp;Data!$C$2:$C$11136,0)),0)</f>
        <v>17354</v>
      </c>
      <c r="M53" s="2">
        <f t="array" ref="M53">IFERROR(INDEX(Data!$F$2:$F$11136,MATCH($B53&amp;M$55&amp;"A",Data!$A$2:$A$11136&amp;Data!$D$2:$D$11136&amp;Data!$C$2:$C$11136,0)),0)</f>
        <v>64504</v>
      </c>
      <c r="N53" s="2">
        <f t="array" ref="N53">IFERROR(INDEX(Data!$F$2:$F$11136,MATCH($B53&amp;N$55&amp;"A",Data!$A$2:$A$11136&amp;Data!$D$2:$D$11136&amp;Data!$C$2:$C$11136,0)),0)</f>
        <v>62569</v>
      </c>
      <c r="O53" s="2">
        <f t="array" ref="O53">IFERROR(INDEX(Data!$F$2:$F$11136,MATCH($B53&amp;O$55&amp;"A",Data!$A$2:$A$11136&amp;Data!$D$2:$D$11136&amp;Data!$C$2:$C$11136,0)),0)</f>
        <v>136009</v>
      </c>
      <c r="P53" s="2">
        <f t="array" ref="P53">IFERROR(INDEX(Data!$F$2:$F$11136,MATCH($B53&amp;P$55&amp;"A",Data!$A$2:$A$11136&amp;Data!$D$2:$D$11136&amp;Data!$C$2:$C$11136,0)),0)</f>
        <v>79316</v>
      </c>
      <c r="Q53" s="2">
        <f t="array" ref="Q53">IFERROR(INDEX(Data!$F$2:$F$11136,MATCH($B53&amp;Q$55&amp;"A",Data!$A$2:$A$11136&amp;Data!$D$2:$D$11136&amp;Data!$C$2:$C$11136,0)),0)</f>
        <v>0</v>
      </c>
      <c r="R53" s="2">
        <f t="array" ref="R53">IFERROR(INDEX(Data!$F$2:$F$11136,MATCH($B53&amp;R$55&amp;"A",Data!$A$2:$A$11136&amp;Data!$D$2:$D$11136&amp;Data!$C$2:$C$11136,0)),0)+IFERROR(INDEX(Data!$F$2:$F$11136,MATCH($B53&amp;R$56&amp;"A",Data!$A$2:$A$11136&amp;Data!$D$2:$D$11136&amp;Data!$C$2:$C$11136,0)),0)+IFERROR(INDEX(Data!$F$2:$F$11136,MATCH($B53&amp;R$57&amp;"A",Data!$A$2:$A$11136&amp;Data!$D$2:$D$11136&amp;Data!$C$2:$C$11136,0)),0)+IFERROR(INDEX(Data!$F$2:$F$11136,MATCH($B53&amp;R$58&amp;"A",Data!$A$2:$A$11136&amp;Data!$D$2:$D$11136&amp;Data!$C$2:$C$11136,0)),0)</f>
        <v>0</v>
      </c>
    </row>
    <row r="55" spans="1:18">
      <c r="C55">
        <v>12</v>
      </c>
      <c r="D55">
        <v>16</v>
      </c>
      <c r="E55">
        <v>44</v>
      </c>
      <c r="F55">
        <v>94</v>
      </c>
      <c r="G55">
        <v>62</v>
      </c>
      <c r="H55" t="s">
        <v>128</v>
      </c>
      <c r="I55">
        <v>24</v>
      </c>
      <c r="J55">
        <v>50</v>
      </c>
      <c r="K55">
        <v>61</v>
      </c>
      <c r="L55">
        <v>59</v>
      </c>
      <c r="M55">
        <v>80</v>
      </c>
      <c r="N55">
        <v>81</v>
      </c>
      <c r="O55">
        <v>91</v>
      </c>
      <c r="P55">
        <v>92</v>
      </c>
      <c r="Q55">
        <v>93</v>
      </c>
      <c r="R55">
        <v>23</v>
      </c>
    </row>
    <row r="56" spans="1:18">
      <c r="D56">
        <v>18</v>
      </c>
      <c r="E56">
        <v>45</v>
      </c>
      <c r="H56" t="s">
        <v>129</v>
      </c>
      <c r="R56">
        <v>25</v>
      </c>
    </row>
    <row r="57" spans="1:18">
      <c r="R57">
        <v>29</v>
      </c>
    </row>
    <row r="58" spans="1:18">
      <c r="R58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"/>
  <sheetViews>
    <sheetView topLeftCell="A37" workbookViewId="0">
      <selection activeCell="D8" sqref="A1:XFD1048576"/>
    </sheetView>
  </sheetViews>
  <sheetFormatPr defaultRowHeight="15"/>
  <cols>
    <col min="2" max="2" width="19.140625" bestFit="1" customWidth="1"/>
    <col min="3" max="4" width="15.28515625" bestFit="1" customWidth="1"/>
    <col min="5" max="9" width="14.28515625" bestFit="1" customWidth="1"/>
    <col min="10" max="10" width="36.42578125" bestFit="1" customWidth="1"/>
    <col min="11" max="11" width="14.28515625" bestFit="1" customWidth="1"/>
    <col min="12" max="12" width="17.28515625" bestFit="1" customWidth="1"/>
    <col min="13" max="16" width="14.28515625" bestFit="1" customWidth="1"/>
    <col min="17" max="17" width="13.28515625" bestFit="1" customWidth="1"/>
    <col min="18" max="18" width="15.28515625" bestFit="1" customWidth="1"/>
  </cols>
  <sheetData>
    <row r="1" spans="1:18">
      <c r="A1" s="1" t="s">
        <v>108</v>
      </c>
      <c r="B1" s="1" t="s">
        <v>109</v>
      </c>
      <c r="C1" t="s">
        <v>110</v>
      </c>
      <c r="D1" t="s">
        <v>114</v>
      </c>
      <c r="E1" t="s">
        <v>111</v>
      </c>
      <c r="F1" t="s">
        <v>116</v>
      </c>
      <c r="G1" t="s">
        <v>115</v>
      </c>
      <c r="H1" t="s">
        <v>112</v>
      </c>
      <c r="I1" t="s">
        <v>113</v>
      </c>
      <c r="J1" t="s">
        <v>117</v>
      </c>
      <c r="K1" t="s">
        <v>118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127</v>
      </c>
    </row>
    <row r="2" spans="1:18">
      <c r="A2" s="1" t="s">
        <v>59</v>
      </c>
      <c r="B2" s="1" t="s">
        <v>6</v>
      </c>
      <c r="C2" s="2">
        <f t="array" ref="C2">IFERROR(INDEX(Data!$F$2:$F$11136,MATCH($B2&amp;C$55&amp;"E",Data!$A$2:$A$11136&amp;Data!$D$2:$D$11136&amp;Data!$C$2:$C$11136,0)),0)</f>
        <v>514518864</v>
      </c>
      <c r="D2" s="2">
        <f t="array" ref="D2">IFERROR(INDEX(Data!$F$2:$F$11136,MATCH($B2&amp;D$55&amp;"E",Data!$A$2:$A$11136&amp;Data!$D$2:$D$11136&amp;Data!$C$2:$C$11136,0)),0)+IFERROR(INDEX(Data!$F$2:$F$11136,MATCH($B2&amp;D$56&amp;"E",Data!$A$2:$A$11136&amp;Data!$D$2:$D$11136&amp;Data!$C$2:$C$11136,0)),0)</f>
        <v>226804420</v>
      </c>
      <c r="E2" s="2">
        <f t="array" ref="E2">IFERROR(INDEX(Data!$F$2:$F$11136,MATCH($B2&amp;E$55&amp;"E",Data!$A$2:$A$11136&amp;Data!$D$2:$D$11136&amp;Data!$C$2:$C$11136,0)),0)+IFERROR(INDEX(Data!$F$2:$F$11136,MATCH($B2&amp;E$56&amp;"E",Data!$A$2:$A$11136&amp;Data!$D$2:$D$11136&amp;Data!$C$2:$C$11136,0)),0)</f>
        <v>69527765</v>
      </c>
      <c r="F2" s="2">
        <f t="array" ref="F2">IFERROR(INDEX(Data!$F$2:$F$11136,MATCH($B2&amp;F$55&amp;"E",Data!$A$2:$A$11136&amp;Data!$D$2:$D$11136&amp;Data!$C$2:$C$11136,0)),0)</f>
        <v>40867665</v>
      </c>
      <c r="G2" s="2">
        <f t="array" ref="G2">IFERROR(INDEX(Data!$F$2:$F$11136,MATCH($B2&amp;G$55&amp;"E",Data!$A$2:$A$11136&amp;Data!$D$2:$D$11136&amp;Data!$C$2:$C$11136,0)),0)</f>
        <v>93280338</v>
      </c>
      <c r="H2" s="2">
        <f t="array" ref="H2">INDEX(Data!$F$2:$F$11136,MATCH($B2&amp;H$55&amp;"E",Data!$A$2:$A$11136&amp;Data!$D$2:$D$11136&amp;Data!$C$2:$C$11136,0))</f>
        <v>58115334</v>
      </c>
      <c r="I2" s="2">
        <f t="array" ref="I2">IFERROR(INDEX(Data!$F$2:$F$11136,MATCH($B2&amp;I$55&amp;"E",Data!$A$2:$A$11136&amp;Data!$D$2:$D$11136&amp;Data!$C$2:$C$11136,0)),0)</f>
        <v>39778574</v>
      </c>
      <c r="J2" s="2">
        <f t="array" ref="J2">IFERROR(INDEX(Data!$F$2:$F$11136,MATCH($B2&amp;J$55&amp;"E",Data!$A$2:$A$11136&amp;Data!$D$2:$D$11136&amp;Data!$C$2:$C$11136,0)),0)</f>
        <v>46348674</v>
      </c>
      <c r="K2" s="2">
        <f t="array" ref="K2">IFERROR(INDEX(Data!$F$2:$F$11136,MATCH($B2&amp;K$55&amp;"E",Data!$A$2:$A$11136&amp;Data!$D$2:$D$11136&amp;Data!$C$2:$C$11136,0)),0)</f>
        <v>29147616</v>
      </c>
      <c r="L2" s="2">
        <f t="array" ref="L2">IFERROR(INDEX(Data!$F$2:$F$11136,MATCH($B2&amp;L$55&amp;"E",Data!$A$2:$A$11136&amp;Data!$D$2:$D$11136&amp;Data!$C$2:$C$11136,0)),0)</f>
        <v>23517243</v>
      </c>
      <c r="M2" s="2">
        <f t="array" ref="M2">IFERROR(INDEX(Data!$F$2:$F$11136,MATCH($B2&amp;M$55&amp;"E",Data!$A$2:$A$11136&amp;Data!$D$2:$D$11136&amp;Data!$C$2:$C$11136,0)),0)</f>
        <v>31101622</v>
      </c>
      <c r="N2" s="2">
        <f t="array" ref="N2">IFERROR(INDEX(Data!$F$2:$F$11136,MATCH($B2&amp;N$55&amp;"E",Data!$A$2:$A$11136&amp;Data!$D$2:$D$11136&amp;Data!$C$2:$C$11136,0)),0)</f>
        <v>22379496</v>
      </c>
      <c r="O2" s="2">
        <f t="array" ref="O2">IFERROR(INDEX(Data!$F$2:$F$11136,MATCH($B2&amp;O$55&amp;"E",Data!$A$2:$A$11136&amp;Data!$D$2:$D$11136&amp;Data!$C$2:$C$11136,0)),0)</f>
        <v>37698347</v>
      </c>
      <c r="P2" s="2">
        <f t="array" ref="P2">IFERROR(INDEX(Data!$F$2:$F$11136,MATCH($B2&amp;P$55&amp;"E",Data!$A$2:$A$11136&amp;Data!$D$2:$D$11136&amp;Data!$C$2:$C$11136,0)),0)</f>
        <v>60709591</v>
      </c>
      <c r="Q2" s="2">
        <f t="array" ref="Q2">IFERROR(INDEX(Data!$F$2:$F$11136,MATCH($B2&amp;Q$55&amp;"E",Data!$A$2:$A$11136&amp;Data!$D$2:$D$11136&amp;Data!$C$2:$C$11136,0)),0)</f>
        <v>5918539</v>
      </c>
      <c r="R2" s="2">
        <f t="array" ref="R2">IFERROR(INDEX(Data!$F$2:$F$11136,MATCH($B2&amp;R$55&amp;"E",Data!$A$2:$A$11136&amp;Data!$D$2:$D$11136&amp;Data!$C$2:$C$11136,0)),0)+IFERROR(INDEX(Data!$F$2:$F$11136,MATCH($B2&amp;R$56&amp;"E",Data!$A$2:$A$11136&amp;Data!$D$2:$D$11136&amp;Data!$C$2:$C$11136,0)),0)+IFERROR(INDEX(Data!$F$2:$F$11136,MATCH($B2&amp;R$57&amp;"E",Data!$A$2:$A$11136&amp;Data!$D$2:$D$11136&amp;Data!$C$2:$C$11136,0)),0)+IFERROR(INDEX(Data!$F$2:$F$11136,MATCH($B2&amp;R$58&amp;"E",Data!$A$2:$A$11136&amp;Data!$D$2:$D$11136&amp;Data!$C$2:$C$11136,0)),0)</f>
        <v>114492644</v>
      </c>
    </row>
    <row r="3" spans="1:18">
      <c r="A3" s="1" t="s">
        <v>84</v>
      </c>
      <c r="B3" s="1" t="s">
        <v>31</v>
      </c>
      <c r="C3" s="2">
        <f t="array" ref="C3">IFERROR(INDEX(Data!$F$2:$F$11136,MATCH($B3&amp;C$55&amp;"E",Data!$A$2:$A$11136&amp;Data!$D$2:$D$11136&amp;Data!$C$2:$C$11136,0)),0)</f>
        <v>6645480</v>
      </c>
      <c r="D3" s="2">
        <f t="array" ref="D3">IFERROR(INDEX(Data!$F$2:$F$11136,MATCH($B3&amp;D$55&amp;"E",Data!$A$2:$A$11136&amp;Data!$D$2:$D$11136&amp;Data!$C$2:$C$11136,0)),0)+IFERROR(INDEX(Data!$F$2:$F$11136,MATCH($B3&amp;D$56&amp;"E",Data!$A$2:$A$11136&amp;Data!$D$2:$D$11136&amp;Data!$C$2:$C$11136,0)),0)</f>
        <v>3874713</v>
      </c>
      <c r="E3" s="2">
        <f t="array" ref="E3">IFERROR(INDEX(Data!$F$2:$F$11136,MATCH($B3&amp;E$55&amp;"E",Data!$A$2:$A$11136&amp;Data!$D$2:$D$11136&amp;Data!$C$2:$C$11136,0)),0)+IFERROR(INDEX(Data!$F$2:$F$11136,MATCH($B3&amp;E$56&amp;"E",Data!$A$2:$A$11136&amp;Data!$D$2:$D$11136&amp;Data!$C$2:$C$11136,0)),0)</f>
        <v>1029196</v>
      </c>
      <c r="F3" s="2">
        <f t="array" ref="F3">IFERROR(INDEX(Data!$F$2:$F$11136,MATCH($B3&amp;F$55&amp;"E",Data!$A$2:$A$11136&amp;Data!$D$2:$D$11136&amp;Data!$C$2:$C$11136,0)),0)</f>
        <v>64548</v>
      </c>
      <c r="G3" s="2">
        <f t="array" ref="G3">IFERROR(INDEX(Data!$F$2:$F$11136,MATCH($B3&amp;G$55&amp;"E",Data!$A$2:$A$11136&amp;Data!$D$2:$D$11136&amp;Data!$C$2:$C$11136,0)),0)</f>
        <v>1132308</v>
      </c>
      <c r="H3" s="2">
        <f t="array" ref="H3">IFERROR(INDEX(Data!$F$2:$F$11136,MATCH($B3&amp;H$55&amp;"E",Data!$A$2:$A$11136&amp;Data!$D$2:$D$11136&amp;Data!$C$2:$C$11136,0)),0)+IFERROR(INDEX(Data!$F$2:$F$11136,MATCH($B3&amp;H$56&amp;"E",Data!$A$2:$A$11136&amp;Data!$D$2:$D$11136&amp;Data!$C$2:$C$11136,0)),0)</f>
        <v>690446</v>
      </c>
      <c r="I3" s="2">
        <f t="array" ref="I3">IFERROR(INDEX(Data!$F$2:$F$11136,MATCH($B3&amp;I$55&amp;"E",Data!$A$2:$A$11136&amp;Data!$D$2:$D$11136&amp;Data!$C$2:$C$11136,0)),0)</f>
        <v>421188</v>
      </c>
      <c r="J3" s="2">
        <f t="array" ref="J3">IFERROR(INDEX(Data!$F$2:$F$11136,MATCH($B3&amp;J$55&amp;"E",Data!$A$2:$A$11136&amp;Data!$D$2:$D$11136&amp;Data!$C$2:$C$11136,0)),0)</f>
        <v>430927</v>
      </c>
      <c r="K3" s="2">
        <f t="array" ref="K3">IFERROR(INDEX(Data!$F$2:$F$11136,MATCH($B3&amp;K$55&amp;"E",Data!$A$2:$A$11136&amp;Data!$D$2:$D$11136&amp;Data!$C$2:$C$11136,0)),0)</f>
        <v>356516</v>
      </c>
      <c r="L3" s="2">
        <f t="array" ref="L3">IFERROR(INDEX(Data!$F$2:$F$11136,MATCH($B3&amp;L$55&amp;"E",Data!$A$2:$A$11136&amp;Data!$D$2:$D$11136&amp;Data!$C$2:$C$11136,0)),0)</f>
        <v>237382</v>
      </c>
      <c r="M3" s="2">
        <f t="array" ref="M3">IFERROR(INDEX(Data!$F$2:$F$11136,MATCH($B3&amp;M$55&amp;"E",Data!$A$2:$A$11136&amp;Data!$D$2:$D$11136&amp;Data!$C$2:$C$11136,0)),0)</f>
        <v>269451</v>
      </c>
      <c r="N3" s="2">
        <f t="array" ref="N3">IFERROR(INDEX(Data!$F$2:$F$11136,MATCH($B3&amp;N$55&amp;"E",Data!$A$2:$A$11136&amp;Data!$D$2:$D$11136&amp;Data!$C$2:$C$11136,0)),0)</f>
        <v>239852</v>
      </c>
      <c r="O3" s="2">
        <f t="array" ref="O3">IFERROR(INDEX(Data!$F$2:$F$11136,MATCH($B3&amp;O$55&amp;"E",Data!$A$2:$A$11136&amp;Data!$D$2:$D$11136&amp;Data!$C$2:$C$11136,0)),0)</f>
        <v>516952</v>
      </c>
      <c r="P3" s="2">
        <f t="array" ref="P3">IFERROR(INDEX(Data!$F$2:$F$11136,MATCH($B3&amp;P$55&amp;"E",Data!$A$2:$A$11136&amp;Data!$D$2:$D$11136&amp;Data!$C$2:$C$11136,0)),0)</f>
        <v>1554457</v>
      </c>
      <c r="Q3" s="2">
        <f t="array" ref="Q3">IFERROR(INDEX(Data!$F$2:$F$11136,MATCH($B3&amp;Q$55&amp;"E",Data!$A$2:$A$11136&amp;Data!$D$2:$D$11136&amp;Data!$C$2:$C$11136,0)),0)</f>
        <v>410599</v>
      </c>
      <c r="R3" s="2">
        <f t="array" ref="R3">IFERROR(INDEX(Data!$F$2:$F$11136,MATCH($B3&amp;R$55&amp;"E",Data!$A$2:$A$11136&amp;Data!$D$2:$D$11136&amp;Data!$C$2:$C$11136,0)),0)+IFERROR(INDEX(Data!$F$2:$F$11136,MATCH($B3&amp;R$56&amp;"E",Data!$A$2:$A$11136&amp;Data!$D$2:$D$11136&amp;Data!$C$2:$C$11136,0)),0)+IFERROR(INDEX(Data!$F$2:$F$11136,MATCH($B3&amp;R$57&amp;"E",Data!$A$2:$A$11136&amp;Data!$D$2:$D$11136&amp;Data!$C$2:$C$11136,0)),0)+IFERROR(INDEX(Data!$F$2:$F$11136,MATCH($B3&amp;R$58&amp;"E",Data!$A$2:$A$11136&amp;Data!$D$2:$D$11136&amp;Data!$C$2:$C$11136,0)),0)</f>
        <v>1424987</v>
      </c>
    </row>
    <row r="4" spans="1:18">
      <c r="A4" s="1" t="s">
        <v>96</v>
      </c>
      <c r="B4" s="1" t="s">
        <v>43</v>
      </c>
      <c r="C4" s="2">
        <f t="array" ref="C4">IFERROR(INDEX(Data!$F$2:$F$11136,MATCH($B4&amp;C$55&amp;"E",Data!$A$2:$A$11136&amp;Data!$D$2:$D$11136&amp;Data!$C$2:$C$11136,0)),0)</f>
        <v>2142433</v>
      </c>
      <c r="D4" s="2">
        <f t="array" ref="D4">IFERROR(INDEX(Data!$F$2:$F$11136,MATCH($B4&amp;D$55&amp;"E",Data!$A$2:$A$11136&amp;Data!$D$2:$D$11136&amp;Data!$C$2:$C$11136,0)),0)+IFERROR(INDEX(Data!$F$2:$F$11136,MATCH($B4&amp;D$56&amp;"E",Data!$A$2:$A$11136&amp;Data!$D$2:$D$11136&amp;Data!$C$2:$C$11136,0)),0)</f>
        <v>690784</v>
      </c>
      <c r="E4" s="2">
        <f t="array" ref="E4">IFERROR(INDEX(Data!$F$2:$F$11136,MATCH($B4&amp;E$55&amp;"E",Data!$A$2:$A$11136&amp;Data!$D$2:$D$11136&amp;Data!$C$2:$C$11136,0)),0)+IFERROR(INDEX(Data!$F$2:$F$11136,MATCH($B4&amp;E$56&amp;"E",Data!$A$2:$A$11136&amp;Data!$D$2:$D$11136&amp;Data!$C$2:$C$11136,0)),0)</f>
        <v>749823</v>
      </c>
      <c r="F4" s="2">
        <f t="array" ref="F4">IFERROR(INDEX(Data!$F$2:$F$11136,MATCH($B4&amp;F$55&amp;"E",Data!$A$2:$A$11136&amp;Data!$D$2:$D$11136&amp;Data!$C$2:$C$11136,0)),0)</f>
        <v>53187</v>
      </c>
      <c r="G4" s="2">
        <f t="array" ref="G4">IFERROR(INDEX(Data!$F$2:$F$11136,MATCH($B4&amp;G$55&amp;"E",Data!$A$2:$A$11136&amp;Data!$D$2:$D$11136&amp;Data!$C$2:$C$11136,0)),0)</f>
        <v>329084</v>
      </c>
      <c r="H4" s="2">
        <f t="array" ref="H4">IFERROR(INDEX(Data!$F$2:$F$11136,MATCH($B4&amp;H$55&amp;"E",Data!$A$2:$A$11136&amp;Data!$D$2:$D$11136&amp;Data!$C$2:$C$11136,0)),0)+IFERROR(INDEX(Data!$F$2:$F$11136,MATCH($B4&amp;H$56&amp;"E",Data!$A$2:$A$11136&amp;Data!$D$2:$D$11136&amp;Data!$C$2:$C$11136,0)),0)</f>
        <v>300646</v>
      </c>
      <c r="I4" s="2">
        <f t="array" ref="I4">IFERROR(INDEX(Data!$F$2:$F$11136,MATCH($B4&amp;I$55&amp;"E",Data!$A$2:$A$11136&amp;Data!$D$2:$D$11136&amp;Data!$C$2:$C$11136,0)),0)</f>
        <v>154314</v>
      </c>
      <c r="J4" s="2">
        <f t="array" ref="J4">IFERROR(INDEX(Data!$F$2:$F$11136,MATCH($B4&amp;J$55&amp;"E",Data!$A$2:$A$11136&amp;Data!$D$2:$D$11136&amp;Data!$C$2:$C$11136,0)),0)</f>
        <v>251915</v>
      </c>
      <c r="K4" s="2">
        <f t="array" ref="K4">IFERROR(INDEX(Data!$F$2:$F$11136,MATCH($B4&amp;K$55&amp;"E",Data!$A$2:$A$11136&amp;Data!$D$2:$D$11136&amp;Data!$C$2:$C$11136,0)),0)</f>
        <v>82308</v>
      </c>
      <c r="L4" s="2">
        <f t="array" ref="L4">IFERROR(INDEX(Data!$F$2:$F$11136,MATCH($B4&amp;L$55&amp;"E",Data!$A$2:$A$11136&amp;Data!$D$2:$D$11136&amp;Data!$C$2:$C$11136,0)),0)</f>
        <v>304302</v>
      </c>
      <c r="M4" s="2">
        <f t="array" ref="M4">IFERROR(INDEX(Data!$F$2:$F$11136,MATCH($B4&amp;M$55&amp;"E",Data!$A$2:$A$11136&amp;Data!$D$2:$D$11136&amp;Data!$C$2:$C$11136,0)),0)</f>
        <v>64093</v>
      </c>
      <c r="N4" s="2">
        <f t="array" ref="N4">IFERROR(INDEX(Data!$F$2:$F$11136,MATCH($B4&amp;N$55&amp;"E",Data!$A$2:$A$11136&amp;Data!$D$2:$D$11136&amp;Data!$C$2:$C$11136,0)),0)</f>
        <v>80945</v>
      </c>
      <c r="O4" s="2">
        <f t="array" ref="O4">IFERROR(INDEX(Data!$F$2:$F$11136,MATCH($B4&amp;O$55&amp;"E",Data!$A$2:$A$11136&amp;Data!$D$2:$D$11136&amp;Data!$C$2:$C$11136,0)),0)</f>
        <v>57329</v>
      </c>
      <c r="P4" s="2">
        <f t="array" ref="P4">IFERROR(INDEX(Data!$F$2:$F$11136,MATCH($B4&amp;P$55&amp;"E",Data!$A$2:$A$11136&amp;Data!$D$2:$D$11136&amp;Data!$C$2:$C$11136,0)),0)</f>
        <v>334638</v>
      </c>
      <c r="Q4" s="2">
        <f t="array" ref="Q4">IFERROR(INDEX(Data!$F$2:$F$11136,MATCH($B4&amp;Q$55&amp;"E",Data!$A$2:$A$11136&amp;Data!$D$2:$D$11136&amp;Data!$C$2:$C$11136,0)),0)</f>
        <v>9984</v>
      </c>
      <c r="R4" s="2">
        <f t="array" ref="R4">IFERROR(INDEX(Data!$F$2:$F$11136,MATCH($B4&amp;R$55&amp;"E",Data!$A$2:$A$11136&amp;Data!$D$2:$D$11136&amp;Data!$C$2:$C$11136,0)),0)+IFERROR(INDEX(Data!$F$2:$F$11136,MATCH($B4&amp;R$56&amp;"E",Data!$A$2:$A$11136&amp;Data!$D$2:$D$11136&amp;Data!$C$2:$C$11136,0)),0)+IFERROR(INDEX(Data!$F$2:$F$11136,MATCH($B4&amp;R$57&amp;"E",Data!$A$2:$A$11136&amp;Data!$D$2:$D$11136&amp;Data!$C$2:$C$11136,0)),0)+IFERROR(INDEX(Data!$F$2:$F$11136,MATCH($B4&amp;R$58&amp;"E",Data!$A$2:$A$11136&amp;Data!$D$2:$D$11136&amp;Data!$C$2:$C$11136,0)),0)</f>
        <v>942891</v>
      </c>
    </row>
    <row r="5" spans="1:18">
      <c r="A5" s="1" t="s">
        <v>73</v>
      </c>
      <c r="B5" s="1" t="s">
        <v>20</v>
      </c>
      <c r="C5" s="2">
        <f t="array" ref="C5">IFERROR(INDEX(Data!$F$2:$F$11136,MATCH($B5&amp;C$55&amp;"E",Data!$A$2:$A$11136&amp;Data!$D$2:$D$11136&amp;Data!$C$2:$C$11136,0)),0)</f>
        <v>7199266</v>
      </c>
      <c r="D5" s="2">
        <f t="array" ref="D5">IFERROR(INDEX(Data!$F$2:$F$11136,MATCH($B5&amp;D$55&amp;"E",Data!$A$2:$A$11136&amp;Data!$D$2:$D$11136&amp;Data!$C$2:$C$11136,0)),0)+IFERROR(INDEX(Data!$F$2:$F$11136,MATCH($B5&amp;D$56&amp;"E",Data!$A$2:$A$11136&amp;Data!$D$2:$D$11136&amp;Data!$C$2:$C$11136,0)),0)</f>
        <v>4055454</v>
      </c>
      <c r="E5" s="2">
        <f t="array" ref="E5">IFERROR(INDEX(Data!$F$2:$F$11136,MATCH($B5&amp;E$55&amp;"E",Data!$A$2:$A$11136&amp;Data!$D$2:$D$11136&amp;Data!$C$2:$C$11136,0)),0)+IFERROR(INDEX(Data!$F$2:$F$11136,MATCH($B5&amp;E$56&amp;"E",Data!$A$2:$A$11136&amp;Data!$D$2:$D$11136&amp;Data!$C$2:$C$11136,0)),0)</f>
        <v>935945</v>
      </c>
      <c r="F5" s="2">
        <f t="array" ref="F5">IFERROR(INDEX(Data!$F$2:$F$11136,MATCH($B5&amp;F$55&amp;"E",Data!$A$2:$A$11136&amp;Data!$D$2:$D$11136&amp;Data!$C$2:$C$11136,0)),0)</f>
        <v>505452</v>
      </c>
      <c r="G5" s="2">
        <f t="array" ref="G5">IFERROR(INDEX(Data!$F$2:$F$11136,MATCH($B5&amp;G$55&amp;"E",Data!$A$2:$A$11136&amp;Data!$D$2:$D$11136&amp;Data!$C$2:$C$11136,0)),0)</f>
        <v>1965745</v>
      </c>
      <c r="H5" s="2">
        <f t="array" ref="H5">IFERROR(INDEX(Data!$F$2:$F$11136,MATCH($B5&amp;H$55&amp;"E",Data!$A$2:$A$11136&amp;Data!$D$2:$D$11136&amp;Data!$C$2:$C$11136,0)),0)+IFERROR(INDEX(Data!$F$2:$F$11136,MATCH($B5&amp;H$56&amp;"E",Data!$A$2:$A$11136&amp;Data!$D$2:$D$11136&amp;Data!$C$2:$C$11136,0)),0)</f>
        <v>1468607</v>
      </c>
      <c r="I5" s="2">
        <f t="array" ref="I5">IFERROR(INDEX(Data!$F$2:$F$11136,MATCH($B5&amp;I$55&amp;"E",Data!$A$2:$A$11136&amp;Data!$D$2:$D$11136&amp;Data!$C$2:$C$11136,0)),0)</f>
        <v>981631</v>
      </c>
      <c r="J5" s="2">
        <f t="array" ref="J5">IFERROR(INDEX(Data!$F$2:$F$11136,MATCH($B5&amp;J$55&amp;"E",Data!$A$2:$A$11136&amp;Data!$D$2:$D$11136&amp;Data!$C$2:$C$11136,0)),0)</f>
        <v>520485</v>
      </c>
      <c r="K5" s="2">
        <f t="array" ref="K5">IFERROR(INDEX(Data!$F$2:$F$11136,MATCH($B5&amp;K$55&amp;"E",Data!$A$2:$A$11136&amp;Data!$D$2:$D$11136&amp;Data!$C$2:$C$11136,0)),0)</f>
        <v>514132</v>
      </c>
      <c r="L5" s="2">
        <f t="array" ref="L5">IFERROR(INDEX(Data!$F$2:$F$11136,MATCH($B5&amp;L$55&amp;"E",Data!$A$2:$A$11136&amp;Data!$D$2:$D$11136&amp;Data!$C$2:$C$11136,0)),0)</f>
        <v>416505</v>
      </c>
      <c r="M5" s="2">
        <f t="array" ref="M5">IFERROR(INDEX(Data!$F$2:$F$11136,MATCH($B5&amp;M$55&amp;"E",Data!$A$2:$A$11136&amp;Data!$D$2:$D$11136&amp;Data!$C$2:$C$11136,0)),0)</f>
        <v>504834</v>
      </c>
      <c r="N5" s="2">
        <f t="array" ref="N5">IFERROR(INDEX(Data!$F$2:$F$11136,MATCH($B5&amp;N$55&amp;"E",Data!$A$2:$A$11136&amp;Data!$D$2:$D$11136&amp;Data!$C$2:$C$11136,0)),0)</f>
        <v>331488</v>
      </c>
      <c r="O5" s="2">
        <f t="array" ref="O5">IFERROR(INDEX(Data!$F$2:$F$11136,MATCH($B5&amp;O$55&amp;"E",Data!$A$2:$A$11136&amp;Data!$D$2:$D$11136&amp;Data!$C$2:$C$11136,0)),0)</f>
        <v>649656</v>
      </c>
      <c r="P5" s="2">
        <f t="array" ref="P5">IFERROR(INDEX(Data!$F$2:$F$11136,MATCH($B5&amp;P$55&amp;"E",Data!$A$2:$A$11136&amp;Data!$D$2:$D$11136&amp;Data!$C$2:$C$11136,0)),0)</f>
        <v>2295468</v>
      </c>
      <c r="Q5" s="2">
        <f t="array" ref="Q5">IFERROR(INDEX(Data!$F$2:$F$11136,MATCH($B5&amp;Q$55&amp;"E",Data!$A$2:$A$11136&amp;Data!$D$2:$D$11136&amp;Data!$C$2:$C$11136,0)),0)</f>
        <v>29265</v>
      </c>
      <c r="R5" s="2">
        <f t="array" ref="R5">IFERROR(INDEX(Data!$F$2:$F$11136,MATCH($B5&amp;R$55&amp;"E",Data!$A$2:$A$11136&amp;Data!$D$2:$D$11136&amp;Data!$C$2:$C$11136,0)),0)+IFERROR(INDEX(Data!$F$2:$F$11136,MATCH($B5&amp;R$56&amp;"E",Data!$A$2:$A$11136&amp;Data!$D$2:$D$11136&amp;Data!$C$2:$C$11136,0)),0)+IFERROR(INDEX(Data!$F$2:$F$11136,MATCH($B5&amp;R$57&amp;"E",Data!$A$2:$A$11136&amp;Data!$D$2:$D$11136&amp;Data!$C$2:$C$11136,0)),0)+IFERROR(INDEX(Data!$F$2:$F$11136,MATCH($B5&amp;R$58&amp;"E",Data!$A$2:$A$11136&amp;Data!$D$2:$D$11136&amp;Data!$C$2:$C$11136,0)),0)</f>
        <v>2053222</v>
      </c>
    </row>
    <row r="6" spans="1:18">
      <c r="A6" s="1" t="s">
        <v>71</v>
      </c>
      <c r="B6" s="1" t="s">
        <v>18</v>
      </c>
      <c r="C6" s="2">
        <f t="array" ref="C6">IFERROR(INDEX(Data!$F$2:$F$11136,MATCH($B6&amp;C$55&amp;"E",Data!$A$2:$A$11136&amp;Data!$D$2:$D$11136&amp;Data!$C$2:$C$11136,0)),0)</f>
        <v>4372626</v>
      </c>
      <c r="D6" s="2">
        <f t="array" ref="D6">IFERROR(INDEX(Data!$F$2:$F$11136,MATCH($B6&amp;D$55&amp;"E",Data!$A$2:$A$11136&amp;Data!$D$2:$D$11136&amp;Data!$C$2:$C$11136,0)),0)+IFERROR(INDEX(Data!$F$2:$F$11136,MATCH($B6&amp;D$56&amp;"E",Data!$A$2:$A$11136&amp;Data!$D$2:$D$11136&amp;Data!$C$2:$C$11136,0)),0)</f>
        <v>2277451</v>
      </c>
      <c r="E6" s="2">
        <f t="array" ref="E6">IFERROR(INDEX(Data!$F$2:$F$11136,MATCH($B6&amp;E$55&amp;"E",Data!$A$2:$A$11136&amp;Data!$D$2:$D$11136&amp;Data!$C$2:$C$11136,0)),0)+IFERROR(INDEX(Data!$F$2:$F$11136,MATCH($B6&amp;E$56&amp;"E",Data!$A$2:$A$11136&amp;Data!$D$2:$D$11136&amp;Data!$C$2:$C$11136,0)),0)</f>
        <v>674590</v>
      </c>
      <c r="F6" s="2">
        <f t="array" ref="F6">IFERROR(INDEX(Data!$F$2:$F$11136,MATCH($B6&amp;F$55&amp;"E",Data!$A$2:$A$11136&amp;Data!$D$2:$D$11136&amp;Data!$C$2:$C$11136,0)),0)</f>
        <v>24142</v>
      </c>
      <c r="G6" s="2">
        <f t="array" ref="G6">IFERROR(INDEX(Data!$F$2:$F$11136,MATCH($B6&amp;G$55&amp;"E",Data!$A$2:$A$11136&amp;Data!$D$2:$D$11136&amp;Data!$C$2:$C$11136,0)),0)</f>
        <v>573165</v>
      </c>
      <c r="H6" s="2">
        <f t="array" ref="H6">IFERROR(INDEX(Data!$F$2:$F$11136,MATCH($B6&amp;H$55&amp;"E",Data!$A$2:$A$11136&amp;Data!$D$2:$D$11136&amp;Data!$C$2:$C$11136,0)),0)+IFERROR(INDEX(Data!$F$2:$F$11136,MATCH($B6&amp;H$56&amp;"E",Data!$A$2:$A$11136&amp;Data!$D$2:$D$11136&amp;Data!$C$2:$C$11136,0)),0)</f>
        <v>512726</v>
      </c>
      <c r="I6" s="2">
        <f t="array" ref="I6">IFERROR(INDEX(Data!$F$2:$F$11136,MATCH($B6&amp;I$55&amp;"E",Data!$A$2:$A$11136&amp;Data!$D$2:$D$11136&amp;Data!$C$2:$C$11136,0)),0)</f>
        <v>233583</v>
      </c>
      <c r="J6" s="2">
        <f t="array" ref="J6">IFERROR(INDEX(Data!$F$2:$F$11136,MATCH($B6&amp;J$55&amp;"E",Data!$A$2:$A$11136&amp;Data!$D$2:$D$11136&amp;Data!$C$2:$C$11136,0)),0)</f>
        <v>188820</v>
      </c>
      <c r="K6" s="2">
        <f t="array" ref="K6">IFERROR(INDEX(Data!$F$2:$F$11136,MATCH($B6&amp;K$55&amp;"E",Data!$A$2:$A$11136&amp;Data!$D$2:$D$11136&amp;Data!$C$2:$C$11136,0)),0)</f>
        <v>172812</v>
      </c>
      <c r="L6" s="2">
        <f t="array" ref="L6">IFERROR(INDEX(Data!$F$2:$F$11136,MATCH($B6&amp;L$55&amp;"E",Data!$A$2:$A$11136&amp;Data!$D$2:$D$11136&amp;Data!$C$2:$C$11136,0)),0)</f>
        <v>253354</v>
      </c>
      <c r="M6" s="2">
        <f t="array" ref="M6">IFERROR(INDEX(Data!$F$2:$F$11136,MATCH($B6&amp;M$55&amp;"E",Data!$A$2:$A$11136&amp;Data!$D$2:$D$11136&amp;Data!$C$2:$C$11136,0)),0)</f>
        <v>177096</v>
      </c>
      <c r="N6" s="2">
        <f t="array" ref="N6">IFERROR(INDEX(Data!$F$2:$F$11136,MATCH($B6&amp;N$55&amp;"E",Data!$A$2:$A$11136&amp;Data!$D$2:$D$11136&amp;Data!$C$2:$C$11136,0)),0)</f>
        <v>198737</v>
      </c>
      <c r="O6" s="2">
        <f t="array" ref="O6">IFERROR(INDEX(Data!$F$2:$F$11136,MATCH($B6&amp;O$55&amp;"E",Data!$A$2:$A$11136&amp;Data!$D$2:$D$11136&amp;Data!$C$2:$C$11136,0)),0)</f>
        <v>309253</v>
      </c>
      <c r="P6" s="2">
        <f t="array" ref="P6">IFERROR(INDEX(Data!$F$2:$F$11136,MATCH($B6&amp;P$55&amp;"E",Data!$A$2:$A$11136&amp;Data!$D$2:$D$11136&amp;Data!$C$2:$C$11136,0)),0)</f>
        <v>449236</v>
      </c>
      <c r="Q6" s="2">
        <f t="array" ref="Q6">IFERROR(INDEX(Data!$F$2:$F$11136,MATCH($B6&amp;Q$55&amp;"E",Data!$A$2:$A$11136&amp;Data!$D$2:$D$11136&amp;Data!$C$2:$C$11136,0)),0)</f>
        <v>3753</v>
      </c>
      <c r="R6" s="2">
        <f t="array" ref="R6">IFERROR(INDEX(Data!$F$2:$F$11136,MATCH($B6&amp;R$55&amp;"E",Data!$A$2:$A$11136&amp;Data!$D$2:$D$11136&amp;Data!$C$2:$C$11136,0)),0)+IFERROR(INDEX(Data!$F$2:$F$11136,MATCH($B6&amp;R$56&amp;"E",Data!$A$2:$A$11136&amp;Data!$D$2:$D$11136&amp;Data!$C$2:$C$11136,0)),0)+IFERROR(INDEX(Data!$F$2:$F$11136,MATCH($B6&amp;R$57&amp;"E",Data!$A$2:$A$11136&amp;Data!$D$2:$D$11136&amp;Data!$C$2:$C$11136,0)),0)+IFERROR(INDEX(Data!$F$2:$F$11136,MATCH($B6&amp;R$58&amp;"E",Data!$A$2:$A$11136&amp;Data!$D$2:$D$11136&amp;Data!$C$2:$C$11136,0)),0)</f>
        <v>1008309</v>
      </c>
    </row>
    <row r="7" spans="1:18">
      <c r="A7" s="1" t="s">
        <v>89</v>
      </c>
      <c r="B7" s="1" t="s">
        <v>36</v>
      </c>
      <c r="C7" s="2">
        <f t="array" ref="C7">IFERROR(INDEX(Data!$F$2:$F$11136,MATCH($B7&amp;C$55&amp;"E",Data!$A$2:$A$11136&amp;Data!$D$2:$D$11136&amp;Data!$C$2:$C$11136,0)),0)</f>
        <v>60058814</v>
      </c>
      <c r="D7" s="2">
        <f t="array" ref="D7">IFERROR(INDEX(Data!$F$2:$F$11136,MATCH($B7&amp;D$55&amp;"E",Data!$A$2:$A$11136&amp;Data!$D$2:$D$11136&amp;Data!$C$2:$C$11136,0)),0)+IFERROR(INDEX(Data!$F$2:$F$11136,MATCH($B7&amp;D$56&amp;"E",Data!$A$2:$A$11136&amp;Data!$D$2:$D$11136&amp;Data!$C$2:$C$11136,0)),0)</f>
        <v>31554189</v>
      </c>
      <c r="E7" s="2">
        <f t="array" ref="E7">IFERROR(INDEX(Data!$F$2:$F$11136,MATCH($B7&amp;E$55&amp;"E",Data!$A$2:$A$11136&amp;Data!$D$2:$D$11136&amp;Data!$C$2:$C$11136,0)),0)+IFERROR(INDEX(Data!$F$2:$F$11136,MATCH($B7&amp;E$56&amp;"E",Data!$A$2:$A$11136&amp;Data!$D$2:$D$11136&amp;Data!$C$2:$C$11136,0)),0)</f>
        <v>10643476</v>
      </c>
      <c r="F7" s="2">
        <f t="array" ref="F7">IFERROR(INDEX(Data!$F$2:$F$11136,MATCH($B7&amp;F$55&amp;"E",Data!$A$2:$A$11136&amp;Data!$D$2:$D$11136&amp;Data!$C$2:$C$11136,0)),0)</f>
        <v>7404328</v>
      </c>
      <c r="G7" s="2">
        <f t="array" ref="G7">IFERROR(INDEX(Data!$F$2:$F$11136,MATCH($B7&amp;G$55&amp;"E",Data!$A$2:$A$11136&amp;Data!$D$2:$D$11136&amp;Data!$C$2:$C$11136,0)),0)</f>
        <v>14550483</v>
      </c>
      <c r="H7" s="2">
        <f t="array" ref="H7">IFERROR(INDEX(Data!$F$2:$F$11136,MATCH($B7&amp;H$55&amp;"E",Data!$A$2:$A$11136&amp;Data!$D$2:$D$11136&amp;Data!$C$2:$C$11136,0)),0)+IFERROR(INDEX(Data!$F$2:$F$11136,MATCH($B7&amp;H$56&amp;"E",Data!$A$2:$A$11136&amp;Data!$D$2:$D$11136&amp;Data!$C$2:$C$11136,0)),0)</f>
        <v>12739362</v>
      </c>
      <c r="I7" s="2">
        <f t="array" ref="I7">IFERROR(INDEX(Data!$F$2:$F$11136,MATCH($B7&amp;I$55&amp;"E",Data!$A$2:$A$11136&amp;Data!$D$2:$D$11136&amp;Data!$C$2:$C$11136,0)),0)</f>
        <v>6529019</v>
      </c>
      <c r="J7" s="2">
        <f t="array" ref="J7">IFERROR(INDEX(Data!$F$2:$F$11136,MATCH($B7&amp;J$55&amp;"E",Data!$A$2:$A$11136&amp;Data!$D$2:$D$11136&amp;Data!$C$2:$C$11136,0)),0)</f>
        <v>6717505</v>
      </c>
      <c r="K7" s="2">
        <f t="array" ref="K7">IFERROR(INDEX(Data!$F$2:$F$11136,MATCH($B7&amp;K$55&amp;"E",Data!$A$2:$A$11136&amp;Data!$D$2:$D$11136&amp;Data!$C$2:$C$11136,0)),0)</f>
        <v>4442225</v>
      </c>
      <c r="L7" s="2">
        <f t="array" ref="L7">IFERROR(INDEX(Data!$F$2:$F$11136,MATCH($B7&amp;L$55&amp;"E",Data!$A$2:$A$11136&amp;Data!$D$2:$D$11136&amp;Data!$C$2:$C$11136,0)),0)</f>
        <v>4413242</v>
      </c>
      <c r="M7" s="2">
        <f t="array" ref="M7">IFERROR(INDEX(Data!$F$2:$F$11136,MATCH($B7&amp;M$55&amp;"E",Data!$A$2:$A$11136&amp;Data!$D$2:$D$11136&amp;Data!$C$2:$C$11136,0)),0)</f>
        <v>4635073</v>
      </c>
      <c r="N7" s="2">
        <f t="array" ref="N7">IFERROR(INDEX(Data!$F$2:$F$11136,MATCH($B7&amp;N$55&amp;"E",Data!$A$2:$A$11136&amp;Data!$D$2:$D$11136&amp;Data!$C$2:$C$11136,0)),0)</f>
        <v>3831892</v>
      </c>
      <c r="O7" s="2">
        <f t="array" ref="O7">IFERROR(INDEX(Data!$F$2:$F$11136,MATCH($B7&amp;O$55&amp;"E",Data!$A$2:$A$11136&amp;Data!$D$2:$D$11136&amp;Data!$C$2:$C$11136,0)),0)</f>
        <v>8973696</v>
      </c>
      <c r="P7" s="2">
        <f t="array" ref="P7">IFERROR(INDEX(Data!$F$2:$F$11136,MATCH($B7&amp;P$55&amp;"E",Data!$A$2:$A$11136&amp;Data!$D$2:$D$11136&amp;Data!$C$2:$C$11136,0)),0)</f>
        <v>8729462</v>
      </c>
      <c r="Q7" s="2">
        <f t="array" ref="Q7">IFERROR(INDEX(Data!$F$2:$F$11136,MATCH($B7&amp;Q$55&amp;"E",Data!$A$2:$A$11136&amp;Data!$D$2:$D$11136&amp;Data!$C$2:$C$11136,0)),0)</f>
        <v>147304</v>
      </c>
      <c r="R7" s="2">
        <f t="array" ref="R7">IFERROR(INDEX(Data!$F$2:$F$11136,MATCH($B7&amp;R$55&amp;"E",Data!$A$2:$A$11136&amp;Data!$D$2:$D$11136&amp;Data!$C$2:$C$11136,0)),0)+IFERROR(INDEX(Data!$F$2:$F$11136,MATCH($B7&amp;R$56&amp;"E",Data!$A$2:$A$11136&amp;Data!$D$2:$D$11136&amp;Data!$C$2:$C$11136,0)),0)+IFERROR(INDEX(Data!$F$2:$F$11136,MATCH($B7&amp;R$57&amp;"E",Data!$A$2:$A$11136&amp;Data!$D$2:$D$11136&amp;Data!$C$2:$C$11136,0)),0)+IFERROR(INDEX(Data!$F$2:$F$11136,MATCH($B7&amp;R$58&amp;"E",Data!$A$2:$A$11136&amp;Data!$D$2:$D$11136&amp;Data!$C$2:$C$11136,0)),0)</f>
        <v>18479808</v>
      </c>
    </row>
    <row r="8" spans="1:18">
      <c r="A8" s="1" t="s">
        <v>76</v>
      </c>
      <c r="B8" s="1" t="s">
        <v>23</v>
      </c>
      <c r="C8" s="2">
        <f t="array" ref="C8">IFERROR(INDEX(Data!$F$2:$F$11136,MATCH($B8&amp;C$55&amp;"E",Data!$A$2:$A$11136&amp;Data!$D$2:$D$11136&amp;Data!$C$2:$C$11136,0)),0)</f>
        <v>7291621</v>
      </c>
      <c r="D8" s="2">
        <f t="array" ref="D8">IFERROR(INDEX(Data!$F$2:$F$11136,MATCH($B8&amp;D$55&amp;"E",Data!$A$2:$A$11136&amp;Data!$D$2:$D$11136&amp;Data!$C$2:$C$11136,0)),0)+IFERROR(INDEX(Data!$F$2:$F$11136,MATCH($B8&amp;D$56&amp;"E",Data!$A$2:$A$11136&amp;Data!$D$2:$D$11136&amp;Data!$C$2:$C$11136,0)),0)</f>
        <v>4056060</v>
      </c>
      <c r="E8" s="2">
        <f t="array" ref="E8">IFERROR(INDEX(Data!$F$2:$F$11136,MATCH($B8&amp;E$55&amp;"E",Data!$A$2:$A$11136&amp;Data!$D$2:$D$11136&amp;Data!$C$2:$C$11136,0)),0)+IFERROR(INDEX(Data!$F$2:$F$11136,MATCH($B8&amp;E$56&amp;"E",Data!$A$2:$A$11136&amp;Data!$D$2:$D$11136&amp;Data!$C$2:$C$11136,0)),0)</f>
        <v>1297327</v>
      </c>
      <c r="F8" s="2">
        <f t="array" ref="F8">IFERROR(INDEX(Data!$F$2:$F$11136,MATCH($B8&amp;F$55&amp;"E",Data!$A$2:$A$11136&amp;Data!$D$2:$D$11136&amp;Data!$C$2:$C$11136,0)),0)</f>
        <v>511145</v>
      </c>
      <c r="G8" s="2">
        <f t="array" ref="G8">IFERROR(INDEX(Data!$F$2:$F$11136,MATCH($B8&amp;G$55&amp;"E",Data!$A$2:$A$11136&amp;Data!$D$2:$D$11136&amp;Data!$C$2:$C$11136,0)),0)</f>
        <v>1538317</v>
      </c>
      <c r="H8" s="2">
        <f t="array" ref="H8">IFERROR(INDEX(Data!$F$2:$F$11136,MATCH($B8&amp;H$55&amp;"E",Data!$A$2:$A$11136&amp;Data!$D$2:$D$11136&amp;Data!$C$2:$C$11136,0)),0)+IFERROR(INDEX(Data!$F$2:$F$11136,MATCH($B8&amp;H$56&amp;"E",Data!$A$2:$A$11136&amp;Data!$D$2:$D$11136&amp;Data!$C$2:$C$11136,0)),0)</f>
        <v>1209056</v>
      </c>
      <c r="I8" s="2">
        <f t="array" ref="I8">IFERROR(INDEX(Data!$F$2:$F$11136,MATCH($B8&amp;I$55&amp;"E",Data!$A$2:$A$11136&amp;Data!$D$2:$D$11136&amp;Data!$C$2:$C$11136,0)),0)</f>
        <v>778322</v>
      </c>
      <c r="J8" s="2">
        <f t="array" ref="J8">IFERROR(INDEX(Data!$F$2:$F$11136,MATCH($B8&amp;J$55&amp;"E",Data!$A$2:$A$11136&amp;Data!$D$2:$D$11136&amp;Data!$C$2:$C$11136,0)),0)</f>
        <v>714549</v>
      </c>
      <c r="K8" s="2">
        <f t="array" ref="K8">IFERROR(INDEX(Data!$F$2:$F$11136,MATCH($B8&amp;K$55&amp;"E",Data!$A$2:$A$11136&amp;Data!$D$2:$D$11136&amp;Data!$C$2:$C$11136,0)),0)</f>
        <v>938010</v>
      </c>
      <c r="L8" s="2">
        <f t="array" ref="L8">IFERROR(INDEX(Data!$F$2:$F$11136,MATCH($B8&amp;L$55&amp;"E",Data!$A$2:$A$11136&amp;Data!$D$2:$D$11136&amp;Data!$C$2:$C$11136,0)),0)</f>
        <v>371562</v>
      </c>
      <c r="M8" s="2">
        <f t="array" ref="M8">IFERROR(INDEX(Data!$F$2:$F$11136,MATCH($B8&amp;M$55&amp;"E",Data!$A$2:$A$11136&amp;Data!$D$2:$D$11136&amp;Data!$C$2:$C$11136,0)),0)</f>
        <v>551455</v>
      </c>
      <c r="N8" s="2">
        <f t="array" ref="N8">IFERROR(INDEX(Data!$F$2:$F$11136,MATCH($B8&amp;N$55&amp;"E",Data!$A$2:$A$11136&amp;Data!$D$2:$D$11136&amp;Data!$C$2:$C$11136,0)),0)</f>
        <v>95240</v>
      </c>
      <c r="O8" s="2">
        <f t="array" ref="O8">IFERROR(INDEX(Data!$F$2:$F$11136,MATCH($B8&amp;O$55&amp;"E",Data!$A$2:$A$11136&amp;Data!$D$2:$D$11136&amp;Data!$C$2:$C$11136,0)),0)</f>
        <v>984455</v>
      </c>
      <c r="P8" s="2">
        <f t="array" ref="P8">IFERROR(INDEX(Data!$F$2:$F$11136,MATCH($B8&amp;P$55&amp;"E",Data!$A$2:$A$11136&amp;Data!$D$2:$D$11136&amp;Data!$C$2:$C$11136,0)),0)</f>
        <v>873340</v>
      </c>
      <c r="Q8" s="2">
        <f t="array" ref="Q8">IFERROR(INDEX(Data!$F$2:$F$11136,MATCH($B8&amp;Q$55&amp;"E",Data!$A$2:$A$11136&amp;Data!$D$2:$D$11136&amp;Data!$C$2:$C$11136,0)),0)</f>
        <v>227379</v>
      </c>
      <c r="R8" s="2">
        <f t="array" ref="R8">IFERROR(INDEX(Data!$F$2:$F$11136,MATCH($B8&amp;R$55&amp;"E",Data!$A$2:$A$11136&amp;Data!$D$2:$D$11136&amp;Data!$C$2:$C$11136,0)),0)+IFERROR(INDEX(Data!$F$2:$F$11136,MATCH($B8&amp;R$56&amp;"E",Data!$A$2:$A$11136&amp;Data!$D$2:$D$11136&amp;Data!$C$2:$C$11136,0)),0)+IFERROR(INDEX(Data!$F$2:$F$11136,MATCH($B8&amp;R$57&amp;"E",Data!$A$2:$A$11136&amp;Data!$D$2:$D$11136&amp;Data!$C$2:$C$11136,0)),0)+IFERROR(INDEX(Data!$F$2:$F$11136,MATCH($B8&amp;R$58&amp;"E",Data!$A$2:$A$11136&amp;Data!$D$2:$D$11136&amp;Data!$C$2:$C$11136,0)),0)</f>
        <v>2125219</v>
      </c>
    </row>
    <row r="9" spans="1:18">
      <c r="A9" s="1" t="s">
        <v>60</v>
      </c>
      <c r="B9" s="1" t="s">
        <v>7</v>
      </c>
      <c r="C9" s="2">
        <f t="array" ref="C9">IFERROR(INDEX(Data!$F$2:$F$11136,MATCH($B9&amp;C$55&amp;"E",Data!$A$2:$A$11136&amp;Data!$D$2:$D$11136&amp;Data!$C$2:$C$11136,0)),0)</f>
        <v>8025065</v>
      </c>
      <c r="D9" s="2">
        <f t="array" ref="D9">IFERROR(INDEX(Data!$F$2:$F$11136,MATCH($B9&amp;D$55&amp;"E",Data!$A$2:$A$11136&amp;Data!$D$2:$D$11136&amp;Data!$C$2:$C$11136,0)),0)+IFERROR(INDEX(Data!$F$2:$F$11136,MATCH($B9&amp;D$56&amp;"E",Data!$A$2:$A$11136&amp;Data!$D$2:$D$11136&amp;Data!$C$2:$C$11136,0)),0)</f>
        <v>2216870</v>
      </c>
      <c r="E9" s="2">
        <f t="array" ref="E9">IFERROR(INDEX(Data!$F$2:$F$11136,MATCH($B9&amp;E$55&amp;"E",Data!$A$2:$A$11136&amp;Data!$D$2:$D$11136&amp;Data!$C$2:$C$11136,0)),0)+IFERROR(INDEX(Data!$F$2:$F$11136,MATCH($B9&amp;E$56&amp;"E",Data!$A$2:$A$11136&amp;Data!$D$2:$D$11136&amp;Data!$C$2:$C$11136,0)),0)</f>
        <v>912856</v>
      </c>
      <c r="F9" s="2">
        <f t="array" ref="F9">IFERROR(INDEX(Data!$F$2:$F$11136,MATCH($B9&amp;F$55&amp;"E",Data!$A$2:$A$11136&amp;Data!$D$2:$D$11136&amp;Data!$C$2:$C$11136,0)),0)</f>
        <v>421713</v>
      </c>
      <c r="G9" s="2">
        <f t="array" ref="G9">IFERROR(INDEX(Data!$F$2:$F$11136,MATCH($B9&amp;G$55&amp;"E",Data!$A$2:$A$11136&amp;Data!$D$2:$D$11136&amp;Data!$C$2:$C$11136,0)),0)</f>
        <v>1069280</v>
      </c>
      <c r="H9" s="2">
        <f t="array" ref="H9">IFERROR(INDEX(Data!$F$2:$F$11136,MATCH($B9&amp;H$55&amp;"E",Data!$A$2:$A$11136&amp;Data!$D$2:$D$11136&amp;Data!$C$2:$C$11136,0)),0)+IFERROR(INDEX(Data!$F$2:$F$11136,MATCH($B9&amp;H$56&amp;"E",Data!$A$2:$A$11136&amp;Data!$D$2:$D$11136&amp;Data!$C$2:$C$11136,0)),0)</f>
        <v>676383</v>
      </c>
      <c r="I9" s="2">
        <f t="array" ref="I9">IFERROR(INDEX(Data!$F$2:$F$11136,MATCH($B9&amp;I$55&amp;"E",Data!$A$2:$A$11136&amp;Data!$D$2:$D$11136&amp;Data!$C$2:$C$11136,0)),0)</f>
        <v>537569</v>
      </c>
      <c r="J9" s="2">
        <f t="array" ref="J9">IFERROR(INDEX(Data!$F$2:$F$11136,MATCH($B9&amp;J$55&amp;"E",Data!$A$2:$A$11136&amp;Data!$D$2:$D$11136&amp;Data!$C$2:$C$11136,0)),0)</f>
        <v>805360</v>
      </c>
      <c r="K9" s="2">
        <f t="array" ref="K9">IFERROR(INDEX(Data!$F$2:$F$11136,MATCH($B9&amp;K$55&amp;"E",Data!$A$2:$A$11136&amp;Data!$D$2:$D$11136&amp;Data!$C$2:$C$11136,0)),0)</f>
        <v>251032</v>
      </c>
      <c r="L9" s="2">
        <f t="array" ref="L9">IFERROR(INDEX(Data!$F$2:$F$11136,MATCH($B9&amp;L$55&amp;"E",Data!$A$2:$A$11136&amp;Data!$D$2:$D$11136&amp;Data!$C$2:$C$11136,0)),0)</f>
        <v>157213</v>
      </c>
      <c r="M9" s="2">
        <f t="array" ref="M9">IFERROR(INDEX(Data!$F$2:$F$11136,MATCH($B9&amp;M$55&amp;"E",Data!$A$2:$A$11136&amp;Data!$D$2:$D$11136&amp;Data!$C$2:$C$11136,0)),0)</f>
        <v>325143</v>
      </c>
      <c r="N9" s="2">
        <f t="array" ref="N9">IFERROR(INDEX(Data!$F$2:$F$11136,MATCH($B9&amp;N$55&amp;"E",Data!$A$2:$A$11136&amp;Data!$D$2:$D$11136&amp;Data!$C$2:$C$11136,0)),0)</f>
        <v>373528</v>
      </c>
      <c r="O9" s="2">
        <f t="array" ref="O9">IFERROR(INDEX(Data!$F$2:$F$11136,MATCH($B9&amp;O$55&amp;"E",Data!$A$2:$A$11136&amp;Data!$D$2:$D$11136&amp;Data!$C$2:$C$11136,0)),0)</f>
        <v>193289</v>
      </c>
      <c r="P9" s="2">
        <f t="array" ref="P9">IFERROR(INDEX(Data!$F$2:$F$11136,MATCH($B9&amp;P$55&amp;"E",Data!$A$2:$A$11136&amp;Data!$D$2:$D$11136&amp;Data!$C$2:$C$11136,0)),0)</f>
        <v>390688</v>
      </c>
      <c r="Q9" s="2">
        <f t="array" ref="Q9">IFERROR(INDEX(Data!$F$2:$F$11136,MATCH($B9&amp;Q$55&amp;"E",Data!$A$2:$A$11136&amp;Data!$D$2:$D$11136&amp;Data!$C$2:$C$11136,0)),0)</f>
        <v>12129</v>
      </c>
      <c r="R9" s="2">
        <f t="array" ref="R9">IFERROR(INDEX(Data!$F$2:$F$11136,MATCH($B9&amp;R$55&amp;"E",Data!$A$2:$A$11136&amp;Data!$D$2:$D$11136&amp;Data!$C$2:$C$11136,0)),0)+IFERROR(INDEX(Data!$F$2:$F$11136,MATCH($B9&amp;R$56&amp;"E",Data!$A$2:$A$11136&amp;Data!$D$2:$D$11136&amp;Data!$C$2:$C$11136,0)),0)+IFERROR(INDEX(Data!$F$2:$F$11136,MATCH($B9&amp;R$57&amp;"E",Data!$A$2:$A$11136&amp;Data!$D$2:$D$11136&amp;Data!$C$2:$C$11136,0)),0)+IFERROR(INDEX(Data!$F$2:$F$11136,MATCH($B9&amp;R$58&amp;"E",Data!$A$2:$A$11136&amp;Data!$D$2:$D$11136&amp;Data!$C$2:$C$11136,0)),0)</f>
        <v>1732930</v>
      </c>
    </row>
    <row r="10" spans="1:18">
      <c r="A10" s="1" t="s">
        <v>86</v>
      </c>
      <c r="B10" s="1" t="s">
        <v>33</v>
      </c>
      <c r="C10" s="2">
        <f t="array" ref="C10">IFERROR(INDEX(Data!$F$2:$F$11136,MATCH($B10&amp;C$55&amp;"E",Data!$A$2:$A$11136&amp;Data!$D$2:$D$11136&amp;Data!$C$2:$C$11136,0)),0)</f>
        <v>1689513</v>
      </c>
      <c r="D10" s="2">
        <f t="array" ref="D10">IFERROR(INDEX(Data!$F$2:$F$11136,MATCH($B10&amp;D$55&amp;"E",Data!$A$2:$A$11136&amp;Data!$D$2:$D$11136&amp;Data!$C$2:$C$11136,0)),0)+IFERROR(INDEX(Data!$F$2:$F$11136,MATCH($B10&amp;D$56&amp;"E",Data!$A$2:$A$11136&amp;Data!$D$2:$D$11136&amp;Data!$C$2:$C$11136,0)),0)</f>
        <v>963356</v>
      </c>
      <c r="E10" s="2">
        <f t="array" ref="E10">IFERROR(INDEX(Data!$F$2:$F$11136,MATCH($B10&amp;E$55&amp;"E",Data!$A$2:$A$11136&amp;Data!$D$2:$D$11136&amp;Data!$C$2:$C$11136,0)),0)+IFERROR(INDEX(Data!$F$2:$F$11136,MATCH($B10&amp;E$56&amp;"E",Data!$A$2:$A$11136&amp;Data!$D$2:$D$11136&amp;Data!$C$2:$C$11136,0)),0)</f>
        <v>222305</v>
      </c>
      <c r="F10" s="2">
        <f t="array" ref="F10">IFERROR(INDEX(Data!$F$2:$F$11136,MATCH($B10&amp;F$55&amp;"E",Data!$A$2:$A$11136&amp;Data!$D$2:$D$11136&amp;Data!$C$2:$C$11136,0)),0)</f>
        <v>114494</v>
      </c>
      <c r="G10" s="2">
        <f t="array" ref="G10">IFERROR(INDEX(Data!$F$2:$F$11136,MATCH($B10&amp;G$55&amp;"E",Data!$A$2:$A$11136&amp;Data!$D$2:$D$11136&amp;Data!$C$2:$C$11136,0)),0)</f>
        <v>298362</v>
      </c>
      <c r="H10" s="2">
        <f t="array" ref="H10">IFERROR(INDEX(Data!$F$2:$F$11136,MATCH($B10&amp;H$55&amp;"E",Data!$A$2:$A$11136&amp;Data!$D$2:$D$11136&amp;Data!$C$2:$C$11136,0)),0)+IFERROR(INDEX(Data!$F$2:$F$11136,MATCH($B10&amp;H$56&amp;"E",Data!$A$2:$A$11136&amp;Data!$D$2:$D$11136&amp;Data!$C$2:$C$11136,0)),0)</f>
        <v>281014</v>
      </c>
      <c r="I10" s="2">
        <f t="array" ref="I10">IFERROR(INDEX(Data!$F$2:$F$11136,MATCH($B10&amp;I$55&amp;"E",Data!$A$2:$A$11136&amp;Data!$D$2:$D$11136&amp;Data!$C$2:$C$11136,0)),0)</f>
        <v>30495</v>
      </c>
      <c r="J10" s="2">
        <f t="array" ref="J10">IFERROR(INDEX(Data!$F$2:$F$11136,MATCH($B10&amp;J$55&amp;"E",Data!$A$2:$A$11136&amp;Data!$D$2:$D$11136&amp;Data!$C$2:$C$11136,0)),0)</f>
        <v>154652</v>
      </c>
      <c r="K10" s="2">
        <f t="array" ref="K10">IFERROR(INDEX(Data!$F$2:$F$11136,MATCH($B10&amp;K$55&amp;"E",Data!$A$2:$A$11136&amp;Data!$D$2:$D$11136&amp;Data!$C$2:$C$11136,0)),0)</f>
        <v>55249</v>
      </c>
      <c r="L10" s="2">
        <f t="array" ref="L10">IFERROR(INDEX(Data!$F$2:$F$11136,MATCH($B10&amp;L$55&amp;"E",Data!$A$2:$A$11136&amp;Data!$D$2:$D$11136&amp;Data!$C$2:$C$11136,0)),0)</f>
        <v>71499</v>
      </c>
      <c r="M10" s="2">
        <f t="array" ref="M10">IFERROR(INDEX(Data!$F$2:$F$11136,MATCH($B10&amp;M$55&amp;"E",Data!$A$2:$A$11136&amp;Data!$D$2:$D$11136&amp;Data!$C$2:$C$11136,0)),0)</f>
        <v>122740</v>
      </c>
      <c r="N10" s="2">
        <f t="array" ref="N10">IFERROR(INDEX(Data!$F$2:$F$11136,MATCH($B10&amp;N$55&amp;"E",Data!$A$2:$A$11136&amp;Data!$D$2:$D$11136&amp;Data!$C$2:$C$11136,0)),0)</f>
        <v>55910</v>
      </c>
      <c r="O10" s="2">
        <f t="array" ref="O10">IFERROR(INDEX(Data!$F$2:$F$11136,MATCH($B10&amp;O$55&amp;"E",Data!$A$2:$A$11136&amp;Data!$D$2:$D$11136&amp;Data!$C$2:$C$11136,0)),0)</f>
        <v>56125</v>
      </c>
      <c r="P10" s="2">
        <f t="array" ref="P10">IFERROR(INDEX(Data!$F$2:$F$11136,MATCH($B10&amp;P$55&amp;"E",Data!$A$2:$A$11136&amp;Data!$D$2:$D$11136&amp;Data!$C$2:$C$11136,0)),0)</f>
        <v>287895</v>
      </c>
      <c r="Q10" s="2">
        <f t="array" ref="Q10">IFERROR(INDEX(Data!$F$2:$F$11136,MATCH($B10&amp;Q$55&amp;"E",Data!$A$2:$A$11136&amp;Data!$D$2:$D$11136&amp;Data!$C$2:$C$11136,0)),0)</f>
        <v>0</v>
      </c>
      <c r="R10" s="2">
        <f t="array" ref="R10">IFERROR(INDEX(Data!$F$2:$F$11136,MATCH($B10&amp;R$55&amp;"E",Data!$A$2:$A$11136&amp;Data!$D$2:$D$11136&amp;Data!$C$2:$C$11136,0)),0)+IFERROR(INDEX(Data!$F$2:$F$11136,MATCH($B10&amp;R$56&amp;"E",Data!$A$2:$A$11136&amp;Data!$D$2:$D$11136&amp;Data!$C$2:$C$11136,0)),0)+IFERROR(INDEX(Data!$F$2:$F$11136,MATCH($B10&amp;R$57&amp;"E",Data!$A$2:$A$11136&amp;Data!$D$2:$D$11136&amp;Data!$C$2:$C$11136,0)),0)+IFERROR(INDEX(Data!$F$2:$F$11136,MATCH($B10&amp;R$58&amp;"E",Data!$A$2:$A$11136&amp;Data!$D$2:$D$11136&amp;Data!$C$2:$C$11136,0)),0)</f>
        <v>534646</v>
      </c>
    </row>
    <row r="11" spans="1:18">
      <c r="A11" s="1" t="s">
        <v>105</v>
      </c>
      <c r="B11" s="1" t="s">
        <v>52</v>
      </c>
      <c r="C11" s="2">
        <f t="array" ref="C11">IFERROR(INDEX(Data!$F$2:$F$11136,MATCH($B11&amp;C$55&amp;"E",Data!$A$2:$A$11136&amp;Data!$D$2:$D$11136&amp;Data!$C$2:$C$11136,0)),0)</f>
        <v>1982666</v>
      </c>
      <c r="D11" s="2">
        <f t="array" ref="D11">IFERROR(INDEX(Data!$F$2:$F$11136,MATCH($B11&amp;D$55&amp;"E",Data!$A$2:$A$11136&amp;Data!$D$2:$D$11136&amp;Data!$C$2:$C$11136,0)),0)+IFERROR(INDEX(Data!$F$2:$F$11136,MATCH($B11&amp;D$56&amp;"E",Data!$A$2:$A$11136&amp;Data!$D$2:$D$11136&amp;Data!$C$2:$C$11136,0)),0)</f>
        <v>143287</v>
      </c>
      <c r="E11" s="2">
        <f t="array" ref="E11">IFERROR(INDEX(Data!$F$2:$F$11136,MATCH($B11&amp;E$55&amp;"E",Data!$A$2:$A$11136&amp;Data!$D$2:$D$11136&amp;Data!$C$2:$C$11136,0)),0)+IFERROR(INDEX(Data!$F$2:$F$11136,MATCH($B11&amp;E$56&amp;"E",Data!$A$2:$A$11136&amp;Data!$D$2:$D$11136&amp;Data!$C$2:$C$11136,0)),0)</f>
        <v>165560</v>
      </c>
      <c r="F11" s="2">
        <f t="array" ref="F11">IFERROR(INDEX(Data!$F$2:$F$11136,MATCH($B11&amp;F$55&amp;"E",Data!$A$2:$A$11136&amp;Data!$D$2:$D$11136&amp;Data!$C$2:$C$11136,0)),0)</f>
        <v>1509675</v>
      </c>
      <c r="G11" s="2">
        <f t="array" ref="G11">IFERROR(INDEX(Data!$F$2:$F$11136,MATCH($B11&amp;G$55&amp;"E",Data!$A$2:$A$11136&amp;Data!$D$2:$D$11136&amp;Data!$C$2:$C$11136,0)),0)</f>
        <v>506149</v>
      </c>
      <c r="H11" s="2">
        <f t="array" ref="H11">IFERROR(INDEX(Data!$F$2:$F$11136,MATCH($B11&amp;H$55&amp;"E",Data!$A$2:$A$11136&amp;Data!$D$2:$D$11136&amp;Data!$C$2:$C$11136,0)),0)+IFERROR(INDEX(Data!$F$2:$F$11136,MATCH($B11&amp;H$56&amp;"E",Data!$A$2:$A$11136&amp;Data!$D$2:$D$11136&amp;Data!$C$2:$C$11136,0)),0)</f>
        <v>233428</v>
      </c>
      <c r="I11" s="2">
        <f t="array" ref="I11">IFERROR(INDEX(Data!$F$2:$F$11136,MATCH($B11&amp;I$55&amp;"E",Data!$A$2:$A$11136&amp;Data!$D$2:$D$11136&amp;Data!$C$2:$C$11136,0)),0)</f>
        <v>195385</v>
      </c>
      <c r="J11" s="2">
        <f t="array" ref="J11">IFERROR(INDEX(Data!$F$2:$F$11136,MATCH($B11&amp;J$55&amp;"E",Data!$A$2:$A$11136&amp;Data!$D$2:$D$11136&amp;Data!$C$2:$C$11136,0)),0)</f>
        <v>511588</v>
      </c>
      <c r="K11" s="2">
        <f t="array" ref="K11">IFERROR(INDEX(Data!$F$2:$F$11136,MATCH($B11&amp;K$55&amp;"E",Data!$A$2:$A$11136&amp;Data!$D$2:$D$11136&amp;Data!$C$2:$C$11136,0)),0)</f>
        <v>140940</v>
      </c>
      <c r="L11" s="2">
        <f t="array" ref="L11">IFERROR(INDEX(Data!$F$2:$F$11136,MATCH($B11&amp;L$55&amp;"E",Data!$A$2:$A$11136&amp;Data!$D$2:$D$11136&amp;Data!$C$2:$C$11136,0)),0)</f>
        <v>38974</v>
      </c>
      <c r="M11" s="2">
        <f t="array" ref="M11">IFERROR(INDEX(Data!$F$2:$F$11136,MATCH($B11&amp;M$55&amp;"E",Data!$A$2:$A$11136&amp;Data!$D$2:$D$11136&amp;Data!$C$2:$C$11136,0)),0)</f>
        <v>141228</v>
      </c>
      <c r="N11" s="2">
        <f t="array" ref="N11">IFERROR(INDEX(Data!$F$2:$F$11136,MATCH($B11&amp;N$55&amp;"E",Data!$A$2:$A$11136&amp;Data!$D$2:$D$11136&amp;Data!$C$2:$C$11136,0)),0)</f>
        <v>91869</v>
      </c>
      <c r="O11" s="2">
        <f t="array" ref="O11">IFERROR(INDEX(Data!$F$2:$F$11136,MATCH($B11&amp;O$55&amp;"E",Data!$A$2:$A$11136&amp;Data!$D$2:$D$11136&amp;Data!$C$2:$C$11136,0)),0)</f>
        <v>111058</v>
      </c>
      <c r="P11" s="2">
        <f t="array" ref="P11">IFERROR(INDEX(Data!$F$2:$F$11136,MATCH($B11&amp;P$55&amp;"E",Data!$A$2:$A$11136&amp;Data!$D$2:$D$11136&amp;Data!$C$2:$C$11136,0)),0)</f>
        <v>0</v>
      </c>
      <c r="Q11" s="2">
        <f t="array" ref="Q11">IFERROR(INDEX(Data!$F$2:$F$11136,MATCH($B11&amp;Q$55&amp;"E",Data!$A$2:$A$11136&amp;Data!$D$2:$D$11136&amp;Data!$C$2:$C$11136,0)),0)</f>
        <v>0</v>
      </c>
      <c r="R11" s="2">
        <f t="array" ref="R11">IFERROR(INDEX(Data!$F$2:$F$11136,MATCH($B11&amp;R$55&amp;"E",Data!$A$2:$A$11136&amp;Data!$D$2:$D$11136&amp;Data!$C$2:$C$11136,0)),0)+IFERROR(INDEX(Data!$F$2:$F$11136,MATCH($B11&amp;R$56&amp;"E",Data!$A$2:$A$11136&amp;Data!$D$2:$D$11136&amp;Data!$C$2:$C$11136,0)),0)+IFERROR(INDEX(Data!$F$2:$F$11136,MATCH($B11&amp;R$57&amp;"E",Data!$A$2:$A$11136&amp;Data!$D$2:$D$11136&amp;Data!$C$2:$C$11136,0)),0)+IFERROR(INDEX(Data!$F$2:$F$11136,MATCH($B11&amp;R$58&amp;"E",Data!$A$2:$A$11136&amp;Data!$D$2:$D$11136&amp;Data!$C$2:$C$11136,0)),0)</f>
        <v>402780</v>
      </c>
    </row>
    <row r="12" spans="1:18">
      <c r="A12" s="1" t="s">
        <v>58</v>
      </c>
      <c r="B12" s="1" t="s">
        <v>5</v>
      </c>
      <c r="C12" s="2">
        <f t="array" ref="C12">IFERROR(INDEX(Data!$F$2:$F$11136,MATCH($B12&amp;C$55&amp;"E",Data!$A$2:$A$11136&amp;Data!$D$2:$D$11136&amp;Data!$C$2:$C$11136,0)),0)</f>
        <v>22895422</v>
      </c>
      <c r="D12" s="2">
        <f t="array" ref="D12">IFERROR(INDEX(Data!$F$2:$F$11136,MATCH($B12&amp;D$55&amp;"E",Data!$A$2:$A$11136&amp;Data!$D$2:$D$11136&amp;Data!$C$2:$C$11136,0)),0)+IFERROR(INDEX(Data!$F$2:$F$11136,MATCH($B12&amp;D$56&amp;"E",Data!$A$2:$A$11136&amp;Data!$D$2:$D$11136&amp;Data!$C$2:$C$11136,0)),0)</f>
        <v>8559551</v>
      </c>
      <c r="E12" s="2">
        <f t="array" ref="E12">IFERROR(INDEX(Data!$F$2:$F$11136,MATCH($B12&amp;E$55&amp;"E",Data!$A$2:$A$11136&amp;Data!$D$2:$D$11136&amp;Data!$C$2:$C$11136,0)),0)+IFERROR(INDEX(Data!$F$2:$F$11136,MATCH($B12&amp;E$56&amp;"E",Data!$A$2:$A$11136&amp;Data!$D$2:$D$11136&amp;Data!$C$2:$C$11136,0)),0)</f>
        <v>2925526</v>
      </c>
      <c r="F12" s="2">
        <f t="array" ref="F12">IFERROR(INDEX(Data!$F$2:$F$11136,MATCH($B12&amp;F$55&amp;"E",Data!$A$2:$A$11136&amp;Data!$D$2:$D$11136&amp;Data!$C$2:$C$11136,0)),0)</f>
        <v>1309209</v>
      </c>
      <c r="G12" s="2">
        <f t="array" ref="G12">IFERROR(INDEX(Data!$F$2:$F$11136,MATCH($B12&amp;G$55&amp;"E",Data!$A$2:$A$11136&amp;Data!$D$2:$D$11136&amp;Data!$C$2:$C$11136,0)),0)</f>
        <v>7039605</v>
      </c>
      <c r="H12" s="2">
        <f t="array" ref="H12">IFERROR(INDEX(Data!$F$2:$F$11136,MATCH($B12&amp;H$55&amp;"E",Data!$A$2:$A$11136&amp;Data!$D$2:$D$11136&amp;Data!$C$2:$C$11136,0)),0)+IFERROR(INDEX(Data!$F$2:$F$11136,MATCH($B12&amp;H$56&amp;"E",Data!$A$2:$A$11136&amp;Data!$D$2:$D$11136&amp;Data!$C$2:$C$11136,0)),0)</f>
        <v>4016572</v>
      </c>
      <c r="I12" s="2">
        <f t="array" ref="I12">IFERROR(INDEX(Data!$F$2:$F$11136,MATCH($B12&amp;I$55&amp;"E",Data!$A$2:$A$11136&amp;Data!$D$2:$D$11136&amp;Data!$C$2:$C$11136,0)),0)</f>
        <v>3392616</v>
      </c>
      <c r="J12" s="2">
        <f t="array" ref="J12">IFERROR(INDEX(Data!$F$2:$F$11136,MATCH($B12&amp;J$55&amp;"E",Data!$A$2:$A$11136&amp;Data!$D$2:$D$11136&amp;Data!$C$2:$C$11136,0)),0)</f>
        <v>2604181</v>
      </c>
      <c r="K12" s="2">
        <f t="array" ref="K12">IFERROR(INDEX(Data!$F$2:$F$11136,MATCH($B12&amp;K$55&amp;"E",Data!$A$2:$A$11136&amp;Data!$D$2:$D$11136&amp;Data!$C$2:$C$11136,0)),0)</f>
        <v>2075061</v>
      </c>
      <c r="L12" s="2">
        <f t="array" ref="L12">IFERROR(INDEX(Data!$F$2:$F$11136,MATCH($B12&amp;L$55&amp;"E",Data!$A$2:$A$11136&amp;Data!$D$2:$D$11136&amp;Data!$C$2:$C$11136,0)),0)</f>
        <v>2620161</v>
      </c>
      <c r="M12" s="2">
        <f t="array" ref="M12">IFERROR(INDEX(Data!$F$2:$F$11136,MATCH($B12&amp;M$55&amp;"E",Data!$A$2:$A$11136&amp;Data!$D$2:$D$11136&amp;Data!$C$2:$C$11136,0)),0)</f>
        <v>2275288</v>
      </c>
      <c r="N12" s="2">
        <f t="array" ref="N12">IFERROR(INDEX(Data!$F$2:$F$11136,MATCH($B12&amp;N$55&amp;"E",Data!$A$2:$A$11136&amp;Data!$D$2:$D$11136&amp;Data!$C$2:$C$11136,0)),0)</f>
        <v>2298561</v>
      </c>
      <c r="O12" s="2">
        <f t="array" ref="O12">IFERROR(INDEX(Data!$F$2:$F$11136,MATCH($B12&amp;O$55&amp;"E",Data!$A$2:$A$11136&amp;Data!$D$2:$D$11136&amp;Data!$C$2:$C$11136,0)),0)</f>
        <v>2582688</v>
      </c>
      <c r="P12" s="2">
        <f t="array" ref="P12">IFERROR(INDEX(Data!$F$2:$F$11136,MATCH($B12&amp;P$55&amp;"E",Data!$A$2:$A$11136&amp;Data!$D$2:$D$11136&amp;Data!$C$2:$C$11136,0)),0)</f>
        <v>4188732</v>
      </c>
      <c r="Q12" s="2">
        <f t="array" ref="Q12">IFERROR(INDEX(Data!$F$2:$F$11136,MATCH($B12&amp;Q$55&amp;"E",Data!$A$2:$A$11136&amp;Data!$D$2:$D$11136&amp;Data!$C$2:$C$11136,0)),0)</f>
        <v>190486</v>
      </c>
      <c r="R12" s="2">
        <f t="array" ref="R12">IFERROR(INDEX(Data!$F$2:$F$11136,MATCH($B12&amp;R$55&amp;"E",Data!$A$2:$A$11136&amp;Data!$D$2:$D$11136&amp;Data!$C$2:$C$11136,0)),0)+IFERROR(INDEX(Data!$F$2:$F$11136,MATCH($B12&amp;R$56&amp;"E",Data!$A$2:$A$11136&amp;Data!$D$2:$D$11136&amp;Data!$C$2:$C$11136,0)),0)+IFERROR(INDEX(Data!$F$2:$F$11136,MATCH($B12&amp;R$57&amp;"E",Data!$A$2:$A$11136&amp;Data!$D$2:$D$11136&amp;Data!$C$2:$C$11136,0)),0)+IFERROR(INDEX(Data!$F$2:$F$11136,MATCH($B12&amp;R$58&amp;"E",Data!$A$2:$A$11136&amp;Data!$D$2:$D$11136&amp;Data!$C$2:$C$11136,0)),0)</f>
        <v>6276424</v>
      </c>
    </row>
    <row r="13" spans="1:18">
      <c r="A13" s="1" t="s">
        <v>104</v>
      </c>
      <c r="B13" s="1" t="s">
        <v>51</v>
      </c>
      <c r="C13" s="2">
        <f t="array" ref="C13">IFERROR(INDEX(Data!$F$2:$F$11136,MATCH($B13&amp;C$55&amp;"E",Data!$A$2:$A$11136&amp;Data!$D$2:$D$11136&amp;Data!$C$2:$C$11136,0)),0)</f>
        <v>15551381</v>
      </c>
      <c r="D13" s="2">
        <f t="array" ref="D13">IFERROR(INDEX(Data!$F$2:$F$11136,MATCH($B13&amp;D$55&amp;"E",Data!$A$2:$A$11136&amp;Data!$D$2:$D$11136&amp;Data!$C$2:$C$11136,0)),0)+IFERROR(INDEX(Data!$F$2:$F$11136,MATCH($B13&amp;D$56&amp;"E",Data!$A$2:$A$11136&amp;Data!$D$2:$D$11136&amp;Data!$C$2:$C$11136,0)),0)</f>
        <v>5473166</v>
      </c>
      <c r="E13" s="2">
        <f t="array" ref="E13">IFERROR(INDEX(Data!$F$2:$F$11136,MATCH($B13&amp;E$55&amp;"E",Data!$A$2:$A$11136&amp;Data!$D$2:$D$11136&amp;Data!$C$2:$C$11136,0)),0)+IFERROR(INDEX(Data!$F$2:$F$11136,MATCH($B13&amp;E$56&amp;"E",Data!$A$2:$A$11136&amp;Data!$D$2:$D$11136&amp;Data!$C$2:$C$11136,0)),0)</f>
        <v>1186092</v>
      </c>
      <c r="F13" s="2">
        <f t="array" ref="F13">IFERROR(INDEX(Data!$F$2:$F$11136,MATCH($B13&amp;F$55&amp;"E",Data!$A$2:$A$11136&amp;Data!$D$2:$D$11136&amp;Data!$C$2:$C$11136,0)),0)</f>
        <v>558907</v>
      </c>
      <c r="G13" s="2">
        <f t="array" ref="G13">IFERROR(INDEX(Data!$F$2:$F$11136,MATCH($B13&amp;G$55&amp;"E",Data!$A$2:$A$11136&amp;Data!$D$2:$D$11136&amp;Data!$C$2:$C$11136,0)),0)</f>
        <v>2234675</v>
      </c>
      <c r="H13" s="2">
        <f t="array" ref="H13">IFERROR(INDEX(Data!$F$2:$F$11136,MATCH($B13&amp;H$55&amp;"E",Data!$A$2:$A$11136&amp;Data!$D$2:$D$11136&amp;Data!$C$2:$C$11136,0)),0)+IFERROR(INDEX(Data!$F$2:$F$11136,MATCH($B13&amp;H$56&amp;"E",Data!$A$2:$A$11136&amp;Data!$D$2:$D$11136&amp;Data!$C$2:$C$11136,0)),0)</f>
        <v>2091939</v>
      </c>
      <c r="I13" s="2">
        <f t="array" ref="I13">IFERROR(INDEX(Data!$F$2:$F$11136,MATCH($B13&amp;I$55&amp;"E",Data!$A$2:$A$11136&amp;Data!$D$2:$D$11136&amp;Data!$C$2:$C$11136,0)),0)</f>
        <v>938239</v>
      </c>
      <c r="J13" s="2">
        <f t="array" ref="J13">IFERROR(INDEX(Data!$F$2:$F$11136,MATCH($B13&amp;J$55&amp;"E",Data!$A$2:$A$11136&amp;Data!$D$2:$D$11136&amp;Data!$C$2:$C$11136,0)),0)</f>
        <v>1188283</v>
      </c>
      <c r="K13" s="2">
        <f t="array" ref="K13">IFERROR(INDEX(Data!$F$2:$F$11136,MATCH($B13&amp;K$55&amp;"E",Data!$A$2:$A$11136&amp;Data!$D$2:$D$11136&amp;Data!$C$2:$C$11136,0)),0)</f>
        <v>633261</v>
      </c>
      <c r="L13" s="2">
        <f t="array" ref="L13">IFERROR(INDEX(Data!$F$2:$F$11136,MATCH($B13&amp;L$55&amp;"E",Data!$A$2:$A$11136&amp;Data!$D$2:$D$11136&amp;Data!$C$2:$C$11136,0)),0)</f>
        <v>415786</v>
      </c>
      <c r="M13" s="2">
        <f t="array" ref="M13">IFERROR(INDEX(Data!$F$2:$F$11136,MATCH($B13&amp;M$55&amp;"E",Data!$A$2:$A$11136&amp;Data!$D$2:$D$11136&amp;Data!$C$2:$C$11136,0)),0)</f>
        <v>869767</v>
      </c>
      <c r="N13" s="2">
        <f t="array" ref="N13">IFERROR(INDEX(Data!$F$2:$F$11136,MATCH($B13&amp;N$55&amp;"E",Data!$A$2:$A$11136&amp;Data!$D$2:$D$11136&amp;Data!$C$2:$C$11136,0)),0)</f>
        <v>538949</v>
      </c>
      <c r="O13" s="2">
        <f t="array" ref="O13">IFERROR(INDEX(Data!$F$2:$F$11136,MATCH($B13&amp;O$55&amp;"E",Data!$A$2:$A$11136&amp;Data!$D$2:$D$11136&amp;Data!$C$2:$C$11136,0)),0)</f>
        <v>1299092</v>
      </c>
      <c r="P13" s="2">
        <f t="array" ref="P13">IFERROR(INDEX(Data!$F$2:$F$11136,MATCH($B13&amp;P$55&amp;"E",Data!$A$2:$A$11136&amp;Data!$D$2:$D$11136&amp;Data!$C$2:$C$11136,0)),0)</f>
        <v>1408275</v>
      </c>
      <c r="Q13" s="2">
        <f t="array" ref="Q13">IFERROR(INDEX(Data!$F$2:$F$11136,MATCH($B13&amp;Q$55&amp;"E",Data!$A$2:$A$11136&amp;Data!$D$2:$D$11136&amp;Data!$C$2:$C$11136,0)),0)</f>
        <v>698475</v>
      </c>
      <c r="R13" s="2">
        <f t="array" ref="R13">IFERROR(INDEX(Data!$F$2:$F$11136,MATCH($B13&amp;R$55&amp;"E",Data!$A$2:$A$11136&amp;Data!$D$2:$D$11136&amp;Data!$C$2:$C$11136,0)),0)+IFERROR(INDEX(Data!$F$2:$F$11136,MATCH($B13&amp;R$56&amp;"E",Data!$A$2:$A$11136&amp;Data!$D$2:$D$11136&amp;Data!$C$2:$C$11136,0)),0)+IFERROR(INDEX(Data!$F$2:$F$11136,MATCH($B13&amp;R$57&amp;"E",Data!$A$2:$A$11136&amp;Data!$D$2:$D$11136&amp;Data!$C$2:$C$11136,0)),0)+IFERROR(INDEX(Data!$F$2:$F$11136,MATCH($B13&amp;R$58&amp;"E",Data!$A$2:$A$11136&amp;Data!$D$2:$D$11136&amp;Data!$C$2:$C$11136,0)),0)</f>
        <v>3046987</v>
      </c>
    </row>
    <row r="14" spans="1:18">
      <c r="A14" s="1" t="s">
        <v>64</v>
      </c>
      <c r="B14" s="1" t="s">
        <v>11</v>
      </c>
      <c r="C14" s="2">
        <f t="array" ref="C14">IFERROR(INDEX(Data!$F$2:$F$11136,MATCH($B14&amp;C$55&amp;"E",Data!$A$2:$A$11136&amp;Data!$D$2:$D$11136&amp;Data!$C$2:$C$11136,0)),0)</f>
        <v>1705744</v>
      </c>
      <c r="D14" s="2">
        <f t="array" ref="D14">IFERROR(INDEX(Data!$F$2:$F$11136,MATCH($B14&amp;D$55&amp;"E",Data!$A$2:$A$11136&amp;Data!$D$2:$D$11136&amp;Data!$C$2:$C$11136,0)),0)+IFERROR(INDEX(Data!$F$2:$F$11136,MATCH($B14&amp;D$56&amp;"E",Data!$A$2:$A$11136&amp;Data!$D$2:$D$11136&amp;Data!$C$2:$C$11136,0)),0)</f>
        <v>1092411</v>
      </c>
      <c r="E14" s="2">
        <f t="array" ref="E14">IFERROR(INDEX(Data!$F$2:$F$11136,MATCH($B14&amp;E$55&amp;"E",Data!$A$2:$A$11136&amp;Data!$D$2:$D$11136&amp;Data!$C$2:$C$11136,0)),0)+IFERROR(INDEX(Data!$F$2:$F$11136,MATCH($B14&amp;E$56&amp;"E",Data!$A$2:$A$11136&amp;Data!$D$2:$D$11136&amp;Data!$C$2:$C$11136,0)),0)</f>
        <v>385746</v>
      </c>
      <c r="F14" s="2">
        <f t="array" ref="F14">IFERROR(INDEX(Data!$F$2:$F$11136,MATCH($B14&amp;F$55&amp;"E",Data!$A$2:$A$11136&amp;Data!$D$2:$D$11136&amp;Data!$C$2:$C$11136,0)),0)</f>
        <v>257442</v>
      </c>
      <c r="G14" s="2">
        <f t="array" ref="G14">IFERROR(INDEX(Data!$F$2:$F$11136,MATCH($B14&amp;G$55&amp;"E",Data!$A$2:$A$11136&amp;Data!$D$2:$D$11136&amp;Data!$C$2:$C$11136,0)),0)</f>
        <v>376060</v>
      </c>
      <c r="H14" s="2">
        <f t="array" ref="H14">IFERROR(INDEX(Data!$F$2:$F$11136,MATCH($B14&amp;H$55&amp;"E",Data!$A$2:$A$11136&amp;Data!$D$2:$D$11136&amp;Data!$C$2:$C$11136,0)),0)+IFERROR(INDEX(Data!$F$2:$F$11136,MATCH($B14&amp;H$56&amp;"E",Data!$A$2:$A$11136&amp;Data!$D$2:$D$11136&amp;Data!$C$2:$C$11136,0)),0)</f>
        <v>197734</v>
      </c>
      <c r="I14" s="2">
        <f t="array" ref="I14">IFERROR(INDEX(Data!$F$2:$F$11136,MATCH($B14&amp;I$55&amp;"E",Data!$A$2:$A$11136&amp;Data!$D$2:$D$11136&amp;Data!$C$2:$C$11136,0)),0)</f>
        <v>175749</v>
      </c>
      <c r="J14" s="2">
        <f t="array" ref="J14">IFERROR(INDEX(Data!$F$2:$F$11136,MATCH($B14&amp;J$55&amp;"E",Data!$A$2:$A$11136&amp;Data!$D$2:$D$11136&amp;Data!$C$2:$C$11136,0)),0)</f>
        <v>196829</v>
      </c>
      <c r="K14" s="2">
        <f t="array" ref="K14">IFERROR(INDEX(Data!$F$2:$F$11136,MATCH($B14&amp;K$55&amp;"E",Data!$A$2:$A$11136&amp;Data!$D$2:$D$11136&amp;Data!$C$2:$C$11136,0)),0)</f>
        <v>211913</v>
      </c>
      <c r="L14" s="2">
        <f t="array" ref="L14">IFERROR(INDEX(Data!$F$2:$F$11136,MATCH($B14&amp;L$55&amp;"E",Data!$A$2:$A$11136&amp;Data!$D$2:$D$11136&amp;Data!$C$2:$C$11136,0)),0)</f>
        <v>89224</v>
      </c>
      <c r="M14" s="2">
        <f t="array" ref="M14">IFERROR(INDEX(Data!$F$2:$F$11136,MATCH($B14&amp;M$55&amp;"E",Data!$A$2:$A$11136&amp;Data!$D$2:$D$11136&amp;Data!$C$2:$C$11136,0)),0)</f>
        <v>144481</v>
      </c>
      <c r="N14" s="2">
        <f t="array" ref="N14">IFERROR(INDEX(Data!$F$2:$F$11136,MATCH($B14&amp;N$55&amp;"E",Data!$A$2:$A$11136&amp;Data!$D$2:$D$11136&amp;Data!$C$2:$C$11136,0)),0)</f>
        <v>197859</v>
      </c>
      <c r="O14" s="2">
        <f t="array" ref="O14">IFERROR(INDEX(Data!$F$2:$F$11136,MATCH($B14&amp;O$55&amp;"E",Data!$A$2:$A$11136&amp;Data!$D$2:$D$11136&amp;Data!$C$2:$C$11136,0)),0)</f>
        <v>220209</v>
      </c>
      <c r="P14" s="2">
        <f t="array" ref="P14">IFERROR(INDEX(Data!$F$2:$F$11136,MATCH($B14&amp;P$55&amp;"E",Data!$A$2:$A$11136&amp;Data!$D$2:$D$11136&amp;Data!$C$2:$C$11136,0)),0)</f>
        <v>0</v>
      </c>
      <c r="Q14" s="2">
        <f t="array" ref="Q14">IFERROR(INDEX(Data!$F$2:$F$11136,MATCH($B14&amp;Q$55&amp;"E",Data!$A$2:$A$11136&amp;Data!$D$2:$D$11136&amp;Data!$C$2:$C$11136,0)),0)</f>
        <v>0</v>
      </c>
      <c r="R14" s="2">
        <f t="array" ref="R14">IFERROR(INDEX(Data!$F$2:$F$11136,MATCH($B14&amp;R$55&amp;"E",Data!$A$2:$A$11136&amp;Data!$D$2:$D$11136&amp;Data!$C$2:$C$11136,0)),0)+IFERROR(INDEX(Data!$F$2:$F$11136,MATCH($B14&amp;R$56&amp;"E",Data!$A$2:$A$11136&amp;Data!$D$2:$D$11136&amp;Data!$C$2:$C$11136,0)),0)+IFERROR(INDEX(Data!$F$2:$F$11136,MATCH($B14&amp;R$57&amp;"E",Data!$A$2:$A$11136&amp;Data!$D$2:$D$11136&amp;Data!$C$2:$C$11136,0)),0)+IFERROR(INDEX(Data!$F$2:$F$11136,MATCH($B14&amp;R$58&amp;"E",Data!$A$2:$A$11136&amp;Data!$D$2:$D$11136&amp;Data!$C$2:$C$11136,0)),0)</f>
        <v>608005</v>
      </c>
    </row>
    <row r="15" spans="1:18">
      <c r="A15" s="1" t="s">
        <v>79</v>
      </c>
      <c r="B15" s="1" t="s">
        <v>26</v>
      </c>
      <c r="C15" s="2">
        <f t="array" ref="C15">IFERROR(INDEX(Data!$F$2:$F$11136,MATCH($B15&amp;C$55&amp;"E",Data!$A$2:$A$11136&amp;Data!$D$2:$D$11136&amp;Data!$C$2:$C$11136,0)),0)</f>
        <v>1783900</v>
      </c>
      <c r="D15" s="2">
        <f t="array" ref="D15">IFERROR(INDEX(Data!$F$2:$F$11136,MATCH($B15&amp;D$55&amp;"E",Data!$A$2:$A$11136&amp;Data!$D$2:$D$11136&amp;Data!$C$2:$C$11136,0)),0)+IFERROR(INDEX(Data!$F$2:$F$11136,MATCH($B15&amp;D$56&amp;"E",Data!$A$2:$A$11136&amp;Data!$D$2:$D$11136&amp;Data!$C$2:$C$11136,0)),0)</f>
        <v>920372</v>
      </c>
      <c r="E15" s="2">
        <f t="array" ref="E15">IFERROR(INDEX(Data!$F$2:$F$11136,MATCH($B15&amp;E$55&amp;"E",Data!$A$2:$A$11136&amp;Data!$D$2:$D$11136&amp;Data!$C$2:$C$11136,0)),0)+IFERROR(INDEX(Data!$F$2:$F$11136,MATCH($B15&amp;E$56&amp;"E",Data!$A$2:$A$11136&amp;Data!$D$2:$D$11136&amp;Data!$C$2:$C$11136,0)),0)</f>
        <v>393979</v>
      </c>
      <c r="F15" s="2">
        <f t="array" ref="F15">IFERROR(INDEX(Data!$F$2:$F$11136,MATCH($B15&amp;F$55&amp;"E",Data!$A$2:$A$11136&amp;Data!$D$2:$D$11136&amp;Data!$C$2:$C$11136,0)),0)</f>
        <v>15844</v>
      </c>
      <c r="G15" s="2">
        <f t="array" ref="G15">IFERROR(INDEX(Data!$F$2:$F$11136,MATCH($B15&amp;G$55&amp;"E",Data!$A$2:$A$11136&amp;Data!$D$2:$D$11136&amp;Data!$C$2:$C$11136,0)),0)</f>
        <v>388340</v>
      </c>
      <c r="H15" s="2">
        <f t="array" ref="H15">IFERROR(INDEX(Data!$F$2:$F$11136,MATCH($B15&amp;H$55&amp;"E",Data!$A$2:$A$11136&amp;Data!$D$2:$D$11136&amp;Data!$C$2:$C$11136,0)),0)+IFERROR(INDEX(Data!$F$2:$F$11136,MATCH($B15&amp;H$56&amp;"E",Data!$A$2:$A$11136&amp;Data!$D$2:$D$11136&amp;Data!$C$2:$C$11136,0)),0)</f>
        <v>294612</v>
      </c>
      <c r="I15" s="2">
        <f t="array" ref="I15">IFERROR(INDEX(Data!$F$2:$F$11136,MATCH($B15&amp;I$55&amp;"E",Data!$A$2:$A$11136&amp;Data!$D$2:$D$11136&amp;Data!$C$2:$C$11136,0)),0)</f>
        <v>154126</v>
      </c>
      <c r="J15" s="2">
        <f t="array" ref="J15">IFERROR(INDEX(Data!$F$2:$F$11136,MATCH($B15&amp;J$55&amp;"E",Data!$A$2:$A$11136&amp;Data!$D$2:$D$11136&amp;Data!$C$2:$C$11136,0)),0)</f>
        <v>127258</v>
      </c>
      <c r="K15" s="2">
        <f t="array" ref="K15">IFERROR(INDEX(Data!$F$2:$F$11136,MATCH($B15&amp;K$55&amp;"E",Data!$A$2:$A$11136&amp;Data!$D$2:$D$11136&amp;Data!$C$2:$C$11136,0)),0)</f>
        <v>113542</v>
      </c>
      <c r="L15" s="2">
        <f t="array" ref="L15">IFERROR(INDEX(Data!$F$2:$F$11136,MATCH($B15&amp;L$55&amp;"E",Data!$A$2:$A$11136&amp;Data!$D$2:$D$11136&amp;Data!$C$2:$C$11136,0)),0)</f>
        <v>223116</v>
      </c>
      <c r="M15" s="2">
        <f t="array" ref="M15">IFERROR(INDEX(Data!$F$2:$F$11136,MATCH($B15&amp;M$55&amp;"E",Data!$A$2:$A$11136&amp;Data!$D$2:$D$11136&amp;Data!$C$2:$C$11136,0)),0)</f>
        <v>120348</v>
      </c>
      <c r="N15" s="2">
        <f t="array" ref="N15">IFERROR(INDEX(Data!$F$2:$F$11136,MATCH($B15&amp;N$55&amp;"E",Data!$A$2:$A$11136&amp;Data!$D$2:$D$11136&amp;Data!$C$2:$C$11136,0)),0)</f>
        <v>128720</v>
      </c>
      <c r="O15" s="2">
        <f t="array" ref="O15">IFERROR(INDEX(Data!$F$2:$F$11136,MATCH($B15&amp;O$55&amp;"E",Data!$A$2:$A$11136&amp;Data!$D$2:$D$11136&amp;Data!$C$2:$C$11136,0)),0)</f>
        <v>82413</v>
      </c>
      <c r="P15" s="2">
        <f t="array" ref="P15">IFERROR(INDEX(Data!$F$2:$F$11136,MATCH($B15&amp;P$55&amp;"E",Data!$A$2:$A$11136&amp;Data!$D$2:$D$11136&amp;Data!$C$2:$C$11136,0)),0)</f>
        <v>63565</v>
      </c>
      <c r="Q15" s="2">
        <f t="array" ref="Q15">IFERROR(INDEX(Data!$F$2:$F$11136,MATCH($B15&amp;Q$55&amp;"E",Data!$A$2:$A$11136&amp;Data!$D$2:$D$11136&amp;Data!$C$2:$C$11136,0)),0)</f>
        <v>24</v>
      </c>
      <c r="R15" s="2">
        <f t="array" ref="R15">IFERROR(INDEX(Data!$F$2:$F$11136,MATCH($B15&amp;R$55&amp;"E",Data!$A$2:$A$11136&amp;Data!$D$2:$D$11136&amp;Data!$C$2:$C$11136,0)),0)+IFERROR(INDEX(Data!$F$2:$F$11136,MATCH($B15&amp;R$56&amp;"E",Data!$A$2:$A$11136&amp;Data!$D$2:$D$11136&amp;Data!$C$2:$C$11136,0)),0)+IFERROR(INDEX(Data!$F$2:$F$11136,MATCH($B15&amp;R$57&amp;"E",Data!$A$2:$A$11136&amp;Data!$D$2:$D$11136&amp;Data!$C$2:$C$11136,0)),0)+IFERROR(INDEX(Data!$F$2:$F$11136,MATCH($B15&amp;R$58&amp;"E",Data!$A$2:$A$11136&amp;Data!$D$2:$D$11136&amp;Data!$C$2:$C$11136,0)),0)</f>
        <v>538149</v>
      </c>
    </row>
    <row r="16" spans="1:18">
      <c r="A16" s="1" t="s">
        <v>78</v>
      </c>
      <c r="B16" s="1" t="s">
        <v>25</v>
      </c>
      <c r="C16" s="2">
        <f t="array" ref="C16">IFERROR(INDEX(Data!$F$2:$F$11136,MATCH($B16&amp;C$55&amp;"E",Data!$A$2:$A$11136&amp;Data!$D$2:$D$11136&amp;Data!$C$2:$C$11136,0)),0)</f>
        <v>22813755</v>
      </c>
      <c r="D16" s="2">
        <f t="array" ref="D16">IFERROR(INDEX(Data!$F$2:$F$11136,MATCH($B16&amp;D$55&amp;"E",Data!$A$2:$A$11136&amp;Data!$D$2:$D$11136&amp;Data!$C$2:$C$11136,0)),0)+IFERROR(INDEX(Data!$F$2:$F$11136,MATCH($B16&amp;D$56&amp;"E",Data!$A$2:$A$11136&amp;Data!$D$2:$D$11136&amp;Data!$C$2:$C$11136,0)),0)</f>
        <v>8181837</v>
      </c>
      <c r="E16" s="2">
        <f t="array" ref="E16">IFERROR(INDEX(Data!$F$2:$F$11136,MATCH($B16&amp;E$55&amp;"E",Data!$A$2:$A$11136&amp;Data!$D$2:$D$11136&amp;Data!$C$2:$C$11136,0)),0)+IFERROR(INDEX(Data!$F$2:$F$11136,MATCH($B16&amp;E$56&amp;"E",Data!$A$2:$A$11136&amp;Data!$D$2:$D$11136&amp;Data!$C$2:$C$11136,0)),0)</f>
        <v>2990707</v>
      </c>
      <c r="F16" s="2">
        <f t="array" ref="F16">IFERROR(INDEX(Data!$F$2:$F$11136,MATCH($B16&amp;F$55&amp;"E",Data!$A$2:$A$11136&amp;Data!$D$2:$D$11136&amp;Data!$C$2:$C$11136,0)),0)</f>
        <v>2591927</v>
      </c>
      <c r="G16" s="2">
        <f t="array" ref="G16">IFERROR(INDEX(Data!$F$2:$F$11136,MATCH($B16&amp;G$55&amp;"E",Data!$A$2:$A$11136&amp;Data!$D$2:$D$11136&amp;Data!$C$2:$C$11136,0)),0)</f>
        <v>4469905</v>
      </c>
      <c r="H16" s="2">
        <f t="array" ref="H16">IFERROR(INDEX(Data!$F$2:$F$11136,MATCH($B16&amp;H$55&amp;"E",Data!$A$2:$A$11136&amp;Data!$D$2:$D$11136&amp;Data!$C$2:$C$11136,0)),0)+IFERROR(INDEX(Data!$F$2:$F$11136,MATCH($B16&amp;H$56&amp;"E",Data!$A$2:$A$11136&amp;Data!$D$2:$D$11136&amp;Data!$C$2:$C$11136,0)),0)</f>
        <v>2027385</v>
      </c>
      <c r="I16" s="2">
        <f t="array" ref="I16">IFERROR(INDEX(Data!$F$2:$F$11136,MATCH($B16&amp;I$55&amp;"E",Data!$A$2:$A$11136&amp;Data!$D$2:$D$11136&amp;Data!$C$2:$C$11136,0)),0)</f>
        <v>2157689</v>
      </c>
      <c r="J16" s="2">
        <f t="array" ref="J16">IFERROR(INDEX(Data!$F$2:$F$11136,MATCH($B16&amp;J$55&amp;"E",Data!$A$2:$A$11136&amp;Data!$D$2:$D$11136&amp;Data!$C$2:$C$11136,0)),0)</f>
        <v>1854629</v>
      </c>
      <c r="K16" s="2">
        <f t="array" ref="K16">IFERROR(INDEX(Data!$F$2:$F$11136,MATCH($B16&amp;K$55&amp;"E",Data!$A$2:$A$11136&amp;Data!$D$2:$D$11136&amp;Data!$C$2:$C$11136,0)),0)</f>
        <v>2125559</v>
      </c>
      <c r="L16" s="2">
        <f t="array" ref="L16">IFERROR(INDEX(Data!$F$2:$F$11136,MATCH($B16&amp;L$55&amp;"E",Data!$A$2:$A$11136&amp;Data!$D$2:$D$11136&amp;Data!$C$2:$C$11136,0)),0)</f>
        <v>550334</v>
      </c>
      <c r="M16" s="2">
        <f t="array" ref="M16">IFERROR(INDEX(Data!$F$2:$F$11136,MATCH($B16&amp;M$55&amp;"E",Data!$A$2:$A$11136&amp;Data!$D$2:$D$11136&amp;Data!$C$2:$C$11136,0)),0)</f>
        <v>1135387</v>
      </c>
      <c r="N16" s="2">
        <f t="array" ref="N16">IFERROR(INDEX(Data!$F$2:$F$11136,MATCH($B16&amp;N$55&amp;"E",Data!$A$2:$A$11136&amp;Data!$D$2:$D$11136&amp;Data!$C$2:$C$11136,0)),0)</f>
        <v>487409</v>
      </c>
      <c r="O16" s="2">
        <f t="array" ref="O16">IFERROR(INDEX(Data!$F$2:$F$11136,MATCH($B16&amp;O$55&amp;"E",Data!$A$2:$A$11136&amp;Data!$D$2:$D$11136&amp;Data!$C$2:$C$11136,0)),0)</f>
        <v>1467610</v>
      </c>
      <c r="P16" s="2">
        <f t="array" ref="P16">IFERROR(INDEX(Data!$F$2:$F$11136,MATCH($B16&amp;P$55&amp;"E",Data!$A$2:$A$11136&amp;Data!$D$2:$D$11136&amp;Data!$C$2:$C$11136,0)),0)</f>
        <v>877296</v>
      </c>
      <c r="Q16" s="2">
        <f t="array" ref="Q16">IFERROR(INDEX(Data!$F$2:$F$11136,MATCH($B16&amp;Q$55&amp;"E",Data!$A$2:$A$11136&amp;Data!$D$2:$D$11136&amp;Data!$C$2:$C$11136,0)),0)</f>
        <v>91283</v>
      </c>
      <c r="R16" s="2">
        <f t="array" ref="R16">IFERROR(INDEX(Data!$F$2:$F$11136,MATCH($B16&amp;R$55&amp;"E",Data!$A$2:$A$11136&amp;Data!$D$2:$D$11136&amp;Data!$C$2:$C$11136,0)),0)+IFERROR(INDEX(Data!$F$2:$F$11136,MATCH($B16&amp;R$56&amp;"E",Data!$A$2:$A$11136&amp;Data!$D$2:$D$11136&amp;Data!$C$2:$C$11136,0)),0)+IFERROR(INDEX(Data!$F$2:$F$11136,MATCH($B16&amp;R$57&amp;"E",Data!$A$2:$A$11136&amp;Data!$D$2:$D$11136&amp;Data!$C$2:$C$11136,0)),0)+IFERROR(INDEX(Data!$F$2:$F$11136,MATCH($B16&amp;R$58&amp;"E",Data!$A$2:$A$11136&amp;Data!$D$2:$D$11136&amp;Data!$C$2:$C$11136,0)),0)</f>
        <v>4400395</v>
      </c>
    </row>
    <row r="17" spans="1:18">
      <c r="A17" s="1" t="s">
        <v>72</v>
      </c>
      <c r="B17" s="1" t="s">
        <v>19</v>
      </c>
      <c r="C17" s="2">
        <f t="array" ref="C17">IFERROR(INDEX(Data!$F$2:$F$11136,MATCH($B17&amp;C$55&amp;"E",Data!$A$2:$A$11136&amp;Data!$D$2:$D$11136&amp;Data!$C$2:$C$11136,0)),0)</f>
        <v>8914008</v>
      </c>
      <c r="D17" s="2">
        <f t="array" ref="D17">IFERROR(INDEX(Data!$F$2:$F$11136,MATCH($B17&amp;D$55&amp;"E",Data!$A$2:$A$11136&amp;Data!$D$2:$D$11136&amp;Data!$C$2:$C$11136,0)),0)+IFERROR(INDEX(Data!$F$2:$F$11136,MATCH($B17&amp;D$56&amp;"E",Data!$A$2:$A$11136&amp;Data!$D$2:$D$11136&amp;Data!$C$2:$C$11136,0)),0)</f>
        <v>5388569</v>
      </c>
      <c r="E17" s="2">
        <f t="array" ref="E17">IFERROR(INDEX(Data!$F$2:$F$11136,MATCH($B17&amp;E$55&amp;"E",Data!$A$2:$A$11136&amp;Data!$D$2:$D$11136&amp;Data!$C$2:$C$11136,0)),0)+IFERROR(INDEX(Data!$F$2:$F$11136,MATCH($B17&amp;E$56&amp;"E",Data!$A$2:$A$11136&amp;Data!$D$2:$D$11136&amp;Data!$C$2:$C$11136,0)),0)</f>
        <v>847718</v>
      </c>
      <c r="F17" s="2">
        <f t="array" ref="F17">IFERROR(INDEX(Data!$F$2:$F$11136,MATCH($B17&amp;F$55&amp;"E",Data!$A$2:$A$11136&amp;Data!$D$2:$D$11136&amp;Data!$C$2:$C$11136,0)),0)</f>
        <v>152615</v>
      </c>
      <c r="G17" s="2">
        <f t="array" ref="G17">IFERROR(INDEX(Data!$F$2:$F$11136,MATCH($B17&amp;G$55&amp;"E",Data!$A$2:$A$11136&amp;Data!$D$2:$D$11136&amp;Data!$C$2:$C$11136,0)),0)</f>
        <v>1130601</v>
      </c>
      <c r="H17" s="2">
        <f t="array" ref="H17">IFERROR(INDEX(Data!$F$2:$F$11136,MATCH($B17&amp;H$55&amp;"E",Data!$A$2:$A$11136&amp;Data!$D$2:$D$11136&amp;Data!$C$2:$C$11136,0)),0)+IFERROR(INDEX(Data!$F$2:$F$11136,MATCH($B17&amp;H$56&amp;"E",Data!$A$2:$A$11136&amp;Data!$D$2:$D$11136&amp;Data!$C$2:$C$11136,0)),0)</f>
        <v>939329</v>
      </c>
      <c r="I17" s="2">
        <f t="array" ref="I17">IFERROR(INDEX(Data!$F$2:$F$11136,MATCH($B17&amp;I$55&amp;"E",Data!$A$2:$A$11136&amp;Data!$D$2:$D$11136&amp;Data!$C$2:$C$11136,0)),0)</f>
        <v>635504</v>
      </c>
      <c r="J17" s="2">
        <f t="array" ref="J17">IFERROR(INDEX(Data!$F$2:$F$11136,MATCH($B17&amp;J$55&amp;"E",Data!$A$2:$A$11136&amp;Data!$D$2:$D$11136&amp;Data!$C$2:$C$11136,0)),0)</f>
        <v>1063445</v>
      </c>
      <c r="K17" s="2">
        <f t="array" ref="K17">IFERROR(INDEX(Data!$F$2:$F$11136,MATCH($B17&amp;K$55&amp;"E",Data!$A$2:$A$11136&amp;Data!$D$2:$D$11136&amp;Data!$C$2:$C$11136,0)),0)</f>
        <v>347964</v>
      </c>
      <c r="L17" s="2">
        <f t="array" ref="L17">IFERROR(INDEX(Data!$F$2:$F$11136,MATCH($B17&amp;L$55&amp;"E",Data!$A$2:$A$11136&amp;Data!$D$2:$D$11136&amp;Data!$C$2:$C$11136,0)),0)</f>
        <v>327288</v>
      </c>
      <c r="M17" s="2">
        <f t="array" ref="M17">IFERROR(INDEX(Data!$F$2:$F$11136,MATCH($B17&amp;M$55&amp;"E",Data!$A$2:$A$11136&amp;Data!$D$2:$D$11136&amp;Data!$C$2:$C$11136,0)),0)</f>
        <v>662933</v>
      </c>
      <c r="N17" s="2">
        <f t="array" ref="N17">IFERROR(INDEX(Data!$F$2:$F$11136,MATCH($B17&amp;N$55&amp;"E",Data!$A$2:$A$11136&amp;Data!$D$2:$D$11136&amp;Data!$C$2:$C$11136,0)),0)</f>
        <v>251031</v>
      </c>
      <c r="O17" s="2">
        <f t="array" ref="O17">IFERROR(INDEX(Data!$F$2:$F$11136,MATCH($B17&amp;O$55&amp;"E",Data!$A$2:$A$11136&amp;Data!$D$2:$D$11136&amp;Data!$C$2:$C$11136,0)),0)</f>
        <v>408861</v>
      </c>
      <c r="P17" s="2">
        <f t="array" ref="P17">IFERROR(INDEX(Data!$F$2:$F$11136,MATCH($B17&amp;P$55&amp;"E",Data!$A$2:$A$11136&amp;Data!$D$2:$D$11136&amp;Data!$C$2:$C$11136,0)),0)</f>
        <v>964263</v>
      </c>
      <c r="Q17" s="2">
        <f t="array" ref="Q17">IFERROR(INDEX(Data!$F$2:$F$11136,MATCH($B17&amp;Q$55&amp;"E",Data!$A$2:$A$11136&amp;Data!$D$2:$D$11136&amp;Data!$C$2:$C$11136,0)),0)</f>
        <v>400829</v>
      </c>
      <c r="R17" s="2">
        <f t="array" ref="R17">IFERROR(INDEX(Data!$F$2:$F$11136,MATCH($B17&amp;R$55&amp;"E",Data!$A$2:$A$11136&amp;Data!$D$2:$D$11136&amp;Data!$C$2:$C$11136,0)),0)+IFERROR(INDEX(Data!$F$2:$F$11136,MATCH($B17&amp;R$56&amp;"E",Data!$A$2:$A$11136&amp;Data!$D$2:$D$11136&amp;Data!$C$2:$C$11136,0)),0)+IFERROR(INDEX(Data!$F$2:$F$11136,MATCH($B17&amp;R$57&amp;"E",Data!$A$2:$A$11136&amp;Data!$D$2:$D$11136&amp;Data!$C$2:$C$11136,0)),0)+IFERROR(INDEX(Data!$F$2:$F$11136,MATCH($B17&amp;R$58&amp;"E",Data!$A$2:$A$11136&amp;Data!$D$2:$D$11136&amp;Data!$C$2:$C$11136,0)),0)</f>
        <v>1808625</v>
      </c>
    </row>
    <row r="18" spans="1:18">
      <c r="A18" s="1" t="s">
        <v>65</v>
      </c>
      <c r="B18" s="1" t="s">
        <v>12</v>
      </c>
      <c r="C18" s="2">
        <f t="array" ref="C18">IFERROR(INDEX(Data!$F$2:$F$11136,MATCH($B18&amp;C$55&amp;"E",Data!$A$2:$A$11136&amp;Data!$D$2:$D$11136&amp;Data!$C$2:$C$11136,0)),0)</f>
        <v>5003871</v>
      </c>
      <c r="D18" s="2">
        <f t="array" ref="D18">IFERROR(INDEX(Data!$F$2:$F$11136,MATCH($B18&amp;D$55&amp;"E",Data!$A$2:$A$11136&amp;Data!$D$2:$D$11136&amp;Data!$C$2:$C$11136,0)),0)+IFERROR(INDEX(Data!$F$2:$F$11136,MATCH($B18&amp;D$56&amp;"E",Data!$A$2:$A$11136&amp;Data!$D$2:$D$11136&amp;Data!$C$2:$C$11136,0)),0)</f>
        <v>3050290</v>
      </c>
      <c r="E18" s="2">
        <f t="array" ref="E18">IFERROR(INDEX(Data!$F$2:$F$11136,MATCH($B18&amp;E$55&amp;"E",Data!$A$2:$A$11136&amp;Data!$D$2:$D$11136&amp;Data!$C$2:$C$11136,0)),0)+IFERROR(INDEX(Data!$F$2:$F$11136,MATCH($B18&amp;E$56&amp;"E",Data!$A$2:$A$11136&amp;Data!$D$2:$D$11136&amp;Data!$C$2:$C$11136,0)),0)</f>
        <v>1007353</v>
      </c>
      <c r="F18" s="2">
        <f t="array" ref="F18">IFERROR(INDEX(Data!$F$2:$F$11136,MATCH($B18&amp;F$55&amp;"E",Data!$A$2:$A$11136&amp;Data!$D$2:$D$11136&amp;Data!$C$2:$C$11136,0)),0)</f>
        <v>79016</v>
      </c>
      <c r="G18" s="2">
        <f t="array" ref="G18">IFERROR(INDEX(Data!$F$2:$F$11136,MATCH($B18&amp;G$55&amp;"E",Data!$A$2:$A$11136&amp;Data!$D$2:$D$11136&amp;Data!$C$2:$C$11136,0)),0)</f>
        <v>665863</v>
      </c>
      <c r="H18" s="2">
        <f t="array" ref="H18">IFERROR(INDEX(Data!$F$2:$F$11136,MATCH($B18&amp;H$55&amp;"E",Data!$A$2:$A$11136&amp;Data!$D$2:$D$11136&amp;Data!$C$2:$C$11136,0)),0)+IFERROR(INDEX(Data!$F$2:$F$11136,MATCH($B18&amp;H$56&amp;"E",Data!$A$2:$A$11136&amp;Data!$D$2:$D$11136&amp;Data!$C$2:$C$11136,0)),0)</f>
        <v>404782</v>
      </c>
      <c r="I18" s="2">
        <f t="array" ref="I18">IFERROR(INDEX(Data!$F$2:$F$11136,MATCH($B18&amp;I$55&amp;"E",Data!$A$2:$A$11136&amp;Data!$D$2:$D$11136&amp;Data!$C$2:$C$11136,0)),0)</f>
        <v>209356</v>
      </c>
      <c r="J18" s="2">
        <f t="array" ref="J18">IFERROR(INDEX(Data!$F$2:$F$11136,MATCH($B18&amp;J$55&amp;"E",Data!$A$2:$A$11136&amp;Data!$D$2:$D$11136&amp;Data!$C$2:$C$11136,0)),0)</f>
        <v>239449</v>
      </c>
      <c r="K18" s="2">
        <f t="array" ref="K18">IFERROR(INDEX(Data!$F$2:$F$11136,MATCH($B18&amp;K$55&amp;"E",Data!$A$2:$A$11136&amp;Data!$D$2:$D$11136&amp;Data!$C$2:$C$11136,0)),0)</f>
        <v>270950</v>
      </c>
      <c r="L18" s="2">
        <f t="array" ref="L18">IFERROR(INDEX(Data!$F$2:$F$11136,MATCH($B18&amp;L$55&amp;"E",Data!$A$2:$A$11136&amp;Data!$D$2:$D$11136&amp;Data!$C$2:$C$11136,0)),0)</f>
        <v>325574</v>
      </c>
      <c r="M18" s="2">
        <f t="array" ref="M18">IFERROR(INDEX(Data!$F$2:$F$11136,MATCH($B18&amp;M$55&amp;"E",Data!$A$2:$A$11136&amp;Data!$D$2:$D$11136&amp;Data!$C$2:$C$11136,0)),0)</f>
        <v>315210</v>
      </c>
      <c r="N18" s="2">
        <f t="array" ref="N18">IFERROR(INDEX(Data!$F$2:$F$11136,MATCH($B18&amp;N$55&amp;"E",Data!$A$2:$A$11136&amp;Data!$D$2:$D$11136&amp;Data!$C$2:$C$11136,0)),0)</f>
        <v>237354</v>
      </c>
      <c r="O18" s="2">
        <f t="array" ref="O18">IFERROR(INDEX(Data!$F$2:$F$11136,MATCH($B18&amp;O$55&amp;"E",Data!$A$2:$A$11136&amp;Data!$D$2:$D$11136&amp;Data!$C$2:$C$11136,0)),0)</f>
        <v>337863</v>
      </c>
      <c r="P18" s="2">
        <f t="array" ref="P18">IFERROR(INDEX(Data!$F$2:$F$11136,MATCH($B18&amp;P$55&amp;"E",Data!$A$2:$A$11136&amp;Data!$D$2:$D$11136&amp;Data!$C$2:$C$11136,0)),0)</f>
        <v>451285</v>
      </c>
      <c r="Q18" s="2">
        <f t="array" ref="Q18">IFERROR(INDEX(Data!$F$2:$F$11136,MATCH($B18&amp;Q$55&amp;"E",Data!$A$2:$A$11136&amp;Data!$D$2:$D$11136&amp;Data!$C$2:$C$11136,0)),0)</f>
        <v>55592</v>
      </c>
      <c r="R18" s="2">
        <f t="array" ref="R18">IFERROR(INDEX(Data!$F$2:$F$11136,MATCH($B18&amp;R$55&amp;"E",Data!$A$2:$A$11136&amp;Data!$D$2:$D$11136&amp;Data!$C$2:$C$11136,0)),0)+IFERROR(INDEX(Data!$F$2:$F$11136,MATCH($B18&amp;R$56&amp;"E",Data!$A$2:$A$11136&amp;Data!$D$2:$D$11136&amp;Data!$C$2:$C$11136,0)),0)+IFERROR(INDEX(Data!$F$2:$F$11136,MATCH($B18&amp;R$57&amp;"E",Data!$A$2:$A$11136&amp;Data!$D$2:$D$11136&amp;Data!$C$2:$C$11136,0)),0)+IFERROR(INDEX(Data!$F$2:$F$11136,MATCH($B18&amp;R$58&amp;"E",Data!$A$2:$A$11136&amp;Data!$D$2:$D$11136&amp;Data!$C$2:$C$11136,0)),0)</f>
        <v>959224</v>
      </c>
    </row>
    <row r="19" spans="1:18">
      <c r="A19" s="1" t="s">
        <v>103</v>
      </c>
      <c r="B19" s="1" t="s">
        <v>50</v>
      </c>
      <c r="C19" s="2">
        <f t="array" ref="C19">IFERROR(INDEX(Data!$F$2:$F$11136,MATCH($B19&amp;C$55&amp;"E",Data!$A$2:$A$11136&amp;Data!$D$2:$D$11136&amp;Data!$C$2:$C$11136,0)),0)</f>
        <v>4425935</v>
      </c>
      <c r="D19" s="2">
        <f t="array" ref="D19">IFERROR(INDEX(Data!$F$2:$F$11136,MATCH($B19&amp;D$55&amp;"E",Data!$A$2:$A$11136&amp;Data!$D$2:$D$11136&amp;Data!$C$2:$C$11136,0)),0)+IFERROR(INDEX(Data!$F$2:$F$11136,MATCH($B19&amp;D$56&amp;"E",Data!$A$2:$A$11136&amp;Data!$D$2:$D$11136&amp;Data!$C$2:$C$11136,0)),0)</f>
        <v>2835832</v>
      </c>
      <c r="E19" s="2">
        <f t="array" ref="E19">IFERROR(INDEX(Data!$F$2:$F$11136,MATCH($B19&amp;E$55&amp;"E",Data!$A$2:$A$11136&amp;Data!$D$2:$D$11136&amp;Data!$C$2:$C$11136,0)),0)+IFERROR(INDEX(Data!$F$2:$F$11136,MATCH($B19&amp;E$56&amp;"E",Data!$A$2:$A$11136&amp;Data!$D$2:$D$11136&amp;Data!$C$2:$C$11136,0)),0)</f>
        <v>879178</v>
      </c>
      <c r="F19" s="2">
        <f t="array" ref="F19">IFERROR(INDEX(Data!$F$2:$F$11136,MATCH($B19&amp;F$55&amp;"E",Data!$A$2:$A$11136&amp;Data!$D$2:$D$11136&amp;Data!$C$2:$C$11136,0)),0)</f>
        <v>41696</v>
      </c>
      <c r="G19" s="2">
        <f t="array" ref="G19">IFERROR(INDEX(Data!$F$2:$F$11136,MATCH($B19&amp;G$55&amp;"E",Data!$A$2:$A$11136&amp;Data!$D$2:$D$11136&amp;Data!$C$2:$C$11136,0)),0)</f>
        <v>715644</v>
      </c>
      <c r="H19" s="2">
        <f t="array" ref="H19">IFERROR(INDEX(Data!$F$2:$F$11136,MATCH($B19&amp;H$55&amp;"E",Data!$A$2:$A$11136&amp;Data!$D$2:$D$11136&amp;Data!$C$2:$C$11136,0)),0)+IFERROR(INDEX(Data!$F$2:$F$11136,MATCH($B19&amp;H$56&amp;"E",Data!$A$2:$A$11136&amp;Data!$D$2:$D$11136&amp;Data!$C$2:$C$11136,0)),0)</f>
        <v>471229</v>
      </c>
      <c r="I19" s="2">
        <f t="array" ref="I19">IFERROR(INDEX(Data!$F$2:$F$11136,MATCH($B19&amp;I$55&amp;"E",Data!$A$2:$A$11136&amp;Data!$D$2:$D$11136&amp;Data!$C$2:$C$11136,0)),0)</f>
        <v>279074</v>
      </c>
      <c r="J19" s="2">
        <f t="array" ref="J19">IFERROR(INDEX(Data!$F$2:$F$11136,MATCH($B19&amp;J$55&amp;"E",Data!$A$2:$A$11136&amp;Data!$D$2:$D$11136&amp;Data!$C$2:$C$11136,0)),0)</f>
        <v>241805</v>
      </c>
      <c r="K19" s="2">
        <f t="array" ref="K19">IFERROR(INDEX(Data!$F$2:$F$11136,MATCH($B19&amp;K$55&amp;"E",Data!$A$2:$A$11136&amp;Data!$D$2:$D$11136&amp;Data!$C$2:$C$11136,0)),0)</f>
        <v>253435</v>
      </c>
      <c r="L19" s="2">
        <f t="array" ref="L19">IFERROR(INDEX(Data!$F$2:$F$11136,MATCH($B19&amp;L$55&amp;"E",Data!$A$2:$A$11136&amp;Data!$D$2:$D$11136&amp;Data!$C$2:$C$11136,0)),0)</f>
        <v>274793</v>
      </c>
      <c r="M19" s="2">
        <f t="array" ref="M19">IFERROR(INDEX(Data!$F$2:$F$11136,MATCH($B19&amp;M$55&amp;"E",Data!$A$2:$A$11136&amp;Data!$D$2:$D$11136&amp;Data!$C$2:$C$11136,0)),0)</f>
        <v>226199</v>
      </c>
      <c r="N19" s="2">
        <f t="array" ref="N19">IFERROR(INDEX(Data!$F$2:$F$11136,MATCH($B19&amp;N$55&amp;"E",Data!$A$2:$A$11136&amp;Data!$D$2:$D$11136&amp;Data!$C$2:$C$11136,0)),0)</f>
        <v>139084</v>
      </c>
      <c r="O19" s="2">
        <f t="array" ref="O19">IFERROR(INDEX(Data!$F$2:$F$11136,MATCH($B19&amp;O$55&amp;"E",Data!$A$2:$A$11136&amp;Data!$D$2:$D$11136&amp;Data!$C$2:$C$11136,0)),0)</f>
        <v>410884</v>
      </c>
      <c r="P19" s="2">
        <f t="array" ref="P19">IFERROR(INDEX(Data!$F$2:$F$11136,MATCH($B19&amp;P$55&amp;"E",Data!$A$2:$A$11136&amp;Data!$D$2:$D$11136&amp;Data!$C$2:$C$11136,0)),0)</f>
        <v>617722</v>
      </c>
      <c r="Q19" s="2">
        <f t="array" ref="Q19">IFERROR(INDEX(Data!$F$2:$F$11136,MATCH($B19&amp;Q$55&amp;"E",Data!$A$2:$A$11136&amp;Data!$D$2:$D$11136&amp;Data!$C$2:$C$11136,0)),0)</f>
        <v>36244</v>
      </c>
      <c r="R19" s="2">
        <f t="array" ref="R19">IFERROR(INDEX(Data!$F$2:$F$11136,MATCH($B19&amp;R$55&amp;"E",Data!$A$2:$A$11136&amp;Data!$D$2:$D$11136&amp;Data!$C$2:$C$11136,0)),0)+IFERROR(INDEX(Data!$F$2:$F$11136,MATCH($B19&amp;R$56&amp;"E",Data!$A$2:$A$11136&amp;Data!$D$2:$D$11136&amp;Data!$C$2:$C$11136,0)),0)+IFERROR(INDEX(Data!$F$2:$F$11136,MATCH($B19&amp;R$57&amp;"E",Data!$A$2:$A$11136&amp;Data!$D$2:$D$11136&amp;Data!$C$2:$C$11136,0)),0)+IFERROR(INDEX(Data!$F$2:$F$11136,MATCH($B19&amp;R$58&amp;"E",Data!$A$2:$A$11136&amp;Data!$D$2:$D$11136&amp;Data!$C$2:$C$11136,0)),0)</f>
        <v>1043641</v>
      </c>
    </row>
    <row r="20" spans="1:18">
      <c r="A20" s="1" t="s">
        <v>63</v>
      </c>
      <c r="B20" s="1" t="s">
        <v>10</v>
      </c>
      <c r="C20" s="2">
        <f t="array" ref="C20">IFERROR(INDEX(Data!$F$2:$F$11136,MATCH($B20&amp;C$55&amp;"E",Data!$A$2:$A$11136&amp;Data!$D$2:$D$11136&amp;Data!$C$2:$C$11136,0)),0)</f>
        <v>6144169</v>
      </c>
      <c r="D20" s="2">
        <f t="array" ref="D20">IFERROR(INDEX(Data!$F$2:$F$11136,MATCH($B20&amp;D$55&amp;"E",Data!$A$2:$A$11136&amp;Data!$D$2:$D$11136&amp;Data!$C$2:$C$11136,0)),0)+IFERROR(INDEX(Data!$F$2:$F$11136,MATCH($B20&amp;D$56&amp;"E",Data!$A$2:$A$11136&amp;Data!$D$2:$D$11136&amp;Data!$C$2:$C$11136,0)),0)</f>
        <v>3469033</v>
      </c>
      <c r="E20" s="2">
        <f t="array" ref="E20">IFERROR(INDEX(Data!$F$2:$F$11136,MATCH($B20&amp;E$55&amp;"E",Data!$A$2:$A$11136&amp;Data!$D$2:$D$11136&amp;Data!$C$2:$C$11136,0)),0)+IFERROR(INDEX(Data!$F$2:$F$11136,MATCH($B20&amp;E$56&amp;"E",Data!$A$2:$A$11136&amp;Data!$D$2:$D$11136&amp;Data!$C$2:$C$11136,0)),0)</f>
        <v>882023</v>
      </c>
      <c r="F20" s="2">
        <f t="array" ref="F20">IFERROR(INDEX(Data!$F$2:$F$11136,MATCH($B20&amp;F$55&amp;"E",Data!$A$2:$A$11136&amp;Data!$D$2:$D$11136&amp;Data!$C$2:$C$11136,0)),0)</f>
        <v>130239</v>
      </c>
      <c r="G20" s="2">
        <f t="array" ref="G20">IFERROR(INDEX(Data!$F$2:$F$11136,MATCH($B20&amp;G$55&amp;"E",Data!$A$2:$A$11136&amp;Data!$D$2:$D$11136&amp;Data!$C$2:$C$11136,0)),0)</f>
        <v>655866</v>
      </c>
      <c r="H20" s="2">
        <f t="array" ref="H20">IFERROR(INDEX(Data!$F$2:$F$11136,MATCH($B20&amp;H$55&amp;"E",Data!$A$2:$A$11136&amp;Data!$D$2:$D$11136&amp;Data!$C$2:$C$11136,0)),0)+IFERROR(INDEX(Data!$F$2:$F$11136,MATCH($B20&amp;H$56&amp;"E",Data!$A$2:$A$11136&amp;Data!$D$2:$D$11136&amp;Data!$C$2:$C$11136,0)),0)</f>
        <v>727233</v>
      </c>
      <c r="I20" s="2">
        <f t="array" ref="I20">IFERROR(INDEX(Data!$F$2:$F$11136,MATCH($B20&amp;I$55&amp;"E",Data!$A$2:$A$11136&amp;Data!$D$2:$D$11136&amp;Data!$C$2:$C$11136,0)),0)</f>
        <v>352172</v>
      </c>
      <c r="J20" s="2">
        <f t="array" ref="J20">IFERROR(INDEX(Data!$F$2:$F$11136,MATCH($B20&amp;J$55&amp;"E",Data!$A$2:$A$11136&amp;Data!$D$2:$D$11136&amp;Data!$C$2:$C$11136,0)),0)</f>
        <v>397222</v>
      </c>
      <c r="K20" s="2">
        <f t="array" ref="K20">IFERROR(INDEX(Data!$F$2:$F$11136,MATCH($B20&amp;K$55&amp;"E",Data!$A$2:$A$11136&amp;Data!$D$2:$D$11136&amp;Data!$C$2:$C$11136,0)),0)</f>
        <v>230046</v>
      </c>
      <c r="L20" s="2">
        <f t="array" ref="L20">IFERROR(INDEX(Data!$F$2:$F$11136,MATCH($B20&amp;L$55&amp;"E",Data!$A$2:$A$11136&amp;Data!$D$2:$D$11136&amp;Data!$C$2:$C$11136,0)),0)</f>
        <v>332485</v>
      </c>
      <c r="M20" s="2">
        <f t="array" ref="M20">IFERROR(INDEX(Data!$F$2:$F$11136,MATCH($B20&amp;M$55&amp;"E",Data!$A$2:$A$11136&amp;Data!$D$2:$D$11136&amp;Data!$C$2:$C$11136,0)),0)</f>
        <v>307117</v>
      </c>
      <c r="N20" s="2">
        <f t="array" ref="N20">IFERROR(INDEX(Data!$F$2:$F$11136,MATCH($B20&amp;N$55&amp;"E",Data!$A$2:$A$11136&amp;Data!$D$2:$D$11136&amp;Data!$C$2:$C$11136,0)),0)</f>
        <v>202546</v>
      </c>
      <c r="O20" s="2">
        <f t="array" ref="O20">IFERROR(INDEX(Data!$F$2:$F$11136,MATCH($B20&amp;O$55&amp;"E",Data!$A$2:$A$11136&amp;Data!$D$2:$D$11136&amp;Data!$C$2:$C$11136,0)),0)</f>
        <v>549124</v>
      </c>
      <c r="P20" s="2">
        <f t="array" ref="P20">IFERROR(INDEX(Data!$F$2:$F$11136,MATCH($B20&amp;P$55&amp;"E",Data!$A$2:$A$11136&amp;Data!$D$2:$D$11136&amp;Data!$C$2:$C$11136,0)),0)</f>
        <v>593682</v>
      </c>
      <c r="Q20" s="2">
        <f t="array" ref="Q20">IFERROR(INDEX(Data!$F$2:$F$11136,MATCH($B20&amp;Q$55&amp;"E",Data!$A$2:$A$11136&amp;Data!$D$2:$D$11136&amp;Data!$C$2:$C$11136,0)),0)</f>
        <v>265820</v>
      </c>
      <c r="R20" s="2">
        <f t="array" ref="R20">IFERROR(INDEX(Data!$F$2:$F$11136,MATCH($B20&amp;R$55&amp;"E",Data!$A$2:$A$11136&amp;Data!$D$2:$D$11136&amp;Data!$C$2:$C$11136,0)),0)+IFERROR(INDEX(Data!$F$2:$F$11136,MATCH($B20&amp;R$56&amp;"E",Data!$A$2:$A$11136&amp;Data!$D$2:$D$11136&amp;Data!$C$2:$C$11136,0)),0)+IFERROR(INDEX(Data!$F$2:$F$11136,MATCH($B20&amp;R$57&amp;"E",Data!$A$2:$A$11136&amp;Data!$D$2:$D$11136&amp;Data!$C$2:$C$11136,0)),0)+IFERROR(INDEX(Data!$F$2:$F$11136,MATCH($B20&amp;R$58&amp;"E",Data!$A$2:$A$11136&amp;Data!$D$2:$D$11136&amp;Data!$C$2:$C$11136,0)),0)</f>
        <v>1352107</v>
      </c>
    </row>
    <row r="21" spans="1:18">
      <c r="A21" s="1" t="s">
        <v>95</v>
      </c>
      <c r="B21" s="1" t="s">
        <v>42</v>
      </c>
      <c r="C21" s="2">
        <f t="array" ref="C21">IFERROR(INDEX(Data!$F$2:$F$11136,MATCH($B21&amp;C$55&amp;"E",Data!$A$2:$A$11136&amp;Data!$D$2:$D$11136&amp;Data!$C$2:$C$11136,0)),0)</f>
        <v>7854670</v>
      </c>
      <c r="D21" s="2">
        <f t="array" ref="D21">IFERROR(INDEX(Data!$F$2:$F$11136,MATCH($B21&amp;D$55&amp;"E",Data!$A$2:$A$11136&amp;Data!$D$2:$D$11136&amp;Data!$C$2:$C$11136,0)),0)+IFERROR(INDEX(Data!$F$2:$F$11136,MATCH($B21&amp;D$56&amp;"E",Data!$A$2:$A$11136&amp;Data!$D$2:$D$11136&amp;Data!$C$2:$C$11136,0)),0)</f>
        <v>2888811</v>
      </c>
      <c r="E21" s="2">
        <f t="array" ref="E21">IFERROR(INDEX(Data!$F$2:$F$11136,MATCH($B21&amp;E$55&amp;"E",Data!$A$2:$A$11136&amp;Data!$D$2:$D$11136&amp;Data!$C$2:$C$11136,0)),0)+IFERROR(INDEX(Data!$F$2:$F$11136,MATCH($B21&amp;E$56&amp;"E",Data!$A$2:$A$11136&amp;Data!$D$2:$D$11136&amp;Data!$C$2:$C$11136,0)),0)</f>
        <v>983898</v>
      </c>
      <c r="F21" s="2">
        <f t="array" ref="F21">IFERROR(INDEX(Data!$F$2:$F$11136,MATCH($B21&amp;F$55&amp;"E",Data!$A$2:$A$11136&amp;Data!$D$2:$D$11136&amp;Data!$C$2:$C$11136,0)),0)</f>
        <v>157975</v>
      </c>
      <c r="G21" s="2">
        <f t="array" ref="G21">IFERROR(INDEX(Data!$F$2:$F$11136,MATCH($B21&amp;G$55&amp;"E",Data!$A$2:$A$11136&amp;Data!$D$2:$D$11136&amp;Data!$C$2:$C$11136,0)),0)</f>
        <v>1484059</v>
      </c>
      <c r="H21" s="2">
        <f t="array" ref="H21">IFERROR(INDEX(Data!$F$2:$F$11136,MATCH($B21&amp;H$55&amp;"E",Data!$A$2:$A$11136&amp;Data!$D$2:$D$11136&amp;Data!$C$2:$C$11136,0)),0)+IFERROR(INDEX(Data!$F$2:$F$11136,MATCH($B21&amp;H$56&amp;"E",Data!$A$2:$A$11136&amp;Data!$D$2:$D$11136&amp;Data!$C$2:$C$11136,0)),0)</f>
        <v>1200851</v>
      </c>
      <c r="I21" s="2">
        <f t="array" ref="I21">IFERROR(INDEX(Data!$F$2:$F$11136,MATCH($B21&amp;I$55&amp;"E",Data!$A$2:$A$11136&amp;Data!$D$2:$D$11136&amp;Data!$C$2:$C$11136,0)),0)</f>
        <v>591124</v>
      </c>
      <c r="J21" s="2">
        <f t="array" ref="J21">IFERROR(INDEX(Data!$F$2:$F$11136,MATCH($B21&amp;J$55&amp;"E",Data!$A$2:$A$11136&amp;Data!$D$2:$D$11136&amp;Data!$C$2:$C$11136,0)),0)</f>
        <v>1242514</v>
      </c>
      <c r="K21" s="2">
        <f t="array" ref="K21">IFERROR(INDEX(Data!$F$2:$F$11136,MATCH($B21&amp;K$55&amp;"E",Data!$A$2:$A$11136&amp;Data!$D$2:$D$11136&amp;Data!$C$2:$C$11136,0)),0)</f>
        <v>532395</v>
      </c>
      <c r="L21" s="2">
        <f t="array" ref="L21">IFERROR(INDEX(Data!$F$2:$F$11136,MATCH($B21&amp;L$55&amp;"E",Data!$A$2:$A$11136&amp;Data!$D$2:$D$11136&amp;Data!$C$2:$C$11136,0)),0)</f>
        <v>682638</v>
      </c>
      <c r="M21" s="2">
        <f t="array" ref="M21">IFERROR(INDEX(Data!$F$2:$F$11136,MATCH($B21&amp;M$55&amp;"E",Data!$A$2:$A$11136&amp;Data!$D$2:$D$11136&amp;Data!$C$2:$C$11136,0)),0)</f>
        <v>331008</v>
      </c>
      <c r="N21" s="2">
        <f t="array" ref="N21">IFERROR(INDEX(Data!$F$2:$F$11136,MATCH($B21&amp;N$55&amp;"E",Data!$A$2:$A$11136&amp;Data!$D$2:$D$11136&amp;Data!$C$2:$C$11136,0)),0)</f>
        <v>340384</v>
      </c>
      <c r="O21" s="2">
        <f t="array" ref="O21">IFERROR(INDEX(Data!$F$2:$F$11136,MATCH($B21&amp;O$55&amp;"E",Data!$A$2:$A$11136&amp;Data!$D$2:$D$11136&amp;Data!$C$2:$C$11136,0)),0)</f>
        <v>355126</v>
      </c>
      <c r="P21" s="2">
        <f t="array" ref="P21">IFERROR(INDEX(Data!$F$2:$F$11136,MATCH($B21&amp;P$55&amp;"E",Data!$A$2:$A$11136&amp;Data!$D$2:$D$11136&amp;Data!$C$2:$C$11136,0)),0)</f>
        <v>427024</v>
      </c>
      <c r="Q21" s="2">
        <f t="array" ref="Q21">IFERROR(INDEX(Data!$F$2:$F$11136,MATCH($B21&amp;Q$55&amp;"E",Data!$A$2:$A$11136&amp;Data!$D$2:$D$11136&amp;Data!$C$2:$C$11136,0)),0)</f>
        <v>98831</v>
      </c>
      <c r="R21" s="2">
        <f t="array" ref="R21">IFERROR(INDEX(Data!$F$2:$F$11136,MATCH($B21&amp;R$55&amp;"E",Data!$A$2:$A$11136&amp;Data!$D$2:$D$11136&amp;Data!$C$2:$C$11136,0)),0)+IFERROR(INDEX(Data!$F$2:$F$11136,MATCH($B21&amp;R$56&amp;"E",Data!$A$2:$A$11136&amp;Data!$D$2:$D$11136&amp;Data!$C$2:$C$11136,0)),0)+IFERROR(INDEX(Data!$F$2:$F$11136,MATCH($B21&amp;R$57&amp;"E",Data!$A$2:$A$11136&amp;Data!$D$2:$D$11136&amp;Data!$C$2:$C$11136,0)),0)+IFERROR(INDEX(Data!$F$2:$F$11136,MATCH($B21&amp;R$58&amp;"E",Data!$A$2:$A$11136&amp;Data!$D$2:$D$11136&amp;Data!$C$2:$C$11136,0)),0)</f>
        <v>1957199</v>
      </c>
    </row>
    <row r="22" spans="1:18">
      <c r="A22" s="1" t="s">
        <v>67</v>
      </c>
      <c r="B22" s="1" t="s">
        <v>14</v>
      </c>
      <c r="C22" s="2">
        <f t="array" ref="C22">IFERROR(INDEX(Data!$F$2:$F$11136,MATCH($B22&amp;C$55&amp;"E",Data!$A$2:$A$11136&amp;Data!$D$2:$D$11136&amp;Data!$C$2:$C$11136,0)),0)</f>
        <v>2209513</v>
      </c>
      <c r="D22" s="2">
        <f t="array" ref="D22">IFERROR(INDEX(Data!$F$2:$F$11136,MATCH($B22&amp;D$55&amp;"E",Data!$A$2:$A$11136&amp;Data!$D$2:$D$11136&amp;Data!$C$2:$C$11136,0)),0)+IFERROR(INDEX(Data!$F$2:$F$11136,MATCH($B22&amp;D$56&amp;"E",Data!$A$2:$A$11136&amp;Data!$D$2:$D$11136&amp;Data!$C$2:$C$11136,0)),0)</f>
        <v>731936</v>
      </c>
      <c r="E22" s="2">
        <f t="array" ref="E22">IFERROR(INDEX(Data!$F$2:$F$11136,MATCH($B22&amp;E$55&amp;"E",Data!$A$2:$A$11136&amp;Data!$D$2:$D$11136&amp;Data!$C$2:$C$11136,0)),0)+IFERROR(INDEX(Data!$F$2:$F$11136,MATCH($B22&amp;E$56&amp;"E",Data!$A$2:$A$11136&amp;Data!$D$2:$D$11136&amp;Data!$C$2:$C$11136,0)),0)</f>
        <v>502795</v>
      </c>
      <c r="F22" s="2">
        <f t="array" ref="F22">IFERROR(INDEX(Data!$F$2:$F$11136,MATCH($B22&amp;F$55&amp;"E",Data!$A$2:$A$11136&amp;Data!$D$2:$D$11136&amp;Data!$C$2:$C$11136,0)),0)</f>
        <v>15915</v>
      </c>
      <c r="G22" s="2">
        <f t="array" ref="G22">IFERROR(INDEX(Data!$F$2:$F$11136,MATCH($B22&amp;G$55&amp;"E",Data!$A$2:$A$11136&amp;Data!$D$2:$D$11136&amp;Data!$C$2:$C$11136,0)),0)</f>
        <v>240042</v>
      </c>
      <c r="H22" s="2">
        <f t="array" ref="H22">IFERROR(INDEX(Data!$F$2:$F$11136,MATCH($B22&amp;H$55&amp;"E",Data!$A$2:$A$11136&amp;Data!$D$2:$D$11136&amp;Data!$C$2:$C$11136,0)),0)+IFERROR(INDEX(Data!$F$2:$F$11136,MATCH($B22&amp;H$56&amp;"E",Data!$A$2:$A$11136&amp;Data!$D$2:$D$11136&amp;Data!$C$2:$C$11136,0)),0)</f>
        <v>192576</v>
      </c>
      <c r="I22" s="2">
        <f t="array" ref="I22">IFERROR(INDEX(Data!$F$2:$F$11136,MATCH($B22&amp;I$55&amp;"E",Data!$A$2:$A$11136&amp;Data!$D$2:$D$11136&amp;Data!$C$2:$C$11136,0)),0)</f>
        <v>128653</v>
      </c>
      <c r="J22" s="2">
        <f t="array" ref="J22">IFERROR(INDEX(Data!$F$2:$F$11136,MATCH($B22&amp;J$55&amp;"E",Data!$A$2:$A$11136&amp;Data!$D$2:$D$11136&amp;Data!$C$2:$C$11136,0)),0)</f>
        <v>326492</v>
      </c>
      <c r="K22" s="2">
        <f t="array" ref="K22">IFERROR(INDEX(Data!$F$2:$F$11136,MATCH($B22&amp;K$55&amp;"E",Data!$A$2:$A$11136&amp;Data!$D$2:$D$11136&amp;Data!$C$2:$C$11136,0)),0)</f>
        <v>84012</v>
      </c>
      <c r="L22" s="2">
        <f t="array" ref="L22">IFERROR(INDEX(Data!$F$2:$F$11136,MATCH($B22&amp;L$55&amp;"E",Data!$A$2:$A$11136&amp;Data!$D$2:$D$11136&amp;Data!$C$2:$C$11136,0)),0)</f>
        <v>162018</v>
      </c>
      <c r="M22" s="2">
        <f t="array" ref="M22">IFERROR(INDEX(Data!$F$2:$F$11136,MATCH($B22&amp;M$55&amp;"E",Data!$A$2:$A$11136&amp;Data!$D$2:$D$11136&amp;Data!$C$2:$C$11136,0)),0)</f>
        <v>127230</v>
      </c>
      <c r="N22" s="2">
        <f t="array" ref="N22">IFERROR(INDEX(Data!$F$2:$F$11136,MATCH($B22&amp;N$55&amp;"E",Data!$A$2:$A$11136&amp;Data!$D$2:$D$11136&amp;Data!$C$2:$C$11136,0)),0)</f>
        <v>112001</v>
      </c>
      <c r="O22" s="2">
        <f t="array" ref="O22">IFERROR(INDEX(Data!$F$2:$F$11136,MATCH($B22&amp;O$55&amp;"E",Data!$A$2:$A$11136&amp;Data!$D$2:$D$11136&amp;Data!$C$2:$C$11136,0)),0)</f>
        <v>75477</v>
      </c>
      <c r="P22" s="2">
        <f t="array" ref="P22">IFERROR(INDEX(Data!$F$2:$F$11136,MATCH($B22&amp;P$55&amp;"E",Data!$A$2:$A$11136&amp;Data!$D$2:$D$11136&amp;Data!$C$2:$C$11136,0)),0)</f>
        <v>13560</v>
      </c>
      <c r="Q22" s="2">
        <f t="array" ref="Q22">IFERROR(INDEX(Data!$F$2:$F$11136,MATCH($B22&amp;Q$55&amp;"E",Data!$A$2:$A$11136&amp;Data!$D$2:$D$11136&amp;Data!$C$2:$C$11136,0)),0)</f>
        <v>0</v>
      </c>
      <c r="R22" s="2">
        <f t="array" ref="R22">IFERROR(INDEX(Data!$F$2:$F$11136,MATCH($B22&amp;R$55&amp;"E",Data!$A$2:$A$11136&amp;Data!$D$2:$D$11136&amp;Data!$C$2:$C$11136,0)),0)+IFERROR(INDEX(Data!$F$2:$F$11136,MATCH($B22&amp;R$56&amp;"E",Data!$A$2:$A$11136&amp;Data!$D$2:$D$11136&amp;Data!$C$2:$C$11136,0)),0)+IFERROR(INDEX(Data!$F$2:$F$11136,MATCH($B22&amp;R$57&amp;"E",Data!$A$2:$A$11136&amp;Data!$D$2:$D$11136&amp;Data!$C$2:$C$11136,0)),0)+IFERROR(INDEX(Data!$F$2:$F$11136,MATCH($B22&amp;R$58&amp;"E",Data!$A$2:$A$11136&amp;Data!$D$2:$D$11136&amp;Data!$C$2:$C$11136,0)),0)</f>
        <v>469961</v>
      </c>
    </row>
    <row r="23" spans="1:18">
      <c r="A23" s="1" t="s">
        <v>70</v>
      </c>
      <c r="B23" s="1" t="s">
        <v>17</v>
      </c>
      <c r="C23" s="2">
        <f t="array" ref="C23">IFERROR(INDEX(Data!$F$2:$F$11136,MATCH($B23&amp;C$55&amp;"E",Data!$A$2:$A$11136&amp;Data!$D$2:$D$11136&amp;Data!$C$2:$C$11136,0)),0)</f>
        <v>10833288</v>
      </c>
      <c r="D23" s="2">
        <f t="array" ref="D23">IFERROR(INDEX(Data!$F$2:$F$11136,MATCH($B23&amp;D$55&amp;"E",Data!$A$2:$A$11136&amp;Data!$D$2:$D$11136&amp;Data!$C$2:$C$11136,0)),0)+IFERROR(INDEX(Data!$F$2:$F$11136,MATCH($B23&amp;D$56&amp;"E",Data!$A$2:$A$11136&amp;Data!$D$2:$D$11136&amp;Data!$C$2:$C$11136,0)),0)</f>
        <v>5239238</v>
      </c>
      <c r="E23" s="2">
        <f t="array" ref="E23">IFERROR(INDEX(Data!$F$2:$F$11136,MATCH($B23&amp;E$55&amp;"E",Data!$A$2:$A$11136&amp;Data!$D$2:$D$11136&amp;Data!$C$2:$C$11136,0)),0)+IFERROR(INDEX(Data!$F$2:$F$11136,MATCH($B23&amp;E$56&amp;"E",Data!$A$2:$A$11136&amp;Data!$D$2:$D$11136&amp;Data!$C$2:$C$11136,0)),0)</f>
        <v>1474459</v>
      </c>
      <c r="F23" s="2">
        <f t="array" ref="F23">IFERROR(INDEX(Data!$F$2:$F$11136,MATCH($B23&amp;F$55&amp;"E",Data!$A$2:$A$11136&amp;Data!$D$2:$D$11136&amp;Data!$C$2:$C$11136,0)),0)</f>
        <v>851779</v>
      </c>
      <c r="G23" s="2">
        <f t="array" ref="G23">IFERROR(INDEX(Data!$F$2:$F$11136,MATCH($B23&amp;G$55&amp;"E",Data!$A$2:$A$11136&amp;Data!$D$2:$D$11136&amp;Data!$C$2:$C$11136,0)),0)</f>
        <v>2097927</v>
      </c>
      <c r="H23" s="2">
        <f t="array" ref="H23">IFERROR(INDEX(Data!$F$2:$F$11136,MATCH($B23&amp;H$55&amp;"E",Data!$A$2:$A$11136&amp;Data!$D$2:$D$11136&amp;Data!$C$2:$C$11136,0)),0)+IFERROR(INDEX(Data!$F$2:$F$11136,MATCH($B23&amp;H$56&amp;"E",Data!$A$2:$A$11136&amp;Data!$D$2:$D$11136&amp;Data!$C$2:$C$11136,0)),0)</f>
        <v>1720028</v>
      </c>
      <c r="I23" s="2">
        <f t="array" ref="I23">IFERROR(INDEX(Data!$F$2:$F$11136,MATCH($B23&amp;I$55&amp;"E",Data!$A$2:$A$11136&amp;Data!$D$2:$D$11136&amp;Data!$C$2:$C$11136,0)),0)</f>
        <v>887202</v>
      </c>
      <c r="J23" s="2">
        <f t="array" ref="J23">IFERROR(INDEX(Data!$F$2:$F$11136,MATCH($B23&amp;J$55&amp;"E",Data!$A$2:$A$11136&amp;Data!$D$2:$D$11136&amp;Data!$C$2:$C$11136,0)),0)</f>
        <v>1275655</v>
      </c>
      <c r="K23" s="2">
        <f t="array" ref="K23">IFERROR(INDEX(Data!$F$2:$F$11136,MATCH($B23&amp;K$55&amp;"E",Data!$A$2:$A$11136&amp;Data!$D$2:$D$11136&amp;Data!$C$2:$C$11136,0)),0)</f>
        <v>791739</v>
      </c>
      <c r="L23" s="2">
        <f t="array" ref="L23">IFERROR(INDEX(Data!$F$2:$F$11136,MATCH($B23&amp;L$55&amp;"E",Data!$A$2:$A$11136&amp;Data!$D$2:$D$11136&amp;Data!$C$2:$C$11136,0)),0)</f>
        <v>466509</v>
      </c>
      <c r="M23" s="2">
        <f t="array" ref="M23">IFERROR(INDEX(Data!$F$2:$F$11136,MATCH($B23&amp;M$55&amp;"E",Data!$A$2:$A$11136&amp;Data!$D$2:$D$11136&amp;Data!$C$2:$C$11136,0)),0)</f>
        <v>863707</v>
      </c>
      <c r="N23" s="2">
        <f t="array" ref="N23">IFERROR(INDEX(Data!$F$2:$F$11136,MATCH($B23&amp;N$55&amp;"E",Data!$A$2:$A$11136&amp;Data!$D$2:$D$11136&amp;Data!$C$2:$C$11136,0)),0)</f>
        <v>618948</v>
      </c>
      <c r="O23" s="2">
        <f t="array" ref="O23">IFERROR(INDEX(Data!$F$2:$F$11136,MATCH($B23&amp;O$55&amp;"E",Data!$A$2:$A$11136&amp;Data!$D$2:$D$11136&amp;Data!$C$2:$C$11136,0)),0)</f>
        <v>701713</v>
      </c>
      <c r="P23" s="2">
        <f t="array" ref="P23">IFERROR(INDEX(Data!$F$2:$F$11136,MATCH($B23&amp;P$55&amp;"E",Data!$A$2:$A$11136&amp;Data!$D$2:$D$11136&amp;Data!$C$2:$C$11136,0)),0)</f>
        <v>85570</v>
      </c>
      <c r="Q23" s="2">
        <f t="array" ref="Q23">IFERROR(INDEX(Data!$F$2:$F$11136,MATCH($B23&amp;Q$55&amp;"E",Data!$A$2:$A$11136&amp;Data!$D$2:$D$11136&amp;Data!$C$2:$C$11136,0)),0)</f>
        <v>0</v>
      </c>
      <c r="R23" s="2">
        <f t="array" ref="R23">IFERROR(INDEX(Data!$F$2:$F$11136,MATCH($B23&amp;R$55&amp;"E",Data!$A$2:$A$11136&amp;Data!$D$2:$D$11136&amp;Data!$C$2:$C$11136,0)),0)+IFERROR(INDEX(Data!$F$2:$F$11136,MATCH($B23&amp;R$56&amp;"E",Data!$A$2:$A$11136&amp;Data!$D$2:$D$11136&amp;Data!$C$2:$C$11136,0)),0)+IFERROR(INDEX(Data!$F$2:$F$11136,MATCH($B23&amp;R$57&amp;"E",Data!$A$2:$A$11136&amp;Data!$D$2:$D$11136&amp;Data!$C$2:$C$11136,0)),0)+IFERROR(INDEX(Data!$F$2:$F$11136,MATCH($B23&amp;R$58&amp;"E",Data!$A$2:$A$11136&amp;Data!$D$2:$D$11136&amp;Data!$C$2:$C$11136,0)),0)</f>
        <v>2649464</v>
      </c>
    </row>
    <row r="24" spans="1:18">
      <c r="A24" s="1" t="s">
        <v>101</v>
      </c>
      <c r="B24" s="1" t="s">
        <v>48</v>
      </c>
      <c r="C24" s="2">
        <f t="array" ref="C24">IFERROR(INDEX(Data!$F$2:$F$11136,MATCH($B24&amp;C$55&amp;"E",Data!$A$2:$A$11136&amp;Data!$D$2:$D$11136&amp;Data!$C$2:$C$11136,0)),0)</f>
        <v>12929251</v>
      </c>
      <c r="D24" s="2">
        <f t="array" ref="D24">IFERROR(INDEX(Data!$F$2:$F$11136,MATCH($B24&amp;D$55&amp;"E",Data!$A$2:$A$11136&amp;Data!$D$2:$D$11136&amp;Data!$C$2:$C$11136,0)),0)+IFERROR(INDEX(Data!$F$2:$F$11136,MATCH($B24&amp;D$56&amp;"E",Data!$A$2:$A$11136&amp;Data!$D$2:$D$11136&amp;Data!$C$2:$C$11136,0)),0)</f>
        <v>3900543</v>
      </c>
      <c r="E24" s="2">
        <f t="array" ref="E24">IFERROR(INDEX(Data!$F$2:$F$11136,MATCH($B24&amp;E$55&amp;"E",Data!$A$2:$A$11136&amp;Data!$D$2:$D$11136&amp;Data!$C$2:$C$11136,0)),0)+IFERROR(INDEX(Data!$F$2:$F$11136,MATCH($B24&amp;E$56&amp;"E",Data!$A$2:$A$11136&amp;Data!$D$2:$D$11136&amp;Data!$C$2:$C$11136,0)),0)</f>
        <v>1280746</v>
      </c>
      <c r="F24" s="2">
        <f t="array" ref="F24">IFERROR(INDEX(Data!$F$2:$F$11136,MATCH($B24&amp;F$55&amp;"E",Data!$A$2:$A$11136&amp;Data!$D$2:$D$11136&amp;Data!$C$2:$C$11136,0)),0)</f>
        <v>1658280</v>
      </c>
      <c r="G24" s="2">
        <f t="array" ref="G24">IFERROR(INDEX(Data!$F$2:$F$11136,MATCH($B24&amp;G$55&amp;"E",Data!$A$2:$A$11136&amp;Data!$D$2:$D$11136&amp;Data!$C$2:$C$11136,0)),0)</f>
        <v>2076157</v>
      </c>
      <c r="H24" s="2">
        <f t="array" ref="H24">IFERROR(INDEX(Data!$F$2:$F$11136,MATCH($B24&amp;H$55&amp;"E",Data!$A$2:$A$11136&amp;Data!$D$2:$D$11136&amp;Data!$C$2:$C$11136,0)),0)+IFERROR(INDEX(Data!$F$2:$F$11136,MATCH($B24&amp;H$56&amp;"E",Data!$A$2:$A$11136&amp;Data!$D$2:$D$11136&amp;Data!$C$2:$C$11136,0)),0)</f>
        <v>1036328</v>
      </c>
      <c r="I24" s="2">
        <f t="array" ref="I24">IFERROR(INDEX(Data!$F$2:$F$11136,MATCH($B24&amp;I$55&amp;"E",Data!$A$2:$A$11136&amp;Data!$D$2:$D$11136&amp;Data!$C$2:$C$11136,0)),0)</f>
        <v>1053107</v>
      </c>
      <c r="J24" s="2">
        <f t="array" ref="J24">IFERROR(INDEX(Data!$F$2:$F$11136,MATCH($B24&amp;J$55&amp;"E",Data!$A$2:$A$11136&amp;Data!$D$2:$D$11136&amp;Data!$C$2:$C$11136,0)),0)</f>
        <v>2671036</v>
      </c>
      <c r="K24" s="2">
        <f t="array" ref="K24">IFERROR(INDEX(Data!$F$2:$F$11136,MATCH($B24&amp;K$55&amp;"E",Data!$A$2:$A$11136&amp;Data!$D$2:$D$11136&amp;Data!$C$2:$C$11136,0)),0)</f>
        <v>333602</v>
      </c>
      <c r="L24" s="2">
        <f t="array" ref="L24">IFERROR(INDEX(Data!$F$2:$F$11136,MATCH($B24&amp;L$55&amp;"E",Data!$A$2:$A$11136&amp;Data!$D$2:$D$11136&amp;Data!$C$2:$C$11136,0)),0)</f>
        <v>232169</v>
      </c>
      <c r="M24" s="2">
        <f t="array" ref="M24">IFERROR(INDEX(Data!$F$2:$F$11136,MATCH($B24&amp;M$55&amp;"E",Data!$A$2:$A$11136&amp;Data!$D$2:$D$11136&amp;Data!$C$2:$C$11136,0)),0)</f>
        <v>608013</v>
      </c>
      <c r="N24" s="2">
        <f t="array" ref="N24">IFERROR(INDEX(Data!$F$2:$F$11136,MATCH($B24&amp;N$55&amp;"E",Data!$A$2:$A$11136&amp;Data!$D$2:$D$11136&amp;Data!$C$2:$C$11136,0)),0)</f>
        <v>392212</v>
      </c>
      <c r="O24" s="2">
        <f t="array" ref="O24">IFERROR(INDEX(Data!$F$2:$F$11136,MATCH($B24&amp;O$55&amp;"E",Data!$A$2:$A$11136&amp;Data!$D$2:$D$11136&amp;Data!$C$2:$C$11136,0)),0)</f>
        <v>580916</v>
      </c>
      <c r="P24" s="2">
        <f t="array" ref="P24">IFERROR(INDEX(Data!$F$2:$F$11136,MATCH($B24&amp;P$55&amp;"E",Data!$A$2:$A$11136&amp;Data!$D$2:$D$11136&amp;Data!$C$2:$C$11136,0)),0)</f>
        <v>1179445</v>
      </c>
      <c r="Q24" s="2">
        <f t="array" ref="Q24">IFERROR(INDEX(Data!$F$2:$F$11136,MATCH($B24&amp;Q$55&amp;"E",Data!$A$2:$A$11136&amp;Data!$D$2:$D$11136&amp;Data!$C$2:$C$11136,0)),0)</f>
        <v>46425</v>
      </c>
      <c r="R24" s="2">
        <f t="array" ref="R24">IFERROR(INDEX(Data!$F$2:$F$11136,MATCH($B24&amp;R$55&amp;"E",Data!$A$2:$A$11136&amp;Data!$D$2:$D$11136&amp;Data!$C$2:$C$11136,0)),0)+IFERROR(INDEX(Data!$F$2:$F$11136,MATCH($B24&amp;R$56&amp;"E",Data!$A$2:$A$11136&amp;Data!$D$2:$D$11136&amp;Data!$C$2:$C$11136,0)),0)+IFERROR(INDEX(Data!$F$2:$F$11136,MATCH($B24&amp;R$57&amp;"E",Data!$A$2:$A$11136&amp;Data!$D$2:$D$11136&amp;Data!$C$2:$C$11136,0)),0)+IFERROR(INDEX(Data!$F$2:$F$11136,MATCH($B24&amp;R$58&amp;"E",Data!$A$2:$A$11136&amp;Data!$D$2:$D$11136&amp;Data!$C$2:$C$11136,0)),0)</f>
        <v>2283067</v>
      </c>
    </row>
    <row r="25" spans="1:18">
      <c r="A25" s="1" t="s">
        <v>54</v>
      </c>
      <c r="B25" s="1" t="s">
        <v>1</v>
      </c>
      <c r="C25" s="2">
        <f t="array" ref="C25">IFERROR(INDEX(Data!$F$2:$F$11136,MATCH($B25&amp;C$55&amp;"E",Data!$A$2:$A$11136&amp;Data!$D$2:$D$11136&amp;Data!$C$2:$C$11136,0)),0)</f>
        <v>15881467</v>
      </c>
      <c r="D25" s="2">
        <f t="array" ref="D25">IFERROR(INDEX(Data!$F$2:$F$11136,MATCH($B25&amp;D$55&amp;"E",Data!$A$2:$A$11136&amp;Data!$D$2:$D$11136&amp;Data!$C$2:$C$11136,0)),0)+IFERROR(INDEX(Data!$F$2:$F$11136,MATCH($B25&amp;D$56&amp;"E",Data!$A$2:$A$11136&amp;Data!$D$2:$D$11136&amp;Data!$C$2:$C$11136,0)),0)</f>
        <v>9025106</v>
      </c>
      <c r="E25" s="2">
        <f t="array" ref="E25">IFERROR(INDEX(Data!$F$2:$F$11136,MATCH($B25&amp;E$55&amp;"E",Data!$A$2:$A$11136&amp;Data!$D$2:$D$11136&amp;Data!$C$2:$C$11136,0)),0)+IFERROR(INDEX(Data!$F$2:$F$11136,MATCH($B25&amp;E$56&amp;"E",Data!$A$2:$A$11136&amp;Data!$D$2:$D$11136&amp;Data!$C$2:$C$11136,0)),0)</f>
        <v>2127591</v>
      </c>
      <c r="F25" s="2">
        <f t="array" ref="F25">IFERROR(INDEX(Data!$F$2:$F$11136,MATCH($B25&amp;F$55&amp;"E",Data!$A$2:$A$11136&amp;Data!$D$2:$D$11136&amp;Data!$C$2:$C$11136,0)),0)</f>
        <v>524579</v>
      </c>
      <c r="G25" s="2">
        <f t="array" ref="G25">IFERROR(INDEX(Data!$F$2:$F$11136,MATCH($B25&amp;G$55&amp;"E",Data!$A$2:$A$11136&amp;Data!$D$2:$D$11136&amp;Data!$C$2:$C$11136,0)),0)</f>
        <v>2293322</v>
      </c>
      <c r="H25" s="2">
        <f t="array" ref="H25">IFERROR(INDEX(Data!$F$2:$F$11136,MATCH($B25&amp;H$55&amp;"E",Data!$A$2:$A$11136&amp;Data!$D$2:$D$11136&amp;Data!$C$2:$C$11136,0)),0)+IFERROR(INDEX(Data!$F$2:$F$11136,MATCH($B25&amp;H$56&amp;"E",Data!$A$2:$A$11136&amp;Data!$D$2:$D$11136&amp;Data!$C$2:$C$11136,0)),0)</f>
        <v>2214651</v>
      </c>
      <c r="I25" s="2">
        <f t="array" ref="I25">IFERROR(INDEX(Data!$F$2:$F$11136,MATCH($B25&amp;I$55&amp;"E",Data!$A$2:$A$11136&amp;Data!$D$2:$D$11136&amp;Data!$C$2:$C$11136,0)),0)</f>
        <v>894772</v>
      </c>
      <c r="J25" s="2">
        <f t="array" ref="J25">IFERROR(INDEX(Data!$F$2:$F$11136,MATCH($B25&amp;J$55&amp;"E",Data!$A$2:$A$11136&amp;Data!$D$2:$D$11136&amp;Data!$C$2:$C$11136,0)),0)</f>
        <v>1306744</v>
      </c>
      <c r="K25" s="2">
        <f t="array" ref="K25">IFERROR(INDEX(Data!$F$2:$F$11136,MATCH($B25&amp;K$55&amp;"E",Data!$A$2:$A$11136&amp;Data!$D$2:$D$11136&amp;Data!$C$2:$C$11136,0)),0)</f>
        <v>637323</v>
      </c>
      <c r="L25" s="2">
        <f t="array" ref="L25">IFERROR(INDEX(Data!$F$2:$F$11136,MATCH($B25&amp;L$55&amp;"E",Data!$A$2:$A$11136&amp;Data!$D$2:$D$11136&amp;Data!$C$2:$C$11136,0)),0)</f>
        <v>290393</v>
      </c>
      <c r="M25" s="2">
        <f t="array" ref="M25">IFERROR(INDEX(Data!$F$2:$F$11136,MATCH($B25&amp;M$55&amp;"E",Data!$A$2:$A$11136&amp;Data!$D$2:$D$11136&amp;Data!$C$2:$C$11136,0)),0)</f>
        <v>1437059</v>
      </c>
      <c r="N25" s="2">
        <f t="array" ref="N25">IFERROR(INDEX(Data!$F$2:$F$11136,MATCH($B25&amp;N$55&amp;"E",Data!$A$2:$A$11136&amp;Data!$D$2:$D$11136&amp;Data!$C$2:$C$11136,0)),0)</f>
        <v>437191</v>
      </c>
      <c r="O25" s="2">
        <f t="array" ref="O25">IFERROR(INDEX(Data!$F$2:$F$11136,MATCH($B25&amp;O$55&amp;"E",Data!$A$2:$A$11136&amp;Data!$D$2:$D$11136&amp;Data!$C$2:$C$11136,0)),0)</f>
        <v>1186025</v>
      </c>
      <c r="P25" s="2">
        <f t="array" ref="P25">IFERROR(INDEX(Data!$F$2:$F$11136,MATCH($B25&amp;P$55&amp;"E",Data!$A$2:$A$11136&amp;Data!$D$2:$D$11136&amp;Data!$C$2:$C$11136,0)),0)</f>
        <v>892542</v>
      </c>
      <c r="Q25" s="2">
        <f t="array" ref="Q25">IFERROR(INDEX(Data!$F$2:$F$11136,MATCH($B25&amp;Q$55&amp;"E",Data!$A$2:$A$11136&amp;Data!$D$2:$D$11136&amp;Data!$C$2:$C$11136,0)),0)</f>
        <v>0</v>
      </c>
      <c r="R25" s="2">
        <f t="array" ref="R25">IFERROR(INDEX(Data!$F$2:$F$11136,MATCH($B25&amp;R$55&amp;"E",Data!$A$2:$A$11136&amp;Data!$D$2:$D$11136&amp;Data!$C$2:$C$11136,0)),0)+IFERROR(INDEX(Data!$F$2:$F$11136,MATCH($B25&amp;R$56&amp;"E",Data!$A$2:$A$11136&amp;Data!$D$2:$D$11136&amp;Data!$C$2:$C$11136,0)),0)+IFERROR(INDEX(Data!$F$2:$F$11136,MATCH($B25&amp;R$57&amp;"E",Data!$A$2:$A$11136&amp;Data!$D$2:$D$11136&amp;Data!$C$2:$C$11136,0)),0)+IFERROR(INDEX(Data!$F$2:$F$11136,MATCH($B25&amp;R$58&amp;"E",Data!$A$2:$A$11136&amp;Data!$D$2:$D$11136&amp;Data!$C$2:$C$11136,0)),0)</f>
        <v>2831246</v>
      </c>
    </row>
    <row r="26" spans="1:18">
      <c r="A26" s="1" t="s">
        <v>56</v>
      </c>
      <c r="B26" s="1" t="s">
        <v>3</v>
      </c>
      <c r="C26" s="2">
        <f t="array" ref="C26">IFERROR(INDEX(Data!$F$2:$F$11136,MATCH($B26&amp;C$55&amp;"E",Data!$A$2:$A$11136&amp;Data!$D$2:$D$11136&amp;Data!$C$2:$C$11136,0)),0)</f>
        <v>9054773</v>
      </c>
      <c r="D26" s="2">
        <f t="array" ref="D26">IFERROR(INDEX(Data!$F$2:$F$11136,MATCH($B26&amp;D$55&amp;"E",Data!$A$2:$A$11136&amp;Data!$D$2:$D$11136&amp;Data!$C$2:$C$11136,0)),0)+IFERROR(INDEX(Data!$F$2:$F$11136,MATCH($B26&amp;D$56&amp;"E",Data!$A$2:$A$11136&amp;Data!$D$2:$D$11136&amp;Data!$C$2:$C$11136,0)),0)</f>
        <v>3975014</v>
      </c>
      <c r="E26" s="2">
        <f t="array" ref="E26">IFERROR(INDEX(Data!$F$2:$F$11136,MATCH($B26&amp;E$55&amp;"E",Data!$A$2:$A$11136&amp;Data!$D$2:$D$11136&amp;Data!$C$2:$C$11136,0)),0)+IFERROR(INDEX(Data!$F$2:$F$11136,MATCH($B26&amp;E$56&amp;"E",Data!$A$2:$A$11136&amp;Data!$D$2:$D$11136&amp;Data!$C$2:$C$11136,0)),0)</f>
        <v>1542851</v>
      </c>
      <c r="F26" s="2">
        <f t="array" ref="F26">IFERROR(INDEX(Data!$F$2:$F$11136,MATCH($B26&amp;F$55&amp;"E",Data!$A$2:$A$11136&amp;Data!$D$2:$D$11136&amp;Data!$C$2:$C$11136,0)),0)</f>
        <v>237667</v>
      </c>
      <c r="G26" s="2">
        <f t="array" ref="G26">IFERROR(INDEX(Data!$F$2:$F$11136,MATCH($B26&amp;G$55&amp;"E",Data!$A$2:$A$11136&amp;Data!$D$2:$D$11136&amp;Data!$C$2:$C$11136,0)),0)</f>
        <v>1569592</v>
      </c>
      <c r="H26" s="2">
        <f t="array" ref="H26">IFERROR(INDEX(Data!$F$2:$F$11136,MATCH($B26&amp;H$55&amp;"E",Data!$A$2:$A$11136&amp;Data!$D$2:$D$11136&amp;Data!$C$2:$C$11136,0)),0)+IFERROR(INDEX(Data!$F$2:$F$11136,MATCH($B26&amp;H$56&amp;"E",Data!$A$2:$A$11136&amp;Data!$D$2:$D$11136&amp;Data!$C$2:$C$11136,0)),0)</f>
        <v>845707</v>
      </c>
      <c r="I26" s="2">
        <f t="array" ref="I26">IFERROR(INDEX(Data!$F$2:$F$11136,MATCH($B26&amp;I$55&amp;"E",Data!$A$2:$A$11136&amp;Data!$D$2:$D$11136&amp;Data!$C$2:$C$11136,0)),0)</f>
        <v>352235</v>
      </c>
      <c r="J26" s="2">
        <f t="array" ref="J26">IFERROR(INDEX(Data!$F$2:$F$11136,MATCH($B26&amp;J$55&amp;"E",Data!$A$2:$A$11136&amp;Data!$D$2:$D$11136&amp;Data!$C$2:$C$11136,0)),0)</f>
        <v>770476</v>
      </c>
      <c r="K26" s="2">
        <f t="array" ref="K26">IFERROR(INDEX(Data!$F$2:$F$11136,MATCH($B26&amp;K$55&amp;"E",Data!$A$2:$A$11136&amp;Data!$D$2:$D$11136&amp;Data!$C$2:$C$11136,0)),0)</f>
        <v>772268</v>
      </c>
      <c r="L26" s="2">
        <f t="array" ref="L26">IFERROR(INDEX(Data!$F$2:$F$11136,MATCH($B26&amp;L$55&amp;"E",Data!$A$2:$A$11136&amp;Data!$D$2:$D$11136&amp;Data!$C$2:$C$11136,0)),0)</f>
        <v>614181</v>
      </c>
      <c r="M26" s="2">
        <f t="array" ref="M26">IFERROR(INDEX(Data!$F$2:$F$11136,MATCH($B26&amp;M$55&amp;"E",Data!$A$2:$A$11136&amp;Data!$D$2:$D$11136&amp;Data!$C$2:$C$11136,0)),0)</f>
        <v>524950</v>
      </c>
      <c r="N26" s="2">
        <f t="array" ref="N26">IFERROR(INDEX(Data!$F$2:$F$11136,MATCH($B26&amp;N$55&amp;"E",Data!$A$2:$A$11136&amp;Data!$D$2:$D$11136&amp;Data!$C$2:$C$11136,0)),0)</f>
        <v>314335</v>
      </c>
      <c r="O26" s="2">
        <f t="array" ref="O26">IFERROR(INDEX(Data!$F$2:$F$11136,MATCH($B26&amp;O$55&amp;"E",Data!$A$2:$A$11136&amp;Data!$D$2:$D$11136&amp;Data!$C$2:$C$11136,0)),0)</f>
        <v>429904</v>
      </c>
      <c r="P26" s="2">
        <f t="array" ref="P26">IFERROR(INDEX(Data!$F$2:$F$11136,MATCH($B26&amp;P$55&amp;"E",Data!$A$2:$A$11136&amp;Data!$D$2:$D$11136&amp;Data!$C$2:$C$11136,0)),0)</f>
        <v>1156014</v>
      </c>
      <c r="Q26" s="2">
        <f t="array" ref="Q26">IFERROR(INDEX(Data!$F$2:$F$11136,MATCH($B26&amp;Q$55&amp;"E",Data!$A$2:$A$11136&amp;Data!$D$2:$D$11136&amp;Data!$C$2:$C$11136,0)),0)</f>
        <v>115736</v>
      </c>
      <c r="R26" s="2">
        <f t="array" ref="R26">IFERROR(INDEX(Data!$F$2:$F$11136,MATCH($B26&amp;R$55&amp;"E",Data!$A$2:$A$11136&amp;Data!$D$2:$D$11136&amp;Data!$C$2:$C$11136,0)),0)+IFERROR(INDEX(Data!$F$2:$F$11136,MATCH($B26&amp;R$56&amp;"E",Data!$A$2:$A$11136&amp;Data!$D$2:$D$11136&amp;Data!$C$2:$C$11136,0)),0)+IFERROR(INDEX(Data!$F$2:$F$11136,MATCH($B26&amp;R$57&amp;"E",Data!$A$2:$A$11136&amp;Data!$D$2:$D$11136&amp;Data!$C$2:$C$11136,0)),0)+IFERROR(INDEX(Data!$F$2:$F$11136,MATCH($B26&amp;R$58&amp;"E",Data!$A$2:$A$11136&amp;Data!$D$2:$D$11136&amp;Data!$C$2:$C$11136,0)),0)</f>
        <v>2003735</v>
      </c>
    </row>
    <row r="27" spans="1:18">
      <c r="A27" s="1" t="s">
        <v>94</v>
      </c>
      <c r="B27" s="1" t="s">
        <v>41</v>
      </c>
      <c r="C27" s="2">
        <f t="array" ref="C27">IFERROR(INDEX(Data!$F$2:$F$11136,MATCH($B27&amp;C$55&amp;"E",Data!$A$2:$A$11136&amp;Data!$D$2:$D$11136&amp;Data!$C$2:$C$11136,0)),0)</f>
        <v>4022904</v>
      </c>
      <c r="D27" s="2">
        <f t="array" ref="D27">IFERROR(INDEX(Data!$F$2:$F$11136,MATCH($B27&amp;D$55&amp;"E",Data!$A$2:$A$11136&amp;Data!$D$2:$D$11136&amp;Data!$C$2:$C$11136,0)),0)+IFERROR(INDEX(Data!$F$2:$F$11136,MATCH($B27&amp;D$56&amp;"E",Data!$A$2:$A$11136&amp;Data!$D$2:$D$11136&amp;Data!$C$2:$C$11136,0)),0)</f>
        <v>2403572</v>
      </c>
      <c r="E27" s="2">
        <f t="array" ref="E27">IFERROR(INDEX(Data!$F$2:$F$11136,MATCH($B27&amp;E$55&amp;"E",Data!$A$2:$A$11136&amp;Data!$D$2:$D$11136&amp;Data!$C$2:$C$11136,0)),0)+IFERROR(INDEX(Data!$F$2:$F$11136,MATCH($B27&amp;E$56&amp;"E",Data!$A$2:$A$11136&amp;Data!$D$2:$D$11136&amp;Data!$C$2:$C$11136,0)),0)</f>
        <v>737625</v>
      </c>
      <c r="F27" s="2">
        <f t="array" ref="F27">IFERROR(INDEX(Data!$F$2:$F$11136,MATCH($B27&amp;F$55&amp;"E",Data!$A$2:$A$11136&amp;Data!$D$2:$D$11136&amp;Data!$C$2:$C$11136,0)),0)</f>
        <v>14478</v>
      </c>
      <c r="G27" s="2">
        <f t="array" ref="G27">IFERROR(INDEX(Data!$F$2:$F$11136,MATCH($B27&amp;G$55&amp;"E",Data!$A$2:$A$11136&amp;Data!$D$2:$D$11136&amp;Data!$C$2:$C$11136,0)),0)</f>
        <v>635328</v>
      </c>
      <c r="H27" s="2">
        <f t="array" ref="H27">IFERROR(INDEX(Data!$F$2:$F$11136,MATCH($B27&amp;H$55&amp;"E",Data!$A$2:$A$11136&amp;Data!$D$2:$D$11136&amp;Data!$C$2:$C$11136,0)),0)+IFERROR(INDEX(Data!$F$2:$F$11136,MATCH($B27&amp;H$56&amp;"E",Data!$A$2:$A$11136&amp;Data!$D$2:$D$11136&amp;Data!$C$2:$C$11136,0)),0)</f>
        <v>472165</v>
      </c>
      <c r="I27" s="2">
        <f t="array" ref="I27">IFERROR(INDEX(Data!$F$2:$F$11136,MATCH($B27&amp;I$55&amp;"E",Data!$A$2:$A$11136&amp;Data!$D$2:$D$11136&amp;Data!$C$2:$C$11136,0)),0)</f>
        <v>240596</v>
      </c>
      <c r="J27" s="2">
        <f t="array" ref="J27">IFERROR(INDEX(Data!$F$2:$F$11136,MATCH($B27&amp;J$55&amp;"E",Data!$A$2:$A$11136&amp;Data!$D$2:$D$11136&amp;Data!$C$2:$C$11136,0)),0)</f>
        <v>260307</v>
      </c>
      <c r="K27" s="2">
        <f t="array" ref="K27">IFERROR(INDEX(Data!$F$2:$F$11136,MATCH($B27&amp;K$55&amp;"E",Data!$A$2:$A$11136&amp;Data!$D$2:$D$11136&amp;Data!$C$2:$C$11136,0)),0)</f>
        <v>181175</v>
      </c>
      <c r="L27" s="2">
        <f t="array" ref="L27">IFERROR(INDEX(Data!$F$2:$F$11136,MATCH($B27&amp;L$55&amp;"E",Data!$A$2:$A$11136&amp;Data!$D$2:$D$11136&amp;Data!$C$2:$C$11136,0)),0)</f>
        <v>273760</v>
      </c>
      <c r="M27" s="2">
        <f t="array" ref="M27">IFERROR(INDEX(Data!$F$2:$F$11136,MATCH($B27&amp;M$55&amp;"E",Data!$A$2:$A$11136&amp;Data!$D$2:$D$11136&amp;Data!$C$2:$C$11136,0)),0)</f>
        <v>151867</v>
      </c>
      <c r="N27" s="2">
        <f t="array" ref="N27">IFERROR(INDEX(Data!$F$2:$F$11136,MATCH($B27&amp;N$55&amp;"E",Data!$A$2:$A$11136&amp;Data!$D$2:$D$11136&amp;Data!$C$2:$C$11136,0)),0)</f>
        <v>166412</v>
      </c>
      <c r="O27" s="2">
        <f t="array" ref="O27">IFERROR(INDEX(Data!$F$2:$F$11136,MATCH($B27&amp;O$55&amp;"E",Data!$A$2:$A$11136&amp;Data!$D$2:$D$11136&amp;Data!$C$2:$C$11136,0)),0)</f>
        <v>190716</v>
      </c>
      <c r="P27" s="2">
        <f t="array" ref="P27">IFERROR(INDEX(Data!$F$2:$F$11136,MATCH($B27&amp;P$55&amp;"E",Data!$A$2:$A$11136&amp;Data!$D$2:$D$11136&amp;Data!$C$2:$C$11136,0)),0)</f>
        <v>421806</v>
      </c>
      <c r="Q27" s="2">
        <f t="array" ref="Q27">IFERROR(INDEX(Data!$F$2:$F$11136,MATCH($B27&amp;Q$55&amp;"E",Data!$A$2:$A$11136&amp;Data!$D$2:$D$11136&amp;Data!$C$2:$C$11136,0)),0)</f>
        <v>147213</v>
      </c>
      <c r="R27" s="2">
        <f t="array" ref="R27">IFERROR(INDEX(Data!$F$2:$F$11136,MATCH($B27&amp;R$55&amp;"E",Data!$A$2:$A$11136&amp;Data!$D$2:$D$11136&amp;Data!$C$2:$C$11136,0)),0)+IFERROR(INDEX(Data!$F$2:$F$11136,MATCH($B27&amp;R$56&amp;"E",Data!$A$2:$A$11136&amp;Data!$D$2:$D$11136&amp;Data!$C$2:$C$11136,0)),0)+IFERROR(INDEX(Data!$F$2:$F$11136,MATCH($B27&amp;R$57&amp;"E",Data!$A$2:$A$11136&amp;Data!$D$2:$D$11136&amp;Data!$C$2:$C$11136,0)),0)+IFERROR(INDEX(Data!$F$2:$F$11136,MATCH($B27&amp;R$58&amp;"E",Data!$A$2:$A$11136&amp;Data!$D$2:$D$11136&amp;Data!$C$2:$C$11136,0)),0)</f>
        <v>862163</v>
      </c>
    </row>
    <row r="28" spans="1:18">
      <c r="A28" s="1" t="s">
        <v>66</v>
      </c>
      <c r="B28" s="1" t="s">
        <v>13</v>
      </c>
      <c r="C28" s="2">
        <f t="array" ref="C28">IFERROR(INDEX(Data!$F$2:$F$11136,MATCH($B28&amp;C$55&amp;"E",Data!$A$2:$A$11136&amp;Data!$D$2:$D$11136&amp;Data!$C$2:$C$11136,0)),0)</f>
        <v>8612001</v>
      </c>
      <c r="D28" s="2">
        <f t="array" ref="D28">IFERROR(INDEX(Data!$F$2:$F$11136,MATCH($B28&amp;D$55&amp;"E",Data!$A$2:$A$11136&amp;Data!$D$2:$D$11136&amp;Data!$C$2:$C$11136,0)),0)+IFERROR(INDEX(Data!$F$2:$F$11136,MATCH($B28&amp;D$56&amp;"E",Data!$A$2:$A$11136&amp;Data!$D$2:$D$11136&amp;Data!$C$2:$C$11136,0)),0)</f>
        <v>3643803</v>
      </c>
      <c r="E28" s="2">
        <f t="array" ref="E28">IFERROR(INDEX(Data!$F$2:$F$11136,MATCH($B28&amp;E$55&amp;"E",Data!$A$2:$A$11136&amp;Data!$D$2:$D$11136&amp;Data!$C$2:$C$11136,0)),0)+IFERROR(INDEX(Data!$F$2:$F$11136,MATCH($B28&amp;E$56&amp;"E",Data!$A$2:$A$11136&amp;Data!$D$2:$D$11136&amp;Data!$C$2:$C$11136,0)),0)</f>
        <v>1261050</v>
      </c>
      <c r="F28" s="2">
        <f t="array" ref="F28">IFERROR(INDEX(Data!$F$2:$F$11136,MATCH($B28&amp;F$55&amp;"E",Data!$A$2:$A$11136&amp;Data!$D$2:$D$11136&amp;Data!$C$2:$C$11136,0)),0)</f>
        <v>336196</v>
      </c>
      <c r="G28" s="2">
        <f t="array" ref="G28">IFERROR(INDEX(Data!$F$2:$F$11136,MATCH($B28&amp;G$55&amp;"E",Data!$A$2:$A$11136&amp;Data!$D$2:$D$11136&amp;Data!$C$2:$C$11136,0)),0)</f>
        <v>1587715</v>
      </c>
      <c r="H28" s="2">
        <f t="array" ref="H28">IFERROR(INDEX(Data!$F$2:$F$11136,MATCH($B28&amp;H$55&amp;"E",Data!$A$2:$A$11136&amp;Data!$D$2:$D$11136&amp;Data!$C$2:$C$11136,0)),0)+IFERROR(INDEX(Data!$F$2:$F$11136,MATCH($B28&amp;H$56&amp;"E",Data!$A$2:$A$11136&amp;Data!$D$2:$D$11136&amp;Data!$C$2:$C$11136,0)),0)</f>
        <v>849688</v>
      </c>
      <c r="I28" s="2">
        <f t="array" ref="I28">IFERROR(INDEX(Data!$F$2:$F$11136,MATCH($B28&amp;I$55&amp;"E",Data!$A$2:$A$11136&amp;Data!$D$2:$D$11136&amp;Data!$C$2:$C$11136,0)),0)</f>
        <v>702550</v>
      </c>
      <c r="J28" s="2">
        <f t="array" ref="J28">IFERROR(INDEX(Data!$F$2:$F$11136,MATCH($B28&amp;J$55&amp;"E",Data!$A$2:$A$11136&amp;Data!$D$2:$D$11136&amp;Data!$C$2:$C$11136,0)),0)</f>
        <v>627667</v>
      </c>
      <c r="K28" s="2">
        <f t="array" ref="K28">IFERROR(INDEX(Data!$F$2:$F$11136,MATCH($B28&amp;K$55&amp;"E",Data!$A$2:$A$11136&amp;Data!$D$2:$D$11136&amp;Data!$C$2:$C$11136,0)),0)</f>
        <v>535734</v>
      </c>
      <c r="L28" s="2">
        <f t="array" ref="L28">IFERROR(INDEX(Data!$F$2:$F$11136,MATCH($B28&amp;L$55&amp;"E",Data!$A$2:$A$11136&amp;Data!$D$2:$D$11136&amp;Data!$C$2:$C$11136,0)),0)</f>
        <v>353895</v>
      </c>
      <c r="M28" s="2">
        <f t="array" ref="M28">IFERROR(INDEX(Data!$F$2:$F$11136,MATCH($B28&amp;M$55&amp;"E",Data!$A$2:$A$11136&amp;Data!$D$2:$D$11136&amp;Data!$C$2:$C$11136,0)),0)</f>
        <v>521488</v>
      </c>
      <c r="N28" s="2">
        <f t="array" ref="N28">IFERROR(INDEX(Data!$F$2:$F$11136,MATCH($B28&amp;N$55&amp;"E",Data!$A$2:$A$11136&amp;Data!$D$2:$D$11136&amp;Data!$C$2:$C$11136,0)),0)</f>
        <v>151658</v>
      </c>
      <c r="O28" s="2">
        <f t="array" ref="O28">IFERROR(INDEX(Data!$F$2:$F$11136,MATCH($B28&amp;O$55&amp;"E",Data!$A$2:$A$11136&amp;Data!$D$2:$D$11136&amp;Data!$C$2:$C$11136,0)),0)</f>
        <v>543969</v>
      </c>
      <c r="P28" s="2">
        <f t="array" ref="P28">IFERROR(INDEX(Data!$F$2:$F$11136,MATCH($B28&amp;P$55&amp;"E",Data!$A$2:$A$11136&amp;Data!$D$2:$D$11136&amp;Data!$C$2:$C$11136,0)),0)</f>
        <v>1173431</v>
      </c>
      <c r="Q28" s="2">
        <f t="array" ref="Q28">IFERROR(INDEX(Data!$F$2:$F$11136,MATCH($B28&amp;Q$55&amp;"E",Data!$A$2:$A$11136&amp;Data!$D$2:$D$11136&amp;Data!$C$2:$C$11136,0)),0)</f>
        <v>127704</v>
      </c>
      <c r="R28" s="2">
        <f t="array" ref="R28">IFERROR(INDEX(Data!$F$2:$F$11136,MATCH($B28&amp;R$55&amp;"E",Data!$A$2:$A$11136&amp;Data!$D$2:$D$11136&amp;Data!$C$2:$C$11136,0)),0)+IFERROR(INDEX(Data!$F$2:$F$11136,MATCH($B28&amp;R$56&amp;"E",Data!$A$2:$A$11136&amp;Data!$D$2:$D$11136&amp;Data!$C$2:$C$11136,0)),0)+IFERROR(INDEX(Data!$F$2:$F$11136,MATCH($B28&amp;R$57&amp;"E",Data!$A$2:$A$11136&amp;Data!$D$2:$D$11136&amp;Data!$C$2:$C$11136,0)),0)+IFERROR(INDEX(Data!$F$2:$F$11136,MATCH($B28&amp;R$58&amp;"E",Data!$A$2:$A$11136&amp;Data!$D$2:$D$11136&amp;Data!$C$2:$C$11136,0)),0)</f>
        <v>1399083</v>
      </c>
    </row>
    <row r="29" spans="1:18">
      <c r="A29" s="1" t="s">
        <v>82</v>
      </c>
      <c r="B29" s="1" t="s">
        <v>29</v>
      </c>
      <c r="C29" s="2">
        <f t="array" ref="C29">IFERROR(INDEX(Data!$F$2:$F$11136,MATCH($B29&amp;C$55&amp;"E",Data!$A$2:$A$11136&amp;Data!$D$2:$D$11136&amp;Data!$C$2:$C$11136,0)),0)</f>
        <v>1501001</v>
      </c>
      <c r="D29" s="2">
        <f t="array" ref="D29">IFERROR(INDEX(Data!$F$2:$F$11136,MATCH($B29&amp;D$55&amp;"E",Data!$A$2:$A$11136&amp;Data!$D$2:$D$11136&amp;Data!$C$2:$C$11136,0)),0)+IFERROR(INDEX(Data!$F$2:$F$11136,MATCH($B29&amp;D$56&amp;"E",Data!$A$2:$A$11136&amp;Data!$D$2:$D$11136&amp;Data!$C$2:$C$11136,0)),0)</f>
        <v>731038</v>
      </c>
      <c r="E29" s="2">
        <f t="array" ref="E29">IFERROR(INDEX(Data!$F$2:$F$11136,MATCH($B29&amp;E$55&amp;"E",Data!$A$2:$A$11136&amp;Data!$D$2:$D$11136&amp;Data!$C$2:$C$11136,0)),0)+IFERROR(INDEX(Data!$F$2:$F$11136,MATCH($B29&amp;E$56&amp;"E",Data!$A$2:$A$11136&amp;Data!$D$2:$D$11136&amp;Data!$C$2:$C$11136,0)),0)</f>
        <v>367298</v>
      </c>
      <c r="F29" s="2">
        <f t="array" ref="F29">IFERROR(INDEX(Data!$F$2:$F$11136,MATCH($B29&amp;F$55&amp;"E",Data!$A$2:$A$11136&amp;Data!$D$2:$D$11136&amp;Data!$C$2:$C$11136,0)),0)</f>
        <v>31160</v>
      </c>
      <c r="G29" s="2">
        <f t="array" ref="G29">IFERROR(INDEX(Data!$F$2:$F$11136,MATCH($B29&amp;G$55&amp;"E",Data!$A$2:$A$11136&amp;Data!$D$2:$D$11136&amp;Data!$C$2:$C$11136,0)),0)</f>
        <v>262674</v>
      </c>
      <c r="H29" s="2">
        <f t="array" ref="H29">IFERROR(INDEX(Data!$F$2:$F$11136,MATCH($B29&amp;H$55&amp;"E",Data!$A$2:$A$11136&amp;Data!$D$2:$D$11136&amp;Data!$C$2:$C$11136,0)),0)+IFERROR(INDEX(Data!$F$2:$F$11136,MATCH($B29&amp;H$56&amp;"E",Data!$A$2:$A$11136&amp;Data!$D$2:$D$11136&amp;Data!$C$2:$C$11136,0)),0)</f>
        <v>223515</v>
      </c>
      <c r="I29" s="2">
        <f t="array" ref="I29">IFERROR(INDEX(Data!$F$2:$F$11136,MATCH($B29&amp;I$55&amp;"E",Data!$A$2:$A$11136&amp;Data!$D$2:$D$11136&amp;Data!$C$2:$C$11136,0)),0)</f>
        <v>84225</v>
      </c>
      <c r="J29" s="2">
        <f t="array" ref="J29">IFERROR(INDEX(Data!$F$2:$F$11136,MATCH($B29&amp;J$55&amp;"E",Data!$A$2:$A$11136&amp;Data!$D$2:$D$11136&amp;Data!$C$2:$C$11136,0)),0)</f>
        <v>95933</v>
      </c>
      <c r="K29" s="2">
        <f t="array" ref="K29">IFERROR(INDEX(Data!$F$2:$F$11136,MATCH($B29&amp;K$55&amp;"E",Data!$A$2:$A$11136&amp;Data!$D$2:$D$11136&amp;Data!$C$2:$C$11136,0)),0)</f>
        <v>63510</v>
      </c>
      <c r="L29" s="2">
        <f t="array" ref="L29">IFERROR(INDEX(Data!$F$2:$F$11136,MATCH($B29&amp;L$55&amp;"E",Data!$A$2:$A$11136&amp;Data!$D$2:$D$11136&amp;Data!$C$2:$C$11136,0)),0)</f>
        <v>257591</v>
      </c>
      <c r="M29" s="2">
        <f t="array" ref="M29">IFERROR(INDEX(Data!$F$2:$F$11136,MATCH($B29&amp;M$55&amp;"E",Data!$A$2:$A$11136&amp;Data!$D$2:$D$11136&amp;Data!$C$2:$C$11136,0)),0)</f>
        <v>60332</v>
      </c>
      <c r="N29" s="2">
        <f t="array" ref="N29">IFERROR(INDEX(Data!$F$2:$F$11136,MATCH($B29&amp;N$55&amp;"E",Data!$A$2:$A$11136&amp;Data!$D$2:$D$11136&amp;Data!$C$2:$C$11136,0)),0)</f>
        <v>70803</v>
      </c>
      <c r="O29" s="2">
        <f t="array" ref="O29">IFERROR(INDEX(Data!$F$2:$F$11136,MATCH($B29&amp;O$55&amp;"E",Data!$A$2:$A$11136&amp;Data!$D$2:$D$11136&amp;Data!$C$2:$C$11136,0)),0)</f>
        <v>72129</v>
      </c>
      <c r="P29" s="2">
        <f t="array" ref="P29">IFERROR(INDEX(Data!$F$2:$F$11136,MATCH($B29&amp;P$55&amp;"E",Data!$A$2:$A$11136&amp;Data!$D$2:$D$11136&amp;Data!$C$2:$C$11136,0)),0)</f>
        <v>4785</v>
      </c>
      <c r="Q29" s="2">
        <f t="array" ref="Q29">IFERROR(INDEX(Data!$F$2:$F$11136,MATCH($B29&amp;Q$55&amp;"E",Data!$A$2:$A$11136&amp;Data!$D$2:$D$11136&amp;Data!$C$2:$C$11136,0)),0)</f>
        <v>0</v>
      </c>
      <c r="R29" s="2">
        <f t="array" ref="R29">IFERROR(INDEX(Data!$F$2:$F$11136,MATCH($B29&amp;R$55&amp;"E",Data!$A$2:$A$11136&amp;Data!$D$2:$D$11136&amp;Data!$C$2:$C$11136,0)),0)+IFERROR(INDEX(Data!$F$2:$F$11136,MATCH($B29&amp;R$56&amp;"E",Data!$A$2:$A$11136&amp;Data!$D$2:$D$11136&amp;Data!$C$2:$C$11136,0)),0)+IFERROR(INDEX(Data!$F$2:$F$11136,MATCH($B29&amp;R$57&amp;"E",Data!$A$2:$A$11136&amp;Data!$D$2:$D$11136&amp;Data!$C$2:$C$11136,0)),0)+IFERROR(INDEX(Data!$F$2:$F$11136,MATCH($B29&amp;R$58&amp;"E",Data!$A$2:$A$11136&amp;Data!$D$2:$D$11136&amp;Data!$C$2:$C$11136,0)),0)</f>
        <v>520229</v>
      </c>
    </row>
    <row r="30" spans="1:18">
      <c r="A30" s="1" t="s">
        <v>81</v>
      </c>
      <c r="B30" s="1" t="s">
        <v>28</v>
      </c>
      <c r="C30" s="2">
        <f t="array" ref="C30">IFERROR(INDEX(Data!$F$2:$F$11136,MATCH($B30&amp;C$55&amp;"E",Data!$A$2:$A$11136&amp;Data!$D$2:$D$11136&amp;Data!$C$2:$C$11136,0)),0)</f>
        <v>3398332</v>
      </c>
      <c r="D30" s="2">
        <f t="array" ref="D30">IFERROR(INDEX(Data!$F$2:$F$11136,MATCH($B30&amp;D$55&amp;"E",Data!$A$2:$A$11136&amp;Data!$D$2:$D$11136&amp;Data!$C$2:$C$11136,0)),0)+IFERROR(INDEX(Data!$F$2:$F$11136,MATCH($B30&amp;D$56&amp;"E",Data!$A$2:$A$11136&amp;Data!$D$2:$D$11136&amp;Data!$C$2:$C$11136,0)),0)</f>
        <v>1708519</v>
      </c>
      <c r="E30" s="2">
        <f t="array" ref="E30">IFERROR(INDEX(Data!$F$2:$F$11136,MATCH($B30&amp;E$55&amp;"E",Data!$A$2:$A$11136&amp;Data!$D$2:$D$11136&amp;Data!$C$2:$C$11136,0)),0)+IFERROR(INDEX(Data!$F$2:$F$11136,MATCH($B30&amp;E$56&amp;"E",Data!$A$2:$A$11136&amp;Data!$D$2:$D$11136&amp;Data!$C$2:$C$11136,0)),0)</f>
        <v>480238</v>
      </c>
      <c r="F30" s="2">
        <f t="array" ref="F30">IFERROR(INDEX(Data!$F$2:$F$11136,MATCH($B30&amp;F$55&amp;"E",Data!$A$2:$A$11136&amp;Data!$D$2:$D$11136&amp;Data!$C$2:$C$11136,0)),0)</f>
        <v>36639</v>
      </c>
      <c r="G30" s="2">
        <f t="array" ref="G30">IFERROR(INDEX(Data!$F$2:$F$11136,MATCH($B30&amp;G$55&amp;"E",Data!$A$2:$A$11136&amp;Data!$D$2:$D$11136&amp;Data!$C$2:$C$11136,0)),0)</f>
        <v>387722</v>
      </c>
      <c r="H30" s="2">
        <f t="array" ref="H30">IFERROR(INDEX(Data!$F$2:$F$11136,MATCH($B30&amp;H$55&amp;"E",Data!$A$2:$A$11136&amp;Data!$D$2:$D$11136&amp;Data!$C$2:$C$11136,0)),0)+IFERROR(INDEX(Data!$F$2:$F$11136,MATCH($B30&amp;H$56&amp;"E",Data!$A$2:$A$11136&amp;Data!$D$2:$D$11136&amp;Data!$C$2:$C$11136,0)),0)</f>
        <v>357650</v>
      </c>
      <c r="I30" s="2">
        <f t="array" ref="I30">IFERROR(INDEX(Data!$F$2:$F$11136,MATCH($B30&amp;I$55&amp;"E",Data!$A$2:$A$11136&amp;Data!$D$2:$D$11136&amp;Data!$C$2:$C$11136,0)),0)</f>
        <v>169952</v>
      </c>
      <c r="J30" s="2">
        <f t="array" ref="J30">IFERROR(INDEX(Data!$F$2:$F$11136,MATCH($B30&amp;J$55&amp;"E",Data!$A$2:$A$11136&amp;Data!$D$2:$D$11136&amp;Data!$C$2:$C$11136,0)),0)</f>
        <v>168553</v>
      </c>
      <c r="K30" s="2">
        <f t="array" ref="K30">IFERROR(INDEX(Data!$F$2:$F$11136,MATCH($B30&amp;K$55&amp;"E",Data!$A$2:$A$11136&amp;Data!$D$2:$D$11136&amp;Data!$C$2:$C$11136,0)),0)</f>
        <v>140189</v>
      </c>
      <c r="L30" s="2">
        <f t="array" ref="L30">IFERROR(INDEX(Data!$F$2:$F$11136,MATCH($B30&amp;L$55&amp;"E",Data!$A$2:$A$11136&amp;Data!$D$2:$D$11136&amp;Data!$C$2:$C$11136,0)),0)</f>
        <v>301172</v>
      </c>
      <c r="M30" s="2">
        <f t="array" ref="M30">IFERROR(INDEX(Data!$F$2:$F$11136,MATCH($B30&amp;M$55&amp;"E",Data!$A$2:$A$11136&amp;Data!$D$2:$D$11136&amp;Data!$C$2:$C$11136,0)),0)</f>
        <v>116371</v>
      </c>
      <c r="N30" s="2">
        <f t="array" ref="N30">IFERROR(INDEX(Data!$F$2:$F$11136,MATCH($B30&amp;N$55&amp;"E",Data!$A$2:$A$11136&amp;Data!$D$2:$D$11136&amp;Data!$C$2:$C$11136,0)),0)</f>
        <v>79739</v>
      </c>
      <c r="O30" s="2">
        <f t="array" ref="O30">IFERROR(INDEX(Data!$F$2:$F$11136,MATCH($B30&amp;O$55&amp;"E",Data!$A$2:$A$11136&amp;Data!$D$2:$D$11136&amp;Data!$C$2:$C$11136,0)),0)</f>
        <v>165173</v>
      </c>
      <c r="P30" s="2">
        <f t="array" ref="P30">IFERROR(INDEX(Data!$F$2:$F$11136,MATCH($B30&amp;P$55&amp;"E",Data!$A$2:$A$11136&amp;Data!$D$2:$D$11136&amp;Data!$C$2:$C$11136,0)),0)</f>
        <v>2712664</v>
      </c>
      <c r="Q30" s="2">
        <f t="array" ref="Q30">IFERROR(INDEX(Data!$F$2:$F$11136,MATCH($B30&amp;Q$55&amp;"E",Data!$A$2:$A$11136&amp;Data!$D$2:$D$11136&amp;Data!$C$2:$C$11136,0)),0)</f>
        <v>246018</v>
      </c>
      <c r="R30" s="2">
        <f t="array" ref="R30">IFERROR(INDEX(Data!$F$2:$F$11136,MATCH($B30&amp;R$55&amp;"E",Data!$A$2:$A$11136&amp;Data!$D$2:$D$11136&amp;Data!$C$2:$C$11136,0)),0)+IFERROR(INDEX(Data!$F$2:$F$11136,MATCH($B30&amp;R$56&amp;"E",Data!$A$2:$A$11136&amp;Data!$D$2:$D$11136&amp;Data!$C$2:$C$11136,0)),0)+IFERROR(INDEX(Data!$F$2:$F$11136,MATCH($B30&amp;R$57&amp;"E",Data!$A$2:$A$11136&amp;Data!$D$2:$D$11136&amp;Data!$C$2:$C$11136,0)),0)+IFERROR(INDEX(Data!$F$2:$F$11136,MATCH($B30&amp;R$58&amp;"E",Data!$A$2:$A$11136&amp;Data!$D$2:$D$11136&amp;Data!$C$2:$C$11136,0)),0)</f>
        <v>540581</v>
      </c>
    </row>
    <row r="31" spans="1:18">
      <c r="A31" s="1" t="s">
        <v>92</v>
      </c>
      <c r="B31" s="1" t="s">
        <v>39</v>
      </c>
      <c r="C31" s="2">
        <f t="array" ref="C31">IFERROR(INDEX(Data!$F$2:$F$11136,MATCH($B31&amp;C$55&amp;"E",Data!$A$2:$A$11136&amp;Data!$D$2:$D$11136&amp;Data!$C$2:$C$11136,0)),0)</f>
        <v>3546300</v>
      </c>
      <c r="D31" s="2">
        <f t="array" ref="D31">IFERROR(INDEX(Data!$F$2:$F$11136,MATCH($B31&amp;D$55&amp;"E",Data!$A$2:$A$11136&amp;Data!$D$2:$D$11136&amp;Data!$C$2:$C$11136,0)),0)+IFERROR(INDEX(Data!$F$2:$F$11136,MATCH($B31&amp;D$56&amp;"E",Data!$A$2:$A$11136&amp;Data!$D$2:$D$11136&amp;Data!$C$2:$C$11136,0)),0)</f>
        <v>1126071</v>
      </c>
      <c r="E31" s="2">
        <f t="array" ref="E31">IFERROR(INDEX(Data!$F$2:$F$11136,MATCH($B31&amp;E$55&amp;"E",Data!$A$2:$A$11136&amp;Data!$D$2:$D$11136&amp;Data!$C$2:$C$11136,0)),0)+IFERROR(INDEX(Data!$F$2:$F$11136,MATCH($B31&amp;E$56&amp;"E",Data!$A$2:$A$11136&amp;Data!$D$2:$D$11136&amp;Data!$C$2:$C$11136,0)),0)</f>
        <v>585162</v>
      </c>
      <c r="F31" s="2">
        <f t="array" ref="F31">IFERROR(INDEX(Data!$F$2:$F$11136,MATCH($B31&amp;F$55&amp;"E",Data!$A$2:$A$11136&amp;Data!$D$2:$D$11136&amp;Data!$C$2:$C$11136,0)),0)</f>
        <v>220237</v>
      </c>
      <c r="G31" s="2">
        <f t="array" ref="G31">IFERROR(INDEX(Data!$F$2:$F$11136,MATCH($B31&amp;G$55&amp;"E",Data!$A$2:$A$11136&amp;Data!$D$2:$D$11136&amp;Data!$C$2:$C$11136,0)),0)</f>
        <v>1053220</v>
      </c>
      <c r="H31" s="2">
        <f t="array" ref="H31">IFERROR(INDEX(Data!$F$2:$F$11136,MATCH($B31&amp;H$55&amp;"E",Data!$A$2:$A$11136&amp;Data!$D$2:$D$11136&amp;Data!$C$2:$C$11136,0)),0)+IFERROR(INDEX(Data!$F$2:$F$11136,MATCH($B31&amp;H$56&amp;"E",Data!$A$2:$A$11136&amp;Data!$D$2:$D$11136&amp;Data!$C$2:$C$11136,0)),0)</f>
        <v>690178</v>
      </c>
      <c r="I31" s="2">
        <f t="array" ref="I31">IFERROR(INDEX(Data!$F$2:$F$11136,MATCH($B31&amp;I$55&amp;"E",Data!$A$2:$A$11136&amp;Data!$D$2:$D$11136&amp;Data!$C$2:$C$11136,0)),0)</f>
        <v>487993</v>
      </c>
      <c r="J31" s="2">
        <f t="array" ref="J31">IFERROR(INDEX(Data!$F$2:$F$11136,MATCH($B31&amp;J$55&amp;"E",Data!$A$2:$A$11136&amp;Data!$D$2:$D$11136&amp;Data!$C$2:$C$11136,0)),0)</f>
        <v>283849</v>
      </c>
      <c r="K31" s="2">
        <f t="array" ref="K31">IFERROR(INDEX(Data!$F$2:$F$11136,MATCH($B31&amp;K$55&amp;"E",Data!$A$2:$A$11136&amp;Data!$D$2:$D$11136&amp;Data!$C$2:$C$11136,0)),0)</f>
        <v>441962</v>
      </c>
      <c r="L31" s="2">
        <f t="array" ref="L31">IFERROR(INDEX(Data!$F$2:$F$11136,MATCH($B31&amp;L$55&amp;"E",Data!$A$2:$A$11136&amp;Data!$D$2:$D$11136&amp;Data!$C$2:$C$11136,0)),0)</f>
        <v>149520</v>
      </c>
      <c r="M31" s="2">
        <f t="array" ref="M31">IFERROR(INDEX(Data!$F$2:$F$11136,MATCH($B31&amp;M$55&amp;"E",Data!$A$2:$A$11136&amp;Data!$D$2:$D$11136&amp;Data!$C$2:$C$11136,0)),0)</f>
        <v>230053</v>
      </c>
      <c r="N31" s="2">
        <f t="array" ref="N31">IFERROR(INDEX(Data!$F$2:$F$11136,MATCH($B31&amp;N$55&amp;"E",Data!$A$2:$A$11136&amp;Data!$D$2:$D$11136&amp;Data!$C$2:$C$11136,0)),0)</f>
        <v>26961</v>
      </c>
      <c r="O31" s="2">
        <f t="array" ref="O31">IFERROR(INDEX(Data!$F$2:$F$11136,MATCH($B31&amp;O$55&amp;"E",Data!$A$2:$A$11136&amp;Data!$D$2:$D$11136&amp;Data!$C$2:$C$11136,0)),0)</f>
        <v>571332</v>
      </c>
      <c r="P31" s="2">
        <f t="array" ref="P31">IFERROR(INDEX(Data!$F$2:$F$11136,MATCH($B31&amp;P$55&amp;"E",Data!$A$2:$A$11136&amp;Data!$D$2:$D$11136&amp;Data!$C$2:$C$11136,0)),0)</f>
        <v>140555</v>
      </c>
      <c r="Q31" s="2">
        <f t="array" ref="Q31">IFERROR(INDEX(Data!$F$2:$F$11136,MATCH($B31&amp;Q$55&amp;"E",Data!$A$2:$A$11136&amp;Data!$D$2:$D$11136&amp;Data!$C$2:$C$11136,0)),0)</f>
        <v>0</v>
      </c>
      <c r="R31" s="2">
        <f t="array" ref="R31">IFERROR(INDEX(Data!$F$2:$F$11136,MATCH($B31&amp;R$55&amp;"E",Data!$A$2:$A$11136&amp;Data!$D$2:$D$11136&amp;Data!$C$2:$C$11136,0)),0)+IFERROR(INDEX(Data!$F$2:$F$11136,MATCH($B31&amp;R$56&amp;"E",Data!$A$2:$A$11136&amp;Data!$D$2:$D$11136&amp;Data!$C$2:$C$11136,0)),0)+IFERROR(INDEX(Data!$F$2:$F$11136,MATCH($B31&amp;R$57&amp;"E",Data!$A$2:$A$11136&amp;Data!$D$2:$D$11136&amp;Data!$C$2:$C$11136,0)),0)+IFERROR(INDEX(Data!$F$2:$F$11136,MATCH($B31&amp;R$58&amp;"E",Data!$A$2:$A$11136&amp;Data!$D$2:$D$11136&amp;Data!$C$2:$C$11136,0)),0)</f>
        <v>1073041</v>
      </c>
    </row>
    <row r="32" spans="1:18">
      <c r="A32" s="1" t="s">
        <v>55</v>
      </c>
      <c r="B32" s="1" t="s">
        <v>2</v>
      </c>
      <c r="C32" s="2">
        <f t="array" ref="C32">IFERROR(INDEX(Data!$F$2:$F$11136,MATCH($B32&amp;C$55&amp;"E",Data!$A$2:$A$11136&amp;Data!$D$2:$D$11136&amp;Data!$C$2:$C$11136,0)),0)</f>
        <v>2599134</v>
      </c>
      <c r="D32" s="2">
        <f t="array" ref="D32">IFERROR(INDEX(Data!$F$2:$F$11136,MATCH($B32&amp;D$55&amp;"E",Data!$A$2:$A$11136&amp;Data!$D$2:$D$11136&amp;Data!$C$2:$C$11136,0)),0)+IFERROR(INDEX(Data!$F$2:$F$11136,MATCH($B32&amp;D$56&amp;"E",Data!$A$2:$A$11136&amp;Data!$D$2:$D$11136&amp;Data!$C$2:$C$11136,0)),0)</f>
        <v>840027</v>
      </c>
      <c r="E32" s="2">
        <f t="array" ref="E32">IFERROR(INDEX(Data!$F$2:$F$11136,MATCH($B32&amp;E$55&amp;"E",Data!$A$2:$A$11136&amp;Data!$D$2:$D$11136&amp;Data!$C$2:$C$11136,0)),0)+IFERROR(INDEX(Data!$F$2:$F$11136,MATCH($B32&amp;E$56&amp;"E",Data!$A$2:$A$11136&amp;Data!$D$2:$D$11136&amp;Data!$C$2:$C$11136,0)),0)</f>
        <v>446028</v>
      </c>
      <c r="F32" s="2">
        <f t="array" ref="F32">IFERROR(INDEX(Data!$F$2:$F$11136,MATCH($B32&amp;F$55&amp;"E",Data!$A$2:$A$11136&amp;Data!$D$2:$D$11136&amp;Data!$C$2:$C$11136,0)),0)</f>
        <v>14623</v>
      </c>
      <c r="G32" s="2">
        <f t="array" ref="G32">IFERROR(INDEX(Data!$F$2:$F$11136,MATCH($B32&amp;G$55&amp;"E",Data!$A$2:$A$11136&amp;Data!$D$2:$D$11136&amp;Data!$C$2:$C$11136,0)),0)</f>
        <v>346679</v>
      </c>
      <c r="H32" s="2">
        <f t="array" ref="H32">IFERROR(INDEX(Data!$F$2:$F$11136,MATCH($B32&amp;H$55&amp;"E",Data!$A$2:$A$11136&amp;Data!$D$2:$D$11136&amp;Data!$C$2:$C$11136,0)),0)+IFERROR(INDEX(Data!$F$2:$F$11136,MATCH($B32&amp;H$56&amp;"E",Data!$A$2:$A$11136&amp;Data!$D$2:$D$11136&amp;Data!$C$2:$C$11136,0)),0)</f>
        <v>179412</v>
      </c>
      <c r="I32" s="2">
        <f t="array" ref="I32">IFERROR(INDEX(Data!$F$2:$F$11136,MATCH($B32&amp;I$55&amp;"E",Data!$A$2:$A$11136&amp;Data!$D$2:$D$11136&amp;Data!$C$2:$C$11136,0)),0)</f>
        <v>199049</v>
      </c>
      <c r="J32" s="2">
        <f t="array" ref="J32">IFERROR(INDEX(Data!$F$2:$F$11136,MATCH($B32&amp;J$55&amp;"E",Data!$A$2:$A$11136&amp;Data!$D$2:$D$11136&amp;Data!$C$2:$C$11136,0)),0)</f>
        <v>201581</v>
      </c>
      <c r="K32" s="2">
        <f t="array" ref="K32">IFERROR(INDEX(Data!$F$2:$F$11136,MATCH($B32&amp;K$55&amp;"E",Data!$A$2:$A$11136&amp;Data!$D$2:$D$11136&amp;Data!$C$2:$C$11136,0)),0)</f>
        <v>72337</v>
      </c>
      <c r="L32" s="2">
        <f t="array" ref="L32">IFERROR(INDEX(Data!$F$2:$F$11136,MATCH($B32&amp;L$55&amp;"E",Data!$A$2:$A$11136&amp;Data!$D$2:$D$11136&amp;Data!$C$2:$C$11136,0)),0)</f>
        <v>59254</v>
      </c>
      <c r="M32" s="2">
        <f t="array" ref="M32">IFERROR(INDEX(Data!$F$2:$F$11136,MATCH($B32&amp;M$55&amp;"E",Data!$A$2:$A$11136&amp;Data!$D$2:$D$11136&amp;Data!$C$2:$C$11136,0)),0)</f>
        <v>103621</v>
      </c>
      <c r="N32" s="2">
        <f t="array" ref="N32">IFERROR(INDEX(Data!$F$2:$F$11136,MATCH($B32&amp;N$55&amp;"E",Data!$A$2:$A$11136&amp;Data!$D$2:$D$11136&amp;Data!$C$2:$C$11136,0)),0)</f>
        <v>110794</v>
      </c>
      <c r="O32" s="2">
        <f t="array" ref="O32">IFERROR(INDEX(Data!$F$2:$F$11136,MATCH($B32&amp;O$55&amp;"E",Data!$A$2:$A$11136&amp;Data!$D$2:$D$11136&amp;Data!$C$2:$C$11136,0)),0)</f>
        <v>73679</v>
      </c>
      <c r="P32" s="2">
        <f t="array" ref="P32">IFERROR(INDEX(Data!$F$2:$F$11136,MATCH($B32&amp;P$55&amp;"E",Data!$A$2:$A$11136&amp;Data!$D$2:$D$11136&amp;Data!$C$2:$C$11136,0)),0)</f>
        <v>13550</v>
      </c>
      <c r="Q32" s="2">
        <f t="array" ref="Q32">IFERROR(INDEX(Data!$F$2:$F$11136,MATCH($B32&amp;Q$55&amp;"E",Data!$A$2:$A$11136&amp;Data!$D$2:$D$11136&amp;Data!$C$2:$C$11136,0)),0)</f>
        <v>0</v>
      </c>
      <c r="R32" s="2">
        <f t="array" ref="R32">IFERROR(INDEX(Data!$F$2:$F$11136,MATCH($B32&amp;R$55&amp;"E",Data!$A$2:$A$11136&amp;Data!$D$2:$D$11136&amp;Data!$C$2:$C$11136,0)),0)+IFERROR(INDEX(Data!$F$2:$F$11136,MATCH($B32&amp;R$56&amp;"E",Data!$A$2:$A$11136&amp;Data!$D$2:$D$11136&amp;Data!$C$2:$C$11136,0)),0)+IFERROR(INDEX(Data!$F$2:$F$11136,MATCH($B32&amp;R$57&amp;"E",Data!$A$2:$A$11136&amp;Data!$D$2:$D$11136&amp;Data!$C$2:$C$11136,0)),0)+IFERROR(INDEX(Data!$F$2:$F$11136,MATCH($B32&amp;R$58&amp;"E",Data!$A$2:$A$11136&amp;Data!$D$2:$D$11136&amp;Data!$C$2:$C$11136,0)),0)</f>
        <v>492104</v>
      </c>
    </row>
    <row r="33" spans="1:18">
      <c r="A33" s="1" t="s">
        <v>77</v>
      </c>
      <c r="B33" s="1" t="s">
        <v>24</v>
      </c>
      <c r="C33" s="2">
        <f t="array" ref="C33">IFERROR(INDEX(Data!$F$2:$F$11136,MATCH($B33&amp;C$55&amp;"E",Data!$A$2:$A$11136&amp;Data!$D$2:$D$11136&amp;Data!$C$2:$C$11136,0)),0)</f>
        <v>22820234</v>
      </c>
      <c r="D33" s="2">
        <f t="array" ref="D33">IFERROR(INDEX(Data!$F$2:$F$11136,MATCH($B33&amp;D$55&amp;"E",Data!$A$2:$A$11136&amp;Data!$D$2:$D$11136&amp;Data!$C$2:$C$11136,0)),0)+IFERROR(INDEX(Data!$F$2:$F$11136,MATCH($B33&amp;D$56&amp;"E",Data!$A$2:$A$11136&amp;Data!$D$2:$D$11136&amp;Data!$C$2:$C$11136,0)),0)</f>
        <v>5117329</v>
      </c>
      <c r="E33" s="2">
        <f t="array" ref="E33">IFERROR(INDEX(Data!$F$2:$F$11136,MATCH($B33&amp;E$55&amp;"E",Data!$A$2:$A$11136&amp;Data!$D$2:$D$11136&amp;Data!$C$2:$C$11136,0)),0)+IFERROR(INDEX(Data!$F$2:$F$11136,MATCH($B33&amp;E$56&amp;"E",Data!$A$2:$A$11136&amp;Data!$D$2:$D$11136&amp;Data!$C$2:$C$11136,0)),0)</f>
        <v>1522817</v>
      </c>
      <c r="F33" s="2">
        <f t="array" ref="F33">IFERROR(INDEX(Data!$F$2:$F$11136,MATCH($B33&amp;F$55&amp;"E",Data!$A$2:$A$11136&amp;Data!$D$2:$D$11136&amp;Data!$C$2:$C$11136,0)),0)</f>
        <v>1973092</v>
      </c>
      <c r="G33" s="2">
        <f t="array" ref="G33">IFERROR(INDEX(Data!$F$2:$F$11136,MATCH($B33&amp;G$55&amp;"E",Data!$A$2:$A$11136&amp;Data!$D$2:$D$11136&amp;Data!$C$2:$C$11136,0)),0)</f>
        <v>3266571</v>
      </c>
      <c r="H33" s="2">
        <f t="array" ref="H33">IFERROR(INDEX(Data!$F$2:$F$11136,MATCH($B33&amp;H$55&amp;"E",Data!$A$2:$A$11136&amp;Data!$D$2:$D$11136&amp;Data!$C$2:$C$11136,0)),0)+IFERROR(INDEX(Data!$F$2:$F$11136,MATCH($B33&amp;H$56&amp;"E",Data!$A$2:$A$11136&amp;Data!$D$2:$D$11136&amp;Data!$C$2:$C$11136,0)),0)</f>
        <v>2027673</v>
      </c>
      <c r="I33" s="2">
        <f t="array" ref="I33">IFERROR(INDEX(Data!$F$2:$F$11136,MATCH($B33&amp;I$55&amp;"E",Data!$A$2:$A$11136&amp;Data!$D$2:$D$11136&amp;Data!$C$2:$C$11136,0)),0)</f>
        <v>926970</v>
      </c>
      <c r="J33" s="2">
        <f t="array" ref="J33">IFERROR(INDEX(Data!$F$2:$F$11136,MATCH($B33&amp;J$55&amp;"E",Data!$A$2:$A$11136&amp;Data!$D$2:$D$11136&amp;Data!$C$2:$C$11136,0)),0)</f>
        <v>1279751</v>
      </c>
      <c r="K33" s="2">
        <f t="array" ref="K33">IFERROR(INDEX(Data!$F$2:$F$11136,MATCH($B33&amp;K$55&amp;"E",Data!$A$2:$A$11136&amp;Data!$D$2:$D$11136&amp;Data!$C$2:$C$11136,0)),0)</f>
        <v>694493</v>
      </c>
      <c r="L33" s="2">
        <f t="array" ref="L33">IFERROR(INDEX(Data!$F$2:$F$11136,MATCH($B33&amp;L$55&amp;"E",Data!$A$2:$A$11136&amp;Data!$D$2:$D$11136&amp;Data!$C$2:$C$11136,0)),0)</f>
        <v>517253</v>
      </c>
      <c r="M33" s="2">
        <f t="array" ref="M33">IFERROR(INDEX(Data!$F$2:$F$11136,MATCH($B33&amp;M$55&amp;"E",Data!$A$2:$A$11136&amp;Data!$D$2:$D$11136&amp;Data!$C$2:$C$11136,0)),0)</f>
        <v>1132032</v>
      </c>
      <c r="N33" s="2">
        <f t="array" ref="N33">IFERROR(INDEX(Data!$F$2:$F$11136,MATCH($B33&amp;N$55&amp;"E",Data!$A$2:$A$11136&amp;Data!$D$2:$D$11136&amp;Data!$C$2:$C$11136,0)),0)</f>
        <v>958818</v>
      </c>
      <c r="O33" s="2">
        <f t="array" ref="O33">IFERROR(INDEX(Data!$F$2:$F$11136,MATCH($B33&amp;O$55&amp;"E",Data!$A$2:$A$11136&amp;Data!$D$2:$D$11136&amp;Data!$C$2:$C$11136,0)),0)</f>
        <v>607193</v>
      </c>
      <c r="P33" s="2">
        <f t="array" ref="P33">IFERROR(INDEX(Data!$F$2:$F$11136,MATCH($B33&amp;P$55&amp;"E",Data!$A$2:$A$11136&amp;Data!$D$2:$D$11136&amp;Data!$C$2:$C$11136,0)),0)</f>
        <v>163120</v>
      </c>
      <c r="Q33" s="2">
        <f t="array" ref="Q33">IFERROR(INDEX(Data!$F$2:$F$11136,MATCH($B33&amp;Q$55&amp;"E",Data!$A$2:$A$11136&amp;Data!$D$2:$D$11136&amp;Data!$C$2:$C$11136,0)),0)</f>
        <v>0</v>
      </c>
      <c r="R33" s="2">
        <f t="array" ref="R33">IFERROR(INDEX(Data!$F$2:$F$11136,MATCH($B33&amp;R$55&amp;"E",Data!$A$2:$A$11136&amp;Data!$D$2:$D$11136&amp;Data!$C$2:$C$11136,0)),0)+IFERROR(INDEX(Data!$F$2:$F$11136,MATCH($B33&amp;R$56&amp;"E",Data!$A$2:$A$11136&amp;Data!$D$2:$D$11136&amp;Data!$C$2:$C$11136,0)),0)+IFERROR(INDEX(Data!$F$2:$F$11136,MATCH($B33&amp;R$57&amp;"E",Data!$A$2:$A$11136&amp;Data!$D$2:$D$11136&amp;Data!$C$2:$C$11136,0)),0)+IFERROR(INDEX(Data!$F$2:$F$11136,MATCH($B33&amp;R$58&amp;"E",Data!$A$2:$A$11136&amp;Data!$D$2:$D$11136&amp;Data!$C$2:$C$11136,0)),0)</f>
        <v>3217457</v>
      </c>
    </row>
    <row r="34" spans="1:18">
      <c r="A34" s="1" t="s">
        <v>87</v>
      </c>
      <c r="B34" s="1" t="s">
        <v>34</v>
      </c>
      <c r="C34" s="2">
        <f t="array" ref="C34">IFERROR(INDEX(Data!$F$2:$F$11136,MATCH($B34&amp;C$55&amp;"E",Data!$A$2:$A$11136&amp;Data!$D$2:$D$11136&amp;Data!$C$2:$C$11136,0)),0)</f>
        <v>2928849</v>
      </c>
      <c r="D34" s="2">
        <f t="array" ref="D34">IFERROR(INDEX(Data!$F$2:$F$11136,MATCH($B34&amp;D$55&amp;"E",Data!$A$2:$A$11136&amp;Data!$D$2:$D$11136&amp;Data!$C$2:$C$11136,0)),0)+IFERROR(INDEX(Data!$F$2:$F$11136,MATCH($B34&amp;D$56&amp;"E",Data!$A$2:$A$11136&amp;Data!$D$2:$D$11136&amp;Data!$C$2:$C$11136,0)),0)</f>
        <v>1976478</v>
      </c>
      <c r="E34" s="2">
        <f t="array" ref="E34">IFERROR(INDEX(Data!$F$2:$F$11136,MATCH($B34&amp;E$55&amp;"E",Data!$A$2:$A$11136&amp;Data!$D$2:$D$11136&amp;Data!$C$2:$C$11136,0)),0)+IFERROR(INDEX(Data!$F$2:$F$11136,MATCH($B34&amp;E$56&amp;"E",Data!$A$2:$A$11136&amp;Data!$D$2:$D$11136&amp;Data!$C$2:$C$11136,0)),0)</f>
        <v>420220</v>
      </c>
      <c r="F34" s="2">
        <f t="array" ref="F34">IFERROR(INDEX(Data!$F$2:$F$11136,MATCH($B34&amp;F$55&amp;"E",Data!$A$2:$A$11136&amp;Data!$D$2:$D$11136&amp;Data!$C$2:$C$11136,0)),0)</f>
        <v>107868</v>
      </c>
      <c r="G34" s="2">
        <f t="array" ref="G34">IFERROR(INDEX(Data!$F$2:$F$11136,MATCH($B34&amp;G$55&amp;"E",Data!$A$2:$A$11136&amp;Data!$D$2:$D$11136&amp;Data!$C$2:$C$11136,0)),0)</f>
        <v>617353</v>
      </c>
      <c r="H34" s="2">
        <f t="array" ref="H34">IFERROR(INDEX(Data!$F$2:$F$11136,MATCH($B34&amp;H$55&amp;"E",Data!$A$2:$A$11136&amp;Data!$D$2:$D$11136&amp;Data!$C$2:$C$11136,0)),0)+IFERROR(INDEX(Data!$F$2:$F$11136,MATCH($B34&amp;H$56&amp;"E",Data!$A$2:$A$11136&amp;Data!$D$2:$D$11136&amp;Data!$C$2:$C$11136,0)),0)</f>
        <v>593359</v>
      </c>
      <c r="I34" s="2">
        <f t="array" ref="I34">IFERROR(INDEX(Data!$F$2:$F$11136,MATCH($B34&amp;I$55&amp;"E",Data!$A$2:$A$11136&amp;Data!$D$2:$D$11136&amp;Data!$C$2:$C$11136,0)),0)</f>
        <v>268588</v>
      </c>
      <c r="J34" s="2">
        <f t="array" ref="J34">IFERROR(INDEX(Data!$F$2:$F$11136,MATCH($B34&amp;J$55&amp;"E",Data!$A$2:$A$11136&amp;Data!$D$2:$D$11136&amp;Data!$C$2:$C$11136,0)),0)</f>
        <v>177926</v>
      </c>
      <c r="K34" s="2">
        <f t="array" ref="K34">IFERROR(INDEX(Data!$F$2:$F$11136,MATCH($B34&amp;K$55&amp;"E",Data!$A$2:$A$11136&amp;Data!$D$2:$D$11136&amp;Data!$C$2:$C$11136,0)),0)</f>
        <v>268036</v>
      </c>
      <c r="L34" s="2">
        <f t="array" ref="L34">IFERROR(INDEX(Data!$F$2:$F$11136,MATCH($B34&amp;L$55&amp;"E",Data!$A$2:$A$11136&amp;Data!$D$2:$D$11136&amp;Data!$C$2:$C$11136,0)),0)</f>
        <v>247293</v>
      </c>
      <c r="M34" s="2">
        <f t="array" ref="M34">IFERROR(INDEX(Data!$F$2:$F$11136,MATCH($B34&amp;M$55&amp;"E",Data!$A$2:$A$11136&amp;Data!$D$2:$D$11136&amp;Data!$C$2:$C$11136,0)),0)</f>
        <v>113713</v>
      </c>
      <c r="N34" s="2">
        <f t="array" ref="N34">IFERROR(INDEX(Data!$F$2:$F$11136,MATCH($B34&amp;N$55&amp;"E",Data!$A$2:$A$11136&amp;Data!$D$2:$D$11136&amp;Data!$C$2:$C$11136,0)),0)</f>
        <v>175198</v>
      </c>
      <c r="O34" s="2">
        <f t="array" ref="O34">IFERROR(INDEX(Data!$F$2:$F$11136,MATCH($B34&amp;O$55&amp;"E",Data!$A$2:$A$11136&amp;Data!$D$2:$D$11136&amp;Data!$C$2:$C$11136,0)),0)</f>
        <v>210349</v>
      </c>
      <c r="P34" s="2">
        <f t="array" ref="P34">IFERROR(INDEX(Data!$F$2:$F$11136,MATCH($B34&amp;P$55&amp;"E",Data!$A$2:$A$11136&amp;Data!$D$2:$D$11136&amp;Data!$C$2:$C$11136,0)),0)</f>
        <v>142697</v>
      </c>
      <c r="Q34" s="2">
        <f t="array" ref="Q34">IFERROR(INDEX(Data!$F$2:$F$11136,MATCH($B34&amp;Q$55&amp;"E",Data!$A$2:$A$11136&amp;Data!$D$2:$D$11136&amp;Data!$C$2:$C$11136,0)),0)</f>
        <v>66696</v>
      </c>
      <c r="R34" s="2">
        <f t="array" ref="R34">IFERROR(INDEX(Data!$F$2:$F$11136,MATCH($B34&amp;R$55&amp;"E",Data!$A$2:$A$11136&amp;Data!$D$2:$D$11136&amp;Data!$C$2:$C$11136,0)),0)+IFERROR(INDEX(Data!$F$2:$F$11136,MATCH($B34&amp;R$56&amp;"E",Data!$A$2:$A$11136&amp;Data!$D$2:$D$11136&amp;Data!$C$2:$C$11136,0)),0)+IFERROR(INDEX(Data!$F$2:$F$11136,MATCH($B34&amp;R$57&amp;"E",Data!$A$2:$A$11136&amp;Data!$D$2:$D$11136&amp;Data!$C$2:$C$11136,0)),0)+IFERROR(INDEX(Data!$F$2:$F$11136,MATCH($B34&amp;R$58&amp;"E",Data!$A$2:$A$11136&amp;Data!$D$2:$D$11136&amp;Data!$C$2:$C$11136,0)),0)</f>
        <v>948477</v>
      </c>
    </row>
    <row r="35" spans="1:18">
      <c r="A35" s="1" t="s">
        <v>61</v>
      </c>
      <c r="B35" s="1" t="s">
        <v>8</v>
      </c>
      <c r="C35" s="2">
        <f t="array" ref="C35">IFERROR(INDEX(Data!$F$2:$F$11136,MATCH($B35&amp;C$55&amp;"E",Data!$A$2:$A$11136&amp;Data!$D$2:$D$11136&amp;Data!$C$2:$C$11136,0)),0)</f>
        <v>51399718</v>
      </c>
      <c r="D35" s="2">
        <f t="array" ref="D35">IFERROR(INDEX(Data!$F$2:$F$11136,MATCH($B35&amp;D$55&amp;"E",Data!$A$2:$A$11136&amp;Data!$D$2:$D$11136&amp;Data!$C$2:$C$11136,0)),0)+IFERROR(INDEX(Data!$F$2:$F$11136,MATCH($B35&amp;D$56&amp;"E",Data!$A$2:$A$11136&amp;Data!$D$2:$D$11136&amp;Data!$C$2:$C$11136,0)),0)</f>
        <v>11298779</v>
      </c>
      <c r="E35" s="2">
        <f t="array" ref="E35">IFERROR(INDEX(Data!$F$2:$F$11136,MATCH($B35&amp;E$55&amp;"E",Data!$A$2:$A$11136&amp;Data!$D$2:$D$11136&amp;Data!$C$2:$C$11136,0)),0)+IFERROR(INDEX(Data!$F$2:$F$11136,MATCH($B35&amp;E$56&amp;"E",Data!$A$2:$A$11136&amp;Data!$D$2:$D$11136&amp;Data!$C$2:$C$11136,0)),0)</f>
        <v>4529332</v>
      </c>
      <c r="F35" s="2">
        <f t="array" ref="F35">IFERROR(INDEX(Data!$F$2:$F$11136,MATCH($B35&amp;F$55&amp;"E",Data!$A$2:$A$11136&amp;Data!$D$2:$D$11136&amp;Data!$C$2:$C$11136,0)),0)</f>
        <v>11141134</v>
      </c>
      <c r="G35" s="2">
        <f t="array" ref="G35">IFERROR(INDEX(Data!$F$2:$F$11136,MATCH($B35&amp;G$55&amp;"E",Data!$A$2:$A$11136&amp;Data!$D$2:$D$11136&amp;Data!$C$2:$C$11136,0)),0)</f>
        <v>8785013</v>
      </c>
      <c r="H35" s="2">
        <f t="array" ref="H35">IFERROR(INDEX(Data!$F$2:$F$11136,MATCH($B35&amp;H$55&amp;"E",Data!$A$2:$A$11136&amp;Data!$D$2:$D$11136&amp;Data!$C$2:$C$11136,0)),0)+IFERROR(INDEX(Data!$F$2:$F$11136,MATCH($B35&amp;H$56&amp;"E",Data!$A$2:$A$11136&amp;Data!$D$2:$D$11136&amp;Data!$C$2:$C$11136,0)),0)</f>
        <v>5458734</v>
      </c>
      <c r="I35" s="2">
        <f t="array" ref="I35">IFERROR(INDEX(Data!$F$2:$F$11136,MATCH($B35&amp;I$55&amp;"E",Data!$A$2:$A$11136&amp;Data!$D$2:$D$11136&amp;Data!$C$2:$C$11136,0)),0)</f>
        <v>3072270</v>
      </c>
      <c r="J35" s="2">
        <f t="array" ref="J35">IFERROR(INDEX(Data!$F$2:$F$11136,MATCH($B35&amp;J$55&amp;"E",Data!$A$2:$A$11136&amp;Data!$D$2:$D$11136&amp;Data!$C$2:$C$11136,0)),0)</f>
        <v>4800244</v>
      </c>
      <c r="K35" s="2">
        <f t="array" ref="K35">IFERROR(INDEX(Data!$F$2:$F$11136,MATCH($B35&amp;K$55&amp;"E",Data!$A$2:$A$11136&amp;Data!$D$2:$D$11136&amp;Data!$C$2:$C$11136,0)),0)</f>
        <v>1868324</v>
      </c>
      <c r="L35" s="2">
        <f t="array" ref="L35">IFERROR(INDEX(Data!$F$2:$F$11136,MATCH($B35&amp;L$55&amp;"E",Data!$A$2:$A$11136&amp;Data!$D$2:$D$11136&amp;Data!$C$2:$C$11136,0)),0)</f>
        <v>487834</v>
      </c>
      <c r="M35" s="2">
        <f t="array" ref="M35">IFERROR(INDEX(Data!$F$2:$F$11136,MATCH($B35&amp;M$55&amp;"E",Data!$A$2:$A$11136&amp;Data!$D$2:$D$11136&amp;Data!$C$2:$C$11136,0)),0)</f>
        <v>1279660</v>
      </c>
      <c r="N35" s="2">
        <f t="array" ref="N35">IFERROR(INDEX(Data!$F$2:$F$11136,MATCH($B35&amp;N$55&amp;"E",Data!$A$2:$A$11136&amp;Data!$D$2:$D$11136&amp;Data!$C$2:$C$11136,0)),0)</f>
        <v>2509796</v>
      </c>
      <c r="O35" s="2">
        <f t="array" ref="O35">IFERROR(INDEX(Data!$F$2:$F$11136,MATCH($B35&amp;O$55&amp;"E",Data!$A$2:$A$11136&amp;Data!$D$2:$D$11136&amp;Data!$C$2:$C$11136,0)),0)</f>
        <v>1275271</v>
      </c>
      <c r="P35" s="2">
        <f t="array" ref="P35">IFERROR(INDEX(Data!$F$2:$F$11136,MATCH($B35&amp;P$55&amp;"E",Data!$A$2:$A$11136&amp;Data!$D$2:$D$11136&amp;Data!$C$2:$C$11136,0)),0)</f>
        <v>5328234</v>
      </c>
      <c r="Q35" s="2">
        <f t="array" ref="Q35">IFERROR(INDEX(Data!$F$2:$F$11136,MATCH($B35&amp;Q$55&amp;"E",Data!$A$2:$A$11136&amp;Data!$D$2:$D$11136&amp;Data!$C$2:$C$11136,0)),0)</f>
        <v>16797</v>
      </c>
      <c r="R35" s="2">
        <f t="array" ref="R35">IFERROR(INDEX(Data!$F$2:$F$11136,MATCH($B35&amp;R$55&amp;"E",Data!$A$2:$A$11136&amp;Data!$D$2:$D$11136&amp;Data!$C$2:$C$11136,0)),0)+IFERROR(INDEX(Data!$F$2:$F$11136,MATCH($B35&amp;R$56&amp;"E",Data!$A$2:$A$11136&amp;Data!$D$2:$D$11136&amp;Data!$C$2:$C$11136,0)),0)+IFERROR(INDEX(Data!$F$2:$F$11136,MATCH($B35&amp;R$57&amp;"E",Data!$A$2:$A$11136&amp;Data!$D$2:$D$11136&amp;Data!$C$2:$C$11136,0)),0)+IFERROR(INDEX(Data!$F$2:$F$11136,MATCH($B35&amp;R$58&amp;"E",Data!$A$2:$A$11136&amp;Data!$D$2:$D$11136&amp;Data!$C$2:$C$11136,0)),0)</f>
        <v>9080563</v>
      </c>
    </row>
    <row r="36" spans="1:18">
      <c r="A36" s="1" t="s">
        <v>90</v>
      </c>
      <c r="B36" s="1" t="s">
        <v>37</v>
      </c>
      <c r="C36" s="2">
        <f t="array" ref="C36">IFERROR(INDEX(Data!$F$2:$F$11136,MATCH($B36&amp;C$55&amp;"E",Data!$A$2:$A$11136&amp;Data!$D$2:$D$11136&amp;Data!$C$2:$C$11136,0)),0)</f>
        <v>12082843</v>
      </c>
      <c r="D36" s="2">
        <f t="array" ref="D36">IFERROR(INDEX(Data!$F$2:$F$11136,MATCH($B36&amp;D$55&amp;"E",Data!$A$2:$A$11136&amp;Data!$D$2:$D$11136&amp;Data!$C$2:$C$11136,0)),0)+IFERROR(INDEX(Data!$F$2:$F$11136,MATCH($B36&amp;D$56&amp;"E",Data!$A$2:$A$11136&amp;Data!$D$2:$D$11136&amp;Data!$C$2:$C$11136,0)),0)</f>
        <v>8465750</v>
      </c>
      <c r="E36" s="2">
        <f t="array" ref="E36">IFERROR(INDEX(Data!$F$2:$F$11136,MATCH($B36&amp;E$55&amp;"E",Data!$A$2:$A$11136&amp;Data!$D$2:$D$11136&amp;Data!$C$2:$C$11136,0)),0)+IFERROR(INDEX(Data!$F$2:$F$11136,MATCH($B36&amp;E$56&amp;"E",Data!$A$2:$A$11136&amp;Data!$D$2:$D$11136&amp;Data!$C$2:$C$11136,0)),0)</f>
        <v>1504816</v>
      </c>
      <c r="F36" s="2">
        <f t="array" ref="F36">IFERROR(INDEX(Data!$F$2:$F$11136,MATCH($B36&amp;F$55&amp;"E",Data!$A$2:$A$11136&amp;Data!$D$2:$D$11136&amp;Data!$C$2:$C$11136,0)),0)</f>
        <v>448109</v>
      </c>
      <c r="G36" s="2">
        <f t="array" ref="G36">IFERROR(INDEX(Data!$F$2:$F$11136,MATCH($B36&amp;G$55&amp;"E",Data!$A$2:$A$11136&amp;Data!$D$2:$D$11136&amp;Data!$C$2:$C$11136,0)),0)</f>
        <v>2603194</v>
      </c>
      <c r="H36" s="2">
        <f t="array" ref="H36">IFERROR(INDEX(Data!$F$2:$F$11136,MATCH($B36&amp;H$55&amp;"E",Data!$A$2:$A$11136&amp;Data!$D$2:$D$11136&amp;Data!$C$2:$C$11136,0)),0)+IFERROR(INDEX(Data!$F$2:$F$11136,MATCH($B36&amp;H$56&amp;"E",Data!$A$2:$A$11136&amp;Data!$D$2:$D$11136&amp;Data!$C$2:$C$11136,0)),0)</f>
        <v>1748797</v>
      </c>
      <c r="I36" s="2">
        <f t="array" ref="I36">IFERROR(INDEX(Data!$F$2:$F$11136,MATCH($B36&amp;I$55&amp;"E",Data!$A$2:$A$11136&amp;Data!$D$2:$D$11136&amp;Data!$C$2:$C$11136,0)),0)</f>
        <v>864957</v>
      </c>
      <c r="J36" s="2">
        <f t="array" ref="J36">IFERROR(INDEX(Data!$F$2:$F$11136,MATCH($B36&amp;J$55&amp;"E",Data!$A$2:$A$11136&amp;Data!$D$2:$D$11136&amp;Data!$C$2:$C$11136,0)),0)</f>
        <v>1269232</v>
      </c>
      <c r="K36" s="2">
        <f t="array" ref="K36">IFERROR(INDEX(Data!$F$2:$F$11136,MATCH($B36&amp;K$55&amp;"E",Data!$A$2:$A$11136&amp;Data!$D$2:$D$11136&amp;Data!$C$2:$C$11136,0)),0)</f>
        <v>682698</v>
      </c>
      <c r="L36" s="2">
        <f t="array" ref="L36">IFERROR(INDEX(Data!$F$2:$F$11136,MATCH($B36&amp;L$55&amp;"E",Data!$A$2:$A$11136&amp;Data!$D$2:$D$11136&amp;Data!$C$2:$C$11136,0)),0)</f>
        <v>634502</v>
      </c>
      <c r="M36" s="2">
        <f t="array" ref="M36">IFERROR(INDEX(Data!$F$2:$F$11136,MATCH($B36&amp;M$55&amp;"E",Data!$A$2:$A$11136&amp;Data!$D$2:$D$11136&amp;Data!$C$2:$C$11136,0)),0)</f>
        <v>887713</v>
      </c>
      <c r="N36" s="2">
        <f t="array" ref="N36">IFERROR(INDEX(Data!$F$2:$F$11136,MATCH($B36&amp;N$55&amp;"E",Data!$A$2:$A$11136&amp;Data!$D$2:$D$11136&amp;Data!$C$2:$C$11136,0)),0)</f>
        <v>733722</v>
      </c>
      <c r="O36" s="2">
        <f t="array" ref="O36">IFERROR(INDEX(Data!$F$2:$F$11136,MATCH($B36&amp;O$55&amp;"E",Data!$A$2:$A$11136&amp;Data!$D$2:$D$11136&amp;Data!$C$2:$C$11136,0)),0)</f>
        <v>909951</v>
      </c>
      <c r="P36" s="2">
        <f t="array" ref="P36">IFERROR(INDEX(Data!$F$2:$F$11136,MATCH($B36&amp;P$55&amp;"E",Data!$A$2:$A$11136&amp;Data!$D$2:$D$11136&amp;Data!$C$2:$C$11136,0)),0)</f>
        <v>2243009</v>
      </c>
      <c r="Q36" s="2">
        <f t="array" ref="Q36">IFERROR(INDEX(Data!$F$2:$F$11136,MATCH($B36&amp;Q$55&amp;"E",Data!$A$2:$A$11136&amp;Data!$D$2:$D$11136&amp;Data!$C$2:$C$11136,0)),0)</f>
        <v>87226</v>
      </c>
      <c r="R36" s="2">
        <f t="array" ref="R36">IFERROR(INDEX(Data!$F$2:$F$11136,MATCH($B36&amp;R$55&amp;"E",Data!$A$2:$A$11136&amp;Data!$D$2:$D$11136&amp;Data!$C$2:$C$11136,0)),0)+IFERROR(INDEX(Data!$F$2:$F$11136,MATCH($B36&amp;R$56&amp;"E",Data!$A$2:$A$11136&amp;Data!$D$2:$D$11136&amp;Data!$C$2:$C$11136,0)),0)+IFERROR(INDEX(Data!$F$2:$F$11136,MATCH($B36&amp;R$57&amp;"E",Data!$A$2:$A$11136&amp;Data!$D$2:$D$11136&amp;Data!$C$2:$C$11136,0)),0)+IFERROR(INDEX(Data!$F$2:$F$11136,MATCH($B36&amp;R$58&amp;"E",Data!$A$2:$A$11136&amp;Data!$D$2:$D$11136&amp;Data!$C$2:$C$11136,0)),0)</f>
        <v>2366378</v>
      </c>
    </row>
    <row r="37" spans="1:18">
      <c r="A37" s="1" t="s">
        <v>75</v>
      </c>
      <c r="B37" s="1" t="s">
        <v>22</v>
      </c>
      <c r="C37" s="2">
        <f t="array" ref="C37">IFERROR(INDEX(Data!$F$2:$F$11136,MATCH($B37&amp;C$55&amp;"E",Data!$A$2:$A$11136&amp;Data!$D$2:$D$11136&amp;Data!$C$2:$C$11136,0)),0)</f>
        <v>1148601</v>
      </c>
      <c r="D37" s="2">
        <f t="array" ref="D37">IFERROR(INDEX(Data!$F$2:$F$11136,MATCH($B37&amp;D$55&amp;"E",Data!$A$2:$A$11136&amp;Data!$D$2:$D$11136&amp;Data!$C$2:$C$11136,0)),0)+IFERROR(INDEX(Data!$F$2:$F$11136,MATCH($B37&amp;D$56&amp;"E",Data!$A$2:$A$11136&amp;Data!$D$2:$D$11136&amp;Data!$C$2:$C$11136,0)),0)</f>
        <v>850859</v>
      </c>
      <c r="E37" s="2">
        <f t="array" ref="E37">IFERROR(INDEX(Data!$F$2:$F$11136,MATCH($B37&amp;E$55&amp;"E",Data!$A$2:$A$11136&amp;Data!$D$2:$D$11136&amp;Data!$C$2:$C$11136,0)),0)+IFERROR(INDEX(Data!$F$2:$F$11136,MATCH($B37&amp;E$56&amp;"E",Data!$A$2:$A$11136&amp;Data!$D$2:$D$11136&amp;Data!$C$2:$C$11136,0)),0)</f>
        <v>411228</v>
      </c>
      <c r="F37" s="2">
        <f t="array" ref="F37">IFERROR(INDEX(Data!$F$2:$F$11136,MATCH($B37&amp;F$55&amp;"E",Data!$A$2:$A$11136&amp;Data!$D$2:$D$11136&amp;Data!$C$2:$C$11136,0)),0)</f>
        <v>12453</v>
      </c>
      <c r="G37" s="2">
        <f t="array" ref="G37">IFERROR(INDEX(Data!$F$2:$F$11136,MATCH($B37&amp;G$55&amp;"E",Data!$A$2:$A$11136&amp;Data!$D$2:$D$11136&amp;Data!$C$2:$C$11136,0)),0)</f>
        <v>167147</v>
      </c>
      <c r="H37" s="2">
        <f t="array" ref="H37">IFERROR(INDEX(Data!$F$2:$F$11136,MATCH($B37&amp;H$55&amp;"E",Data!$A$2:$A$11136&amp;Data!$D$2:$D$11136&amp;Data!$C$2:$C$11136,0)),0)+IFERROR(INDEX(Data!$F$2:$F$11136,MATCH($B37&amp;H$56&amp;"E",Data!$A$2:$A$11136&amp;Data!$D$2:$D$11136&amp;Data!$C$2:$C$11136,0)),0)</f>
        <v>110190</v>
      </c>
      <c r="I37" s="2">
        <f t="array" ref="I37">IFERROR(INDEX(Data!$F$2:$F$11136,MATCH($B37&amp;I$55&amp;"E",Data!$A$2:$A$11136&amp;Data!$D$2:$D$11136&amp;Data!$C$2:$C$11136,0)),0)</f>
        <v>39504</v>
      </c>
      <c r="J37" s="2">
        <f t="array" ref="J37">IFERROR(INDEX(Data!$F$2:$F$11136,MATCH($B37&amp;J$55&amp;"E",Data!$A$2:$A$11136&amp;Data!$D$2:$D$11136&amp;Data!$C$2:$C$11136,0)),0)</f>
        <v>81293</v>
      </c>
      <c r="K37" s="2">
        <f t="array" ref="K37">IFERROR(INDEX(Data!$F$2:$F$11136,MATCH($B37&amp;K$55&amp;"E",Data!$A$2:$A$11136&amp;Data!$D$2:$D$11136&amp;Data!$C$2:$C$11136,0)),0)</f>
        <v>144308</v>
      </c>
      <c r="L37" s="2">
        <f t="array" ref="L37">IFERROR(INDEX(Data!$F$2:$F$11136,MATCH($B37&amp;L$55&amp;"E",Data!$A$2:$A$11136&amp;Data!$D$2:$D$11136&amp;Data!$C$2:$C$11136,0)),0)</f>
        <v>258300</v>
      </c>
      <c r="M37" s="2">
        <f t="array" ref="M37">IFERROR(INDEX(Data!$F$2:$F$11136,MATCH($B37&amp;M$55&amp;"E",Data!$A$2:$A$11136&amp;Data!$D$2:$D$11136&amp;Data!$C$2:$C$11136,0)),0)</f>
        <v>43085</v>
      </c>
      <c r="N37" s="2">
        <f t="array" ref="N37">IFERROR(INDEX(Data!$F$2:$F$11136,MATCH($B37&amp;N$55&amp;"E",Data!$A$2:$A$11136&amp;Data!$D$2:$D$11136&amp;Data!$C$2:$C$11136,0)),0)</f>
        <v>46130</v>
      </c>
      <c r="O37" s="2">
        <f t="array" ref="O37">IFERROR(INDEX(Data!$F$2:$F$11136,MATCH($B37&amp;O$55&amp;"E",Data!$A$2:$A$11136&amp;Data!$D$2:$D$11136&amp;Data!$C$2:$C$11136,0)),0)</f>
        <v>131767</v>
      </c>
      <c r="P37" s="2">
        <f t="array" ref="P37">IFERROR(INDEX(Data!$F$2:$F$11136,MATCH($B37&amp;P$55&amp;"E",Data!$A$2:$A$11136&amp;Data!$D$2:$D$11136&amp;Data!$C$2:$C$11136,0)),0)</f>
        <v>18634</v>
      </c>
      <c r="Q37" s="2">
        <f t="array" ref="Q37">IFERROR(INDEX(Data!$F$2:$F$11136,MATCH($B37&amp;Q$55&amp;"E",Data!$A$2:$A$11136&amp;Data!$D$2:$D$11136&amp;Data!$C$2:$C$11136,0)),0)</f>
        <v>405</v>
      </c>
      <c r="R37" s="2">
        <f t="array" ref="R37">IFERROR(INDEX(Data!$F$2:$F$11136,MATCH($B37&amp;R$55&amp;"E",Data!$A$2:$A$11136&amp;Data!$D$2:$D$11136&amp;Data!$C$2:$C$11136,0)),0)+IFERROR(INDEX(Data!$F$2:$F$11136,MATCH($B37&amp;R$56&amp;"E",Data!$A$2:$A$11136&amp;Data!$D$2:$D$11136&amp;Data!$C$2:$C$11136,0)),0)+IFERROR(INDEX(Data!$F$2:$F$11136,MATCH($B37&amp;R$57&amp;"E",Data!$A$2:$A$11136&amp;Data!$D$2:$D$11136&amp;Data!$C$2:$C$11136,0)),0)+IFERROR(INDEX(Data!$F$2:$F$11136,MATCH($B37&amp;R$58&amp;"E",Data!$A$2:$A$11136&amp;Data!$D$2:$D$11136&amp;Data!$C$2:$C$11136,0)),0)</f>
        <v>266903</v>
      </c>
    </row>
    <row r="38" spans="1:18">
      <c r="A38" s="1" t="s">
        <v>97</v>
      </c>
      <c r="B38" s="1" t="s">
        <v>44</v>
      </c>
      <c r="C38" s="2">
        <f t="array" ref="C38">IFERROR(INDEX(Data!$F$2:$F$11136,MATCH($B38&amp;C$55&amp;"E",Data!$A$2:$A$11136&amp;Data!$D$2:$D$11136&amp;Data!$C$2:$C$11136,0)),0)</f>
        <v>20007363</v>
      </c>
      <c r="D38" s="2">
        <f t="array" ref="D38">IFERROR(INDEX(Data!$F$2:$F$11136,MATCH($B38&amp;D$55&amp;"E",Data!$A$2:$A$11136&amp;Data!$D$2:$D$11136&amp;Data!$C$2:$C$11136,0)),0)+IFERROR(INDEX(Data!$F$2:$F$11136,MATCH($B38&amp;D$56&amp;"E",Data!$A$2:$A$11136&amp;Data!$D$2:$D$11136&amp;Data!$C$2:$C$11136,0)),0)</f>
        <v>7528143</v>
      </c>
      <c r="E38" s="2">
        <f t="array" ref="E38">IFERROR(INDEX(Data!$F$2:$F$11136,MATCH($B38&amp;E$55&amp;"E",Data!$A$2:$A$11136&amp;Data!$D$2:$D$11136&amp;Data!$C$2:$C$11136,0)),0)+IFERROR(INDEX(Data!$F$2:$F$11136,MATCH($B38&amp;E$56&amp;"E",Data!$A$2:$A$11136&amp;Data!$D$2:$D$11136&amp;Data!$C$2:$C$11136,0)),0)</f>
        <v>2332419</v>
      </c>
      <c r="F38" s="2">
        <f t="array" ref="F38">IFERROR(INDEX(Data!$F$2:$F$11136,MATCH($B38&amp;F$55&amp;"E",Data!$A$2:$A$11136&amp;Data!$D$2:$D$11136&amp;Data!$C$2:$C$11136,0)),0)</f>
        <v>616232</v>
      </c>
      <c r="G38" s="2">
        <f t="array" ref="G38">IFERROR(INDEX(Data!$F$2:$F$11136,MATCH($B38&amp;G$55&amp;"E",Data!$A$2:$A$11136&amp;Data!$D$2:$D$11136&amp;Data!$C$2:$C$11136,0)),0)</f>
        <v>3112643</v>
      </c>
      <c r="H38" s="2">
        <f t="array" ref="H38">IFERROR(INDEX(Data!$F$2:$F$11136,MATCH($B38&amp;H$55&amp;"E",Data!$A$2:$A$11136&amp;Data!$D$2:$D$11136&amp;Data!$C$2:$C$11136,0)),0)+IFERROR(INDEX(Data!$F$2:$F$11136,MATCH($B38&amp;H$56&amp;"E",Data!$A$2:$A$11136&amp;Data!$D$2:$D$11136&amp;Data!$C$2:$C$11136,0)),0)</f>
        <v>1772282</v>
      </c>
      <c r="I38" s="2">
        <f t="array" ref="I38">IFERROR(INDEX(Data!$F$2:$F$11136,MATCH($B38&amp;I$55&amp;"E",Data!$A$2:$A$11136&amp;Data!$D$2:$D$11136&amp;Data!$C$2:$C$11136,0)),0)</f>
        <v>1618360</v>
      </c>
      <c r="J38" s="2">
        <f t="array" ref="J38">IFERROR(INDEX(Data!$F$2:$F$11136,MATCH($B38&amp;J$55&amp;"E",Data!$A$2:$A$11136&amp;Data!$D$2:$D$11136&amp;Data!$C$2:$C$11136,0)),0)</f>
        <v>2146818</v>
      </c>
      <c r="K38" s="2">
        <f t="array" ref="K38">IFERROR(INDEX(Data!$F$2:$F$11136,MATCH($B38&amp;K$55&amp;"E",Data!$A$2:$A$11136&amp;Data!$D$2:$D$11136&amp;Data!$C$2:$C$11136,0)),0)</f>
        <v>945080</v>
      </c>
      <c r="L38" s="2">
        <f t="array" ref="L38">IFERROR(INDEX(Data!$F$2:$F$11136,MATCH($B38&amp;L$55&amp;"E",Data!$A$2:$A$11136&amp;Data!$D$2:$D$11136&amp;Data!$C$2:$C$11136,0)),0)</f>
        <v>382096</v>
      </c>
      <c r="M38" s="2">
        <f t="array" ref="M38">IFERROR(INDEX(Data!$F$2:$F$11136,MATCH($B38&amp;M$55&amp;"E",Data!$A$2:$A$11136&amp;Data!$D$2:$D$11136&amp;Data!$C$2:$C$11136,0)),0)</f>
        <v>1224678</v>
      </c>
      <c r="N38" s="2">
        <f t="array" ref="N38">IFERROR(INDEX(Data!$F$2:$F$11136,MATCH($B38&amp;N$55&amp;"E",Data!$A$2:$A$11136&amp;Data!$D$2:$D$11136&amp;Data!$C$2:$C$11136,0)),0)</f>
        <v>455170</v>
      </c>
      <c r="O38" s="2">
        <f t="array" ref="O38">IFERROR(INDEX(Data!$F$2:$F$11136,MATCH($B38&amp;O$55&amp;"E",Data!$A$2:$A$11136&amp;Data!$D$2:$D$11136&amp;Data!$C$2:$C$11136,0)),0)</f>
        <v>1079680</v>
      </c>
      <c r="P38" s="2">
        <f t="array" ref="P38">IFERROR(INDEX(Data!$F$2:$F$11136,MATCH($B38&amp;P$55&amp;"E",Data!$A$2:$A$11136&amp;Data!$D$2:$D$11136&amp;Data!$C$2:$C$11136,0)),0)</f>
        <v>881025</v>
      </c>
      <c r="Q38" s="2">
        <f t="array" ref="Q38">IFERROR(INDEX(Data!$F$2:$F$11136,MATCH($B38&amp;Q$55&amp;"E",Data!$A$2:$A$11136&amp;Data!$D$2:$D$11136&amp;Data!$C$2:$C$11136,0)),0)</f>
        <v>36393</v>
      </c>
      <c r="R38" s="2">
        <f t="array" ref="R38">IFERROR(INDEX(Data!$F$2:$F$11136,MATCH($B38&amp;R$55&amp;"E",Data!$A$2:$A$11136&amp;Data!$D$2:$D$11136&amp;Data!$C$2:$C$11136,0)),0)+IFERROR(INDEX(Data!$F$2:$F$11136,MATCH($B38&amp;R$56&amp;"E",Data!$A$2:$A$11136&amp;Data!$D$2:$D$11136&amp;Data!$C$2:$C$11136,0)),0)+IFERROR(INDEX(Data!$F$2:$F$11136,MATCH($B38&amp;R$57&amp;"E",Data!$A$2:$A$11136&amp;Data!$D$2:$D$11136&amp;Data!$C$2:$C$11136,0)),0)+IFERROR(INDEX(Data!$F$2:$F$11136,MATCH($B38&amp;R$58&amp;"E",Data!$A$2:$A$11136&amp;Data!$D$2:$D$11136&amp;Data!$C$2:$C$11136,0)),0)</f>
        <v>4818763</v>
      </c>
    </row>
    <row r="39" spans="1:18">
      <c r="A39" s="1" t="s">
        <v>62</v>
      </c>
      <c r="B39" s="1" t="s">
        <v>9</v>
      </c>
      <c r="C39" s="2">
        <f t="array" ref="C39">IFERROR(INDEX(Data!$F$2:$F$11136,MATCH($B39&amp;C$55&amp;"E",Data!$A$2:$A$11136&amp;Data!$D$2:$D$11136&amp;Data!$C$2:$C$11136,0)),0)</f>
        <v>4999435</v>
      </c>
      <c r="D39" s="2">
        <f t="array" ref="D39">IFERROR(INDEX(Data!$F$2:$F$11136,MATCH($B39&amp;D$55&amp;"E",Data!$A$2:$A$11136&amp;Data!$D$2:$D$11136&amp;Data!$C$2:$C$11136,0)),0)+IFERROR(INDEX(Data!$F$2:$F$11136,MATCH($B39&amp;D$56&amp;"E",Data!$A$2:$A$11136&amp;Data!$D$2:$D$11136&amp;Data!$C$2:$C$11136,0)),0)</f>
        <v>3040179</v>
      </c>
      <c r="E39" s="2">
        <f t="array" ref="E39">IFERROR(INDEX(Data!$F$2:$F$11136,MATCH($B39&amp;E$55&amp;"E",Data!$A$2:$A$11136&amp;Data!$D$2:$D$11136&amp;Data!$C$2:$C$11136,0)),0)+IFERROR(INDEX(Data!$F$2:$F$11136,MATCH($B39&amp;E$56&amp;"E",Data!$A$2:$A$11136&amp;Data!$D$2:$D$11136&amp;Data!$C$2:$C$11136,0)),0)</f>
        <v>847948</v>
      </c>
      <c r="F39" s="2">
        <f t="array" ref="F39">IFERROR(INDEX(Data!$F$2:$F$11136,MATCH($B39&amp;F$55&amp;"E",Data!$A$2:$A$11136&amp;Data!$D$2:$D$11136&amp;Data!$C$2:$C$11136,0)),0)</f>
        <v>53724</v>
      </c>
      <c r="G39" s="2">
        <f t="array" ref="G39">IFERROR(INDEX(Data!$F$2:$F$11136,MATCH($B39&amp;G$55&amp;"E",Data!$A$2:$A$11136&amp;Data!$D$2:$D$11136&amp;Data!$C$2:$C$11136,0)),0)</f>
        <v>854026</v>
      </c>
      <c r="H39" s="2">
        <f t="array" ref="H39">IFERROR(INDEX(Data!$F$2:$F$11136,MATCH($B39&amp;H$55&amp;"E",Data!$A$2:$A$11136&amp;Data!$D$2:$D$11136&amp;Data!$C$2:$C$11136,0)),0)+IFERROR(INDEX(Data!$F$2:$F$11136,MATCH($B39&amp;H$56&amp;"E",Data!$A$2:$A$11136&amp;Data!$D$2:$D$11136&amp;Data!$C$2:$C$11136,0)),0)</f>
        <v>666067</v>
      </c>
      <c r="I39" s="2">
        <f t="array" ref="I39">IFERROR(INDEX(Data!$F$2:$F$11136,MATCH($B39&amp;I$55&amp;"E",Data!$A$2:$A$11136&amp;Data!$D$2:$D$11136&amp;Data!$C$2:$C$11136,0)),0)</f>
        <v>449343</v>
      </c>
      <c r="J39" s="2">
        <f t="array" ref="J39">IFERROR(INDEX(Data!$F$2:$F$11136,MATCH($B39&amp;J$55&amp;"E",Data!$A$2:$A$11136&amp;Data!$D$2:$D$11136&amp;Data!$C$2:$C$11136,0)),0)</f>
        <v>426284</v>
      </c>
      <c r="K39" s="2">
        <f t="array" ref="K39">IFERROR(INDEX(Data!$F$2:$F$11136,MATCH($B39&amp;K$55&amp;"E",Data!$A$2:$A$11136&amp;Data!$D$2:$D$11136&amp;Data!$C$2:$C$11136,0)),0)</f>
        <v>293820</v>
      </c>
      <c r="L39" s="2">
        <f t="array" ref="L39">IFERROR(INDEX(Data!$F$2:$F$11136,MATCH($B39&amp;L$55&amp;"E",Data!$A$2:$A$11136&amp;Data!$D$2:$D$11136&amp;Data!$C$2:$C$11136,0)),0)</f>
        <v>214731</v>
      </c>
      <c r="M39" s="2">
        <f t="array" ref="M39">IFERROR(INDEX(Data!$F$2:$F$11136,MATCH($B39&amp;M$55&amp;"E",Data!$A$2:$A$11136&amp;Data!$D$2:$D$11136&amp;Data!$C$2:$C$11136,0)),0)</f>
        <v>209389</v>
      </c>
      <c r="N39" s="2">
        <f t="array" ref="N39">IFERROR(INDEX(Data!$F$2:$F$11136,MATCH($B39&amp;N$55&amp;"E",Data!$A$2:$A$11136&amp;Data!$D$2:$D$11136&amp;Data!$C$2:$C$11136,0)),0)</f>
        <v>188340</v>
      </c>
      <c r="O39" s="2">
        <f t="array" ref="O39">IFERROR(INDEX(Data!$F$2:$F$11136,MATCH($B39&amp;O$55&amp;"E",Data!$A$2:$A$11136&amp;Data!$D$2:$D$11136&amp;Data!$C$2:$C$11136,0)),0)</f>
        <v>526139</v>
      </c>
      <c r="P39" s="2">
        <f t="array" ref="P39">IFERROR(INDEX(Data!$F$2:$F$11136,MATCH($B39&amp;P$55&amp;"E",Data!$A$2:$A$11136&amp;Data!$D$2:$D$11136&amp;Data!$C$2:$C$11136,0)),0)</f>
        <v>698513</v>
      </c>
      <c r="Q39" s="2">
        <f t="array" ref="Q39">IFERROR(INDEX(Data!$F$2:$F$11136,MATCH($B39&amp;Q$55&amp;"E",Data!$A$2:$A$11136&amp;Data!$D$2:$D$11136&amp;Data!$C$2:$C$11136,0)),0)</f>
        <v>31352</v>
      </c>
      <c r="R39" s="2">
        <f t="array" ref="R39">IFERROR(INDEX(Data!$F$2:$F$11136,MATCH($B39&amp;R$55&amp;"E",Data!$A$2:$A$11136&amp;Data!$D$2:$D$11136&amp;Data!$C$2:$C$11136,0)),0)+IFERROR(INDEX(Data!$F$2:$F$11136,MATCH($B39&amp;R$56&amp;"E",Data!$A$2:$A$11136&amp;Data!$D$2:$D$11136&amp;Data!$C$2:$C$11136,0)),0)+IFERROR(INDEX(Data!$F$2:$F$11136,MATCH($B39&amp;R$57&amp;"E",Data!$A$2:$A$11136&amp;Data!$D$2:$D$11136&amp;Data!$C$2:$C$11136,0)),0)+IFERROR(INDEX(Data!$F$2:$F$11136,MATCH($B39&amp;R$58&amp;"E",Data!$A$2:$A$11136&amp;Data!$D$2:$D$11136&amp;Data!$C$2:$C$11136,0)),0)</f>
        <v>1039354</v>
      </c>
    </row>
    <row r="40" spans="1:18">
      <c r="A40" s="1" t="s">
        <v>99</v>
      </c>
      <c r="B40" s="1" t="s">
        <v>46</v>
      </c>
      <c r="C40" s="2">
        <f t="array" ref="C40">IFERROR(INDEX(Data!$F$2:$F$11136,MATCH($B40&amp;C$55&amp;"E",Data!$A$2:$A$11136&amp;Data!$D$2:$D$11136&amp;Data!$C$2:$C$11136,0)),0)</f>
        <v>5536815</v>
      </c>
      <c r="D40" s="2">
        <f t="array" ref="D40">IFERROR(INDEX(Data!$F$2:$F$11136,MATCH($B40&amp;D$55&amp;"E",Data!$A$2:$A$11136&amp;Data!$D$2:$D$11136&amp;Data!$C$2:$C$11136,0)),0)+IFERROR(INDEX(Data!$F$2:$F$11136,MATCH($B40&amp;D$56&amp;"E",Data!$A$2:$A$11136&amp;Data!$D$2:$D$11136&amp;Data!$C$2:$C$11136,0)),0)</f>
        <v>3383009</v>
      </c>
      <c r="E40" s="2">
        <f t="array" ref="E40">IFERROR(INDEX(Data!$F$2:$F$11136,MATCH($B40&amp;E$55&amp;"E",Data!$A$2:$A$11136&amp;Data!$D$2:$D$11136&amp;Data!$C$2:$C$11136,0)),0)+IFERROR(INDEX(Data!$F$2:$F$11136,MATCH($B40&amp;E$56&amp;"E",Data!$A$2:$A$11136&amp;Data!$D$2:$D$11136&amp;Data!$C$2:$C$11136,0)),0)</f>
        <v>963060</v>
      </c>
      <c r="F40" s="2">
        <f t="array" ref="F40">IFERROR(INDEX(Data!$F$2:$F$11136,MATCH($B40&amp;F$55&amp;"E",Data!$A$2:$A$11136&amp;Data!$D$2:$D$11136&amp;Data!$C$2:$C$11136,0)),0)</f>
        <v>525610</v>
      </c>
      <c r="G40" s="2">
        <f t="array" ref="G40">IFERROR(INDEX(Data!$F$2:$F$11136,MATCH($B40&amp;G$55&amp;"E",Data!$A$2:$A$11136&amp;Data!$D$2:$D$11136&amp;Data!$C$2:$C$11136,0)),0)</f>
        <v>1111474</v>
      </c>
      <c r="H40" s="2">
        <f t="array" ref="H40">IFERROR(INDEX(Data!$F$2:$F$11136,MATCH($B40&amp;H$55&amp;"E",Data!$A$2:$A$11136&amp;Data!$D$2:$D$11136&amp;Data!$C$2:$C$11136,0)),0)+IFERROR(INDEX(Data!$F$2:$F$11136,MATCH($B40&amp;H$56&amp;"E",Data!$A$2:$A$11136&amp;Data!$D$2:$D$11136&amp;Data!$C$2:$C$11136,0)),0)</f>
        <v>1055005</v>
      </c>
      <c r="I40" s="2">
        <f t="array" ref="I40">IFERROR(INDEX(Data!$F$2:$F$11136,MATCH($B40&amp;I$55&amp;"E",Data!$A$2:$A$11136&amp;Data!$D$2:$D$11136&amp;Data!$C$2:$C$11136,0)),0)</f>
        <v>593909</v>
      </c>
      <c r="J40" s="2">
        <f t="array" ref="J40">IFERROR(INDEX(Data!$F$2:$F$11136,MATCH($B40&amp;J$55&amp;"E",Data!$A$2:$A$11136&amp;Data!$D$2:$D$11136&amp;Data!$C$2:$C$11136,0)),0)</f>
        <v>562001</v>
      </c>
      <c r="K40" s="2">
        <f t="array" ref="K40">IFERROR(INDEX(Data!$F$2:$F$11136,MATCH($B40&amp;K$55&amp;"E",Data!$A$2:$A$11136&amp;Data!$D$2:$D$11136&amp;Data!$C$2:$C$11136,0)),0)</f>
        <v>450088</v>
      </c>
      <c r="L40" s="2">
        <f t="array" ref="L40">IFERROR(INDEX(Data!$F$2:$F$11136,MATCH($B40&amp;L$55&amp;"E",Data!$A$2:$A$11136&amp;Data!$D$2:$D$11136&amp;Data!$C$2:$C$11136,0)),0)</f>
        <v>494032</v>
      </c>
      <c r="M40" s="2">
        <f t="array" ref="M40">IFERROR(INDEX(Data!$F$2:$F$11136,MATCH($B40&amp;M$55&amp;"E",Data!$A$2:$A$11136&amp;Data!$D$2:$D$11136&amp;Data!$C$2:$C$11136,0)),0)</f>
        <v>476138</v>
      </c>
      <c r="N40" s="2">
        <f t="array" ref="N40">IFERROR(INDEX(Data!$F$2:$F$11136,MATCH($B40&amp;N$55&amp;"E",Data!$A$2:$A$11136&amp;Data!$D$2:$D$11136&amp;Data!$C$2:$C$11136,0)),0)</f>
        <v>122137</v>
      </c>
      <c r="O40" s="2">
        <f t="array" ref="O40">IFERROR(INDEX(Data!$F$2:$F$11136,MATCH($B40&amp;O$55&amp;"E",Data!$A$2:$A$11136&amp;Data!$D$2:$D$11136&amp;Data!$C$2:$C$11136,0)),0)</f>
        <v>381755</v>
      </c>
      <c r="P40" s="2">
        <f t="array" ref="P40">IFERROR(INDEX(Data!$F$2:$F$11136,MATCH($B40&amp;P$55&amp;"E",Data!$A$2:$A$11136&amp;Data!$D$2:$D$11136&amp;Data!$C$2:$C$11136,0)),0)</f>
        <v>541776</v>
      </c>
      <c r="Q40" s="2">
        <f t="array" ref="Q40">IFERROR(INDEX(Data!$F$2:$F$11136,MATCH($B40&amp;Q$55&amp;"E",Data!$A$2:$A$11136&amp;Data!$D$2:$D$11136&amp;Data!$C$2:$C$11136,0)),0)</f>
        <v>705</v>
      </c>
      <c r="R40" s="2">
        <f t="array" ref="R40">IFERROR(INDEX(Data!$F$2:$F$11136,MATCH($B40&amp;R$55&amp;"E",Data!$A$2:$A$11136&amp;Data!$D$2:$D$11136&amp;Data!$C$2:$C$11136,0)),0)+IFERROR(INDEX(Data!$F$2:$F$11136,MATCH($B40&amp;R$56&amp;"E",Data!$A$2:$A$11136&amp;Data!$D$2:$D$11136&amp;Data!$C$2:$C$11136,0)),0)+IFERROR(INDEX(Data!$F$2:$F$11136,MATCH($B40&amp;R$57&amp;"E",Data!$A$2:$A$11136&amp;Data!$D$2:$D$11136&amp;Data!$C$2:$C$11136,0)),0)+IFERROR(INDEX(Data!$F$2:$F$11136,MATCH($B40&amp;R$58&amp;"E",Data!$A$2:$A$11136&amp;Data!$D$2:$D$11136&amp;Data!$C$2:$C$11136,0)),0)</f>
        <v>1865445</v>
      </c>
    </row>
    <row r="41" spans="1:18">
      <c r="A41" s="1" t="s">
        <v>100</v>
      </c>
      <c r="B41" s="1" t="s">
        <v>47</v>
      </c>
      <c r="C41" s="2">
        <f t="array" ref="C41">IFERROR(INDEX(Data!$F$2:$F$11136,MATCH($B41&amp;C$55&amp;"E",Data!$A$2:$A$11136&amp;Data!$D$2:$D$11136&amp;Data!$C$2:$C$11136,0)),0)</f>
        <v>22436342</v>
      </c>
      <c r="D41" s="2">
        <f t="array" ref="D41">IFERROR(INDEX(Data!$F$2:$F$11136,MATCH($B41&amp;D$55&amp;"E",Data!$A$2:$A$11136&amp;Data!$D$2:$D$11136&amp;Data!$C$2:$C$11136,0)),0)+IFERROR(INDEX(Data!$F$2:$F$11136,MATCH($B41&amp;D$56&amp;"E",Data!$A$2:$A$11136&amp;Data!$D$2:$D$11136&amp;Data!$C$2:$C$11136,0)),0)</f>
        <v>8351220</v>
      </c>
      <c r="E41" s="2">
        <f t="array" ref="E41">IFERROR(INDEX(Data!$F$2:$F$11136,MATCH($B41&amp;E$55&amp;"E",Data!$A$2:$A$11136&amp;Data!$D$2:$D$11136&amp;Data!$C$2:$C$11136,0)),0)+IFERROR(INDEX(Data!$F$2:$F$11136,MATCH($B41&amp;E$56&amp;"E",Data!$A$2:$A$11136&amp;Data!$D$2:$D$11136&amp;Data!$C$2:$C$11136,0)),0)</f>
        <v>3240113</v>
      </c>
      <c r="F41" s="2">
        <f t="array" ref="F41">IFERROR(INDEX(Data!$F$2:$F$11136,MATCH($B41&amp;F$55&amp;"E",Data!$A$2:$A$11136&amp;Data!$D$2:$D$11136&amp;Data!$C$2:$C$11136,0)),0)</f>
        <v>1881175</v>
      </c>
      <c r="G41" s="2">
        <f t="array" ref="G41">IFERROR(INDEX(Data!$F$2:$F$11136,MATCH($B41&amp;G$55&amp;"E",Data!$A$2:$A$11136&amp;Data!$D$2:$D$11136&amp;Data!$C$2:$C$11136,0)),0)</f>
        <v>3148757</v>
      </c>
      <c r="H41" s="2">
        <f t="array" ref="H41">IFERROR(INDEX(Data!$F$2:$F$11136,MATCH($B41&amp;H$55&amp;"E",Data!$A$2:$A$11136&amp;Data!$D$2:$D$11136&amp;Data!$C$2:$C$11136,0)),0)+IFERROR(INDEX(Data!$F$2:$F$11136,MATCH($B41&amp;H$56&amp;"E",Data!$A$2:$A$11136&amp;Data!$D$2:$D$11136&amp;Data!$C$2:$C$11136,0)),0)</f>
        <v>3150781</v>
      </c>
      <c r="I41" s="2">
        <f t="array" ref="I41">IFERROR(INDEX(Data!$F$2:$F$11136,MATCH($B41&amp;I$55&amp;"E",Data!$A$2:$A$11136&amp;Data!$D$2:$D$11136&amp;Data!$C$2:$C$11136,0)),0)</f>
        <v>696582</v>
      </c>
      <c r="J41" s="2">
        <f t="array" ref="J41">IFERROR(INDEX(Data!$F$2:$F$11136,MATCH($B41&amp;J$55&amp;"E",Data!$A$2:$A$11136&amp;Data!$D$2:$D$11136&amp;Data!$C$2:$C$11136,0)),0)</f>
        <v>1798219</v>
      </c>
      <c r="K41" s="2">
        <f t="array" ref="K41">IFERROR(INDEX(Data!$F$2:$F$11136,MATCH($B41&amp;K$55&amp;"E",Data!$A$2:$A$11136&amp;Data!$D$2:$D$11136&amp;Data!$C$2:$C$11136,0)),0)</f>
        <v>699659</v>
      </c>
      <c r="L41" s="2">
        <f t="array" ref="L41">IFERROR(INDEX(Data!$F$2:$F$11136,MATCH($B41&amp;L$55&amp;"E",Data!$A$2:$A$11136&amp;Data!$D$2:$D$11136&amp;Data!$C$2:$C$11136,0)),0)</f>
        <v>677052</v>
      </c>
      <c r="M41" s="2">
        <f t="array" ref="M41">IFERROR(INDEX(Data!$F$2:$F$11136,MATCH($B41&amp;M$55&amp;"E",Data!$A$2:$A$11136&amp;Data!$D$2:$D$11136&amp;Data!$C$2:$C$11136,0)),0)</f>
        <v>1767581</v>
      </c>
      <c r="N41" s="2">
        <f t="array" ref="N41">IFERROR(INDEX(Data!$F$2:$F$11136,MATCH($B41&amp;N$55&amp;"E",Data!$A$2:$A$11136&amp;Data!$D$2:$D$11136&amp;Data!$C$2:$C$11136,0)),0)</f>
        <v>798740</v>
      </c>
      <c r="O41" s="2">
        <f t="array" ref="O41">IFERROR(INDEX(Data!$F$2:$F$11136,MATCH($B41&amp;O$55&amp;"E",Data!$A$2:$A$11136&amp;Data!$D$2:$D$11136&amp;Data!$C$2:$C$11136,0)),0)</f>
        <v>818391</v>
      </c>
      <c r="P41" s="2">
        <f t="array" ref="P41">IFERROR(INDEX(Data!$F$2:$F$11136,MATCH($B41&amp;P$55&amp;"E",Data!$A$2:$A$11136&amp;Data!$D$2:$D$11136&amp;Data!$C$2:$C$11136,0)),0)</f>
        <v>160652</v>
      </c>
      <c r="Q41" s="2">
        <f t="array" ref="Q41">IFERROR(INDEX(Data!$F$2:$F$11136,MATCH($B41&amp;Q$55&amp;"E",Data!$A$2:$A$11136&amp;Data!$D$2:$D$11136&amp;Data!$C$2:$C$11136,0)),0)</f>
        <v>610247</v>
      </c>
      <c r="R41" s="2">
        <f t="array" ref="R41">IFERROR(INDEX(Data!$F$2:$F$11136,MATCH($B41&amp;R$55&amp;"E",Data!$A$2:$A$11136&amp;Data!$D$2:$D$11136&amp;Data!$C$2:$C$11136,0)),0)+IFERROR(INDEX(Data!$F$2:$F$11136,MATCH($B41&amp;R$56&amp;"E",Data!$A$2:$A$11136&amp;Data!$D$2:$D$11136&amp;Data!$C$2:$C$11136,0)),0)+IFERROR(INDEX(Data!$F$2:$F$11136,MATCH($B41&amp;R$57&amp;"E",Data!$A$2:$A$11136&amp;Data!$D$2:$D$11136&amp;Data!$C$2:$C$11136,0)),0)+IFERROR(INDEX(Data!$F$2:$F$11136,MATCH($B41&amp;R$58&amp;"E",Data!$A$2:$A$11136&amp;Data!$D$2:$D$11136&amp;Data!$C$2:$C$11136,0)),0)</f>
        <v>5056168</v>
      </c>
    </row>
    <row r="42" spans="1:18">
      <c r="A42" s="1" t="s">
        <v>93</v>
      </c>
      <c r="B42" s="1" t="s">
        <v>40</v>
      </c>
      <c r="C42" s="2">
        <f t="array" ref="C42">IFERROR(INDEX(Data!$F$2:$F$11136,MATCH($B42&amp;C$55&amp;"E",Data!$A$2:$A$11136&amp;Data!$D$2:$D$11136&amp;Data!$C$2:$C$11136,0)),0)</f>
        <v>2154308</v>
      </c>
      <c r="D42" s="2">
        <f t="array" ref="D42">IFERROR(INDEX(Data!$F$2:$F$11136,MATCH($B42&amp;D$55&amp;"E",Data!$A$2:$A$11136&amp;Data!$D$2:$D$11136&amp;Data!$C$2:$C$11136,0)),0)+IFERROR(INDEX(Data!$F$2:$F$11136,MATCH($B42&amp;D$56&amp;"E",Data!$A$2:$A$11136&amp;Data!$D$2:$D$11136&amp;Data!$C$2:$C$11136,0)),0)</f>
        <v>631098</v>
      </c>
      <c r="E42" s="2">
        <f t="array" ref="E42">IFERROR(INDEX(Data!$F$2:$F$11136,MATCH($B42&amp;E$55&amp;"E",Data!$A$2:$A$11136&amp;Data!$D$2:$D$11136&amp;Data!$C$2:$C$11136,0)),0)+IFERROR(INDEX(Data!$F$2:$F$11136,MATCH($B42&amp;E$56&amp;"E",Data!$A$2:$A$11136&amp;Data!$D$2:$D$11136&amp;Data!$C$2:$C$11136,0)),0)</f>
        <v>167159</v>
      </c>
      <c r="F42" s="2">
        <f t="array" ref="F42">IFERROR(INDEX(Data!$F$2:$F$11136,MATCH($B42&amp;F$55&amp;"E",Data!$A$2:$A$11136&amp;Data!$D$2:$D$11136&amp;Data!$C$2:$C$11136,0)),0)</f>
        <v>142111</v>
      </c>
      <c r="G42" s="2">
        <f t="array" ref="G42">IFERROR(INDEX(Data!$F$2:$F$11136,MATCH($B42&amp;G$55&amp;"E",Data!$A$2:$A$11136&amp;Data!$D$2:$D$11136&amp;Data!$C$2:$C$11136,0)),0)</f>
        <v>351436</v>
      </c>
      <c r="H42" s="2">
        <f t="array" ref="H42">IFERROR(INDEX(Data!$F$2:$F$11136,MATCH($B42&amp;H$55&amp;"E",Data!$A$2:$A$11136&amp;Data!$D$2:$D$11136&amp;Data!$C$2:$C$11136,0)),0)+IFERROR(INDEX(Data!$F$2:$F$11136,MATCH($B42&amp;H$56&amp;"E",Data!$A$2:$A$11136&amp;Data!$D$2:$D$11136&amp;Data!$C$2:$C$11136,0)),0)</f>
        <v>197252</v>
      </c>
      <c r="I42" s="2">
        <f t="array" ref="I42">IFERROR(INDEX(Data!$F$2:$F$11136,MATCH($B42&amp;I$55&amp;"E",Data!$A$2:$A$11136&amp;Data!$D$2:$D$11136&amp;Data!$C$2:$C$11136,0)),0)</f>
        <v>281527</v>
      </c>
      <c r="J42" s="2">
        <f t="array" ref="J42">IFERROR(INDEX(Data!$F$2:$F$11136,MATCH($B42&amp;J$55&amp;"E",Data!$A$2:$A$11136&amp;Data!$D$2:$D$11136&amp;Data!$C$2:$C$11136,0)),0)</f>
        <v>206131</v>
      </c>
      <c r="K42" s="2">
        <f t="array" ref="K42">IFERROR(INDEX(Data!$F$2:$F$11136,MATCH($B42&amp;K$55&amp;"E",Data!$A$2:$A$11136&amp;Data!$D$2:$D$11136&amp;Data!$C$2:$C$11136,0)),0)</f>
        <v>67092</v>
      </c>
      <c r="L42" s="2">
        <f t="array" ref="L42">IFERROR(INDEX(Data!$F$2:$F$11136,MATCH($B42&amp;L$55&amp;"E",Data!$A$2:$A$11136&amp;Data!$D$2:$D$11136&amp;Data!$C$2:$C$11136,0)),0)</f>
        <v>54378</v>
      </c>
      <c r="M42" s="2">
        <f t="array" ref="M42">IFERROR(INDEX(Data!$F$2:$F$11136,MATCH($B42&amp;M$55&amp;"E",Data!$A$2:$A$11136&amp;Data!$D$2:$D$11136&amp;Data!$C$2:$C$11136,0)),0)</f>
        <v>112876</v>
      </c>
      <c r="N42" s="2">
        <f t="array" ref="N42">IFERROR(INDEX(Data!$F$2:$F$11136,MATCH($B42&amp;N$55&amp;"E",Data!$A$2:$A$11136&amp;Data!$D$2:$D$11136&amp;Data!$C$2:$C$11136,0)),0)</f>
        <v>72927</v>
      </c>
      <c r="O42" s="2">
        <f t="array" ref="O42">IFERROR(INDEX(Data!$F$2:$F$11136,MATCH($B42&amp;O$55&amp;"E",Data!$A$2:$A$11136&amp;Data!$D$2:$D$11136&amp;Data!$C$2:$C$11136,0)),0)</f>
        <v>120617</v>
      </c>
      <c r="P42" s="2">
        <f t="array" ref="P42">IFERROR(INDEX(Data!$F$2:$F$11136,MATCH($B42&amp;P$55&amp;"E",Data!$A$2:$A$11136&amp;Data!$D$2:$D$11136&amp;Data!$C$2:$C$11136,0)),0)</f>
        <v>7859</v>
      </c>
      <c r="Q42" s="2">
        <f t="array" ref="Q42">IFERROR(INDEX(Data!$F$2:$F$11136,MATCH($B42&amp;Q$55&amp;"E",Data!$A$2:$A$11136&amp;Data!$D$2:$D$11136&amp;Data!$C$2:$C$11136,0)),0)</f>
        <v>0</v>
      </c>
      <c r="R42" s="2">
        <f t="array" ref="R42">IFERROR(INDEX(Data!$F$2:$F$11136,MATCH($B42&amp;R$55&amp;"E",Data!$A$2:$A$11136&amp;Data!$D$2:$D$11136&amp;Data!$C$2:$C$11136,0)),0)+IFERROR(INDEX(Data!$F$2:$F$11136,MATCH($B42&amp;R$56&amp;"E",Data!$A$2:$A$11136&amp;Data!$D$2:$D$11136&amp;Data!$C$2:$C$11136,0)),0)+IFERROR(INDEX(Data!$F$2:$F$11136,MATCH($B42&amp;R$57&amp;"E",Data!$A$2:$A$11136&amp;Data!$D$2:$D$11136&amp;Data!$C$2:$C$11136,0)),0)+IFERROR(INDEX(Data!$F$2:$F$11136,MATCH($B42&amp;R$58&amp;"E",Data!$A$2:$A$11136&amp;Data!$D$2:$D$11136&amp;Data!$C$2:$C$11136,0)),0)</f>
        <v>463470</v>
      </c>
    </row>
    <row r="43" spans="1:18">
      <c r="A43" s="1" t="s">
        <v>69</v>
      </c>
      <c r="B43" s="1" t="s">
        <v>16</v>
      </c>
      <c r="C43" s="2">
        <f t="array" ref="C43">IFERROR(INDEX(Data!$F$2:$F$11136,MATCH($B43&amp;C$55&amp;"E",Data!$A$2:$A$11136&amp;Data!$D$2:$D$11136&amp;Data!$C$2:$C$11136,0)),0)</f>
        <v>6650192</v>
      </c>
      <c r="D43" s="2">
        <f t="array" ref="D43">IFERROR(INDEX(Data!$F$2:$F$11136,MATCH($B43&amp;D$55&amp;"E",Data!$A$2:$A$11136&amp;Data!$D$2:$D$11136&amp;Data!$C$2:$C$11136,0)),0)+IFERROR(INDEX(Data!$F$2:$F$11136,MATCH($B43&amp;D$56&amp;"E",Data!$A$2:$A$11136&amp;Data!$D$2:$D$11136&amp;Data!$C$2:$C$11136,0)),0)</f>
        <v>3134131</v>
      </c>
      <c r="E43" s="2">
        <f t="array" ref="E43">IFERROR(INDEX(Data!$F$2:$F$11136,MATCH($B43&amp;E$55&amp;"E",Data!$A$2:$A$11136&amp;Data!$D$2:$D$11136&amp;Data!$C$2:$C$11136,0)),0)+IFERROR(INDEX(Data!$F$2:$F$11136,MATCH($B43&amp;E$56&amp;"E",Data!$A$2:$A$11136&amp;Data!$D$2:$D$11136&amp;Data!$C$2:$C$11136,0)),0)</f>
        <v>660218</v>
      </c>
      <c r="F43" s="2">
        <f t="array" ref="F43">IFERROR(INDEX(Data!$F$2:$F$11136,MATCH($B43&amp;F$55&amp;"E",Data!$A$2:$A$11136&amp;Data!$D$2:$D$11136&amp;Data!$C$2:$C$11136,0)),0)</f>
        <v>82879</v>
      </c>
      <c r="G43" s="2">
        <f t="array" ref="G43">IFERROR(INDEX(Data!$F$2:$F$11136,MATCH($B43&amp;G$55&amp;"E",Data!$A$2:$A$11136&amp;Data!$D$2:$D$11136&amp;Data!$C$2:$C$11136,0)),0)</f>
        <v>1019265</v>
      </c>
      <c r="H43" s="2">
        <f t="array" ref="H43">IFERROR(INDEX(Data!$F$2:$F$11136,MATCH($B43&amp;H$55&amp;"E",Data!$A$2:$A$11136&amp;Data!$D$2:$D$11136&amp;Data!$C$2:$C$11136,0)),0)+IFERROR(INDEX(Data!$F$2:$F$11136,MATCH($B43&amp;H$56&amp;"E",Data!$A$2:$A$11136&amp;Data!$D$2:$D$11136&amp;Data!$C$2:$C$11136,0)),0)</f>
        <v>666846</v>
      </c>
      <c r="I43" s="2">
        <f t="array" ref="I43">IFERROR(INDEX(Data!$F$2:$F$11136,MATCH($B43&amp;I$55&amp;"E",Data!$A$2:$A$11136&amp;Data!$D$2:$D$11136&amp;Data!$C$2:$C$11136,0)),0)</f>
        <v>391736</v>
      </c>
      <c r="J43" s="2">
        <f t="array" ref="J43">IFERROR(INDEX(Data!$F$2:$F$11136,MATCH($B43&amp;J$55&amp;"E",Data!$A$2:$A$11136&amp;Data!$D$2:$D$11136&amp;Data!$C$2:$C$11136,0)),0)</f>
        <v>457461</v>
      </c>
      <c r="K43" s="2">
        <f t="array" ref="K43">IFERROR(INDEX(Data!$F$2:$F$11136,MATCH($B43&amp;K$55&amp;"E",Data!$A$2:$A$11136&amp;Data!$D$2:$D$11136&amp;Data!$C$2:$C$11136,0)),0)</f>
        <v>357686</v>
      </c>
      <c r="L43" s="2">
        <f t="array" ref="L43">IFERROR(INDEX(Data!$F$2:$F$11136,MATCH($B43&amp;L$55&amp;"E",Data!$A$2:$A$11136&amp;Data!$D$2:$D$11136&amp;Data!$C$2:$C$11136,0)),0)</f>
        <v>196354</v>
      </c>
      <c r="M43" s="2">
        <f t="array" ref="M43">IFERROR(INDEX(Data!$F$2:$F$11136,MATCH($B43&amp;M$55&amp;"E",Data!$A$2:$A$11136&amp;Data!$D$2:$D$11136&amp;Data!$C$2:$C$11136,0)),0)</f>
        <v>386432</v>
      </c>
      <c r="N43" s="2">
        <f t="array" ref="N43">IFERROR(INDEX(Data!$F$2:$F$11136,MATCH($B43&amp;N$55&amp;"E",Data!$A$2:$A$11136&amp;Data!$D$2:$D$11136&amp;Data!$C$2:$C$11136,0)),0)</f>
        <v>294111</v>
      </c>
      <c r="O43" s="2">
        <f t="array" ref="O43">IFERROR(INDEX(Data!$F$2:$F$11136,MATCH($B43&amp;O$55&amp;"E",Data!$A$2:$A$11136&amp;Data!$D$2:$D$11136&amp;Data!$C$2:$C$11136,0)),0)</f>
        <v>470316</v>
      </c>
      <c r="P43" s="2">
        <f t="array" ref="P43">IFERROR(INDEX(Data!$F$2:$F$11136,MATCH($B43&amp;P$55&amp;"E",Data!$A$2:$A$11136&amp;Data!$D$2:$D$11136&amp;Data!$C$2:$C$11136,0)),0)</f>
        <v>1845072</v>
      </c>
      <c r="Q43" s="2">
        <f t="array" ref="Q43">IFERROR(INDEX(Data!$F$2:$F$11136,MATCH($B43&amp;Q$55&amp;"E",Data!$A$2:$A$11136&amp;Data!$D$2:$D$11136&amp;Data!$C$2:$C$11136,0)),0)</f>
        <v>197776</v>
      </c>
      <c r="R43" s="2">
        <f t="array" ref="R43">IFERROR(INDEX(Data!$F$2:$F$11136,MATCH($B43&amp;R$55&amp;"E",Data!$A$2:$A$11136&amp;Data!$D$2:$D$11136&amp;Data!$C$2:$C$11136,0)),0)+IFERROR(INDEX(Data!$F$2:$F$11136,MATCH($B43&amp;R$56&amp;"E",Data!$A$2:$A$11136&amp;Data!$D$2:$D$11136&amp;Data!$C$2:$C$11136,0)),0)+IFERROR(INDEX(Data!$F$2:$F$11136,MATCH($B43&amp;R$57&amp;"E",Data!$A$2:$A$11136&amp;Data!$D$2:$D$11136&amp;Data!$C$2:$C$11136,0)),0)+IFERROR(INDEX(Data!$F$2:$F$11136,MATCH($B43&amp;R$58&amp;"E",Data!$A$2:$A$11136&amp;Data!$D$2:$D$11136&amp;Data!$C$2:$C$11136,0)),0)</f>
        <v>1349038</v>
      </c>
    </row>
    <row r="44" spans="1:18">
      <c r="A44" s="1" t="s">
        <v>98</v>
      </c>
      <c r="B44" s="1" t="s">
        <v>45</v>
      </c>
      <c r="C44" s="2">
        <f t="array" ref="C44">IFERROR(INDEX(Data!$F$2:$F$11136,MATCH($B44&amp;C$55&amp;"E",Data!$A$2:$A$11136&amp;Data!$D$2:$D$11136&amp;Data!$C$2:$C$11136,0)),0)</f>
        <v>1085224</v>
      </c>
      <c r="D44" s="2">
        <f t="array" ref="D44">IFERROR(INDEX(Data!$F$2:$F$11136,MATCH($B44&amp;D$55&amp;"E",Data!$A$2:$A$11136&amp;Data!$D$2:$D$11136&amp;Data!$C$2:$C$11136,0)),0)+IFERROR(INDEX(Data!$F$2:$F$11136,MATCH($B44&amp;D$56&amp;"E",Data!$A$2:$A$11136&amp;Data!$D$2:$D$11136&amp;Data!$C$2:$C$11136,0)),0)</f>
        <v>569358</v>
      </c>
      <c r="E44" s="2">
        <f t="array" ref="E44">IFERROR(INDEX(Data!$F$2:$F$11136,MATCH($B44&amp;E$55&amp;"E",Data!$A$2:$A$11136&amp;Data!$D$2:$D$11136&amp;Data!$C$2:$C$11136,0)),0)+IFERROR(INDEX(Data!$F$2:$F$11136,MATCH($B44&amp;E$56&amp;"E",Data!$A$2:$A$11136&amp;Data!$D$2:$D$11136&amp;Data!$C$2:$C$11136,0)),0)</f>
        <v>352755</v>
      </c>
      <c r="F44" s="2">
        <f t="array" ref="F44">IFERROR(INDEX(Data!$F$2:$F$11136,MATCH($B44&amp;F$55&amp;"E",Data!$A$2:$A$11136&amp;Data!$D$2:$D$11136&amp;Data!$C$2:$C$11136,0)),0)</f>
        <v>9875</v>
      </c>
      <c r="G44" s="2">
        <f t="array" ref="G44">IFERROR(INDEX(Data!$F$2:$F$11136,MATCH($B44&amp;G$55&amp;"E",Data!$A$2:$A$11136&amp;Data!$D$2:$D$11136&amp;Data!$C$2:$C$11136,0)),0)</f>
        <v>162738</v>
      </c>
      <c r="H44" s="2">
        <f t="array" ref="H44">IFERROR(INDEX(Data!$F$2:$F$11136,MATCH($B44&amp;H$55&amp;"E",Data!$A$2:$A$11136&amp;Data!$D$2:$D$11136&amp;Data!$C$2:$C$11136,0)),0)+IFERROR(INDEX(Data!$F$2:$F$11136,MATCH($B44&amp;H$56&amp;"E",Data!$A$2:$A$11136&amp;Data!$D$2:$D$11136&amp;Data!$C$2:$C$11136,0)),0)</f>
        <v>154634</v>
      </c>
      <c r="I44" s="2">
        <f t="array" ref="I44">IFERROR(INDEX(Data!$F$2:$F$11136,MATCH($B44&amp;I$55&amp;"E",Data!$A$2:$A$11136&amp;Data!$D$2:$D$11136&amp;Data!$C$2:$C$11136,0)),0)</f>
        <v>52937</v>
      </c>
      <c r="J44" s="2">
        <f t="array" ref="J44">IFERROR(INDEX(Data!$F$2:$F$11136,MATCH($B44&amp;J$55&amp;"E",Data!$A$2:$A$11136&amp;Data!$D$2:$D$11136&amp;Data!$C$2:$C$11136,0)),0)</f>
        <v>103525</v>
      </c>
      <c r="K44" s="2">
        <f t="array" ref="K44">IFERROR(INDEX(Data!$F$2:$F$11136,MATCH($B44&amp;K$55&amp;"E",Data!$A$2:$A$11136&amp;Data!$D$2:$D$11136&amp;Data!$C$2:$C$11136,0)),0)</f>
        <v>122388</v>
      </c>
      <c r="L44" s="2">
        <f t="array" ref="L44">IFERROR(INDEX(Data!$F$2:$F$11136,MATCH($B44&amp;L$55&amp;"E",Data!$A$2:$A$11136&amp;Data!$D$2:$D$11136&amp;Data!$C$2:$C$11136,0)),0)</f>
        <v>160145</v>
      </c>
      <c r="M44" s="2">
        <f t="array" ref="M44">IFERROR(INDEX(Data!$F$2:$F$11136,MATCH($B44&amp;M$55&amp;"E",Data!$A$2:$A$11136&amp;Data!$D$2:$D$11136&amp;Data!$C$2:$C$11136,0)),0)</f>
        <v>47608</v>
      </c>
      <c r="N44" s="2">
        <f t="array" ref="N44">IFERROR(INDEX(Data!$F$2:$F$11136,MATCH($B44&amp;N$55&amp;"E",Data!$A$2:$A$11136&amp;Data!$D$2:$D$11136&amp;Data!$C$2:$C$11136,0)),0)</f>
        <v>39922</v>
      </c>
      <c r="O44" s="2">
        <f t="array" ref="O44">IFERROR(INDEX(Data!$F$2:$F$11136,MATCH($B44&amp;O$55&amp;"E",Data!$A$2:$A$11136&amp;Data!$D$2:$D$11136&amp;Data!$C$2:$C$11136,0)),0)</f>
        <v>68429</v>
      </c>
      <c r="P44" s="2">
        <f t="array" ref="P44">IFERROR(INDEX(Data!$F$2:$F$11136,MATCH($B44&amp;P$55&amp;"E",Data!$A$2:$A$11136&amp;Data!$D$2:$D$11136&amp;Data!$C$2:$C$11136,0)),0)</f>
        <v>164803</v>
      </c>
      <c r="Q44" s="2">
        <f t="array" ref="Q44">IFERROR(INDEX(Data!$F$2:$F$11136,MATCH($B44&amp;Q$55&amp;"E",Data!$A$2:$A$11136&amp;Data!$D$2:$D$11136&amp;Data!$C$2:$C$11136,0)),0)</f>
        <v>11014</v>
      </c>
      <c r="R44" s="2">
        <f t="array" ref="R44">IFERROR(INDEX(Data!$F$2:$F$11136,MATCH($B44&amp;R$55&amp;"E",Data!$A$2:$A$11136&amp;Data!$D$2:$D$11136&amp;Data!$C$2:$C$11136,0)),0)+IFERROR(INDEX(Data!$F$2:$F$11136,MATCH($B44&amp;R$56&amp;"E",Data!$A$2:$A$11136&amp;Data!$D$2:$D$11136&amp;Data!$C$2:$C$11136,0)),0)+IFERROR(INDEX(Data!$F$2:$F$11136,MATCH($B44&amp;R$57&amp;"E",Data!$A$2:$A$11136&amp;Data!$D$2:$D$11136&amp;Data!$C$2:$C$11136,0)),0)+IFERROR(INDEX(Data!$F$2:$F$11136,MATCH($B44&amp;R$58&amp;"E",Data!$A$2:$A$11136&amp;Data!$D$2:$D$11136&amp;Data!$C$2:$C$11136,0)),0)</f>
        <v>310321</v>
      </c>
    </row>
    <row r="45" spans="1:18">
      <c r="A45" s="1" t="s">
        <v>68</v>
      </c>
      <c r="B45" s="1" t="s">
        <v>15</v>
      </c>
      <c r="C45" s="2">
        <f t="array" ref="C45">IFERROR(INDEX(Data!$F$2:$F$11136,MATCH($B45&amp;C$55&amp;"E",Data!$A$2:$A$11136&amp;Data!$D$2:$D$11136&amp;Data!$C$2:$C$11136,0)),0)</f>
        <v>8359529</v>
      </c>
      <c r="D45" s="2">
        <f t="array" ref="D45">IFERROR(INDEX(Data!$F$2:$F$11136,MATCH($B45&amp;D$55&amp;"E",Data!$A$2:$A$11136&amp;Data!$D$2:$D$11136&amp;Data!$C$2:$C$11136,0)),0)+IFERROR(INDEX(Data!$F$2:$F$11136,MATCH($B45&amp;D$56&amp;"E",Data!$A$2:$A$11136&amp;Data!$D$2:$D$11136&amp;Data!$C$2:$C$11136,0)),0)</f>
        <v>3495293</v>
      </c>
      <c r="E45" s="2">
        <f t="array" ref="E45">IFERROR(INDEX(Data!$F$2:$F$11136,MATCH($B45&amp;E$55&amp;"E",Data!$A$2:$A$11136&amp;Data!$D$2:$D$11136&amp;Data!$C$2:$C$11136,0)),0)+IFERROR(INDEX(Data!$F$2:$F$11136,MATCH($B45&amp;E$56&amp;"E",Data!$A$2:$A$11136&amp;Data!$D$2:$D$11136&amp;Data!$C$2:$C$11136,0)),0)</f>
        <v>1097730</v>
      </c>
      <c r="F45" s="2">
        <f t="array" ref="F45">IFERROR(INDEX(Data!$F$2:$F$11136,MATCH($B45&amp;F$55&amp;"E",Data!$A$2:$A$11136&amp;Data!$D$2:$D$11136&amp;Data!$C$2:$C$11136,0)),0)</f>
        <v>238632</v>
      </c>
      <c r="G45" s="2">
        <f t="array" ref="G45">IFERROR(INDEX(Data!$F$2:$F$11136,MATCH($B45&amp;G$55&amp;"E",Data!$A$2:$A$11136&amp;Data!$D$2:$D$11136&amp;Data!$C$2:$C$11136,0)),0)</f>
        <v>1605004</v>
      </c>
      <c r="H45" s="2">
        <f t="array" ref="H45">IFERROR(INDEX(Data!$F$2:$F$11136,MATCH($B45&amp;H$55&amp;"E",Data!$A$2:$A$11136&amp;Data!$D$2:$D$11136&amp;Data!$C$2:$C$11136,0)),0)+IFERROR(INDEX(Data!$F$2:$F$11136,MATCH($B45&amp;H$56&amp;"E",Data!$A$2:$A$11136&amp;Data!$D$2:$D$11136&amp;Data!$C$2:$C$11136,0)),0)</f>
        <v>1038664</v>
      </c>
      <c r="I45" s="2">
        <f t="array" ref="I45">IFERROR(INDEX(Data!$F$2:$F$11136,MATCH($B45&amp;I$55&amp;"E",Data!$A$2:$A$11136&amp;Data!$D$2:$D$11136&amp;Data!$C$2:$C$11136,0)),0)</f>
        <v>654723</v>
      </c>
      <c r="J45" s="2">
        <f t="array" ref="J45">IFERROR(INDEX(Data!$F$2:$F$11136,MATCH($B45&amp;J$55&amp;"E",Data!$A$2:$A$11136&amp;Data!$D$2:$D$11136&amp;Data!$C$2:$C$11136,0)),0)</f>
        <v>765357</v>
      </c>
      <c r="K45" s="2">
        <f t="array" ref="K45">IFERROR(INDEX(Data!$F$2:$F$11136,MATCH($B45&amp;K$55&amp;"E",Data!$A$2:$A$11136&amp;Data!$D$2:$D$11136&amp;Data!$C$2:$C$11136,0)),0)</f>
        <v>428331</v>
      </c>
      <c r="L45" s="2">
        <f t="array" ref="L45">IFERROR(INDEX(Data!$F$2:$F$11136,MATCH($B45&amp;L$55&amp;"E",Data!$A$2:$A$11136&amp;Data!$D$2:$D$11136&amp;Data!$C$2:$C$11136,0)),0)</f>
        <v>339548</v>
      </c>
      <c r="M45" s="2">
        <f t="array" ref="M45">IFERROR(INDEX(Data!$F$2:$F$11136,MATCH($B45&amp;M$55&amp;"E",Data!$A$2:$A$11136&amp;Data!$D$2:$D$11136&amp;Data!$C$2:$C$11136,0)),0)</f>
        <v>458473</v>
      </c>
      <c r="N45" s="2">
        <f t="array" ref="N45">IFERROR(INDEX(Data!$F$2:$F$11136,MATCH($B45&amp;N$55&amp;"E",Data!$A$2:$A$11136&amp;Data!$D$2:$D$11136&amp;Data!$C$2:$C$11136,0)),0)</f>
        <v>344463</v>
      </c>
      <c r="O45" s="2">
        <f t="array" ref="O45">IFERROR(INDEX(Data!$F$2:$F$11136,MATCH($B45&amp;O$55&amp;"E",Data!$A$2:$A$11136&amp;Data!$D$2:$D$11136&amp;Data!$C$2:$C$11136,0)),0)</f>
        <v>718093</v>
      </c>
      <c r="P45" s="2">
        <f t="array" ref="P45">IFERROR(INDEX(Data!$F$2:$F$11136,MATCH($B45&amp;P$55&amp;"E",Data!$A$2:$A$11136&amp;Data!$D$2:$D$11136&amp;Data!$C$2:$C$11136,0)),0)</f>
        <v>5938905</v>
      </c>
      <c r="Q45" s="2">
        <f t="array" ref="Q45">IFERROR(INDEX(Data!$F$2:$F$11136,MATCH($B45&amp;Q$55&amp;"E",Data!$A$2:$A$11136&amp;Data!$D$2:$D$11136&amp;Data!$C$2:$C$11136,0)),0)</f>
        <v>905976</v>
      </c>
      <c r="R45" s="2">
        <f t="array" ref="R45">IFERROR(INDEX(Data!$F$2:$F$11136,MATCH($B45&amp;R$55&amp;"E",Data!$A$2:$A$11136&amp;Data!$D$2:$D$11136&amp;Data!$C$2:$C$11136,0)),0)+IFERROR(INDEX(Data!$F$2:$F$11136,MATCH($B45&amp;R$56&amp;"E",Data!$A$2:$A$11136&amp;Data!$D$2:$D$11136&amp;Data!$C$2:$C$11136,0)),0)+IFERROR(INDEX(Data!$F$2:$F$11136,MATCH($B45&amp;R$57&amp;"E",Data!$A$2:$A$11136&amp;Data!$D$2:$D$11136&amp;Data!$C$2:$C$11136,0)),0)+IFERROR(INDEX(Data!$F$2:$F$11136,MATCH($B45&amp;R$58&amp;"E",Data!$A$2:$A$11136&amp;Data!$D$2:$D$11136&amp;Data!$C$2:$C$11136,0)),0)</f>
        <v>1822451</v>
      </c>
    </row>
    <row r="46" spans="1:18">
      <c r="A46" s="1" t="s">
        <v>57</v>
      </c>
      <c r="B46" s="1" t="s">
        <v>4</v>
      </c>
      <c r="C46" s="2">
        <f t="array" ref="C46">IFERROR(INDEX(Data!$F$2:$F$11136,MATCH($B46&amp;C$55&amp;"E",Data!$A$2:$A$11136&amp;Data!$D$2:$D$11136&amp;Data!$C$2:$C$11136,0)),0)</f>
        <v>38870967</v>
      </c>
      <c r="D46" s="2">
        <f t="array" ref="D46">IFERROR(INDEX(Data!$F$2:$F$11136,MATCH($B46&amp;D$55&amp;"E",Data!$A$2:$A$11136&amp;Data!$D$2:$D$11136&amp;Data!$C$2:$C$11136,0)),0)+IFERROR(INDEX(Data!$F$2:$F$11136,MATCH($B46&amp;D$56&amp;"E",Data!$A$2:$A$11136&amp;Data!$D$2:$D$11136&amp;Data!$C$2:$C$11136,0)),0)</f>
        <v>21270334</v>
      </c>
      <c r="E46" s="2">
        <f t="array" ref="E46">IFERROR(INDEX(Data!$F$2:$F$11136,MATCH($B46&amp;E$55&amp;"E",Data!$A$2:$A$11136&amp;Data!$D$2:$D$11136&amp;Data!$C$2:$C$11136,0)),0)+IFERROR(INDEX(Data!$F$2:$F$11136,MATCH($B46&amp;E$56&amp;"E",Data!$A$2:$A$11136&amp;Data!$D$2:$D$11136&amp;Data!$C$2:$C$11136,0)),0)</f>
        <v>4403006</v>
      </c>
      <c r="F46" s="2">
        <f t="array" ref="F46">IFERROR(INDEX(Data!$F$2:$F$11136,MATCH($B46&amp;F$55&amp;"E",Data!$A$2:$A$11136&amp;Data!$D$2:$D$11136&amp;Data!$C$2:$C$11136,0)),0)</f>
        <v>1594245</v>
      </c>
      <c r="G46" s="2">
        <f t="array" ref="G46">IFERROR(INDEX(Data!$F$2:$F$11136,MATCH($B46&amp;G$55&amp;"E",Data!$A$2:$A$11136&amp;Data!$D$2:$D$11136&amp;Data!$C$2:$C$11136,0)),0)</f>
        <v>6207840</v>
      </c>
      <c r="H46" s="2">
        <f t="array" ref="H46">IFERROR(INDEX(Data!$F$2:$F$11136,MATCH($B46&amp;H$55&amp;"E",Data!$A$2:$A$11136&amp;Data!$D$2:$D$11136&amp;Data!$C$2:$C$11136,0)),0)+IFERROR(INDEX(Data!$F$2:$F$11136,MATCH($B46&amp;H$56&amp;"E",Data!$A$2:$A$11136&amp;Data!$D$2:$D$11136&amp;Data!$C$2:$C$11136,0)),0)</f>
        <v>5356153</v>
      </c>
      <c r="I46" s="2">
        <f t="array" ref="I46">IFERROR(INDEX(Data!$F$2:$F$11136,MATCH($B46&amp;I$55&amp;"E",Data!$A$2:$A$11136&amp;Data!$D$2:$D$11136&amp;Data!$C$2:$C$11136,0)),0)</f>
        <v>2642017</v>
      </c>
      <c r="J46" s="2">
        <f t="array" ref="J46">IFERROR(INDEX(Data!$F$2:$F$11136,MATCH($B46&amp;J$55&amp;"E",Data!$A$2:$A$11136&amp;Data!$D$2:$D$11136&amp;Data!$C$2:$C$11136,0)),0)</f>
        <v>1944806</v>
      </c>
      <c r="K46" s="2">
        <f t="array" ref="K46">IFERROR(INDEX(Data!$F$2:$F$11136,MATCH($B46&amp;K$55&amp;"E",Data!$A$2:$A$11136&amp;Data!$D$2:$D$11136&amp;Data!$C$2:$C$11136,0)),0)</f>
        <v>1567012</v>
      </c>
      <c r="L46" s="2">
        <f t="array" ref="L46">IFERROR(INDEX(Data!$F$2:$F$11136,MATCH($B46&amp;L$55&amp;"E",Data!$A$2:$A$11136&amp;Data!$D$2:$D$11136&amp;Data!$C$2:$C$11136,0)),0)</f>
        <v>1229411</v>
      </c>
      <c r="M46" s="2">
        <f t="array" ref="M46">IFERROR(INDEX(Data!$F$2:$F$11136,MATCH($B46&amp;M$55&amp;"E",Data!$A$2:$A$11136&amp;Data!$D$2:$D$11136&amp;Data!$C$2:$C$11136,0)),0)</f>
        <v>2022308</v>
      </c>
      <c r="N46" s="2">
        <f t="array" ref="N46">IFERROR(INDEX(Data!$F$2:$F$11136,MATCH($B46&amp;N$55&amp;"E",Data!$A$2:$A$11136&amp;Data!$D$2:$D$11136&amp;Data!$C$2:$C$11136,0)),0)</f>
        <v>1189924</v>
      </c>
      <c r="O46" s="2">
        <f t="array" ref="O46">IFERROR(INDEX(Data!$F$2:$F$11136,MATCH($B46&amp;O$55&amp;"E",Data!$A$2:$A$11136&amp;Data!$D$2:$D$11136&amp;Data!$C$2:$C$11136,0)),0)</f>
        <v>3581847</v>
      </c>
      <c r="P46" s="2">
        <f t="array" ref="P46">IFERROR(INDEX(Data!$F$2:$F$11136,MATCH($B46&amp;P$55&amp;"E",Data!$A$2:$A$11136&amp;Data!$D$2:$D$11136&amp;Data!$C$2:$C$11136,0)),0)</f>
        <v>4533029</v>
      </c>
      <c r="Q46" s="2">
        <f t="array" ref="Q46">IFERROR(INDEX(Data!$F$2:$F$11136,MATCH($B46&amp;Q$55&amp;"E",Data!$A$2:$A$11136&amp;Data!$D$2:$D$11136&amp;Data!$C$2:$C$11136,0)),0)</f>
        <v>434206</v>
      </c>
      <c r="R46" s="2">
        <f t="array" ref="R46">IFERROR(INDEX(Data!$F$2:$F$11136,MATCH($B46&amp;R$55&amp;"E",Data!$A$2:$A$11136&amp;Data!$D$2:$D$11136&amp;Data!$C$2:$C$11136,0)),0)+IFERROR(INDEX(Data!$F$2:$F$11136,MATCH($B46&amp;R$56&amp;"E",Data!$A$2:$A$11136&amp;Data!$D$2:$D$11136&amp;Data!$C$2:$C$11136,0)),0)+IFERROR(INDEX(Data!$F$2:$F$11136,MATCH($B46&amp;R$57&amp;"E",Data!$A$2:$A$11136&amp;Data!$D$2:$D$11136&amp;Data!$C$2:$C$11136,0)),0)+IFERROR(INDEX(Data!$F$2:$F$11136,MATCH($B46&amp;R$58&amp;"E",Data!$A$2:$A$11136&amp;Data!$D$2:$D$11136&amp;Data!$C$2:$C$11136,0)),0)</f>
        <v>6472342</v>
      </c>
    </row>
    <row r="47" spans="1:18">
      <c r="A47" s="1" t="s">
        <v>85</v>
      </c>
      <c r="B47" s="1" t="s">
        <v>32</v>
      </c>
      <c r="C47" s="2">
        <f t="array" ref="C47">IFERROR(INDEX(Data!$F$2:$F$11136,MATCH($B47&amp;C$55&amp;"E",Data!$A$2:$A$11136&amp;Data!$D$2:$D$11136&amp;Data!$C$2:$C$11136,0)),0)</f>
        <v>3548527</v>
      </c>
      <c r="D47" s="2">
        <f t="array" ref="D47">IFERROR(INDEX(Data!$F$2:$F$11136,MATCH($B47&amp;D$55&amp;"E",Data!$A$2:$A$11136&amp;Data!$D$2:$D$11136&amp;Data!$C$2:$C$11136,0)),0)+IFERROR(INDEX(Data!$F$2:$F$11136,MATCH($B47&amp;D$56&amp;"E",Data!$A$2:$A$11136&amp;Data!$D$2:$D$11136&amp;Data!$C$2:$C$11136,0)),0)</f>
        <v>3152914</v>
      </c>
      <c r="E47" s="2">
        <f t="array" ref="E47">IFERROR(INDEX(Data!$F$2:$F$11136,MATCH($B47&amp;E$55&amp;"E",Data!$A$2:$A$11136&amp;Data!$D$2:$D$11136&amp;Data!$C$2:$C$11136,0)),0)+IFERROR(INDEX(Data!$F$2:$F$11136,MATCH($B47&amp;E$56&amp;"E",Data!$A$2:$A$11136&amp;Data!$D$2:$D$11136&amp;Data!$C$2:$C$11136,0)),0)</f>
        <v>583909</v>
      </c>
      <c r="F47" s="2">
        <f t="array" ref="F47">IFERROR(INDEX(Data!$F$2:$F$11136,MATCH($B47&amp;F$55&amp;"E",Data!$A$2:$A$11136&amp;Data!$D$2:$D$11136&amp;Data!$C$2:$C$11136,0)),0)</f>
        <v>198832</v>
      </c>
      <c r="G47" s="2">
        <f t="array" ref="G47">IFERROR(INDEX(Data!$F$2:$F$11136,MATCH($B47&amp;G$55&amp;"E",Data!$A$2:$A$11136&amp;Data!$D$2:$D$11136&amp;Data!$C$2:$C$11136,0)),0)</f>
        <v>640640</v>
      </c>
      <c r="H47" s="2">
        <f t="array" ref="H47">IFERROR(INDEX(Data!$F$2:$F$11136,MATCH($B47&amp;H$55&amp;"E",Data!$A$2:$A$11136&amp;Data!$D$2:$D$11136&amp;Data!$C$2:$C$11136,0)),0)+IFERROR(INDEX(Data!$F$2:$F$11136,MATCH($B47&amp;H$56&amp;"E",Data!$A$2:$A$11136&amp;Data!$D$2:$D$11136&amp;Data!$C$2:$C$11136,0)),0)</f>
        <v>493603</v>
      </c>
      <c r="I47" s="2">
        <f t="array" ref="I47">IFERROR(INDEX(Data!$F$2:$F$11136,MATCH($B47&amp;I$55&amp;"E",Data!$A$2:$A$11136&amp;Data!$D$2:$D$11136&amp;Data!$C$2:$C$11136,0)),0)</f>
        <v>233530</v>
      </c>
      <c r="J47" s="2">
        <f t="array" ref="J47">IFERROR(INDEX(Data!$F$2:$F$11136,MATCH($B47&amp;J$55&amp;"E",Data!$A$2:$A$11136&amp;Data!$D$2:$D$11136&amp;Data!$C$2:$C$11136,0)),0)</f>
        <v>309771</v>
      </c>
      <c r="K47" s="2">
        <f t="array" ref="K47">IFERROR(INDEX(Data!$F$2:$F$11136,MATCH($B47&amp;K$55&amp;"E",Data!$A$2:$A$11136&amp;Data!$D$2:$D$11136&amp;Data!$C$2:$C$11136,0)),0)</f>
        <v>381640</v>
      </c>
      <c r="L47" s="2">
        <f t="array" ref="L47">IFERROR(INDEX(Data!$F$2:$F$11136,MATCH($B47&amp;L$55&amp;"E",Data!$A$2:$A$11136&amp;Data!$D$2:$D$11136&amp;Data!$C$2:$C$11136,0)),0)</f>
        <v>172016</v>
      </c>
      <c r="M47" s="2">
        <f t="array" ref="M47">IFERROR(INDEX(Data!$F$2:$F$11136,MATCH($B47&amp;M$55&amp;"E",Data!$A$2:$A$11136&amp;Data!$D$2:$D$11136&amp;Data!$C$2:$C$11136,0)),0)</f>
        <v>281285</v>
      </c>
      <c r="N47" s="2">
        <f t="array" ref="N47">IFERROR(INDEX(Data!$F$2:$F$11136,MATCH($B47&amp;N$55&amp;"E",Data!$A$2:$A$11136&amp;Data!$D$2:$D$11136&amp;Data!$C$2:$C$11136,0)),0)</f>
        <v>154477</v>
      </c>
      <c r="O47" s="2">
        <f t="array" ref="O47">IFERROR(INDEX(Data!$F$2:$F$11136,MATCH($B47&amp;O$55&amp;"E",Data!$A$2:$A$11136&amp;Data!$D$2:$D$11136&amp;Data!$C$2:$C$11136,0)),0)</f>
        <v>455374</v>
      </c>
      <c r="P47" s="2">
        <f t="array" ref="P47">IFERROR(INDEX(Data!$F$2:$F$11136,MATCH($B47&amp;P$55&amp;"E",Data!$A$2:$A$11136&amp;Data!$D$2:$D$11136&amp;Data!$C$2:$C$11136,0)),0)</f>
        <v>932925</v>
      </c>
      <c r="Q47" s="2">
        <f t="array" ref="Q47">IFERROR(INDEX(Data!$F$2:$F$11136,MATCH($B47&amp;Q$55&amp;"E",Data!$A$2:$A$11136&amp;Data!$D$2:$D$11136&amp;Data!$C$2:$C$11136,0)),0)</f>
        <v>7824</v>
      </c>
      <c r="R47" s="2">
        <f t="array" ref="R47">IFERROR(INDEX(Data!$F$2:$F$11136,MATCH($B47&amp;R$55&amp;"E",Data!$A$2:$A$11136&amp;Data!$D$2:$D$11136&amp;Data!$C$2:$C$11136,0)),0)+IFERROR(INDEX(Data!$F$2:$F$11136,MATCH($B47&amp;R$56&amp;"E",Data!$A$2:$A$11136&amp;Data!$D$2:$D$11136&amp;Data!$C$2:$C$11136,0)),0)+IFERROR(INDEX(Data!$F$2:$F$11136,MATCH($B47&amp;R$57&amp;"E",Data!$A$2:$A$11136&amp;Data!$D$2:$D$11136&amp;Data!$C$2:$C$11136,0)),0)+IFERROR(INDEX(Data!$F$2:$F$11136,MATCH($B47&amp;R$58&amp;"E",Data!$A$2:$A$11136&amp;Data!$D$2:$D$11136&amp;Data!$C$2:$C$11136,0)),0)</f>
        <v>1101530</v>
      </c>
    </row>
    <row r="48" spans="1:18">
      <c r="A48" s="1" t="s">
        <v>74</v>
      </c>
      <c r="B48" s="1" t="s">
        <v>21</v>
      </c>
      <c r="C48" s="2">
        <f t="array" ref="C48">IFERROR(INDEX(Data!$F$2:$F$11136,MATCH($B48&amp;C$55&amp;"E",Data!$A$2:$A$11136&amp;Data!$D$2:$D$11136&amp;Data!$C$2:$C$11136,0)),0)</f>
        <v>1431420</v>
      </c>
      <c r="D48" s="2">
        <f t="array" ref="D48">IFERROR(INDEX(Data!$F$2:$F$11136,MATCH($B48&amp;D$55&amp;"E",Data!$A$2:$A$11136&amp;Data!$D$2:$D$11136&amp;Data!$C$2:$C$11136,0)),0)+IFERROR(INDEX(Data!$F$2:$F$11136,MATCH($B48&amp;D$56&amp;"E",Data!$A$2:$A$11136&amp;Data!$D$2:$D$11136&amp;Data!$C$2:$C$11136,0)),0)</f>
        <v>694487</v>
      </c>
      <c r="E48" s="2">
        <f t="array" ref="E48">IFERROR(INDEX(Data!$F$2:$F$11136,MATCH($B48&amp;E$55&amp;"E",Data!$A$2:$A$11136&amp;Data!$D$2:$D$11136&amp;Data!$C$2:$C$11136,0)),0)+IFERROR(INDEX(Data!$F$2:$F$11136,MATCH($B48&amp;E$56&amp;"E",Data!$A$2:$A$11136&amp;Data!$D$2:$D$11136&amp;Data!$C$2:$C$11136,0)),0)</f>
        <v>431589</v>
      </c>
      <c r="F48" s="2">
        <f t="array" ref="F48">IFERROR(INDEX(Data!$F$2:$F$11136,MATCH($B48&amp;F$55&amp;"E",Data!$A$2:$A$11136&amp;Data!$D$2:$D$11136&amp;Data!$C$2:$C$11136,0)),0)</f>
        <v>23704</v>
      </c>
      <c r="G48" s="2">
        <f t="array" ref="G48">IFERROR(INDEX(Data!$F$2:$F$11136,MATCH($B48&amp;G$55&amp;"E",Data!$A$2:$A$11136&amp;Data!$D$2:$D$11136&amp;Data!$C$2:$C$11136,0)),0)</f>
        <v>166625</v>
      </c>
      <c r="H48" s="2">
        <f t="array" ref="H48">IFERROR(INDEX(Data!$F$2:$F$11136,MATCH($B48&amp;H$55&amp;"E",Data!$A$2:$A$11136&amp;Data!$D$2:$D$11136&amp;Data!$C$2:$C$11136,0)),0)+IFERROR(INDEX(Data!$F$2:$F$11136,MATCH($B48&amp;H$56&amp;"E",Data!$A$2:$A$11136&amp;Data!$D$2:$D$11136&amp;Data!$C$2:$C$11136,0)),0)</f>
        <v>125280</v>
      </c>
      <c r="I48" s="2">
        <f t="array" ref="I48">IFERROR(INDEX(Data!$F$2:$F$11136,MATCH($B48&amp;I$55&amp;"E",Data!$A$2:$A$11136&amp;Data!$D$2:$D$11136&amp;Data!$C$2:$C$11136,0)),0)</f>
        <v>43019</v>
      </c>
      <c r="J48" s="2">
        <f t="array" ref="J48">IFERROR(INDEX(Data!$F$2:$F$11136,MATCH($B48&amp;J$55&amp;"E",Data!$A$2:$A$11136&amp;Data!$D$2:$D$11136&amp;Data!$C$2:$C$11136,0)),0)</f>
        <v>137751</v>
      </c>
      <c r="K48" s="2">
        <f t="array" ref="K48">IFERROR(INDEX(Data!$F$2:$F$11136,MATCH($B48&amp;K$55&amp;"E",Data!$A$2:$A$11136&amp;Data!$D$2:$D$11136&amp;Data!$C$2:$C$11136,0)),0)</f>
        <v>42620</v>
      </c>
      <c r="L48" s="2">
        <f t="array" ref="L48">IFERROR(INDEX(Data!$F$2:$F$11136,MATCH($B48&amp;L$55&amp;"E",Data!$A$2:$A$11136&amp;Data!$D$2:$D$11136&amp;Data!$C$2:$C$11136,0)),0)</f>
        <v>86566</v>
      </c>
      <c r="M48" s="2">
        <f t="array" ref="M48">IFERROR(INDEX(Data!$F$2:$F$11136,MATCH($B48&amp;M$55&amp;"E",Data!$A$2:$A$11136&amp;Data!$D$2:$D$11136&amp;Data!$C$2:$C$11136,0)),0)</f>
        <v>60102</v>
      </c>
      <c r="N48" s="2">
        <f t="array" ref="N48">IFERROR(INDEX(Data!$F$2:$F$11136,MATCH($B48&amp;N$55&amp;"E",Data!$A$2:$A$11136&amp;Data!$D$2:$D$11136&amp;Data!$C$2:$C$11136,0)),0)</f>
        <v>39054</v>
      </c>
      <c r="O48" s="2">
        <f t="array" ref="O48">IFERROR(INDEX(Data!$F$2:$F$11136,MATCH($B48&amp;O$55&amp;"E",Data!$A$2:$A$11136&amp;Data!$D$2:$D$11136&amp;Data!$C$2:$C$11136,0)),0)</f>
        <v>58224</v>
      </c>
      <c r="P48" s="2">
        <f t="array" ref="P48">IFERROR(INDEX(Data!$F$2:$F$11136,MATCH($B48&amp;P$55&amp;"E",Data!$A$2:$A$11136&amp;Data!$D$2:$D$11136&amp;Data!$C$2:$C$11136,0)),0)</f>
        <v>130189</v>
      </c>
      <c r="Q48" s="2">
        <f t="array" ref="Q48">IFERROR(INDEX(Data!$F$2:$F$11136,MATCH($B48&amp;Q$55&amp;"E",Data!$A$2:$A$11136&amp;Data!$D$2:$D$11136&amp;Data!$C$2:$C$11136,0)),0)</f>
        <v>0</v>
      </c>
      <c r="R48" s="2">
        <f t="array" ref="R48">IFERROR(INDEX(Data!$F$2:$F$11136,MATCH($B48&amp;R$55&amp;"E",Data!$A$2:$A$11136&amp;Data!$D$2:$D$11136&amp;Data!$C$2:$C$11136,0)),0)+IFERROR(INDEX(Data!$F$2:$F$11136,MATCH($B48&amp;R$56&amp;"E",Data!$A$2:$A$11136&amp;Data!$D$2:$D$11136&amp;Data!$C$2:$C$11136,0)),0)+IFERROR(INDEX(Data!$F$2:$F$11136,MATCH($B48&amp;R$57&amp;"E",Data!$A$2:$A$11136&amp;Data!$D$2:$D$11136&amp;Data!$C$2:$C$11136,0)),0)+IFERROR(INDEX(Data!$F$2:$F$11136,MATCH($B48&amp;R$58&amp;"E",Data!$A$2:$A$11136&amp;Data!$D$2:$D$11136&amp;Data!$C$2:$C$11136,0)),0)</f>
        <v>232031</v>
      </c>
    </row>
    <row r="49" spans="1:18">
      <c r="A49" s="1" t="s">
        <v>102</v>
      </c>
      <c r="B49" s="1" t="s">
        <v>49</v>
      </c>
      <c r="C49" s="2">
        <f t="array" ref="C49">IFERROR(INDEX(Data!$F$2:$F$11136,MATCH($B49&amp;C$55&amp;"E",Data!$A$2:$A$11136&amp;Data!$D$2:$D$11136&amp;Data!$C$2:$C$11136,0)),0)</f>
        <v>13693436</v>
      </c>
      <c r="D49" s="2">
        <f t="array" ref="D49">IFERROR(INDEX(Data!$F$2:$F$11136,MATCH($B49&amp;D$55&amp;"E",Data!$A$2:$A$11136&amp;Data!$D$2:$D$11136&amp;Data!$C$2:$C$11136,0)),0)+IFERROR(INDEX(Data!$F$2:$F$11136,MATCH($B49&amp;D$56&amp;"E",Data!$A$2:$A$11136&amp;Data!$D$2:$D$11136&amp;Data!$C$2:$C$11136,0)),0)</f>
        <v>6165066</v>
      </c>
      <c r="E49" s="2">
        <f t="array" ref="E49">IFERROR(INDEX(Data!$F$2:$F$11136,MATCH($B49&amp;E$55&amp;"E",Data!$A$2:$A$11136&amp;Data!$D$2:$D$11136&amp;Data!$C$2:$C$11136,0)),0)+IFERROR(INDEX(Data!$F$2:$F$11136,MATCH($B49&amp;E$56&amp;"E",Data!$A$2:$A$11136&amp;Data!$D$2:$D$11136&amp;Data!$C$2:$C$11136,0)),0)</f>
        <v>2037543</v>
      </c>
      <c r="F49" s="2">
        <f t="array" ref="F49">IFERROR(INDEX(Data!$F$2:$F$11136,MATCH($B49&amp;F$55&amp;"E",Data!$A$2:$A$11136&amp;Data!$D$2:$D$11136&amp;Data!$C$2:$C$11136,0)),0)</f>
        <v>400075</v>
      </c>
      <c r="G49" s="2">
        <f t="array" ref="G49">IFERROR(INDEX(Data!$F$2:$F$11136,MATCH($B49&amp;G$55&amp;"E",Data!$A$2:$A$11136&amp;Data!$D$2:$D$11136&amp;Data!$C$2:$C$11136,0)),0)</f>
        <v>1947795</v>
      </c>
      <c r="H49" s="2">
        <f t="array" ref="H49">IFERROR(INDEX(Data!$F$2:$F$11136,MATCH($B49&amp;H$55&amp;"E",Data!$A$2:$A$11136&amp;Data!$D$2:$D$11136&amp;Data!$C$2:$C$11136,0)),0)+IFERROR(INDEX(Data!$F$2:$F$11136,MATCH($B49&amp;H$56&amp;"E",Data!$A$2:$A$11136&amp;Data!$D$2:$D$11136&amp;Data!$C$2:$C$11136,0)),0)</f>
        <v>2112165</v>
      </c>
      <c r="I49" s="2">
        <f t="array" ref="I49">IFERROR(INDEX(Data!$F$2:$F$11136,MATCH($B49&amp;I$55&amp;"E",Data!$A$2:$A$11136&amp;Data!$D$2:$D$11136&amp;Data!$C$2:$C$11136,0)),0)</f>
        <v>1106228</v>
      </c>
      <c r="J49" s="2">
        <f t="array" ref="J49">IFERROR(INDEX(Data!$F$2:$F$11136,MATCH($B49&amp;J$55&amp;"E",Data!$A$2:$A$11136&amp;Data!$D$2:$D$11136&amp;Data!$C$2:$C$11136,0)),0)</f>
        <v>908569</v>
      </c>
      <c r="K49" s="2">
        <f t="array" ref="K49">IFERROR(INDEX(Data!$F$2:$F$11136,MATCH($B49&amp;K$55&amp;"E",Data!$A$2:$A$11136&amp;Data!$D$2:$D$11136&amp;Data!$C$2:$C$11136,0)),0)</f>
        <v>768562</v>
      </c>
      <c r="L49" s="2">
        <f t="array" ref="L49">IFERROR(INDEX(Data!$F$2:$F$11136,MATCH($B49&amp;L$55&amp;"E",Data!$A$2:$A$11136&amp;Data!$D$2:$D$11136&amp;Data!$C$2:$C$11136,0)),0)</f>
        <v>252180</v>
      </c>
      <c r="M49" s="2">
        <f t="array" ref="M49">IFERROR(INDEX(Data!$F$2:$F$11136,MATCH($B49&amp;M$55&amp;"E",Data!$A$2:$A$11136&amp;Data!$D$2:$D$11136&amp;Data!$C$2:$C$11136,0)),0)</f>
        <v>852381</v>
      </c>
      <c r="N49" s="2">
        <f t="array" ref="N49">IFERROR(INDEX(Data!$F$2:$F$11136,MATCH($B49&amp;N$55&amp;"E",Data!$A$2:$A$11136&amp;Data!$D$2:$D$11136&amp;Data!$C$2:$C$11136,0)),0)</f>
        <v>595000</v>
      </c>
      <c r="O49" s="2">
        <f t="array" ref="O49">IFERROR(INDEX(Data!$F$2:$F$11136,MATCH($B49&amp;O$55&amp;"E",Data!$A$2:$A$11136&amp;Data!$D$2:$D$11136&amp;Data!$C$2:$C$11136,0)),0)</f>
        <v>706203</v>
      </c>
      <c r="P49" s="2">
        <f t="array" ref="P49">IFERROR(INDEX(Data!$F$2:$F$11136,MATCH($B49&amp;P$55&amp;"E",Data!$A$2:$A$11136&amp;Data!$D$2:$D$11136&amp;Data!$C$2:$C$11136,0)),0)</f>
        <v>346486</v>
      </c>
      <c r="Q49" s="2">
        <f t="array" ref="Q49">IFERROR(INDEX(Data!$F$2:$F$11136,MATCH($B49&amp;Q$55&amp;"E",Data!$A$2:$A$11136&amp;Data!$D$2:$D$11136&amp;Data!$C$2:$C$11136,0)),0)</f>
        <v>139226</v>
      </c>
      <c r="R49" s="2">
        <f t="array" ref="R49">IFERROR(INDEX(Data!$F$2:$F$11136,MATCH($B49&amp;R$55&amp;"E",Data!$A$2:$A$11136&amp;Data!$D$2:$D$11136&amp;Data!$C$2:$C$11136,0)),0)+IFERROR(INDEX(Data!$F$2:$F$11136,MATCH($B49&amp;R$56&amp;"E",Data!$A$2:$A$11136&amp;Data!$D$2:$D$11136&amp;Data!$C$2:$C$11136,0)),0)+IFERROR(INDEX(Data!$F$2:$F$11136,MATCH($B49&amp;R$57&amp;"E",Data!$A$2:$A$11136&amp;Data!$D$2:$D$11136&amp;Data!$C$2:$C$11136,0)),0)+IFERROR(INDEX(Data!$F$2:$F$11136,MATCH($B49&amp;R$58&amp;"E",Data!$A$2:$A$11136&amp;Data!$D$2:$D$11136&amp;Data!$C$2:$C$11136,0)),0)</f>
        <v>2840370</v>
      </c>
    </row>
    <row r="50" spans="1:18">
      <c r="A50" s="1" t="s">
        <v>83</v>
      </c>
      <c r="B50" s="1" t="s">
        <v>30</v>
      </c>
      <c r="C50" s="2">
        <f t="array" ref="C50">IFERROR(INDEX(Data!$F$2:$F$11136,MATCH($B50&amp;C$55&amp;"E",Data!$A$2:$A$11136&amp;Data!$D$2:$D$11136&amp;Data!$C$2:$C$11136,0)),0)</f>
        <v>10202942</v>
      </c>
      <c r="D50" s="2">
        <f t="array" ref="D50">IFERROR(INDEX(Data!$F$2:$F$11136,MATCH($B50&amp;D$55&amp;"E",Data!$A$2:$A$11136&amp;Data!$D$2:$D$11136&amp;Data!$C$2:$C$11136,0)),0)+IFERROR(INDEX(Data!$F$2:$F$11136,MATCH($B50&amp;D$56&amp;"E",Data!$A$2:$A$11136&amp;Data!$D$2:$D$11136&amp;Data!$C$2:$C$11136,0)),0)</f>
        <v>5153522</v>
      </c>
      <c r="E50" s="2">
        <f t="array" ref="E50">IFERROR(INDEX(Data!$F$2:$F$11136,MATCH($B50&amp;E$55&amp;"E",Data!$A$2:$A$11136&amp;Data!$D$2:$D$11136&amp;Data!$C$2:$C$11136,0)),0)+IFERROR(INDEX(Data!$F$2:$F$11136,MATCH($B50&amp;E$56&amp;"E",Data!$A$2:$A$11136&amp;Data!$D$2:$D$11136&amp;Data!$C$2:$C$11136,0)),0)</f>
        <v>1567840</v>
      </c>
      <c r="F50" s="2">
        <f t="array" ref="F50">IFERROR(INDEX(Data!$F$2:$F$11136,MATCH($B50&amp;F$55&amp;"E",Data!$A$2:$A$11136&amp;Data!$D$2:$D$11136&amp;Data!$C$2:$C$11136,0)),0)</f>
        <v>1196893</v>
      </c>
      <c r="G50" s="2">
        <f t="array" ref="G50">IFERROR(INDEX(Data!$F$2:$F$11136,MATCH($B50&amp;G$55&amp;"E",Data!$A$2:$A$11136&amp;Data!$D$2:$D$11136&amp;Data!$C$2:$C$11136,0)),0)</f>
        <v>1595095</v>
      </c>
      <c r="H50" s="2">
        <f t="array" ref="H50">IFERROR(INDEX(Data!$F$2:$F$11136,MATCH($B50&amp;H$55&amp;"E",Data!$A$2:$A$11136&amp;Data!$D$2:$D$11136&amp;Data!$C$2:$C$11136,0)),0)+IFERROR(INDEX(Data!$F$2:$F$11136,MATCH($B50&amp;H$56&amp;"E",Data!$A$2:$A$11136&amp;Data!$D$2:$D$11136&amp;Data!$C$2:$C$11136,0)),0)</f>
        <v>1484030</v>
      </c>
      <c r="I50" s="2">
        <f t="array" ref="I50">IFERROR(INDEX(Data!$F$2:$F$11136,MATCH($B50&amp;I$55&amp;"E",Data!$A$2:$A$11136&amp;Data!$D$2:$D$11136&amp;Data!$C$2:$C$11136,0)),0)</f>
        <v>1132943</v>
      </c>
      <c r="J50" s="2">
        <f t="array" ref="J50">IFERROR(INDEX(Data!$F$2:$F$11136,MATCH($B50&amp;J$55&amp;"E",Data!$A$2:$A$11136&amp;Data!$D$2:$D$11136&amp;Data!$C$2:$C$11136,0)),0)</f>
        <v>1076707</v>
      </c>
      <c r="K50" s="2">
        <f t="array" ref="K50">IFERROR(INDEX(Data!$F$2:$F$11136,MATCH($B50&amp;K$55&amp;"E",Data!$A$2:$A$11136&amp;Data!$D$2:$D$11136&amp;Data!$C$2:$C$11136,0)),0)</f>
        <v>790485</v>
      </c>
      <c r="L50" s="2">
        <f t="array" ref="L50">IFERROR(INDEX(Data!$F$2:$F$11136,MATCH($B50&amp;L$55&amp;"E",Data!$A$2:$A$11136&amp;Data!$D$2:$D$11136&amp;Data!$C$2:$C$11136,0)),0)</f>
        <v>798824</v>
      </c>
      <c r="M50" s="2">
        <f t="array" ref="M50">IFERROR(INDEX(Data!$F$2:$F$11136,MATCH($B50&amp;M$55&amp;"E",Data!$A$2:$A$11136&amp;Data!$D$2:$D$11136&amp;Data!$C$2:$C$11136,0)),0)</f>
        <v>905010</v>
      </c>
      <c r="N50" s="2">
        <f t="array" ref="N50">IFERROR(INDEX(Data!$F$2:$F$11136,MATCH($B50&amp;N$55&amp;"E",Data!$A$2:$A$11136&amp;Data!$D$2:$D$11136&amp;Data!$C$2:$C$11136,0)),0)</f>
        <v>554653</v>
      </c>
      <c r="O50" s="2">
        <f t="array" ref="O50">IFERROR(INDEX(Data!$F$2:$F$11136,MATCH($B50&amp;O$55&amp;"E",Data!$A$2:$A$11136&amp;Data!$D$2:$D$11136&amp;Data!$C$2:$C$11136,0)),0)</f>
        <v>668311</v>
      </c>
      <c r="P50" s="2">
        <f t="array" ref="P50">IFERROR(INDEX(Data!$F$2:$F$11136,MATCH($B50&amp;P$55&amp;"E",Data!$A$2:$A$11136&amp;Data!$D$2:$D$11136&amp;Data!$C$2:$C$11136,0)),0)</f>
        <v>3131348</v>
      </c>
      <c r="Q50" s="2">
        <f t="array" ref="Q50">IFERROR(INDEX(Data!$F$2:$F$11136,MATCH($B50&amp;Q$55&amp;"E",Data!$A$2:$A$11136&amp;Data!$D$2:$D$11136&amp;Data!$C$2:$C$11136,0)),0)</f>
        <v>9608</v>
      </c>
      <c r="R50" s="2">
        <f t="array" ref="R50">IFERROR(INDEX(Data!$F$2:$F$11136,MATCH($B50&amp;R$55&amp;"E",Data!$A$2:$A$11136&amp;Data!$D$2:$D$11136&amp;Data!$C$2:$C$11136,0)),0)+IFERROR(INDEX(Data!$F$2:$F$11136,MATCH($B50&amp;R$56&amp;"E",Data!$A$2:$A$11136&amp;Data!$D$2:$D$11136&amp;Data!$C$2:$C$11136,0)),0)+IFERROR(INDEX(Data!$F$2:$F$11136,MATCH($B50&amp;R$57&amp;"E",Data!$A$2:$A$11136&amp;Data!$D$2:$D$11136&amp;Data!$C$2:$C$11136,0)),0)+IFERROR(INDEX(Data!$F$2:$F$11136,MATCH($B50&amp;R$58&amp;"E",Data!$A$2:$A$11136&amp;Data!$D$2:$D$11136&amp;Data!$C$2:$C$11136,0)),0)</f>
        <v>2448954</v>
      </c>
    </row>
    <row r="51" spans="1:18">
      <c r="A51" s="1" t="s">
        <v>91</v>
      </c>
      <c r="B51" s="1" t="s">
        <v>38</v>
      </c>
      <c r="C51" s="2">
        <f t="array" ref="C51">IFERROR(INDEX(Data!$F$2:$F$11136,MATCH($B51&amp;C$55&amp;"E",Data!$A$2:$A$11136&amp;Data!$D$2:$D$11136&amp;Data!$C$2:$C$11136,0)),0)</f>
        <v>2953222</v>
      </c>
      <c r="D51" s="2">
        <f t="array" ref="D51">IFERROR(INDEX(Data!$F$2:$F$11136,MATCH($B51&amp;D$55&amp;"E",Data!$A$2:$A$11136&amp;Data!$D$2:$D$11136&amp;Data!$C$2:$C$11136,0)),0)+IFERROR(INDEX(Data!$F$2:$F$11136,MATCH($B51&amp;D$56&amp;"E",Data!$A$2:$A$11136&amp;Data!$D$2:$D$11136&amp;Data!$C$2:$C$11136,0)),0)</f>
        <v>1492799</v>
      </c>
      <c r="E51" s="2">
        <f t="array" ref="E51">IFERROR(INDEX(Data!$F$2:$F$11136,MATCH($B51&amp;E$55&amp;"E",Data!$A$2:$A$11136&amp;Data!$D$2:$D$11136&amp;Data!$C$2:$C$11136,0)),0)+IFERROR(INDEX(Data!$F$2:$F$11136,MATCH($B51&amp;E$56&amp;"E",Data!$A$2:$A$11136&amp;Data!$D$2:$D$11136&amp;Data!$C$2:$C$11136,0)),0)</f>
        <v>495780</v>
      </c>
      <c r="F51" s="2">
        <f t="array" ref="F51">IFERROR(INDEX(Data!$F$2:$F$11136,MATCH($B51&amp;F$55&amp;"E",Data!$A$2:$A$11136&amp;Data!$D$2:$D$11136&amp;Data!$C$2:$C$11136,0)),0)</f>
        <v>44601</v>
      </c>
      <c r="G51" s="2">
        <f t="array" ref="G51">IFERROR(INDEX(Data!$F$2:$F$11136,MATCH($B51&amp;G$55&amp;"E",Data!$A$2:$A$11136&amp;Data!$D$2:$D$11136&amp;Data!$C$2:$C$11136,0)),0)</f>
        <v>347992</v>
      </c>
      <c r="H51" s="2">
        <f t="array" ref="H51">IFERROR(INDEX(Data!$F$2:$F$11136,MATCH($B51&amp;H$55&amp;"E",Data!$A$2:$A$11136&amp;Data!$D$2:$D$11136&amp;Data!$C$2:$C$11136,0)),0)+IFERROR(INDEX(Data!$F$2:$F$11136,MATCH($B51&amp;H$56&amp;"E",Data!$A$2:$A$11136&amp;Data!$D$2:$D$11136&amp;Data!$C$2:$C$11136,0)),0)</f>
        <v>322133</v>
      </c>
      <c r="I51" s="2">
        <f t="array" ref="I51">IFERROR(INDEX(Data!$F$2:$F$11136,MATCH($B51&amp;I$55&amp;"E",Data!$A$2:$A$11136&amp;Data!$D$2:$D$11136&amp;Data!$C$2:$C$11136,0)),0)</f>
        <v>101458</v>
      </c>
      <c r="J51" s="2">
        <f t="array" ref="J51">IFERROR(INDEX(Data!$F$2:$F$11136,MATCH($B51&amp;J$55&amp;"E",Data!$A$2:$A$11136&amp;Data!$D$2:$D$11136&amp;Data!$C$2:$C$11136,0)),0)</f>
        <v>139874</v>
      </c>
      <c r="K51" s="2">
        <f t="array" ref="K51">IFERROR(INDEX(Data!$F$2:$F$11136,MATCH($B51&amp;K$55&amp;"E",Data!$A$2:$A$11136&amp;Data!$D$2:$D$11136&amp;Data!$C$2:$C$11136,0)),0)</f>
        <v>176633</v>
      </c>
      <c r="L51" s="2">
        <f t="array" ref="L51">IFERROR(INDEX(Data!$F$2:$F$11136,MATCH($B51&amp;L$55&amp;"E",Data!$A$2:$A$11136&amp;Data!$D$2:$D$11136&amp;Data!$C$2:$C$11136,0)),0)</f>
        <v>176903</v>
      </c>
      <c r="M51" s="2">
        <f t="array" ref="M51">IFERROR(INDEX(Data!$F$2:$F$11136,MATCH($B51&amp;M$55&amp;"E",Data!$A$2:$A$11136&amp;Data!$D$2:$D$11136&amp;Data!$C$2:$C$11136,0)),0)</f>
        <v>171666</v>
      </c>
      <c r="N51" s="2">
        <f t="array" ref="N51">IFERROR(INDEX(Data!$F$2:$F$11136,MATCH($B51&amp;N$55&amp;"E",Data!$A$2:$A$11136&amp;Data!$D$2:$D$11136&amp;Data!$C$2:$C$11136,0)),0)</f>
        <v>73886</v>
      </c>
      <c r="O51" s="2">
        <f t="array" ref="O51">IFERROR(INDEX(Data!$F$2:$F$11136,MATCH($B51&amp;O$55&amp;"E",Data!$A$2:$A$11136&amp;Data!$D$2:$D$11136&amp;Data!$C$2:$C$11136,0)),0)</f>
        <v>153808</v>
      </c>
      <c r="P51" s="2">
        <f t="array" ref="P51">IFERROR(INDEX(Data!$F$2:$F$11136,MATCH($B51&amp;P$55&amp;"E",Data!$A$2:$A$11136&amp;Data!$D$2:$D$11136&amp;Data!$C$2:$C$11136,0)),0)</f>
        <v>6888</v>
      </c>
      <c r="Q51" s="2">
        <f t="array" ref="Q51">IFERROR(INDEX(Data!$F$2:$F$11136,MATCH($B51&amp;Q$55&amp;"E",Data!$A$2:$A$11136&amp;Data!$D$2:$D$11136&amp;Data!$C$2:$C$11136,0)),0)</f>
        <v>374</v>
      </c>
      <c r="R51" s="2">
        <f t="array" ref="R51">IFERROR(INDEX(Data!$F$2:$F$11136,MATCH($B51&amp;R$55&amp;"E",Data!$A$2:$A$11136&amp;Data!$D$2:$D$11136&amp;Data!$C$2:$C$11136,0)),0)+IFERROR(INDEX(Data!$F$2:$F$11136,MATCH($B51&amp;R$56&amp;"E",Data!$A$2:$A$11136&amp;Data!$D$2:$D$11136&amp;Data!$C$2:$C$11136,0)),0)+IFERROR(INDEX(Data!$F$2:$F$11136,MATCH($B51&amp;R$57&amp;"E",Data!$A$2:$A$11136&amp;Data!$D$2:$D$11136&amp;Data!$C$2:$C$11136,0)),0)+IFERROR(INDEX(Data!$F$2:$F$11136,MATCH($B51&amp;R$58&amp;"E",Data!$A$2:$A$11136&amp;Data!$D$2:$D$11136&amp;Data!$C$2:$C$11136,0)),0)</f>
        <v>834686</v>
      </c>
    </row>
    <row r="52" spans="1:18">
      <c r="A52" s="1" t="s">
        <v>80</v>
      </c>
      <c r="B52" s="1" t="s">
        <v>27</v>
      </c>
      <c r="C52" s="2">
        <f t="array" ref="C52">IFERROR(INDEX(Data!$F$2:$F$11136,MATCH($B52&amp;C$55&amp;"E",Data!$A$2:$A$11136&amp;Data!$D$2:$D$11136&amp;Data!$C$2:$C$11136,0)),0)</f>
        <v>9680984</v>
      </c>
      <c r="D52" s="2">
        <f t="array" ref="D52">IFERROR(INDEX(Data!$F$2:$F$11136,MATCH($B52&amp;D$55&amp;"E",Data!$A$2:$A$11136&amp;Data!$D$2:$D$11136&amp;Data!$C$2:$C$11136,0)),0)+IFERROR(INDEX(Data!$F$2:$F$11136,MATCH($B52&amp;D$56&amp;"E",Data!$A$2:$A$11136&amp;Data!$D$2:$D$11136&amp;Data!$C$2:$C$11136,0)),0)</f>
        <v>5393860</v>
      </c>
      <c r="E52" s="2">
        <f t="array" ref="E52">IFERROR(INDEX(Data!$F$2:$F$11136,MATCH($B52&amp;E$55&amp;"E",Data!$A$2:$A$11136&amp;Data!$D$2:$D$11136&amp;Data!$C$2:$C$11136,0)),0)+IFERROR(INDEX(Data!$F$2:$F$11136,MATCH($B52&amp;E$56&amp;"E",Data!$A$2:$A$11136&amp;Data!$D$2:$D$11136&amp;Data!$C$2:$C$11136,0)),0)</f>
        <v>1698646</v>
      </c>
      <c r="F52" s="2">
        <f t="array" ref="F52">IFERROR(INDEX(Data!$F$2:$F$11136,MATCH($B52&amp;F$55&amp;"E",Data!$A$2:$A$11136&amp;Data!$D$2:$D$11136&amp;Data!$C$2:$C$11136,0)),0)</f>
        <v>327815</v>
      </c>
      <c r="G52" s="2">
        <f t="array" ref="G52">IFERROR(INDEX(Data!$F$2:$F$11136,MATCH($B52&amp;G$55&amp;"E",Data!$A$2:$A$11136&amp;Data!$D$2:$D$11136&amp;Data!$C$2:$C$11136,0)),0)</f>
        <v>1693659</v>
      </c>
      <c r="H52" s="2">
        <f t="array" ref="H52">IFERROR(INDEX(Data!$F$2:$F$11136,MATCH($B52&amp;H$55&amp;"E",Data!$A$2:$A$11136&amp;Data!$D$2:$D$11136&amp;Data!$C$2:$C$11136,0)),0)+IFERROR(INDEX(Data!$F$2:$F$11136,MATCH($B52&amp;H$56&amp;"E",Data!$A$2:$A$11136&amp;Data!$D$2:$D$11136&amp;Data!$C$2:$C$11136,0)),0)</f>
        <v>1483106</v>
      </c>
      <c r="I52" s="2">
        <f t="array" ref="I52">IFERROR(INDEX(Data!$F$2:$F$11136,MATCH($B52&amp;I$55&amp;"E",Data!$A$2:$A$11136&amp;Data!$D$2:$D$11136&amp;Data!$C$2:$C$11136,0)),0)</f>
        <v>594413</v>
      </c>
      <c r="J52" s="2">
        <f t="array" ref="J52">IFERROR(INDEX(Data!$F$2:$F$11136,MATCH($B52&amp;J$55&amp;"E",Data!$A$2:$A$11136&amp;Data!$D$2:$D$11136&amp;Data!$C$2:$C$11136,0)),0)</f>
        <v>298758</v>
      </c>
      <c r="K52" s="2">
        <f t="array" ref="K52">IFERROR(INDEX(Data!$F$2:$F$11136,MATCH($B52&amp;K$55&amp;"E",Data!$A$2:$A$11136&amp;Data!$D$2:$D$11136&amp;Data!$C$2:$C$11136,0)),0)</f>
        <v>484228</v>
      </c>
      <c r="L52" s="2">
        <f t="array" ref="L52">IFERROR(INDEX(Data!$F$2:$F$11136,MATCH($B52&amp;L$55&amp;"E",Data!$A$2:$A$11136&amp;Data!$D$2:$D$11136&amp;Data!$C$2:$C$11136,0)),0)</f>
        <v>539386</v>
      </c>
      <c r="M52" s="2">
        <f t="array" ref="M52">IFERROR(INDEX(Data!$F$2:$F$11136,MATCH($B52&amp;M$55&amp;"E",Data!$A$2:$A$11136&amp;Data!$D$2:$D$11136&amp;Data!$C$2:$C$11136,0)),0)</f>
        <v>698591</v>
      </c>
      <c r="N52" s="2">
        <f t="array" ref="N52">IFERROR(INDEX(Data!$F$2:$F$11136,MATCH($B52&amp;N$55&amp;"E",Data!$A$2:$A$11136&amp;Data!$D$2:$D$11136&amp;Data!$C$2:$C$11136,0)),0)</f>
        <v>364235</v>
      </c>
      <c r="O52" s="2">
        <f t="array" ref="O52">IFERROR(INDEX(Data!$F$2:$F$11136,MATCH($B52&amp;O$55&amp;"E",Data!$A$2:$A$11136&amp;Data!$D$2:$D$11136&amp;Data!$C$2:$C$11136,0)),0)</f>
        <v>506531</v>
      </c>
      <c r="P52" s="2">
        <f t="array" ref="P52">IFERROR(INDEX(Data!$F$2:$F$11136,MATCH($B52&amp;P$55&amp;"E",Data!$A$2:$A$11136&amp;Data!$D$2:$D$11136&amp;Data!$C$2:$C$11136,0)),0)</f>
        <v>1129857</v>
      </c>
      <c r="Q52" s="2">
        <f t="array" ref="Q52">IFERROR(INDEX(Data!$F$2:$F$11136,MATCH($B52&amp;Q$55&amp;"E",Data!$A$2:$A$11136&amp;Data!$D$2:$D$11136&amp;Data!$C$2:$C$11136,0)),0)</f>
        <v>1621</v>
      </c>
      <c r="R52" s="2">
        <f t="array" ref="R52">IFERROR(INDEX(Data!$F$2:$F$11136,MATCH($B52&amp;R$55&amp;"E",Data!$A$2:$A$11136&amp;Data!$D$2:$D$11136&amp;Data!$C$2:$C$11136,0)),0)+IFERROR(INDEX(Data!$F$2:$F$11136,MATCH($B52&amp;R$56&amp;"E",Data!$A$2:$A$11136&amp;Data!$D$2:$D$11136&amp;Data!$C$2:$C$11136,0)),0)+IFERROR(INDEX(Data!$F$2:$F$11136,MATCH($B52&amp;R$57&amp;"E",Data!$A$2:$A$11136&amp;Data!$D$2:$D$11136&amp;Data!$C$2:$C$11136,0)),0)+IFERROR(INDEX(Data!$F$2:$F$11136,MATCH($B52&amp;R$58&amp;"E",Data!$A$2:$A$11136&amp;Data!$D$2:$D$11136&amp;Data!$C$2:$C$11136,0)),0)</f>
        <v>1706571</v>
      </c>
    </row>
    <row r="53" spans="1:18">
      <c r="A53" s="1" t="s">
        <v>88</v>
      </c>
      <c r="B53" s="1" t="s">
        <v>35</v>
      </c>
      <c r="C53" s="2">
        <f t="array" ref="C53">IFERROR(INDEX(Data!$F$2:$F$11136,MATCH($B53&amp;C$55&amp;"E",Data!$A$2:$A$11136&amp;Data!$D$2:$D$11136&amp;Data!$C$2:$C$11136,0)),0)</f>
        <v>1439610</v>
      </c>
      <c r="D53" s="2">
        <f t="array" ref="D53">IFERROR(INDEX(Data!$F$2:$F$11136,MATCH($B53&amp;D$55&amp;"E",Data!$A$2:$A$11136&amp;Data!$D$2:$D$11136&amp;Data!$C$2:$C$11136,0)),0)+IFERROR(INDEX(Data!$F$2:$F$11136,MATCH($B53&amp;D$56&amp;"E",Data!$A$2:$A$11136&amp;Data!$D$2:$D$11136&amp;Data!$C$2:$C$11136,0)),0)</f>
        <v>622909</v>
      </c>
      <c r="E53" s="2">
        <f t="array" ref="E53">IFERROR(INDEX(Data!$F$2:$F$11136,MATCH($B53&amp;E$55&amp;"E",Data!$A$2:$A$11136&amp;Data!$D$2:$D$11136&amp;Data!$C$2:$C$11136,0)),0)+IFERROR(INDEX(Data!$F$2:$F$11136,MATCH($B53&amp;E$56&amp;"E",Data!$A$2:$A$11136&amp;Data!$D$2:$D$11136&amp;Data!$C$2:$C$11136,0)),0)</f>
        <v>340496</v>
      </c>
      <c r="F53" s="2">
        <f t="array" ref="F53">IFERROR(INDEX(Data!$F$2:$F$11136,MATCH($B53&amp;F$55&amp;"E",Data!$A$2:$A$11136&amp;Data!$D$2:$D$11136&amp;Data!$C$2:$C$11136,0)),0)</f>
        <v>3499</v>
      </c>
      <c r="G53" s="2">
        <f t="array" ref="G53">IFERROR(INDEX(Data!$F$2:$F$11136,MATCH($B53&amp;G$55&amp;"E",Data!$A$2:$A$11136&amp;Data!$D$2:$D$11136&amp;Data!$C$2:$C$11136,0)),0)</f>
        <v>202182</v>
      </c>
      <c r="H53" s="2">
        <f t="array" ref="H53">IFERROR(INDEX(Data!$F$2:$F$11136,MATCH($B53&amp;H$55&amp;"E",Data!$A$2:$A$11136&amp;Data!$D$2:$D$11136&amp;Data!$C$2:$C$11136,0)),0)+IFERROR(INDEX(Data!$F$2:$F$11136,MATCH($B53&amp;H$56&amp;"E",Data!$A$2:$A$11136&amp;Data!$D$2:$D$11136&amp;Data!$C$2:$C$11136,0)),0)</f>
        <v>209405</v>
      </c>
      <c r="I53" s="2">
        <f t="array" ref="I53">IFERROR(INDEX(Data!$F$2:$F$11136,MATCH($B53&amp;I$55&amp;"E",Data!$A$2:$A$11136&amp;Data!$D$2:$D$11136&amp;Data!$C$2:$C$11136,0)),0)</f>
        <v>66071</v>
      </c>
      <c r="J53" s="2">
        <f t="array" ref="J53">IFERROR(INDEX(Data!$F$2:$F$11136,MATCH($B53&amp;J$55&amp;"E",Data!$A$2:$A$11136&amp;Data!$D$2:$D$11136&amp;Data!$C$2:$C$11136,0)),0)</f>
        <v>18487</v>
      </c>
      <c r="K53" s="2">
        <f t="array" ref="K53">IFERROR(INDEX(Data!$F$2:$F$11136,MATCH($B53&amp;K$55&amp;"E",Data!$A$2:$A$11136&amp;Data!$D$2:$D$11136&amp;Data!$C$2:$C$11136,0)),0)</f>
        <v>113232</v>
      </c>
      <c r="L53" s="2">
        <f t="array" ref="L53">IFERROR(INDEX(Data!$F$2:$F$11136,MATCH($B53&amp;L$55&amp;"E",Data!$A$2:$A$11136&amp;Data!$D$2:$D$11136&amp;Data!$C$2:$C$11136,0)),0)</f>
        <v>332545</v>
      </c>
      <c r="M53" s="2">
        <f t="array" ref="M53">IFERROR(INDEX(Data!$F$2:$F$11136,MATCH($B53&amp;M$55&amp;"E",Data!$A$2:$A$11136&amp;Data!$D$2:$D$11136&amp;Data!$C$2:$C$11136,0)),0)</f>
        <v>47359</v>
      </c>
      <c r="N53" s="2">
        <f t="array" ref="N53">IFERROR(INDEX(Data!$F$2:$F$11136,MATCH($B53&amp;N$55&amp;"E",Data!$A$2:$A$11136&amp;Data!$D$2:$D$11136&amp;Data!$C$2:$C$11136,0)),0)</f>
        <v>66381</v>
      </c>
      <c r="O53" s="2">
        <f t="array" ref="O53">IFERROR(INDEX(Data!$F$2:$F$11136,MATCH($B53&amp;O$55&amp;"E",Data!$A$2:$A$11136&amp;Data!$D$2:$D$11136&amp;Data!$C$2:$C$11136,0)),0)</f>
        <v>93382</v>
      </c>
      <c r="P53" s="2">
        <f t="array" ref="P53">IFERROR(INDEX(Data!$F$2:$F$11136,MATCH($B53&amp;P$55&amp;"E",Data!$A$2:$A$11136&amp;Data!$D$2:$D$11136&amp;Data!$C$2:$C$11136,0)),0)</f>
        <v>63620</v>
      </c>
      <c r="Q53" s="2">
        <f t="array" ref="Q53">IFERROR(INDEX(Data!$F$2:$F$11136,MATCH($B53&amp;Q$55&amp;"E",Data!$A$2:$A$11136&amp;Data!$D$2:$D$11136&amp;Data!$C$2:$C$11136,0)),0)</f>
        <v>0</v>
      </c>
      <c r="R53" s="2">
        <f t="array" ref="R53">IFERROR(INDEX(Data!$F$2:$F$11136,MATCH($B53&amp;R$55&amp;"E",Data!$A$2:$A$11136&amp;Data!$D$2:$D$11136&amp;Data!$C$2:$C$11136,0)),0)+IFERROR(INDEX(Data!$F$2:$F$11136,MATCH($B53&amp;R$56&amp;"E",Data!$A$2:$A$11136&amp;Data!$D$2:$D$11136&amp;Data!$C$2:$C$11136,0)),0)+IFERROR(INDEX(Data!$F$2:$F$11136,MATCH($B53&amp;R$57&amp;"E",Data!$A$2:$A$11136&amp;Data!$D$2:$D$11136&amp;Data!$C$2:$C$11136,0)),0)+IFERROR(INDEX(Data!$F$2:$F$11136,MATCH($B53&amp;R$58&amp;"E",Data!$A$2:$A$11136&amp;Data!$D$2:$D$11136&amp;Data!$C$2:$C$11136,0)),0)</f>
        <v>431150</v>
      </c>
    </row>
    <row r="55" spans="1:18">
      <c r="C55">
        <v>12</v>
      </c>
      <c r="D55">
        <v>16</v>
      </c>
      <c r="E55">
        <v>44</v>
      </c>
      <c r="F55">
        <v>94</v>
      </c>
      <c r="G55">
        <v>62</v>
      </c>
      <c r="H55" t="s">
        <v>128</v>
      </c>
      <c r="I55">
        <v>24</v>
      </c>
      <c r="J55">
        <v>50</v>
      </c>
      <c r="K55">
        <v>61</v>
      </c>
      <c r="L55">
        <v>59</v>
      </c>
      <c r="M55">
        <v>80</v>
      </c>
      <c r="N55">
        <v>81</v>
      </c>
      <c r="O55">
        <v>91</v>
      </c>
      <c r="P55">
        <v>92</v>
      </c>
      <c r="Q55">
        <v>93</v>
      </c>
      <c r="R55">
        <v>23</v>
      </c>
    </row>
    <row r="56" spans="1:18">
      <c r="D56">
        <v>18</v>
      </c>
      <c r="E56">
        <v>45</v>
      </c>
      <c r="H56" t="s">
        <v>129</v>
      </c>
      <c r="R56">
        <v>25</v>
      </c>
    </row>
    <row r="57" spans="1:18">
      <c r="R57">
        <v>29</v>
      </c>
    </row>
    <row r="58" spans="1:18">
      <c r="R58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"/>
  <sheetViews>
    <sheetView workbookViewId="0">
      <selection sqref="A1:XFD1048576"/>
    </sheetView>
  </sheetViews>
  <sheetFormatPr defaultRowHeight="15"/>
  <cols>
    <col min="2" max="2" width="19.140625" bestFit="1" customWidth="1"/>
    <col min="3" max="4" width="15.28515625" bestFit="1" customWidth="1"/>
    <col min="5" max="9" width="14.28515625" bestFit="1" customWidth="1"/>
    <col min="10" max="10" width="36.42578125" bestFit="1" customWidth="1"/>
    <col min="11" max="11" width="14.28515625" bestFit="1" customWidth="1"/>
    <col min="12" max="12" width="17.28515625" bestFit="1" customWidth="1"/>
    <col min="13" max="16" width="14.28515625" bestFit="1" customWidth="1"/>
    <col min="17" max="17" width="13.28515625" bestFit="1" customWidth="1"/>
    <col min="18" max="18" width="15.28515625" bestFit="1" customWidth="1"/>
  </cols>
  <sheetData>
    <row r="1" spans="1:18">
      <c r="A1" s="1" t="s">
        <v>108</v>
      </c>
      <c r="B1" s="1" t="s">
        <v>109</v>
      </c>
      <c r="C1" t="s">
        <v>110</v>
      </c>
      <c r="D1" t="s">
        <v>114</v>
      </c>
      <c r="E1" t="s">
        <v>111</v>
      </c>
      <c r="F1" t="s">
        <v>116</v>
      </c>
      <c r="G1" t="s">
        <v>115</v>
      </c>
      <c r="H1" t="s">
        <v>112</v>
      </c>
      <c r="I1" t="s">
        <v>113</v>
      </c>
      <c r="J1" t="s">
        <v>117</v>
      </c>
      <c r="K1" t="s">
        <v>118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127</v>
      </c>
    </row>
    <row r="2" spans="1:18">
      <c r="A2" s="1" t="s">
        <v>59</v>
      </c>
      <c r="B2" s="1" t="s">
        <v>6</v>
      </c>
      <c r="C2" s="2">
        <f t="array" ref="C2">IFERROR(INDEX(Data!$F$2:$F$11136,MATCH($B2&amp;C$55&amp;"F",Data!$A$2:$A$11136&amp;Data!$D$2:$D$11136&amp;Data!$C$2:$C$11136,0)),0)</f>
        <v>40253868</v>
      </c>
      <c r="D2" s="2">
        <f t="array" ref="D2">IFERROR(INDEX(Data!$F$2:$F$11136,MATCH($B2&amp;D$55&amp;"F",Data!$A$2:$A$11136&amp;Data!$D$2:$D$11136&amp;Data!$C$2:$C$11136,0)),0)+IFERROR(INDEX(Data!$F$2:$F$11136,MATCH($B2&amp;D$56&amp;"F",Data!$A$2:$A$11136&amp;Data!$D$2:$D$11136&amp;Data!$C$2:$C$11136,0)),0)</f>
        <v>26755660</v>
      </c>
      <c r="E2" s="2">
        <f t="array" ref="E2">IFERROR(INDEX(Data!$F$2:$F$11136,MATCH($B2&amp;E$55&amp;"F",Data!$A$2:$A$11136&amp;Data!$D$2:$D$11136&amp;Data!$C$2:$C$11136,0)),0)+IFERROR(INDEX(Data!$F$2:$F$11136,MATCH($B2&amp;E$56&amp;"F",Data!$A$2:$A$11136&amp;Data!$D$2:$D$11136&amp;Data!$C$2:$C$11136,0)),0)</f>
        <v>83510890</v>
      </c>
      <c r="F2" s="2">
        <f t="array" ref="F2">IFERROR(INDEX(Data!$F$2:$F$11136,MATCH($B2&amp;F$55&amp;"F",Data!$A$2:$A$11136&amp;Data!$D$2:$D$11136&amp;Data!$C$2:$C$11136,0)),0)</f>
        <v>12974291</v>
      </c>
      <c r="G2" s="2">
        <f t="array" ref="G2">IFERROR(INDEX(Data!$F$2:$F$11136,MATCH($B2&amp;G$55&amp;"F",Data!$A$2:$A$11136&amp;Data!$D$2:$D$11136&amp;Data!$C$2:$C$11136,0)),0)</f>
        <v>1374397</v>
      </c>
      <c r="H2" s="2">
        <f t="array" ref="H2">INDEX(Data!$F$2:$F$11136,MATCH($B2&amp;H$55&amp;"F",Data!$A$2:$A$11136&amp;Data!$D$2:$D$11136&amp;Data!$C$2:$C$11136,0))</f>
        <v>2460621</v>
      </c>
      <c r="I2" s="2">
        <f t="array" ref="I2">IFERROR(INDEX(Data!$F$2:$F$11136,MATCH($B2&amp;I$55&amp;"F",Data!$A$2:$A$11136&amp;Data!$D$2:$D$11136&amp;Data!$C$2:$C$11136,0)),0)</f>
        <v>1152064</v>
      </c>
      <c r="J2" s="2">
        <f t="array" ref="J2">IFERROR(INDEX(Data!$F$2:$F$11136,MATCH($B2&amp;J$55&amp;"F",Data!$A$2:$A$11136&amp;Data!$D$2:$D$11136&amp;Data!$C$2:$C$11136,0)),0)</f>
        <v>6046930</v>
      </c>
      <c r="K2" s="2">
        <f t="array" ref="K2">IFERROR(INDEX(Data!$F$2:$F$11136,MATCH($B2&amp;K$55&amp;"F",Data!$A$2:$A$11136&amp;Data!$D$2:$D$11136&amp;Data!$C$2:$C$11136,0)),0)</f>
        <v>6604925</v>
      </c>
      <c r="L2" s="2">
        <f t="array" ref="L2">IFERROR(INDEX(Data!$F$2:$F$11136,MATCH($B2&amp;L$55&amp;"F",Data!$A$2:$A$11136&amp;Data!$D$2:$D$11136&amp;Data!$C$2:$C$11136,0)),0)</f>
        <v>3696273</v>
      </c>
      <c r="M2" s="2">
        <f t="array" ref="M2">IFERROR(INDEX(Data!$F$2:$F$11136,MATCH($B2&amp;M$55&amp;"F",Data!$A$2:$A$11136&amp;Data!$D$2:$D$11136&amp;Data!$C$2:$C$11136,0)),0)</f>
        <v>18145474</v>
      </c>
      <c r="N2" s="2">
        <f t="array" ref="N2">IFERROR(INDEX(Data!$F$2:$F$11136,MATCH($B2&amp;N$55&amp;"F",Data!$A$2:$A$11136&amp;Data!$D$2:$D$11136&amp;Data!$C$2:$C$11136,0)),0)</f>
        <v>1235319</v>
      </c>
      <c r="O2" s="2">
        <f t="array" ref="O2">IFERROR(INDEX(Data!$F$2:$F$11136,MATCH($B2&amp;O$55&amp;"F",Data!$A$2:$A$11136&amp;Data!$D$2:$D$11136&amp;Data!$C$2:$C$11136,0)),0)</f>
        <v>14025294</v>
      </c>
      <c r="P2" s="2">
        <f t="array" ref="P2">IFERROR(INDEX(Data!$F$2:$F$11136,MATCH($B2&amp;P$55&amp;"F",Data!$A$2:$A$11136&amp;Data!$D$2:$D$11136&amp;Data!$C$2:$C$11136,0)),0)</f>
        <v>8646791</v>
      </c>
      <c r="Q2" s="2">
        <f t="array" ref="Q2">IFERROR(INDEX(Data!$F$2:$F$11136,MATCH($B2&amp;Q$55&amp;"F",Data!$A$2:$A$11136&amp;Data!$D$2:$D$11136&amp;Data!$C$2:$C$11136,0)),0)</f>
        <v>509319</v>
      </c>
      <c r="R2" s="2">
        <f t="array" ref="R2">IFERROR(INDEX(Data!$F$2:$F$11136,MATCH($B2&amp;R$55&amp;"F",Data!$A$2:$A$11136&amp;Data!$D$2:$D$11136&amp;Data!$C$2:$C$11136,0)),0)+IFERROR(INDEX(Data!$F$2:$F$11136,MATCH($B2&amp;R$56&amp;"F",Data!$A$2:$A$11136&amp;Data!$D$2:$D$11136&amp;Data!$C$2:$C$11136,0)),0)+IFERROR(INDEX(Data!$F$2:$F$11136,MATCH($B2&amp;R$57&amp;"F",Data!$A$2:$A$11136&amp;Data!$D$2:$D$11136&amp;Data!$C$2:$C$11136,0)),0)+IFERROR(INDEX(Data!$F$2:$F$11136,MATCH($B2&amp;R$58&amp;"F",Data!$A$2:$A$11136&amp;Data!$D$2:$D$11136&amp;Data!$C$2:$C$11136,0)),0)</f>
        <v>6332372</v>
      </c>
    </row>
    <row r="3" spans="1:18">
      <c r="A3" s="1" t="s">
        <v>84</v>
      </c>
      <c r="B3" s="1" t="s">
        <v>31</v>
      </c>
      <c r="C3" s="2">
        <f t="array" ref="C3">IFERROR(INDEX(Data!$F$2:$F$11136,MATCH($B3&amp;C$55&amp;"F",Data!$A$2:$A$11136&amp;Data!$D$2:$D$11136&amp;Data!$C$2:$C$11136,0)),0)</f>
        <v>509736</v>
      </c>
      <c r="D3" s="2">
        <f t="array" ref="D3">IFERROR(INDEX(Data!$F$2:$F$11136,MATCH($B3&amp;D$55&amp;"F",Data!$A$2:$A$11136&amp;Data!$D$2:$D$11136&amp;Data!$C$2:$C$11136,0)),0)+IFERROR(INDEX(Data!$F$2:$F$11136,MATCH($B3&amp;D$56&amp;"F",Data!$A$2:$A$11136&amp;Data!$D$2:$D$11136&amp;Data!$C$2:$C$11136,0)),0)</f>
        <v>584678</v>
      </c>
      <c r="E3" s="2">
        <f t="array" ref="E3">IFERROR(INDEX(Data!$F$2:$F$11136,MATCH($B3&amp;E$55&amp;"F",Data!$A$2:$A$11136&amp;Data!$D$2:$D$11136&amp;Data!$C$2:$C$11136,0)),0)+IFERROR(INDEX(Data!$F$2:$F$11136,MATCH($B3&amp;E$56&amp;"F",Data!$A$2:$A$11136&amp;Data!$D$2:$D$11136&amp;Data!$C$2:$C$11136,0)),0)</f>
        <v>1127185</v>
      </c>
      <c r="F3" s="2">
        <f t="array" ref="F3">IFERROR(INDEX(Data!$F$2:$F$11136,MATCH($B3&amp;F$55&amp;"F",Data!$A$2:$A$11136&amp;Data!$D$2:$D$11136&amp;Data!$C$2:$C$11136,0)),0)</f>
        <v>9483</v>
      </c>
      <c r="G3" s="2">
        <f t="array" ref="G3">IFERROR(INDEX(Data!$F$2:$F$11136,MATCH($B3&amp;G$55&amp;"F",Data!$A$2:$A$11136&amp;Data!$D$2:$D$11136&amp;Data!$C$2:$C$11136,0)),0)</f>
        <v>4382</v>
      </c>
      <c r="H3" s="2">
        <f t="array" ref="H3">IFERROR(INDEX(Data!$F$2:$F$11136,MATCH($B3&amp;H$55&amp;"F",Data!$A$2:$A$11136&amp;Data!$D$2:$D$11136&amp;Data!$C$2:$C$11136,0)),0)+IFERROR(INDEX(Data!$F$2:$F$11136,MATCH($B3&amp;H$56&amp;"F",Data!$A$2:$A$11136&amp;Data!$D$2:$D$11136&amp;Data!$C$2:$C$11136,0)),0)</f>
        <v>6746</v>
      </c>
      <c r="I3" s="2">
        <f t="array" ref="I3">IFERROR(INDEX(Data!$F$2:$F$11136,MATCH($B3&amp;I$55&amp;"F",Data!$A$2:$A$11136&amp;Data!$D$2:$D$11136&amp;Data!$C$2:$C$11136,0)),0)</f>
        <v>1964</v>
      </c>
      <c r="J3" s="2">
        <f t="array" ref="J3">IFERROR(INDEX(Data!$F$2:$F$11136,MATCH($B3&amp;J$55&amp;"F",Data!$A$2:$A$11136&amp;Data!$D$2:$D$11136&amp;Data!$C$2:$C$11136,0)),0)</f>
        <v>62697</v>
      </c>
      <c r="K3" s="2">
        <f t="array" ref="K3">IFERROR(INDEX(Data!$F$2:$F$11136,MATCH($B3&amp;K$55&amp;"F",Data!$A$2:$A$11136&amp;Data!$D$2:$D$11136&amp;Data!$C$2:$C$11136,0)),0)</f>
        <v>25005</v>
      </c>
      <c r="L3" s="2">
        <f t="array" ref="L3">IFERROR(INDEX(Data!$F$2:$F$11136,MATCH($B3&amp;L$55&amp;"F",Data!$A$2:$A$11136&amp;Data!$D$2:$D$11136&amp;Data!$C$2:$C$11136,0)),0)</f>
        <v>5204</v>
      </c>
      <c r="M3" s="2">
        <f t="array" ref="M3">IFERROR(INDEX(Data!$F$2:$F$11136,MATCH($B3&amp;M$55&amp;"F",Data!$A$2:$A$11136&amp;Data!$D$2:$D$11136&amp;Data!$C$2:$C$11136,0)),0)</f>
        <v>70307</v>
      </c>
      <c r="N3" s="2">
        <f t="array" ref="N3">IFERROR(INDEX(Data!$F$2:$F$11136,MATCH($B3&amp;N$55&amp;"F",Data!$A$2:$A$11136&amp;Data!$D$2:$D$11136&amp;Data!$C$2:$C$11136,0)),0)</f>
        <v>9155</v>
      </c>
      <c r="O3" s="2">
        <f t="array" ref="O3">IFERROR(INDEX(Data!$F$2:$F$11136,MATCH($B3&amp;O$55&amp;"F",Data!$A$2:$A$11136&amp;Data!$D$2:$D$11136&amp;Data!$C$2:$C$11136,0)),0)</f>
        <v>161426</v>
      </c>
      <c r="P3" s="2">
        <f t="array" ref="P3">IFERROR(INDEX(Data!$F$2:$F$11136,MATCH($B3&amp;P$55&amp;"F",Data!$A$2:$A$11136&amp;Data!$D$2:$D$11136&amp;Data!$C$2:$C$11136,0)),0)</f>
        <v>52055</v>
      </c>
      <c r="Q3" s="2">
        <f t="array" ref="Q3">IFERROR(INDEX(Data!$F$2:$F$11136,MATCH($B3&amp;Q$55&amp;"F",Data!$A$2:$A$11136&amp;Data!$D$2:$D$11136&amp;Data!$C$2:$C$11136,0)),0)</f>
        <v>16886</v>
      </c>
      <c r="R3" s="2">
        <f t="array" ref="R3">IFERROR(INDEX(Data!$F$2:$F$11136,MATCH($B3&amp;R$55&amp;"F",Data!$A$2:$A$11136&amp;Data!$D$2:$D$11136&amp;Data!$C$2:$C$11136,0)),0)+IFERROR(INDEX(Data!$F$2:$F$11136,MATCH($B3&amp;R$56&amp;"F",Data!$A$2:$A$11136&amp;Data!$D$2:$D$11136&amp;Data!$C$2:$C$11136,0)),0)+IFERROR(INDEX(Data!$F$2:$F$11136,MATCH($B3&amp;R$57&amp;"F",Data!$A$2:$A$11136&amp;Data!$D$2:$D$11136&amp;Data!$C$2:$C$11136,0)),0)+IFERROR(INDEX(Data!$F$2:$F$11136,MATCH($B3&amp;R$58&amp;"F",Data!$A$2:$A$11136&amp;Data!$D$2:$D$11136&amp;Data!$C$2:$C$11136,0)),0)</f>
        <v>16599</v>
      </c>
    </row>
    <row r="4" spans="1:18">
      <c r="A4" s="1" t="s">
        <v>96</v>
      </c>
      <c r="B4" s="1" t="s">
        <v>43</v>
      </c>
      <c r="C4" s="2">
        <f t="array" ref="C4">IFERROR(INDEX(Data!$F$2:$F$11136,MATCH($B4&amp;C$55&amp;"F",Data!$A$2:$A$11136&amp;Data!$D$2:$D$11136&amp;Data!$C$2:$C$11136,0)),0)</f>
        <v>93230</v>
      </c>
      <c r="D4" s="2">
        <f t="array" ref="D4">IFERROR(INDEX(Data!$F$2:$F$11136,MATCH($B4&amp;D$55&amp;"F",Data!$A$2:$A$11136&amp;Data!$D$2:$D$11136&amp;Data!$C$2:$C$11136,0)),0)+IFERROR(INDEX(Data!$F$2:$F$11136,MATCH($B4&amp;D$56&amp;"F",Data!$A$2:$A$11136&amp;Data!$D$2:$D$11136&amp;Data!$C$2:$C$11136,0)),0)</f>
        <v>186329</v>
      </c>
      <c r="E4" s="2">
        <f t="array" ref="E4">IFERROR(INDEX(Data!$F$2:$F$11136,MATCH($B4&amp;E$55&amp;"F",Data!$A$2:$A$11136&amp;Data!$D$2:$D$11136&amp;Data!$C$2:$C$11136,0)),0)+IFERROR(INDEX(Data!$F$2:$F$11136,MATCH($B4&amp;E$56&amp;"F",Data!$A$2:$A$11136&amp;Data!$D$2:$D$11136&amp;Data!$C$2:$C$11136,0)),0)</f>
        <v>469854</v>
      </c>
      <c r="F4" s="2">
        <f t="array" ref="F4">IFERROR(INDEX(Data!$F$2:$F$11136,MATCH($B4&amp;F$55&amp;"F",Data!$A$2:$A$11136&amp;Data!$D$2:$D$11136&amp;Data!$C$2:$C$11136,0)),0)</f>
        <v>7131</v>
      </c>
      <c r="G4" s="2">
        <f t="array" ref="G4">IFERROR(INDEX(Data!$F$2:$F$11136,MATCH($B4&amp;G$55&amp;"F",Data!$A$2:$A$11136&amp;Data!$D$2:$D$11136&amp;Data!$C$2:$C$11136,0)),0)</f>
        <v>13980</v>
      </c>
      <c r="H4" s="2">
        <f t="array" ref="H4">IFERROR(INDEX(Data!$F$2:$F$11136,MATCH($B4&amp;H$55&amp;"F",Data!$A$2:$A$11136&amp;Data!$D$2:$D$11136&amp;Data!$C$2:$C$11136,0)),0)+IFERROR(INDEX(Data!$F$2:$F$11136,MATCH($B4&amp;H$56&amp;"F",Data!$A$2:$A$11136&amp;Data!$D$2:$D$11136&amp;Data!$C$2:$C$11136,0)),0)</f>
        <v>14944</v>
      </c>
      <c r="I4" s="2">
        <f t="array" ref="I4">IFERROR(INDEX(Data!$F$2:$F$11136,MATCH($B4&amp;I$55&amp;"F",Data!$A$2:$A$11136&amp;Data!$D$2:$D$11136&amp;Data!$C$2:$C$11136,0)),0)</f>
        <v>9198</v>
      </c>
      <c r="J4" s="2">
        <f t="array" ref="J4">IFERROR(INDEX(Data!$F$2:$F$11136,MATCH($B4&amp;J$55&amp;"F",Data!$A$2:$A$11136&amp;Data!$D$2:$D$11136&amp;Data!$C$2:$C$11136,0)),0)</f>
        <v>61314</v>
      </c>
      <c r="K4" s="2">
        <f t="array" ref="K4">IFERROR(INDEX(Data!$F$2:$F$11136,MATCH($B4&amp;K$55&amp;"F",Data!$A$2:$A$11136&amp;Data!$D$2:$D$11136&amp;Data!$C$2:$C$11136,0)),0)</f>
        <v>36576</v>
      </c>
      <c r="L4" s="2">
        <f t="array" ref="L4">IFERROR(INDEX(Data!$F$2:$F$11136,MATCH($B4&amp;L$55&amp;"F",Data!$A$2:$A$11136&amp;Data!$D$2:$D$11136&amp;Data!$C$2:$C$11136,0)),0)</f>
        <v>15034</v>
      </c>
      <c r="M4" s="2">
        <f t="array" ref="M4">IFERROR(INDEX(Data!$F$2:$F$11136,MATCH($B4&amp;M$55&amp;"F",Data!$A$2:$A$11136&amp;Data!$D$2:$D$11136&amp;Data!$C$2:$C$11136,0)),0)</f>
        <v>24942</v>
      </c>
      <c r="N4" s="2">
        <f t="array" ref="N4">IFERROR(INDEX(Data!$F$2:$F$11136,MATCH($B4&amp;N$55&amp;"F",Data!$A$2:$A$11136&amp;Data!$D$2:$D$11136&amp;Data!$C$2:$C$11136,0)),0)</f>
        <v>18150</v>
      </c>
      <c r="O4" s="2">
        <f t="array" ref="O4">IFERROR(INDEX(Data!$F$2:$F$11136,MATCH($B4&amp;O$55&amp;"F",Data!$A$2:$A$11136&amp;Data!$D$2:$D$11136&amp;Data!$C$2:$C$11136,0)),0)</f>
        <v>63435</v>
      </c>
      <c r="P4" s="2">
        <f t="array" ref="P4">IFERROR(INDEX(Data!$F$2:$F$11136,MATCH($B4&amp;P$55&amp;"F",Data!$A$2:$A$11136&amp;Data!$D$2:$D$11136&amp;Data!$C$2:$C$11136,0)),0)</f>
        <v>140705</v>
      </c>
      <c r="Q4" s="2">
        <f t="array" ref="Q4">IFERROR(INDEX(Data!$F$2:$F$11136,MATCH($B4&amp;Q$55&amp;"F",Data!$A$2:$A$11136&amp;Data!$D$2:$D$11136&amp;Data!$C$2:$C$11136,0)),0)</f>
        <v>0</v>
      </c>
      <c r="R4" s="2">
        <f t="array" ref="R4">IFERROR(INDEX(Data!$F$2:$F$11136,MATCH($B4&amp;R$55&amp;"F",Data!$A$2:$A$11136&amp;Data!$D$2:$D$11136&amp;Data!$C$2:$C$11136,0)),0)+IFERROR(INDEX(Data!$F$2:$F$11136,MATCH($B4&amp;R$56&amp;"F",Data!$A$2:$A$11136&amp;Data!$D$2:$D$11136&amp;Data!$C$2:$C$11136,0)),0)+IFERROR(INDEX(Data!$F$2:$F$11136,MATCH($B4&amp;R$57&amp;"F",Data!$A$2:$A$11136&amp;Data!$D$2:$D$11136&amp;Data!$C$2:$C$11136,0)),0)+IFERROR(INDEX(Data!$F$2:$F$11136,MATCH($B4&amp;R$58&amp;"F",Data!$A$2:$A$11136&amp;Data!$D$2:$D$11136&amp;Data!$C$2:$C$11136,0)),0)</f>
        <v>26207</v>
      </c>
    </row>
    <row r="5" spans="1:18">
      <c r="A5" s="1" t="s">
        <v>73</v>
      </c>
      <c r="B5" s="1" t="s">
        <v>20</v>
      </c>
      <c r="C5" s="2">
        <f t="array" ref="C5">IFERROR(INDEX(Data!$F$2:$F$11136,MATCH($B5&amp;C$55&amp;"F",Data!$A$2:$A$11136&amp;Data!$D$2:$D$11136&amp;Data!$C$2:$C$11136,0)),0)</f>
        <v>487805</v>
      </c>
      <c r="D5" s="2">
        <f t="array" ref="D5">IFERROR(INDEX(Data!$F$2:$F$11136,MATCH($B5&amp;D$55&amp;"F",Data!$A$2:$A$11136&amp;Data!$D$2:$D$11136&amp;Data!$C$2:$C$11136,0)),0)+IFERROR(INDEX(Data!$F$2:$F$11136,MATCH($B5&amp;D$56&amp;"F",Data!$A$2:$A$11136&amp;Data!$D$2:$D$11136&amp;Data!$C$2:$C$11136,0)),0)</f>
        <v>621244</v>
      </c>
      <c r="E5" s="2">
        <f t="array" ref="E5">IFERROR(INDEX(Data!$F$2:$F$11136,MATCH($B5&amp;E$55&amp;"F",Data!$A$2:$A$11136&amp;Data!$D$2:$D$11136&amp;Data!$C$2:$C$11136,0)),0)+IFERROR(INDEX(Data!$F$2:$F$11136,MATCH($B5&amp;E$56&amp;"F",Data!$A$2:$A$11136&amp;Data!$D$2:$D$11136&amp;Data!$C$2:$C$11136,0)),0)</f>
        <v>1207568</v>
      </c>
      <c r="F5" s="2">
        <f t="array" ref="F5">IFERROR(INDEX(Data!$F$2:$F$11136,MATCH($B5&amp;F$55&amp;"F",Data!$A$2:$A$11136&amp;Data!$D$2:$D$11136&amp;Data!$C$2:$C$11136,0)),0)</f>
        <v>155352</v>
      </c>
      <c r="G5" s="2">
        <f t="array" ref="G5">IFERROR(INDEX(Data!$F$2:$F$11136,MATCH($B5&amp;G$55&amp;"F",Data!$A$2:$A$11136&amp;Data!$D$2:$D$11136&amp;Data!$C$2:$C$11136,0)),0)</f>
        <v>45314</v>
      </c>
      <c r="H5" s="2">
        <f t="array" ref="H5">IFERROR(INDEX(Data!$F$2:$F$11136,MATCH($B5&amp;H$55&amp;"F",Data!$A$2:$A$11136&amp;Data!$D$2:$D$11136&amp;Data!$C$2:$C$11136,0)),0)+IFERROR(INDEX(Data!$F$2:$F$11136,MATCH($B5&amp;H$56&amp;"F",Data!$A$2:$A$11136&amp;Data!$D$2:$D$11136&amp;Data!$C$2:$C$11136,0)),0)</f>
        <v>50546</v>
      </c>
      <c r="I5" s="2">
        <f t="array" ref="I5">IFERROR(INDEX(Data!$F$2:$F$11136,MATCH($B5&amp;I$55&amp;"F",Data!$A$2:$A$11136&amp;Data!$D$2:$D$11136&amp;Data!$C$2:$C$11136,0)),0)</f>
        <v>38339</v>
      </c>
      <c r="J5" s="2">
        <f t="array" ref="J5">IFERROR(INDEX(Data!$F$2:$F$11136,MATCH($B5&amp;J$55&amp;"F",Data!$A$2:$A$11136&amp;Data!$D$2:$D$11136&amp;Data!$C$2:$C$11136,0)),0)</f>
        <v>56783</v>
      </c>
      <c r="K5" s="2">
        <f t="array" ref="K5">IFERROR(INDEX(Data!$F$2:$F$11136,MATCH($B5&amp;K$55&amp;"F",Data!$A$2:$A$11136&amp;Data!$D$2:$D$11136&amp;Data!$C$2:$C$11136,0)),0)</f>
        <v>64556</v>
      </c>
      <c r="L5" s="2">
        <f t="array" ref="L5">IFERROR(INDEX(Data!$F$2:$F$11136,MATCH($B5&amp;L$55&amp;"F",Data!$A$2:$A$11136&amp;Data!$D$2:$D$11136&amp;Data!$C$2:$C$11136,0)),0)</f>
        <v>65614</v>
      </c>
      <c r="M5" s="2">
        <f t="array" ref="M5">IFERROR(INDEX(Data!$F$2:$F$11136,MATCH($B5&amp;M$55&amp;"F",Data!$A$2:$A$11136&amp;Data!$D$2:$D$11136&amp;Data!$C$2:$C$11136,0)),0)</f>
        <v>389665</v>
      </c>
      <c r="N5" s="2">
        <f t="array" ref="N5">IFERROR(INDEX(Data!$F$2:$F$11136,MATCH($B5&amp;N$55&amp;"F",Data!$A$2:$A$11136&amp;Data!$D$2:$D$11136&amp;Data!$C$2:$C$11136,0)),0)</f>
        <v>21235</v>
      </c>
      <c r="O5" s="2">
        <f t="array" ref="O5">IFERROR(INDEX(Data!$F$2:$F$11136,MATCH($B5&amp;O$55&amp;"F",Data!$A$2:$A$11136&amp;Data!$D$2:$D$11136&amp;Data!$C$2:$C$11136,0)),0)</f>
        <v>290287</v>
      </c>
      <c r="P5" s="2">
        <f t="array" ref="P5">IFERROR(INDEX(Data!$F$2:$F$11136,MATCH($B5&amp;P$55&amp;"F",Data!$A$2:$A$11136&amp;Data!$D$2:$D$11136&amp;Data!$C$2:$C$11136,0)),0)</f>
        <v>446393</v>
      </c>
      <c r="Q5" s="2">
        <f t="array" ref="Q5">IFERROR(INDEX(Data!$F$2:$F$11136,MATCH($B5&amp;Q$55&amp;"F",Data!$A$2:$A$11136&amp;Data!$D$2:$D$11136&amp;Data!$C$2:$C$11136,0)),0)</f>
        <v>12939</v>
      </c>
      <c r="R5" s="2">
        <f t="array" ref="R5">IFERROR(INDEX(Data!$F$2:$F$11136,MATCH($B5&amp;R$55&amp;"F",Data!$A$2:$A$11136&amp;Data!$D$2:$D$11136&amp;Data!$C$2:$C$11136,0)),0)+IFERROR(INDEX(Data!$F$2:$F$11136,MATCH($B5&amp;R$56&amp;"F",Data!$A$2:$A$11136&amp;Data!$D$2:$D$11136&amp;Data!$C$2:$C$11136,0)),0)+IFERROR(INDEX(Data!$F$2:$F$11136,MATCH($B5&amp;R$57&amp;"F",Data!$A$2:$A$11136&amp;Data!$D$2:$D$11136&amp;Data!$C$2:$C$11136,0)),0)+IFERROR(INDEX(Data!$F$2:$F$11136,MATCH($B5&amp;R$58&amp;"F",Data!$A$2:$A$11136&amp;Data!$D$2:$D$11136&amp;Data!$C$2:$C$11136,0)),0)</f>
        <v>56021</v>
      </c>
    </row>
    <row r="6" spans="1:18">
      <c r="A6" s="1" t="s">
        <v>71</v>
      </c>
      <c r="B6" s="1" t="s">
        <v>18</v>
      </c>
      <c r="C6" s="2">
        <f t="array" ref="C6">IFERROR(INDEX(Data!$F$2:$F$11136,MATCH($B6&amp;C$55&amp;"F",Data!$A$2:$A$11136&amp;Data!$D$2:$D$11136&amp;Data!$C$2:$C$11136,0)),0)</f>
        <v>402905</v>
      </c>
      <c r="D6" s="2">
        <f t="array" ref="D6">IFERROR(INDEX(Data!$F$2:$F$11136,MATCH($B6&amp;D$55&amp;"F",Data!$A$2:$A$11136&amp;Data!$D$2:$D$11136&amp;Data!$C$2:$C$11136,0)),0)+IFERROR(INDEX(Data!$F$2:$F$11136,MATCH($B6&amp;D$56&amp;"F",Data!$A$2:$A$11136&amp;Data!$D$2:$D$11136&amp;Data!$C$2:$C$11136,0)),0)</f>
        <v>278459</v>
      </c>
      <c r="E6" s="2">
        <f t="array" ref="E6">IFERROR(INDEX(Data!$F$2:$F$11136,MATCH($B6&amp;E$55&amp;"F",Data!$A$2:$A$11136&amp;Data!$D$2:$D$11136&amp;Data!$C$2:$C$11136,0)),0)+IFERROR(INDEX(Data!$F$2:$F$11136,MATCH($B6&amp;E$56&amp;"F",Data!$A$2:$A$11136&amp;Data!$D$2:$D$11136&amp;Data!$C$2:$C$11136,0)),0)</f>
        <v>700535</v>
      </c>
      <c r="F6" s="2">
        <f t="array" ref="F6">IFERROR(INDEX(Data!$F$2:$F$11136,MATCH($B6&amp;F$55&amp;"F",Data!$A$2:$A$11136&amp;Data!$D$2:$D$11136&amp;Data!$C$2:$C$11136,0)),0)</f>
        <v>771</v>
      </c>
      <c r="G6" s="2">
        <f t="array" ref="G6">IFERROR(INDEX(Data!$F$2:$F$11136,MATCH($B6&amp;G$55&amp;"F",Data!$A$2:$A$11136&amp;Data!$D$2:$D$11136&amp;Data!$C$2:$C$11136,0)),0)</f>
        <v>2095</v>
      </c>
      <c r="H6" s="2">
        <f t="array" ref="H6">IFERROR(INDEX(Data!$F$2:$F$11136,MATCH($B6&amp;H$55&amp;"F",Data!$A$2:$A$11136&amp;Data!$D$2:$D$11136&amp;Data!$C$2:$C$11136,0)),0)+IFERROR(INDEX(Data!$F$2:$F$11136,MATCH($B6&amp;H$56&amp;"F",Data!$A$2:$A$11136&amp;Data!$D$2:$D$11136&amp;Data!$C$2:$C$11136,0)),0)</f>
        <v>44074</v>
      </c>
      <c r="I6" s="2">
        <f t="array" ref="I6">IFERROR(INDEX(Data!$F$2:$F$11136,MATCH($B6&amp;I$55&amp;"F",Data!$A$2:$A$11136&amp;Data!$D$2:$D$11136&amp;Data!$C$2:$C$11136,0)),0)</f>
        <v>3853</v>
      </c>
      <c r="J6" s="2">
        <f t="array" ref="J6">IFERROR(INDEX(Data!$F$2:$F$11136,MATCH($B6&amp;J$55&amp;"F",Data!$A$2:$A$11136&amp;Data!$D$2:$D$11136&amp;Data!$C$2:$C$11136,0)),0)</f>
        <v>26770</v>
      </c>
      <c r="K6" s="2">
        <f t="array" ref="K6">IFERROR(INDEX(Data!$F$2:$F$11136,MATCH($B6&amp;K$55&amp;"F",Data!$A$2:$A$11136&amp;Data!$D$2:$D$11136&amp;Data!$C$2:$C$11136,0)),0)</f>
        <v>24529</v>
      </c>
      <c r="L6" s="2">
        <f t="array" ref="L6">IFERROR(INDEX(Data!$F$2:$F$11136,MATCH($B6&amp;L$55&amp;"F",Data!$A$2:$A$11136&amp;Data!$D$2:$D$11136&amp;Data!$C$2:$C$11136,0)),0)</f>
        <v>5270</v>
      </c>
      <c r="M6" s="2">
        <f t="array" ref="M6">IFERROR(INDEX(Data!$F$2:$F$11136,MATCH($B6&amp;M$55&amp;"F",Data!$A$2:$A$11136&amp;Data!$D$2:$D$11136&amp;Data!$C$2:$C$11136,0)),0)</f>
        <v>89934</v>
      </c>
      <c r="N6" s="2">
        <f t="array" ref="N6">IFERROR(INDEX(Data!$F$2:$F$11136,MATCH($B6&amp;N$55&amp;"F",Data!$A$2:$A$11136&amp;Data!$D$2:$D$11136&amp;Data!$C$2:$C$11136,0)),0)</f>
        <v>7069</v>
      </c>
      <c r="O6" s="2">
        <f t="array" ref="O6">IFERROR(INDEX(Data!$F$2:$F$11136,MATCH($B6&amp;O$55&amp;"F",Data!$A$2:$A$11136&amp;Data!$D$2:$D$11136&amp;Data!$C$2:$C$11136,0)),0)</f>
        <v>144940</v>
      </c>
      <c r="P6" s="2">
        <f t="array" ref="P6">IFERROR(INDEX(Data!$F$2:$F$11136,MATCH($B6&amp;P$55&amp;"F",Data!$A$2:$A$11136&amp;Data!$D$2:$D$11136&amp;Data!$C$2:$C$11136,0)),0)</f>
        <v>16856</v>
      </c>
      <c r="Q6" s="2">
        <f t="array" ref="Q6">IFERROR(INDEX(Data!$F$2:$F$11136,MATCH($B6&amp;Q$55&amp;"F",Data!$A$2:$A$11136&amp;Data!$D$2:$D$11136&amp;Data!$C$2:$C$11136,0)),0)</f>
        <v>47</v>
      </c>
      <c r="R6" s="2">
        <f t="array" ref="R6">IFERROR(INDEX(Data!$F$2:$F$11136,MATCH($B6&amp;R$55&amp;"F",Data!$A$2:$A$11136&amp;Data!$D$2:$D$11136&amp;Data!$C$2:$C$11136,0)),0)+IFERROR(INDEX(Data!$F$2:$F$11136,MATCH($B6&amp;R$56&amp;"F",Data!$A$2:$A$11136&amp;Data!$D$2:$D$11136&amp;Data!$C$2:$C$11136,0)),0)+IFERROR(INDEX(Data!$F$2:$F$11136,MATCH($B6&amp;R$57&amp;"F",Data!$A$2:$A$11136&amp;Data!$D$2:$D$11136&amp;Data!$C$2:$C$11136,0)),0)+IFERROR(INDEX(Data!$F$2:$F$11136,MATCH($B6&amp;R$58&amp;"F",Data!$A$2:$A$11136&amp;Data!$D$2:$D$11136&amp;Data!$C$2:$C$11136,0)),0)</f>
        <v>2557</v>
      </c>
    </row>
    <row r="7" spans="1:18">
      <c r="A7" s="1" t="s">
        <v>89</v>
      </c>
      <c r="B7" s="1" t="s">
        <v>36</v>
      </c>
      <c r="C7" s="2">
        <f t="array" ref="C7">IFERROR(INDEX(Data!$F$2:$F$11136,MATCH($B7&amp;C$55&amp;"F",Data!$A$2:$A$11136&amp;Data!$D$2:$D$11136&amp;Data!$C$2:$C$11136,0)),0)</f>
        <v>6194845</v>
      </c>
      <c r="D7" s="2">
        <f t="array" ref="D7">IFERROR(INDEX(Data!$F$2:$F$11136,MATCH($B7&amp;D$55&amp;"F",Data!$A$2:$A$11136&amp;Data!$D$2:$D$11136&amp;Data!$C$2:$C$11136,0)),0)+IFERROR(INDEX(Data!$F$2:$F$11136,MATCH($B7&amp;D$56&amp;"F",Data!$A$2:$A$11136&amp;Data!$D$2:$D$11136&amp;Data!$C$2:$C$11136,0)),0)</f>
        <v>3685698</v>
      </c>
      <c r="E7" s="2">
        <f t="array" ref="E7">IFERROR(INDEX(Data!$F$2:$F$11136,MATCH($B7&amp;E$55&amp;"F",Data!$A$2:$A$11136&amp;Data!$D$2:$D$11136&amp;Data!$C$2:$C$11136,0)),0)+IFERROR(INDEX(Data!$F$2:$F$11136,MATCH($B7&amp;E$56&amp;"F",Data!$A$2:$A$11136&amp;Data!$D$2:$D$11136&amp;Data!$C$2:$C$11136,0)),0)</f>
        <v>6786667</v>
      </c>
      <c r="F7" s="2">
        <f t="array" ref="F7">IFERROR(INDEX(Data!$F$2:$F$11136,MATCH($B7&amp;F$55&amp;"F",Data!$A$2:$A$11136&amp;Data!$D$2:$D$11136&amp;Data!$C$2:$C$11136,0)),0)</f>
        <v>2275260</v>
      </c>
      <c r="G7" s="2">
        <f t="array" ref="G7">IFERROR(INDEX(Data!$F$2:$F$11136,MATCH($B7&amp;G$55&amp;"F",Data!$A$2:$A$11136&amp;Data!$D$2:$D$11136&amp;Data!$C$2:$C$11136,0)),0)</f>
        <v>125265</v>
      </c>
      <c r="H7" s="2">
        <f t="array" ref="H7">IFERROR(INDEX(Data!$F$2:$F$11136,MATCH($B7&amp;H$55&amp;"F",Data!$A$2:$A$11136&amp;Data!$D$2:$D$11136&amp;Data!$C$2:$C$11136,0)),0)+IFERROR(INDEX(Data!$F$2:$F$11136,MATCH($B7&amp;H$56&amp;"F",Data!$A$2:$A$11136&amp;Data!$D$2:$D$11136&amp;Data!$C$2:$C$11136,0)),0)</f>
        <v>832111</v>
      </c>
      <c r="I7" s="2">
        <f t="array" ref="I7">IFERROR(INDEX(Data!$F$2:$F$11136,MATCH($B7&amp;I$55&amp;"F",Data!$A$2:$A$11136&amp;Data!$D$2:$D$11136&amp;Data!$C$2:$C$11136,0)),0)</f>
        <v>195083</v>
      </c>
      <c r="J7" s="2">
        <f t="array" ref="J7">IFERROR(INDEX(Data!$F$2:$F$11136,MATCH($B7&amp;J$55&amp;"F",Data!$A$2:$A$11136&amp;Data!$D$2:$D$11136&amp;Data!$C$2:$C$11136,0)),0)</f>
        <v>1953981</v>
      </c>
      <c r="K7" s="2">
        <f t="array" ref="K7">IFERROR(INDEX(Data!$F$2:$F$11136,MATCH($B7&amp;K$55&amp;"F",Data!$A$2:$A$11136&amp;Data!$D$2:$D$11136&amp;Data!$C$2:$C$11136,0)),0)</f>
        <v>747403</v>
      </c>
      <c r="L7" s="2">
        <f t="array" ref="L7">IFERROR(INDEX(Data!$F$2:$F$11136,MATCH($B7&amp;L$55&amp;"F",Data!$A$2:$A$11136&amp;Data!$D$2:$D$11136&amp;Data!$C$2:$C$11136,0)),0)</f>
        <v>830610</v>
      </c>
      <c r="M7" s="2">
        <f t="array" ref="M7">IFERROR(INDEX(Data!$F$2:$F$11136,MATCH($B7&amp;M$55&amp;"F",Data!$A$2:$A$11136&amp;Data!$D$2:$D$11136&amp;Data!$C$2:$C$11136,0)),0)</f>
        <v>1499353</v>
      </c>
      <c r="N7" s="2">
        <f t="array" ref="N7">IFERROR(INDEX(Data!$F$2:$F$11136,MATCH($B7&amp;N$55&amp;"F",Data!$A$2:$A$11136&amp;Data!$D$2:$D$11136&amp;Data!$C$2:$C$11136,0)),0)</f>
        <v>81617</v>
      </c>
      <c r="O7" s="2">
        <f t="array" ref="O7">IFERROR(INDEX(Data!$F$2:$F$11136,MATCH($B7&amp;O$55&amp;"F",Data!$A$2:$A$11136&amp;Data!$D$2:$D$11136&amp;Data!$C$2:$C$11136,0)),0)</f>
        <v>3389014</v>
      </c>
      <c r="P7" s="2">
        <f t="array" ref="P7">IFERROR(INDEX(Data!$F$2:$F$11136,MATCH($B7&amp;P$55&amp;"F",Data!$A$2:$A$11136&amp;Data!$D$2:$D$11136&amp;Data!$C$2:$C$11136,0)),0)</f>
        <v>2320280</v>
      </c>
      <c r="Q7" s="2">
        <f t="array" ref="Q7">IFERROR(INDEX(Data!$F$2:$F$11136,MATCH($B7&amp;Q$55&amp;"F",Data!$A$2:$A$11136&amp;Data!$D$2:$D$11136&amp;Data!$C$2:$C$11136,0)),0)</f>
        <v>15274</v>
      </c>
      <c r="R7" s="2">
        <f t="array" ref="R7">IFERROR(INDEX(Data!$F$2:$F$11136,MATCH($B7&amp;R$55&amp;"F",Data!$A$2:$A$11136&amp;Data!$D$2:$D$11136&amp;Data!$C$2:$C$11136,0)),0)+IFERROR(INDEX(Data!$F$2:$F$11136,MATCH($B7&amp;R$56&amp;"F",Data!$A$2:$A$11136&amp;Data!$D$2:$D$11136&amp;Data!$C$2:$C$11136,0)),0)+IFERROR(INDEX(Data!$F$2:$F$11136,MATCH($B7&amp;R$57&amp;"F",Data!$A$2:$A$11136&amp;Data!$D$2:$D$11136&amp;Data!$C$2:$C$11136,0)),0)+IFERROR(INDEX(Data!$F$2:$F$11136,MATCH($B7&amp;R$58&amp;"F",Data!$A$2:$A$11136&amp;Data!$D$2:$D$11136&amp;Data!$C$2:$C$11136,0)),0)</f>
        <v>1058422</v>
      </c>
    </row>
    <row r="8" spans="1:18">
      <c r="A8" s="1" t="s">
        <v>76</v>
      </c>
      <c r="B8" s="1" t="s">
        <v>23</v>
      </c>
      <c r="C8" s="2">
        <f t="array" ref="C8">IFERROR(INDEX(Data!$F$2:$F$11136,MATCH($B8&amp;C$55&amp;"F",Data!$A$2:$A$11136&amp;Data!$D$2:$D$11136&amp;Data!$C$2:$C$11136,0)),0)</f>
        <v>461949</v>
      </c>
      <c r="D8" s="2">
        <f t="array" ref="D8">IFERROR(INDEX(Data!$F$2:$F$11136,MATCH($B8&amp;D$55&amp;"F",Data!$A$2:$A$11136&amp;Data!$D$2:$D$11136&amp;Data!$C$2:$C$11136,0)),0)+IFERROR(INDEX(Data!$F$2:$F$11136,MATCH($B8&amp;D$56&amp;"F",Data!$A$2:$A$11136&amp;Data!$D$2:$D$11136&amp;Data!$C$2:$C$11136,0)),0)</f>
        <v>439477</v>
      </c>
      <c r="E8" s="2">
        <f t="array" ref="E8">IFERROR(INDEX(Data!$F$2:$F$11136,MATCH($B8&amp;E$55&amp;"F",Data!$A$2:$A$11136&amp;Data!$D$2:$D$11136&amp;Data!$C$2:$C$11136,0)),0)+IFERROR(INDEX(Data!$F$2:$F$11136,MATCH($B8&amp;E$56&amp;"F",Data!$A$2:$A$11136&amp;Data!$D$2:$D$11136&amp;Data!$C$2:$C$11136,0)),0)</f>
        <v>1064744</v>
      </c>
      <c r="F8" s="2">
        <f t="array" ref="F8">IFERROR(INDEX(Data!$F$2:$F$11136,MATCH($B8&amp;F$55&amp;"F",Data!$A$2:$A$11136&amp;Data!$D$2:$D$11136&amp;Data!$C$2:$C$11136,0)),0)</f>
        <v>551830</v>
      </c>
      <c r="G8" s="2">
        <f t="array" ref="G8">IFERROR(INDEX(Data!$F$2:$F$11136,MATCH($B8&amp;G$55&amp;"F",Data!$A$2:$A$11136&amp;Data!$D$2:$D$11136&amp;Data!$C$2:$C$11136,0)),0)</f>
        <v>22210</v>
      </c>
      <c r="H8" s="2">
        <f t="array" ref="H8">IFERROR(INDEX(Data!$F$2:$F$11136,MATCH($B8&amp;H$55&amp;"F",Data!$A$2:$A$11136&amp;Data!$D$2:$D$11136&amp;Data!$C$2:$C$11136,0)),0)+IFERROR(INDEX(Data!$F$2:$F$11136,MATCH($B8&amp;H$56&amp;"F",Data!$A$2:$A$11136&amp;Data!$D$2:$D$11136&amp;Data!$C$2:$C$11136,0)),0)</f>
        <v>11525</v>
      </c>
      <c r="I8" s="2">
        <f t="array" ref="I8">IFERROR(INDEX(Data!$F$2:$F$11136,MATCH($B8&amp;I$55&amp;"F",Data!$A$2:$A$11136&amp;Data!$D$2:$D$11136&amp;Data!$C$2:$C$11136,0)),0)</f>
        <v>37745</v>
      </c>
      <c r="J8" s="2">
        <f t="array" ref="J8">IFERROR(INDEX(Data!$F$2:$F$11136,MATCH($B8&amp;J$55&amp;"F",Data!$A$2:$A$11136&amp;Data!$D$2:$D$11136&amp;Data!$C$2:$C$11136,0)),0)</f>
        <v>52085</v>
      </c>
      <c r="K8" s="2">
        <f t="array" ref="K8">IFERROR(INDEX(Data!$F$2:$F$11136,MATCH($B8&amp;K$55&amp;"F",Data!$A$2:$A$11136&amp;Data!$D$2:$D$11136&amp;Data!$C$2:$C$11136,0)),0)</f>
        <v>241287</v>
      </c>
      <c r="L8" s="2">
        <f t="array" ref="L8">IFERROR(INDEX(Data!$F$2:$F$11136,MATCH($B8&amp;L$55&amp;"F",Data!$A$2:$A$11136&amp;Data!$D$2:$D$11136&amp;Data!$C$2:$C$11136,0)),0)</f>
        <v>13912</v>
      </c>
      <c r="M8" s="2">
        <f t="array" ref="M8">IFERROR(INDEX(Data!$F$2:$F$11136,MATCH($B8&amp;M$55&amp;"F",Data!$A$2:$A$11136&amp;Data!$D$2:$D$11136&amp;Data!$C$2:$C$11136,0)),0)</f>
        <v>240447</v>
      </c>
      <c r="N8" s="2">
        <f t="array" ref="N8">IFERROR(INDEX(Data!$F$2:$F$11136,MATCH($B8&amp;N$55&amp;"F",Data!$A$2:$A$11136&amp;Data!$D$2:$D$11136&amp;Data!$C$2:$C$11136,0)),0)</f>
        <v>3494</v>
      </c>
      <c r="O8" s="2">
        <f t="array" ref="O8">IFERROR(INDEX(Data!$F$2:$F$11136,MATCH($B8&amp;O$55&amp;"F",Data!$A$2:$A$11136&amp;Data!$D$2:$D$11136&amp;Data!$C$2:$C$11136,0)),0)</f>
        <v>308709</v>
      </c>
      <c r="P8" s="2">
        <f t="array" ref="P8">IFERROR(INDEX(Data!$F$2:$F$11136,MATCH($B8&amp;P$55&amp;"F",Data!$A$2:$A$11136&amp;Data!$D$2:$D$11136&amp;Data!$C$2:$C$11136,0)),0)</f>
        <v>35399</v>
      </c>
      <c r="Q8" s="2">
        <f t="array" ref="Q8">IFERROR(INDEX(Data!$F$2:$F$11136,MATCH($B8&amp;Q$55&amp;"F",Data!$A$2:$A$11136&amp;Data!$D$2:$D$11136&amp;Data!$C$2:$C$11136,0)),0)</f>
        <v>0</v>
      </c>
      <c r="R8" s="2">
        <f t="array" ref="R8">IFERROR(INDEX(Data!$F$2:$F$11136,MATCH($B8&amp;R$55&amp;"F",Data!$A$2:$A$11136&amp;Data!$D$2:$D$11136&amp;Data!$C$2:$C$11136,0)),0)+IFERROR(INDEX(Data!$F$2:$F$11136,MATCH($B8&amp;R$56&amp;"F",Data!$A$2:$A$11136&amp;Data!$D$2:$D$11136&amp;Data!$C$2:$C$11136,0)),0)+IFERROR(INDEX(Data!$F$2:$F$11136,MATCH($B8&amp;R$57&amp;"F",Data!$A$2:$A$11136&amp;Data!$D$2:$D$11136&amp;Data!$C$2:$C$11136,0)),0)+IFERROR(INDEX(Data!$F$2:$F$11136,MATCH($B8&amp;R$58&amp;"F",Data!$A$2:$A$11136&amp;Data!$D$2:$D$11136&amp;Data!$C$2:$C$11136,0)),0)</f>
        <v>188649</v>
      </c>
    </row>
    <row r="9" spans="1:18">
      <c r="A9" s="1" t="s">
        <v>60</v>
      </c>
      <c r="B9" s="1" t="s">
        <v>7</v>
      </c>
      <c r="C9" s="2">
        <f t="array" ref="C9">IFERROR(INDEX(Data!$F$2:$F$11136,MATCH($B9&amp;C$55&amp;"F",Data!$A$2:$A$11136&amp;Data!$D$2:$D$11136&amp;Data!$C$2:$C$11136,0)),0)</f>
        <v>556330</v>
      </c>
      <c r="D9" s="2">
        <f t="array" ref="D9">IFERROR(INDEX(Data!$F$2:$F$11136,MATCH($B9&amp;D$55&amp;"F",Data!$A$2:$A$11136&amp;Data!$D$2:$D$11136&amp;Data!$C$2:$C$11136,0)),0)+IFERROR(INDEX(Data!$F$2:$F$11136,MATCH($B9&amp;D$56&amp;"F",Data!$A$2:$A$11136&amp;Data!$D$2:$D$11136&amp;Data!$C$2:$C$11136,0)),0)</f>
        <v>323532</v>
      </c>
      <c r="E9" s="2">
        <f t="array" ref="E9">IFERROR(INDEX(Data!$F$2:$F$11136,MATCH($B9&amp;E$55&amp;"F",Data!$A$2:$A$11136&amp;Data!$D$2:$D$11136&amp;Data!$C$2:$C$11136,0)),0)+IFERROR(INDEX(Data!$F$2:$F$11136,MATCH($B9&amp;E$56&amp;"F",Data!$A$2:$A$11136&amp;Data!$D$2:$D$11136&amp;Data!$C$2:$C$11136,0)),0)</f>
        <v>672737</v>
      </c>
      <c r="F9" s="2">
        <f t="array" ref="F9">IFERROR(INDEX(Data!$F$2:$F$11136,MATCH($B9&amp;F$55&amp;"F",Data!$A$2:$A$11136&amp;Data!$D$2:$D$11136&amp;Data!$C$2:$C$11136,0)),0)</f>
        <v>212175</v>
      </c>
      <c r="G9" s="2">
        <f t="array" ref="G9">IFERROR(INDEX(Data!$F$2:$F$11136,MATCH($B9&amp;G$55&amp;"F",Data!$A$2:$A$11136&amp;Data!$D$2:$D$11136&amp;Data!$C$2:$C$11136,0)),0)</f>
        <v>38493</v>
      </c>
      <c r="H9" s="2">
        <f t="array" ref="H9">IFERROR(INDEX(Data!$F$2:$F$11136,MATCH($B9&amp;H$55&amp;"F",Data!$A$2:$A$11136&amp;Data!$D$2:$D$11136&amp;Data!$C$2:$C$11136,0)),0)+IFERROR(INDEX(Data!$F$2:$F$11136,MATCH($B9&amp;H$56&amp;"F",Data!$A$2:$A$11136&amp;Data!$D$2:$D$11136&amp;Data!$C$2:$C$11136,0)),0)</f>
        <v>5851</v>
      </c>
      <c r="I9" s="2">
        <f t="array" ref="I9">IFERROR(INDEX(Data!$F$2:$F$11136,MATCH($B9&amp;I$55&amp;"F",Data!$A$2:$A$11136&amp;Data!$D$2:$D$11136&amp;Data!$C$2:$C$11136,0)),0)</f>
        <v>19736</v>
      </c>
      <c r="J9" s="2">
        <f t="array" ref="J9">IFERROR(INDEX(Data!$F$2:$F$11136,MATCH($B9&amp;J$55&amp;"F",Data!$A$2:$A$11136&amp;Data!$D$2:$D$11136&amp;Data!$C$2:$C$11136,0)),0)</f>
        <v>47329</v>
      </c>
      <c r="K9" s="2">
        <f t="array" ref="K9">IFERROR(INDEX(Data!$F$2:$F$11136,MATCH($B9&amp;K$55&amp;"F",Data!$A$2:$A$11136&amp;Data!$D$2:$D$11136&amp;Data!$C$2:$C$11136,0)),0)</f>
        <v>24395</v>
      </c>
      <c r="L9" s="2">
        <f t="array" ref="L9">IFERROR(INDEX(Data!$F$2:$F$11136,MATCH($B9&amp;L$55&amp;"F",Data!$A$2:$A$11136&amp;Data!$D$2:$D$11136&amp;Data!$C$2:$C$11136,0)),0)</f>
        <v>23346</v>
      </c>
      <c r="M9" s="2">
        <f t="array" ref="M9">IFERROR(INDEX(Data!$F$2:$F$11136,MATCH($B9&amp;M$55&amp;"F",Data!$A$2:$A$11136&amp;Data!$D$2:$D$11136&amp;Data!$C$2:$C$11136,0)),0)</f>
        <v>267715</v>
      </c>
      <c r="N9" s="2">
        <f t="array" ref="N9">IFERROR(INDEX(Data!$F$2:$F$11136,MATCH($B9&amp;N$55&amp;"F",Data!$A$2:$A$11136&amp;Data!$D$2:$D$11136&amp;Data!$C$2:$C$11136,0)),0)</f>
        <v>15827</v>
      </c>
      <c r="O9" s="2">
        <f t="array" ref="O9">IFERROR(INDEX(Data!$F$2:$F$11136,MATCH($B9&amp;O$55&amp;"F",Data!$A$2:$A$11136&amp;Data!$D$2:$D$11136&amp;Data!$C$2:$C$11136,0)),0)</f>
        <v>61497</v>
      </c>
      <c r="P9" s="2">
        <f t="array" ref="P9">IFERROR(INDEX(Data!$F$2:$F$11136,MATCH($B9&amp;P$55&amp;"F",Data!$A$2:$A$11136&amp;Data!$D$2:$D$11136&amp;Data!$C$2:$C$11136,0)),0)</f>
        <v>60075</v>
      </c>
      <c r="Q9" s="2">
        <f t="array" ref="Q9">IFERROR(INDEX(Data!$F$2:$F$11136,MATCH($B9&amp;Q$55&amp;"F",Data!$A$2:$A$11136&amp;Data!$D$2:$D$11136&amp;Data!$C$2:$C$11136,0)),0)</f>
        <v>4937</v>
      </c>
      <c r="R9" s="2">
        <f t="array" ref="R9">IFERROR(INDEX(Data!$F$2:$F$11136,MATCH($B9&amp;R$55&amp;"F",Data!$A$2:$A$11136&amp;Data!$D$2:$D$11136&amp;Data!$C$2:$C$11136,0)),0)+IFERROR(INDEX(Data!$F$2:$F$11136,MATCH($B9&amp;R$56&amp;"F",Data!$A$2:$A$11136&amp;Data!$D$2:$D$11136&amp;Data!$C$2:$C$11136,0)),0)+IFERROR(INDEX(Data!$F$2:$F$11136,MATCH($B9&amp;R$57&amp;"F",Data!$A$2:$A$11136&amp;Data!$D$2:$D$11136&amp;Data!$C$2:$C$11136,0)),0)+IFERROR(INDEX(Data!$F$2:$F$11136,MATCH($B9&amp;R$58&amp;"F",Data!$A$2:$A$11136&amp;Data!$D$2:$D$11136&amp;Data!$C$2:$C$11136,0)),0)</f>
        <v>43443</v>
      </c>
    </row>
    <row r="10" spans="1:18">
      <c r="A10" s="1" t="s">
        <v>86</v>
      </c>
      <c r="B10" s="1" t="s">
        <v>33</v>
      </c>
      <c r="C10" s="2">
        <f t="array" ref="C10">IFERROR(INDEX(Data!$F$2:$F$11136,MATCH($B10&amp;C$55&amp;"F",Data!$A$2:$A$11136&amp;Data!$D$2:$D$11136&amp;Data!$C$2:$C$11136,0)),0)</f>
        <v>135309</v>
      </c>
      <c r="D10" s="2">
        <f t="array" ref="D10">IFERROR(INDEX(Data!$F$2:$F$11136,MATCH($B10&amp;D$55&amp;"F",Data!$A$2:$A$11136&amp;Data!$D$2:$D$11136&amp;Data!$C$2:$C$11136,0)),0)+IFERROR(INDEX(Data!$F$2:$F$11136,MATCH($B10&amp;D$56&amp;"F",Data!$A$2:$A$11136&amp;Data!$D$2:$D$11136&amp;Data!$C$2:$C$11136,0)),0)</f>
        <v>148224</v>
      </c>
      <c r="E10" s="2">
        <f t="array" ref="E10">IFERROR(INDEX(Data!$F$2:$F$11136,MATCH($B10&amp;E$55&amp;"F",Data!$A$2:$A$11136&amp;Data!$D$2:$D$11136&amp;Data!$C$2:$C$11136,0)),0)+IFERROR(INDEX(Data!$F$2:$F$11136,MATCH($B10&amp;E$56&amp;"F",Data!$A$2:$A$11136&amp;Data!$D$2:$D$11136&amp;Data!$C$2:$C$11136,0)),0)</f>
        <v>463949</v>
      </c>
      <c r="F10" s="2">
        <f t="array" ref="F10">IFERROR(INDEX(Data!$F$2:$F$11136,MATCH($B10&amp;F$55&amp;"F",Data!$A$2:$A$11136&amp;Data!$D$2:$D$11136&amp;Data!$C$2:$C$11136,0)),0)</f>
        <v>3688</v>
      </c>
      <c r="G10" s="2">
        <f t="array" ref="G10">IFERROR(INDEX(Data!$F$2:$F$11136,MATCH($B10&amp;G$55&amp;"F",Data!$A$2:$A$11136&amp;Data!$D$2:$D$11136&amp;Data!$C$2:$C$11136,0)),0)</f>
        <v>1047</v>
      </c>
      <c r="H10" s="2">
        <f t="array" ref="H10">IFERROR(INDEX(Data!$F$2:$F$11136,MATCH($B10&amp;H$55&amp;"F",Data!$A$2:$A$11136&amp;Data!$D$2:$D$11136&amp;Data!$C$2:$C$11136,0)),0)+IFERROR(INDEX(Data!$F$2:$F$11136,MATCH($B10&amp;H$56&amp;"F",Data!$A$2:$A$11136&amp;Data!$D$2:$D$11136&amp;Data!$C$2:$C$11136,0)),0)</f>
        <v>21</v>
      </c>
      <c r="I10" s="2">
        <f t="array" ref="I10">IFERROR(INDEX(Data!$F$2:$F$11136,MATCH($B10&amp;I$55&amp;"F",Data!$A$2:$A$11136&amp;Data!$D$2:$D$11136&amp;Data!$C$2:$C$11136,0)),0)</f>
        <v>694</v>
      </c>
      <c r="J10" s="2">
        <f t="array" ref="J10">IFERROR(INDEX(Data!$F$2:$F$11136,MATCH($B10&amp;J$55&amp;"F",Data!$A$2:$A$11136&amp;Data!$D$2:$D$11136&amp;Data!$C$2:$C$11136,0)),0)</f>
        <v>2516</v>
      </c>
      <c r="K10" s="2">
        <f t="array" ref="K10">IFERROR(INDEX(Data!$F$2:$F$11136,MATCH($B10&amp;K$55&amp;"F",Data!$A$2:$A$11136&amp;Data!$D$2:$D$11136&amp;Data!$C$2:$C$11136,0)),0)</f>
        <v>5846</v>
      </c>
      <c r="L10" s="2">
        <f t="array" ref="L10">IFERROR(INDEX(Data!$F$2:$F$11136,MATCH($B10&amp;L$55&amp;"F",Data!$A$2:$A$11136&amp;Data!$D$2:$D$11136&amp;Data!$C$2:$C$11136,0)),0)</f>
        <v>4766</v>
      </c>
      <c r="M10" s="2">
        <f t="array" ref="M10">IFERROR(INDEX(Data!$F$2:$F$11136,MATCH($B10&amp;M$55&amp;"F",Data!$A$2:$A$11136&amp;Data!$D$2:$D$11136&amp;Data!$C$2:$C$11136,0)),0)</f>
        <v>54613</v>
      </c>
      <c r="N10" s="2">
        <f t="array" ref="N10">IFERROR(INDEX(Data!$F$2:$F$11136,MATCH($B10&amp;N$55&amp;"F",Data!$A$2:$A$11136&amp;Data!$D$2:$D$11136&amp;Data!$C$2:$C$11136,0)),0)</f>
        <v>18660</v>
      </c>
      <c r="O10" s="2">
        <f t="array" ref="O10">IFERROR(INDEX(Data!$F$2:$F$11136,MATCH($B10&amp;O$55&amp;"F",Data!$A$2:$A$11136&amp;Data!$D$2:$D$11136&amp;Data!$C$2:$C$11136,0)),0)</f>
        <v>12623</v>
      </c>
      <c r="P10" s="2">
        <f t="array" ref="P10">IFERROR(INDEX(Data!$F$2:$F$11136,MATCH($B10&amp;P$55&amp;"F",Data!$A$2:$A$11136&amp;Data!$D$2:$D$11136&amp;Data!$C$2:$C$11136,0)),0)</f>
        <v>23960</v>
      </c>
      <c r="Q10" s="2">
        <f t="array" ref="Q10">IFERROR(INDEX(Data!$F$2:$F$11136,MATCH($B10&amp;Q$55&amp;"F",Data!$A$2:$A$11136&amp;Data!$D$2:$D$11136&amp;Data!$C$2:$C$11136,0)),0)</f>
        <v>0</v>
      </c>
      <c r="R10" s="2">
        <f t="array" ref="R10">IFERROR(INDEX(Data!$F$2:$F$11136,MATCH($B10&amp;R$55&amp;"F",Data!$A$2:$A$11136&amp;Data!$D$2:$D$11136&amp;Data!$C$2:$C$11136,0)),0)+IFERROR(INDEX(Data!$F$2:$F$11136,MATCH($B10&amp;R$56&amp;"F",Data!$A$2:$A$11136&amp;Data!$D$2:$D$11136&amp;Data!$C$2:$C$11136,0)),0)+IFERROR(INDEX(Data!$F$2:$F$11136,MATCH($B10&amp;R$57&amp;"F",Data!$A$2:$A$11136&amp;Data!$D$2:$D$11136&amp;Data!$C$2:$C$11136,0)),0)+IFERROR(INDEX(Data!$F$2:$F$11136,MATCH($B10&amp;R$58&amp;"F",Data!$A$2:$A$11136&amp;Data!$D$2:$D$11136&amp;Data!$C$2:$C$11136,0)),0)</f>
        <v>45887</v>
      </c>
    </row>
    <row r="11" spans="1:18">
      <c r="A11" s="1" t="s">
        <v>105</v>
      </c>
      <c r="B11" s="1" t="s">
        <v>52</v>
      </c>
      <c r="C11" s="2">
        <f t="array" ref="C11">IFERROR(INDEX(Data!$F$2:$F$11136,MATCH($B11&amp;C$55&amp;"F",Data!$A$2:$A$11136&amp;Data!$D$2:$D$11136&amp;Data!$C$2:$C$11136,0)),0)</f>
        <v>201829</v>
      </c>
      <c r="D11" s="2">
        <f t="array" ref="D11">IFERROR(INDEX(Data!$F$2:$F$11136,MATCH($B11&amp;D$55&amp;"F",Data!$A$2:$A$11136&amp;Data!$D$2:$D$11136&amp;Data!$C$2:$C$11136,0)),0)+IFERROR(INDEX(Data!$F$2:$F$11136,MATCH($B11&amp;D$56&amp;"F",Data!$A$2:$A$11136&amp;Data!$D$2:$D$11136&amp;Data!$C$2:$C$11136,0)),0)</f>
        <v>26635</v>
      </c>
      <c r="E11" s="2">
        <f t="array" ref="E11">IFERROR(INDEX(Data!$F$2:$F$11136,MATCH($B11&amp;E$55&amp;"F",Data!$A$2:$A$11136&amp;Data!$D$2:$D$11136&amp;Data!$C$2:$C$11136,0)),0)+IFERROR(INDEX(Data!$F$2:$F$11136,MATCH($B11&amp;E$56&amp;"F",Data!$A$2:$A$11136&amp;Data!$D$2:$D$11136&amp;Data!$C$2:$C$11136,0)),0)</f>
        <v>359813</v>
      </c>
      <c r="F11" s="2">
        <f t="array" ref="F11">IFERROR(INDEX(Data!$F$2:$F$11136,MATCH($B11&amp;F$55&amp;"F",Data!$A$2:$A$11136&amp;Data!$D$2:$D$11136&amp;Data!$C$2:$C$11136,0)),0)</f>
        <v>382709</v>
      </c>
      <c r="G11" s="2">
        <f t="array" ref="G11">IFERROR(INDEX(Data!$F$2:$F$11136,MATCH($B11&amp;G$55&amp;"F",Data!$A$2:$A$11136&amp;Data!$D$2:$D$11136&amp;Data!$C$2:$C$11136,0)),0)</f>
        <v>54081</v>
      </c>
      <c r="H11" s="2">
        <f t="array" ref="H11">IFERROR(INDEX(Data!$F$2:$F$11136,MATCH($B11&amp;H$55&amp;"F",Data!$A$2:$A$11136&amp;Data!$D$2:$D$11136&amp;Data!$C$2:$C$11136,0)),0)+IFERROR(INDEX(Data!$F$2:$F$11136,MATCH($B11&amp;H$56&amp;"F",Data!$A$2:$A$11136&amp;Data!$D$2:$D$11136&amp;Data!$C$2:$C$11136,0)),0)</f>
        <v>5794</v>
      </c>
      <c r="I11" s="2">
        <f t="array" ref="I11">IFERROR(INDEX(Data!$F$2:$F$11136,MATCH($B11&amp;I$55&amp;"F",Data!$A$2:$A$11136&amp;Data!$D$2:$D$11136&amp;Data!$C$2:$C$11136,0)),0)</f>
        <v>5098</v>
      </c>
      <c r="J11" s="2">
        <f t="array" ref="J11">IFERROR(INDEX(Data!$F$2:$F$11136,MATCH($B11&amp;J$55&amp;"F",Data!$A$2:$A$11136&amp;Data!$D$2:$D$11136&amp;Data!$C$2:$C$11136,0)),0)</f>
        <v>35141</v>
      </c>
      <c r="K11" s="2">
        <f t="array" ref="K11">IFERROR(INDEX(Data!$F$2:$F$11136,MATCH($B11&amp;K$55&amp;"F",Data!$A$2:$A$11136&amp;Data!$D$2:$D$11136&amp;Data!$C$2:$C$11136,0)),0)</f>
        <v>56696</v>
      </c>
      <c r="L11" s="2">
        <f t="array" ref="L11">IFERROR(INDEX(Data!$F$2:$F$11136,MATCH($B11&amp;L$55&amp;"F",Data!$A$2:$A$11136&amp;Data!$D$2:$D$11136&amp;Data!$C$2:$C$11136,0)),0)</f>
        <v>5539</v>
      </c>
      <c r="M11" s="2">
        <f t="array" ref="M11">IFERROR(INDEX(Data!$F$2:$F$11136,MATCH($B11&amp;M$55&amp;"F",Data!$A$2:$A$11136&amp;Data!$D$2:$D$11136&amp;Data!$C$2:$C$11136,0)),0)</f>
        <v>342977</v>
      </c>
      <c r="N11" s="2">
        <f t="array" ref="N11">IFERROR(INDEX(Data!$F$2:$F$11136,MATCH($B11&amp;N$55&amp;"F",Data!$A$2:$A$11136&amp;Data!$D$2:$D$11136&amp;Data!$C$2:$C$11136,0)),0)</f>
        <v>11512</v>
      </c>
      <c r="O11" s="2">
        <f t="array" ref="O11">IFERROR(INDEX(Data!$F$2:$F$11136,MATCH($B11&amp;O$55&amp;"F",Data!$A$2:$A$11136&amp;Data!$D$2:$D$11136&amp;Data!$C$2:$C$11136,0)),0)</f>
        <v>144483</v>
      </c>
      <c r="P11" s="2">
        <f t="array" ref="P11">IFERROR(INDEX(Data!$F$2:$F$11136,MATCH($B11&amp;P$55&amp;"F",Data!$A$2:$A$11136&amp;Data!$D$2:$D$11136&amp;Data!$C$2:$C$11136,0)),0)</f>
        <v>0</v>
      </c>
      <c r="Q11" s="2">
        <f t="array" ref="Q11">IFERROR(INDEX(Data!$F$2:$F$11136,MATCH($B11&amp;Q$55&amp;"F",Data!$A$2:$A$11136&amp;Data!$D$2:$D$11136&amp;Data!$C$2:$C$11136,0)),0)</f>
        <v>0</v>
      </c>
      <c r="R11" s="2">
        <f t="array" ref="R11">IFERROR(INDEX(Data!$F$2:$F$11136,MATCH($B11&amp;R$55&amp;"F",Data!$A$2:$A$11136&amp;Data!$D$2:$D$11136&amp;Data!$C$2:$C$11136,0)),0)+IFERROR(INDEX(Data!$F$2:$F$11136,MATCH($B11&amp;R$56&amp;"F",Data!$A$2:$A$11136&amp;Data!$D$2:$D$11136&amp;Data!$C$2:$C$11136,0)),0)+IFERROR(INDEX(Data!$F$2:$F$11136,MATCH($B11&amp;R$57&amp;"F",Data!$A$2:$A$11136&amp;Data!$D$2:$D$11136&amp;Data!$C$2:$C$11136,0)),0)+IFERROR(INDEX(Data!$F$2:$F$11136,MATCH($B11&amp;R$58&amp;"F",Data!$A$2:$A$11136&amp;Data!$D$2:$D$11136&amp;Data!$C$2:$C$11136,0)),0)</f>
        <v>34651</v>
      </c>
    </row>
    <row r="12" spans="1:18">
      <c r="A12" s="1" t="s">
        <v>58</v>
      </c>
      <c r="B12" s="1" t="s">
        <v>5</v>
      </c>
      <c r="C12" s="2">
        <f t="array" ref="C12">IFERROR(INDEX(Data!$F$2:$F$11136,MATCH($B12&amp;C$55&amp;"F",Data!$A$2:$A$11136&amp;Data!$D$2:$D$11136&amp;Data!$C$2:$C$11136,0)),0)</f>
        <v>1315074</v>
      </c>
      <c r="D12" s="2">
        <f t="array" ref="D12">IFERROR(INDEX(Data!$F$2:$F$11136,MATCH($B12&amp;D$55&amp;"F",Data!$A$2:$A$11136&amp;Data!$D$2:$D$11136&amp;Data!$C$2:$C$11136,0)),0)+IFERROR(INDEX(Data!$F$2:$F$11136,MATCH($B12&amp;D$56&amp;"F",Data!$A$2:$A$11136&amp;Data!$D$2:$D$11136&amp;Data!$C$2:$C$11136,0)),0)</f>
        <v>783867</v>
      </c>
      <c r="E12" s="2">
        <f t="array" ref="E12">IFERROR(INDEX(Data!$F$2:$F$11136,MATCH($B12&amp;E$55&amp;"F",Data!$A$2:$A$11136&amp;Data!$D$2:$D$11136&amp;Data!$C$2:$C$11136,0)),0)+IFERROR(INDEX(Data!$F$2:$F$11136,MATCH($B12&amp;E$56&amp;"F",Data!$A$2:$A$11136&amp;Data!$D$2:$D$11136&amp;Data!$C$2:$C$11136,0)),0)</f>
        <v>4489189</v>
      </c>
      <c r="F12" s="2">
        <f t="array" ref="F12">IFERROR(INDEX(Data!$F$2:$F$11136,MATCH($B12&amp;F$55&amp;"F",Data!$A$2:$A$11136&amp;Data!$D$2:$D$11136&amp;Data!$C$2:$C$11136,0)),0)</f>
        <v>285710</v>
      </c>
      <c r="G12" s="2">
        <f t="array" ref="G12">IFERROR(INDEX(Data!$F$2:$F$11136,MATCH($B12&amp;G$55&amp;"F",Data!$A$2:$A$11136&amp;Data!$D$2:$D$11136&amp;Data!$C$2:$C$11136,0)),0)</f>
        <v>63376</v>
      </c>
      <c r="H12" s="2">
        <f t="array" ref="H12">IFERROR(INDEX(Data!$F$2:$F$11136,MATCH($B12&amp;H$55&amp;"F",Data!$A$2:$A$11136&amp;Data!$D$2:$D$11136&amp;Data!$C$2:$C$11136,0)),0)+IFERROR(INDEX(Data!$F$2:$F$11136,MATCH($B12&amp;H$56&amp;"F",Data!$A$2:$A$11136&amp;Data!$D$2:$D$11136&amp;Data!$C$2:$C$11136,0)),0)</f>
        <v>9340</v>
      </c>
      <c r="I12" s="2">
        <f t="array" ref="I12">IFERROR(INDEX(Data!$F$2:$F$11136,MATCH($B12&amp;I$55&amp;"F",Data!$A$2:$A$11136&amp;Data!$D$2:$D$11136&amp;Data!$C$2:$C$11136,0)),0)</f>
        <v>45031</v>
      </c>
      <c r="J12" s="2">
        <f t="array" ref="J12">IFERROR(INDEX(Data!$F$2:$F$11136,MATCH($B12&amp;J$55&amp;"F",Data!$A$2:$A$11136&amp;Data!$D$2:$D$11136&amp;Data!$C$2:$C$11136,0)),0)</f>
        <v>100299</v>
      </c>
      <c r="K12" s="2">
        <f t="array" ref="K12">IFERROR(INDEX(Data!$F$2:$F$11136,MATCH($B12&amp;K$55&amp;"F",Data!$A$2:$A$11136&amp;Data!$D$2:$D$11136&amp;Data!$C$2:$C$11136,0)),0)</f>
        <v>649532</v>
      </c>
      <c r="L12" s="2">
        <f t="array" ref="L12">IFERROR(INDEX(Data!$F$2:$F$11136,MATCH($B12&amp;L$55&amp;"F",Data!$A$2:$A$11136&amp;Data!$D$2:$D$11136&amp;Data!$C$2:$C$11136,0)),0)</f>
        <v>383668</v>
      </c>
      <c r="M12" s="2">
        <f t="array" ref="M12">IFERROR(INDEX(Data!$F$2:$F$11136,MATCH($B12&amp;M$55&amp;"F",Data!$A$2:$A$11136&amp;Data!$D$2:$D$11136&amp;Data!$C$2:$C$11136,0)),0)</f>
        <v>674531</v>
      </c>
      <c r="N12" s="2">
        <f t="array" ref="N12">IFERROR(INDEX(Data!$F$2:$F$11136,MATCH($B12&amp;N$55&amp;"F",Data!$A$2:$A$11136&amp;Data!$D$2:$D$11136&amp;Data!$C$2:$C$11136,0)),0)</f>
        <v>60381</v>
      </c>
      <c r="O12" s="2">
        <f t="array" ref="O12">IFERROR(INDEX(Data!$F$2:$F$11136,MATCH($B12&amp;O$55&amp;"F",Data!$A$2:$A$11136&amp;Data!$D$2:$D$11136&amp;Data!$C$2:$C$11136,0)),0)</f>
        <v>510847</v>
      </c>
      <c r="P12" s="2">
        <f t="array" ref="P12">IFERROR(INDEX(Data!$F$2:$F$11136,MATCH($B12&amp;P$55&amp;"F",Data!$A$2:$A$11136&amp;Data!$D$2:$D$11136&amp;Data!$C$2:$C$11136,0)),0)</f>
        <v>447140</v>
      </c>
      <c r="Q12" s="2">
        <f t="array" ref="Q12">IFERROR(INDEX(Data!$F$2:$F$11136,MATCH($B12&amp;Q$55&amp;"F",Data!$A$2:$A$11136&amp;Data!$D$2:$D$11136&amp;Data!$C$2:$C$11136,0)),0)</f>
        <v>12038</v>
      </c>
      <c r="R12" s="2">
        <f t="array" ref="R12">IFERROR(INDEX(Data!$F$2:$F$11136,MATCH($B12&amp;R$55&amp;"F",Data!$A$2:$A$11136&amp;Data!$D$2:$D$11136&amp;Data!$C$2:$C$11136,0)),0)+IFERROR(INDEX(Data!$F$2:$F$11136,MATCH($B12&amp;R$56&amp;"F",Data!$A$2:$A$11136&amp;Data!$D$2:$D$11136&amp;Data!$C$2:$C$11136,0)),0)+IFERROR(INDEX(Data!$F$2:$F$11136,MATCH($B12&amp;R$57&amp;"F",Data!$A$2:$A$11136&amp;Data!$D$2:$D$11136&amp;Data!$C$2:$C$11136,0)),0)+IFERROR(INDEX(Data!$F$2:$F$11136,MATCH($B12&amp;R$58&amp;"F",Data!$A$2:$A$11136&amp;Data!$D$2:$D$11136&amp;Data!$C$2:$C$11136,0)),0)</f>
        <v>139331</v>
      </c>
    </row>
    <row r="13" spans="1:18">
      <c r="A13" s="1" t="s">
        <v>104</v>
      </c>
      <c r="B13" s="1" t="s">
        <v>51</v>
      </c>
      <c r="C13" s="2">
        <f t="array" ref="C13">IFERROR(INDEX(Data!$F$2:$F$11136,MATCH($B13&amp;C$55&amp;"F",Data!$A$2:$A$11136&amp;Data!$D$2:$D$11136&amp;Data!$C$2:$C$11136,0)),0)</f>
        <v>1338505</v>
      </c>
      <c r="D13" s="2">
        <f t="array" ref="D13">IFERROR(INDEX(Data!$F$2:$F$11136,MATCH($B13&amp;D$55&amp;"F",Data!$A$2:$A$11136&amp;Data!$D$2:$D$11136&amp;Data!$C$2:$C$11136,0)),0)+IFERROR(INDEX(Data!$F$2:$F$11136,MATCH($B13&amp;D$56&amp;"F",Data!$A$2:$A$11136&amp;Data!$D$2:$D$11136&amp;Data!$C$2:$C$11136,0)),0)</f>
        <v>671660</v>
      </c>
      <c r="E13" s="2">
        <f t="array" ref="E13">IFERROR(INDEX(Data!$F$2:$F$11136,MATCH($B13&amp;E$55&amp;"F",Data!$A$2:$A$11136&amp;Data!$D$2:$D$11136&amp;Data!$C$2:$C$11136,0)),0)+IFERROR(INDEX(Data!$F$2:$F$11136,MATCH($B13&amp;E$56&amp;"F",Data!$A$2:$A$11136&amp;Data!$D$2:$D$11136&amp;Data!$C$2:$C$11136,0)),0)</f>
        <v>1772751</v>
      </c>
      <c r="F13" s="2">
        <f t="array" ref="F13">IFERROR(INDEX(Data!$F$2:$F$11136,MATCH($B13&amp;F$55&amp;"F",Data!$A$2:$A$11136&amp;Data!$D$2:$D$11136&amp;Data!$C$2:$C$11136,0)),0)</f>
        <v>18707</v>
      </c>
      <c r="G13" s="2">
        <f t="array" ref="G13">IFERROR(INDEX(Data!$F$2:$F$11136,MATCH($B13&amp;G$55&amp;"F",Data!$A$2:$A$11136&amp;Data!$D$2:$D$11136&amp;Data!$C$2:$C$11136,0)),0)</f>
        <v>41353</v>
      </c>
      <c r="H13" s="2">
        <f t="array" ref="H13">IFERROR(INDEX(Data!$F$2:$F$11136,MATCH($B13&amp;H$55&amp;"F",Data!$A$2:$A$11136&amp;Data!$D$2:$D$11136&amp;Data!$C$2:$C$11136,0)),0)+IFERROR(INDEX(Data!$F$2:$F$11136,MATCH($B13&amp;H$56&amp;"F",Data!$A$2:$A$11136&amp;Data!$D$2:$D$11136&amp;Data!$C$2:$C$11136,0)),0)</f>
        <v>184173</v>
      </c>
      <c r="I13" s="2">
        <f t="array" ref="I13">IFERROR(INDEX(Data!$F$2:$F$11136,MATCH($B13&amp;I$55&amp;"F",Data!$A$2:$A$11136&amp;Data!$D$2:$D$11136&amp;Data!$C$2:$C$11136,0)),0)</f>
        <v>22639</v>
      </c>
      <c r="J13" s="2">
        <f t="array" ref="J13">IFERROR(INDEX(Data!$F$2:$F$11136,MATCH($B13&amp;J$55&amp;"F",Data!$A$2:$A$11136&amp;Data!$D$2:$D$11136&amp;Data!$C$2:$C$11136,0)),0)</f>
        <v>94414</v>
      </c>
      <c r="K13" s="2">
        <f t="array" ref="K13">IFERROR(INDEX(Data!$F$2:$F$11136,MATCH($B13&amp;K$55&amp;"F",Data!$A$2:$A$11136&amp;Data!$D$2:$D$11136&amp;Data!$C$2:$C$11136,0)),0)</f>
        <v>127483</v>
      </c>
      <c r="L13" s="2">
        <f t="array" ref="L13">IFERROR(INDEX(Data!$F$2:$F$11136,MATCH($B13&amp;L$55&amp;"F",Data!$A$2:$A$11136&amp;Data!$D$2:$D$11136&amp;Data!$C$2:$C$11136,0)),0)</f>
        <v>47248</v>
      </c>
      <c r="M13" s="2">
        <f t="array" ref="M13">IFERROR(INDEX(Data!$F$2:$F$11136,MATCH($B13&amp;M$55&amp;"F",Data!$A$2:$A$11136&amp;Data!$D$2:$D$11136&amp;Data!$C$2:$C$11136,0)),0)</f>
        <v>397032</v>
      </c>
      <c r="N13" s="2">
        <f t="array" ref="N13">IFERROR(INDEX(Data!$F$2:$F$11136,MATCH($B13&amp;N$55&amp;"F",Data!$A$2:$A$11136&amp;Data!$D$2:$D$11136&amp;Data!$C$2:$C$11136,0)),0)</f>
        <v>58456</v>
      </c>
      <c r="O13" s="2">
        <f t="array" ref="O13">IFERROR(INDEX(Data!$F$2:$F$11136,MATCH($B13&amp;O$55&amp;"F",Data!$A$2:$A$11136&amp;Data!$D$2:$D$11136&amp;Data!$C$2:$C$11136,0)),0)</f>
        <v>475135</v>
      </c>
      <c r="P13" s="2">
        <f t="array" ref="P13">IFERROR(INDEX(Data!$F$2:$F$11136,MATCH($B13&amp;P$55&amp;"F",Data!$A$2:$A$11136&amp;Data!$D$2:$D$11136&amp;Data!$C$2:$C$11136,0)),0)</f>
        <v>564437</v>
      </c>
      <c r="Q13" s="2">
        <f t="array" ref="Q13">IFERROR(INDEX(Data!$F$2:$F$11136,MATCH($B13&amp;Q$55&amp;"F",Data!$A$2:$A$11136&amp;Data!$D$2:$D$11136&amp;Data!$C$2:$C$11136,0)),0)</f>
        <v>9060</v>
      </c>
      <c r="R13" s="2">
        <f t="array" ref="R13">IFERROR(INDEX(Data!$F$2:$F$11136,MATCH($B13&amp;R$55&amp;"F",Data!$A$2:$A$11136&amp;Data!$D$2:$D$11136&amp;Data!$C$2:$C$11136,0)),0)+IFERROR(INDEX(Data!$F$2:$F$11136,MATCH($B13&amp;R$56&amp;"F",Data!$A$2:$A$11136&amp;Data!$D$2:$D$11136&amp;Data!$C$2:$C$11136,0)),0)+IFERROR(INDEX(Data!$F$2:$F$11136,MATCH($B13&amp;R$57&amp;"F",Data!$A$2:$A$11136&amp;Data!$D$2:$D$11136&amp;Data!$C$2:$C$11136,0)),0)+IFERROR(INDEX(Data!$F$2:$F$11136,MATCH($B13&amp;R$58&amp;"F",Data!$A$2:$A$11136&amp;Data!$D$2:$D$11136&amp;Data!$C$2:$C$11136,0)),0)</f>
        <v>139068</v>
      </c>
    </row>
    <row r="14" spans="1:18">
      <c r="A14" s="1" t="s">
        <v>64</v>
      </c>
      <c r="B14" s="1" t="s">
        <v>11</v>
      </c>
      <c r="C14" s="2">
        <f t="array" ref="C14">IFERROR(INDEX(Data!$F$2:$F$11136,MATCH($B14&amp;C$55&amp;"F",Data!$A$2:$A$11136&amp;Data!$D$2:$D$11136&amp;Data!$C$2:$C$11136,0)),0)</f>
        <v>133173</v>
      </c>
      <c r="D14" s="2">
        <f t="array" ref="D14">IFERROR(INDEX(Data!$F$2:$F$11136,MATCH($B14&amp;D$55&amp;"F",Data!$A$2:$A$11136&amp;Data!$D$2:$D$11136&amp;Data!$C$2:$C$11136,0)),0)+IFERROR(INDEX(Data!$F$2:$F$11136,MATCH($B14&amp;D$56&amp;"F",Data!$A$2:$A$11136&amp;Data!$D$2:$D$11136&amp;Data!$C$2:$C$11136,0)),0)</f>
        <v>386906</v>
      </c>
      <c r="E14" s="2">
        <f t="array" ref="E14">IFERROR(INDEX(Data!$F$2:$F$11136,MATCH($B14&amp;E$55&amp;"F",Data!$A$2:$A$11136&amp;Data!$D$2:$D$11136&amp;Data!$C$2:$C$11136,0)),0)+IFERROR(INDEX(Data!$F$2:$F$11136,MATCH($B14&amp;E$56&amp;"F",Data!$A$2:$A$11136&amp;Data!$D$2:$D$11136&amp;Data!$C$2:$C$11136,0)),0)</f>
        <v>270015</v>
      </c>
      <c r="F14" s="2">
        <f t="array" ref="F14">IFERROR(INDEX(Data!$F$2:$F$11136,MATCH($B14&amp;F$55&amp;"F",Data!$A$2:$A$11136&amp;Data!$D$2:$D$11136&amp;Data!$C$2:$C$11136,0)),0)</f>
        <v>358146</v>
      </c>
      <c r="G14" s="2">
        <f t="array" ref="G14">IFERROR(INDEX(Data!$F$2:$F$11136,MATCH($B14&amp;G$55&amp;"F",Data!$A$2:$A$11136&amp;Data!$D$2:$D$11136&amp;Data!$C$2:$C$11136,0)),0)</f>
        <v>2821</v>
      </c>
      <c r="H14" s="2">
        <f t="array" ref="H14">IFERROR(INDEX(Data!$F$2:$F$11136,MATCH($B14&amp;H$55&amp;"F",Data!$A$2:$A$11136&amp;Data!$D$2:$D$11136&amp;Data!$C$2:$C$11136,0)),0)+IFERROR(INDEX(Data!$F$2:$F$11136,MATCH($B14&amp;H$56&amp;"F",Data!$A$2:$A$11136&amp;Data!$D$2:$D$11136&amp;Data!$C$2:$C$11136,0)),0)</f>
        <v>0</v>
      </c>
      <c r="I14" s="2">
        <f t="array" ref="I14">IFERROR(INDEX(Data!$F$2:$F$11136,MATCH($B14&amp;I$55&amp;"F",Data!$A$2:$A$11136&amp;Data!$D$2:$D$11136&amp;Data!$C$2:$C$11136,0)),0)</f>
        <v>13574</v>
      </c>
      <c r="J14" s="2">
        <f t="array" ref="J14">IFERROR(INDEX(Data!$F$2:$F$11136,MATCH($B14&amp;J$55&amp;"F",Data!$A$2:$A$11136&amp;Data!$D$2:$D$11136&amp;Data!$C$2:$C$11136,0)),0)</f>
        <v>7708</v>
      </c>
      <c r="K14" s="2">
        <f t="array" ref="K14">IFERROR(INDEX(Data!$F$2:$F$11136,MATCH($B14&amp;K$55&amp;"F",Data!$A$2:$A$11136&amp;Data!$D$2:$D$11136&amp;Data!$C$2:$C$11136,0)),0)</f>
        <v>49399</v>
      </c>
      <c r="L14" s="2">
        <f t="array" ref="L14">IFERROR(INDEX(Data!$F$2:$F$11136,MATCH($B14&amp;L$55&amp;"F",Data!$A$2:$A$11136&amp;Data!$D$2:$D$11136&amp;Data!$C$2:$C$11136,0)),0)</f>
        <v>3627</v>
      </c>
      <c r="M14" s="2">
        <f t="array" ref="M14">IFERROR(INDEX(Data!$F$2:$F$11136,MATCH($B14&amp;M$55&amp;"F",Data!$A$2:$A$11136&amp;Data!$D$2:$D$11136&amp;Data!$C$2:$C$11136,0)),0)</f>
        <v>118160</v>
      </c>
      <c r="N14" s="2">
        <f t="array" ref="N14">IFERROR(INDEX(Data!$F$2:$F$11136,MATCH($B14&amp;N$55&amp;"F",Data!$A$2:$A$11136&amp;Data!$D$2:$D$11136&amp;Data!$C$2:$C$11136,0)),0)</f>
        <v>85199</v>
      </c>
      <c r="O14" s="2">
        <f t="array" ref="O14">IFERROR(INDEX(Data!$F$2:$F$11136,MATCH($B14&amp;O$55&amp;"F",Data!$A$2:$A$11136&amp;Data!$D$2:$D$11136&amp;Data!$C$2:$C$11136,0)),0)</f>
        <v>43241</v>
      </c>
      <c r="P14" s="2">
        <f t="array" ref="P14">IFERROR(INDEX(Data!$F$2:$F$11136,MATCH($B14&amp;P$55&amp;"F",Data!$A$2:$A$11136&amp;Data!$D$2:$D$11136&amp;Data!$C$2:$C$11136,0)),0)</f>
        <v>0</v>
      </c>
      <c r="Q14" s="2">
        <f t="array" ref="Q14">IFERROR(INDEX(Data!$F$2:$F$11136,MATCH($B14&amp;Q$55&amp;"F",Data!$A$2:$A$11136&amp;Data!$D$2:$D$11136&amp;Data!$C$2:$C$11136,0)),0)</f>
        <v>0</v>
      </c>
      <c r="R14" s="2">
        <f t="array" ref="R14">IFERROR(INDEX(Data!$F$2:$F$11136,MATCH($B14&amp;R$55&amp;"F",Data!$A$2:$A$11136&amp;Data!$D$2:$D$11136&amp;Data!$C$2:$C$11136,0)),0)+IFERROR(INDEX(Data!$F$2:$F$11136,MATCH($B14&amp;R$56&amp;"F",Data!$A$2:$A$11136&amp;Data!$D$2:$D$11136&amp;Data!$C$2:$C$11136,0)),0)+IFERROR(INDEX(Data!$F$2:$F$11136,MATCH($B14&amp;R$57&amp;"F",Data!$A$2:$A$11136&amp;Data!$D$2:$D$11136&amp;Data!$C$2:$C$11136,0)),0)+IFERROR(INDEX(Data!$F$2:$F$11136,MATCH($B14&amp;R$58&amp;"F",Data!$A$2:$A$11136&amp;Data!$D$2:$D$11136&amp;Data!$C$2:$C$11136,0)),0)</f>
        <v>61737</v>
      </c>
    </row>
    <row r="15" spans="1:18">
      <c r="A15" s="1" t="s">
        <v>79</v>
      </c>
      <c r="B15" s="1" t="s">
        <v>26</v>
      </c>
      <c r="C15" s="2">
        <f t="array" ref="C15">IFERROR(INDEX(Data!$F$2:$F$11136,MATCH($B15&amp;C$55&amp;"F",Data!$A$2:$A$11136&amp;Data!$D$2:$D$11136&amp;Data!$C$2:$C$11136,0)),0)</f>
        <v>33231</v>
      </c>
      <c r="D15" s="2">
        <f t="array" ref="D15">IFERROR(INDEX(Data!$F$2:$F$11136,MATCH($B15&amp;D$55&amp;"F",Data!$A$2:$A$11136&amp;Data!$D$2:$D$11136&amp;Data!$C$2:$C$11136,0)),0)+IFERROR(INDEX(Data!$F$2:$F$11136,MATCH($B15&amp;D$56&amp;"F",Data!$A$2:$A$11136&amp;Data!$D$2:$D$11136&amp;Data!$C$2:$C$11136,0)),0)</f>
        <v>92970</v>
      </c>
      <c r="E15" s="2">
        <f t="array" ref="E15">IFERROR(INDEX(Data!$F$2:$F$11136,MATCH($B15&amp;E$55&amp;"F",Data!$A$2:$A$11136&amp;Data!$D$2:$D$11136&amp;Data!$C$2:$C$11136,0)),0)+IFERROR(INDEX(Data!$F$2:$F$11136,MATCH($B15&amp;E$56&amp;"F",Data!$A$2:$A$11136&amp;Data!$D$2:$D$11136&amp;Data!$C$2:$C$11136,0)),0)</f>
        <v>407869</v>
      </c>
      <c r="F15" s="2">
        <f t="array" ref="F15">IFERROR(INDEX(Data!$F$2:$F$11136,MATCH($B15&amp;F$55&amp;"F",Data!$A$2:$A$11136&amp;Data!$D$2:$D$11136&amp;Data!$C$2:$C$11136,0)),0)</f>
        <v>226</v>
      </c>
      <c r="G15" s="2">
        <f t="array" ref="G15">IFERROR(INDEX(Data!$F$2:$F$11136,MATCH($B15&amp;G$55&amp;"F",Data!$A$2:$A$11136&amp;Data!$D$2:$D$11136&amp;Data!$C$2:$C$11136,0)),0)</f>
        <v>797</v>
      </c>
      <c r="H15" s="2">
        <f t="array" ref="H15">IFERROR(INDEX(Data!$F$2:$F$11136,MATCH($B15&amp;H$55&amp;"F",Data!$A$2:$A$11136&amp;Data!$D$2:$D$11136&amp;Data!$C$2:$C$11136,0)),0)+IFERROR(INDEX(Data!$F$2:$F$11136,MATCH($B15&amp;H$56&amp;"F",Data!$A$2:$A$11136&amp;Data!$D$2:$D$11136&amp;Data!$C$2:$C$11136,0)),0)</f>
        <v>7194</v>
      </c>
      <c r="I15" s="2">
        <f t="array" ref="I15">IFERROR(INDEX(Data!$F$2:$F$11136,MATCH($B15&amp;I$55&amp;"F",Data!$A$2:$A$11136&amp;Data!$D$2:$D$11136&amp;Data!$C$2:$C$11136,0)),0)</f>
        <v>5830</v>
      </c>
      <c r="J15" s="2">
        <f t="array" ref="J15">IFERROR(INDEX(Data!$F$2:$F$11136,MATCH($B15&amp;J$55&amp;"F",Data!$A$2:$A$11136&amp;Data!$D$2:$D$11136&amp;Data!$C$2:$C$11136,0)),0)</f>
        <v>2895</v>
      </c>
      <c r="K15" s="2">
        <f t="array" ref="K15">IFERROR(INDEX(Data!$F$2:$F$11136,MATCH($B15&amp;K$55&amp;"F",Data!$A$2:$A$11136&amp;Data!$D$2:$D$11136&amp;Data!$C$2:$C$11136,0)),0)</f>
        <v>9202</v>
      </c>
      <c r="L15" s="2">
        <f t="array" ref="L15">IFERROR(INDEX(Data!$F$2:$F$11136,MATCH($B15&amp;L$55&amp;"F",Data!$A$2:$A$11136&amp;Data!$D$2:$D$11136&amp;Data!$C$2:$C$11136,0)),0)</f>
        <v>22938</v>
      </c>
      <c r="M15" s="2">
        <f t="array" ref="M15">IFERROR(INDEX(Data!$F$2:$F$11136,MATCH($B15&amp;M$55&amp;"F",Data!$A$2:$A$11136&amp;Data!$D$2:$D$11136&amp;Data!$C$2:$C$11136,0)),0)</f>
        <v>69278</v>
      </c>
      <c r="N15" s="2">
        <f t="array" ref="N15">IFERROR(INDEX(Data!$F$2:$F$11136,MATCH($B15&amp;N$55&amp;"F",Data!$A$2:$A$11136&amp;Data!$D$2:$D$11136&amp;Data!$C$2:$C$11136,0)),0)</f>
        <v>976</v>
      </c>
      <c r="O15" s="2">
        <f t="array" ref="O15">IFERROR(INDEX(Data!$F$2:$F$11136,MATCH($B15&amp;O$55&amp;"F",Data!$A$2:$A$11136&amp;Data!$D$2:$D$11136&amp;Data!$C$2:$C$11136,0)),0)</f>
        <v>54709</v>
      </c>
      <c r="P15" s="2">
        <f t="array" ref="P15">IFERROR(INDEX(Data!$F$2:$F$11136,MATCH($B15&amp;P$55&amp;"F",Data!$A$2:$A$11136&amp;Data!$D$2:$D$11136&amp;Data!$C$2:$C$11136,0)),0)</f>
        <v>5610</v>
      </c>
      <c r="Q15" s="2">
        <f t="array" ref="Q15">IFERROR(INDEX(Data!$F$2:$F$11136,MATCH($B15&amp;Q$55&amp;"F",Data!$A$2:$A$11136&amp;Data!$D$2:$D$11136&amp;Data!$C$2:$C$11136,0)),0)</f>
        <v>0</v>
      </c>
      <c r="R15" s="2">
        <f t="array" ref="R15">IFERROR(INDEX(Data!$F$2:$F$11136,MATCH($B15&amp;R$55&amp;"F",Data!$A$2:$A$11136&amp;Data!$D$2:$D$11136&amp;Data!$C$2:$C$11136,0)),0)+IFERROR(INDEX(Data!$F$2:$F$11136,MATCH($B15&amp;R$56&amp;"F",Data!$A$2:$A$11136&amp;Data!$D$2:$D$11136&amp;Data!$C$2:$C$11136,0)),0)+IFERROR(INDEX(Data!$F$2:$F$11136,MATCH($B15&amp;R$57&amp;"F",Data!$A$2:$A$11136&amp;Data!$D$2:$D$11136&amp;Data!$C$2:$C$11136,0)),0)+IFERROR(INDEX(Data!$F$2:$F$11136,MATCH($B15&amp;R$58&amp;"F",Data!$A$2:$A$11136&amp;Data!$D$2:$D$11136&amp;Data!$C$2:$C$11136,0)),0)</f>
        <v>27634</v>
      </c>
    </row>
    <row r="16" spans="1:18">
      <c r="A16" s="1" t="s">
        <v>78</v>
      </c>
      <c r="B16" s="1" t="s">
        <v>25</v>
      </c>
      <c r="C16" s="2">
        <f t="array" ref="C16">IFERROR(INDEX(Data!$F$2:$F$11136,MATCH($B16&amp;C$55&amp;"F",Data!$A$2:$A$11136&amp;Data!$D$2:$D$11136&amp;Data!$C$2:$C$11136,0)),0)</f>
        <v>1692131</v>
      </c>
      <c r="D16" s="2">
        <f t="array" ref="D16">IFERROR(INDEX(Data!$F$2:$F$11136,MATCH($B16&amp;D$55&amp;"F",Data!$A$2:$A$11136&amp;Data!$D$2:$D$11136&amp;Data!$C$2:$C$11136,0)),0)+IFERROR(INDEX(Data!$F$2:$F$11136,MATCH($B16&amp;D$56&amp;"F",Data!$A$2:$A$11136&amp;Data!$D$2:$D$11136&amp;Data!$C$2:$C$11136,0)),0)</f>
        <v>595934</v>
      </c>
      <c r="E16" s="2">
        <f t="array" ref="E16">IFERROR(INDEX(Data!$F$2:$F$11136,MATCH($B16&amp;E$55&amp;"F",Data!$A$2:$A$11136&amp;Data!$D$2:$D$11136&amp;Data!$C$2:$C$11136,0)),0)+IFERROR(INDEX(Data!$F$2:$F$11136,MATCH($B16&amp;E$56&amp;"F",Data!$A$2:$A$11136&amp;Data!$D$2:$D$11136&amp;Data!$C$2:$C$11136,0)),0)</f>
        <v>3870227</v>
      </c>
      <c r="F16" s="2">
        <f t="array" ref="F16">IFERROR(INDEX(Data!$F$2:$F$11136,MATCH($B16&amp;F$55&amp;"F",Data!$A$2:$A$11136&amp;Data!$D$2:$D$11136&amp;Data!$C$2:$C$11136,0)),0)</f>
        <v>634747</v>
      </c>
      <c r="G16" s="2">
        <f t="array" ref="G16">IFERROR(INDEX(Data!$F$2:$F$11136,MATCH($B16&amp;G$55&amp;"F",Data!$A$2:$A$11136&amp;Data!$D$2:$D$11136&amp;Data!$C$2:$C$11136,0)),0)</f>
        <v>50953</v>
      </c>
      <c r="H16" s="2">
        <f t="array" ref="H16">IFERROR(INDEX(Data!$F$2:$F$11136,MATCH($B16&amp;H$55&amp;"F",Data!$A$2:$A$11136&amp;Data!$D$2:$D$11136&amp;Data!$C$2:$C$11136,0)),0)+IFERROR(INDEX(Data!$F$2:$F$11136,MATCH($B16&amp;H$56&amp;"F",Data!$A$2:$A$11136&amp;Data!$D$2:$D$11136&amp;Data!$C$2:$C$11136,0)),0)</f>
        <v>26170</v>
      </c>
      <c r="I16" s="2">
        <f t="array" ref="I16">IFERROR(INDEX(Data!$F$2:$F$11136,MATCH($B16&amp;I$55&amp;"F",Data!$A$2:$A$11136&amp;Data!$D$2:$D$11136&amp;Data!$C$2:$C$11136,0)),0)</f>
        <v>25415</v>
      </c>
      <c r="J16" s="2">
        <f t="array" ref="J16">IFERROR(INDEX(Data!$F$2:$F$11136,MATCH($B16&amp;J$55&amp;"F",Data!$A$2:$A$11136&amp;Data!$D$2:$D$11136&amp;Data!$C$2:$C$11136,0)),0)</f>
        <v>187839</v>
      </c>
      <c r="K16" s="2">
        <f t="array" ref="K16">IFERROR(INDEX(Data!$F$2:$F$11136,MATCH($B16&amp;K$55&amp;"F",Data!$A$2:$A$11136&amp;Data!$D$2:$D$11136&amp;Data!$C$2:$C$11136,0)),0)</f>
        <v>317766</v>
      </c>
      <c r="L16" s="2">
        <f t="array" ref="L16">IFERROR(INDEX(Data!$F$2:$F$11136,MATCH($B16&amp;L$55&amp;"F",Data!$A$2:$A$11136&amp;Data!$D$2:$D$11136&amp;Data!$C$2:$C$11136,0)),0)</f>
        <v>56292</v>
      </c>
      <c r="M16" s="2">
        <f t="array" ref="M16">IFERROR(INDEX(Data!$F$2:$F$11136,MATCH($B16&amp;M$55&amp;"F",Data!$A$2:$A$11136&amp;Data!$D$2:$D$11136&amp;Data!$C$2:$C$11136,0)),0)</f>
        <v>864903</v>
      </c>
      <c r="N16" s="2">
        <f t="array" ref="N16">IFERROR(INDEX(Data!$F$2:$F$11136,MATCH($B16&amp;N$55&amp;"F",Data!$A$2:$A$11136&amp;Data!$D$2:$D$11136&amp;Data!$C$2:$C$11136,0)),0)</f>
        <v>4349</v>
      </c>
      <c r="O16" s="2">
        <f t="array" ref="O16">IFERROR(INDEX(Data!$F$2:$F$11136,MATCH($B16&amp;O$55&amp;"F",Data!$A$2:$A$11136&amp;Data!$D$2:$D$11136&amp;Data!$C$2:$C$11136,0)),0)</f>
        <v>395730</v>
      </c>
      <c r="P16" s="2">
        <f t="array" ref="P16">IFERROR(INDEX(Data!$F$2:$F$11136,MATCH($B16&amp;P$55&amp;"F",Data!$A$2:$A$11136&amp;Data!$D$2:$D$11136&amp;Data!$C$2:$C$11136,0)),0)</f>
        <v>223248</v>
      </c>
      <c r="Q16" s="2">
        <f t="array" ref="Q16">IFERROR(INDEX(Data!$F$2:$F$11136,MATCH($B16&amp;Q$55&amp;"F",Data!$A$2:$A$11136&amp;Data!$D$2:$D$11136&amp;Data!$C$2:$C$11136,0)),0)</f>
        <v>0</v>
      </c>
      <c r="R16" s="2">
        <f t="array" ref="R16">IFERROR(INDEX(Data!$F$2:$F$11136,MATCH($B16&amp;R$55&amp;"F",Data!$A$2:$A$11136&amp;Data!$D$2:$D$11136&amp;Data!$C$2:$C$11136,0)),0)+IFERROR(INDEX(Data!$F$2:$F$11136,MATCH($B16&amp;R$56&amp;"F",Data!$A$2:$A$11136&amp;Data!$D$2:$D$11136&amp;Data!$C$2:$C$11136,0)),0)+IFERROR(INDEX(Data!$F$2:$F$11136,MATCH($B16&amp;R$57&amp;"F",Data!$A$2:$A$11136&amp;Data!$D$2:$D$11136&amp;Data!$C$2:$C$11136,0)),0)+IFERROR(INDEX(Data!$F$2:$F$11136,MATCH($B16&amp;R$58&amp;"F",Data!$A$2:$A$11136&amp;Data!$D$2:$D$11136&amp;Data!$C$2:$C$11136,0)),0)</f>
        <v>221969</v>
      </c>
    </row>
    <row r="17" spans="1:18">
      <c r="A17" s="1" t="s">
        <v>72</v>
      </c>
      <c r="B17" s="1" t="s">
        <v>19</v>
      </c>
      <c r="C17" s="2">
        <f t="array" ref="C17">IFERROR(INDEX(Data!$F$2:$F$11136,MATCH($B17&amp;C$55&amp;"F",Data!$A$2:$A$11136&amp;Data!$D$2:$D$11136&amp;Data!$C$2:$C$11136,0)),0)</f>
        <v>335387</v>
      </c>
      <c r="D17" s="2">
        <f t="array" ref="D17">IFERROR(INDEX(Data!$F$2:$F$11136,MATCH($B17&amp;D$55&amp;"F",Data!$A$2:$A$11136&amp;Data!$D$2:$D$11136&amp;Data!$C$2:$C$11136,0)),0)+IFERROR(INDEX(Data!$F$2:$F$11136,MATCH($B17&amp;D$56&amp;"F",Data!$A$2:$A$11136&amp;Data!$D$2:$D$11136&amp;Data!$C$2:$C$11136,0)),0)</f>
        <v>452020</v>
      </c>
      <c r="E17" s="2">
        <f t="array" ref="E17">IFERROR(INDEX(Data!$F$2:$F$11136,MATCH($B17&amp;E$55&amp;"F",Data!$A$2:$A$11136&amp;Data!$D$2:$D$11136&amp;Data!$C$2:$C$11136,0)),0)+IFERROR(INDEX(Data!$F$2:$F$11136,MATCH($B17&amp;E$56&amp;"F",Data!$A$2:$A$11136&amp;Data!$D$2:$D$11136&amp;Data!$C$2:$C$11136,0)),0)</f>
        <v>1819059</v>
      </c>
      <c r="F17" s="2">
        <f t="array" ref="F17">IFERROR(INDEX(Data!$F$2:$F$11136,MATCH($B17&amp;F$55&amp;"F",Data!$A$2:$A$11136&amp;Data!$D$2:$D$11136&amp;Data!$C$2:$C$11136,0)),0)</f>
        <v>15229</v>
      </c>
      <c r="G17" s="2">
        <f t="array" ref="G17">IFERROR(INDEX(Data!$F$2:$F$11136,MATCH($B17&amp;G$55&amp;"F",Data!$A$2:$A$11136&amp;Data!$D$2:$D$11136&amp;Data!$C$2:$C$11136,0)),0)</f>
        <v>660</v>
      </c>
      <c r="H17" s="2">
        <f t="array" ref="H17">IFERROR(INDEX(Data!$F$2:$F$11136,MATCH($B17&amp;H$55&amp;"F",Data!$A$2:$A$11136&amp;Data!$D$2:$D$11136&amp;Data!$C$2:$C$11136,0)),0)+IFERROR(INDEX(Data!$F$2:$F$11136,MATCH($B17&amp;H$56&amp;"F",Data!$A$2:$A$11136&amp;Data!$D$2:$D$11136&amp;Data!$C$2:$C$11136,0)),0)</f>
        <v>4766</v>
      </c>
      <c r="I17" s="2">
        <f t="array" ref="I17">IFERROR(INDEX(Data!$F$2:$F$11136,MATCH($B17&amp;I$55&amp;"F",Data!$A$2:$A$11136&amp;Data!$D$2:$D$11136&amp;Data!$C$2:$C$11136,0)),0)</f>
        <v>26740</v>
      </c>
      <c r="J17" s="2">
        <f t="array" ref="J17">IFERROR(INDEX(Data!$F$2:$F$11136,MATCH($B17&amp;J$55&amp;"F",Data!$A$2:$A$11136&amp;Data!$D$2:$D$11136&amp;Data!$C$2:$C$11136,0)),0)</f>
        <v>43084</v>
      </c>
      <c r="K17" s="2">
        <f t="array" ref="K17">IFERROR(INDEX(Data!$F$2:$F$11136,MATCH($B17&amp;K$55&amp;"F",Data!$A$2:$A$11136&amp;Data!$D$2:$D$11136&amp;Data!$C$2:$C$11136,0)),0)</f>
        <v>305641</v>
      </c>
      <c r="L17" s="2">
        <f t="array" ref="L17">IFERROR(INDEX(Data!$F$2:$F$11136,MATCH($B17&amp;L$55&amp;"F",Data!$A$2:$A$11136&amp;Data!$D$2:$D$11136&amp;Data!$C$2:$C$11136,0)),0)</f>
        <v>21020</v>
      </c>
      <c r="M17" s="2">
        <f t="array" ref="M17">IFERROR(INDEX(Data!$F$2:$F$11136,MATCH($B17&amp;M$55&amp;"F",Data!$A$2:$A$11136&amp;Data!$D$2:$D$11136&amp;Data!$C$2:$C$11136,0)),0)</f>
        <v>482425</v>
      </c>
      <c r="N17" s="2">
        <f t="array" ref="N17">IFERROR(INDEX(Data!$F$2:$F$11136,MATCH($B17&amp;N$55&amp;"F",Data!$A$2:$A$11136&amp;Data!$D$2:$D$11136&amp;Data!$C$2:$C$11136,0)),0)</f>
        <v>7232</v>
      </c>
      <c r="O17" s="2">
        <f t="array" ref="O17">IFERROR(INDEX(Data!$F$2:$F$11136,MATCH($B17&amp;O$55&amp;"F",Data!$A$2:$A$11136&amp;Data!$D$2:$D$11136&amp;Data!$C$2:$C$11136,0)),0)</f>
        <v>93779</v>
      </c>
      <c r="P17" s="2">
        <f t="array" ref="P17">IFERROR(INDEX(Data!$F$2:$F$11136,MATCH($B17&amp;P$55&amp;"F",Data!$A$2:$A$11136&amp;Data!$D$2:$D$11136&amp;Data!$C$2:$C$11136,0)),0)</f>
        <v>15354</v>
      </c>
      <c r="Q17" s="2">
        <f t="array" ref="Q17">IFERROR(INDEX(Data!$F$2:$F$11136,MATCH($B17&amp;Q$55&amp;"F",Data!$A$2:$A$11136&amp;Data!$D$2:$D$11136&amp;Data!$C$2:$C$11136,0)),0)</f>
        <v>210526</v>
      </c>
      <c r="R17" s="2">
        <f t="array" ref="R17">IFERROR(INDEX(Data!$F$2:$F$11136,MATCH($B17&amp;R$55&amp;"F",Data!$A$2:$A$11136&amp;Data!$D$2:$D$11136&amp;Data!$C$2:$C$11136,0)),0)+IFERROR(INDEX(Data!$F$2:$F$11136,MATCH($B17&amp;R$56&amp;"F",Data!$A$2:$A$11136&amp;Data!$D$2:$D$11136&amp;Data!$C$2:$C$11136,0)),0)+IFERROR(INDEX(Data!$F$2:$F$11136,MATCH($B17&amp;R$57&amp;"F",Data!$A$2:$A$11136&amp;Data!$D$2:$D$11136&amp;Data!$C$2:$C$11136,0)),0)+IFERROR(INDEX(Data!$F$2:$F$11136,MATCH($B17&amp;R$58&amp;"F",Data!$A$2:$A$11136&amp;Data!$D$2:$D$11136&amp;Data!$C$2:$C$11136,0)),0)</f>
        <v>72401</v>
      </c>
    </row>
    <row r="18" spans="1:18">
      <c r="A18" s="1" t="s">
        <v>65</v>
      </c>
      <c r="B18" s="1" t="s">
        <v>12</v>
      </c>
      <c r="C18" s="2">
        <f t="array" ref="C18">IFERROR(INDEX(Data!$F$2:$F$11136,MATCH($B18&amp;C$55&amp;"F",Data!$A$2:$A$11136&amp;Data!$D$2:$D$11136&amp;Data!$C$2:$C$11136,0)),0)</f>
        <v>712442</v>
      </c>
      <c r="D18" s="2">
        <f t="array" ref="D18">IFERROR(INDEX(Data!$F$2:$F$11136,MATCH($B18&amp;D$55&amp;"F",Data!$A$2:$A$11136&amp;Data!$D$2:$D$11136&amp;Data!$C$2:$C$11136,0)),0)+IFERROR(INDEX(Data!$F$2:$F$11136,MATCH($B18&amp;D$56&amp;"F",Data!$A$2:$A$11136&amp;Data!$D$2:$D$11136&amp;Data!$C$2:$C$11136,0)),0)</f>
        <v>345001</v>
      </c>
      <c r="E18" s="2">
        <f t="array" ref="E18">IFERROR(INDEX(Data!$F$2:$F$11136,MATCH($B18&amp;E$55&amp;"F",Data!$A$2:$A$11136&amp;Data!$D$2:$D$11136&amp;Data!$C$2:$C$11136,0)),0)+IFERROR(INDEX(Data!$F$2:$F$11136,MATCH($B18&amp;E$56&amp;"F",Data!$A$2:$A$11136&amp;Data!$D$2:$D$11136&amp;Data!$C$2:$C$11136,0)),0)</f>
        <v>1290412</v>
      </c>
      <c r="F18" s="2">
        <f t="array" ref="F18">IFERROR(INDEX(Data!$F$2:$F$11136,MATCH($B18&amp;F$55&amp;"F",Data!$A$2:$A$11136&amp;Data!$D$2:$D$11136&amp;Data!$C$2:$C$11136,0)),0)</f>
        <v>21627</v>
      </c>
      <c r="G18" s="2">
        <f t="array" ref="G18">IFERROR(INDEX(Data!$F$2:$F$11136,MATCH($B18&amp;G$55&amp;"F",Data!$A$2:$A$11136&amp;Data!$D$2:$D$11136&amp;Data!$C$2:$C$11136,0)),0)</f>
        <v>5883</v>
      </c>
      <c r="H18" s="2">
        <f t="array" ref="H18">IFERROR(INDEX(Data!$F$2:$F$11136,MATCH($B18&amp;H$55&amp;"F",Data!$A$2:$A$11136&amp;Data!$D$2:$D$11136&amp;Data!$C$2:$C$11136,0)),0)+IFERROR(INDEX(Data!$F$2:$F$11136,MATCH($B18&amp;H$56&amp;"F",Data!$A$2:$A$11136&amp;Data!$D$2:$D$11136&amp;Data!$C$2:$C$11136,0)),0)</f>
        <v>114963</v>
      </c>
      <c r="I18" s="2">
        <f t="array" ref="I18">IFERROR(INDEX(Data!$F$2:$F$11136,MATCH($B18&amp;I$55&amp;"F",Data!$A$2:$A$11136&amp;Data!$D$2:$D$11136&amp;Data!$C$2:$C$11136,0)),0)</f>
        <v>16558</v>
      </c>
      <c r="J18" s="2">
        <f t="array" ref="J18">IFERROR(INDEX(Data!$F$2:$F$11136,MATCH($B18&amp;J$55&amp;"F",Data!$A$2:$A$11136&amp;Data!$D$2:$D$11136&amp;Data!$C$2:$C$11136,0)),0)</f>
        <v>8105</v>
      </c>
      <c r="K18" s="2">
        <f t="array" ref="K18">IFERROR(INDEX(Data!$F$2:$F$11136,MATCH($B18&amp;K$55&amp;"F",Data!$A$2:$A$11136&amp;Data!$D$2:$D$11136&amp;Data!$C$2:$C$11136,0)),0)</f>
        <v>82018</v>
      </c>
      <c r="L18" s="2">
        <f t="array" ref="L18">IFERROR(INDEX(Data!$F$2:$F$11136,MATCH($B18&amp;L$55&amp;"F",Data!$A$2:$A$11136&amp;Data!$D$2:$D$11136&amp;Data!$C$2:$C$11136,0)),0)</f>
        <v>246055</v>
      </c>
      <c r="M18" s="2">
        <f t="array" ref="M18">IFERROR(INDEX(Data!$F$2:$F$11136,MATCH($B18&amp;M$55&amp;"F",Data!$A$2:$A$11136&amp;Data!$D$2:$D$11136&amp;Data!$C$2:$C$11136,0)),0)</f>
        <v>364363</v>
      </c>
      <c r="N18" s="2">
        <f t="array" ref="N18">IFERROR(INDEX(Data!$F$2:$F$11136,MATCH($B18&amp;N$55&amp;"F",Data!$A$2:$A$11136&amp;Data!$D$2:$D$11136&amp;Data!$C$2:$C$11136,0)),0)</f>
        <v>15728</v>
      </c>
      <c r="O18" s="2">
        <f t="array" ref="O18">IFERROR(INDEX(Data!$F$2:$F$11136,MATCH($B18&amp;O$55&amp;"F",Data!$A$2:$A$11136&amp;Data!$D$2:$D$11136&amp;Data!$C$2:$C$11136,0)),0)</f>
        <v>151831</v>
      </c>
      <c r="P18" s="2">
        <f t="array" ref="P18">IFERROR(INDEX(Data!$F$2:$F$11136,MATCH($B18&amp;P$55&amp;"F",Data!$A$2:$A$11136&amp;Data!$D$2:$D$11136&amp;Data!$C$2:$C$11136,0)),0)</f>
        <v>48282</v>
      </c>
      <c r="Q18" s="2">
        <f t="array" ref="Q18">IFERROR(INDEX(Data!$F$2:$F$11136,MATCH($B18&amp;Q$55&amp;"F",Data!$A$2:$A$11136&amp;Data!$D$2:$D$11136&amp;Data!$C$2:$C$11136,0)),0)</f>
        <v>1723</v>
      </c>
      <c r="R18" s="2">
        <f t="array" ref="R18">IFERROR(INDEX(Data!$F$2:$F$11136,MATCH($B18&amp;R$55&amp;"F",Data!$A$2:$A$11136&amp;Data!$D$2:$D$11136&amp;Data!$C$2:$C$11136,0)),0)+IFERROR(INDEX(Data!$F$2:$F$11136,MATCH($B18&amp;R$56&amp;"F",Data!$A$2:$A$11136&amp;Data!$D$2:$D$11136&amp;Data!$C$2:$C$11136,0)),0)+IFERROR(INDEX(Data!$F$2:$F$11136,MATCH($B18&amp;R$57&amp;"F",Data!$A$2:$A$11136&amp;Data!$D$2:$D$11136&amp;Data!$C$2:$C$11136,0)),0)+IFERROR(INDEX(Data!$F$2:$F$11136,MATCH($B18&amp;R$58&amp;"F",Data!$A$2:$A$11136&amp;Data!$D$2:$D$11136&amp;Data!$C$2:$C$11136,0)),0)</f>
        <v>52931</v>
      </c>
    </row>
    <row r="19" spans="1:18">
      <c r="A19" s="1" t="s">
        <v>103</v>
      </c>
      <c r="B19" s="1" t="s">
        <v>50</v>
      </c>
      <c r="C19" s="2">
        <f t="array" ref="C19">IFERROR(INDEX(Data!$F$2:$F$11136,MATCH($B19&amp;C$55&amp;"F",Data!$A$2:$A$11136&amp;Data!$D$2:$D$11136&amp;Data!$C$2:$C$11136,0)),0)</f>
        <v>435403</v>
      </c>
      <c r="D19" s="2">
        <f t="array" ref="D19">IFERROR(INDEX(Data!$F$2:$F$11136,MATCH($B19&amp;D$55&amp;"F",Data!$A$2:$A$11136&amp;Data!$D$2:$D$11136&amp;Data!$C$2:$C$11136,0)),0)+IFERROR(INDEX(Data!$F$2:$F$11136,MATCH($B19&amp;D$56&amp;"F",Data!$A$2:$A$11136&amp;Data!$D$2:$D$11136&amp;Data!$C$2:$C$11136,0)),0)</f>
        <v>180653</v>
      </c>
      <c r="E19" s="2">
        <f t="array" ref="E19">IFERROR(INDEX(Data!$F$2:$F$11136,MATCH($B19&amp;E$55&amp;"F",Data!$A$2:$A$11136&amp;Data!$D$2:$D$11136&amp;Data!$C$2:$C$11136,0)),0)+IFERROR(INDEX(Data!$F$2:$F$11136,MATCH($B19&amp;E$56&amp;"F",Data!$A$2:$A$11136&amp;Data!$D$2:$D$11136&amp;Data!$C$2:$C$11136,0)),0)</f>
        <v>857249</v>
      </c>
      <c r="F19" s="2">
        <f t="array" ref="F19">IFERROR(INDEX(Data!$F$2:$F$11136,MATCH($B19&amp;F$55&amp;"F",Data!$A$2:$A$11136&amp;Data!$D$2:$D$11136&amp;Data!$C$2:$C$11136,0)),0)</f>
        <v>0</v>
      </c>
      <c r="G19" s="2">
        <f t="array" ref="G19">IFERROR(INDEX(Data!$F$2:$F$11136,MATCH($B19&amp;G$55&amp;"F",Data!$A$2:$A$11136&amp;Data!$D$2:$D$11136&amp;Data!$C$2:$C$11136,0)),0)</f>
        <v>495</v>
      </c>
      <c r="H19" s="2">
        <f t="array" ref="H19">IFERROR(INDEX(Data!$F$2:$F$11136,MATCH($B19&amp;H$55&amp;"F",Data!$A$2:$A$11136&amp;Data!$D$2:$D$11136&amp;Data!$C$2:$C$11136,0)),0)+IFERROR(INDEX(Data!$F$2:$F$11136,MATCH($B19&amp;H$56&amp;"F",Data!$A$2:$A$11136&amp;Data!$D$2:$D$11136&amp;Data!$C$2:$C$11136,0)),0)</f>
        <v>3238</v>
      </c>
      <c r="I19" s="2">
        <f t="array" ref="I19">IFERROR(INDEX(Data!$F$2:$F$11136,MATCH($B19&amp;I$55&amp;"F",Data!$A$2:$A$11136&amp;Data!$D$2:$D$11136&amp;Data!$C$2:$C$11136,0)),0)</f>
        <v>1190</v>
      </c>
      <c r="J19" s="2">
        <f t="array" ref="J19">IFERROR(INDEX(Data!$F$2:$F$11136,MATCH($B19&amp;J$55&amp;"F",Data!$A$2:$A$11136&amp;Data!$D$2:$D$11136&amp;Data!$C$2:$C$11136,0)),0)</f>
        <v>28316</v>
      </c>
      <c r="K19" s="2">
        <f t="array" ref="K19">IFERROR(INDEX(Data!$F$2:$F$11136,MATCH($B19&amp;K$55&amp;"F",Data!$A$2:$A$11136&amp;Data!$D$2:$D$11136&amp;Data!$C$2:$C$11136,0)),0)</f>
        <v>31349</v>
      </c>
      <c r="L19" s="2">
        <f t="array" ref="L19">IFERROR(INDEX(Data!$F$2:$F$11136,MATCH($B19&amp;L$55&amp;"F",Data!$A$2:$A$11136&amp;Data!$D$2:$D$11136&amp;Data!$C$2:$C$11136,0)),0)</f>
        <v>9565</v>
      </c>
      <c r="M19" s="2">
        <f t="array" ref="M19">IFERROR(INDEX(Data!$F$2:$F$11136,MATCH($B19&amp;M$55&amp;"F",Data!$A$2:$A$11136&amp;Data!$D$2:$D$11136&amp;Data!$C$2:$C$11136,0)),0)</f>
        <v>87236</v>
      </c>
      <c r="N19" s="2">
        <f t="array" ref="N19">IFERROR(INDEX(Data!$F$2:$F$11136,MATCH($B19&amp;N$55&amp;"F",Data!$A$2:$A$11136&amp;Data!$D$2:$D$11136&amp;Data!$C$2:$C$11136,0)),0)</f>
        <v>2963</v>
      </c>
      <c r="O19" s="2">
        <f t="array" ref="O19">IFERROR(INDEX(Data!$F$2:$F$11136,MATCH($B19&amp;O$55&amp;"F",Data!$A$2:$A$11136&amp;Data!$D$2:$D$11136&amp;Data!$C$2:$C$11136,0)),0)</f>
        <v>175696</v>
      </c>
      <c r="P19" s="2">
        <f t="array" ref="P19">IFERROR(INDEX(Data!$F$2:$F$11136,MATCH($B19&amp;P$55&amp;"F",Data!$A$2:$A$11136&amp;Data!$D$2:$D$11136&amp;Data!$C$2:$C$11136,0)),0)</f>
        <v>31655</v>
      </c>
      <c r="Q19" s="2">
        <f t="array" ref="Q19">IFERROR(INDEX(Data!$F$2:$F$11136,MATCH($B19&amp;Q$55&amp;"F",Data!$A$2:$A$11136&amp;Data!$D$2:$D$11136&amp;Data!$C$2:$C$11136,0)),0)</f>
        <v>0</v>
      </c>
      <c r="R19" s="2">
        <f t="array" ref="R19">IFERROR(INDEX(Data!$F$2:$F$11136,MATCH($B19&amp;R$55&amp;"F",Data!$A$2:$A$11136&amp;Data!$D$2:$D$11136&amp;Data!$C$2:$C$11136,0)),0)+IFERROR(INDEX(Data!$F$2:$F$11136,MATCH($B19&amp;R$56&amp;"F",Data!$A$2:$A$11136&amp;Data!$D$2:$D$11136&amp;Data!$C$2:$C$11136,0)),0)+IFERROR(INDEX(Data!$F$2:$F$11136,MATCH($B19&amp;R$57&amp;"F",Data!$A$2:$A$11136&amp;Data!$D$2:$D$11136&amp;Data!$C$2:$C$11136,0)),0)+IFERROR(INDEX(Data!$F$2:$F$11136,MATCH($B19&amp;R$58&amp;"F",Data!$A$2:$A$11136&amp;Data!$D$2:$D$11136&amp;Data!$C$2:$C$11136,0)),0)</f>
        <v>25670</v>
      </c>
    </row>
    <row r="20" spans="1:18">
      <c r="A20" s="1" t="s">
        <v>63</v>
      </c>
      <c r="B20" s="1" t="s">
        <v>10</v>
      </c>
      <c r="C20" s="2">
        <f t="array" ref="C20">IFERROR(INDEX(Data!$F$2:$F$11136,MATCH($B20&amp;C$55&amp;"F",Data!$A$2:$A$11136&amp;Data!$D$2:$D$11136&amp;Data!$C$2:$C$11136,0)),0)</f>
        <v>606956</v>
      </c>
      <c r="D20" s="2">
        <f t="array" ref="D20">IFERROR(INDEX(Data!$F$2:$F$11136,MATCH($B20&amp;D$55&amp;"F",Data!$A$2:$A$11136&amp;Data!$D$2:$D$11136&amp;Data!$C$2:$C$11136,0)),0)+IFERROR(INDEX(Data!$F$2:$F$11136,MATCH($B20&amp;D$56&amp;"F",Data!$A$2:$A$11136&amp;Data!$D$2:$D$11136&amp;Data!$C$2:$C$11136,0)),0)</f>
        <v>201287</v>
      </c>
      <c r="E20" s="2">
        <f t="array" ref="E20">IFERROR(INDEX(Data!$F$2:$F$11136,MATCH($B20&amp;E$55&amp;"F",Data!$A$2:$A$11136&amp;Data!$D$2:$D$11136&amp;Data!$C$2:$C$11136,0)),0)+IFERROR(INDEX(Data!$F$2:$F$11136,MATCH($B20&amp;E$56&amp;"F",Data!$A$2:$A$11136&amp;Data!$D$2:$D$11136&amp;Data!$C$2:$C$11136,0)),0)</f>
        <v>1487064</v>
      </c>
      <c r="F20" s="2">
        <f t="array" ref="F20">IFERROR(INDEX(Data!$F$2:$F$11136,MATCH($B20&amp;F$55&amp;"F",Data!$A$2:$A$11136&amp;Data!$D$2:$D$11136&amp;Data!$C$2:$C$11136,0)),0)</f>
        <v>0</v>
      </c>
      <c r="G20" s="2">
        <f t="array" ref="G20">IFERROR(INDEX(Data!$F$2:$F$11136,MATCH($B20&amp;G$55&amp;"F",Data!$A$2:$A$11136&amp;Data!$D$2:$D$11136&amp;Data!$C$2:$C$11136,0)),0)</f>
        <v>1257</v>
      </c>
      <c r="H20" s="2">
        <f t="array" ref="H20">IFERROR(INDEX(Data!$F$2:$F$11136,MATCH($B20&amp;H$55&amp;"F",Data!$A$2:$A$11136&amp;Data!$D$2:$D$11136&amp;Data!$C$2:$C$11136,0)),0)+IFERROR(INDEX(Data!$F$2:$F$11136,MATCH($B20&amp;H$56&amp;"F",Data!$A$2:$A$11136&amp;Data!$D$2:$D$11136&amp;Data!$C$2:$C$11136,0)),0)</f>
        <v>1138</v>
      </c>
      <c r="I20" s="2">
        <f t="array" ref="I20">IFERROR(INDEX(Data!$F$2:$F$11136,MATCH($B20&amp;I$55&amp;"F",Data!$A$2:$A$11136&amp;Data!$D$2:$D$11136&amp;Data!$C$2:$C$11136,0)),0)</f>
        <v>7145</v>
      </c>
      <c r="J20" s="2">
        <f t="array" ref="J20">IFERROR(INDEX(Data!$F$2:$F$11136,MATCH($B20&amp;J$55&amp;"F",Data!$A$2:$A$11136&amp;Data!$D$2:$D$11136&amp;Data!$C$2:$C$11136,0)),0)</f>
        <v>42500</v>
      </c>
      <c r="K20" s="2">
        <f t="array" ref="K20">IFERROR(INDEX(Data!$F$2:$F$11136,MATCH($B20&amp;K$55&amp;"F",Data!$A$2:$A$11136&amp;Data!$D$2:$D$11136&amp;Data!$C$2:$C$11136,0)),0)</f>
        <v>8099</v>
      </c>
      <c r="L20" s="2">
        <f t="array" ref="L20">IFERROR(INDEX(Data!$F$2:$F$11136,MATCH($B20&amp;L$55&amp;"F",Data!$A$2:$A$11136&amp;Data!$D$2:$D$11136&amp;Data!$C$2:$C$11136,0)),0)</f>
        <v>17213</v>
      </c>
      <c r="M20" s="2">
        <f t="array" ref="M20">IFERROR(INDEX(Data!$F$2:$F$11136,MATCH($B20&amp;M$55&amp;"F",Data!$A$2:$A$11136&amp;Data!$D$2:$D$11136&amp;Data!$C$2:$C$11136,0)),0)</f>
        <v>404047</v>
      </c>
      <c r="N20" s="2">
        <f t="array" ref="N20">IFERROR(INDEX(Data!$F$2:$F$11136,MATCH($B20&amp;N$55&amp;"F",Data!$A$2:$A$11136&amp;Data!$D$2:$D$11136&amp;Data!$C$2:$C$11136,0)),0)</f>
        <v>2559</v>
      </c>
      <c r="O20" s="2">
        <f t="array" ref="O20">IFERROR(INDEX(Data!$F$2:$F$11136,MATCH($B20&amp;O$55&amp;"F",Data!$A$2:$A$11136&amp;Data!$D$2:$D$11136&amp;Data!$C$2:$C$11136,0)),0)</f>
        <v>298173</v>
      </c>
      <c r="P20" s="2">
        <f t="array" ref="P20">IFERROR(INDEX(Data!$F$2:$F$11136,MATCH($B20&amp;P$55&amp;"F",Data!$A$2:$A$11136&amp;Data!$D$2:$D$11136&amp;Data!$C$2:$C$11136,0)),0)</f>
        <v>31650</v>
      </c>
      <c r="Q20" s="2">
        <f t="array" ref="Q20">IFERROR(INDEX(Data!$F$2:$F$11136,MATCH($B20&amp;Q$55&amp;"F",Data!$A$2:$A$11136&amp;Data!$D$2:$D$11136&amp;Data!$C$2:$C$11136,0)),0)</f>
        <v>624</v>
      </c>
      <c r="R20" s="2">
        <f t="array" ref="R20">IFERROR(INDEX(Data!$F$2:$F$11136,MATCH($B20&amp;R$55&amp;"F",Data!$A$2:$A$11136&amp;Data!$D$2:$D$11136&amp;Data!$C$2:$C$11136,0)),0)+IFERROR(INDEX(Data!$F$2:$F$11136,MATCH($B20&amp;R$56&amp;"F",Data!$A$2:$A$11136&amp;Data!$D$2:$D$11136&amp;Data!$C$2:$C$11136,0)),0)+IFERROR(INDEX(Data!$F$2:$F$11136,MATCH($B20&amp;R$57&amp;"F",Data!$A$2:$A$11136&amp;Data!$D$2:$D$11136&amp;Data!$C$2:$C$11136,0)),0)+IFERROR(INDEX(Data!$F$2:$F$11136,MATCH($B20&amp;R$58&amp;"F",Data!$A$2:$A$11136&amp;Data!$D$2:$D$11136&amp;Data!$C$2:$C$11136,0)),0)</f>
        <v>34493</v>
      </c>
    </row>
    <row r="21" spans="1:18">
      <c r="A21" s="1" t="s">
        <v>95</v>
      </c>
      <c r="B21" s="1" t="s">
        <v>42</v>
      </c>
      <c r="C21" s="2">
        <f t="array" ref="C21">IFERROR(INDEX(Data!$F$2:$F$11136,MATCH($B21&amp;C$55&amp;"F",Data!$A$2:$A$11136&amp;Data!$D$2:$D$11136&amp;Data!$C$2:$C$11136,0)),0)</f>
        <v>637929</v>
      </c>
      <c r="D21" s="2">
        <f t="array" ref="D21">IFERROR(INDEX(Data!$F$2:$F$11136,MATCH($B21&amp;D$55&amp;"F",Data!$A$2:$A$11136&amp;Data!$D$2:$D$11136&amp;Data!$C$2:$C$11136,0)),0)+IFERROR(INDEX(Data!$F$2:$F$11136,MATCH($B21&amp;D$56&amp;"F",Data!$A$2:$A$11136&amp;Data!$D$2:$D$11136&amp;Data!$C$2:$C$11136,0)),0)</f>
        <v>223267</v>
      </c>
      <c r="E21" s="2">
        <f t="array" ref="E21">IFERROR(INDEX(Data!$F$2:$F$11136,MATCH($B21&amp;E$55&amp;"F",Data!$A$2:$A$11136&amp;Data!$D$2:$D$11136&amp;Data!$C$2:$C$11136,0)),0)+IFERROR(INDEX(Data!$F$2:$F$11136,MATCH($B21&amp;E$56&amp;"F",Data!$A$2:$A$11136&amp;Data!$D$2:$D$11136&amp;Data!$C$2:$C$11136,0)),0)</f>
        <v>1712699</v>
      </c>
      <c r="F21" s="2">
        <f t="array" ref="F21">IFERROR(INDEX(Data!$F$2:$F$11136,MATCH($B21&amp;F$55&amp;"F",Data!$A$2:$A$11136&amp;Data!$D$2:$D$11136&amp;Data!$C$2:$C$11136,0)),0)</f>
        <v>34560</v>
      </c>
      <c r="G21" s="2">
        <f t="array" ref="G21">IFERROR(INDEX(Data!$F$2:$F$11136,MATCH($B21&amp;G$55&amp;"F",Data!$A$2:$A$11136&amp;Data!$D$2:$D$11136&amp;Data!$C$2:$C$11136,0)),0)</f>
        <v>33477</v>
      </c>
      <c r="H21" s="2">
        <f t="array" ref="H21">IFERROR(INDEX(Data!$F$2:$F$11136,MATCH($B21&amp;H$55&amp;"F",Data!$A$2:$A$11136&amp;Data!$D$2:$D$11136&amp;Data!$C$2:$C$11136,0)),0)+IFERROR(INDEX(Data!$F$2:$F$11136,MATCH($B21&amp;H$56&amp;"F",Data!$A$2:$A$11136&amp;Data!$D$2:$D$11136&amp;Data!$C$2:$C$11136,0)),0)</f>
        <v>114928</v>
      </c>
      <c r="I21" s="2">
        <f t="array" ref="I21">IFERROR(INDEX(Data!$F$2:$F$11136,MATCH($B21&amp;I$55&amp;"F",Data!$A$2:$A$11136&amp;Data!$D$2:$D$11136&amp;Data!$C$2:$C$11136,0)),0)</f>
        <v>25597</v>
      </c>
      <c r="J21" s="2">
        <f t="array" ref="J21">IFERROR(INDEX(Data!$F$2:$F$11136,MATCH($B21&amp;J$55&amp;"F",Data!$A$2:$A$11136&amp;Data!$D$2:$D$11136&amp;Data!$C$2:$C$11136,0)),0)</f>
        <v>164455</v>
      </c>
      <c r="K21" s="2">
        <f t="array" ref="K21">IFERROR(INDEX(Data!$F$2:$F$11136,MATCH($B21&amp;K$55&amp;"F",Data!$A$2:$A$11136&amp;Data!$D$2:$D$11136&amp;Data!$C$2:$C$11136,0)),0)</f>
        <v>200517</v>
      </c>
      <c r="L21" s="2">
        <f t="array" ref="L21">IFERROR(INDEX(Data!$F$2:$F$11136,MATCH($B21&amp;L$55&amp;"F",Data!$A$2:$A$11136&amp;Data!$D$2:$D$11136&amp;Data!$C$2:$C$11136,0)),0)</f>
        <v>207191</v>
      </c>
      <c r="M21" s="2">
        <f t="array" ref="M21">IFERROR(INDEX(Data!$F$2:$F$11136,MATCH($B21&amp;M$55&amp;"F",Data!$A$2:$A$11136&amp;Data!$D$2:$D$11136&amp;Data!$C$2:$C$11136,0)),0)</f>
        <v>515795</v>
      </c>
      <c r="N21" s="2">
        <f t="array" ref="N21">IFERROR(INDEX(Data!$F$2:$F$11136,MATCH($B21&amp;N$55&amp;"F",Data!$A$2:$A$11136&amp;Data!$D$2:$D$11136&amp;Data!$C$2:$C$11136,0)),0)</f>
        <v>4923</v>
      </c>
      <c r="O21" s="2">
        <f t="array" ref="O21">IFERROR(INDEX(Data!$F$2:$F$11136,MATCH($B21&amp;O$55&amp;"F",Data!$A$2:$A$11136&amp;Data!$D$2:$D$11136&amp;Data!$C$2:$C$11136,0)),0)</f>
        <v>149900</v>
      </c>
      <c r="P21" s="2">
        <f t="array" ref="P21">IFERROR(INDEX(Data!$F$2:$F$11136,MATCH($B21&amp;P$55&amp;"F",Data!$A$2:$A$11136&amp;Data!$D$2:$D$11136&amp;Data!$C$2:$C$11136,0)),0)</f>
        <v>25959</v>
      </c>
      <c r="Q21" s="2">
        <f t="array" ref="Q21">IFERROR(INDEX(Data!$F$2:$F$11136,MATCH($B21&amp;Q$55&amp;"F",Data!$A$2:$A$11136&amp;Data!$D$2:$D$11136&amp;Data!$C$2:$C$11136,0)),0)</f>
        <v>8653</v>
      </c>
      <c r="R21" s="2">
        <f t="array" ref="R21">IFERROR(INDEX(Data!$F$2:$F$11136,MATCH($B21&amp;R$55&amp;"F",Data!$A$2:$A$11136&amp;Data!$D$2:$D$11136&amp;Data!$C$2:$C$11136,0)),0)+IFERROR(INDEX(Data!$F$2:$F$11136,MATCH($B21&amp;R$56&amp;"F",Data!$A$2:$A$11136&amp;Data!$D$2:$D$11136&amp;Data!$C$2:$C$11136,0)),0)+IFERROR(INDEX(Data!$F$2:$F$11136,MATCH($B21&amp;R$57&amp;"F",Data!$A$2:$A$11136&amp;Data!$D$2:$D$11136&amp;Data!$C$2:$C$11136,0)),0)+IFERROR(INDEX(Data!$F$2:$F$11136,MATCH($B21&amp;R$58&amp;"F",Data!$A$2:$A$11136&amp;Data!$D$2:$D$11136&amp;Data!$C$2:$C$11136,0)),0)</f>
        <v>136590</v>
      </c>
    </row>
    <row r="22" spans="1:18">
      <c r="A22" s="1" t="s">
        <v>67</v>
      </c>
      <c r="B22" s="1" t="s">
        <v>14</v>
      </c>
      <c r="C22" s="2">
        <f t="array" ref="C22">IFERROR(INDEX(Data!$F$2:$F$11136,MATCH($B22&amp;C$55&amp;"F",Data!$A$2:$A$11136&amp;Data!$D$2:$D$11136&amp;Data!$C$2:$C$11136,0)),0)</f>
        <v>101329</v>
      </c>
      <c r="D22" s="2">
        <f t="array" ref="D22">IFERROR(INDEX(Data!$F$2:$F$11136,MATCH($B22&amp;D$55&amp;"F",Data!$A$2:$A$11136&amp;Data!$D$2:$D$11136&amp;Data!$C$2:$C$11136,0)),0)+IFERROR(INDEX(Data!$F$2:$F$11136,MATCH($B22&amp;D$56&amp;"F",Data!$A$2:$A$11136&amp;Data!$D$2:$D$11136&amp;Data!$C$2:$C$11136,0)),0)</f>
        <v>56031</v>
      </c>
      <c r="E22" s="2">
        <f t="array" ref="E22">IFERROR(INDEX(Data!$F$2:$F$11136,MATCH($B22&amp;E$55&amp;"F",Data!$A$2:$A$11136&amp;Data!$D$2:$D$11136&amp;Data!$C$2:$C$11136,0)),0)+IFERROR(INDEX(Data!$F$2:$F$11136,MATCH($B22&amp;E$56&amp;"F",Data!$A$2:$A$11136&amp;Data!$D$2:$D$11136&amp;Data!$C$2:$C$11136,0)),0)</f>
        <v>351746</v>
      </c>
      <c r="F22" s="2">
        <f t="array" ref="F22">IFERROR(INDEX(Data!$F$2:$F$11136,MATCH($B22&amp;F$55&amp;"F",Data!$A$2:$A$11136&amp;Data!$D$2:$D$11136&amp;Data!$C$2:$C$11136,0)),0)</f>
        <v>0</v>
      </c>
      <c r="G22" s="2">
        <f t="array" ref="G22">IFERROR(INDEX(Data!$F$2:$F$11136,MATCH($B22&amp;G$55&amp;"F",Data!$A$2:$A$11136&amp;Data!$D$2:$D$11136&amp;Data!$C$2:$C$11136,0)),0)</f>
        <v>431</v>
      </c>
      <c r="H22" s="2">
        <f t="array" ref="H22">IFERROR(INDEX(Data!$F$2:$F$11136,MATCH($B22&amp;H$55&amp;"F",Data!$A$2:$A$11136&amp;Data!$D$2:$D$11136&amp;Data!$C$2:$C$11136,0)),0)+IFERROR(INDEX(Data!$F$2:$F$11136,MATCH($B22&amp;H$56&amp;"F",Data!$A$2:$A$11136&amp;Data!$D$2:$D$11136&amp;Data!$C$2:$C$11136,0)),0)</f>
        <v>0</v>
      </c>
      <c r="I22" s="2">
        <f t="array" ref="I22">IFERROR(INDEX(Data!$F$2:$F$11136,MATCH($B22&amp;I$55&amp;"F",Data!$A$2:$A$11136&amp;Data!$D$2:$D$11136&amp;Data!$C$2:$C$11136,0)),0)</f>
        <v>1437</v>
      </c>
      <c r="J22" s="2">
        <f t="array" ref="J22">IFERROR(INDEX(Data!$F$2:$F$11136,MATCH($B22&amp;J$55&amp;"F",Data!$A$2:$A$11136&amp;Data!$D$2:$D$11136&amp;Data!$C$2:$C$11136,0)),0)</f>
        <v>10537</v>
      </c>
      <c r="K22" s="2">
        <f t="array" ref="K22">IFERROR(INDEX(Data!$F$2:$F$11136,MATCH($B22&amp;K$55&amp;"F",Data!$A$2:$A$11136&amp;Data!$D$2:$D$11136&amp;Data!$C$2:$C$11136,0)),0)</f>
        <v>45010</v>
      </c>
      <c r="L22" s="2">
        <f t="array" ref="L22">IFERROR(INDEX(Data!$F$2:$F$11136,MATCH($B22&amp;L$55&amp;"F",Data!$A$2:$A$11136&amp;Data!$D$2:$D$11136&amp;Data!$C$2:$C$11136,0)),0)</f>
        <v>2092</v>
      </c>
      <c r="M22" s="2">
        <f t="array" ref="M22">IFERROR(INDEX(Data!$F$2:$F$11136,MATCH($B22&amp;M$55&amp;"F",Data!$A$2:$A$11136&amp;Data!$D$2:$D$11136&amp;Data!$C$2:$C$11136,0)),0)</f>
        <v>56269</v>
      </c>
      <c r="N22" s="2">
        <f t="array" ref="N22">IFERROR(INDEX(Data!$F$2:$F$11136,MATCH($B22&amp;N$55&amp;"F",Data!$A$2:$A$11136&amp;Data!$D$2:$D$11136&amp;Data!$C$2:$C$11136,0)),0)</f>
        <v>1204</v>
      </c>
      <c r="O22" s="2">
        <f t="array" ref="O22">IFERROR(INDEX(Data!$F$2:$F$11136,MATCH($B22&amp;O$55&amp;"F",Data!$A$2:$A$11136&amp;Data!$D$2:$D$11136&amp;Data!$C$2:$C$11136,0)),0)</f>
        <v>42131</v>
      </c>
      <c r="P22" s="2">
        <f t="array" ref="P22">IFERROR(INDEX(Data!$F$2:$F$11136,MATCH($B22&amp;P$55&amp;"F",Data!$A$2:$A$11136&amp;Data!$D$2:$D$11136&amp;Data!$C$2:$C$11136,0)),0)</f>
        <v>36</v>
      </c>
      <c r="Q22" s="2">
        <f t="array" ref="Q22">IFERROR(INDEX(Data!$F$2:$F$11136,MATCH($B22&amp;Q$55&amp;"F",Data!$A$2:$A$11136&amp;Data!$D$2:$D$11136&amp;Data!$C$2:$C$11136,0)),0)</f>
        <v>0</v>
      </c>
      <c r="R22" s="2">
        <f t="array" ref="R22">IFERROR(INDEX(Data!$F$2:$F$11136,MATCH($B22&amp;R$55&amp;"F",Data!$A$2:$A$11136&amp;Data!$D$2:$D$11136&amp;Data!$C$2:$C$11136,0)),0)+IFERROR(INDEX(Data!$F$2:$F$11136,MATCH($B22&amp;R$56&amp;"F",Data!$A$2:$A$11136&amp;Data!$D$2:$D$11136&amp;Data!$C$2:$C$11136,0)),0)+IFERROR(INDEX(Data!$F$2:$F$11136,MATCH($B22&amp;R$57&amp;"F",Data!$A$2:$A$11136&amp;Data!$D$2:$D$11136&amp;Data!$C$2:$C$11136,0)),0)+IFERROR(INDEX(Data!$F$2:$F$11136,MATCH($B22&amp;R$58&amp;"F",Data!$A$2:$A$11136&amp;Data!$D$2:$D$11136&amp;Data!$C$2:$C$11136,0)),0)</f>
        <v>25859</v>
      </c>
    </row>
    <row r="23" spans="1:18">
      <c r="A23" s="1" t="s">
        <v>70</v>
      </c>
      <c r="B23" s="1" t="s">
        <v>17</v>
      </c>
      <c r="C23" s="2">
        <f t="array" ref="C23">IFERROR(INDEX(Data!$F$2:$F$11136,MATCH($B23&amp;C$55&amp;"F",Data!$A$2:$A$11136&amp;Data!$D$2:$D$11136&amp;Data!$C$2:$C$11136,0)),0)</f>
        <v>965396</v>
      </c>
      <c r="D23" s="2">
        <f t="array" ref="D23">IFERROR(INDEX(Data!$F$2:$F$11136,MATCH($B23&amp;D$55&amp;"F",Data!$A$2:$A$11136&amp;Data!$D$2:$D$11136&amp;Data!$C$2:$C$11136,0)),0)+IFERROR(INDEX(Data!$F$2:$F$11136,MATCH($B23&amp;D$56&amp;"F",Data!$A$2:$A$11136&amp;Data!$D$2:$D$11136&amp;Data!$C$2:$C$11136,0)),0)</f>
        <v>614548</v>
      </c>
      <c r="E23" s="2">
        <f t="array" ref="E23">IFERROR(INDEX(Data!$F$2:$F$11136,MATCH($B23&amp;E$55&amp;"F",Data!$A$2:$A$11136&amp;Data!$D$2:$D$11136&amp;Data!$C$2:$C$11136,0)),0)+IFERROR(INDEX(Data!$F$2:$F$11136,MATCH($B23&amp;E$56&amp;"F",Data!$A$2:$A$11136&amp;Data!$D$2:$D$11136&amp;Data!$C$2:$C$11136,0)),0)</f>
        <v>3508682</v>
      </c>
      <c r="F23" s="2">
        <f t="array" ref="F23">IFERROR(INDEX(Data!$F$2:$F$11136,MATCH($B23&amp;F$55&amp;"F",Data!$A$2:$A$11136&amp;Data!$D$2:$D$11136&amp;Data!$C$2:$C$11136,0)),0)</f>
        <v>267878</v>
      </c>
      <c r="G23" s="2">
        <f t="array" ref="G23">IFERROR(INDEX(Data!$F$2:$F$11136,MATCH($B23&amp;G$55&amp;"F",Data!$A$2:$A$11136&amp;Data!$D$2:$D$11136&amp;Data!$C$2:$C$11136,0)),0)</f>
        <v>8682</v>
      </c>
      <c r="H23" s="2">
        <f t="array" ref="H23">IFERROR(INDEX(Data!$F$2:$F$11136,MATCH($B23&amp;H$55&amp;"F",Data!$A$2:$A$11136&amp;Data!$D$2:$D$11136&amp;Data!$C$2:$C$11136,0)),0)+IFERROR(INDEX(Data!$F$2:$F$11136,MATCH($B23&amp;H$56&amp;"F",Data!$A$2:$A$11136&amp;Data!$D$2:$D$11136&amp;Data!$C$2:$C$11136,0)),0)</f>
        <v>20156</v>
      </c>
      <c r="I23" s="2">
        <f t="array" ref="I23">IFERROR(INDEX(Data!$F$2:$F$11136,MATCH($B23&amp;I$55&amp;"F",Data!$A$2:$A$11136&amp;Data!$D$2:$D$11136&amp;Data!$C$2:$C$11136,0)),0)</f>
        <v>419</v>
      </c>
      <c r="J23" s="2">
        <f t="array" ref="J23">IFERROR(INDEX(Data!$F$2:$F$11136,MATCH($B23&amp;J$55&amp;"F",Data!$A$2:$A$11136&amp;Data!$D$2:$D$11136&amp;Data!$C$2:$C$11136,0)),0)</f>
        <v>109033</v>
      </c>
      <c r="K23" s="2">
        <f t="array" ref="K23">IFERROR(INDEX(Data!$F$2:$F$11136,MATCH($B23&amp;K$55&amp;"F",Data!$A$2:$A$11136&amp;Data!$D$2:$D$11136&amp;Data!$C$2:$C$11136,0)),0)</f>
        <v>29480</v>
      </c>
      <c r="L23" s="2">
        <f t="array" ref="L23">IFERROR(INDEX(Data!$F$2:$F$11136,MATCH($B23&amp;L$55&amp;"F",Data!$A$2:$A$11136&amp;Data!$D$2:$D$11136&amp;Data!$C$2:$C$11136,0)),0)</f>
        <v>5256</v>
      </c>
      <c r="M23" s="2">
        <f t="array" ref="M23">IFERROR(INDEX(Data!$F$2:$F$11136,MATCH($B23&amp;M$55&amp;"F",Data!$A$2:$A$11136&amp;Data!$D$2:$D$11136&amp;Data!$C$2:$C$11136,0)),0)</f>
        <v>269632</v>
      </c>
      <c r="N23" s="2">
        <f t="array" ref="N23">IFERROR(INDEX(Data!$F$2:$F$11136,MATCH($B23&amp;N$55&amp;"F",Data!$A$2:$A$11136&amp;Data!$D$2:$D$11136&amp;Data!$C$2:$C$11136,0)),0)</f>
        <v>19568</v>
      </c>
      <c r="O23" s="2">
        <f t="array" ref="O23">IFERROR(INDEX(Data!$F$2:$F$11136,MATCH($B23&amp;O$55&amp;"F",Data!$A$2:$A$11136&amp;Data!$D$2:$D$11136&amp;Data!$C$2:$C$11136,0)),0)</f>
        <v>183144</v>
      </c>
      <c r="P23" s="2">
        <f t="array" ref="P23">IFERROR(INDEX(Data!$F$2:$F$11136,MATCH($B23&amp;P$55&amp;"F",Data!$A$2:$A$11136&amp;Data!$D$2:$D$11136&amp;Data!$C$2:$C$11136,0)),0)</f>
        <v>0</v>
      </c>
      <c r="Q23" s="2">
        <f t="array" ref="Q23">IFERROR(INDEX(Data!$F$2:$F$11136,MATCH($B23&amp;Q$55&amp;"F",Data!$A$2:$A$11136&amp;Data!$D$2:$D$11136&amp;Data!$C$2:$C$11136,0)),0)</f>
        <v>0</v>
      </c>
      <c r="R23" s="2">
        <f t="array" ref="R23">IFERROR(INDEX(Data!$F$2:$F$11136,MATCH($B23&amp;R$55&amp;"F",Data!$A$2:$A$11136&amp;Data!$D$2:$D$11136&amp;Data!$C$2:$C$11136,0)),0)+IFERROR(INDEX(Data!$F$2:$F$11136,MATCH($B23&amp;R$56&amp;"F",Data!$A$2:$A$11136&amp;Data!$D$2:$D$11136&amp;Data!$C$2:$C$11136,0)),0)+IFERROR(INDEX(Data!$F$2:$F$11136,MATCH($B23&amp;R$57&amp;"F",Data!$A$2:$A$11136&amp;Data!$D$2:$D$11136&amp;Data!$C$2:$C$11136,0)),0)+IFERROR(INDEX(Data!$F$2:$F$11136,MATCH($B23&amp;R$58&amp;"F",Data!$A$2:$A$11136&amp;Data!$D$2:$D$11136&amp;Data!$C$2:$C$11136,0)),0)</f>
        <v>44344</v>
      </c>
    </row>
    <row r="24" spans="1:18">
      <c r="A24" s="1" t="s">
        <v>101</v>
      </c>
      <c r="B24" s="1" t="s">
        <v>48</v>
      </c>
      <c r="C24" s="2">
        <f t="array" ref="C24">IFERROR(INDEX(Data!$F$2:$F$11136,MATCH($B24&amp;C$55&amp;"F",Data!$A$2:$A$11136&amp;Data!$D$2:$D$11136&amp;Data!$C$2:$C$11136,0)),0)</f>
        <v>1114629</v>
      </c>
      <c r="D24" s="2">
        <f t="array" ref="D24">IFERROR(INDEX(Data!$F$2:$F$11136,MATCH($B24&amp;D$55&amp;"F",Data!$A$2:$A$11136&amp;Data!$D$2:$D$11136&amp;Data!$C$2:$C$11136,0)),0)+IFERROR(INDEX(Data!$F$2:$F$11136,MATCH($B24&amp;D$56&amp;"F",Data!$A$2:$A$11136&amp;Data!$D$2:$D$11136&amp;Data!$C$2:$C$11136,0)),0)</f>
        <v>1113187</v>
      </c>
      <c r="E24" s="2">
        <f t="array" ref="E24">IFERROR(INDEX(Data!$F$2:$F$11136,MATCH($B24&amp;E$55&amp;"F",Data!$A$2:$A$11136&amp;Data!$D$2:$D$11136&amp;Data!$C$2:$C$11136,0)),0)+IFERROR(INDEX(Data!$F$2:$F$11136,MATCH($B24&amp;E$56&amp;"F",Data!$A$2:$A$11136&amp;Data!$D$2:$D$11136&amp;Data!$C$2:$C$11136,0)),0)</f>
        <v>1233928</v>
      </c>
      <c r="F24" s="2">
        <f t="array" ref="F24">IFERROR(INDEX(Data!$F$2:$F$11136,MATCH($B24&amp;F$55&amp;"F",Data!$A$2:$A$11136&amp;Data!$D$2:$D$11136&amp;Data!$C$2:$C$11136,0)),0)</f>
        <v>487028</v>
      </c>
      <c r="G24" s="2">
        <f t="array" ref="G24">IFERROR(INDEX(Data!$F$2:$F$11136,MATCH($B24&amp;G$55&amp;"F",Data!$A$2:$A$11136&amp;Data!$D$2:$D$11136&amp;Data!$C$2:$C$11136,0)),0)</f>
        <v>23925</v>
      </c>
      <c r="H24" s="2">
        <f t="array" ref="H24">IFERROR(INDEX(Data!$F$2:$F$11136,MATCH($B24&amp;H$55&amp;"F",Data!$A$2:$A$11136&amp;Data!$D$2:$D$11136&amp;Data!$C$2:$C$11136,0)),0)+IFERROR(INDEX(Data!$F$2:$F$11136,MATCH($B24&amp;H$56&amp;"F",Data!$A$2:$A$11136&amp;Data!$D$2:$D$11136&amp;Data!$C$2:$C$11136,0)),0)</f>
        <v>11392</v>
      </c>
      <c r="I24" s="2">
        <f t="array" ref="I24">IFERROR(INDEX(Data!$F$2:$F$11136,MATCH($B24&amp;I$55&amp;"F",Data!$A$2:$A$11136&amp;Data!$D$2:$D$11136&amp;Data!$C$2:$C$11136,0)),0)</f>
        <v>5150</v>
      </c>
      <c r="J24" s="2">
        <f t="array" ref="J24">IFERROR(INDEX(Data!$F$2:$F$11136,MATCH($B24&amp;J$55&amp;"F",Data!$A$2:$A$11136&amp;Data!$D$2:$D$11136&amp;Data!$C$2:$C$11136,0)),0)</f>
        <v>251620</v>
      </c>
      <c r="K24" s="2">
        <f t="array" ref="K24">IFERROR(INDEX(Data!$F$2:$F$11136,MATCH($B24&amp;K$55&amp;"F",Data!$A$2:$A$11136&amp;Data!$D$2:$D$11136&amp;Data!$C$2:$C$11136,0)),0)</f>
        <v>57373</v>
      </c>
      <c r="L24" s="2">
        <f t="array" ref="L24">IFERROR(INDEX(Data!$F$2:$F$11136,MATCH($B24&amp;L$55&amp;"F",Data!$A$2:$A$11136&amp;Data!$D$2:$D$11136&amp;Data!$C$2:$C$11136,0)),0)</f>
        <v>34835</v>
      </c>
      <c r="M24" s="2">
        <f t="array" ref="M24">IFERROR(INDEX(Data!$F$2:$F$11136,MATCH($B24&amp;M$55&amp;"F",Data!$A$2:$A$11136&amp;Data!$D$2:$D$11136&amp;Data!$C$2:$C$11136,0)),0)</f>
        <v>499450</v>
      </c>
      <c r="N24" s="2">
        <f t="array" ref="N24">IFERROR(INDEX(Data!$F$2:$F$11136,MATCH($B24&amp;N$55&amp;"F",Data!$A$2:$A$11136&amp;Data!$D$2:$D$11136&amp;Data!$C$2:$C$11136,0)),0)</f>
        <v>5997</v>
      </c>
      <c r="O24" s="2">
        <f t="array" ref="O24">IFERROR(INDEX(Data!$F$2:$F$11136,MATCH($B24&amp;O$55&amp;"F",Data!$A$2:$A$11136&amp;Data!$D$2:$D$11136&amp;Data!$C$2:$C$11136,0)),0)</f>
        <v>347933</v>
      </c>
      <c r="P24" s="2">
        <f t="array" ref="P24">IFERROR(INDEX(Data!$F$2:$F$11136,MATCH($B24&amp;P$55&amp;"F",Data!$A$2:$A$11136&amp;Data!$D$2:$D$11136&amp;Data!$C$2:$C$11136,0)),0)</f>
        <v>68937</v>
      </c>
      <c r="Q24" s="2">
        <f t="array" ref="Q24">IFERROR(INDEX(Data!$F$2:$F$11136,MATCH($B24&amp;Q$55&amp;"F",Data!$A$2:$A$11136&amp;Data!$D$2:$D$11136&amp;Data!$C$2:$C$11136,0)),0)</f>
        <v>0</v>
      </c>
      <c r="R24" s="2">
        <f t="array" ref="R24">IFERROR(INDEX(Data!$F$2:$F$11136,MATCH($B24&amp;R$55&amp;"F",Data!$A$2:$A$11136&amp;Data!$D$2:$D$11136&amp;Data!$C$2:$C$11136,0)),0)+IFERROR(INDEX(Data!$F$2:$F$11136,MATCH($B24&amp;R$56&amp;"F",Data!$A$2:$A$11136&amp;Data!$D$2:$D$11136&amp;Data!$C$2:$C$11136,0)),0)+IFERROR(INDEX(Data!$F$2:$F$11136,MATCH($B24&amp;R$57&amp;"F",Data!$A$2:$A$11136&amp;Data!$D$2:$D$11136&amp;Data!$C$2:$C$11136,0)),0)+IFERROR(INDEX(Data!$F$2:$F$11136,MATCH($B24&amp;R$58&amp;"F",Data!$A$2:$A$11136&amp;Data!$D$2:$D$11136&amp;Data!$C$2:$C$11136,0)),0)</f>
        <v>211148</v>
      </c>
    </row>
    <row r="25" spans="1:18">
      <c r="A25" s="1" t="s">
        <v>54</v>
      </c>
      <c r="B25" s="1" t="s">
        <v>1</v>
      </c>
      <c r="C25" s="2">
        <f t="array" ref="C25">IFERROR(INDEX(Data!$F$2:$F$11136,MATCH($B25&amp;C$55&amp;"F",Data!$A$2:$A$11136&amp;Data!$D$2:$D$11136&amp;Data!$C$2:$C$11136,0)),0)</f>
        <v>830417</v>
      </c>
      <c r="D25" s="2">
        <f t="array" ref="D25">IFERROR(INDEX(Data!$F$2:$F$11136,MATCH($B25&amp;D$55&amp;"F",Data!$A$2:$A$11136&amp;Data!$D$2:$D$11136&amp;Data!$C$2:$C$11136,0)),0)+IFERROR(INDEX(Data!$F$2:$F$11136,MATCH($B25&amp;D$56&amp;"F",Data!$A$2:$A$11136&amp;Data!$D$2:$D$11136&amp;Data!$C$2:$C$11136,0)),0)</f>
        <v>1140627</v>
      </c>
      <c r="E25" s="2">
        <f t="array" ref="E25">IFERROR(INDEX(Data!$F$2:$F$11136,MATCH($B25&amp;E$55&amp;"F",Data!$A$2:$A$11136&amp;Data!$D$2:$D$11136&amp;Data!$C$2:$C$11136,0)),0)+IFERROR(INDEX(Data!$F$2:$F$11136,MATCH($B25&amp;E$56&amp;"F",Data!$A$2:$A$11136&amp;Data!$D$2:$D$11136&amp;Data!$C$2:$C$11136,0)),0)</f>
        <v>1089199</v>
      </c>
      <c r="F25" s="2">
        <f t="array" ref="F25">IFERROR(INDEX(Data!$F$2:$F$11136,MATCH($B25&amp;F$55&amp;"F",Data!$A$2:$A$11136&amp;Data!$D$2:$D$11136&amp;Data!$C$2:$C$11136,0)),0)</f>
        <v>29415</v>
      </c>
      <c r="G25" s="2">
        <f t="array" ref="G25">IFERROR(INDEX(Data!$F$2:$F$11136,MATCH($B25&amp;G$55&amp;"F",Data!$A$2:$A$11136&amp;Data!$D$2:$D$11136&amp;Data!$C$2:$C$11136,0)),0)</f>
        <v>18344</v>
      </c>
      <c r="H25" s="2">
        <f t="array" ref="H25">IFERROR(INDEX(Data!$F$2:$F$11136,MATCH($B25&amp;H$55&amp;"F",Data!$A$2:$A$11136&amp;Data!$D$2:$D$11136&amp;Data!$C$2:$C$11136,0)),0)+IFERROR(INDEX(Data!$F$2:$F$11136,MATCH($B25&amp;H$56&amp;"F",Data!$A$2:$A$11136&amp;Data!$D$2:$D$11136&amp;Data!$C$2:$C$11136,0)),0)</f>
        <v>14512</v>
      </c>
      <c r="I25" s="2">
        <f t="array" ref="I25">IFERROR(INDEX(Data!$F$2:$F$11136,MATCH($B25&amp;I$55&amp;"F",Data!$A$2:$A$11136&amp;Data!$D$2:$D$11136&amp;Data!$C$2:$C$11136,0)),0)</f>
        <v>5861</v>
      </c>
      <c r="J25" s="2">
        <f t="array" ref="J25">IFERROR(INDEX(Data!$F$2:$F$11136,MATCH($B25&amp;J$55&amp;"F",Data!$A$2:$A$11136&amp;Data!$D$2:$D$11136&amp;Data!$C$2:$C$11136,0)),0)</f>
        <v>30837</v>
      </c>
      <c r="K25" s="2">
        <f t="array" ref="K25">IFERROR(INDEX(Data!$F$2:$F$11136,MATCH($B25&amp;K$55&amp;"F",Data!$A$2:$A$11136&amp;Data!$D$2:$D$11136&amp;Data!$C$2:$C$11136,0)),0)</f>
        <v>69542</v>
      </c>
      <c r="L25" s="2">
        <f t="array" ref="L25">IFERROR(INDEX(Data!$F$2:$F$11136,MATCH($B25&amp;L$55&amp;"F",Data!$A$2:$A$11136&amp;Data!$D$2:$D$11136&amp;Data!$C$2:$C$11136,0)),0)</f>
        <v>68544</v>
      </c>
      <c r="M25" s="2">
        <f t="array" ref="M25">IFERROR(INDEX(Data!$F$2:$F$11136,MATCH($B25&amp;M$55&amp;"F",Data!$A$2:$A$11136&amp;Data!$D$2:$D$11136&amp;Data!$C$2:$C$11136,0)),0)</f>
        <v>428621</v>
      </c>
      <c r="N25" s="2">
        <f t="array" ref="N25">IFERROR(INDEX(Data!$F$2:$F$11136,MATCH($B25&amp;N$55&amp;"F",Data!$A$2:$A$11136&amp;Data!$D$2:$D$11136&amp;Data!$C$2:$C$11136,0)),0)</f>
        <v>4717</v>
      </c>
      <c r="O25" s="2">
        <f t="array" ref="O25">IFERROR(INDEX(Data!$F$2:$F$11136,MATCH($B25&amp;O$55&amp;"F",Data!$A$2:$A$11136&amp;Data!$D$2:$D$11136&amp;Data!$C$2:$C$11136,0)),0)</f>
        <v>227923</v>
      </c>
      <c r="P25" s="2">
        <f t="array" ref="P25">IFERROR(INDEX(Data!$F$2:$F$11136,MATCH($B25&amp;P$55&amp;"F",Data!$A$2:$A$11136&amp;Data!$D$2:$D$11136&amp;Data!$C$2:$C$11136,0)),0)</f>
        <v>147964</v>
      </c>
      <c r="Q25" s="2">
        <f t="array" ref="Q25">IFERROR(INDEX(Data!$F$2:$F$11136,MATCH($B25&amp;Q$55&amp;"F",Data!$A$2:$A$11136&amp;Data!$D$2:$D$11136&amp;Data!$C$2:$C$11136,0)),0)</f>
        <v>0</v>
      </c>
      <c r="R25" s="2">
        <f t="array" ref="R25">IFERROR(INDEX(Data!$F$2:$F$11136,MATCH($B25&amp;R$55&amp;"F",Data!$A$2:$A$11136&amp;Data!$D$2:$D$11136&amp;Data!$C$2:$C$11136,0)),0)+IFERROR(INDEX(Data!$F$2:$F$11136,MATCH($B25&amp;R$56&amp;"F",Data!$A$2:$A$11136&amp;Data!$D$2:$D$11136&amp;Data!$C$2:$C$11136,0)),0)+IFERROR(INDEX(Data!$F$2:$F$11136,MATCH($B25&amp;R$57&amp;"F",Data!$A$2:$A$11136&amp;Data!$D$2:$D$11136&amp;Data!$C$2:$C$11136,0)),0)+IFERROR(INDEX(Data!$F$2:$F$11136,MATCH($B25&amp;R$58&amp;"F",Data!$A$2:$A$11136&amp;Data!$D$2:$D$11136&amp;Data!$C$2:$C$11136,0)),0)</f>
        <v>7444</v>
      </c>
    </row>
    <row r="26" spans="1:18">
      <c r="A26" s="1" t="s">
        <v>56</v>
      </c>
      <c r="B26" s="1" t="s">
        <v>3</v>
      </c>
      <c r="C26" s="2">
        <f t="array" ref="C26">IFERROR(INDEX(Data!$F$2:$F$11136,MATCH($B26&amp;C$55&amp;"F",Data!$A$2:$A$11136&amp;Data!$D$2:$D$11136&amp;Data!$C$2:$C$11136,0)),0)</f>
        <v>772596</v>
      </c>
      <c r="D26" s="2">
        <f t="array" ref="D26">IFERROR(INDEX(Data!$F$2:$F$11136,MATCH($B26&amp;D$55&amp;"F",Data!$A$2:$A$11136&amp;Data!$D$2:$D$11136&amp;Data!$C$2:$C$11136,0)),0)+IFERROR(INDEX(Data!$F$2:$F$11136,MATCH($B26&amp;D$56&amp;"F",Data!$A$2:$A$11136&amp;Data!$D$2:$D$11136&amp;Data!$C$2:$C$11136,0)),0)</f>
        <v>346918</v>
      </c>
      <c r="E26" s="2">
        <f t="array" ref="E26">IFERROR(INDEX(Data!$F$2:$F$11136,MATCH($B26&amp;E$55&amp;"F",Data!$A$2:$A$11136&amp;Data!$D$2:$D$11136&amp;Data!$C$2:$C$11136,0)),0)+IFERROR(INDEX(Data!$F$2:$F$11136,MATCH($B26&amp;E$56&amp;"F",Data!$A$2:$A$11136&amp;Data!$D$2:$D$11136&amp;Data!$C$2:$C$11136,0)),0)</f>
        <v>1830668</v>
      </c>
      <c r="F26" s="2">
        <f t="array" ref="F26">IFERROR(INDEX(Data!$F$2:$F$11136,MATCH($B26&amp;F$55&amp;"F",Data!$A$2:$A$11136&amp;Data!$D$2:$D$11136&amp;Data!$C$2:$C$11136,0)),0)</f>
        <v>58371</v>
      </c>
      <c r="G26" s="2">
        <f t="array" ref="G26">IFERROR(INDEX(Data!$F$2:$F$11136,MATCH($B26&amp;G$55&amp;"F",Data!$A$2:$A$11136&amp;Data!$D$2:$D$11136&amp;Data!$C$2:$C$11136,0)),0)</f>
        <v>10893</v>
      </c>
      <c r="H26" s="2">
        <f t="array" ref="H26">IFERROR(INDEX(Data!$F$2:$F$11136,MATCH($B26&amp;H$55&amp;"F",Data!$A$2:$A$11136&amp;Data!$D$2:$D$11136&amp;Data!$C$2:$C$11136,0)),0)+IFERROR(INDEX(Data!$F$2:$F$11136,MATCH($B26&amp;H$56&amp;"F",Data!$A$2:$A$11136&amp;Data!$D$2:$D$11136&amp;Data!$C$2:$C$11136,0)),0)</f>
        <v>4277</v>
      </c>
      <c r="I26" s="2">
        <f t="array" ref="I26">IFERROR(INDEX(Data!$F$2:$F$11136,MATCH($B26&amp;I$55&amp;"F",Data!$A$2:$A$11136&amp;Data!$D$2:$D$11136&amp;Data!$C$2:$C$11136,0)),0)</f>
        <v>5320</v>
      </c>
      <c r="J26" s="2">
        <f t="array" ref="J26">IFERROR(INDEX(Data!$F$2:$F$11136,MATCH($B26&amp;J$55&amp;"F",Data!$A$2:$A$11136&amp;Data!$D$2:$D$11136&amp;Data!$C$2:$C$11136,0)),0)</f>
        <v>74012</v>
      </c>
      <c r="K26" s="2">
        <f t="array" ref="K26">IFERROR(INDEX(Data!$F$2:$F$11136,MATCH($B26&amp;K$55&amp;"F",Data!$A$2:$A$11136&amp;Data!$D$2:$D$11136&amp;Data!$C$2:$C$11136,0)),0)</f>
        <v>146783</v>
      </c>
      <c r="L26" s="2">
        <f t="array" ref="L26">IFERROR(INDEX(Data!$F$2:$F$11136,MATCH($B26&amp;L$55&amp;"F",Data!$A$2:$A$11136&amp;Data!$D$2:$D$11136&amp;Data!$C$2:$C$11136,0)),0)</f>
        <v>44734</v>
      </c>
      <c r="M26" s="2">
        <f t="array" ref="M26">IFERROR(INDEX(Data!$F$2:$F$11136,MATCH($B26&amp;M$55&amp;"F",Data!$A$2:$A$11136&amp;Data!$D$2:$D$11136&amp;Data!$C$2:$C$11136,0)),0)</f>
        <v>140140</v>
      </c>
      <c r="N26" s="2">
        <f t="array" ref="N26">IFERROR(INDEX(Data!$F$2:$F$11136,MATCH($B26&amp;N$55&amp;"F",Data!$A$2:$A$11136&amp;Data!$D$2:$D$11136&amp;Data!$C$2:$C$11136,0)),0)</f>
        <v>6950</v>
      </c>
      <c r="O26" s="2">
        <f t="array" ref="O26">IFERROR(INDEX(Data!$F$2:$F$11136,MATCH($B26&amp;O$55&amp;"F",Data!$A$2:$A$11136&amp;Data!$D$2:$D$11136&amp;Data!$C$2:$C$11136,0)),0)</f>
        <v>103900</v>
      </c>
      <c r="P26" s="2">
        <f t="array" ref="P26">IFERROR(INDEX(Data!$F$2:$F$11136,MATCH($B26&amp;P$55&amp;"F",Data!$A$2:$A$11136&amp;Data!$D$2:$D$11136&amp;Data!$C$2:$C$11136,0)),0)</f>
        <v>117556</v>
      </c>
      <c r="Q26" s="2">
        <f t="array" ref="Q26">IFERROR(INDEX(Data!$F$2:$F$11136,MATCH($B26&amp;Q$55&amp;"F",Data!$A$2:$A$11136&amp;Data!$D$2:$D$11136&amp;Data!$C$2:$C$11136,0)),0)</f>
        <v>3269</v>
      </c>
      <c r="R26" s="2">
        <f t="array" ref="R26">IFERROR(INDEX(Data!$F$2:$F$11136,MATCH($B26&amp;R$55&amp;"F",Data!$A$2:$A$11136&amp;Data!$D$2:$D$11136&amp;Data!$C$2:$C$11136,0)),0)+IFERROR(INDEX(Data!$F$2:$F$11136,MATCH($B26&amp;R$56&amp;"F",Data!$A$2:$A$11136&amp;Data!$D$2:$D$11136&amp;Data!$C$2:$C$11136,0)),0)+IFERROR(INDEX(Data!$F$2:$F$11136,MATCH($B26&amp;R$57&amp;"F",Data!$A$2:$A$11136&amp;Data!$D$2:$D$11136&amp;Data!$C$2:$C$11136,0)),0)+IFERROR(INDEX(Data!$F$2:$F$11136,MATCH($B26&amp;R$58&amp;"F",Data!$A$2:$A$11136&amp;Data!$D$2:$D$11136&amp;Data!$C$2:$C$11136,0)),0)</f>
        <v>43854</v>
      </c>
    </row>
    <row r="27" spans="1:18">
      <c r="A27" s="1" t="s">
        <v>94</v>
      </c>
      <c r="B27" s="1" t="s">
        <v>41</v>
      </c>
      <c r="C27" s="2">
        <f t="array" ref="C27">IFERROR(INDEX(Data!$F$2:$F$11136,MATCH($B27&amp;C$55&amp;"F",Data!$A$2:$A$11136&amp;Data!$D$2:$D$11136&amp;Data!$C$2:$C$11136,0)),0)</f>
        <v>179082</v>
      </c>
      <c r="D27" s="2">
        <f t="array" ref="D27">IFERROR(INDEX(Data!$F$2:$F$11136,MATCH($B27&amp;D$55&amp;"F",Data!$A$2:$A$11136&amp;Data!$D$2:$D$11136&amp;Data!$C$2:$C$11136,0)),0)+IFERROR(INDEX(Data!$F$2:$F$11136,MATCH($B27&amp;D$56&amp;"F",Data!$A$2:$A$11136&amp;Data!$D$2:$D$11136&amp;Data!$C$2:$C$11136,0)),0)</f>
        <v>206782</v>
      </c>
      <c r="E27" s="2">
        <f t="array" ref="E27">IFERROR(INDEX(Data!$F$2:$F$11136,MATCH($B27&amp;E$55&amp;"F",Data!$A$2:$A$11136&amp;Data!$D$2:$D$11136&amp;Data!$C$2:$C$11136,0)),0)+IFERROR(INDEX(Data!$F$2:$F$11136,MATCH($B27&amp;E$56&amp;"F",Data!$A$2:$A$11136&amp;Data!$D$2:$D$11136&amp;Data!$C$2:$C$11136,0)),0)</f>
        <v>884846</v>
      </c>
      <c r="F27" s="2">
        <f t="array" ref="F27">IFERROR(INDEX(Data!$F$2:$F$11136,MATCH($B27&amp;F$55&amp;"F",Data!$A$2:$A$11136&amp;Data!$D$2:$D$11136&amp;Data!$C$2:$C$11136,0)),0)</f>
        <v>65</v>
      </c>
      <c r="G27" s="2">
        <f t="array" ref="G27">IFERROR(INDEX(Data!$F$2:$F$11136,MATCH($B27&amp;G$55&amp;"F",Data!$A$2:$A$11136&amp;Data!$D$2:$D$11136&amp;Data!$C$2:$C$11136,0)),0)</f>
        <v>5477</v>
      </c>
      <c r="H27" s="2">
        <f t="array" ref="H27">IFERROR(INDEX(Data!$F$2:$F$11136,MATCH($B27&amp;H$55&amp;"F",Data!$A$2:$A$11136&amp;Data!$D$2:$D$11136&amp;Data!$C$2:$C$11136,0)),0)+IFERROR(INDEX(Data!$F$2:$F$11136,MATCH($B27&amp;H$56&amp;"F",Data!$A$2:$A$11136&amp;Data!$D$2:$D$11136&amp;Data!$C$2:$C$11136,0)),0)</f>
        <v>80654</v>
      </c>
      <c r="I27" s="2">
        <f t="array" ref="I27">IFERROR(INDEX(Data!$F$2:$F$11136,MATCH($B27&amp;I$55&amp;"F",Data!$A$2:$A$11136&amp;Data!$D$2:$D$11136&amp;Data!$C$2:$C$11136,0)),0)</f>
        <v>8000</v>
      </c>
      <c r="J27" s="2">
        <f t="array" ref="J27">IFERROR(INDEX(Data!$F$2:$F$11136,MATCH($B27&amp;J$55&amp;"F",Data!$A$2:$A$11136&amp;Data!$D$2:$D$11136&amp;Data!$C$2:$C$11136,0)),0)</f>
        <v>35818</v>
      </c>
      <c r="K27" s="2">
        <f t="array" ref="K27">IFERROR(INDEX(Data!$F$2:$F$11136,MATCH($B27&amp;K$55&amp;"F",Data!$A$2:$A$11136&amp;Data!$D$2:$D$11136&amp;Data!$C$2:$C$11136,0)),0)</f>
        <v>67656</v>
      </c>
      <c r="L27" s="2">
        <f t="array" ref="L27">IFERROR(INDEX(Data!$F$2:$F$11136,MATCH($B27&amp;L$55&amp;"F",Data!$A$2:$A$11136&amp;Data!$D$2:$D$11136&amp;Data!$C$2:$C$11136,0)),0)</f>
        <v>11999</v>
      </c>
      <c r="M27" s="2">
        <f t="array" ref="M27">IFERROR(INDEX(Data!$F$2:$F$11136,MATCH($B27&amp;M$55&amp;"F",Data!$A$2:$A$11136&amp;Data!$D$2:$D$11136&amp;Data!$C$2:$C$11136,0)),0)</f>
        <v>236381</v>
      </c>
      <c r="N27" s="2">
        <f t="array" ref="N27">IFERROR(INDEX(Data!$F$2:$F$11136,MATCH($B27&amp;N$55&amp;"F",Data!$A$2:$A$11136&amp;Data!$D$2:$D$11136&amp;Data!$C$2:$C$11136,0)),0)</f>
        <v>8431</v>
      </c>
      <c r="O27" s="2">
        <f t="array" ref="O27">IFERROR(INDEX(Data!$F$2:$F$11136,MATCH($B27&amp;O$55&amp;"F",Data!$A$2:$A$11136&amp;Data!$D$2:$D$11136&amp;Data!$C$2:$C$11136,0)),0)</f>
        <v>71814</v>
      </c>
      <c r="P27" s="2">
        <f t="array" ref="P27">IFERROR(INDEX(Data!$F$2:$F$11136,MATCH($B27&amp;P$55&amp;"F",Data!$A$2:$A$11136&amp;Data!$D$2:$D$11136&amp;Data!$C$2:$C$11136,0)),0)</f>
        <v>7508</v>
      </c>
      <c r="Q27" s="2">
        <f t="array" ref="Q27">IFERROR(INDEX(Data!$F$2:$F$11136,MATCH($B27&amp;Q$55&amp;"F",Data!$A$2:$A$11136&amp;Data!$D$2:$D$11136&amp;Data!$C$2:$C$11136,0)),0)</f>
        <v>1821</v>
      </c>
      <c r="R27" s="2">
        <f t="array" ref="R27">IFERROR(INDEX(Data!$F$2:$F$11136,MATCH($B27&amp;R$55&amp;"F",Data!$A$2:$A$11136&amp;Data!$D$2:$D$11136&amp;Data!$C$2:$C$11136,0)),0)+IFERROR(INDEX(Data!$F$2:$F$11136,MATCH($B27&amp;R$56&amp;"F",Data!$A$2:$A$11136&amp;Data!$D$2:$D$11136&amp;Data!$C$2:$C$11136,0)),0)+IFERROR(INDEX(Data!$F$2:$F$11136,MATCH($B27&amp;R$57&amp;"F",Data!$A$2:$A$11136&amp;Data!$D$2:$D$11136&amp;Data!$C$2:$C$11136,0)),0)+IFERROR(INDEX(Data!$F$2:$F$11136,MATCH($B27&amp;R$58&amp;"F",Data!$A$2:$A$11136&amp;Data!$D$2:$D$11136&amp;Data!$C$2:$C$11136,0)),0)</f>
        <v>124495</v>
      </c>
    </row>
    <row r="28" spans="1:18">
      <c r="A28" s="1" t="s">
        <v>66</v>
      </c>
      <c r="B28" s="1" t="s">
        <v>13</v>
      </c>
      <c r="C28" s="2">
        <f t="array" ref="C28">IFERROR(INDEX(Data!$F$2:$F$11136,MATCH($B28&amp;C$55&amp;"F",Data!$A$2:$A$11136&amp;Data!$D$2:$D$11136&amp;Data!$C$2:$C$11136,0)),0)</f>
        <v>627372</v>
      </c>
      <c r="D28" s="2">
        <f t="array" ref="D28">IFERROR(INDEX(Data!$F$2:$F$11136,MATCH($B28&amp;D$55&amp;"F",Data!$A$2:$A$11136&amp;Data!$D$2:$D$11136&amp;Data!$C$2:$C$11136,0)),0)+IFERROR(INDEX(Data!$F$2:$F$11136,MATCH($B28&amp;D$56&amp;"F",Data!$A$2:$A$11136&amp;Data!$D$2:$D$11136&amp;Data!$C$2:$C$11136,0)),0)</f>
        <v>308657</v>
      </c>
      <c r="E28" s="2">
        <f t="array" ref="E28">IFERROR(INDEX(Data!$F$2:$F$11136,MATCH($B28&amp;E$55&amp;"F",Data!$A$2:$A$11136&amp;Data!$D$2:$D$11136&amp;Data!$C$2:$C$11136,0)),0)+IFERROR(INDEX(Data!$F$2:$F$11136,MATCH($B28&amp;E$56&amp;"F",Data!$A$2:$A$11136&amp;Data!$D$2:$D$11136&amp;Data!$C$2:$C$11136,0)),0)</f>
        <v>1551127</v>
      </c>
      <c r="F28" s="2">
        <f t="array" ref="F28">IFERROR(INDEX(Data!$F$2:$F$11136,MATCH($B28&amp;F$55&amp;"F",Data!$A$2:$A$11136&amp;Data!$D$2:$D$11136&amp;Data!$C$2:$C$11136,0)),0)</f>
        <v>18152</v>
      </c>
      <c r="G28" s="2">
        <f t="array" ref="G28">IFERROR(INDEX(Data!$F$2:$F$11136,MATCH($B28&amp;G$55&amp;"F",Data!$A$2:$A$11136&amp;Data!$D$2:$D$11136&amp;Data!$C$2:$C$11136,0)),0)</f>
        <v>48895</v>
      </c>
      <c r="H28" s="2">
        <f t="array" ref="H28">IFERROR(INDEX(Data!$F$2:$F$11136,MATCH($B28&amp;H$55&amp;"F",Data!$A$2:$A$11136&amp;Data!$D$2:$D$11136&amp;Data!$C$2:$C$11136,0)),0)+IFERROR(INDEX(Data!$F$2:$F$11136,MATCH($B28&amp;H$56&amp;"F",Data!$A$2:$A$11136&amp;Data!$D$2:$D$11136&amp;Data!$C$2:$C$11136,0)),0)</f>
        <v>3255</v>
      </c>
      <c r="I28" s="2">
        <f t="array" ref="I28">IFERROR(INDEX(Data!$F$2:$F$11136,MATCH($B28&amp;I$55&amp;"F",Data!$A$2:$A$11136&amp;Data!$D$2:$D$11136&amp;Data!$C$2:$C$11136,0)),0)</f>
        <v>46172</v>
      </c>
      <c r="J28" s="2">
        <f t="array" ref="J28">IFERROR(INDEX(Data!$F$2:$F$11136,MATCH($B28&amp;J$55&amp;"F",Data!$A$2:$A$11136&amp;Data!$D$2:$D$11136&amp;Data!$C$2:$C$11136,0)),0)</f>
        <v>20461</v>
      </c>
      <c r="K28" s="2">
        <f t="array" ref="K28">IFERROR(INDEX(Data!$F$2:$F$11136,MATCH($B28&amp;K$55&amp;"F",Data!$A$2:$A$11136&amp;Data!$D$2:$D$11136&amp;Data!$C$2:$C$11136,0)),0)</f>
        <v>77640</v>
      </c>
      <c r="L28" s="2">
        <f t="array" ref="L28">IFERROR(INDEX(Data!$F$2:$F$11136,MATCH($B28&amp;L$55&amp;"F",Data!$A$2:$A$11136&amp;Data!$D$2:$D$11136&amp;Data!$C$2:$C$11136,0)),0)</f>
        <v>29180</v>
      </c>
      <c r="M28" s="2">
        <f t="array" ref="M28">IFERROR(INDEX(Data!$F$2:$F$11136,MATCH($B28&amp;M$55&amp;"F",Data!$A$2:$A$11136&amp;Data!$D$2:$D$11136&amp;Data!$C$2:$C$11136,0)),0)</f>
        <v>325380</v>
      </c>
      <c r="N28" s="2">
        <f t="array" ref="N28">IFERROR(INDEX(Data!$F$2:$F$11136,MATCH($B28&amp;N$55&amp;"F",Data!$A$2:$A$11136&amp;Data!$D$2:$D$11136&amp;Data!$C$2:$C$11136,0)),0)</f>
        <v>6780</v>
      </c>
      <c r="O28" s="2">
        <f t="array" ref="O28">IFERROR(INDEX(Data!$F$2:$F$11136,MATCH($B28&amp;O$55&amp;"F",Data!$A$2:$A$11136&amp;Data!$D$2:$D$11136&amp;Data!$C$2:$C$11136,0)),0)</f>
        <v>109954</v>
      </c>
      <c r="P28" s="2">
        <f t="array" ref="P28">IFERROR(INDEX(Data!$F$2:$F$11136,MATCH($B28&amp;P$55&amp;"F",Data!$A$2:$A$11136&amp;Data!$D$2:$D$11136&amp;Data!$C$2:$C$11136,0)),0)</f>
        <v>245163</v>
      </c>
      <c r="Q28" s="2">
        <f t="array" ref="Q28">IFERROR(INDEX(Data!$F$2:$F$11136,MATCH($B28&amp;Q$55&amp;"F",Data!$A$2:$A$11136&amp;Data!$D$2:$D$11136&amp;Data!$C$2:$C$11136,0)),0)</f>
        <v>12696</v>
      </c>
      <c r="R28" s="2">
        <f t="array" ref="R28">IFERROR(INDEX(Data!$F$2:$F$11136,MATCH($B28&amp;R$55&amp;"F",Data!$A$2:$A$11136&amp;Data!$D$2:$D$11136&amp;Data!$C$2:$C$11136,0)),0)+IFERROR(INDEX(Data!$F$2:$F$11136,MATCH($B28&amp;R$56&amp;"F",Data!$A$2:$A$11136&amp;Data!$D$2:$D$11136&amp;Data!$C$2:$C$11136,0)),0)+IFERROR(INDEX(Data!$F$2:$F$11136,MATCH($B28&amp;R$57&amp;"F",Data!$A$2:$A$11136&amp;Data!$D$2:$D$11136&amp;Data!$C$2:$C$11136,0)),0)+IFERROR(INDEX(Data!$F$2:$F$11136,MATCH($B28&amp;R$58&amp;"F",Data!$A$2:$A$11136&amp;Data!$D$2:$D$11136&amp;Data!$C$2:$C$11136,0)),0)</f>
        <v>70255</v>
      </c>
    </row>
    <row r="29" spans="1:18">
      <c r="A29" s="1" t="s">
        <v>82</v>
      </c>
      <c r="B29" s="1" t="s">
        <v>29</v>
      </c>
      <c r="C29" s="2">
        <f t="array" ref="C29">IFERROR(INDEX(Data!$F$2:$F$11136,MATCH($B29&amp;C$55&amp;"F",Data!$A$2:$A$11136&amp;Data!$D$2:$D$11136&amp;Data!$C$2:$C$11136,0)),0)</f>
        <v>89953</v>
      </c>
      <c r="D29" s="2">
        <f t="array" ref="D29">IFERROR(INDEX(Data!$F$2:$F$11136,MATCH($B29&amp;D$55&amp;"F",Data!$A$2:$A$11136&amp;Data!$D$2:$D$11136&amp;Data!$C$2:$C$11136,0)),0)+IFERROR(INDEX(Data!$F$2:$F$11136,MATCH($B29&amp;D$56&amp;"F",Data!$A$2:$A$11136&amp;Data!$D$2:$D$11136&amp;Data!$C$2:$C$11136,0)),0)</f>
        <v>40705</v>
      </c>
      <c r="E29" s="2">
        <f t="array" ref="E29">IFERROR(INDEX(Data!$F$2:$F$11136,MATCH($B29&amp;E$55&amp;"F",Data!$A$2:$A$11136&amp;Data!$D$2:$D$11136&amp;Data!$C$2:$C$11136,0)),0)+IFERROR(INDEX(Data!$F$2:$F$11136,MATCH($B29&amp;E$56&amp;"F",Data!$A$2:$A$11136&amp;Data!$D$2:$D$11136&amp;Data!$C$2:$C$11136,0)),0)</f>
        <v>660995</v>
      </c>
      <c r="F29" s="2">
        <f t="array" ref="F29">IFERROR(INDEX(Data!$F$2:$F$11136,MATCH($B29&amp;F$55&amp;"F",Data!$A$2:$A$11136&amp;Data!$D$2:$D$11136&amp;Data!$C$2:$C$11136,0)),0)</f>
        <v>671</v>
      </c>
      <c r="G29" s="2">
        <f t="array" ref="G29">IFERROR(INDEX(Data!$F$2:$F$11136,MATCH($B29&amp;G$55&amp;"F",Data!$A$2:$A$11136&amp;Data!$D$2:$D$11136&amp;Data!$C$2:$C$11136,0)),0)</f>
        <v>2046</v>
      </c>
      <c r="H29" s="2">
        <f t="array" ref="H29">IFERROR(INDEX(Data!$F$2:$F$11136,MATCH($B29&amp;H$55&amp;"F",Data!$A$2:$A$11136&amp;Data!$D$2:$D$11136&amp;Data!$C$2:$C$11136,0)),0)+IFERROR(INDEX(Data!$F$2:$F$11136,MATCH($B29&amp;H$56&amp;"F",Data!$A$2:$A$11136&amp;Data!$D$2:$D$11136&amp;Data!$C$2:$C$11136,0)),0)</f>
        <v>11996</v>
      </c>
      <c r="I29" s="2">
        <f t="array" ref="I29">IFERROR(INDEX(Data!$F$2:$F$11136,MATCH($B29&amp;I$55&amp;"F",Data!$A$2:$A$11136&amp;Data!$D$2:$D$11136&amp;Data!$C$2:$C$11136,0)),0)</f>
        <v>2687</v>
      </c>
      <c r="J29" s="2">
        <f t="array" ref="J29">IFERROR(INDEX(Data!$F$2:$F$11136,MATCH($B29&amp;J$55&amp;"F",Data!$A$2:$A$11136&amp;Data!$D$2:$D$11136&amp;Data!$C$2:$C$11136,0)),0)</f>
        <v>16693</v>
      </c>
      <c r="K29" s="2">
        <f t="array" ref="K29">IFERROR(INDEX(Data!$F$2:$F$11136,MATCH($B29&amp;K$55&amp;"F",Data!$A$2:$A$11136&amp;Data!$D$2:$D$11136&amp;Data!$C$2:$C$11136,0)),0)</f>
        <v>4878</v>
      </c>
      <c r="L29" s="2">
        <f t="array" ref="L29">IFERROR(INDEX(Data!$F$2:$F$11136,MATCH($B29&amp;L$55&amp;"F",Data!$A$2:$A$11136&amp;Data!$D$2:$D$11136&amp;Data!$C$2:$C$11136,0)),0)</f>
        <v>14983</v>
      </c>
      <c r="M29" s="2">
        <f t="array" ref="M29">IFERROR(INDEX(Data!$F$2:$F$11136,MATCH($B29&amp;M$55&amp;"F",Data!$A$2:$A$11136&amp;Data!$D$2:$D$11136&amp;Data!$C$2:$C$11136,0)),0)</f>
        <v>52817</v>
      </c>
      <c r="N29" s="2">
        <f t="array" ref="N29">IFERROR(INDEX(Data!$F$2:$F$11136,MATCH($B29&amp;N$55&amp;"F",Data!$A$2:$A$11136&amp;Data!$D$2:$D$11136&amp;Data!$C$2:$C$11136,0)),0)</f>
        <v>3486</v>
      </c>
      <c r="O29" s="2">
        <f t="array" ref="O29">IFERROR(INDEX(Data!$F$2:$F$11136,MATCH($B29&amp;O$55&amp;"F",Data!$A$2:$A$11136&amp;Data!$D$2:$D$11136&amp;Data!$C$2:$C$11136,0)),0)</f>
        <v>67016</v>
      </c>
      <c r="P29" s="2">
        <f t="array" ref="P29">IFERROR(INDEX(Data!$F$2:$F$11136,MATCH($B29&amp;P$55&amp;"F",Data!$A$2:$A$11136&amp;Data!$D$2:$D$11136&amp;Data!$C$2:$C$11136,0)),0)</f>
        <v>0</v>
      </c>
      <c r="Q29" s="2">
        <f t="array" ref="Q29">IFERROR(INDEX(Data!$F$2:$F$11136,MATCH($B29&amp;Q$55&amp;"F",Data!$A$2:$A$11136&amp;Data!$D$2:$D$11136&amp;Data!$C$2:$C$11136,0)),0)</f>
        <v>0</v>
      </c>
      <c r="R29" s="2">
        <f t="array" ref="R29">IFERROR(INDEX(Data!$F$2:$F$11136,MATCH($B29&amp;R$55&amp;"F",Data!$A$2:$A$11136&amp;Data!$D$2:$D$11136&amp;Data!$C$2:$C$11136,0)),0)+IFERROR(INDEX(Data!$F$2:$F$11136,MATCH($B29&amp;R$56&amp;"F",Data!$A$2:$A$11136&amp;Data!$D$2:$D$11136&amp;Data!$C$2:$C$11136,0)),0)+IFERROR(INDEX(Data!$F$2:$F$11136,MATCH($B29&amp;R$57&amp;"F",Data!$A$2:$A$11136&amp;Data!$D$2:$D$11136&amp;Data!$C$2:$C$11136,0)),0)+IFERROR(INDEX(Data!$F$2:$F$11136,MATCH($B29&amp;R$58&amp;"F",Data!$A$2:$A$11136&amp;Data!$D$2:$D$11136&amp;Data!$C$2:$C$11136,0)),0)</f>
        <v>9181</v>
      </c>
    </row>
    <row r="30" spans="1:18">
      <c r="A30" s="1" t="s">
        <v>81</v>
      </c>
      <c r="B30" s="1" t="s">
        <v>28</v>
      </c>
      <c r="C30" s="2">
        <f t="array" ref="C30">IFERROR(INDEX(Data!$F$2:$F$11136,MATCH($B30&amp;C$55&amp;"F",Data!$A$2:$A$11136&amp;Data!$D$2:$D$11136&amp;Data!$C$2:$C$11136,0)),0)</f>
        <v>224605</v>
      </c>
      <c r="D30" s="2">
        <f t="array" ref="D30">IFERROR(INDEX(Data!$F$2:$F$11136,MATCH($B30&amp;D$55&amp;"F",Data!$A$2:$A$11136&amp;Data!$D$2:$D$11136&amp;Data!$C$2:$C$11136,0)),0)+IFERROR(INDEX(Data!$F$2:$F$11136,MATCH($B30&amp;D$56&amp;"F",Data!$A$2:$A$11136&amp;Data!$D$2:$D$11136&amp;Data!$C$2:$C$11136,0)),0)</f>
        <v>125095</v>
      </c>
      <c r="E30" s="2">
        <f t="array" ref="E30">IFERROR(INDEX(Data!$F$2:$F$11136,MATCH($B30&amp;E$55&amp;"F",Data!$A$2:$A$11136&amp;Data!$D$2:$D$11136&amp;Data!$C$2:$C$11136,0)),0)+IFERROR(INDEX(Data!$F$2:$F$11136,MATCH($B30&amp;E$56&amp;"F",Data!$A$2:$A$11136&amp;Data!$D$2:$D$11136&amp;Data!$C$2:$C$11136,0)),0)</f>
        <v>706345</v>
      </c>
      <c r="F30" s="2">
        <f t="array" ref="F30">IFERROR(INDEX(Data!$F$2:$F$11136,MATCH($B30&amp;F$55&amp;"F",Data!$A$2:$A$11136&amp;Data!$D$2:$D$11136&amp;Data!$C$2:$C$11136,0)),0)</f>
        <v>3662</v>
      </c>
      <c r="G30" s="2">
        <f t="array" ref="G30">IFERROR(INDEX(Data!$F$2:$F$11136,MATCH($B30&amp;G$55&amp;"F",Data!$A$2:$A$11136&amp;Data!$D$2:$D$11136&amp;Data!$C$2:$C$11136,0)),0)</f>
        <v>5445</v>
      </c>
      <c r="H30" s="2">
        <f t="array" ref="H30">IFERROR(INDEX(Data!$F$2:$F$11136,MATCH($B30&amp;H$55&amp;"F",Data!$A$2:$A$11136&amp;Data!$D$2:$D$11136&amp;Data!$C$2:$C$11136,0)),0)+IFERROR(INDEX(Data!$F$2:$F$11136,MATCH($B30&amp;H$56&amp;"F",Data!$A$2:$A$11136&amp;Data!$D$2:$D$11136&amp;Data!$C$2:$C$11136,0)),0)</f>
        <v>2838</v>
      </c>
      <c r="I30" s="2">
        <f t="array" ref="I30">IFERROR(INDEX(Data!$F$2:$F$11136,MATCH($B30&amp;I$55&amp;"F",Data!$A$2:$A$11136&amp;Data!$D$2:$D$11136&amp;Data!$C$2:$C$11136,0)),0)</f>
        <v>5467</v>
      </c>
      <c r="J30" s="2">
        <f t="array" ref="J30">IFERROR(INDEX(Data!$F$2:$F$11136,MATCH($B30&amp;J$55&amp;"F",Data!$A$2:$A$11136&amp;Data!$D$2:$D$11136&amp;Data!$C$2:$C$11136,0)),0)</f>
        <v>22275</v>
      </c>
      <c r="K30" s="2">
        <f t="array" ref="K30">IFERROR(INDEX(Data!$F$2:$F$11136,MATCH($B30&amp;K$55&amp;"F",Data!$A$2:$A$11136&amp;Data!$D$2:$D$11136&amp;Data!$C$2:$C$11136,0)),0)</f>
        <v>78290</v>
      </c>
      <c r="L30" s="2">
        <f t="array" ref="L30">IFERROR(INDEX(Data!$F$2:$F$11136,MATCH($B30&amp;L$55&amp;"F",Data!$A$2:$A$11136&amp;Data!$D$2:$D$11136&amp;Data!$C$2:$C$11136,0)),0)</f>
        <v>46709</v>
      </c>
      <c r="M30" s="2">
        <f t="array" ref="M30">IFERROR(INDEX(Data!$F$2:$F$11136,MATCH($B30&amp;M$55&amp;"F",Data!$A$2:$A$11136&amp;Data!$D$2:$D$11136&amp;Data!$C$2:$C$11136,0)),0)</f>
        <v>99543</v>
      </c>
      <c r="N30" s="2">
        <f t="array" ref="N30">IFERROR(INDEX(Data!$F$2:$F$11136,MATCH($B30&amp;N$55&amp;"F",Data!$A$2:$A$11136&amp;Data!$D$2:$D$11136&amp;Data!$C$2:$C$11136,0)),0)</f>
        <v>6288</v>
      </c>
      <c r="O30" s="2">
        <f t="array" ref="O30">IFERROR(INDEX(Data!$F$2:$F$11136,MATCH($B30&amp;O$55&amp;"F",Data!$A$2:$A$11136&amp;Data!$D$2:$D$11136&amp;Data!$C$2:$C$11136,0)),0)</f>
        <v>47698</v>
      </c>
      <c r="P30" s="2">
        <f t="array" ref="P30">IFERROR(INDEX(Data!$F$2:$F$11136,MATCH($B30&amp;P$55&amp;"F",Data!$A$2:$A$11136&amp;Data!$D$2:$D$11136&amp;Data!$C$2:$C$11136,0)),0)</f>
        <v>602271</v>
      </c>
      <c r="Q30" s="2">
        <f t="array" ref="Q30">IFERROR(INDEX(Data!$F$2:$F$11136,MATCH($B30&amp;Q$55&amp;"F",Data!$A$2:$A$11136&amp;Data!$D$2:$D$11136&amp;Data!$C$2:$C$11136,0)),0)</f>
        <v>29853</v>
      </c>
      <c r="R30" s="2">
        <f t="array" ref="R30">IFERROR(INDEX(Data!$F$2:$F$11136,MATCH($B30&amp;R$55&amp;"F",Data!$A$2:$A$11136&amp;Data!$D$2:$D$11136&amp;Data!$C$2:$C$11136,0)),0)+IFERROR(INDEX(Data!$F$2:$F$11136,MATCH($B30&amp;R$56&amp;"F",Data!$A$2:$A$11136&amp;Data!$D$2:$D$11136&amp;Data!$C$2:$C$11136,0)),0)+IFERROR(INDEX(Data!$F$2:$F$11136,MATCH($B30&amp;R$57&amp;"F",Data!$A$2:$A$11136&amp;Data!$D$2:$D$11136&amp;Data!$C$2:$C$11136,0)),0)+IFERROR(INDEX(Data!$F$2:$F$11136,MATCH($B30&amp;R$58&amp;"F",Data!$A$2:$A$11136&amp;Data!$D$2:$D$11136&amp;Data!$C$2:$C$11136,0)),0)</f>
        <v>28379</v>
      </c>
    </row>
    <row r="31" spans="1:18">
      <c r="A31" s="1" t="s">
        <v>92</v>
      </c>
      <c r="B31" s="1" t="s">
        <v>39</v>
      </c>
      <c r="C31" s="2">
        <f t="array" ref="C31">IFERROR(INDEX(Data!$F$2:$F$11136,MATCH($B31&amp;C$55&amp;"F",Data!$A$2:$A$11136&amp;Data!$D$2:$D$11136&amp;Data!$C$2:$C$11136,0)),0)</f>
        <v>273721</v>
      </c>
      <c r="D31" s="2">
        <f t="array" ref="D31">IFERROR(INDEX(Data!$F$2:$F$11136,MATCH($B31&amp;D$55&amp;"F",Data!$A$2:$A$11136&amp;Data!$D$2:$D$11136&amp;Data!$C$2:$C$11136,0)),0)+IFERROR(INDEX(Data!$F$2:$F$11136,MATCH($B31&amp;D$56&amp;"F",Data!$A$2:$A$11136&amp;Data!$D$2:$D$11136&amp;Data!$C$2:$C$11136,0)),0)</f>
        <v>64160</v>
      </c>
      <c r="E31" s="2">
        <f t="array" ref="E31">IFERROR(INDEX(Data!$F$2:$F$11136,MATCH($B31&amp;E$55&amp;"F",Data!$A$2:$A$11136&amp;Data!$D$2:$D$11136&amp;Data!$C$2:$C$11136,0)),0)+IFERROR(INDEX(Data!$F$2:$F$11136,MATCH($B31&amp;E$56&amp;"F",Data!$A$2:$A$11136&amp;Data!$D$2:$D$11136&amp;Data!$C$2:$C$11136,0)),0)</f>
        <v>1056150</v>
      </c>
      <c r="F31" s="2">
        <f t="array" ref="F31">IFERROR(INDEX(Data!$F$2:$F$11136,MATCH($B31&amp;F$55&amp;"F",Data!$A$2:$A$11136&amp;Data!$D$2:$D$11136&amp;Data!$C$2:$C$11136,0)),0)</f>
        <v>86134</v>
      </c>
      <c r="G31" s="2">
        <f t="array" ref="G31">IFERROR(INDEX(Data!$F$2:$F$11136,MATCH($B31&amp;G$55&amp;"F",Data!$A$2:$A$11136&amp;Data!$D$2:$D$11136&amp;Data!$C$2:$C$11136,0)),0)</f>
        <v>23586</v>
      </c>
      <c r="H31" s="2">
        <f t="array" ref="H31">IFERROR(INDEX(Data!$F$2:$F$11136,MATCH($B31&amp;H$55&amp;"F",Data!$A$2:$A$11136&amp;Data!$D$2:$D$11136&amp;Data!$C$2:$C$11136,0)),0)+IFERROR(INDEX(Data!$F$2:$F$11136,MATCH($B31&amp;H$56&amp;"F",Data!$A$2:$A$11136&amp;Data!$D$2:$D$11136&amp;Data!$C$2:$C$11136,0)),0)</f>
        <v>5360</v>
      </c>
      <c r="I31" s="2">
        <f t="array" ref="I31">IFERROR(INDEX(Data!$F$2:$F$11136,MATCH($B31&amp;I$55&amp;"F",Data!$A$2:$A$11136&amp;Data!$D$2:$D$11136&amp;Data!$C$2:$C$11136,0)),0)</f>
        <v>10376</v>
      </c>
      <c r="J31" s="2">
        <f t="array" ref="J31">IFERROR(INDEX(Data!$F$2:$F$11136,MATCH($B31&amp;J$55&amp;"F",Data!$A$2:$A$11136&amp;Data!$D$2:$D$11136&amp;Data!$C$2:$C$11136,0)),0)</f>
        <v>4121</v>
      </c>
      <c r="K31" s="2">
        <f t="array" ref="K31">IFERROR(INDEX(Data!$F$2:$F$11136,MATCH($B31&amp;K$55&amp;"F",Data!$A$2:$A$11136&amp;Data!$D$2:$D$11136&amp;Data!$C$2:$C$11136,0)),0)</f>
        <v>154615</v>
      </c>
      <c r="L31" s="2">
        <f t="array" ref="L31">IFERROR(INDEX(Data!$F$2:$F$11136,MATCH($B31&amp;L$55&amp;"F",Data!$A$2:$A$11136&amp;Data!$D$2:$D$11136&amp;Data!$C$2:$C$11136,0)),0)</f>
        <v>187528</v>
      </c>
      <c r="M31" s="2">
        <f t="array" ref="M31">IFERROR(INDEX(Data!$F$2:$F$11136,MATCH($B31&amp;M$55&amp;"F",Data!$A$2:$A$11136&amp;Data!$D$2:$D$11136&amp;Data!$C$2:$C$11136,0)),0)</f>
        <v>141768</v>
      </c>
      <c r="N31" s="2">
        <f t="array" ref="N31">IFERROR(INDEX(Data!$F$2:$F$11136,MATCH($B31&amp;N$55&amp;"F",Data!$A$2:$A$11136&amp;Data!$D$2:$D$11136&amp;Data!$C$2:$C$11136,0)),0)</f>
        <v>57218</v>
      </c>
      <c r="O31" s="2">
        <f t="array" ref="O31">IFERROR(INDEX(Data!$F$2:$F$11136,MATCH($B31&amp;O$55&amp;"F",Data!$A$2:$A$11136&amp;Data!$D$2:$D$11136&amp;Data!$C$2:$C$11136,0)),0)</f>
        <v>220674</v>
      </c>
      <c r="P31" s="2">
        <f t="array" ref="P31">IFERROR(INDEX(Data!$F$2:$F$11136,MATCH($B31&amp;P$55&amp;"F",Data!$A$2:$A$11136&amp;Data!$D$2:$D$11136&amp;Data!$C$2:$C$11136,0)),0)</f>
        <v>3178</v>
      </c>
      <c r="Q31" s="2">
        <f t="array" ref="Q31">IFERROR(INDEX(Data!$F$2:$F$11136,MATCH($B31&amp;Q$55&amp;"F",Data!$A$2:$A$11136&amp;Data!$D$2:$D$11136&amp;Data!$C$2:$C$11136,0)),0)</f>
        <v>0</v>
      </c>
      <c r="R31" s="2">
        <f t="array" ref="R31">IFERROR(INDEX(Data!$F$2:$F$11136,MATCH($B31&amp;R$55&amp;"F",Data!$A$2:$A$11136&amp;Data!$D$2:$D$11136&amp;Data!$C$2:$C$11136,0)),0)+IFERROR(INDEX(Data!$F$2:$F$11136,MATCH($B31&amp;R$56&amp;"F",Data!$A$2:$A$11136&amp;Data!$D$2:$D$11136&amp;Data!$C$2:$C$11136,0)),0)+IFERROR(INDEX(Data!$F$2:$F$11136,MATCH($B31&amp;R$57&amp;"F",Data!$A$2:$A$11136&amp;Data!$D$2:$D$11136&amp;Data!$C$2:$C$11136,0)),0)+IFERROR(INDEX(Data!$F$2:$F$11136,MATCH($B31&amp;R$58&amp;"F",Data!$A$2:$A$11136&amp;Data!$D$2:$D$11136&amp;Data!$C$2:$C$11136,0)),0)</f>
        <v>106517</v>
      </c>
    </row>
    <row r="32" spans="1:18">
      <c r="A32" s="1" t="s">
        <v>55</v>
      </c>
      <c r="B32" s="1" t="s">
        <v>2</v>
      </c>
      <c r="C32" s="2">
        <f t="array" ref="C32">IFERROR(INDEX(Data!$F$2:$F$11136,MATCH($B32&amp;C$55&amp;"F",Data!$A$2:$A$11136&amp;Data!$D$2:$D$11136&amp;Data!$C$2:$C$11136,0)),0)</f>
        <v>94113</v>
      </c>
      <c r="D32" s="2">
        <f t="array" ref="D32">IFERROR(INDEX(Data!$F$2:$F$11136,MATCH($B32&amp;D$55&amp;"F",Data!$A$2:$A$11136&amp;Data!$D$2:$D$11136&amp;Data!$C$2:$C$11136,0)),0)+IFERROR(INDEX(Data!$F$2:$F$11136,MATCH($B32&amp;D$56&amp;"F",Data!$A$2:$A$11136&amp;Data!$D$2:$D$11136&amp;Data!$C$2:$C$11136,0)),0)</f>
        <v>76538</v>
      </c>
      <c r="E32" s="2">
        <f t="array" ref="E32">IFERROR(INDEX(Data!$F$2:$F$11136,MATCH($B32&amp;E$55&amp;"F",Data!$A$2:$A$11136&amp;Data!$D$2:$D$11136&amp;Data!$C$2:$C$11136,0)),0)+IFERROR(INDEX(Data!$F$2:$F$11136,MATCH($B32&amp;E$56&amp;"F",Data!$A$2:$A$11136&amp;Data!$D$2:$D$11136&amp;Data!$C$2:$C$11136,0)),0)</f>
        <v>279939</v>
      </c>
      <c r="F32" s="2">
        <f t="array" ref="F32">IFERROR(INDEX(Data!$F$2:$F$11136,MATCH($B32&amp;F$55&amp;"F",Data!$A$2:$A$11136&amp;Data!$D$2:$D$11136&amp;Data!$C$2:$C$11136,0)),0)</f>
        <v>354</v>
      </c>
      <c r="G32" s="2">
        <f t="array" ref="G32">IFERROR(INDEX(Data!$F$2:$F$11136,MATCH($B32&amp;G$55&amp;"F",Data!$A$2:$A$11136&amp;Data!$D$2:$D$11136&amp;Data!$C$2:$C$11136,0)),0)</f>
        <v>793</v>
      </c>
      <c r="H32" s="2">
        <f t="array" ref="H32">IFERROR(INDEX(Data!$F$2:$F$11136,MATCH($B32&amp;H$55&amp;"F",Data!$A$2:$A$11136&amp;Data!$D$2:$D$11136&amp;Data!$C$2:$C$11136,0)),0)+IFERROR(INDEX(Data!$F$2:$F$11136,MATCH($B32&amp;H$56&amp;"F",Data!$A$2:$A$11136&amp;Data!$D$2:$D$11136&amp;Data!$C$2:$C$11136,0)),0)</f>
        <v>2350</v>
      </c>
      <c r="I32" s="2">
        <f t="array" ref="I32">IFERROR(INDEX(Data!$F$2:$F$11136,MATCH($B32&amp;I$55&amp;"F",Data!$A$2:$A$11136&amp;Data!$D$2:$D$11136&amp;Data!$C$2:$C$11136,0)),0)</f>
        <v>166</v>
      </c>
      <c r="J32" s="2">
        <f t="array" ref="J32">IFERROR(INDEX(Data!$F$2:$F$11136,MATCH($B32&amp;J$55&amp;"F",Data!$A$2:$A$11136&amp;Data!$D$2:$D$11136&amp;Data!$C$2:$C$11136,0)),0)</f>
        <v>9742</v>
      </c>
      <c r="K32" s="2">
        <f t="array" ref="K32">IFERROR(INDEX(Data!$F$2:$F$11136,MATCH($B32&amp;K$55&amp;"F",Data!$A$2:$A$11136&amp;Data!$D$2:$D$11136&amp;Data!$C$2:$C$11136,0)),0)</f>
        <v>7866</v>
      </c>
      <c r="L32" s="2">
        <f t="array" ref="L32">IFERROR(INDEX(Data!$F$2:$F$11136,MATCH($B32&amp;L$55&amp;"F",Data!$A$2:$A$11136&amp;Data!$D$2:$D$11136&amp;Data!$C$2:$C$11136,0)),0)</f>
        <v>8958</v>
      </c>
      <c r="M32" s="2">
        <f t="array" ref="M32">IFERROR(INDEX(Data!$F$2:$F$11136,MATCH($B32&amp;M$55&amp;"F",Data!$A$2:$A$11136&amp;Data!$D$2:$D$11136&amp;Data!$C$2:$C$11136,0)),0)</f>
        <v>35433</v>
      </c>
      <c r="N32" s="2">
        <f t="array" ref="N32">IFERROR(INDEX(Data!$F$2:$F$11136,MATCH($B32&amp;N$55&amp;"F",Data!$A$2:$A$11136&amp;Data!$D$2:$D$11136&amp;Data!$C$2:$C$11136,0)),0)</f>
        <v>4744</v>
      </c>
      <c r="O32" s="2">
        <f t="array" ref="O32">IFERROR(INDEX(Data!$F$2:$F$11136,MATCH($B32&amp;O$55&amp;"F",Data!$A$2:$A$11136&amp;Data!$D$2:$D$11136&amp;Data!$C$2:$C$11136,0)),0)</f>
        <v>24080</v>
      </c>
      <c r="P32" s="2">
        <f t="array" ref="P32">IFERROR(INDEX(Data!$F$2:$F$11136,MATCH($B32&amp;P$55&amp;"F",Data!$A$2:$A$11136&amp;Data!$D$2:$D$11136&amp;Data!$C$2:$C$11136,0)),0)</f>
        <v>285</v>
      </c>
      <c r="Q32" s="2">
        <f t="array" ref="Q32">IFERROR(INDEX(Data!$F$2:$F$11136,MATCH($B32&amp;Q$55&amp;"F",Data!$A$2:$A$11136&amp;Data!$D$2:$D$11136&amp;Data!$C$2:$C$11136,0)),0)</f>
        <v>0</v>
      </c>
      <c r="R32" s="2">
        <f t="array" ref="R32">IFERROR(INDEX(Data!$F$2:$F$11136,MATCH($B32&amp;R$55&amp;"F",Data!$A$2:$A$11136&amp;Data!$D$2:$D$11136&amp;Data!$C$2:$C$11136,0)),0)+IFERROR(INDEX(Data!$F$2:$F$11136,MATCH($B32&amp;R$56&amp;"F",Data!$A$2:$A$11136&amp;Data!$D$2:$D$11136&amp;Data!$C$2:$C$11136,0)),0)+IFERROR(INDEX(Data!$F$2:$F$11136,MATCH($B32&amp;R$57&amp;"F",Data!$A$2:$A$11136&amp;Data!$D$2:$D$11136&amp;Data!$C$2:$C$11136,0)),0)+IFERROR(INDEX(Data!$F$2:$F$11136,MATCH($B32&amp;R$58&amp;"F",Data!$A$2:$A$11136&amp;Data!$D$2:$D$11136&amp;Data!$C$2:$C$11136,0)),0)</f>
        <v>8929</v>
      </c>
    </row>
    <row r="33" spans="1:18">
      <c r="A33" s="1" t="s">
        <v>77</v>
      </c>
      <c r="B33" s="1" t="s">
        <v>24</v>
      </c>
      <c r="C33" s="2">
        <f t="array" ref="C33">IFERROR(INDEX(Data!$F$2:$F$11136,MATCH($B33&amp;C$55&amp;"F",Data!$A$2:$A$11136&amp;Data!$D$2:$D$11136&amp;Data!$C$2:$C$11136,0)),0)</f>
        <v>894558</v>
      </c>
      <c r="D33" s="2">
        <f t="array" ref="D33">IFERROR(INDEX(Data!$F$2:$F$11136,MATCH($B33&amp;D$55&amp;"F",Data!$A$2:$A$11136&amp;Data!$D$2:$D$11136&amp;Data!$C$2:$C$11136,0)),0)+IFERROR(INDEX(Data!$F$2:$F$11136,MATCH($B33&amp;D$56&amp;"F",Data!$A$2:$A$11136&amp;Data!$D$2:$D$11136&amp;Data!$C$2:$C$11136,0)),0)</f>
        <v>626074</v>
      </c>
      <c r="E33" s="2">
        <f t="array" ref="E33">IFERROR(INDEX(Data!$F$2:$F$11136,MATCH($B33&amp;E$55&amp;"F",Data!$A$2:$A$11136&amp;Data!$D$2:$D$11136&amp;Data!$C$2:$C$11136,0)),0)+IFERROR(INDEX(Data!$F$2:$F$11136,MATCH($B33&amp;E$56&amp;"F",Data!$A$2:$A$11136&amp;Data!$D$2:$D$11136&amp;Data!$C$2:$C$11136,0)),0)</f>
        <v>2538171</v>
      </c>
      <c r="F33" s="2">
        <f t="array" ref="F33">IFERROR(INDEX(Data!$F$2:$F$11136,MATCH($B33&amp;F$55&amp;"F",Data!$A$2:$A$11136&amp;Data!$D$2:$D$11136&amp;Data!$C$2:$C$11136,0)),0)</f>
        <v>349600</v>
      </c>
      <c r="G33" s="2">
        <f t="array" ref="G33">IFERROR(INDEX(Data!$F$2:$F$11136,MATCH($B33&amp;G$55&amp;"F",Data!$A$2:$A$11136&amp;Data!$D$2:$D$11136&amp;Data!$C$2:$C$11136,0)),0)</f>
        <v>19441</v>
      </c>
      <c r="H33" s="2">
        <f t="array" ref="H33">IFERROR(INDEX(Data!$F$2:$F$11136,MATCH($B33&amp;H$55&amp;"F",Data!$A$2:$A$11136&amp;Data!$D$2:$D$11136&amp;Data!$C$2:$C$11136,0)),0)+IFERROR(INDEX(Data!$F$2:$F$11136,MATCH($B33&amp;H$56&amp;"F",Data!$A$2:$A$11136&amp;Data!$D$2:$D$11136&amp;Data!$C$2:$C$11136,0)),0)</f>
        <v>41294</v>
      </c>
      <c r="I33" s="2">
        <f t="array" ref="I33">IFERROR(INDEX(Data!$F$2:$F$11136,MATCH($B33&amp;I$55&amp;"F",Data!$A$2:$A$11136&amp;Data!$D$2:$D$11136&amp;Data!$C$2:$C$11136,0)),0)</f>
        <v>12947</v>
      </c>
      <c r="J33" s="2">
        <f t="array" ref="J33">IFERROR(INDEX(Data!$F$2:$F$11136,MATCH($B33&amp;J$55&amp;"F",Data!$A$2:$A$11136&amp;Data!$D$2:$D$11136&amp;Data!$C$2:$C$11136,0)),0)</f>
        <v>84634</v>
      </c>
      <c r="K33" s="2">
        <f t="array" ref="K33">IFERROR(INDEX(Data!$F$2:$F$11136,MATCH($B33&amp;K$55&amp;"F",Data!$A$2:$A$11136&amp;Data!$D$2:$D$11136&amp;Data!$C$2:$C$11136,0)),0)</f>
        <v>150315</v>
      </c>
      <c r="L33" s="2">
        <f t="array" ref="L33">IFERROR(INDEX(Data!$F$2:$F$11136,MATCH($B33&amp;L$55&amp;"F",Data!$A$2:$A$11136&amp;Data!$D$2:$D$11136&amp;Data!$C$2:$C$11136,0)),0)</f>
        <v>49930</v>
      </c>
      <c r="M33" s="2">
        <f t="array" ref="M33">IFERROR(INDEX(Data!$F$2:$F$11136,MATCH($B33&amp;M$55&amp;"F",Data!$A$2:$A$11136&amp;Data!$D$2:$D$11136&amp;Data!$C$2:$C$11136,0)),0)</f>
        <v>327796</v>
      </c>
      <c r="N33" s="2">
        <f t="array" ref="N33">IFERROR(INDEX(Data!$F$2:$F$11136,MATCH($B33&amp;N$55&amp;"F",Data!$A$2:$A$11136&amp;Data!$D$2:$D$11136&amp;Data!$C$2:$C$11136,0)),0)</f>
        <v>27634</v>
      </c>
      <c r="O33" s="2">
        <f t="array" ref="O33">IFERROR(INDEX(Data!$F$2:$F$11136,MATCH($B33&amp;O$55&amp;"F",Data!$A$2:$A$11136&amp;Data!$D$2:$D$11136&amp;Data!$C$2:$C$11136,0)),0)</f>
        <v>150059</v>
      </c>
      <c r="P33" s="2">
        <f t="array" ref="P33">IFERROR(INDEX(Data!$F$2:$F$11136,MATCH($B33&amp;P$55&amp;"F",Data!$A$2:$A$11136&amp;Data!$D$2:$D$11136&amp;Data!$C$2:$C$11136,0)),0)</f>
        <v>33681</v>
      </c>
      <c r="Q33" s="2">
        <f t="array" ref="Q33">IFERROR(INDEX(Data!$F$2:$F$11136,MATCH($B33&amp;Q$55&amp;"F",Data!$A$2:$A$11136&amp;Data!$D$2:$D$11136&amp;Data!$C$2:$C$11136,0)),0)</f>
        <v>0</v>
      </c>
      <c r="R33" s="2">
        <f t="array" ref="R33">IFERROR(INDEX(Data!$F$2:$F$11136,MATCH($B33&amp;R$55&amp;"F",Data!$A$2:$A$11136&amp;Data!$D$2:$D$11136&amp;Data!$C$2:$C$11136,0)),0)+IFERROR(INDEX(Data!$F$2:$F$11136,MATCH($B33&amp;R$56&amp;"F",Data!$A$2:$A$11136&amp;Data!$D$2:$D$11136&amp;Data!$C$2:$C$11136,0)),0)+IFERROR(INDEX(Data!$F$2:$F$11136,MATCH($B33&amp;R$57&amp;"F",Data!$A$2:$A$11136&amp;Data!$D$2:$D$11136&amp;Data!$C$2:$C$11136,0)),0)+IFERROR(INDEX(Data!$F$2:$F$11136,MATCH($B33&amp;R$58&amp;"F",Data!$A$2:$A$11136&amp;Data!$D$2:$D$11136&amp;Data!$C$2:$C$11136,0)),0)</f>
        <v>113532</v>
      </c>
    </row>
    <row r="34" spans="1:18">
      <c r="A34" s="1" t="s">
        <v>87</v>
      </c>
      <c r="B34" s="1" t="s">
        <v>34</v>
      </c>
      <c r="C34" s="2">
        <f t="array" ref="C34">IFERROR(INDEX(Data!$F$2:$F$11136,MATCH($B34&amp;C$55&amp;"F",Data!$A$2:$A$11136&amp;Data!$D$2:$D$11136&amp;Data!$C$2:$C$11136,0)),0)</f>
        <v>401829</v>
      </c>
      <c r="D34" s="2">
        <f t="array" ref="D34">IFERROR(INDEX(Data!$F$2:$F$11136,MATCH($B34&amp;D$55&amp;"F",Data!$A$2:$A$11136&amp;Data!$D$2:$D$11136&amp;Data!$C$2:$C$11136,0)),0)+IFERROR(INDEX(Data!$F$2:$F$11136,MATCH($B34&amp;D$56&amp;"F",Data!$A$2:$A$11136&amp;Data!$D$2:$D$11136&amp;Data!$C$2:$C$11136,0)),0)</f>
        <v>359185</v>
      </c>
      <c r="E34" s="2">
        <f t="array" ref="E34">IFERROR(INDEX(Data!$F$2:$F$11136,MATCH($B34&amp;E$55&amp;"F",Data!$A$2:$A$11136&amp;Data!$D$2:$D$11136&amp;Data!$C$2:$C$11136,0)),0)+IFERROR(INDEX(Data!$F$2:$F$11136,MATCH($B34&amp;E$56&amp;"F",Data!$A$2:$A$11136&amp;Data!$D$2:$D$11136&amp;Data!$C$2:$C$11136,0)),0)</f>
        <v>570560</v>
      </c>
      <c r="F34" s="2">
        <f t="array" ref="F34">IFERROR(INDEX(Data!$F$2:$F$11136,MATCH($B34&amp;F$55&amp;"F",Data!$A$2:$A$11136&amp;Data!$D$2:$D$11136&amp;Data!$C$2:$C$11136,0)),0)</f>
        <v>22246</v>
      </c>
      <c r="G34" s="2">
        <f t="array" ref="G34">IFERROR(INDEX(Data!$F$2:$F$11136,MATCH($B34&amp;G$55&amp;"F",Data!$A$2:$A$11136&amp;Data!$D$2:$D$11136&amp;Data!$C$2:$C$11136,0)),0)</f>
        <v>10583</v>
      </c>
      <c r="H34" s="2">
        <f t="array" ref="H34">IFERROR(INDEX(Data!$F$2:$F$11136,MATCH($B34&amp;H$55&amp;"F",Data!$A$2:$A$11136&amp;Data!$D$2:$D$11136&amp;Data!$C$2:$C$11136,0)),0)+IFERROR(INDEX(Data!$F$2:$F$11136,MATCH($B34&amp;H$56&amp;"F",Data!$A$2:$A$11136&amp;Data!$D$2:$D$11136&amp;Data!$C$2:$C$11136,0)),0)</f>
        <v>7488</v>
      </c>
      <c r="I34" s="2">
        <f t="array" ref="I34">IFERROR(INDEX(Data!$F$2:$F$11136,MATCH($B34&amp;I$55&amp;"F",Data!$A$2:$A$11136&amp;Data!$D$2:$D$11136&amp;Data!$C$2:$C$11136,0)),0)</f>
        <v>13029</v>
      </c>
      <c r="J34" s="2">
        <f t="array" ref="J34">IFERROR(INDEX(Data!$F$2:$F$11136,MATCH($B34&amp;J$55&amp;"F",Data!$A$2:$A$11136&amp;Data!$D$2:$D$11136&amp;Data!$C$2:$C$11136,0)),0)</f>
        <v>7506</v>
      </c>
      <c r="K34" s="2">
        <f t="array" ref="K34">IFERROR(INDEX(Data!$F$2:$F$11136,MATCH($B34&amp;K$55&amp;"F",Data!$A$2:$A$11136&amp;Data!$D$2:$D$11136&amp;Data!$C$2:$C$11136,0)),0)</f>
        <v>53798</v>
      </c>
      <c r="L34" s="2">
        <f t="array" ref="L34">IFERROR(INDEX(Data!$F$2:$F$11136,MATCH($B34&amp;L$55&amp;"F",Data!$A$2:$A$11136&amp;Data!$D$2:$D$11136&amp;Data!$C$2:$C$11136,0)),0)</f>
        <v>27690</v>
      </c>
      <c r="M34" s="2">
        <f t="array" ref="M34">IFERROR(INDEX(Data!$F$2:$F$11136,MATCH($B34&amp;M$55&amp;"F",Data!$A$2:$A$11136&amp;Data!$D$2:$D$11136&amp;Data!$C$2:$C$11136,0)),0)</f>
        <v>41666</v>
      </c>
      <c r="N34" s="2">
        <f t="array" ref="N34">IFERROR(INDEX(Data!$F$2:$F$11136,MATCH($B34&amp;N$55&amp;"F",Data!$A$2:$A$11136&amp;Data!$D$2:$D$11136&amp;Data!$C$2:$C$11136,0)),0)</f>
        <v>9170</v>
      </c>
      <c r="O34" s="2">
        <f t="array" ref="O34">IFERROR(INDEX(Data!$F$2:$F$11136,MATCH($B34&amp;O$55&amp;"F",Data!$A$2:$A$11136&amp;Data!$D$2:$D$11136&amp;Data!$C$2:$C$11136,0)),0)</f>
        <v>85768</v>
      </c>
      <c r="P34" s="2">
        <f t="array" ref="P34">IFERROR(INDEX(Data!$F$2:$F$11136,MATCH($B34&amp;P$55&amp;"F",Data!$A$2:$A$11136&amp;Data!$D$2:$D$11136&amp;Data!$C$2:$C$11136,0)),0)</f>
        <v>13423</v>
      </c>
      <c r="Q34" s="2">
        <f t="array" ref="Q34">IFERROR(INDEX(Data!$F$2:$F$11136,MATCH($B34&amp;Q$55&amp;"F",Data!$A$2:$A$11136&amp;Data!$D$2:$D$11136&amp;Data!$C$2:$C$11136,0)),0)</f>
        <v>1095</v>
      </c>
      <c r="R34" s="2">
        <f t="array" ref="R34">IFERROR(INDEX(Data!$F$2:$F$11136,MATCH($B34&amp;R$55&amp;"F",Data!$A$2:$A$11136&amp;Data!$D$2:$D$11136&amp;Data!$C$2:$C$11136,0)),0)+IFERROR(INDEX(Data!$F$2:$F$11136,MATCH($B34&amp;R$56&amp;"F",Data!$A$2:$A$11136&amp;Data!$D$2:$D$11136&amp;Data!$C$2:$C$11136,0)),0)+IFERROR(INDEX(Data!$F$2:$F$11136,MATCH($B34&amp;R$57&amp;"F",Data!$A$2:$A$11136&amp;Data!$D$2:$D$11136&amp;Data!$C$2:$C$11136,0)),0)+IFERROR(INDEX(Data!$F$2:$F$11136,MATCH($B34&amp;R$58&amp;"F",Data!$A$2:$A$11136&amp;Data!$D$2:$D$11136&amp;Data!$C$2:$C$11136,0)),0)</f>
        <v>89080</v>
      </c>
    </row>
    <row r="35" spans="1:18">
      <c r="A35" s="1" t="s">
        <v>61</v>
      </c>
      <c r="B35" s="1" t="s">
        <v>8</v>
      </c>
      <c r="C35" s="2">
        <f t="array" ref="C35">IFERROR(INDEX(Data!$F$2:$F$11136,MATCH($B35&amp;C$55&amp;"F",Data!$A$2:$A$11136&amp;Data!$D$2:$D$11136&amp;Data!$C$2:$C$11136,0)),0)</f>
        <v>3573940</v>
      </c>
      <c r="D35" s="2">
        <f t="array" ref="D35">IFERROR(INDEX(Data!$F$2:$F$11136,MATCH($B35&amp;D$55&amp;"F",Data!$A$2:$A$11136&amp;Data!$D$2:$D$11136&amp;Data!$C$2:$C$11136,0)),0)+IFERROR(INDEX(Data!$F$2:$F$11136,MATCH($B35&amp;D$56&amp;"F",Data!$A$2:$A$11136&amp;Data!$D$2:$D$11136&amp;Data!$C$2:$C$11136,0)),0)</f>
        <v>2334578</v>
      </c>
      <c r="E35" s="2">
        <f t="array" ref="E35">IFERROR(INDEX(Data!$F$2:$F$11136,MATCH($B35&amp;E$55&amp;"F",Data!$A$2:$A$11136&amp;Data!$D$2:$D$11136&amp;Data!$C$2:$C$11136,0)),0)+IFERROR(INDEX(Data!$F$2:$F$11136,MATCH($B35&amp;E$56&amp;"F",Data!$A$2:$A$11136&amp;Data!$D$2:$D$11136&amp;Data!$C$2:$C$11136,0)),0)</f>
        <v>5302914</v>
      </c>
      <c r="F35" s="2">
        <f t="array" ref="F35">IFERROR(INDEX(Data!$F$2:$F$11136,MATCH($B35&amp;F$55&amp;"F",Data!$A$2:$A$11136&amp;Data!$D$2:$D$11136&amp;Data!$C$2:$C$11136,0)),0)</f>
        <v>3798335</v>
      </c>
      <c r="G35" s="2">
        <f t="array" ref="G35">IFERROR(INDEX(Data!$F$2:$F$11136,MATCH($B35&amp;G$55&amp;"F",Data!$A$2:$A$11136&amp;Data!$D$2:$D$11136&amp;Data!$C$2:$C$11136,0)),0)</f>
        <v>306819</v>
      </c>
      <c r="H35" s="2">
        <f t="array" ref="H35">IFERROR(INDEX(Data!$F$2:$F$11136,MATCH($B35&amp;H$55&amp;"F",Data!$A$2:$A$11136&amp;Data!$D$2:$D$11136&amp;Data!$C$2:$C$11136,0)),0)+IFERROR(INDEX(Data!$F$2:$F$11136,MATCH($B35&amp;H$56&amp;"F",Data!$A$2:$A$11136&amp;Data!$D$2:$D$11136&amp;Data!$C$2:$C$11136,0)),0)</f>
        <v>284348</v>
      </c>
      <c r="I35" s="2">
        <f t="array" ref="I35">IFERROR(INDEX(Data!$F$2:$F$11136,MATCH($B35&amp;I$55&amp;"F",Data!$A$2:$A$11136&amp;Data!$D$2:$D$11136&amp;Data!$C$2:$C$11136,0)),0)</f>
        <v>147648</v>
      </c>
      <c r="J35" s="2">
        <f t="array" ref="J35">IFERROR(INDEX(Data!$F$2:$F$11136,MATCH($B35&amp;J$55&amp;"F",Data!$A$2:$A$11136&amp;Data!$D$2:$D$11136&amp;Data!$C$2:$C$11136,0)),0)</f>
        <v>994055</v>
      </c>
      <c r="K35" s="2">
        <f t="array" ref="K35">IFERROR(INDEX(Data!$F$2:$F$11136,MATCH($B35&amp;K$55&amp;"F",Data!$A$2:$A$11136&amp;Data!$D$2:$D$11136&amp;Data!$C$2:$C$11136,0)),0)</f>
        <v>734327</v>
      </c>
      <c r="L35" s="2">
        <f t="array" ref="L35">IFERROR(INDEX(Data!$F$2:$F$11136,MATCH($B35&amp;L$55&amp;"F",Data!$A$2:$A$11136&amp;Data!$D$2:$D$11136&amp;Data!$C$2:$C$11136,0)),0)</f>
        <v>136686</v>
      </c>
      <c r="M35" s="2">
        <f t="array" ref="M35">IFERROR(INDEX(Data!$F$2:$F$11136,MATCH($B35&amp;M$55&amp;"F",Data!$A$2:$A$11136&amp;Data!$D$2:$D$11136&amp;Data!$C$2:$C$11136,0)),0)</f>
        <v>2711288</v>
      </c>
      <c r="N35" s="2">
        <f t="array" ref="N35">IFERROR(INDEX(Data!$F$2:$F$11136,MATCH($B35&amp;N$55&amp;"F",Data!$A$2:$A$11136&amp;Data!$D$2:$D$11136&amp;Data!$C$2:$C$11136,0)),0)</f>
        <v>394148</v>
      </c>
      <c r="O35" s="2">
        <f t="array" ref="O35">IFERROR(INDEX(Data!$F$2:$F$11136,MATCH($B35&amp;O$55&amp;"F",Data!$A$2:$A$11136&amp;Data!$D$2:$D$11136&amp;Data!$C$2:$C$11136,0)),0)</f>
        <v>368936</v>
      </c>
      <c r="P35" s="2">
        <f t="array" ref="P35">IFERROR(INDEX(Data!$F$2:$F$11136,MATCH($B35&amp;P$55&amp;"F",Data!$A$2:$A$11136&amp;Data!$D$2:$D$11136&amp;Data!$C$2:$C$11136,0)),0)</f>
        <v>372988</v>
      </c>
      <c r="Q35" s="2">
        <f t="array" ref="Q35">IFERROR(INDEX(Data!$F$2:$F$11136,MATCH($B35&amp;Q$55&amp;"F",Data!$A$2:$A$11136&amp;Data!$D$2:$D$11136&amp;Data!$C$2:$C$11136,0)),0)</f>
        <v>0</v>
      </c>
      <c r="R35" s="2">
        <f t="array" ref="R35">IFERROR(INDEX(Data!$F$2:$F$11136,MATCH($B35&amp;R$55&amp;"F",Data!$A$2:$A$11136&amp;Data!$D$2:$D$11136&amp;Data!$C$2:$C$11136,0)),0)+IFERROR(INDEX(Data!$F$2:$F$11136,MATCH($B35&amp;R$56&amp;"F",Data!$A$2:$A$11136&amp;Data!$D$2:$D$11136&amp;Data!$C$2:$C$11136,0)),0)+IFERROR(INDEX(Data!$F$2:$F$11136,MATCH($B35&amp;R$57&amp;"F",Data!$A$2:$A$11136&amp;Data!$D$2:$D$11136&amp;Data!$C$2:$C$11136,0)),0)+IFERROR(INDEX(Data!$F$2:$F$11136,MATCH($B35&amp;R$58&amp;"F",Data!$A$2:$A$11136&amp;Data!$D$2:$D$11136&amp;Data!$C$2:$C$11136,0)),0)</f>
        <v>617812</v>
      </c>
    </row>
    <row r="36" spans="1:18">
      <c r="A36" s="1" t="s">
        <v>90</v>
      </c>
      <c r="B36" s="1" t="s">
        <v>37</v>
      </c>
      <c r="C36" s="2">
        <f t="array" ref="C36">IFERROR(INDEX(Data!$F$2:$F$11136,MATCH($B36&amp;C$55&amp;"F",Data!$A$2:$A$11136&amp;Data!$D$2:$D$11136&amp;Data!$C$2:$C$11136,0)),0)</f>
        <v>580918</v>
      </c>
      <c r="D36" s="2">
        <f t="array" ref="D36">IFERROR(INDEX(Data!$F$2:$F$11136,MATCH($B36&amp;D$55&amp;"F",Data!$A$2:$A$11136&amp;Data!$D$2:$D$11136&amp;Data!$C$2:$C$11136,0)),0)+IFERROR(INDEX(Data!$F$2:$F$11136,MATCH($B36&amp;D$56&amp;"F",Data!$A$2:$A$11136&amp;Data!$D$2:$D$11136&amp;Data!$C$2:$C$11136,0)),0)</f>
        <v>864211</v>
      </c>
      <c r="E36" s="2">
        <f t="array" ref="E36">IFERROR(INDEX(Data!$F$2:$F$11136,MATCH($B36&amp;E$55&amp;"F",Data!$A$2:$A$11136&amp;Data!$D$2:$D$11136&amp;Data!$C$2:$C$11136,0)),0)+IFERROR(INDEX(Data!$F$2:$F$11136,MATCH($B36&amp;E$56&amp;"F",Data!$A$2:$A$11136&amp;Data!$D$2:$D$11136&amp;Data!$C$2:$C$11136,0)),0)</f>
        <v>1979794</v>
      </c>
      <c r="F36" s="2">
        <f t="array" ref="F36">IFERROR(INDEX(Data!$F$2:$F$11136,MATCH($B36&amp;F$55&amp;"F",Data!$A$2:$A$11136&amp;Data!$D$2:$D$11136&amp;Data!$C$2:$C$11136,0)),0)</f>
        <v>67004</v>
      </c>
      <c r="G36" s="2">
        <f t="array" ref="G36">IFERROR(INDEX(Data!$F$2:$F$11136,MATCH($B36&amp;G$55&amp;"F",Data!$A$2:$A$11136&amp;Data!$D$2:$D$11136&amp;Data!$C$2:$C$11136,0)),0)</f>
        <v>111706</v>
      </c>
      <c r="H36" s="2">
        <f t="array" ref="H36">IFERROR(INDEX(Data!$F$2:$F$11136,MATCH($B36&amp;H$55&amp;"F",Data!$A$2:$A$11136&amp;Data!$D$2:$D$11136&amp;Data!$C$2:$C$11136,0)),0)+IFERROR(INDEX(Data!$F$2:$F$11136,MATCH($B36&amp;H$56&amp;"F",Data!$A$2:$A$11136&amp;Data!$D$2:$D$11136&amp;Data!$C$2:$C$11136,0)),0)</f>
        <v>119591</v>
      </c>
      <c r="I36" s="2">
        <f t="array" ref="I36">IFERROR(INDEX(Data!$F$2:$F$11136,MATCH($B36&amp;I$55&amp;"F",Data!$A$2:$A$11136&amp;Data!$D$2:$D$11136&amp;Data!$C$2:$C$11136,0)),0)</f>
        <v>38130</v>
      </c>
      <c r="J36" s="2">
        <f t="array" ref="J36">IFERROR(INDEX(Data!$F$2:$F$11136,MATCH($B36&amp;J$55&amp;"F",Data!$A$2:$A$11136&amp;Data!$D$2:$D$11136&amp;Data!$C$2:$C$11136,0)),0)</f>
        <v>145824</v>
      </c>
      <c r="K36" s="2">
        <f t="array" ref="K36">IFERROR(INDEX(Data!$F$2:$F$11136,MATCH($B36&amp;K$55&amp;"F",Data!$A$2:$A$11136&amp;Data!$D$2:$D$11136&amp;Data!$C$2:$C$11136,0)),0)</f>
        <v>197162</v>
      </c>
      <c r="L36" s="2">
        <f t="array" ref="L36">IFERROR(INDEX(Data!$F$2:$F$11136,MATCH($B36&amp;L$55&amp;"F",Data!$A$2:$A$11136&amp;Data!$D$2:$D$11136&amp;Data!$C$2:$C$11136,0)),0)</f>
        <v>103574</v>
      </c>
      <c r="M36" s="2">
        <f t="array" ref="M36">IFERROR(INDEX(Data!$F$2:$F$11136,MATCH($B36&amp;M$55&amp;"F",Data!$A$2:$A$11136&amp;Data!$D$2:$D$11136&amp;Data!$C$2:$C$11136,0)),0)</f>
        <v>444641</v>
      </c>
      <c r="N36" s="2">
        <f t="array" ref="N36">IFERROR(INDEX(Data!$F$2:$F$11136,MATCH($B36&amp;N$55&amp;"F",Data!$A$2:$A$11136&amp;Data!$D$2:$D$11136&amp;Data!$C$2:$C$11136,0)),0)</f>
        <v>33614</v>
      </c>
      <c r="O36" s="2">
        <f t="array" ref="O36">IFERROR(INDEX(Data!$F$2:$F$11136,MATCH($B36&amp;O$55&amp;"F",Data!$A$2:$A$11136&amp;Data!$D$2:$D$11136&amp;Data!$C$2:$C$11136,0)),0)</f>
        <v>356610</v>
      </c>
      <c r="P36" s="2">
        <f t="array" ref="P36">IFERROR(INDEX(Data!$F$2:$F$11136,MATCH($B36&amp;P$55&amp;"F",Data!$A$2:$A$11136&amp;Data!$D$2:$D$11136&amp;Data!$C$2:$C$11136,0)),0)</f>
        <v>150992</v>
      </c>
      <c r="Q36" s="2">
        <f t="array" ref="Q36">IFERROR(INDEX(Data!$F$2:$F$11136,MATCH($B36&amp;Q$55&amp;"F",Data!$A$2:$A$11136&amp;Data!$D$2:$D$11136&amp;Data!$C$2:$C$11136,0)),0)</f>
        <v>918</v>
      </c>
      <c r="R36" s="2">
        <f t="array" ref="R36">IFERROR(INDEX(Data!$F$2:$F$11136,MATCH($B36&amp;R$55&amp;"F",Data!$A$2:$A$11136&amp;Data!$D$2:$D$11136&amp;Data!$C$2:$C$11136,0)),0)+IFERROR(INDEX(Data!$F$2:$F$11136,MATCH($B36&amp;R$56&amp;"F",Data!$A$2:$A$11136&amp;Data!$D$2:$D$11136&amp;Data!$C$2:$C$11136,0)),0)+IFERROR(INDEX(Data!$F$2:$F$11136,MATCH($B36&amp;R$57&amp;"F",Data!$A$2:$A$11136&amp;Data!$D$2:$D$11136&amp;Data!$C$2:$C$11136,0)),0)+IFERROR(INDEX(Data!$F$2:$F$11136,MATCH($B36&amp;R$58&amp;"F",Data!$A$2:$A$11136&amp;Data!$D$2:$D$11136&amp;Data!$C$2:$C$11136,0)),0)</f>
        <v>192324</v>
      </c>
    </row>
    <row r="37" spans="1:18">
      <c r="A37" s="1" t="s">
        <v>75</v>
      </c>
      <c r="B37" s="1" t="s">
        <v>22</v>
      </c>
      <c r="C37" s="2">
        <f t="array" ref="C37">IFERROR(INDEX(Data!$F$2:$F$11136,MATCH($B37&amp;C$55&amp;"F",Data!$A$2:$A$11136&amp;Data!$D$2:$D$11136&amp;Data!$C$2:$C$11136,0)),0)</f>
        <v>112523</v>
      </c>
      <c r="D37" s="2">
        <f t="array" ref="D37">IFERROR(INDEX(Data!$F$2:$F$11136,MATCH($B37&amp;D$55&amp;"F",Data!$A$2:$A$11136&amp;Data!$D$2:$D$11136&amp;Data!$C$2:$C$11136,0)),0)+IFERROR(INDEX(Data!$F$2:$F$11136,MATCH($B37&amp;D$56&amp;"F",Data!$A$2:$A$11136&amp;Data!$D$2:$D$11136&amp;Data!$C$2:$C$11136,0)),0)</f>
        <v>70011</v>
      </c>
      <c r="E37" s="2">
        <f t="array" ref="E37">IFERROR(INDEX(Data!$F$2:$F$11136,MATCH($B37&amp;E$55&amp;"F",Data!$A$2:$A$11136&amp;Data!$D$2:$D$11136&amp;Data!$C$2:$C$11136,0)),0)+IFERROR(INDEX(Data!$F$2:$F$11136,MATCH($B37&amp;E$56&amp;"F",Data!$A$2:$A$11136&amp;Data!$D$2:$D$11136&amp;Data!$C$2:$C$11136,0)),0)</f>
        <v>836284</v>
      </c>
      <c r="F37" s="2">
        <f t="array" ref="F37">IFERROR(INDEX(Data!$F$2:$F$11136,MATCH($B37&amp;F$55&amp;"F",Data!$A$2:$A$11136&amp;Data!$D$2:$D$11136&amp;Data!$C$2:$C$11136,0)),0)</f>
        <v>10</v>
      </c>
      <c r="G37" s="2">
        <f t="array" ref="G37">IFERROR(INDEX(Data!$F$2:$F$11136,MATCH($B37&amp;G$55&amp;"F",Data!$A$2:$A$11136&amp;Data!$D$2:$D$11136&amp;Data!$C$2:$C$11136,0)),0)</f>
        <v>1043</v>
      </c>
      <c r="H37" s="2">
        <f t="array" ref="H37">IFERROR(INDEX(Data!$F$2:$F$11136,MATCH($B37&amp;H$55&amp;"F",Data!$A$2:$A$11136&amp;Data!$D$2:$D$11136&amp;Data!$C$2:$C$11136,0)),0)+IFERROR(INDEX(Data!$F$2:$F$11136,MATCH($B37&amp;H$56&amp;"F",Data!$A$2:$A$11136&amp;Data!$D$2:$D$11136&amp;Data!$C$2:$C$11136,0)),0)</f>
        <v>28968</v>
      </c>
      <c r="I37" s="2">
        <f t="array" ref="I37">IFERROR(INDEX(Data!$F$2:$F$11136,MATCH($B37&amp;I$55&amp;"F",Data!$A$2:$A$11136&amp;Data!$D$2:$D$11136&amp;Data!$C$2:$C$11136,0)),0)</f>
        <v>2519</v>
      </c>
      <c r="J37" s="2">
        <f t="array" ref="J37">IFERROR(INDEX(Data!$F$2:$F$11136,MATCH($B37&amp;J$55&amp;"F",Data!$A$2:$A$11136&amp;Data!$D$2:$D$11136&amp;Data!$C$2:$C$11136,0)),0)</f>
        <v>2912</v>
      </c>
      <c r="K37" s="2">
        <f t="array" ref="K37">IFERROR(INDEX(Data!$F$2:$F$11136,MATCH($B37&amp;K$55&amp;"F",Data!$A$2:$A$11136&amp;Data!$D$2:$D$11136&amp;Data!$C$2:$C$11136,0)),0)</f>
        <v>33035</v>
      </c>
      <c r="L37" s="2">
        <f t="array" ref="L37">IFERROR(INDEX(Data!$F$2:$F$11136,MATCH($B37&amp;L$55&amp;"F",Data!$A$2:$A$11136&amp;Data!$D$2:$D$11136&amp;Data!$C$2:$C$11136,0)),0)</f>
        <v>111567</v>
      </c>
      <c r="M37" s="2">
        <f t="array" ref="M37">IFERROR(INDEX(Data!$F$2:$F$11136,MATCH($B37&amp;M$55&amp;"F",Data!$A$2:$A$11136&amp;Data!$D$2:$D$11136&amp;Data!$C$2:$C$11136,0)),0)</f>
        <v>28407</v>
      </c>
      <c r="N37" s="2">
        <f t="array" ref="N37">IFERROR(INDEX(Data!$F$2:$F$11136,MATCH($B37&amp;N$55&amp;"F",Data!$A$2:$A$11136&amp;Data!$D$2:$D$11136&amp;Data!$C$2:$C$11136,0)),0)</f>
        <v>3619</v>
      </c>
      <c r="O37" s="2">
        <f t="array" ref="O37">IFERROR(INDEX(Data!$F$2:$F$11136,MATCH($B37&amp;O$55&amp;"F",Data!$A$2:$A$11136&amp;Data!$D$2:$D$11136&amp;Data!$C$2:$C$11136,0)),0)</f>
        <v>81918</v>
      </c>
      <c r="P37" s="2">
        <f t="array" ref="P37">IFERROR(INDEX(Data!$F$2:$F$11136,MATCH($B37&amp;P$55&amp;"F",Data!$A$2:$A$11136&amp;Data!$D$2:$D$11136&amp;Data!$C$2:$C$11136,0)),0)</f>
        <v>0</v>
      </c>
      <c r="Q37" s="2">
        <f t="array" ref="Q37">IFERROR(INDEX(Data!$F$2:$F$11136,MATCH($B37&amp;Q$55&amp;"F",Data!$A$2:$A$11136&amp;Data!$D$2:$D$11136&amp;Data!$C$2:$C$11136,0)),0)</f>
        <v>0</v>
      </c>
      <c r="R37" s="2">
        <f t="array" ref="R37">IFERROR(INDEX(Data!$F$2:$F$11136,MATCH($B37&amp;R$55&amp;"F",Data!$A$2:$A$11136&amp;Data!$D$2:$D$11136&amp;Data!$C$2:$C$11136,0)),0)+IFERROR(INDEX(Data!$F$2:$F$11136,MATCH($B37&amp;R$56&amp;"F",Data!$A$2:$A$11136&amp;Data!$D$2:$D$11136&amp;Data!$C$2:$C$11136,0)),0)+IFERROR(INDEX(Data!$F$2:$F$11136,MATCH($B37&amp;R$57&amp;"F",Data!$A$2:$A$11136&amp;Data!$D$2:$D$11136&amp;Data!$C$2:$C$11136,0)),0)+IFERROR(INDEX(Data!$F$2:$F$11136,MATCH($B37&amp;R$58&amp;"F",Data!$A$2:$A$11136&amp;Data!$D$2:$D$11136&amp;Data!$C$2:$C$11136,0)),0)</f>
        <v>15683</v>
      </c>
    </row>
    <row r="38" spans="1:18">
      <c r="A38" s="1" t="s">
        <v>97</v>
      </c>
      <c r="B38" s="1" t="s">
        <v>44</v>
      </c>
      <c r="C38" s="2">
        <f t="array" ref="C38">IFERROR(INDEX(Data!$F$2:$F$11136,MATCH($B38&amp;C$55&amp;"F",Data!$A$2:$A$11136&amp;Data!$D$2:$D$11136&amp;Data!$C$2:$C$11136,0)),0)</f>
        <v>1982686</v>
      </c>
      <c r="D38" s="2">
        <f t="array" ref="D38">IFERROR(INDEX(Data!$F$2:$F$11136,MATCH($B38&amp;D$55&amp;"F",Data!$A$2:$A$11136&amp;Data!$D$2:$D$11136&amp;Data!$C$2:$C$11136,0)),0)+IFERROR(INDEX(Data!$F$2:$F$11136,MATCH($B38&amp;D$56&amp;"F",Data!$A$2:$A$11136&amp;Data!$D$2:$D$11136&amp;Data!$C$2:$C$11136,0)),0)</f>
        <v>952137</v>
      </c>
      <c r="E38" s="2">
        <f t="array" ref="E38">IFERROR(INDEX(Data!$F$2:$F$11136,MATCH($B38&amp;E$55&amp;"F",Data!$A$2:$A$11136&amp;Data!$D$2:$D$11136&amp;Data!$C$2:$C$11136,0)),0)+IFERROR(INDEX(Data!$F$2:$F$11136,MATCH($B38&amp;E$56&amp;"F",Data!$A$2:$A$11136&amp;Data!$D$2:$D$11136&amp;Data!$C$2:$C$11136,0)),0)</f>
        <v>2888873</v>
      </c>
      <c r="F38" s="2">
        <f t="array" ref="F38">IFERROR(INDEX(Data!$F$2:$F$11136,MATCH($B38&amp;F$55&amp;"F",Data!$A$2:$A$11136&amp;Data!$D$2:$D$11136&amp;Data!$C$2:$C$11136,0)),0)</f>
        <v>66121</v>
      </c>
      <c r="G38" s="2">
        <f t="array" ref="G38">IFERROR(INDEX(Data!$F$2:$F$11136,MATCH($B38&amp;G$55&amp;"F",Data!$A$2:$A$11136&amp;Data!$D$2:$D$11136&amp;Data!$C$2:$C$11136,0)),0)</f>
        <v>30501</v>
      </c>
      <c r="H38" s="2">
        <f t="array" ref="H38">IFERROR(INDEX(Data!$F$2:$F$11136,MATCH($B38&amp;H$55&amp;"F",Data!$A$2:$A$11136&amp;Data!$D$2:$D$11136&amp;Data!$C$2:$C$11136,0)),0)+IFERROR(INDEX(Data!$F$2:$F$11136,MATCH($B38&amp;H$56&amp;"F",Data!$A$2:$A$11136&amp;Data!$D$2:$D$11136&amp;Data!$C$2:$C$11136,0)),0)</f>
        <v>28105</v>
      </c>
      <c r="I38" s="2">
        <f t="array" ref="I38">IFERROR(INDEX(Data!$F$2:$F$11136,MATCH($B38&amp;I$55&amp;"F",Data!$A$2:$A$11136&amp;Data!$D$2:$D$11136&amp;Data!$C$2:$C$11136,0)),0)</f>
        <v>27152</v>
      </c>
      <c r="J38" s="2">
        <f t="array" ref="J38">IFERROR(INDEX(Data!$F$2:$F$11136,MATCH($B38&amp;J$55&amp;"F",Data!$A$2:$A$11136&amp;Data!$D$2:$D$11136&amp;Data!$C$2:$C$11136,0)),0)</f>
        <v>124373</v>
      </c>
      <c r="K38" s="2">
        <f t="array" ref="K38">IFERROR(INDEX(Data!$F$2:$F$11136,MATCH($B38&amp;K$55&amp;"F",Data!$A$2:$A$11136&amp;Data!$D$2:$D$11136&amp;Data!$C$2:$C$11136,0)),0)</f>
        <v>164083</v>
      </c>
      <c r="L38" s="2">
        <f t="array" ref="L38">IFERROR(INDEX(Data!$F$2:$F$11136,MATCH($B38&amp;L$55&amp;"F",Data!$A$2:$A$11136&amp;Data!$D$2:$D$11136&amp;Data!$C$2:$C$11136,0)),0)</f>
        <v>34254</v>
      </c>
      <c r="M38" s="2">
        <f t="array" ref="M38">IFERROR(INDEX(Data!$F$2:$F$11136,MATCH($B38&amp;M$55&amp;"F",Data!$A$2:$A$11136&amp;Data!$D$2:$D$11136&amp;Data!$C$2:$C$11136,0)),0)</f>
        <v>731095</v>
      </c>
      <c r="N38" s="2">
        <f t="array" ref="N38">IFERROR(INDEX(Data!$F$2:$F$11136,MATCH($B38&amp;N$55&amp;"F",Data!$A$2:$A$11136&amp;Data!$D$2:$D$11136&amp;Data!$C$2:$C$11136,0)),0)</f>
        <v>13327</v>
      </c>
      <c r="O38" s="2">
        <f t="array" ref="O38">IFERROR(INDEX(Data!$F$2:$F$11136,MATCH($B38&amp;O$55&amp;"F",Data!$A$2:$A$11136&amp;Data!$D$2:$D$11136&amp;Data!$C$2:$C$11136,0)),0)</f>
        <v>425478</v>
      </c>
      <c r="P38" s="2">
        <f t="array" ref="P38">IFERROR(INDEX(Data!$F$2:$F$11136,MATCH($B38&amp;P$55&amp;"F",Data!$A$2:$A$11136&amp;Data!$D$2:$D$11136&amp;Data!$C$2:$C$11136,0)),0)</f>
        <v>55748</v>
      </c>
      <c r="Q38" s="2">
        <f t="array" ref="Q38">IFERROR(INDEX(Data!$F$2:$F$11136,MATCH($B38&amp;Q$55&amp;"F",Data!$A$2:$A$11136&amp;Data!$D$2:$D$11136&amp;Data!$C$2:$C$11136,0)),0)</f>
        <v>2593</v>
      </c>
      <c r="R38" s="2">
        <f t="array" ref="R38">IFERROR(INDEX(Data!$F$2:$F$11136,MATCH($B38&amp;R$55&amp;"F",Data!$A$2:$A$11136&amp;Data!$D$2:$D$11136&amp;Data!$C$2:$C$11136,0)),0)+IFERROR(INDEX(Data!$F$2:$F$11136,MATCH($B38&amp;R$56&amp;"F",Data!$A$2:$A$11136&amp;Data!$D$2:$D$11136&amp;Data!$C$2:$C$11136,0)),0)+IFERROR(INDEX(Data!$F$2:$F$11136,MATCH($B38&amp;R$57&amp;"F",Data!$A$2:$A$11136&amp;Data!$D$2:$D$11136&amp;Data!$C$2:$C$11136,0)),0)+IFERROR(INDEX(Data!$F$2:$F$11136,MATCH($B38&amp;R$58&amp;"F",Data!$A$2:$A$11136&amp;Data!$D$2:$D$11136&amp;Data!$C$2:$C$11136,0)),0)</f>
        <v>105076</v>
      </c>
    </row>
    <row r="39" spans="1:18">
      <c r="A39" s="1" t="s">
        <v>62</v>
      </c>
      <c r="B39" s="1" t="s">
        <v>9</v>
      </c>
      <c r="C39" s="2">
        <f t="array" ref="C39">IFERROR(INDEX(Data!$F$2:$F$11136,MATCH($B39&amp;C$55&amp;"F",Data!$A$2:$A$11136&amp;Data!$D$2:$D$11136&amp;Data!$C$2:$C$11136,0)),0)</f>
        <v>304167</v>
      </c>
      <c r="D39" s="2">
        <f t="array" ref="D39">IFERROR(INDEX(Data!$F$2:$F$11136,MATCH($B39&amp;D$55&amp;"F",Data!$A$2:$A$11136&amp;Data!$D$2:$D$11136&amp;Data!$C$2:$C$11136,0)),0)+IFERROR(INDEX(Data!$F$2:$F$11136,MATCH($B39&amp;D$56&amp;"F",Data!$A$2:$A$11136&amp;Data!$D$2:$D$11136&amp;Data!$C$2:$C$11136,0)),0)</f>
        <v>260637</v>
      </c>
      <c r="E39" s="2">
        <f t="array" ref="E39">IFERROR(INDEX(Data!$F$2:$F$11136,MATCH($B39&amp;E$55&amp;"F",Data!$A$2:$A$11136&amp;Data!$D$2:$D$11136&amp;Data!$C$2:$C$11136,0)),0)+IFERROR(INDEX(Data!$F$2:$F$11136,MATCH($B39&amp;E$56&amp;"F",Data!$A$2:$A$11136&amp;Data!$D$2:$D$11136&amp;Data!$C$2:$C$11136,0)),0)</f>
        <v>1215360</v>
      </c>
      <c r="F39" s="2">
        <f t="array" ref="F39">IFERROR(INDEX(Data!$F$2:$F$11136,MATCH($B39&amp;F$55&amp;"F",Data!$A$2:$A$11136&amp;Data!$D$2:$D$11136&amp;Data!$C$2:$C$11136,0)),0)</f>
        <v>3090</v>
      </c>
      <c r="G39" s="2">
        <f t="array" ref="G39">IFERROR(INDEX(Data!$F$2:$F$11136,MATCH($B39&amp;G$55&amp;"F",Data!$A$2:$A$11136&amp;Data!$D$2:$D$11136&amp;Data!$C$2:$C$11136,0)),0)</f>
        <v>6377</v>
      </c>
      <c r="H39" s="2">
        <f t="array" ref="H39">IFERROR(INDEX(Data!$F$2:$F$11136,MATCH($B39&amp;H$55&amp;"F",Data!$A$2:$A$11136&amp;Data!$D$2:$D$11136&amp;Data!$C$2:$C$11136,0)),0)+IFERROR(INDEX(Data!$F$2:$F$11136,MATCH($B39&amp;H$56&amp;"F",Data!$A$2:$A$11136&amp;Data!$D$2:$D$11136&amp;Data!$C$2:$C$11136,0)),0)</f>
        <v>6558</v>
      </c>
      <c r="I39" s="2">
        <f t="array" ref="I39">IFERROR(INDEX(Data!$F$2:$F$11136,MATCH($B39&amp;I$55&amp;"F",Data!$A$2:$A$11136&amp;Data!$D$2:$D$11136&amp;Data!$C$2:$C$11136,0)),0)</f>
        <v>5985</v>
      </c>
      <c r="J39" s="2">
        <f t="array" ref="J39">IFERROR(INDEX(Data!$F$2:$F$11136,MATCH($B39&amp;J$55&amp;"F",Data!$A$2:$A$11136&amp;Data!$D$2:$D$11136&amp;Data!$C$2:$C$11136,0)),0)</f>
        <v>34327</v>
      </c>
      <c r="K39" s="2">
        <f t="array" ref="K39">IFERROR(INDEX(Data!$F$2:$F$11136,MATCH($B39&amp;K$55&amp;"F",Data!$A$2:$A$11136&amp;Data!$D$2:$D$11136&amp;Data!$C$2:$C$11136,0)),0)</f>
        <v>77569</v>
      </c>
      <c r="L39" s="2">
        <f t="array" ref="L39">IFERROR(INDEX(Data!$F$2:$F$11136,MATCH($B39&amp;L$55&amp;"F",Data!$A$2:$A$11136&amp;Data!$D$2:$D$11136&amp;Data!$C$2:$C$11136,0)),0)</f>
        <v>10473</v>
      </c>
      <c r="M39" s="2">
        <f t="array" ref="M39">IFERROR(INDEX(Data!$F$2:$F$11136,MATCH($B39&amp;M$55&amp;"F",Data!$A$2:$A$11136&amp;Data!$D$2:$D$11136&amp;Data!$C$2:$C$11136,0)),0)</f>
        <v>104580</v>
      </c>
      <c r="N39" s="2">
        <f t="array" ref="N39">IFERROR(INDEX(Data!$F$2:$F$11136,MATCH($B39&amp;N$55&amp;"F",Data!$A$2:$A$11136&amp;Data!$D$2:$D$11136&amp;Data!$C$2:$C$11136,0)),0)</f>
        <v>1799</v>
      </c>
      <c r="O39" s="2">
        <f t="array" ref="O39">IFERROR(INDEX(Data!$F$2:$F$11136,MATCH($B39&amp;O$55&amp;"F",Data!$A$2:$A$11136&amp;Data!$D$2:$D$11136&amp;Data!$C$2:$C$11136,0)),0)</f>
        <v>188446</v>
      </c>
      <c r="P39" s="2">
        <f t="array" ref="P39">IFERROR(INDEX(Data!$F$2:$F$11136,MATCH($B39&amp;P$55&amp;"F",Data!$A$2:$A$11136&amp;Data!$D$2:$D$11136&amp;Data!$C$2:$C$11136,0)),0)</f>
        <v>193779</v>
      </c>
      <c r="Q39" s="2">
        <f t="array" ref="Q39">IFERROR(INDEX(Data!$F$2:$F$11136,MATCH($B39&amp;Q$55&amp;"F",Data!$A$2:$A$11136&amp;Data!$D$2:$D$11136&amp;Data!$C$2:$C$11136,0)),0)</f>
        <v>2557</v>
      </c>
      <c r="R39" s="2">
        <f t="array" ref="R39">IFERROR(INDEX(Data!$F$2:$F$11136,MATCH($B39&amp;R$55&amp;"F",Data!$A$2:$A$11136&amp;Data!$D$2:$D$11136&amp;Data!$C$2:$C$11136,0)),0)+IFERROR(INDEX(Data!$F$2:$F$11136,MATCH($B39&amp;R$56&amp;"F",Data!$A$2:$A$11136&amp;Data!$D$2:$D$11136&amp;Data!$C$2:$C$11136,0)),0)+IFERROR(INDEX(Data!$F$2:$F$11136,MATCH($B39&amp;R$57&amp;"F",Data!$A$2:$A$11136&amp;Data!$D$2:$D$11136&amp;Data!$C$2:$C$11136,0)),0)+IFERROR(INDEX(Data!$F$2:$F$11136,MATCH($B39&amp;R$58&amp;"F",Data!$A$2:$A$11136&amp;Data!$D$2:$D$11136&amp;Data!$C$2:$C$11136,0)),0)</f>
        <v>73058</v>
      </c>
    </row>
    <row r="40" spans="1:18">
      <c r="A40" s="1" t="s">
        <v>99</v>
      </c>
      <c r="B40" s="1" t="s">
        <v>46</v>
      </c>
      <c r="C40" s="2">
        <f t="array" ref="C40">IFERROR(INDEX(Data!$F$2:$F$11136,MATCH($B40&amp;C$55&amp;"F",Data!$A$2:$A$11136&amp;Data!$D$2:$D$11136&amp;Data!$C$2:$C$11136,0)),0)</f>
        <v>398923</v>
      </c>
      <c r="D40" s="2">
        <f t="array" ref="D40">IFERROR(INDEX(Data!$F$2:$F$11136,MATCH($B40&amp;D$55&amp;"F",Data!$A$2:$A$11136&amp;Data!$D$2:$D$11136&amp;Data!$C$2:$C$11136,0)),0)+IFERROR(INDEX(Data!$F$2:$F$11136,MATCH($B40&amp;D$56&amp;"F",Data!$A$2:$A$11136&amp;Data!$D$2:$D$11136&amp;Data!$C$2:$C$11136,0)),0)</f>
        <v>414016</v>
      </c>
      <c r="E40" s="2">
        <f t="array" ref="E40">IFERROR(INDEX(Data!$F$2:$F$11136,MATCH($B40&amp;E$55&amp;"F",Data!$A$2:$A$11136&amp;Data!$D$2:$D$11136&amp;Data!$C$2:$C$11136,0)),0)+IFERROR(INDEX(Data!$F$2:$F$11136,MATCH($B40&amp;E$56&amp;"F",Data!$A$2:$A$11136&amp;Data!$D$2:$D$11136&amp;Data!$C$2:$C$11136,0)),0)</f>
        <v>712552</v>
      </c>
      <c r="F40" s="2">
        <f t="array" ref="F40">IFERROR(INDEX(Data!$F$2:$F$11136,MATCH($B40&amp;F$55&amp;"F",Data!$A$2:$A$11136&amp;Data!$D$2:$D$11136&amp;Data!$C$2:$C$11136,0)),0)</f>
        <v>188121</v>
      </c>
      <c r="G40" s="2">
        <f t="array" ref="G40">IFERROR(INDEX(Data!$F$2:$F$11136,MATCH($B40&amp;G$55&amp;"F",Data!$A$2:$A$11136&amp;Data!$D$2:$D$11136&amp;Data!$C$2:$C$11136,0)),0)</f>
        <v>21186</v>
      </c>
      <c r="H40" s="2">
        <f t="array" ref="H40">IFERROR(INDEX(Data!$F$2:$F$11136,MATCH($B40&amp;H$55&amp;"F",Data!$A$2:$A$11136&amp;Data!$D$2:$D$11136&amp;Data!$C$2:$C$11136,0)),0)+IFERROR(INDEX(Data!$F$2:$F$11136,MATCH($B40&amp;H$56&amp;"F",Data!$A$2:$A$11136&amp;Data!$D$2:$D$11136&amp;Data!$C$2:$C$11136,0)),0)</f>
        <v>11124</v>
      </c>
      <c r="I40" s="2">
        <f t="array" ref="I40">IFERROR(INDEX(Data!$F$2:$F$11136,MATCH($B40&amp;I$55&amp;"F",Data!$A$2:$A$11136&amp;Data!$D$2:$D$11136&amp;Data!$C$2:$C$11136,0)),0)</f>
        <v>22166</v>
      </c>
      <c r="J40" s="2">
        <f t="array" ref="J40">IFERROR(INDEX(Data!$F$2:$F$11136,MATCH($B40&amp;J$55&amp;"F",Data!$A$2:$A$11136&amp;Data!$D$2:$D$11136&amp;Data!$C$2:$C$11136,0)),0)</f>
        <v>65904</v>
      </c>
      <c r="K40" s="2">
        <f t="array" ref="K40">IFERROR(INDEX(Data!$F$2:$F$11136,MATCH($B40&amp;K$55&amp;"F",Data!$A$2:$A$11136&amp;Data!$D$2:$D$11136&amp;Data!$C$2:$C$11136,0)),0)</f>
        <v>70345</v>
      </c>
      <c r="L40" s="2">
        <f t="array" ref="L40">IFERROR(INDEX(Data!$F$2:$F$11136,MATCH($B40&amp;L$55&amp;"F",Data!$A$2:$A$11136&amp;Data!$D$2:$D$11136&amp;Data!$C$2:$C$11136,0)),0)</f>
        <v>13594</v>
      </c>
      <c r="M40" s="2">
        <f t="array" ref="M40">IFERROR(INDEX(Data!$F$2:$F$11136,MATCH($B40&amp;M$55&amp;"F",Data!$A$2:$A$11136&amp;Data!$D$2:$D$11136&amp;Data!$C$2:$C$11136,0)),0)</f>
        <v>395714</v>
      </c>
      <c r="N40" s="2">
        <f t="array" ref="N40">IFERROR(INDEX(Data!$F$2:$F$11136,MATCH($B40&amp;N$55&amp;"F",Data!$A$2:$A$11136&amp;Data!$D$2:$D$11136&amp;Data!$C$2:$C$11136,0)),0)</f>
        <v>789</v>
      </c>
      <c r="O40" s="2">
        <f t="array" ref="O40">IFERROR(INDEX(Data!$F$2:$F$11136,MATCH($B40&amp;O$55&amp;"F",Data!$A$2:$A$11136&amp;Data!$D$2:$D$11136&amp;Data!$C$2:$C$11136,0)),0)</f>
        <v>238733</v>
      </c>
      <c r="P40" s="2">
        <f t="array" ref="P40">IFERROR(INDEX(Data!$F$2:$F$11136,MATCH($B40&amp;P$55&amp;"F",Data!$A$2:$A$11136&amp;Data!$D$2:$D$11136&amp;Data!$C$2:$C$11136,0)),0)</f>
        <v>68821</v>
      </c>
      <c r="Q40" s="2">
        <f t="array" ref="Q40">IFERROR(INDEX(Data!$F$2:$F$11136,MATCH($B40&amp;Q$55&amp;"F",Data!$A$2:$A$11136&amp;Data!$D$2:$D$11136&amp;Data!$C$2:$C$11136,0)),0)</f>
        <v>0</v>
      </c>
      <c r="R40" s="2">
        <f t="array" ref="R40">IFERROR(INDEX(Data!$F$2:$F$11136,MATCH($B40&amp;R$55&amp;"F",Data!$A$2:$A$11136&amp;Data!$D$2:$D$11136&amp;Data!$C$2:$C$11136,0)),0)+IFERROR(INDEX(Data!$F$2:$F$11136,MATCH($B40&amp;R$56&amp;"F",Data!$A$2:$A$11136&amp;Data!$D$2:$D$11136&amp;Data!$C$2:$C$11136,0)),0)+IFERROR(INDEX(Data!$F$2:$F$11136,MATCH($B40&amp;R$57&amp;"F",Data!$A$2:$A$11136&amp;Data!$D$2:$D$11136&amp;Data!$C$2:$C$11136,0)),0)+IFERROR(INDEX(Data!$F$2:$F$11136,MATCH($B40&amp;R$58&amp;"F",Data!$A$2:$A$11136&amp;Data!$D$2:$D$11136&amp;Data!$C$2:$C$11136,0)),0)</f>
        <v>46508</v>
      </c>
    </row>
    <row r="41" spans="1:18">
      <c r="A41" s="1" t="s">
        <v>100</v>
      </c>
      <c r="B41" s="1" t="s">
        <v>47</v>
      </c>
      <c r="C41" s="2">
        <f t="array" ref="C41">IFERROR(INDEX(Data!$F$2:$F$11136,MATCH($B41&amp;C$55&amp;"F",Data!$A$2:$A$11136&amp;Data!$D$2:$D$11136&amp;Data!$C$2:$C$11136,0)),0)</f>
        <v>1519311</v>
      </c>
      <c r="D41" s="2">
        <f t="array" ref="D41">IFERROR(INDEX(Data!$F$2:$F$11136,MATCH($B41&amp;D$55&amp;"F",Data!$A$2:$A$11136&amp;Data!$D$2:$D$11136&amp;Data!$C$2:$C$11136,0)),0)+IFERROR(INDEX(Data!$F$2:$F$11136,MATCH($B41&amp;D$56&amp;"F",Data!$A$2:$A$11136&amp;Data!$D$2:$D$11136&amp;Data!$C$2:$C$11136,0)),0)</f>
        <v>683024</v>
      </c>
      <c r="E41" s="2">
        <f t="array" ref="E41">IFERROR(INDEX(Data!$F$2:$F$11136,MATCH($B41&amp;E$55&amp;"F",Data!$A$2:$A$11136&amp;Data!$D$2:$D$11136&amp;Data!$C$2:$C$11136,0)),0)+IFERROR(INDEX(Data!$F$2:$F$11136,MATCH($B41&amp;E$56&amp;"F",Data!$A$2:$A$11136&amp;Data!$D$2:$D$11136&amp;Data!$C$2:$C$11136,0)),0)</f>
        <v>5088446</v>
      </c>
      <c r="F41" s="2">
        <f t="array" ref="F41">IFERROR(INDEX(Data!$F$2:$F$11136,MATCH($B41&amp;F$55&amp;"F",Data!$A$2:$A$11136&amp;Data!$D$2:$D$11136&amp;Data!$C$2:$C$11136,0)),0)</f>
        <v>254913</v>
      </c>
      <c r="G41" s="2">
        <f t="array" ref="G41">IFERROR(INDEX(Data!$F$2:$F$11136,MATCH($B41&amp;G$55&amp;"F",Data!$A$2:$A$11136&amp;Data!$D$2:$D$11136&amp;Data!$C$2:$C$11136,0)),0)</f>
        <v>23401</v>
      </c>
      <c r="H41" s="2">
        <f t="array" ref="H41">IFERROR(INDEX(Data!$F$2:$F$11136,MATCH($B41&amp;H$55&amp;"F",Data!$A$2:$A$11136&amp;Data!$D$2:$D$11136&amp;Data!$C$2:$C$11136,0)),0)+IFERROR(INDEX(Data!$F$2:$F$11136,MATCH($B41&amp;H$56&amp;"F",Data!$A$2:$A$11136&amp;Data!$D$2:$D$11136&amp;Data!$C$2:$C$11136,0)),0)</f>
        <v>128907</v>
      </c>
      <c r="I41" s="2">
        <f t="array" ref="I41">IFERROR(INDEX(Data!$F$2:$F$11136,MATCH($B41&amp;I$55&amp;"F",Data!$A$2:$A$11136&amp;Data!$D$2:$D$11136&amp;Data!$C$2:$C$11136,0)),0)</f>
        <v>18521</v>
      </c>
      <c r="J41" s="2">
        <f t="array" ref="J41">IFERROR(INDEX(Data!$F$2:$F$11136,MATCH($B41&amp;J$55&amp;"F",Data!$A$2:$A$11136&amp;Data!$D$2:$D$11136&amp;Data!$C$2:$C$11136,0)),0)</f>
        <v>255911</v>
      </c>
      <c r="K41" s="2">
        <f t="array" ref="K41">IFERROR(INDEX(Data!$F$2:$F$11136,MATCH($B41&amp;K$55&amp;"F",Data!$A$2:$A$11136&amp;Data!$D$2:$D$11136&amp;Data!$C$2:$C$11136,0)),0)</f>
        <v>173707</v>
      </c>
      <c r="L41" s="2">
        <f t="array" ref="L41">IFERROR(INDEX(Data!$F$2:$F$11136,MATCH($B41&amp;L$55&amp;"F",Data!$A$2:$A$11136&amp;Data!$D$2:$D$11136&amp;Data!$C$2:$C$11136,0)),0)</f>
        <v>32562</v>
      </c>
      <c r="M41" s="2">
        <f t="array" ref="M41">IFERROR(INDEX(Data!$F$2:$F$11136,MATCH($B41&amp;M$55&amp;"F",Data!$A$2:$A$11136&amp;Data!$D$2:$D$11136&amp;Data!$C$2:$C$11136,0)),0)</f>
        <v>756876</v>
      </c>
      <c r="N41" s="2">
        <f t="array" ref="N41">IFERROR(INDEX(Data!$F$2:$F$11136,MATCH($B41&amp;N$55&amp;"F",Data!$A$2:$A$11136&amp;Data!$D$2:$D$11136&amp;Data!$C$2:$C$11136,0)),0)</f>
        <v>21582</v>
      </c>
      <c r="O41" s="2">
        <f t="array" ref="O41">IFERROR(INDEX(Data!$F$2:$F$11136,MATCH($B41&amp;O$55&amp;"F",Data!$A$2:$A$11136&amp;Data!$D$2:$D$11136&amp;Data!$C$2:$C$11136,0)),0)</f>
        <v>277655</v>
      </c>
      <c r="P41" s="2">
        <f t="array" ref="P41">IFERROR(INDEX(Data!$F$2:$F$11136,MATCH($B41&amp;P$55&amp;"F",Data!$A$2:$A$11136&amp;Data!$D$2:$D$11136&amp;Data!$C$2:$C$11136,0)),0)</f>
        <v>1568</v>
      </c>
      <c r="Q41" s="2">
        <f t="array" ref="Q41">IFERROR(INDEX(Data!$F$2:$F$11136,MATCH($B41&amp;Q$55&amp;"F",Data!$A$2:$A$11136&amp;Data!$D$2:$D$11136&amp;Data!$C$2:$C$11136,0)),0)</f>
        <v>22254</v>
      </c>
      <c r="R41" s="2">
        <f t="array" ref="R41">IFERROR(INDEX(Data!$F$2:$F$11136,MATCH($B41&amp;R$55&amp;"F",Data!$A$2:$A$11136&amp;Data!$D$2:$D$11136&amp;Data!$C$2:$C$11136,0)),0)+IFERROR(INDEX(Data!$F$2:$F$11136,MATCH($B41&amp;R$56&amp;"F",Data!$A$2:$A$11136&amp;Data!$D$2:$D$11136&amp;Data!$C$2:$C$11136,0)),0)+IFERROR(INDEX(Data!$F$2:$F$11136,MATCH($B41&amp;R$57&amp;"F",Data!$A$2:$A$11136&amp;Data!$D$2:$D$11136&amp;Data!$C$2:$C$11136,0)),0)+IFERROR(INDEX(Data!$F$2:$F$11136,MATCH($B41&amp;R$58&amp;"F",Data!$A$2:$A$11136&amp;Data!$D$2:$D$11136&amp;Data!$C$2:$C$11136,0)),0)</f>
        <v>818316</v>
      </c>
    </row>
    <row r="42" spans="1:18">
      <c r="A42" s="1" t="s">
        <v>93</v>
      </c>
      <c r="B42" s="1" t="s">
        <v>40</v>
      </c>
      <c r="C42" s="2">
        <f t="array" ref="C42">IFERROR(INDEX(Data!$F$2:$F$11136,MATCH($B42&amp;C$55&amp;"F",Data!$A$2:$A$11136&amp;Data!$D$2:$D$11136&amp;Data!$C$2:$C$11136,0)),0)</f>
        <v>23178</v>
      </c>
      <c r="D42" s="2">
        <f t="array" ref="D42">IFERROR(INDEX(Data!$F$2:$F$11136,MATCH($B42&amp;D$55&amp;"F",Data!$A$2:$A$11136&amp;Data!$D$2:$D$11136&amp;Data!$C$2:$C$11136,0)),0)+IFERROR(INDEX(Data!$F$2:$F$11136,MATCH($B42&amp;D$56&amp;"F",Data!$A$2:$A$11136&amp;Data!$D$2:$D$11136&amp;Data!$C$2:$C$11136,0)),0)</f>
        <v>37459</v>
      </c>
      <c r="E42" s="2">
        <f t="array" ref="E42">IFERROR(INDEX(Data!$F$2:$F$11136,MATCH($B42&amp;E$55&amp;"F",Data!$A$2:$A$11136&amp;Data!$D$2:$D$11136&amp;Data!$C$2:$C$11136,0)),0)+IFERROR(INDEX(Data!$F$2:$F$11136,MATCH($B42&amp;E$56&amp;"F",Data!$A$2:$A$11136&amp;Data!$D$2:$D$11136&amp;Data!$C$2:$C$11136,0)),0)</f>
        <v>263091</v>
      </c>
      <c r="F42" s="2">
        <f t="array" ref="F42">IFERROR(INDEX(Data!$F$2:$F$11136,MATCH($B42&amp;F$55&amp;"F",Data!$A$2:$A$11136&amp;Data!$D$2:$D$11136&amp;Data!$C$2:$C$11136,0)),0)</f>
        <v>5895</v>
      </c>
      <c r="G42" s="2">
        <f t="array" ref="G42">IFERROR(INDEX(Data!$F$2:$F$11136,MATCH($B42&amp;G$55&amp;"F",Data!$A$2:$A$11136&amp;Data!$D$2:$D$11136&amp;Data!$C$2:$C$11136,0)),0)</f>
        <v>310</v>
      </c>
      <c r="H42" s="2">
        <f t="array" ref="H42">IFERROR(INDEX(Data!$F$2:$F$11136,MATCH($B42&amp;H$55&amp;"F",Data!$A$2:$A$11136&amp;Data!$D$2:$D$11136&amp;Data!$C$2:$C$11136,0)),0)+IFERROR(INDEX(Data!$F$2:$F$11136,MATCH($B42&amp;H$56&amp;"F",Data!$A$2:$A$11136&amp;Data!$D$2:$D$11136&amp;Data!$C$2:$C$11136,0)),0)</f>
        <v>1311</v>
      </c>
      <c r="I42" s="2">
        <f t="array" ref="I42">IFERROR(INDEX(Data!$F$2:$F$11136,MATCH($B42&amp;I$55&amp;"F",Data!$A$2:$A$11136&amp;Data!$D$2:$D$11136&amp;Data!$C$2:$C$11136,0)),0)</f>
        <v>1026</v>
      </c>
      <c r="J42" s="2">
        <f t="array" ref="J42">IFERROR(INDEX(Data!$F$2:$F$11136,MATCH($B42&amp;J$55&amp;"F",Data!$A$2:$A$11136&amp;Data!$D$2:$D$11136&amp;Data!$C$2:$C$11136,0)),0)</f>
        <v>14718</v>
      </c>
      <c r="K42" s="2">
        <f t="array" ref="K42">IFERROR(INDEX(Data!$F$2:$F$11136,MATCH($B42&amp;K$55&amp;"F",Data!$A$2:$A$11136&amp;Data!$D$2:$D$11136&amp;Data!$C$2:$C$11136,0)),0)</f>
        <v>3786</v>
      </c>
      <c r="L42" s="2">
        <f t="array" ref="L42">IFERROR(INDEX(Data!$F$2:$F$11136,MATCH($B42&amp;L$55&amp;"F",Data!$A$2:$A$11136&amp;Data!$D$2:$D$11136&amp;Data!$C$2:$C$11136,0)),0)</f>
        <v>3813</v>
      </c>
      <c r="M42" s="2">
        <f t="array" ref="M42">IFERROR(INDEX(Data!$F$2:$F$11136,MATCH($B42&amp;M$55&amp;"F",Data!$A$2:$A$11136&amp;Data!$D$2:$D$11136&amp;Data!$C$2:$C$11136,0)),0)</f>
        <v>11495</v>
      </c>
      <c r="N42" s="2">
        <f t="array" ref="N42">IFERROR(INDEX(Data!$F$2:$F$11136,MATCH($B42&amp;N$55&amp;"F",Data!$A$2:$A$11136&amp;Data!$D$2:$D$11136&amp;Data!$C$2:$C$11136,0)),0)</f>
        <v>0</v>
      </c>
      <c r="O42" s="2">
        <f t="array" ref="O42">IFERROR(INDEX(Data!$F$2:$F$11136,MATCH($B42&amp;O$55&amp;"F",Data!$A$2:$A$11136&amp;Data!$D$2:$D$11136&amp;Data!$C$2:$C$11136,0)),0)</f>
        <v>55791</v>
      </c>
      <c r="P42" s="2">
        <f t="array" ref="P42">IFERROR(INDEX(Data!$F$2:$F$11136,MATCH($B42&amp;P$55&amp;"F",Data!$A$2:$A$11136&amp;Data!$D$2:$D$11136&amp;Data!$C$2:$C$11136,0)),0)</f>
        <v>0</v>
      </c>
      <c r="Q42" s="2">
        <f t="array" ref="Q42">IFERROR(INDEX(Data!$F$2:$F$11136,MATCH($B42&amp;Q$55&amp;"F",Data!$A$2:$A$11136&amp;Data!$D$2:$D$11136&amp;Data!$C$2:$C$11136,0)),0)</f>
        <v>0</v>
      </c>
      <c r="R42" s="2">
        <f t="array" ref="R42">IFERROR(INDEX(Data!$F$2:$F$11136,MATCH($B42&amp;R$55&amp;"F",Data!$A$2:$A$11136&amp;Data!$D$2:$D$11136&amp;Data!$C$2:$C$11136,0)),0)+IFERROR(INDEX(Data!$F$2:$F$11136,MATCH($B42&amp;R$56&amp;"F",Data!$A$2:$A$11136&amp;Data!$D$2:$D$11136&amp;Data!$C$2:$C$11136,0)),0)+IFERROR(INDEX(Data!$F$2:$F$11136,MATCH($B42&amp;R$57&amp;"F",Data!$A$2:$A$11136&amp;Data!$D$2:$D$11136&amp;Data!$C$2:$C$11136,0)),0)+IFERROR(INDEX(Data!$F$2:$F$11136,MATCH($B42&amp;R$58&amp;"F",Data!$A$2:$A$11136&amp;Data!$D$2:$D$11136&amp;Data!$C$2:$C$11136,0)),0)</f>
        <v>37422</v>
      </c>
    </row>
    <row r="43" spans="1:18">
      <c r="A43" s="1" t="s">
        <v>69</v>
      </c>
      <c r="B43" s="1" t="s">
        <v>16</v>
      </c>
      <c r="C43" s="2">
        <f t="array" ref="C43">IFERROR(INDEX(Data!$F$2:$F$11136,MATCH($B43&amp;C$55&amp;"F",Data!$A$2:$A$11136&amp;Data!$D$2:$D$11136&amp;Data!$C$2:$C$11136,0)),0)</f>
        <v>653157</v>
      </c>
      <c r="D43" s="2">
        <f t="array" ref="D43">IFERROR(INDEX(Data!$F$2:$F$11136,MATCH($B43&amp;D$55&amp;"F",Data!$A$2:$A$11136&amp;Data!$D$2:$D$11136&amp;Data!$C$2:$C$11136,0)),0)+IFERROR(INDEX(Data!$F$2:$F$11136,MATCH($B43&amp;D$56&amp;"F",Data!$A$2:$A$11136&amp;Data!$D$2:$D$11136&amp;Data!$C$2:$C$11136,0)),0)</f>
        <v>298131</v>
      </c>
      <c r="E43" s="2">
        <f t="array" ref="E43">IFERROR(INDEX(Data!$F$2:$F$11136,MATCH($B43&amp;E$55&amp;"F",Data!$A$2:$A$11136&amp;Data!$D$2:$D$11136&amp;Data!$C$2:$C$11136,0)),0)+IFERROR(INDEX(Data!$F$2:$F$11136,MATCH($B43&amp;E$56&amp;"F",Data!$A$2:$A$11136&amp;Data!$D$2:$D$11136&amp;Data!$C$2:$C$11136,0)),0)</f>
        <v>851264</v>
      </c>
      <c r="F43" s="2">
        <f t="array" ref="F43">IFERROR(INDEX(Data!$F$2:$F$11136,MATCH($B43&amp;F$55&amp;"F",Data!$A$2:$A$11136&amp;Data!$D$2:$D$11136&amp;Data!$C$2:$C$11136,0)),0)</f>
        <v>2139</v>
      </c>
      <c r="G43" s="2">
        <f t="array" ref="G43">IFERROR(INDEX(Data!$F$2:$F$11136,MATCH($B43&amp;G$55&amp;"F",Data!$A$2:$A$11136&amp;Data!$D$2:$D$11136&amp;Data!$C$2:$C$11136,0)),0)</f>
        <v>10243</v>
      </c>
      <c r="H43" s="2">
        <f t="array" ref="H43">IFERROR(INDEX(Data!$F$2:$F$11136,MATCH($B43&amp;H$55&amp;"F",Data!$A$2:$A$11136&amp;Data!$D$2:$D$11136&amp;Data!$C$2:$C$11136,0)),0)+IFERROR(INDEX(Data!$F$2:$F$11136,MATCH($B43&amp;H$56&amp;"F",Data!$A$2:$A$11136&amp;Data!$D$2:$D$11136&amp;Data!$C$2:$C$11136,0)),0)</f>
        <v>5100</v>
      </c>
      <c r="I43" s="2">
        <f t="array" ref="I43">IFERROR(INDEX(Data!$F$2:$F$11136,MATCH($B43&amp;I$55&amp;"F",Data!$A$2:$A$11136&amp;Data!$D$2:$D$11136&amp;Data!$C$2:$C$11136,0)),0)</f>
        <v>7703</v>
      </c>
      <c r="J43" s="2">
        <f t="array" ref="J43">IFERROR(INDEX(Data!$F$2:$F$11136,MATCH($B43&amp;J$55&amp;"F",Data!$A$2:$A$11136&amp;Data!$D$2:$D$11136&amp;Data!$C$2:$C$11136,0)),0)</f>
        <v>37827</v>
      </c>
      <c r="K43" s="2">
        <f t="array" ref="K43">IFERROR(INDEX(Data!$F$2:$F$11136,MATCH($B43&amp;K$55&amp;"F",Data!$A$2:$A$11136&amp;Data!$D$2:$D$11136&amp;Data!$C$2:$C$11136,0)),0)</f>
        <v>63403</v>
      </c>
      <c r="L43" s="2">
        <f t="array" ref="L43">IFERROR(INDEX(Data!$F$2:$F$11136,MATCH($B43&amp;L$55&amp;"F",Data!$A$2:$A$11136&amp;Data!$D$2:$D$11136&amp;Data!$C$2:$C$11136,0)),0)</f>
        <v>12224</v>
      </c>
      <c r="M43" s="2">
        <f t="array" ref="M43">IFERROR(INDEX(Data!$F$2:$F$11136,MATCH($B43&amp;M$55&amp;"F",Data!$A$2:$A$11136&amp;Data!$D$2:$D$11136&amp;Data!$C$2:$C$11136,0)),0)</f>
        <v>156715</v>
      </c>
      <c r="N43" s="2">
        <f t="array" ref="N43">IFERROR(INDEX(Data!$F$2:$F$11136,MATCH($B43&amp;N$55&amp;"F",Data!$A$2:$A$11136&amp;Data!$D$2:$D$11136&amp;Data!$C$2:$C$11136,0)),0)</f>
        <v>1657</v>
      </c>
      <c r="O43" s="2">
        <f t="array" ref="O43">IFERROR(INDEX(Data!$F$2:$F$11136,MATCH($B43&amp;O$55&amp;"F",Data!$A$2:$A$11136&amp;Data!$D$2:$D$11136&amp;Data!$C$2:$C$11136,0)),0)</f>
        <v>169614</v>
      </c>
      <c r="P43" s="2">
        <f t="array" ref="P43">IFERROR(INDEX(Data!$F$2:$F$11136,MATCH($B43&amp;P$55&amp;"F",Data!$A$2:$A$11136&amp;Data!$D$2:$D$11136&amp;Data!$C$2:$C$11136,0)),0)</f>
        <v>123784</v>
      </c>
      <c r="Q43" s="2">
        <f t="array" ref="Q43">IFERROR(INDEX(Data!$F$2:$F$11136,MATCH($B43&amp;Q$55&amp;"F",Data!$A$2:$A$11136&amp;Data!$D$2:$D$11136&amp;Data!$C$2:$C$11136,0)),0)</f>
        <v>20119</v>
      </c>
      <c r="R43" s="2">
        <f t="array" ref="R43">IFERROR(INDEX(Data!$F$2:$F$11136,MATCH($B43&amp;R$55&amp;"F",Data!$A$2:$A$11136&amp;Data!$D$2:$D$11136&amp;Data!$C$2:$C$11136,0)),0)+IFERROR(INDEX(Data!$F$2:$F$11136,MATCH($B43&amp;R$56&amp;"F",Data!$A$2:$A$11136&amp;Data!$D$2:$D$11136&amp;Data!$C$2:$C$11136,0)),0)+IFERROR(INDEX(Data!$F$2:$F$11136,MATCH($B43&amp;R$57&amp;"F",Data!$A$2:$A$11136&amp;Data!$D$2:$D$11136&amp;Data!$C$2:$C$11136,0)),0)+IFERROR(INDEX(Data!$F$2:$F$11136,MATCH($B43&amp;R$58&amp;"F",Data!$A$2:$A$11136&amp;Data!$D$2:$D$11136&amp;Data!$C$2:$C$11136,0)),0)</f>
        <v>50147</v>
      </c>
    </row>
    <row r="44" spans="1:18">
      <c r="A44" s="1" t="s">
        <v>98</v>
      </c>
      <c r="B44" s="1" t="s">
        <v>45</v>
      </c>
      <c r="C44" s="2">
        <f t="array" ref="C44">IFERROR(INDEX(Data!$F$2:$F$11136,MATCH($B44&amp;C$55&amp;"F",Data!$A$2:$A$11136&amp;Data!$D$2:$D$11136&amp;Data!$C$2:$C$11136,0)),0)</f>
        <v>142955</v>
      </c>
      <c r="D44" s="2">
        <f t="array" ref="D44">IFERROR(INDEX(Data!$F$2:$F$11136,MATCH($B44&amp;D$55&amp;"F",Data!$A$2:$A$11136&amp;Data!$D$2:$D$11136&amp;Data!$C$2:$C$11136,0)),0)+IFERROR(INDEX(Data!$F$2:$F$11136,MATCH($B44&amp;D$56&amp;"F",Data!$A$2:$A$11136&amp;Data!$D$2:$D$11136&amp;Data!$C$2:$C$11136,0)),0)</f>
        <v>55398</v>
      </c>
      <c r="E44" s="2">
        <f t="array" ref="E44">IFERROR(INDEX(Data!$F$2:$F$11136,MATCH($B44&amp;E$55&amp;"F",Data!$A$2:$A$11136&amp;Data!$D$2:$D$11136&amp;Data!$C$2:$C$11136,0)),0)+IFERROR(INDEX(Data!$F$2:$F$11136,MATCH($B44&amp;E$56&amp;"F",Data!$A$2:$A$11136&amp;Data!$D$2:$D$11136&amp;Data!$C$2:$C$11136,0)),0)</f>
        <v>569808</v>
      </c>
      <c r="F44" s="2">
        <f t="array" ref="F44">IFERROR(INDEX(Data!$F$2:$F$11136,MATCH($B44&amp;F$55&amp;"F",Data!$A$2:$A$11136&amp;Data!$D$2:$D$11136&amp;Data!$C$2:$C$11136,0)),0)</f>
        <v>0</v>
      </c>
      <c r="G44" s="2">
        <f t="array" ref="G44">IFERROR(INDEX(Data!$F$2:$F$11136,MATCH($B44&amp;G$55&amp;"F",Data!$A$2:$A$11136&amp;Data!$D$2:$D$11136&amp;Data!$C$2:$C$11136,0)),0)</f>
        <v>3558</v>
      </c>
      <c r="H44" s="2">
        <f t="array" ref="H44">IFERROR(INDEX(Data!$F$2:$F$11136,MATCH($B44&amp;H$55&amp;"F",Data!$A$2:$A$11136&amp;Data!$D$2:$D$11136&amp;Data!$C$2:$C$11136,0)),0)+IFERROR(INDEX(Data!$F$2:$F$11136,MATCH($B44&amp;H$56&amp;"F",Data!$A$2:$A$11136&amp;Data!$D$2:$D$11136&amp;Data!$C$2:$C$11136,0)),0)</f>
        <v>7145</v>
      </c>
      <c r="I44" s="2">
        <f t="array" ref="I44">IFERROR(INDEX(Data!$F$2:$F$11136,MATCH($B44&amp;I$55&amp;"F",Data!$A$2:$A$11136&amp;Data!$D$2:$D$11136&amp;Data!$C$2:$C$11136,0)),0)</f>
        <v>4545</v>
      </c>
      <c r="J44" s="2">
        <f t="array" ref="J44">IFERROR(INDEX(Data!$F$2:$F$11136,MATCH($B44&amp;J$55&amp;"F",Data!$A$2:$A$11136&amp;Data!$D$2:$D$11136&amp;Data!$C$2:$C$11136,0)),0)</f>
        <v>1672</v>
      </c>
      <c r="K44" s="2">
        <f t="array" ref="K44">IFERROR(INDEX(Data!$F$2:$F$11136,MATCH($B44&amp;K$55&amp;"F",Data!$A$2:$A$11136&amp;Data!$D$2:$D$11136&amp;Data!$C$2:$C$11136,0)),0)</f>
        <v>30842</v>
      </c>
      <c r="L44" s="2">
        <f t="array" ref="L44">IFERROR(INDEX(Data!$F$2:$F$11136,MATCH($B44&amp;L$55&amp;"F",Data!$A$2:$A$11136&amp;Data!$D$2:$D$11136&amp;Data!$C$2:$C$11136,0)),0)</f>
        <v>7583</v>
      </c>
      <c r="M44" s="2">
        <f t="array" ref="M44">IFERROR(INDEX(Data!$F$2:$F$11136,MATCH($B44&amp;M$55&amp;"F",Data!$A$2:$A$11136&amp;Data!$D$2:$D$11136&amp;Data!$C$2:$C$11136,0)),0)</f>
        <v>64138</v>
      </c>
      <c r="N44" s="2">
        <f t="array" ref="N44">IFERROR(INDEX(Data!$F$2:$F$11136,MATCH($B44&amp;N$55&amp;"F",Data!$A$2:$A$11136&amp;Data!$D$2:$D$11136&amp;Data!$C$2:$C$11136,0)),0)</f>
        <v>1723</v>
      </c>
      <c r="O44" s="2">
        <f t="array" ref="O44">IFERROR(INDEX(Data!$F$2:$F$11136,MATCH($B44&amp;O$55&amp;"F",Data!$A$2:$A$11136&amp;Data!$D$2:$D$11136&amp;Data!$C$2:$C$11136,0)),0)</f>
        <v>46441</v>
      </c>
      <c r="P44" s="2">
        <f t="array" ref="P44">IFERROR(INDEX(Data!$F$2:$F$11136,MATCH($B44&amp;P$55&amp;"F",Data!$A$2:$A$11136&amp;Data!$D$2:$D$11136&amp;Data!$C$2:$C$11136,0)),0)</f>
        <v>6157</v>
      </c>
      <c r="Q44" s="2">
        <f t="array" ref="Q44">IFERROR(INDEX(Data!$F$2:$F$11136,MATCH($B44&amp;Q$55&amp;"F",Data!$A$2:$A$11136&amp;Data!$D$2:$D$11136&amp;Data!$C$2:$C$11136,0)),0)</f>
        <v>0</v>
      </c>
      <c r="R44" s="2">
        <f t="array" ref="R44">IFERROR(INDEX(Data!$F$2:$F$11136,MATCH($B44&amp;R$55&amp;"F",Data!$A$2:$A$11136&amp;Data!$D$2:$D$11136&amp;Data!$C$2:$C$11136,0)),0)+IFERROR(INDEX(Data!$F$2:$F$11136,MATCH($B44&amp;R$56&amp;"F",Data!$A$2:$A$11136&amp;Data!$D$2:$D$11136&amp;Data!$C$2:$C$11136,0)),0)+IFERROR(INDEX(Data!$F$2:$F$11136,MATCH($B44&amp;R$57&amp;"F",Data!$A$2:$A$11136&amp;Data!$D$2:$D$11136&amp;Data!$C$2:$C$11136,0)),0)+IFERROR(INDEX(Data!$F$2:$F$11136,MATCH($B44&amp;R$58&amp;"F",Data!$A$2:$A$11136&amp;Data!$D$2:$D$11136&amp;Data!$C$2:$C$11136,0)),0)</f>
        <v>30601</v>
      </c>
    </row>
    <row r="45" spans="1:18">
      <c r="A45" s="1" t="s">
        <v>68</v>
      </c>
      <c r="B45" s="1" t="s">
        <v>15</v>
      </c>
      <c r="C45" s="2">
        <f t="array" ref="C45">IFERROR(INDEX(Data!$F$2:$F$11136,MATCH($B45&amp;C$55&amp;"F",Data!$A$2:$A$11136&amp;Data!$D$2:$D$11136&amp;Data!$C$2:$C$11136,0)),0)</f>
        <v>418302</v>
      </c>
      <c r="D45" s="2">
        <f t="array" ref="D45">IFERROR(INDEX(Data!$F$2:$F$11136,MATCH($B45&amp;D$55&amp;"F",Data!$A$2:$A$11136&amp;Data!$D$2:$D$11136&amp;Data!$C$2:$C$11136,0)),0)+IFERROR(INDEX(Data!$F$2:$F$11136,MATCH($B45&amp;D$56&amp;"F",Data!$A$2:$A$11136&amp;Data!$D$2:$D$11136&amp;Data!$C$2:$C$11136,0)),0)</f>
        <v>226762</v>
      </c>
      <c r="E45" s="2">
        <f t="array" ref="E45">IFERROR(INDEX(Data!$F$2:$F$11136,MATCH($B45&amp;E$55&amp;"F",Data!$A$2:$A$11136&amp;Data!$D$2:$D$11136&amp;Data!$C$2:$C$11136,0)),0)+IFERROR(INDEX(Data!$F$2:$F$11136,MATCH($B45&amp;E$56&amp;"F",Data!$A$2:$A$11136&amp;Data!$D$2:$D$11136&amp;Data!$C$2:$C$11136,0)),0)</f>
        <v>1272453</v>
      </c>
      <c r="F45" s="2">
        <f t="array" ref="F45">IFERROR(INDEX(Data!$F$2:$F$11136,MATCH($B45&amp;F$55&amp;"F",Data!$A$2:$A$11136&amp;Data!$D$2:$D$11136&amp;Data!$C$2:$C$11136,0)),0)</f>
        <v>12892</v>
      </c>
      <c r="G45" s="2">
        <f t="array" ref="G45">IFERROR(INDEX(Data!$F$2:$F$11136,MATCH($B45&amp;G$55&amp;"F",Data!$A$2:$A$11136&amp;Data!$D$2:$D$11136&amp;Data!$C$2:$C$11136,0)),0)</f>
        <v>8025</v>
      </c>
      <c r="H45" s="2">
        <f t="array" ref="H45">IFERROR(INDEX(Data!$F$2:$F$11136,MATCH($B45&amp;H$55&amp;"F",Data!$A$2:$A$11136&amp;Data!$D$2:$D$11136&amp;Data!$C$2:$C$11136,0)),0)+IFERROR(INDEX(Data!$F$2:$F$11136,MATCH($B45&amp;H$56&amp;"F",Data!$A$2:$A$11136&amp;Data!$D$2:$D$11136&amp;Data!$C$2:$C$11136,0)),0)</f>
        <v>3601</v>
      </c>
      <c r="I45" s="2">
        <f t="array" ref="I45">IFERROR(INDEX(Data!$F$2:$F$11136,MATCH($B45&amp;I$55&amp;"F",Data!$A$2:$A$11136&amp;Data!$D$2:$D$11136&amp;Data!$C$2:$C$11136,0)),0)</f>
        <v>9300</v>
      </c>
      <c r="J45" s="2">
        <f t="array" ref="J45">IFERROR(INDEX(Data!$F$2:$F$11136,MATCH($B45&amp;J$55&amp;"F",Data!$A$2:$A$11136&amp;Data!$D$2:$D$11136&amp;Data!$C$2:$C$11136,0)),0)</f>
        <v>175442</v>
      </c>
      <c r="K45" s="2">
        <f t="array" ref="K45">IFERROR(INDEX(Data!$F$2:$F$11136,MATCH($B45&amp;K$55&amp;"F",Data!$A$2:$A$11136&amp;Data!$D$2:$D$11136&amp;Data!$C$2:$C$11136,0)),0)</f>
        <v>24689</v>
      </c>
      <c r="L45" s="2">
        <f t="array" ref="L45">IFERROR(INDEX(Data!$F$2:$F$11136,MATCH($B45&amp;L$55&amp;"F",Data!$A$2:$A$11136&amp;Data!$D$2:$D$11136&amp;Data!$C$2:$C$11136,0)),0)</f>
        <v>17608</v>
      </c>
      <c r="M45" s="2">
        <f t="array" ref="M45">IFERROR(INDEX(Data!$F$2:$F$11136,MATCH($B45&amp;M$55&amp;"F",Data!$A$2:$A$11136&amp;Data!$D$2:$D$11136&amp;Data!$C$2:$C$11136,0)),0)</f>
        <v>238752</v>
      </c>
      <c r="N45" s="2">
        <f t="array" ref="N45">IFERROR(INDEX(Data!$F$2:$F$11136,MATCH($B45&amp;N$55&amp;"F",Data!$A$2:$A$11136&amp;Data!$D$2:$D$11136&amp;Data!$C$2:$C$11136,0)),0)</f>
        <v>1556</v>
      </c>
      <c r="O45" s="2">
        <f t="array" ref="O45">IFERROR(INDEX(Data!$F$2:$F$11136,MATCH($B45&amp;O$55&amp;"F",Data!$A$2:$A$11136&amp;Data!$D$2:$D$11136&amp;Data!$C$2:$C$11136,0)),0)</f>
        <v>279707</v>
      </c>
      <c r="P45" s="2">
        <f t="array" ref="P45">IFERROR(INDEX(Data!$F$2:$F$11136,MATCH($B45&amp;P$55&amp;"F",Data!$A$2:$A$11136&amp;Data!$D$2:$D$11136&amp;Data!$C$2:$C$11136,0)),0)</f>
        <v>358634</v>
      </c>
      <c r="Q45" s="2">
        <f t="array" ref="Q45">IFERROR(INDEX(Data!$F$2:$F$11136,MATCH($B45&amp;Q$55&amp;"F",Data!$A$2:$A$11136&amp;Data!$D$2:$D$11136&amp;Data!$C$2:$C$11136,0)),0)</f>
        <v>67966</v>
      </c>
      <c r="R45" s="2">
        <f t="array" ref="R45">IFERROR(INDEX(Data!$F$2:$F$11136,MATCH($B45&amp;R$55&amp;"F",Data!$A$2:$A$11136&amp;Data!$D$2:$D$11136&amp;Data!$C$2:$C$11136,0)),0)+IFERROR(INDEX(Data!$F$2:$F$11136,MATCH($B45&amp;R$56&amp;"F",Data!$A$2:$A$11136&amp;Data!$D$2:$D$11136&amp;Data!$C$2:$C$11136,0)),0)+IFERROR(INDEX(Data!$F$2:$F$11136,MATCH($B45&amp;R$57&amp;"F",Data!$A$2:$A$11136&amp;Data!$D$2:$D$11136&amp;Data!$C$2:$C$11136,0)),0)+IFERROR(INDEX(Data!$F$2:$F$11136,MATCH($B45&amp;R$58&amp;"F",Data!$A$2:$A$11136&amp;Data!$D$2:$D$11136&amp;Data!$C$2:$C$11136,0)),0)</f>
        <v>113481</v>
      </c>
    </row>
    <row r="46" spans="1:18">
      <c r="A46" s="1" t="s">
        <v>57</v>
      </c>
      <c r="B46" s="1" t="s">
        <v>4</v>
      </c>
      <c r="C46" s="2">
        <f t="array" ref="C46">IFERROR(INDEX(Data!$F$2:$F$11136,MATCH($B46&amp;C$55&amp;"F",Data!$A$2:$A$11136&amp;Data!$D$2:$D$11136&amp;Data!$C$2:$C$11136,0)),0)</f>
        <v>4570624</v>
      </c>
      <c r="D46" s="2">
        <f t="array" ref="D46">IFERROR(INDEX(Data!$F$2:$F$11136,MATCH($B46&amp;D$55&amp;"F",Data!$A$2:$A$11136&amp;Data!$D$2:$D$11136&amp;Data!$C$2:$C$11136,0)),0)+IFERROR(INDEX(Data!$F$2:$F$11136,MATCH($B46&amp;D$56&amp;"F",Data!$A$2:$A$11136&amp;Data!$D$2:$D$11136&amp;Data!$C$2:$C$11136,0)),0)</f>
        <v>2230054</v>
      </c>
      <c r="E46" s="2">
        <f t="array" ref="E46">IFERROR(INDEX(Data!$F$2:$F$11136,MATCH($B46&amp;E$55&amp;"F",Data!$A$2:$A$11136&amp;Data!$D$2:$D$11136&amp;Data!$C$2:$C$11136,0)),0)+IFERROR(INDEX(Data!$F$2:$F$11136,MATCH($B46&amp;E$56&amp;"F",Data!$A$2:$A$11136&amp;Data!$D$2:$D$11136&amp;Data!$C$2:$C$11136,0)),0)</f>
        <v>6256907</v>
      </c>
      <c r="F46" s="2">
        <f t="array" ref="F46">IFERROR(INDEX(Data!$F$2:$F$11136,MATCH($B46&amp;F$55&amp;"F",Data!$A$2:$A$11136&amp;Data!$D$2:$D$11136&amp;Data!$C$2:$C$11136,0)),0)</f>
        <v>965004</v>
      </c>
      <c r="G46" s="2">
        <f t="array" ref="G46">IFERROR(INDEX(Data!$F$2:$F$11136,MATCH($B46&amp;G$55&amp;"F",Data!$A$2:$A$11136&amp;Data!$D$2:$D$11136&amp;Data!$C$2:$C$11136,0)),0)</f>
        <v>85936</v>
      </c>
      <c r="H46" s="2">
        <f t="array" ref="H46">IFERROR(INDEX(Data!$F$2:$F$11136,MATCH($B46&amp;H$55&amp;"F",Data!$A$2:$A$11136&amp;Data!$D$2:$D$11136&amp;Data!$C$2:$C$11136,0)),0)+IFERROR(INDEX(Data!$F$2:$F$11136,MATCH($B46&amp;H$56&amp;"F",Data!$A$2:$A$11136&amp;Data!$D$2:$D$11136&amp;Data!$C$2:$C$11136,0)),0)</f>
        <v>66808</v>
      </c>
      <c r="I46" s="2">
        <f t="array" ref="I46">IFERROR(INDEX(Data!$F$2:$F$11136,MATCH($B46&amp;I$55&amp;"F",Data!$A$2:$A$11136&amp;Data!$D$2:$D$11136&amp;Data!$C$2:$C$11136,0)),0)</f>
        <v>93378</v>
      </c>
      <c r="J46" s="2">
        <f t="array" ref="J46">IFERROR(INDEX(Data!$F$2:$F$11136,MATCH($B46&amp;J$55&amp;"F",Data!$A$2:$A$11136&amp;Data!$D$2:$D$11136&amp;Data!$C$2:$C$11136,0)),0)</f>
        <v>227884</v>
      </c>
      <c r="K46" s="2">
        <f t="array" ref="K46">IFERROR(INDEX(Data!$F$2:$F$11136,MATCH($B46&amp;K$55&amp;"F",Data!$A$2:$A$11136&amp;Data!$D$2:$D$11136&amp;Data!$C$2:$C$11136,0)),0)</f>
        <v>489300</v>
      </c>
      <c r="L46" s="2">
        <f t="array" ref="L46">IFERROR(INDEX(Data!$F$2:$F$11136,MATCH($B46&amp;L$55&amp;"F",Data!$A$2:$A$11136&amp;Data!$D$2:$D$11136&amp;Data!$C$2:$C$11136,0)),0)</f>
        <v>343575</v>
      </c>
      <c r="M46" s="2">
        <f t="array" ref="M46">IFERROR(INDEX(Data!$F$2:$F$11136,MATCH($B46&amp;M$55&amp;"F",Data!$A$2:$A$11136&amp;Data!$D$2:$D$11136&amp;Data!$C$2:$C$11136,0)),0)</f>
        <v>1305314</v>
      </c>
      <c r="N46" s="2">
        <f t="array" ref="N46">IFERROR(INDEX(Data!$F$2:$F$11136,MATCH($B46&amp;N$55&amp;"F",Data!$A$2:$A$11136&amp;Data!$D$2:$D$11136&amp;Data!$C$2:$C$11136,0)),0)</f>
        <v>55055</v>
      </c>
      <c r="O46" s="2">
        <f t="array" ref="O46">IFERROR(INDEX(Data!$F$2:$F$11136,MATCH($B46&amp;O$55&amp;"F",Data!$A$2:$A$11136&amp;Data!$D$2:$D$11136&amp;Data!$C$2:$C$11136,0)),0)</f>
        <v>1946675</v>
      </c>
      <c r="P46" s="2">
        <f t="array" ref="P46">IFERROR(INDEX(Data!$F$2:$F$11136,MATCH($B46&amp;P$55&amp;"F",Data!$A$2:$A$11136&amp;Data!$D$2:$D$11136&amp;Data!$C$2:$C$11136,0)),0)</f>
        <v>966106</v>
      </c>
      <c r="Q46" s="2">
        <f t="array" ref="Q46">IFERROR(INDEX(Data!$F$2:$F$11136,MATCH($B46&amp;Q$55&amp;"F",Data!$A$2:$A$11136&amp;Data!$D$2:$D$11136&amp;Data!$C$2:$C$11136,0)),0)</f>
        <v>49676</v>
      </c>
      <c r="R46" s="2">
        <f t="array" ref="R46">IFERROR(INDEX(Data!$F$2:$F$11136,MATCH($B46&amp;R$55&amp;"F",Data!$A$2:$A$11136&amp;Data!$D$2:$D$11136&amp;Data!$C$2:$C$11136,0)),0)+IFERROR(INDEX(Data!$F$2:$F$11136,MATCH($B46&amp;R$56&amp;"F",Data!$A$2:$A$11136&amp;Data!$D$2:$D$11136&amp;Data!$C$2:$C$11136,0)),0)+IFERROR(INDEX(Data!$F$2:$F$11136,MATCH($B46&amp;R$57&amp;"F",Data!$A$2:$A$11136&amp;Data!$D$2:$D$11136&amp;Data!$C$2:$C$11136,0)),0)+IFERROR(INDEX(Data!$F$2:$F$11136,MATCH($B46&amp;R$58&amp;"F",Data!$A$2:$A$11136&amp;Data!$D$2:$D$11136&amp;Data!$C$2:$C$11136,0)),0)</f>
        <v>331535</v>
      </c>
    </row>
    <row r="47" spans="1:18">
      <c r="A47" s="1" t="s">
        <v>85</v>
      </c>
      <c r="B47" s="1" t="s">
        <v>32</v>
      </c>
      <c r="C47" s="2">
        <f t="array" ref="C47">IFERROR(INDEX(Data!$F$2:$F$11136,MATCH($B47&amp;C$55&amp;"F",Data!$A$2:$A$11136&amp;Data!$D$2:$D$11136&amp;Data!$C$2:$C$11136,0)),0)</f>
        <v>373632</v>
      </c>
      <c r="D47" s="2">
        <f t="array" ref="D47">IFERROR(INDEX(Data!$F$2:$F$11136,MATCH($B47&amp;D$55&amp;"F",Data!$A$2:$A$11136&amp;Data!$D$2:$D$11136&amp;Data!$C$2:$C$11136,0)),0)+IFERROR(INDEX(Data!$F$2:$F$11136,MATCH($B47&amp;D$56&amp;"F",Data!$A$2:$A$11136&amp;Data!$D$2:$D$11136&amp;Data!$C$2:$C$11136,0)),0)</f>
        <v>391871</v>
      </c>
      <c r="E47" s="2">
        <f t="array" ref="E47">IFERROR(INDEX(Data!$F$2:$F$11136,MATCH($B47&amp;E$55&amp;"F",Data!$A$2:$A$11136&amp;Data!$D$2:$D$11136&amp;Data!$C$2:$C$11136,0)),0)+IFERROR(INDEX(Data!$F$2:$F$11136,MATCH($B47&amp;E$56&amp;"F",Data!$A$2:$A$11136&amp;Data!$D$2:$D$11136&amp;Data!$C$2:$C$11136,0)),0)</f>
        <v>1322156</v>
      </c>
      <c r="F47" s="2">
        <f t="array" ref="F47">IFERROR(INDEX(Data!$F$2:$F$11136,MATCH($B47&amp;F$55&amp;"F",Data!$A$2:$A$11136&amp;Data!$D$2:$D$11136&amp;Data!$C$2:$C$11136,0)),0)</f>
        <v>304427</v>
      </c>
      <c r="G47" s="2">
        <f t="array" ref="G47">IFERROR(INDEX(Data!$F$2:$F$11136,MATCH($B47&amp;G$55&amp;"F",Data!$A$2:$A$11136&amp;Data!$D$2:$D$11136&amp;Data!$C$2:$C$11136,0)),0)</f>
        <v>2257</v>
      </c>
      <c r="H47" s="2">
        <f t="array" ref="H47">IFERROR(INDEX(Data!$F$2:$F$11136,MATCH($B47&amp;H$55&amp;"F",Data!$A$2:$A$11136&amp;Data!$D$2:$D$11136&amp;Data!$C$2:$C$11136,0)),0)+IFERROR(INDEX(Data!$F$2:$F$11136,MATCH($B47&amp;H$56&amp;"F",Data!$A$2:$A$11136&amp;Data!$D$2:$D$11136&amp;Data!$C$2:$C$11136,0)),0)</f>
        <v>20016</v>
      </c>
      <c r="I47" s="2">
        <f t="array" ref="I47">IFERROR(INDEX(Data!$F$2:$F$11136,MATCH($B47&amp;I$55&amp;"F",Data!$A$2:$A$11136&amp;Data!$D$2:$D$11136&amp;Data!$C$2:$C$11136,0)),0)</f>
        <v>12358</v>
      </c>
      <c r="J47" s="2">
        <f t="array" ref="J47">IFERROR(INDEX(Data!$F$2:$F$11136,MATCH($B47&amp;J$55&amp;"F",Data!$A$2:$A$11136&amp;Data!$D$2:$D$11136&amp;Data!$C$2:$C$11136,0)),0)</f>
        <v>32577</v>
      </c>
      <c r="K47" s="2">
        <f t="array" ref="K47">IFERROR(INDEX(Data!$F$2:$F$11136,MATCH($B47&amp;K$55&amp;"F",Data!$A$2:$A$11136&amp;Data!$D$2:$D$11136&amp;Data!$C$2:$C$11136,0)),0)</f>
        <v>109722</v>
      </c>
      <c r="L47" s="2">
        <f t="array" ref="L47">IFERROR(INDEX(Data!$F$2:$F$11136,MATCH($B47&amp;L$55&amp;"F",Data!$A$2:$A$11136&amp;Data!$D$2:$D$11136&amp;Data!$C$2:$C$11136,0)),0)</f>
        <v>21813</v>
      </c>
      <c r="M47" s="2">
        <f t="array" ref="M47">IFERROR(INDEX(Data!$F$2:$F$11136,MATCH($B47&amp;M$55&amp;"F",Data!$A$2:$A$11136&amp;Data!$D$2:$D$11136&amp;Data!$C$2:$C$11136,0)),0)</f>
        <v>100124</v>
      </c>
      <c r="N47" s="2">
        <f t="array" ref="N47">IFERROR(INDEX(Data!$F$2:$F$11136,MATCH($B47&amp;N$55&amp;"F",Data!$A$2:$A$11136&amp;Data!$D$2:$D$11136&amp;Data!$C$2:$C$11136,0)),0)</f>
        <v>1182</v>
      </c>
      <c r="O47" s="2">
        <f t="array" ref="O47">IFERROR(INDEX(Data!$F$2:$F$11136,MATCH($B47&amp;O$55&amp;"F",Data!$A$2:$A$11136&amp;Data!$D$2:$D$11136&amp;Data!$C$2:$C$11136,0)),0)</f>
        <v>253635</v>
      </c>
      <c r="P47" s="2">
        <f t="array" ref="P47">IFERROR(INDEX(Data!$F$2:$F$11136,MATCH($B47&amp;P$55&amp;"F",Data!$A$2:$A$11136&amp;Data!$D$2:$D$11136&amp;Data!$C$2:$C$11136,0)),0)</f>
        <v>24862</v>
      </c>
      <c r="Q47" s="2">
        <f t="array" ref="Q47">IFERROR(INDEX(Data!$F$2:$F$11136,MATCH($B47&amp;Q$55&amp;"F",Data!$A$2:$A$11136&amp;Data!$D$2:$D$11136&amp;Data!$C$2:$C$11136,0)),0)</f>
        <v>0</v>
      </c>
      <c r="R47" s="2">
        <f t="array" ref="R47">IFERROR(INDEX(Data!$F$2:$F$11136,MATCH($B47&amp;R$55&amp;"F",Data!$A$2:$A$11136&amp;Data!$D$2:$D$11136&amp;Data!$C$2:$C$11136,0)),0)+IFERROR(INDEX(Data!$F$2:$F$11136,MATCH($B47&amp;R$56&amp;"F",Data!$A$2:$A$11136&amp;Data!$D$2:$D$11136&amp;Data!$C$2:$C$11136,0)),0)+IFERROR(INDEX(Data!$F$2:$F$11136,MATCH($B47&amp;R$57&amp;"F",Data!$A$2:$A$11136&amp;Data!$D$2:$D$11136&amp;Data!$C$2:$C$11136,0)),0)+IFERROR(INDEX(Data!$F$2:$F$11136,MATCH($B47&amp;R$58&amp;"F",Data!$A$2:$A$11136&amp;Data!$D$2:$D$11136&amp;Data!$C$2:$C$11136,0)),0)</f>
        <v>176192</v>
      </c>
    </row>
    <row r="48" spans="1:18">
      <c r="A48" s="1" t="s">
        <v>74</v>
      </c>
      <c r="B48" s="1" t="s">
        <v>21</v>
      </c>
      <c r="C48" s="2">
        <f t="array" ref="C48">IFERROR(INDEX(Data!$F$2:$F$11136,MATCH($B48&amp;C$55&amp;"F",Data!$A$2:$A$11136&amp;Data!$D$2:$D$11136&amp;Data!$C$2:$C$11136,0)),0)</f>
        <v>18779</v>
      </c>
      <c r="D48" s="2">
        <f t="array" ref="D48">IFERROR(INDEX(Data!$F$2:$F$11136,MATCH($B48&amp;D$55&amp;"F",Data!$A$2:$A$11136&amp;Data!$D$2:$D$11136&amp;Data!$C$2:$C$11136,0)),0)+IFERROR(INDEX(Data!$F$2:$F$11136,MATCH($B48&amp;D$56&amp;"F",Data!$A$2:$A$11136&amp;Data!$D$2:$D$11136&amp;Data!$C$2:$C$11136,0)),0)</f>
        <v>22007</v>
      </c>
      <c r="E48" s="2">
        <f t="array" ref="E48">IFERROR(INDEX(Data!$F$2:$F$11136,MATCH($B48&amp;E$55&amp;"F",Data!$A$2:$A$11136&amp;Data!$D$2:$D$11136&amp;Data!$C$2:$C$11136,0)),0)+IFERROR(INDEX(Data!$F$2:$F$11136,MATCH($B48&amp;E$56&amp;"F",Data!$A$2:$A$11136&amp;Data!$D$2:$D$11136&amp;Data!$C$2:$C$11136,0)),0)</f>
        <v>218412</v>
      </c>
      <c r="F48" s="2">
        <f t="array" ref="F48">IFERROR(INDEX(Data!$F$2:$F$11136,MATCH($B48&amp;F$55&amp;"F",Data!$A$2:$A$11136&amp;Data!$D$2:$D$11136&amp;Data!$C$2:$C$11136,0)),0)</f>
        <v>21</v>
      </c>
      <c r="G48" s="2">
        <f t="array" ref="G48">IFERROR(INDEX(Data!$F$2:$F$11136,MATCH($B48&amp;G$55&amp;"F",Data!$A$2:$A$11136&amp;Data!$D$2:$D$11136&amp;Data!$C$2:$C$11136,0)),0)</f>
        <v>369</v>
      </c>
      <c r="H48" s="2">
        <f t="array" ref="H48">IFERROR(INDEX(Data!$F$2:$F$11136,MATCH($B48&amp;H$55&amp;"F",Data!$A$2:$A$11136&amp;Data!$D$2:$D$11136&amp;Data!$C$2:$C$11136,0)),0)+IFERROR(INDEX(Data!$F$2:$F$11136,MATCH($B48&amp;H$56&amp;"F",Data!$A$2:$A$11136&amp;Data!$D$2:$D$11136&amp;Data!$C$2:$C$11136,0)),0)</f>
        <v>6</v>
      </c>
      <c r="I48" s="2">
        <f t="array" ref="I48">IFERROR(INDEX(Data!$F$2:$F$11136,MATCH($B48&amp;I$55&amp;"F",Data!$A$2:$A$11136&amp;Data!$D$2:$D$11136&amp;Data!$C$2:$C$11136,0)),0)</f>
        <v>1316</v>
      </c>
      <c r="J48" s="2">
        <f t="array" ref="J48">IFERROR(INDEX(Data!$F$2:$F$11136,MATCH($B48&amp;J$55&amp;"F",Data!$A$2:$A$11136&amp;Data!$D$2:$D$11136&amp;Data!$C$2:$C$11136,0)),0)</f>
        <v>1270</v>
      </c>
      <c r="K48" s="2">
        <f t="array" ref="K48">IFERROR(INDEX(Data!$F$2:$F$11136,MATCH($B48&amp;K$55&amp;"F",Data!$A$2:$A$11136&amp;Data!$D$2:$D$11136&amp;Data!$C$2:$C$11136,0)),0)</f>
        <v>4752</v>
      </c>
      <c r="L48" s="2">
        <f t="array" ref="L48">IFERROR(INDEX(Data!$F$2:$F$11136,MATCH($B48&amp;L$55&amp;"F",Data!$A$2:$A$11136&amp;Data!$D$2:$D$11136&amp;Data!$C$2:$C$11136,0)),0)</f>
        <v>364</v>
      </c>
      <c r="M48" s="2">
        <f t="array" ref="M48">IFERROR(INDEX(Data!$F$2:$F$11136,MATCH($B48&amp;M$55&amp;"F",Data!$A$2:$A$11136&amp;Data!$D$2:$D$11136&amp;Data!$C$2:$C$11136,0)),0)</f>
        <v>25996</v>
      </c>
      <c r="N48" s="2">
        <f t="array" ref="N48">IFERROR(INDEX(Data!$F$2:$F$11136,MATCH($B48&amp;N$55&amp;"F",Data!$A$2:$A$11136&amp;Data!$D$2:$D$11136&amp;Data!$C$2:$C$11136,0)),0)</f>
        <v>694</v>
      </c>
      <c r="O48" s="2">
        <f t="array" ref="O48">IFERROR(INDEX(Data!$F$2:$F$11136,MATCH($B48&amp;O$55&amp;"F",Data!$A$2:$A$11136&amp;Data!$D$2:$D$11136&amp;Data!$C$2:$C$11136,0)),0)</f>
        <v>15901</v>
      </c>
      <c r="P48" s="2">
        <f t="array" ref="P48">IFERROR(INDEX(Data!$F$2:$F$11136,MATCH($B48&amp;P$55&amp;"F",Data!$A$2:$A$11136&amp;Data!$D$2:$D$11136&amp;Data!$C$2:$C$11136,0)),0)</f>
        <v>11261</v>
      </c>
      <c r="Q48" s="2">
        <f t="array" ref="Q48">IFERROR(INDEX(Data!$F$2:$F$11136,MATCH($B48&amp;Q$55&amp;"F",Data!$A$2:$A$11136&amp;Data!$D$2:$D$11136&amp;Data!$C$2:$C$11136,0)),0)</f>
        <v>0</v>
      </c>
      <c r="R48" s="2">
        <f t="array" ref="R48">IFERROR(INDEX(Data!$F$2:$F$11136,MATCH($B48&amp;R$55&amp;"F",Data!$A$2:$A$11136&amp;Data!$D$2:$D$11136&amp;Data!$C$2:$C$11136,0)),0)+IFERROR(INDEX(Data!$F$2:$F$11136,MATCH($B48&amp;R$56&amp;"F",Data!$A$2:$A$11136&amp;Data!$D$2:$D$11136&amp;Data!$C$2:$C$11136,0)),0)+IFERROR(INDEX(Data!$F$2:$F$11136,MATCH($B48&amp;R$57&amp;"F",Data!$A$2:$A$11136&amp;Data!$D$2:$D$11136&amp;Data!$C$2:$C$11136,0)),0)+IFERROR(INDEX(Data!$F$2:$F$11136,MATCH($B48&amp;R$58&amp;"F",Data!$A$2:$A$11136&amp;Data!$D$2:$D$11136&amp;Data!$C$2:$C$11136,0)),0)</f>
        <v>2039</v>
      </c>
    </row>
    <row r="49" spans="1:18">
      <c r="A49" s="1" t="s">
        <v>102</v>
      </c>
      <c r="B49" s="1" t="s">
        <v>49</v>
      </c>
      <c r="C49" s="2">
        <f t="array" ref="C49">IFERROR(INDEX(Data!$F$2:$F$11136,MATCH($B49&amp;C$55&amp;"F",Data!$A$2:$A$11136&amp;Data!$D$2:$D$11136&amp;Data!$C$2:$C$11136,0)),0)</f>
        <v>928106</v>
      </c>
      <c r="D49" s="2">
        <f t="array" ref="D49">IFERROR(INDEX(Data!$F$2:$F$11136,MATCH($B49&amp;D$55&amp;"F",Data!$A$2:$A$11136&amp;Data!$D$2:$D$11136&amp;Data!$C$2:$C$11136,0)),0)+IFERROR(INDEX(Data!$F$2:$F$11136,MATCH($B49&amp;D$56&amp;"F",Data!$A$2:$A$11136&amp;Data!$D$2:$D$11136&amp;Data!$C$2:$C$11136,0)),0)</f>
        <v>1077205</v>
      </c>
      <c r="E49" s="2">
        <f t="array" ref="E49">IFERROR(INDEX(Data!$F$2:$F$11136,MATCH($B49&amp;E$55&amp;"F",Data!$A$2:$A$11136&amp;Data!$D$2:$D$11136&amp;Data!$C$2:$C$11136,0)),0)+IFERROR(INDEX(Data!$F$2:$F$11136,MATCH($B49&amp;E$56&amp;"F",Data!$A$2:$A$11136&amp;Data!$D$2:$D$11136&amp;Data!$C$2:$C$11136,0)),0)</f>
        <v>2038865</v>
      </c>
      <c r="F49" s="2">
        <f t="array" ref="F49">IFERROR(INDEX(Data!$F$2:$F$11136,MATCH($B49&amp;F$55&amp;"F",Data!$A$2:$A$11136&amp;Data!$D$2:$D$11136&amp;Data!$C$2:$C$11136,0)),0)</f>
        <v>64088</v>
      </c>
      <c r="G49" s="2">
        <f t="array" ref="G49">IFERROR(INDEX(Data!$F$2:$F$11136,MATCH($B49&amp;G$55&amp;"F",Data!$A$2:$A$11136&amp;Data!$D$2:$D$11136&amp;Data!$C$2:$C$11136,0)),0)</f>
        <v>57598</v>
      </c>
      <c r="H49" s="2">
        <f t="array" ref="H49">IFERROR(INDEX(Data!$F$2:$F$11136,MATCH($B49&amp;H$55&amp;"F",Data!$A$2:$A$11136&amp;Data!$D$2:$D$11136&amp;Data!$C$2:$C$11136,0)),0)+IFERROR(INDEX(Data!$F$2:$F$11136,MATCH($B49&amp;H$56&amp;"F",Data!$A$2:$A$11136&amp;Data!$D$2:$D$11136&amp;Data!$C$2:$C$11136,0)),0)</f>
        <v>48746</v>
      </c>
      <c r="I49" s="2">
        <f t="array" ref="I49">IFERROR(INDEX(Data!$F$2:$F$11136,MATCH($B49&amp;I$55&amp;"F",Data!$A$2:$A$11136&amp;Data!$D$2:$D$11136&amp;Data!$C$2:$C$11136,0)),0)</f>
        <v>66881</v>
      </c>
      <c r="J49" s="2">
        <f t="array" ref="J49">IFERROR(INDEX(Data!$F$2:$F$11136,MATCH($B49&amp;J$55&amp;"F",Data!$A$2:$A$11136&amp;Data!$D$2:$D$11136&amp;Data!$C$2:$C$11136,0)),0)</f>
        <v>88110</v>
      </c>
      <c r="K49" s="2">
        <f t="array" ref="K49">IFERROR(INDEX(Data!$F$2:$F$11136,MATCH($B49&amp;K$55&amp;"F",Data!$A$2:$A$11136&amp;Data!$D$2:$D$11136&amp;Data!$C$2:$C$11136,0)),0)</f>
        <v>135247</v>
      </c>
      <c r="L49" s="2">
        <f t="array" ref="L49">IFERROR(INDEX(Data!$F$2:$F$11136,MATCH($B49&amp;L$55&amp;"F",Data!$A$2:$A$11136&amp;Data!$D$2:$D$11136&amp;Data!$C$2:$C$11136,0)),0)</f>
        <v>2798</v>
      </c>
      <c r="M49" s="2">
        <f t="array" ref="M49">IFERROR(INDEX(Data!$F$2:$F$11136,MATCH($B49&amp;M$55&amp;"F",Data!$A$2:$A$11136&amp;Data!$D$2:$D$11136&amp;Data!$C$2:$C$11136,0)),0)</f>
        <v>430028</v>
      </c>
      <c r="N49" s="2">
        <f t="array" ref="N49">IFERROR(INDEX(Data!$F$2:$F$11136,MATCH($B49&amp;N$55&amp;"F",Data!$A$2:$A$11136&amp;Data!$D$2:$D$11136&amp;Data!$C$2:$C$11136,0)),0)</f>
        <v>16991</v>
      </c>
      <c r="O49" s="2">
        <f t="array" ref="O49">IFERROR(INDEX(Data!$F$2:$F$11136,MATCH($B49&amp;O$55&amp;"F",Data!$A$2:$A$11136&amp;Data!$D$2:$D$11136&amp;Data!$C$2:$C$11136,0)),0)</f>
        <v>265378</v>
      </c>
      <c r="P49" s="2">
        <f t="array" ref="P49">IFERROR(INDEX(Data!$F$2:$F$11136,MATCH($B49&amp;P$55&amp;"F",Data!$A$2:$A$11136&amp;Data!$D$2:$D$11136&amp;Data!$C$2:$C$11136,0)),0)</f>
        <v>17237</v>
      </c>
      <c r="Q49" s="2">
        <f t="array" ref="Q49">IFERROR(INDEX(Data!$F$2:$F$11136,MATCH($B49&amp;Q$55&amp;"F",Data!$A$2:$A$11136&amp;Data!$D$2:$D$11136&amp;Data!$C$2:$C$11136,0)),0)</f>
        <v>1795</v>
      </c>
      <c r="R49" s="2">
        <f t="array" ref="R49">IFERROR(INDEX(Data!$F$2:$F$11136,MATCH($B49&amp;R$55&amp;"F",Data!$A$2:$A$11136&amp;Data!$D$2:$D$11136&amp;Data!$C$2:$C$11136,0)),0)+IFERROR(INDEX(Data!$F$2:$F$11136,MATCH($B49&amp;R$56&amp;"F",Data!$A$2:$A$11136&amp;Data!$D$2:$D$11136&amp;Data!$C$2:$C$11136,0)),0)+IFERROR(INDEX(Data!$F$2:$F$11136,MATCH($B49&amp;R$57&amp;"F",Data!$A$2:$A$11136&amp;Data!$D$2:$D$11136&amp;Data!$C$2:$C$11136,0)),0)+IFERROR(INDEX(Data!$F$2:$F$11136,MATCH($B49&amp;R$58&amp;"F",Data!$A$2:$A$11136&amp;Data!$D$2:$D$11136&amp;Data!$C$2:$C$11136,0)),0)</f>
        <v>201834</v>
      </c>
    </row>
    <row r="50" spans="1:18">
      <c r="A50" s="1" t="s">
        <v>83</v>
      </c>
      <c r="B50" s="1" t="s">
        <v>30</v>
      </c>
      <c r="C50" s="2">
        <f t="array" ref="C50">IFERROR(INDEX(Data!$F$2:$F$11136,MATCH($B50&amp;C$55&amp;"F",Data!$A$2:$A$11136&amp;Data!$D$2:$D$11136&amp;Data!$C$2:$C$11136,0)),0)</f>
        <v>1257240</v>
      </c>
      <c r="D50" s="2">
        <f t="array" ref="D50">IFERROR(INDEX(Data!$F$2:$F$11136,MATCH($B50&amp;D$55&amp;"F",Data!$A$2:$A$11136&amp;Data!$D$2:$D$11136&amp;Data!$C$2:$C$11136,0)),0)+IFERROR(INDEX(Data!$F$2:$F$11136,MATCH($B50&amp;D$56&amp;"F",Data!$A$2:$A$11136&amp;Data!$D$2:$D$11136&amp;Data!$C$2:$C$11136,0)),0)</f>
        <v>633851</v>
      </c>
      <c r="E50" s="2">
        <f t="array" ref="E50">IFERROR(INDEX(Data!$F$2:$F$11136,MATCH($B50&amp;E$55&amp;"F",Data!$A$2:$A$11136&amp;Data!$D$2:$D$11136&amp;Data!$C$2:$C$11136,0)),0)+IFERROR(INDEX(Data!$F$2:$F$11136,MATCH($B50&amp;E$56&amp;"F",Data!$A$2:$A$11136&amp;Data!$D$2:$D$11136&amp;Data!$C$2:$C$11136,0)),0)</f>
        <v>2389405</v>
      </c>
      <c r="F50" s="2">
        <f t="array" ref="F50">IFERROR(INDEX(Data!$F$2:$F$11136,MATCH($B50&amp;F$55&amp;"F",Data!$A$2:$A$11136&amp;Data!$D$2:$D$11136&amp;Data!$C$2:$C$11136,0)),0)</f>
        <v>915504</v>
      </c>
      <c r="G50" s="2">
        <f t="array" ref="G50">IFERROR(INDEX(Data!$F$2:$F$11136,MATCH($B50&amp;G$55&amp;"F",Data!$A$2:$A$11136&amp;Data!$D$2:$D$11136&amp;Data!$C$2:$C$11136,0)),0)</f>
        <v>5980</v>
      </c>
      <c r="H50" s="2">
        <f t="array" ref="H50">IFERROR(INDEX(Data!$F$2:$F$11136,MATCH($B50&amp;H$55&amp;"F",Data!$A$2:$A$11136&amp;Data!$D$2:$D$11136&amp;Data!$C$2:$C$11136,0)),0)+IFERROR(INDEX(Data!$F$2:$F$11136,MATCH($B50&amp;H$56&amp;"F",Data!$A$2:$A$11136&amp;Data!$D$2:$D$11136&amp;Data!$C$2:$C$11136,0)),0)</f>
        <v>50403</v>
      </c>
      <c r="I50" s="2">
        <f t="array" ref="I50">IFERROR(INDEX(Data!$F$2:$F$11136,MATCH($B50&amp;I$55&amp;"F",Data!$A$2:$A$11136&amp;Data!$D$2:$D$11136&amp;Data!$C$2:$C$11136,0)),0)</f>
        <v>67625</v>
      </c>
      <c r="J50" s="2">
        <f t="array" ref="J50">IFERROR(INDEX(Data!$F$2:$F$11136,MATCH($B50&amp;J$55&amp;"F",Data!$A$2:$A$11136&amp;Data!$D$2:$D$11136&amp;Data!$C$2:$C$11136,0)),0)</f>
        <v>127567</v>
      </c>
      <c r="K50" s="2">
        <f t="array" ref="K50">IFERROR(INDEX(Data!$F$2:$F$11136,MATCH($B50&amp;K$55&amp;"F",Data!$A$2:$A$11136&amp;Data!$D$2:$D$11136&amp;Data!$C$2:$C$11136,0)),0)</f>
        <v>186230</v>
      </c>
      <c r="L50" s="2">
        <f t="array" ref="L50">IFERROR(INDEX(Data!$F$2:$F$11136,MATCH($B50&amp;L$55&amp;"F",Data!$A$2:$A$11136&amp;Data!$D$2:$D$11136&amp;Data!$C$2:$C$11136,0)),0)</f>
        <v>103557</v>
      </c>
      <c r="M50" s="2">
        <f t="array" ref="M50">IFERROR(INDEX(Data!$F$2:$F$11136,MATCH($B50&amp;M$55&amp;"F",Data!$A$2:$A$11136&amp;Data!$D$2:$D$11136&amp;Data!$C$2:$C$11136,0)),0)</f>
        <v>711326</v>
      </c>
      <c r="N50" s="2">
        <f t="array" ref="N50">IFERROR(INDEX(Data!$F$2:$F$11136,MATCH($B50&amp;N$55&amp;"F",Data!$A$2:$A$11136&amp;Data!$D$2:$D$11136&amp;Data!$C$2:$C$11136,0)),0)</f>
        <v>78214</v>
      </c>
      <c r="O50" s="2">
        <f t="array" ref="O50">IFERROR(INDEX(Data!$F$2:$F$11136,MATCH($B50&amp;O$55&amp;"F",Data!$A$2:$A$11136&amp;Data!$D$2:$D$11136&amp;Data!$C$2:$C$11136,0)),0)</f>
        <v>236023</v>
      </c>
      <c r="P50" s="2">
        <f t="array" ref="P50">IFERROR(INDEX(Data!$F$2:$F$11136,MATCH($B50&amp;P$55&amp;"F",Data!$A$2:$A$11136&amp;Data!$D$2:$D$11136&amp;Data!$C$2:$C$11136,0)),0)</f>
        <v>550477</v>
      </c>
      <c r="Q50" s="2">
        <f t="array" ref="Q50">IFERROR(INDEX(Data!$F$2:$F$11136,MATCH($B50&amp;Q$55&amp;"F",Data!$A$2:$A$11136&amp;Data!$D$2:$D$11136&amp;Data!$C$2:$C$11136,0)),0)</f>
        <v>0</v>
      </c>
      <c r="R50" s="2">
        <f t="array" ref="R50">IFERROR(INDEX(Data!$F$2:$F$11136,MATCH($B50&amp;R$55&amp;"F",Data!$A$2:$A$11136&amp;Data!$D$2:$D$11136&amp;Data!$C$2:$C$11136,0)),0)+IFERROR(INDEX(Data!$F$2:$F$11136,MATCH($B50&amp;R$56&amp;"F",Data!$A$2:$A$11136&amp;Data!$D$2:$D$11136&amp;Data!$C$2:$C$11136,0)),0)+IFERROR(INDEX(Data!$F$2:$F$11136,MATCH($B50&amp;R$57&amp;"F",Data!$A$2:$A$11136&amp;Data!$D$2:$D$11136&amp;Data!$C$2:$C$11136,0)),0)+IFERROR(INDEX(Data!$F$2:$F$11136,MATCH($B50&amp;R$58&amp;"F",Data!$A$2:$A$11136&amp;Data!$D$2:$D$11136&amp;Data!$C$2:$C$11136,0)),0)</f>
        <v>51255</v>
      </c>
    </row>
    <row r="51" spans="1:18">
      <c r="A51" s="1" t="s">
        <v>91</v>
      </c>
      <c r="B51" s="1" t="s">
        <v>38</v>
      </c>
      <c r="C51" s="2">
        <f t="array" ref="C51">IFERROR(INDEX(Data!$F$2:$F$11136,MATCH($B51&amp;C$55&amp;"F",Data!$A$2:$A$11136&amp;Data!$D$2:$D$11136&amp;Data!$C$2:$C$11136,0)),0)</f>
        <v>190278</v>
      </c>
      <c r="D51" s="2">
        <f t="array" ref="D51">IFERROR(INDEX(Data!$F$2:$F$11136,MATCH($B51&amp;D$55&amp;"F",Data!$A$2:$A$11136&amp;Data!$D$2:$D$11136&amp;Data!$C$2:$C$11136,0)),0)+IFERROR(INDEX(Data!$F$2:$F$11136,MATCH($B51&amp;D$56&amp;"F",Data!$A$2:$A$11136&amp;Data!$D$2:$D$11136&amp;Data!$C$2:$C$11136,0)),0)</f>
        <v>156262</v>
      </c>
      <c r="E51" s="2">
        <f t="array" ref="E51">IFERROR(INDEX(Data!$F$2:$F$11136,MATCH($B51&amp;E$55&amp;"F",Data!$A$2:$A$11136&amp;Data!$D$2:$D$11136&amp;Data!$C$2:$C$11136,0)),0)+IFERROR(INDEX(Data!$F$2:$F$11136,MATCH($B51&amp;E$56&amp;"F",Data!$A$2:$A$11136&amp;Data!$D$2:$D$11136&amp;Data!$C$2:$C$11136,0)),0)</f>
        <v>752147</v>
      </c>
      <c r="F51" s="2">
        <f t="array" ref="F51">IFERROR(INDEX(Data!$F$2:$F$11136,MATCH($B51&amp;F$55&amp;"F",Data!$A$2:$A$11136&amp;Data!$D$2:$D$11136&amp;Data!$C$2:$C$11136,0)),0)</f>
        <v>428</v>
      </c>
      <c r="G51" s="2">
        <f t="array" ref="G51">IFERROR(INDEX(Data!$F$2:$F$11136,MATCH($B51&amp;G$55&amp;"F",Data!$A$2:$A$11136&amp;Data!$D$2:$D$11136&amp;Data!$C$2:$C$11136,0)),0)</f>
        <v>5746</v>
      </c>
      <c r="H51" s="2">
        <f t="array" ref="H51">IFERROR(INDEX(Data!$F$2:$F$11136,MATCH($B51&amp;H$55&amp;"F",Data!$A$2:$A$11136&amp;Data!$D$2:$D$11136&amp;Data!$C$2:$C$11136,0)),0)+IFERROR(INDEX(Data!$F$2:$F$11136,MATCH($B51&amp;H$56&amp;"F",Data!$A$2:$A$11136&amp;Data!$D$2:$D$11136&amp;Data!$C$2:$C$11136,0)),0)</f>
        <v>9512</v>
      </c>
      <c r="I51" s="2">
        <f t="array" ref="I51">IFERROR(INDEX(Data!$F$2:$F$11136,MATCH($B51&amp;I$55&amp;"F",Data!$A$2:$A$11136&amp;Data!$D$2:$D$11136&amp;Data!$C$2:$C$11136,0)),0)</f>
        <v>952</v>
      </c>
      <c r="J51" s="2">
        <f t="array" ref="J51">IFERROR(INDEX(Data!$F$2:$F$11136,MATCH($B51&amp;J$55&amp;"F",Data!$A$2:$A$11136&amp;Data!$D$2:$D$11136&amp;Data!$C$2:$C$11136,0)),0)</f>
        <v>14665</v>
      </c>
      <c r="K51" s="2">
        <f t="array" ref="K51">IFERROR(INDEX(Data!$F$2:$F$11136,MATCH($B51&amp;K$55&amp;"F",Data!$A$2:$A$11136&amp;Data!$D$2:$D$11136&amp;Data!$C$2:$C$11136,0)),0)</f>
        <v>2798</v>
      </c>
      <c r="L51" s="2">
        <f t="array" ref="L51">IFERROR(INDEX(Data!$F$2:$F$11136,MATCH($B51&amp;L$55&amp;"F",Data!$A$2:$A$11136&amp;Data!$D$2:$D$11136&amp;Data!$C$2:$C$11136,0)),0)</f>
        <v>12863</v>
      </c>
      <c r="M51" s="2">
        <f t="array" ref="M51">IFERROR(INDEX(Data!$F$2:$F$11136,MATCH($B51&amp;M$55&amp;"F",Data!$A$2:$A$11136&amp;Data!$D$2:$D$11136&amp;Data!$C$2:$C$11136,0)),0)</f>
        <v>74522</v>
      </c>
      <c r="N51" s="2">
        <f t="array" ref="N51">IFERROR(INDEX(Data!$F$2:$F$11136,MATCH($B51&amp;N$55&amp;"F",Data!$A$2:$A$11136&amp;Data!$D$2:$D$11136&amp;Data!$C$2:$C$11136,0)),0)</f>
        <v>245</v>
      </c>
      <c r="O51" s="2">
        <f t="array" ref="O51">IFERROR(INDEX(Data!$F$2:$F$11136,MATCH($B51&amp;O$55&amp;"F",Data!$A$2:$A$11136&amp;Data!$D$2:$D$11136&amp;Data!$C$2:$C$11136,0)),0)</f>
        <v>98326</v>
      </c>
      <c r="P51" s="2">
        <f t="array" ref="P51">IFERROR(INDEX(Data!$F$2:$F$11136,MATCH($B51&amp;P$55&amp;"F",Data!$A$2:$A$11136&amp;Data!$D$2:$D$11136&amp;Data!$C$2:$C$11136,0)),0)</f>
        <v>0</v>
      </c>
      <c r="Q51" s="2">
        <f t="array" ref="Q51">IFERROR(INDEX(Data!$F$2:$F$11136,MATCH($B51&amp;Q$55&amp;"F",Data!$A$2:$A$11136&amp;Data!$D$2:$D$11136&amp;Data!$C$2:$C$11136,0)),0)</f>
        <v>0</v>
      </c>
      <c r="R51" s="2">
        <f t="array" ref="R51">IFERROR(INDEX(Data!$F$2:$F$11136,MATCH($B51&amp;R$55&amp;"F",Data!$A$2:$A$11136&amp;Data!$D$2:$D$11136&amp;Data!$C$2:$C$11136,0)),0)+IFERROR(INDEX(Data!$F$2:$F$11136,MATCH($B51&amp;R$56&amp;"F",Data!$A$2:$A$11136&amp;Data!$D$2:$D$11136&amp;Data!$C$2:$C$11136,0)),0)+IFERROR(INDEX(Data!$F$2:$F$11136,MATCH($B51&amp;R$57&amp;"F",Data!$A$2:$A$11136&amp;Data!$D$2:$D$11136&amp;Data!$C$2:$C$11136,0)),0)+IFERROR(INDEX(Data!$F$2:$F$11136,MATCH($B51&amp;R$58&amp;"F",Data!$A$2:$A$11136&amp;Data!$D$2:$D$11136&amp;Data!$C$2:$C$11136,0)),0)</f>
        <v>18472</v>
      </c>
    </row>
    <row r="52" spans="1:18">
      <c r="A52" s="1" t="s">
        <v>80</v>
      </c>
      <c r="B52" s="1" t="s">
        <v>27</v>
      </c>
      <c r="C52" s="2">
        <f t="array" ref="C52">IFERROR(INDEX(Data!$F$2:$F$11136,MATCH($B52&amp;C$55&amp;"F",Data!$A$2:$A$11136&amp;Data!$D$2:$D$11136&amp;Data!$C$2:$C$11136,0)),0)</f>
        <v>210429</v>
      </c>
      <c r="D52" s="2">
        <f t="array" ref="D52">IFERROR(INDEX(Data!$F$2:$F$11136,MATCH($B52&amp;D$55&amp;"F",Data!$A$2:$A$11136&amp;Data!$D$2:$D$11136&amp;Data!$C$2:$C$11136,0)),0)+IFERROR(INDEX(Data!$F$2:$F$11136,MATCH($B52&amp;D$56&amp;"F",Data!$A$2:$A$11136&amp;Data!$D$2:$D$11136&amp;Data!$C$2:$C$11136,0)),0)</f>
        <v>668967</v>
      </c>
      <c r="E52" s="2">
        <f t="array" ref="E52">IFERROR(INDEX(Data!$F$2:$F$11136,MATCH($B52&amp;E$55&amp;"F",Data!$A$2:$A$11136&amp;Data!$D$2:$D$11136&amp;Data!$C$2:$C$11136,0)),0)+IFERROR(INDEX(Data!$F$2:$F$11136,MATCH($B52&amp;E$56&amp;"F",Data!$A$2:$A$11136&amp;Data!$D$2:$D$11136&amp;Data!$C$2:$C$11136,0)),0)</f>
        <v>2059531</v>
      </c>
      <c r="F52" s="2">
        <f t="array" ref="F52">IFERROR(INDEX(Data!$F$2:$F$11136,MATCH($B52&amp;F$55&amp;"F",Data!$A$2:$A$11136&amp;Data!$D$2:$D$11136&amp;Data!$C$2:$C$11136,0)),0)</f>
        <v>35372</v>
      </c>
      <c r="G52" s="2">
        <f t="array" ref="G52">IFERROR(INDEX(Data!$F$2:$F$11136,MATCH($B52&amp;G$55&amp;"F",Data!$A$2:$A$11136&amp;Data!$D$2:$D$11136&amp;Data!$C$2:$C$11136,0)),0)</f>
        <v>220</v>
      </c>
      <c r="H52" s="2">
        <f t="array" ref="H52">IFERROR(INDEX(Data!$F$2:$F$11136,MATCH($B52&amp;H$55&amp;"F",Data!$A$2:$A$11136&amp;Data!$D$2:$D$11136&amp;Data!$C$2:$C$11136,0)),0)+IFERROR(INDEX(Data!$F$2:$F$11136,MATCH($B52&amp;H$56&amp;"F",Data!$A$2:$A$11136&amp;Data!$D$2:$D$11136&amp;Data!$C$2:$C$11136,0)),0)</f>
        <v>54934</v>
      </c>
      <c r="I52" s="2">
        <f t="array" ref="I52">IFERROR(INDEX(Data!$F$2:$F$11136,MATCH($B52&amp;I$55&amp;"F",Data!$A$2:$A$11136&amp;Data!$D$2:$D$11136&amp;Data!$C$2:$C$11136,0)),0)</f>
        <v>43</v>
      </c>
      <c r="J52" s="2">
        <f t="array" ref="J52">IFERROR(INDEX(Data!$F$2:$F$11136,MATCH($B52&amp;J$55&amp;"F",Data!$A$2:$A$11136&amp;Data!$D$2:$D$11136&amp;Data!$C$2:$C$11136,0)),0)</f>
        <v>44388</v>
      </c>
      <c r="K52" s="2">
        <f t="array" ref="K52">IFERROR(INDEX(Data!$F$2:$F$11136,MATCH($B52&amp;K$55&amp;"F",Data!$A$2:$A$11136&amp;Data!$D$2:$D$11136&amp;Data!$C$2:$C$11136,0)),0)</f>
        <v>119191</v>
      </c>
      <c r="L52" s="2">
        <f t="array" ref="L52">IFERROR(INDEX(Data!$F$2:$F$11136,MATCH($B52&amp;L$55&amp;"F",Data!$A$2:$A$11136&amp;Data!$D$2:$D$11136&amp;Data!$C$2:$C$11136,0)),0)</f>
        <v>166653</v>
      </c>
      <c r="M52" s="2">
        <f t="array" ref="M52">IFERROR(INDEX(Data!$F$2:$F$11136,MATCH($B52&amp;M$55&amp;"F",Data!$A$2:$A$11136&amp;Data!$D$2:$D$11136&amp;Data!$C$2:$C$11136,0)),0)</f>
        <v>218755</v>
      </c>
      <c r="N52" s="2">
        <f t="array" ref="N52">IFERROR(INDEX(Data!$F$2:$F$11136,MATCH($B52&amp;N$55&amp;"F",Data!$A$2:$A$11136&amp;Data!$D$2:$D$11136&amp;Data!$C$2:$C$11136,0)),0)</f>
        <v>9885</v>
      </c>
      <c r="O52" s="2">
        <f t="array" ref="O52">IFERROR(INDEX(Data!$F$2:$F$11136,MATCH($B52&amp;O$55&amp;"F",Data!$A$2:$A$11136&amp;Data!$D$2:$D$11136&amp;Data!$C$2:$C$11136,0)),0)</f>
        <v>54506</v>
      </c>
      <c r="P52" s="2">
        <f t="array" ref="P52">IFERROR(INDEX(Data!$F$2:$F$11136,MATCH($B52&amp;P$55&amp;"F",Data!$A$2:$A$11136&amp;Data!$D$2:$D$11136&amp;Data!$C$2:$C$11136,0)),0)</f>
        <v>8618</v>
      </c>
      <c r="Q52" s="2">
        <f t="array" ref="Q52">IFERROR(INDEX(Data!$F$2:$F$11136,MATCH($B52&amp;Q$55&amp;"F",Data!$A$2:$A$11136&amp;Data!$D$2:$D$11136&amp;Data!$C$2:$C$11136,0)),0)</f>
        <v>0</v>
      </c>
      <c r="R52" s="2">
        <f t="array" ref="R52">IFERROR(INDEX(Data!$F$2:$F$11136,MATCH($B52&amp;R$55&amp;"F",Data!$A$2:$A$11136&amp;Data!$D$2:$D$11136&amp;Data!$C$2:$C$11136,0)),0)+IFERROR(INDEX(Data!$F$2:$F$11136,MATCH($B52&amp;R$56&amp;"F",Data!$A$2:$A$11136&amp;Data!$D$2:$D$11136&amp;Data!$C$2:$C$11136,0)),0)+IFERROR(INDEX(Data!$F$2:$F$11136,MATCH($B52&amp;R$57&amp;"F",Data!$A$2:$A$11136&amp;Data!$D$2:$D$11136&amp;Data!$C$2:$C$11136,0)),0)+IFERROR(INDEX(Data!$F$2:$F$11136,MATCH($B52&amp;R$58&amp;"F",Data!$A$2:$A$11136&amp;Data!$D$2:$D$11136&amp;Data!$C$2:$C$11136,0)),0)</f>
        <v>112503</v>
      </c>
    </row>
    <row r="53" spans="1:18">
      <c r="A53" s="1" t="s">
        <v>88</v>
      </c>
      <c r="B53" s="1" t="s">
        <v>35</v>
      </c>
      <c r="C53" s="2">
        <f t="array" ref="C53">IFERROR(INDEX(Data!$F$2:$F$11136,MATCH($B53&amp;C$55&amp;"F",Data!$A$2:$A$11136&amp;Data!$D$2:$D$11136&amp;Data!$C$2:$C$11136,0)),0)</f>
        <v>140951</v>
      </c>
      <c r="D53" s="2">
        <f t="array" ref="D53">IFERROR(INDEX(Data!$F$2:$F$11136,MATCH($B53&amp;D$55&amp;"F",Data!$A$2:$A$11136&amp;Data!$D$2:$D$11136&amp;Data!$C$2:$C$11136,0)),0)+IFERROR(INDEX(Data!$F$2:$F$11136,MATCH($B53&amp;D$56&amp;"F",Data!$A$2:$A$11136&amp;Data!$D$2:$D$11136&amp;Data!$C$2:$C$11136,0)),0)</f>
        <v>72731</v>
      </c>
      <c r="E53" s="2">
        <f t="array" ref="E53">IFERROR(INDEX(Data!$F$2:$F$11136,MATCH($B53&amp;E$55&amp;"F",Data!$A$2:$A$11136&amp;Data!$D$2:$D$11136&amp;Data!$C$2:$C$11136,0)),0)+IFERROR(INDEX(Data!$F$2:$F$11136,MATCH($B53&amp;E$56&amp;"F",Data!$A$2:$A$11136&amp;Data!$D$2:$D$11136&amp;Data!$C$2:$C$11136,0)),0)</f>
        <v>400686</v>
      </c>
      <c r="F53" s="2">
        <f t="array" ref="F53">IFERROR(INDEX(Data!$F$2:$F$11136,MATCH($B53&amp;F$55&amp;"F",Data!$A$2:$A$11136&amp;Data!$D$2:$D$11136&amp;Data!$C$2:$C$11136,0)),0)</f>
        <v>0</v>
      </c>
      <c r="G53" s="2">
        <f t="array" ref="G53">IFERROR(INDEX(Data!$F$2:$F$11136,MATCH($B53&amp;G$55&amp;"F",Data!$A$2:$A$11136&amp;Data!$D$2:$D$11136&amp;Data!$C$2:$C$11136,0)),0)</f>
        <v>6642</v>
      </c>
      <c r="H53" s="2">
        <f t="array" ref="H53">IFERROR(INDEX(Data!$F$2:$F$11136,MATCH($B53&amp;H$55&amp;"F",Data!$A$2:$A$11136&amp;Data!$D$2:$D$11136&amp;Data!$C$2:$C$11136,0)),0)+IFERROR(INDEX(Data!$F$2:$F$11136,MATCH($B53&amp;H$56&amp;"F",Data!$A$2:$A$11136&amp;Data!$D$2:$D$11136&amp;Data!$C$2:$C$11136,0)),0)</f>
        <v>4246</v>
      </c>
      <c r="I53" s="2">
        <f t="array" ref="I53">IFERROR(INDEX(Data!$F$2:$F$11136,MATCH($B53&amp;I$55&amp;"F",Data!$A$2:$A$11136&amp;Data!$D$2:$D$11136&amp;Data!$C$2:$C$11136,0)),0)</f>
        <v>6356</v>
      </c>
      <c r="J53" s="2">
        <f t="array" ref="J53">IFERROR(INDEX(Data!$F$2:$F$11136,MATCH($B53&amp;J$55&amp;"F",Data!$A$2:$A$11136&amp;Data!$D$2:$D$11136&amp;Data!$C$2:$C$11136,0)),0)</f>
        <v>1984</v>
      </c>
      <c r="K53" s="2">
        <f t="array" ref="K53">IFERROR(INDEX(Data!$F$2:$F$11136,MATCH($B53&amp;K$55&amp;"F",Data!$A$2:$A$11136&amp;Data!$D$2:$D$11136&amp;Data!$C$2:$C$11136,0)),0)</f>
        <v>34192</v>
      </c>
      <c r="L53" s="2">
        <f t="array" ref="L53">IFERROR(INDEX(Data!$F$2:$F$11136,MATCH($B53&amp;L$55&amp;"F",Data!$A$2:$A$11136&amp;Data!$D$2:$D$11136&amp;Data!$C$2:$C$11136,0)),0)</f>
        <v>44162</v>
      </c>
      <c r="M53" s="2">
        <f t="array" ref="M53">IFERROR(INDEX(Data!$F$2:$F$11136,MATCH($B53&amp;M$55&amp;"F",Data!$A$2:$A$11136&amp;Data!$D$2:$D$11136&amp;Data!$C$2:$C$11136,0)),0)</f>
        <v>23089</v>
      </c>
      <c r="N53" s="2">
        <f t="array" ref="N53">IFERROR(INDEX(Data!$F$2:$F$11136,MATCH($B53&amp;N$55&amp;"F",Data!$A$2:$A$11136&amp;Data!$D$2:$D$11136&amp;Data!$C$2:$C$11136,0)),0)</f>
        <v>7567</v>
      </c>
      <c r="O53" s="2">
        <f t="array" ref="O53">IFERROR(INDEX(Data!$F$2:$F$11136,MATCH($B53&amp;O$55&amp;"F",Data!$A$2:$A$11136&amp;Data!$D$2:$D$11136&amp;Data!$C$2:$C$11136,0)),0)</f>
        <v>57972</v>
      </c>
      <c r="P53" s="2">
        <f t="array" ref="P53">IFERROR(INDEX(Data!$F$2:$F$11136,MATCH($B53&amp;P$55&amp;"F",Data!$A$2:$A$11136&amp;Data!$D$2:$D$11136&amp;Data!$C$2:$C$11136,0)),0)</f>
        <v>6699</v>
      </c>
      <c r="Q53" s="2">
        <f t="array" ref="Q53">IFERROR(INDEX(Data!$F$2:$F$11136,MATCH($B53&amp;Q$55&amp;"F",Data!$A$2:$A$11136&amp;Data!$D$2:$D$11136&amp;Data!$C$2:$C$11136,0)),0)</f>
        <v>0</v>
      </c>
      <c r="R53" s="2">
        <f t="array" ref="R53">IFERROR(INDEX(Data!$F$2:$F$11136,MATCH($B53&amp;R$55&amp;"F",Data!$A$2:$A$11136&amp;Data!$D$2:$D$11136&amp;Data!$C$2:$C$11136,0)),0)+IFERROR(INDEX(Data!$F$2:$F$11136,MATCH($B53&amp;R$56&amp;"F",Data!$A$2:$A$11136&amp;Data!$D$2:$D$11136&amp;Data!$C$2:$C$11136,0)),0)+IFERROR(INDEX(Data!$F$2:$F$11136,MATCH($B53&amp;R$57&amp;"F",Data!$A$2:$A$11136&amp;Data!$D$2:$D$11136&amp;Data!$C$2:$C$11136,0)),0)+IFERROR(INDEX(Data!$F$2:$F$11136,MATCH($B53&amp;R$58&amp;"F",Data!$A$2:$A$11136&amp;Data!$D$2:$D$11136&amp;Data!$C$2:$C$11136,0)),0)</f>
        <v>70837</v>
      </c>
    </row>
    <row r="55" spans="1:18">
      <c r="C55">
        <v>12</v>
      </c>
      <c r="D55">
        <v>16</v>
      </c>
      <c r="E55">
        <v>44</v>
      </c>
      <c r="F55">
        <v>94</v>
      </c>
      <c r="G55">
        <v>62</v>
      </c>
      <c r="H55" t="s">
        <v>128</v>
      </c>
      <c r="I55">
        <v>24</v>
      </c>
      <c r="J55">
        <v>50</v>
      </c>
      <c r="K55">
        <v>61</v>
      </c>
      <c r="L55">
        <v>59</v>
      </c>
      <c r="M55">
        <v>80</v>
      </c>
      <c r="N55">
        <v>81</v>
      </c>
      <c r="O55">
        <v>91</v>
      </c>
      <c r="P55">
        <v>92</v>
      </c>
      <c r="Q55">
        <v>93</v>
      </c>
      <c r="R55">
        <v>23</v>
      </c>
    </row>
    <row r="56" spans="1:18">
      <c r="D56">
        <v>18</v>
      </c>
      <c r="E56">
        <v>45</v>
      </c>
      <c r="H56" t="s">
        <v>129</v>
      </c>
      <c r="R56">
        <v>25</v>
      </c>
    </row>
    <row r="57" spans="1:18">
      <c r="R57">
        <v>29</v>
      </c>
    </row>
    <row r="58" spans="1:18">
      <c r="R58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"/>
  <sheetViews>
    <sheetView topLeftCell="A4" workbookViewId="0">
      <selection activeCell="C13" sqref="C13"/>
    </sheetView>
  </sheetViews>
  <sheetFormatPr defaultRowHeight="15"/>
  <cols>
    <col min="2" max="2" width="19.140625" bestFit="1" customWidth="1"/>
    <col min="3" max="4" width="15.28515625" bestFit="1" customWidth="1"/>
    <col min="5" max="9" width="14.28515625" bestFit="1" customWidth="1"/>
    <col min="10" max="10" width="36.42578125" bestFit="1" customWidth="1"/>
    <col min="11" max="11" width="14.28515625" bestFit="1" customWidth="1"/>
    <col min="12" max="12" width="17.28515625" bestFit="1" customWidth="1"/>
    <col min="13" max="16" width="14.28515625" bestFit="1" customWidth="1"/>
    <col min="17" max="17" width="13.28515625" bestFit="1" customWidth="1"/>
    <col min="18" max="18" width="15.28515625" bestFit="1" customWidth="1"/>
  </cols>
  <sheetData>
    <row r="1" spans="1:18">
      <c r="A1" s="1" t="s">
        <v>108</v>
      </c>
      <c r="B1" s="1" t="s">
        <v>109</v>
      </c>
      <c r="C1" t="s">
        <v>110</v>
      </c>
      <c r="D1" t="s">
        <v>114</v>
      </c>
      <c r="E1" t="s">
        <v>111</v>
      </c>
      <c r="F1" t="s">
        <v>116</v>
      </c>
      <c r="G1" t="s">
        <v>115</v>
      </c>
      <c r="H1" t="s">
        <v>112</v>
      </c>
      <c r="I1" t="s">
        <v>113</v>
      </c>
      <c r="J1" t="s">
        <v>117</v>
      </c>
      <c r="K1" t="s">
        <v>118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127</v>
      </c>
    </row>
    <row r="2" spans="1:18">
      <c r="A2" s="1" t="s">
        <v>59</v>
      </c>
      <c r="B2" s="1" t="s">
        <v>6</v>
      </c>
      <c r="C2" s="2">
        <f t="array" ref="C2">IFERROR(INDEX(Data!$F$2:$F$11136,MATCH($B2&amp;C$55&amp;"G",Data!$A$2:$A$11136&amp;Data!$D$2:$D$11136&amp;Data!$C$2:$C$11136,0)),0)</f>
        <v>10948019</v>
      </c>
      <c r="D2" s="2">
        <f t="array" ref="D2">IFERROR(INDEX(Data!$F$2:$F$11136,MATCH($B2&amp;D$55&amp;"G",Data!$A$2:$A$11136&amp;Data!$D$2:$D$11136&amp;Data!$C$2:$C$11136,0)),0)+IFERROR(INDEX(Data!$F$2:$F$11136,MATCH($B2&amp;D$56&amp;"G",Data!$A$2:$A$11136&amp;Data!$D$2:$D$11136&amp;Data!$C$2:$C$11136,0)),0)</f>
        <v>5880653</v>
      </c>
      <c r="E2" s="2">
        <f t="array" ref="E2">IFERROR(INDEX(Data!$F$2:$F$11136,MATCH($B2&amp;E$55&amp;"G",Data!$A$2:$A$11136&amp;Data!$D$2:$D$11136&amp;Data!$C$2:$C$11136,0)),0)+IFERROR(INDEX(Data!$F$2:$F$11136,MATCH($B2&amp;E$56&amp;"G",Data!$A$2:$A$11136&amp;Data!$D$2:$D$11136&amp;Data!$C$2:$C$11136,0)),0)</f>
        <v>7288389</v>
      </c>
      <c r="F2" s="2">
        <f t="array" ref="F2">IFERROR(INDEX(Data!$F$2:$F$11136,MATCH($B2&amp;F$55&amp;"G",Data!$A$2:$A$11136&amp;Data!$D$2:$D$11136&amp;Data!$C$2:$C$11136,0)),0)</f>
        <v>6721440</v>
      </c>
      <c r="G2" s="2">
        <f t="array" ref="G2">IFERROR(INDEX(Data!$F$2:$F$11136,MATCH($B2&amp;G$55&amp;"G",Data!$A$2:$A$11136&amp;Data!$D$2:$D$11136&amp;Data!$C$2:$C$11136,0)),0)</f>
        <v>2269776</v>
      </c>
      <c r="H2" s="2">
        <f t="array" ref="H2">INDEX(Data!$F$2:$F$11136,MATCH($B2&amp;H$55&amp;"G",Data!$A$2:$A$11136&amp;Data!$D$2:$D$11136&amp;Data!$C$2:$C$11136,0))</f>
        <v>570110</v>
      </c>
      <c r="I2" s="2">
        <f t="array" ref="I2">IFERROR(INDEX(Data!$F$2:$F$11136,MATCH($B2&amp;I$55&amp;"G",Data!$A$2:$A$11136&amp;Data!$D$2:$D$11136&amp;Data!$C$2:$C$11136,0)),0)</f>
        <v>1519445</v>
      </c>
      <c r="J2" s="2">
        <f t="array" ref="J2">IFERROR(INDEX(Data!$F$2:$F$11136,MATCH($B2&amp;J$55&amp;"G",Data!$A$2:$A$11136&amp;Data!$D$2:$D$11136&amp;Data!$C$2:$C$11136,0)),0)</f>
        <v>1263471</v>
      </c>
      <c r="K2" s="2">
        <f t="array" ref="K2">IFERROR(INDEX(Data!$F$2:$F$11136,MATCH($B2&amp;K$55&amp;"G",Data!$A$2:$A$11136&amp;Data!$D$2:$D$11136&amp;Data!$C$2:$C$11136,0)),0)</f>
        <v>1693931</v>
      </c>
      <c r="L2" s="2">
        <f t="array" ref="L2">IFERROR(INDEX(Data!$F$2:$F$11136,MATCH($B2&amp;L$55&amp;"G",Data!$A$2:$A$11136&amp;Data!$D$2:$D$11136&amp;Data!$C$2:$C$11136,0)),0)</f>
        <v>1763593</v>
      </c>
      <c r="M2" s="2">
        <f t="array" ref="M2">IFERROR(INDEX(Data!$F$2:$F$11136,MATCH($B2&amp;M$55&amp;"G",Data!$A$2:$A$11136&amp;Data!$D$2:$D$11136&amp;Data!$C$2:$C$11136,0)),0)</f>
        <v>2494587</v>
      </c>
      <c r="N2" s="2">
        <f t="array" ref="N2">IFERROR(INDEX(Data!$F$2:$F$11136,MATCH($B2&amp;N$55&amp;"G",Data!$A$2:$A$11136&amp;Data!$D$2:$D$11136&amp;Data!$C$2:$C$11136,0)),0)</f>
        <v>744804</v>
      </c>
      <c r="O2" s="2">
        <f t="array" ref="O2">IFERROR(INDEX(Data!$F$2:$F$11136,MATCH($B2&amp;O$55&amp;"G",Data!$A$2:$A$11136&amp;Data!$D$2:$D$11136&amp;Data!$C$2:$C$11136,0)),0)</f>
        <v>2331605</v>
      </c>
      <c r="P2" s="2">
        <f t="array" ref="P2">IFERROR(INDEX(Data!$F$2:$F$11136,MATCH($B2&amp;P$55&amp;"G",Data!$A$2:$A$11136&amp;Data!$D$2:$D$11136&amp;Data!$C$2:$C$11136,0)),0)</f>
        <v>1825112</v>
      </c>
      <c r="Q2" s="2">
        <f t="array" ref="Q2">IFERROR(INDEX(Data!$F$2:$F$11136,MATCH($B2&amp;Q$55&amp;"G",Data!$A$2:$A$11136&amp;Data!$D$2:$D$11136&amp;Data!$C$2:$C$11136,0)),0)</f>
        <v>144964</v>
      </c>
      <c r="R2" s="2">
        <f t="array" ref="R2">IFERROR(INDEX(Data!$F$2:$F$11136,MATCH($B2&amp;R$55&amp;"G",Data!$A$2:$A$11136&amp;Data!$D$2:$D$11136&amp;Data!$C$2:$C$11136,0)),0)+IFERROR(INDEX(Data!$F$2:$F$11136,MATCH($B2&amp;R$56&amp;"G",Data!$A$2:$A$11136&amp;Data!$D$2:$D$11136&amp;Data!$C$2:$C$11136,0)),0)+IFERROR(INDEX(Data!$F$2:$F$11136,MATCH($B2&amp;R$57&amp;"G",Data!$A$2:$A$11136&amp;Data!$D$2:$D$11136&amp;Data!$C$2:$C$11136,0)),0)+IFERROR(INDEX(Data!$F$2:$F$11136,MATCH($B2&amp;R$58&amp;"G",Data!$A$2:$A$11136&amp;Data!$D$2:$D$11136&amp;Data!$C$2:$C$11136,0)),0)</f>
        <v>2885773</v>
      </c>
    </row>
    <row r="3" spans="1:18">
      <c r="A3" s="1" t="s">
        <v>84</v>
      </c>
      <c r="B3" s="1" t="s">
        <v>31</v>
      </c>
      <c r="C3" s="2">
        <f t="array" ref="C3">IFERROR(INDEX(Data!$F$2:$F$11136,MATCH($B3&amp;C$55&amp;"G",Data!$A$2:$A$11136&amp;Data!$D$2:$D$11136&amp;Data!$C$2:$C$11136,0)),0)</f>
        <v>71720</v>
      </c>
      <c r="D3" s="2">
        <f t="array" ref="D3">IFERROR(INDEX(Data!$F$2:$F$11136,MATCH($B3&amp;D$55&amp;"G",Data!$A$2:$A$11136&amp;Data!$D$2:$D$11136&amp;Data!$C$2:$C$11136,0)),0)+IFERROR(INDEX(Data!$F$2:$F$11136,MATCH($B3&amp;D$56&amp;"G",Data!$A$2:$A$11136&amp;Data!$D$2:$D$11136&amp;Data!$C$2:$C$11136,0)),0)</f>
        <v>141563</v>
      </c>
      <c r="E3" s="2">
        <f t="array" ref="E3">IFERROR(INDEX(Data!$F$2:$F$11136,MATCH($B3&amp;E$55&amp;"G",Data!$A$2:$A$11136&amp;Data!$D$2:$D$11136&amp;Data!$C$2:$C$11136,0)),0)+IFERROR(INDEX(Data!$F$2:$F$11136,MATCH($B3&amp;E$56&amp;"G",Data!$A$2:$A$11136&amp;Data!$D$2:$D$11136&amp;Data!$C$2:$C$11136,0)),0)</f>
        <v>87345</v>
      </c>
      <c r="F3" s="2">
        <f t="array" ref="F3">IFERROR(INDEX(Data!$F$2:$F$11136,MATCH($B3&amp;F$55&amp;"G",Data!$A$2:$A$11136&amp;Data!$D$2:$D$11136&amp;Data!$C$2:$C$11136,0)),0)</f>
        <v>2497</v>
      </c>
      <c r="G3" s="2">
        <f t="array" ref="G3">IFERROR(INDEX(Data!$F$2:$F$11136,MATCH($B3&amp;G$55&amp;"G",Data!$A$2:$A$11136&amp;Data!$D$2:$D$11136&amp;Data!$C$2:$C$11136,0)),0)</f>
        <v>19285</v>
      </c>
      <c r="H3" s="2">
        <f t="array" ref="H3">IFERROR(INDEX(Data!$F$2:$F$11136,MATCH($B3&amp;H$55&amp;"G",Data!$A$2:$A$11136&amp;Data!$D$2:$D$11136&amp;Data!$C$2:$C$11136,0)),0)+IFERROR(INDEX(Data!$F$2:$F$11136,MATCH($B3&amp;H$56&amp;"G",Data!$A$2:$A$11136&amp;Data!$D$2:$D$11136&amp;Data!$C$2:$C$11136,0)),0)</f>
        <v>14631</v>
      </c>
      <c r="I3" s="2">
        <f t="array" ref="I3">IFERROR(INDEX(Data!$F$2:$F$11136,MATCH($B3&amp;I$55&amp;"G",Data!$A$2:$A$11136&amp;Data!$D$2:$D$11136&amp;Data!$C$2:$C$11136,0)),0)</f>
        <v>8701</v>
      </c>
      <c r="J3" s="2">
        <f t="array" ref="J3">IFERROR(INDEX(Data!$F$2:$F$11136,MATCH($B3&amp;J$55&amp;"G",Data!$A$2:$A$11136&amp;Data!$D$2:$D$11136&amp;Data!$C$2:$C$11136,0)),0)</f>
        <v>14845</v>
      </c>
      <c r="K3" s="2">
        <f t="array" ref="K3">IFERROR(INDEX(Data!$F$2:$F$11136,MATCH($B3&amp;K$55&amp;"G",Data!$A$2:$A$11136&amp;Data!$D$2:$D$11136&amp;Data!$C$2:$C$11136,0)),0)</f>
        <v>11964</v>
      </c>
      <c r="L3" s="2">
        <f t="array" ref="L3">IFERROR(INDEX(Data!$F$2:$F$11136,MATCH($B3&amp;L$55&amp;"G",Data!$A$2:$A$11136&amp;Data!$D$2:$D$11136&amp;Data!$C$2:$C$11136,0)),0)</f>
        <v>18629</v>
      </c>
      <c r="M3" s="2">
        <f t="array" ref="M3">IFERROR(INDEX(Data!$F$2:$F$11136,MATCH($B3&amp;M$55&amp;"G",Data!$A$2:$A$11136&amp;Data!$D$2:$D$11136&amp;Data!$C$2:$C$11136,0)),0)</f>
        <v>22493</v>
      </c>
      <c r="N3" s="2">
        <f t="array" ref="N3">IFERROR(INDEX(Data!$F$2:$F$11136,MATCH($B3&amp;N$55&amp;"G",Data!$A$2:$A$11136&amp;Data!$D$2:$D$11136&amp;Data!$C$2:$C$11136,0)),0)</f>
        <v>13342</v>
      </c>
      <c r="O3" s="2">
        <f t="array" ref="O3">IFERROR(INDEX(Data!$F$2:$F$11136,MATCH($B3&amp;O$55&amp;"G",Data!$A$2:$A$11136&amp;Data!$D$2:$D$11136&amp;Data!$C$2:$C$11136,0)),0)</f>
        <v>21789</v>
      </c>
      <c r="P3" s="2">
        <f t="array" ref="P3">IFERROR(INDEX(Data!$F$2:$F$11136,MATCH($B3&amp;P$55&amp;"G",Data!$A$2:$A$11136&amp;Data!$D$2:$D$11136&amp;Data!$C$2:$C$11136,0)),0)</f>
        <v>5007</v>
      </c>
      <c r="Q3" s="2">
        <f t="array" ref="Q3">IFERROR(INDEX(Data!$F$2:$F$11136,MATCH($B3&amp;Q$55&amp;"G",Data!$A$2:$A$11136&amp;Data!$D$2:$D$11136&amp;Data!$C$2:$C$11136,0)),0)</f>
        <v>9088</v>
      </c>
      <c r="R3" s="2">
        <f t="array" ref="R3">IFERROR(INDEX(Data!$F$2:$F$11136,MATCH($B3&amp;R$55&amp;"G",Data!$A$2:$A$11136&amp;Data!$D$2:$D$11136&amp;Data!$C$2:$C$11136,0)),0)+IFERROR(INDEX(Data!$F$2:$F$11136,MATCH($B3&amp;R$56&amp;"G",Data!$A$2:$A$11136&amp;Data!$D$2:$D$11136&amp;Data!$C$2:$C$11136,0)),0)+IFERROR(INDEX(Data!$F$2:$F$11136,MATCH($B3&amp;R$57&amp;"G",Data!$A$2:$A$11136&amp;Data!$D$2:$D$11136&amp;Data!$C$2:$C$11136,0)),0)+IFERROR(INDEX(Data!$F$2:$F$11136,MATCH($B3&amp;R$58&amp;"G",Data!$A$2:$A$11136&amp;Data!$D$2:$D$11136&amp;Data!$C$2:$C$11136,0)),0)</f>
        <v>25889</v>
      </c>
    </row>
    <row r="4" spans="1:18">
      <c r="A4" s="1" t="s">
        <v>96</v>
      </c>
      <c r="B4" s="1" t="s">
        <v>43</v>
      </c>
      <c r="C4" s="2">
        <f t="array" ref="C4">IFERROR(INDEX(Data!$F$2:$F$11136,MATCH($B4&amp;C$55&amp;"G",Data!$A$2:$A$11136&amp;Data!$D$2:$D$11136&amp;Data!$C$2:$C$11136,0)),0)</f>
        <v>53371</v>
      </c>
      <c r="D4" s="2">
        <f t="array" ref="D4">IFERROR(INDEX(Data!$F$2:$F$11136,MATCH($B4&amp;D$55&amp;"G",Data!$A$2:$A$11136&amp;Data!$D$2:$D$11136&amp;Data!$C$2:$C$11136,0)),0)+IFERROR(INDEX(Data!$F$2:$F$11136,MATCH($B4&amp;D$56&amp;"G",Data!$A$2:$A$11136&amp;Data!$D$2:$D$11136&amp;Data!$C$2:$C$11136,0)),0)</f>
        <v>17547</v>
      </c>
      <c r="E4" s="2">
        <f t="array" ref="E4">IFERROR(INDEX(Data!$F$2:$F$11136,MATCH($B4&amp;E$55&amp;"G",Data!$A$2:$A$11136&amp;Data!$D$2:$D$11136&amp;Data!$C$2:$C$11136,0)),0)+IFERROR(INDEX(Data!$F$2:$F$11136,MATCH($B4&amp;E$56&amp;"G",Data!$A$2:$A$11136&amp;Data!$D$2:$D$11136&amp;Data!$C$2:$C$11136,0)),0)</f>
        <v>59442</v>
      </c>
      <c r="F4" s="2">
        <f t="array" ref="F4">IFERROR(INDEX(Data!$F$2:$F$11136,MATCH($B4&amp;F$55&amp;"G",Data!$A$2:$A$11136&amp;Data!$D$2:$D$11136&amp;Data!$C$2:$C$11136,0)),0)</f>
        <v>0</v>
      </c>
      <c r="G4" s="2">
        <f t="array" ref="G4">IFERROR(INDEX(Data!$F$2:$F$11136,MATCH($B4&amp;G$55&amp;"G",Data!$A$2:$A$11136&amp;Data!$D$2:$D$11136&amp;Data!$C$2:$C$11136,0)),0)</f>
        <v>2312</v>
      </c>
      <c r="H4" s="2">
        <f t="array" ref="H4">IFERROR(INDEX(Data!$F$2:$F$11136,MATCH($B4&amp;H$55&amp;"G",Data!$A$2:$A$11136&amp;Data!$D$2:$D$11136&amp;Data!$C$2:$C$11136,0)),0)+IFERROR(INDEX(Data!$F$2:$F$11136,MATCH($B4&amp;H$56&amp;"G",Data!$A$2:$A$11136&amp;Data!$D$2:$D$11136&amp;Data!$C$2:$C$11136,0)),0)</f>
        <v>649</v>
      </c>
      <c r="I4" s="2">
        <f t="array" ref="I4">IFERROR(INDEX(Data!$F$2:$F$11136,MATCH($B4&amp;I$55&amp;"G",Data!$A$2:$A$11136&amp;Data!$D$2:$D$11136&amp;Data!$C$2:$C$11136,0)),0)</f>
        <v>5006</v>
      </c>
      <c r="J4" s="2">
        <f t="array" ref="J4">IFERROR(INDEX(Data!$F$2:$F$11136,MATCH($B4&amp;J$55&amp;"G",Data!$A$2:$A$11136&amp;Data!$D$2:$D$11136&amp;Data!$C$2:$C$11136,0)),0)</f>
        <v>1018</v>
      </c>
      <c r="K4" s="2">
        <f t="array" ref="K4">IFERROR(INDEX(Data!$F$2:$F$11136,MATCH($B4&amp;K$55&amp;"G",Data!$A$2:$A$11136&amp;Data!$D$2:$D$11136&amp;Data!$C$2:$C$11136,0)),0)</f>
        <v>756</v>
      </c>
      <c r="L4" s="2">
        <f t="array" ref="L4">IFERROR(INDEX(Data!$F$2:$F$11136,MATCH($B4&amp;L$55&amp;"G",Data!$A$2:$A$11136&amp;Data!$D$2:$D$11136&amp;Data!$C$2:$C$11136,0)),0)</f>
        <v>5132</v>
      </c>
      <c r="M4" s="2">
        <f t="array" ref="M4">IFERROR(INDEX(Data!$F$2:$F$11136,MATCH($B4&amp;M$55&amp;"G",Data!$A$2:$A$11136&amp;Data!$D$2:$D$11136&amp;Data!$C$2:$C$11136,0)),0)</f>
        <v>2005</v>
      </c>
      <c r="N4" s="2">
        <f t="array" ref="N4">IFERROR(INDEX(Data!$F$2:$F$11136,MATCH($B4&amp;N$55&amp;"G",Data!$A$2:$A$11136&amp;Data!$D$2:$D$11136&amp;Data!$C$2:$C$11136,0)),0)</f>
        <v>389</v>
      </c>
      <c r="O4" s="2">
        <f t="array" ref="O4">IFERROR(INDEX(Data!$F$2:$F$11136,MATCH($B4&amp;O$55&amp;"G",Data!$A$2:$A$11136&amp;Data!$D$2:$D$11136&amp;Data!$C$2:$C$11136,0)),0)</f>
        <v>120</v>
      </c>
      <c r="P4" s="2">
        <f t="array" ref="P4">IFERROR(INDEX(Data!$F$2:$F$11136,MATCH($B4&amp;P$55&amp;"G",Data!$A$2:$A$11136&amp;Data!$D$2:$D$11136&amp;Data!$C$2:$C$11136,0)),0)</f>
        <v>1683</v>
      </c>
      <c r="Q4" s="2">
        <f t="array" ref="Q4">IFERROR(INDEX(Data!$F$2:$F$11136,MATCH($B4&amp;Q$55&amp;"G",Data!$A$2:$A$11136&amp;Data!$D$2:$D$11136&amp;Data!$C$2:$C$11136,0)),0)</f>
        <v>0</v>
      </c>
      <c r="R4" s="2">
        <f t="array" ref="R4">IFERROR(INDEX(Data!$F$2:$F$11136,MATCH($B4&amp;R$55&amp;"G",Data!$A$2:$A$11136&amp;Data!$D$2:$D$11136&amp;Data!$C$2:$C$11136,0)),0)+IFERROR(INDEX(Data!$F$2:$F$11136,MATCH($B4&amp;R$56&amp;"G",Data!$A$2:$A$11136&amp;Data!$D$2:$D$11136&amp;Data!$C$2:$C$11136,0)),0)+IFERROR(INDEX(Data!$F$2:$F$11136,MATCH($B4&amp;R$57&amp;"G",Data!$A$2:$A$11136&amp;Data!$D$2:$D$11136&amp;Data!$C$2:$C$11136,0)),0)+IFERROR(INDEX(Data!$F$2:$F$11136,MATCH($B4&amp;R$58&amp;"G",Data!$A$2:$A$11136&amp;Data!$D$2:$D$11136&amp;Data!$C$2:$C$11136,0)),0)</f>
        <v>7160</v>
      </c>
    </row>
    <row r="5" spans="1:18">
      <c r="A5" s="1" t="s">
        <v>73</v>
      </c>
      <c r="B5" s="1" t="s">
        <v>20</v>
      </c>
      <c r="C5" s="2">
        <f t="array" ref="C5">IFERROR(INDEX(Data!$F$2:$F$11136,MATCH($B5&amp;C$55&amp;"G",Data!$A$2:$A$11136&amp;Data!$D$2:$D$11136&amp;Data!$C$2:$C$11136,0)),0)</f>
        <v>211510</v>
      </c>
      <c r="D5" s="2">
        <f t="array" ref="D5">IFERROR(INDEX(Data!$F$2:$F$11136,MATCH($B5&amp;D$55&amp;"G",Data!$A$2:$A$11136&amp;Data!$D$2:$D$11136&amp;Data!$C$2:$C$11136,0)),0)+IFERROR(INDEX(Data!$F$2:$F$11136,MATCH($B5&amp;D$56&amp;"G",Data!$A$2:$A$11136&amp;Data!$D$2:$D$11136&amp;Data!$C$2:$C$11136,0)),0)</f>
        <v>88652</v>
      </c>
      <c r="E5" s="2">
        <f t="array" ref="E5">IFERROR(INDEX(Data!$F$2:$F$11136,MATCH($B5&amp;E$55&amp;"G",Data!$A$2:$A$11136&amp;Data!$D$2:$D$11136&amp;Data!$C$2:$C$11136,0)),0)+IFERROR(INDEX(Data!$F$2:$F$11136,MATCH($B5&amp;E$56&amp;"G",Data!$A$2:$A$11136&amp;Data!$D$2:$D$11136&amp;Data!$C$2:$C$11136,0)),0)</f>
        <v>188686</v>
      </c>
      <c r="F5" s="2">
        <f t="array" ref="F5">IFERROR(INDEX(Data!$F$2:$F$11136,MATCH($B5&amp;F$55&amp;"G",Data!$A$2:$A$11136&amp;Data!$D$2:$D$11136&amp;Data!$C$2:$C$11136,0)),0)</f>
        <v>50463</v>
      </c>
      <c r="G5" s="2">
        <f t="array" ref="G5">IFERROR(INDEX(Data!$F$2:$F$11136,MATCH($B5&amp;G$55&amp;"G",Data!$A$2:$A$11136&amp;Data!$D$2:$D$11136&amp;Data!$C$2:$C$11136,0)),0)</f>
        <v>50319</v>
      </c>
      <c r="H5" s="2">
        <f t="array" ref="H5">IFERROR(INDEX(Data!$F$2:$F$11136,MATCH($B5&amp;H$55&amp;"G",Data!$A$2:$A$11136&amp;Data!$D$2:$D$11136&amp;Data!$C$2:$C$11136,0)),0)+IFERROR(INDEX(Data!$F$2:$F$11136,MATCH($B5&amp;H$56&amp;"G",Data!$A$2:$A$11136&amp;Data!$D$2:$D$11136&amp;Data!$C$2:$C$11136,0)),0)</f>
        <v>25327</v>
      </c>
      <c r="I5" s="2">
        <f t="array" ref="I5">IFERROR(INDEX(Data!$F$2:$F$11136,MATCH($B5&amp;I$55&amp;"G",Data!$A$2:$A$11136&amp;Data!$D$2:$D$11136&amp;Data!$C$2:$C$11136,0)),0)</f>
        <v>28968</v>
      </c>
      <c r="J5" s="2">
        <f t="array" ref="J5">IFERROR(INDEX(Data!$F$2:$F$11136,MATCH($B5&amp;J$55&amp;"G",Data!$A$2:$A$11136&amp;Data!$D$2:$D$11136&amp;Data!$C$2:$C$11136,0)),0)</f>
        <v>2794</v>
      </c>
      <c r="K5" s="2">
        <f t="array" ref="K5">IFERROR(INDEX(Data!$F$2:$F$11136,MATCH($B5&amp;K$55&amp;"G",Data!$A$2:$A$11136&amp;Data!$D$2:$D$11136&amp;Data!$C$2:$C$11136,0)),0)</f>
        <v>32304</v>
      </c>
      <c r="L5" s="2">
        <f t="array" ref="L5">IFERROR(INDEX(Data!$F$2:$F$11136,MATCH($B5&amp;L$55&amp;"G",Data!$A$2:$A$11136&amp;Data!$D$2:$D$11136&amp;Data!$C$2:$C$11136,0)),0)</f>
        <v>28139</v>
      </c>
      <c r="M5" s="2">
        <f t="array" ref="M5">IFERROR(INDEX(Data!$F$2:$F$11136,MATCH($B5&amp;M$55&amp;"G",Data!$A$2:$A$11136&amp;Data!$D$2:$D$11136&amp;Data!$C$2:$C$11136,0)),0)</f>
        <v>8922</v>
      </c>
      <c r="N5" s="2">
        <f t="array" ref="N5">IFERROR(INDEX(Data!$F$2:$F$11136,MATCH($B5&amp;N$55&amp;"G",Data!$A$2:$A$11136&amp;Data!$D$2:$D$11136&amp;Data!$C$2:$C$11136,0)),0)</f>
        <v>9781</v>
      </c>
      <c r="O5" s="2">
        <f t="array" ref="O5">IFERROR(INDEX(Data!$F$2:$F$11136,MATCH($B5&amp;O$55&amp;"G",Data!$A$2:$A$11136&amp;Data!$D$2:$D$11136&amp;Data!$C$2:$C$11136,0)),0)</f>
        <v>11311</v>
      </c>
      <c r="P5" s="2">
        <f t="array" ref="P5">IFERROR(INDEX(Data!$F$2:$F$11136,MATCH($B5&amp;P$55&amp;"G",Data!$A$2:$A$11136&amp;Data!$D$2:$D$11136&amp;Data!$C$2:$C$11136,0)),0)</f>
        <v>24517</v>
      </c>
      <c r="Q5" s="2">
        <f t="array" ref="Q5">IFERROR(INDEX(Data!$F$2:$F$11136,MATCH($B5&amp;Q$55&amp;"G",Data!$A$2:$A$11136&amp;Data!$D$2:$D$11136&amp;Data!$C$2:$C$11136,0)),0)</f>
        <v>824</v>
      </c>
      <c r="R5" s="2">
        <f t="array" ref="R5">IFERROR(INDEX(Data!$F$2:$F$11136,MATCH($B5&amp;R$55&amp;"G",Data!$A$2:$A$11136&amp;Data!$D$2:$D$11136&amp;Data!$C$2:$C$11136,0)),0)+IFERROR(INDEX(Data!$F$2:$F$11136,MATCH($B5&amp;R$56&amp;"G",Data!$A$2:$A$11136&amp;Data!$D$2:$D$11136&amp;Data!$C$2:$C$11136,0)),0)+IFERROR(INDEX(Data!$F$2:$F$11136,MATCH($B5&amp;R$57&amp;"G",Data!$A$2:$A$11136&amp;Data!$D$2:$D$11136&amp;Data!$C$2:$C$11136,0)),0)+IFERROR(INDEX(Data!$F$2:$F$11136,MATCH($B5&amp;R$58&amp;"G",Data!$A$2:$A$11136&amp;Data!$D$2:$D$11136&amp;Data!$C$2:$C$11136,0)),0)</f>
        <v>42023</v>
      </c>
    </row>
    <row r="6" spans="1:18">
      <c r="A6" s="1" t="s">
        <v>71</v>
      </c>
      <c r="B6" s="1" t="s">
        <v>18</v>
      </c>
      <c r="C6" s="2">
        <f t="array" ref="C6">IFERROR(INDEX(Data!$F$2:$F$11136,MATCH($B6&amp;C$55&amp;"G",Data!$A$2:$A$11136&amp;Data!$D$2:$D$11136&amp;Data!$C$2:$C$11136,0)),0)</f>
        <v>209515</v>
      </c>
      <c r="D6" s="2">
        <f t="array" ref="D6">IFERROR(INDEX(Data!$F$2:$F$11136,MATCH($B6&amp;D$55&amp;"G",Data!$A$2:$A$11136&amp;Data!$D$2:$D$11136&amp;Data!$C$2:$C$11136,0)),0)+IFERROR(INDEX(Data!$F$2:$F$11136,MATCH($B6&amp;D$56&amp;"G",Data!$A$2:$A$11136&amp;Data!$D$2:$D$11136&amp;Data!$C$2:$C$11136,0)),0)</f>
        <v>86921</v>
      </c>
      <c r="E6" s="2">
        <f t="array" ref="E6">IFERROR(INDEX(Data!$F$2:$F$11136,MATCH($B6&amp;E$55&amp;"G",Data!$A$2:$A$11136&amp;Data!$D$2:$D$11136&amp;Data!$C$2:$C$11136,0)),0)+IFERROR(INDEX(Data!$F$2:$F$11136,MATCH($B6&amp;E$56&amp;"G",Data!$A$2:$A$11136&amp;Data!$D$2:$D$11136&amp;Data!$C$2:$C$11136,0)),0)</f>
        <v>66241</v>
      </c>
      <c r="F6" s="2">
        <f t="array" ref="F6">IFERROR(INDEX(Data!$F$2:$F$11136,MATCH($B6&amp;F$55&amp;"G",Data!$A$2:$A$11136&amp;Data!$D$2:$D$11136&amp;Data!$C$2:$C$11136,0)),0)</f>
        <v>2671</v>
      </c>
      <c r="G6" s="2">
        <f t="array" ref="G6">IFERROR(INDEX(Data!$F$2:$F$11136,MATCH($B6&amp;G$55&amp;"G",Data!$A$2:$A$11136&amp;Data!$D$2:$D$11136&amp;Data!$C$2:$C$11136,0)),0)</f>
        <v>11619</v>
      </c>
      <c r="H6" s="2">
        <f t="array" ref="H6">IFERROR(INDEX(Data!$F$2:$F$11136,MATCH($B6&amp;H$55&amp;"G",Data!$A$2:$A$11136&amp;Data!$D$2:$D$11136&amp;Data!$C$2:$C$11136,0)),0)+IFERROR(INDEX(Data!$F$2:$F$11136,MATCH($B6&amp;H$56&amp;"G",Data!$A$2:$A$11136&amp;Data!$D$2:$D$11136&amp;Data!$C$2:$C$11136,0)),0)</f>
        <v>1334</v>
      </c>
      <c r="I6" s="2">
        <f t="array" ref="I6">IFERROR(INDEX(Data!$F$2:$F$11136,MATCH($B6&amp;I$55&amp;"G",Data!$A$2:$A$11136&amp;Data!$D$2:$D$11136&amp;Data!$C$2:$C$11136,0)),0)</f>
        <v>10836</v>
      </c>
      <c r="J6" s="2">
        <f t="array" ref="J6">IFERROR(INDEX(Data!$F$2:$F$11136,MATCH($B6&amp;J$55&amp;"G",Data!$A$2:$A$11136&amp;Data!$D$2:$D$11136&amp;Data!$C$2:$C$11136,0)),0)</f>
        <v>1504</v>
      </c>
      <c r="K6" s="2">
        <f t="array" ref="K6">IFERROR(INDEX(Data!$F$2:$F$11136,MATCH($B6&amp;K$55&amp;"G",Data!$A$2:$A$11136&amp;Data!$D$2:$D$11136&amp;Data!$C$2:$C$11136,0)),0)</f>
        <v>4896</v>
      </c>
      <c r="L6" s="2">
        <f t="array" ref="L6">IFERROR(INDEX(Data!$F$2:$F$11136,MATCH($B6&amp;L$55&amp;"G",Data!$A$2:$A$11136&amp;Data!$D$2:$D$11136&amp;Data!$C$2:$C$11136,0)),0)</f>
        <v>3714</v>
      </c>
      <c r="M6" s="2">
        <f t="array" ref="M6">IFERROR(INDEX(Data!$F$2:$F$11136,MATCH($B6&amp;M$55&amp;"G",Data!$A$2:$A$11136&amp;Data!$D$2:$D$11136&amp;Data!$C$2:$C$11136,0)),0)</f>
        <v>9478</v>
      </c>
      <c r="N6" s="2">
        <f t="array" ref="N6">IFERROR(INDEX(Data!$F$2:$F$11136,MATCH($B6&amp;N$55&amp;"G",Data!$A$2:$A$11136&amp;Data!$D$2:$D$11136&amp;Data!$C$2:$C$11136,0)),0)</f>
        <v>12206</v>
      </c>
      <c r="O6" s="2">
        <f t="array" ref="O6">IFERROR(INDEX(Data!$F$2:$F$11136,MATCH($B6&amp;O$55&amp;"G",Data!$A$2:$A$11136&amp;Data!$D$2:$D$11136&amp;Data!$C$2:$C$11136,0)),0)</f>
        <v>18274</v>
      </c>
      <c r="P6" s="2">
        <f t="array" ref="P6">IFERROR(INDEX(Data!$F$2:$F$11136,MATCH($B6&amp;P$55&amp;"G",Data!$A$2:$A$11136&amp;Data!$D$2:$D$11136&amp;Data!$C$2:$C$11136,0)),0)</f>
        <v>13801</v>
      </c>
      <c r="Q6" s="2">
        <f t="array" ref="Q6">IFERROR(INDEX(Data!$F$2:$F$11136,MATCH($B6&amp;Q$55&amp;"G",Data!$A$2:$A$11136&amp;Data!$D$2:$D$11136&amp;Data!$C$2:$C$11136,0)),0)</f>
        <v>1</v>
      </c>
      <c r="R6" s="2">
        <f t="array" ref="R6">IFERROR(INDEX(Data!$F$2:$F$11136,MATCH($B6&amp;R$55&amp;"G",Data!$A$2:$A$11136&amp;Data!$D$2:$D$11136&amp;Data!$C$2:$C$11136,0)),0)+IFERROR(INDEX(Data!$F$2:$F$11136,MATCH($B6&amp;R$56&amp;"G",Data!$A$2:$A$11136&amp;Data!$D$2:$D$11136&amp;Data!$C$2:$C$11136,0)),0)+IFERROR(INDEX(Data!$F$2:$F$11136,MATCH($B6&amp;R$57&amp;"G",Data!$A$2:$A$11136&amp;Data!$D$2:$D$11136&amp;Data!$C$2:$C$11136,0)),0)+IFERROR(INDEX(Data!$F$2:$F$11136,MATCH($B6&amp;R$58&amp;"G",Data!$A$2:$A$11136&amp;Data!$D$2:$D$11136&amp;Data!$C$2:$C$11136,0)),0)</f>
        <v>7521</v>
      </c>
    </row>
    <row r="7" spans="1:18">
      <c r="A7" s="1" t="s">
        <v>89</v>
      </c>
      <c r="B7" s="1" t="s">
        <v>36</v>
      </c>
      <c r="C7" s="2">
        <f t="array" ref="C7">IFERROR(INDEX(Data!$F$2:$F$11136,MATCH($B7&amp;C$55&amp;"G",Data!$A$2:$A$11136&amp;Data!$D$2:$D$11136&amp;Data!$C$2:$C$11136,0)),0)</f>
        <v>569268</v>
      </c>
      <c r="D7" s="2">
        <f t="array" ref="D7">IFERROR(INDEX(Data!$F$2:$F$11136,MATCH($B7&amp;D$55&amp;"G",Data!$A$2:$A$11136&amp;Data!$D$2:$D$11136&amp;Data!$C$2:$C$11136,0)),0)+IFERROR(INDEX(Data!$F$2:$F$11136,MATCH($B7&amp;D$56&amp;"G",Data!$A$2:$A$11136&amp;Data!$D$2:$D$11136&amp;Data!$C$2:$C$11136,0)),0)</f>
        <v>604687</v>
      </c>
      <c r="E7" s="2">
        <f t="array" ref="E7">IFERROR(INDEX(Data!$F$2:$F$11136,MATCH($B7&amp;E$55&amp;"G",Data!$A$2:$A$11136&amp;Data!$D$2:$D$11136&amp;Data!$C$2:$C$11136,0)),0)+IFERROR(INDEX(Data!$F$2:$F$11136,MATCH($B7&amp;E$56&amp;"G",Data!$A$2:$A$11136&amp;Data!$D$2:$D$11136&amp;Data!$C$2:$C$11136,0)),0)</f>
        <v>776027</v>
      </c>
      <c r="F7" s="2">
        <f t="array" ref="F7">IFERROR(INDEX(Data!$F$2:$F$11136,MATCH($B7&amp;F$55&amp;"G",Data!$A$2:$A$11136&amp;Data!$D$2:$D$11136&amp;Data!$C$2:$C$11136,0)),0)</f>
        <v>501311</v>
      </c>
      <c r="G7" s="2">
        <f t="array" ref="G7">IFERROR(INDEX(Data!$F$2:$F$11136,MATCH($B7&amp;G$55&amp;"G",Data!$A$2:$A$11136&amp;Data!$D$2:$D$11136&amp;Data!$C$2:$C$11136,0)),0)</f>
        <v>217443</v>
      </c>
      <c r="H7" s="2">
        <f t="array" ref="H7">IFERROR(INDEX(Data!$F$2:$F$11136,MATCH($B7&amp;H$55&amp;"G",Data!$A$2:$A$11136&amp;Data!$D$2:$D$11136&amp;Data!$C$2:$C$11136,0)),0)+IFERROR(INDEX(Data!$F$2:$F$11136,MATCH($B7&amp;H$56&amp;"G",Data!$A$2:$A$11136&amp;Data!$D$2:$D$11136&amp;Data!$C$2:$C$11136,0)),0)</f>
        <v>119631</v>
      </c>
      <c r="I7" s="2">
        <f t="array" ref="I7">IFERROR(INDEX(Data!$F$2:$F$11136,MATCH($B7&amp;I$55&amp;"G",Data!$A$2:$A$11136&amp;Data!$D$2:$D$11136&amp;Data!$C$2:$C$11136,0)),0)</f>
        <v>47937</v>
      </c>
      <c r="J7" s="2">
        <f t="array" ref="J7">IFERROR(INDEX(Data!$F$2:$F$11136,MATCH($B7&amp;J$55&amp;"G",Data!$A$2:$A$11136&amp;Data!$D$2:$D$11136&amp;Data!$C$2:$C$11136,0)),0)</f>
        <v>210664</v>
      </c>
      <c r="K7" s="2">
        <f t="array" ref="K7">IFERROR(INDEX(Data!$F$2:$F$11136,MATCH($B7&amp;K$55&amp;"G",Data!$A$2:$A$11136&amp;Data!$D$2:$D$11136&amp;Data!$C$2:$C$11136,0)),0)</f>
        <v>174902</v>
      </c>
      <c r="L7" s="2">
        <f t="array" ref="L7">IFERROR(INDEX(Data!$F$2:$F$11136,MATCH($B7&amp;L$55&amp;"G",Data!$A$2:$A$11136&amp;Data!$D$2:$D$11136&amp;Data!$C$2:$C$11136,0)),0)</f>
        <v>82905</v>
      </c>
      <c r="M7" s="2">
        <f t="array" ref="M7">IFERROR(INDEX(Data!$F$2:$F$11136,MATCH($B7&amp;M$55&amp;"G",Data!$A$2:$A$11136&amp;Data!$D$2:$D$11136&amp;Data!$C$2:$C$11136,0)),0)</f>
        <v>186247</v>
      </c>
      <c r="N7" s="2">
        <f t="array" ref="N7">IFERROR(INDEX(Data!$F$2:$F$11136,MATCH($B7&amp;N$55&amp;"G",Data!$A$2:$A$11136&amp;Data!$D$2:$D$11136&amp;Data!$C$2:$C$11136,0)),0)</f>
        <v>42934</v>
      </c>
      <c r="O7" s="2">
        <f t="array" ref="O7">IFERROR(INDEX(Data!$F$2:$F$11136,MATCH($B7&amp;O$55&amp;"G",Data!$A$2:$A$11136&amp;Data!$D$2:$D$11136&amp;Data!$C$2:$C$11136,0)),0)</f>
        <v>306681</v>
      </c>
      <c r="P7" s="2">
        <f t="array" ref="P7">IFERROR(INDEX(Data!$F$2:$F$11136,MATCH($B7&amp;P$55&amp;"G",Data!$A$2:$A$11136&amp;Data!$D$2:$D$11136&amp;Data!$C$2:$C$11136,0)),0)</f>
        <v>242984</v>
      </c>
      <c r="Q7" s="2">
        <f t="array" ref="Q7">IFERROR(INDEX(Data!$F$2:$F$11136,MATCH($B7&amp;Q$55&amp;"G",Data!$A$2:$A$11136&amp;Data!$D$2:$D$11136&amp;Data!$C$2:$C$11136,0)),0)</f>
        <v>58</v>
      </c>
      <c r="R7" s="2">
        <f t="array" ref="R7">IFERROR(INDEX(Data!$F$2:$F$11136,MATCH($B7&amp;R$55&amp;"G",Data!$A$2:$A$11136&amp;Data!$D$2:$D$11136&amp;Data!$C$2:$C$11136,0)),0)+IFERROR(INDEX(Data!$F$2:$F$11136,MATCH($B7&amp;R$56&amp;"G",Data!$A$2:$A$11136&amp;Data!$D$2:$D$11136&amp;Data!$C$2:$C$11136,0)),0)+IFERROR(INDEX(Data!$F$2:$F$11136,MATCH($B7&amp;R$57&amp;"G",Data!$A$2:$A$11136&amp;Data!$D$2:$D$11136&amp;Data!$C$2:$C$11136,0)),0)+IFERROR(INDEX(Data!$F$2:$F$11136,MATCH($B7&amp;R$58&amp;"G",Data!$A$2:$A$11136&amp;Data!$D$2:$D$11136&amp;Data!$C$2:$C$11136,0)),0)</f>
        <v>354667</v>
      </c>
    </row>
    <row r="8" spans="1:18">
      <c r="A8" s="1" t="s">
        <v>76</v>
      </c>
      <c r="B8" s="1" t="s">
        <v>23</v>
      </c>
      <c r="C8" s="2">
        <f t="array" ref="C8">IFERROR(INDEX(Data!$F$2:$F$11136,MATCH($B8&amp;C$55&amp;"G",Data!$A$2:$A$11136&amp;Data!$D$2:$D$11136&amp;Data!$C$2:$C$11136,0)),0)</f>
        <v>235485</v>
      </c>
      <c r="D8" s="2">
        <f t="array" ref="D8">IFERROR(INDEX(Data!$F$2:$F$11136,MATCH($B8&amp;D$55&amp;"G",Data!$A$2:$A$11136&amp;Data!$D$2:$D$11136&amp;Data!$C$2:$C$11136,0)),0)+IFERROR(INDEX(Data!$F$2:$F$11136,MATCH($B8&amp;D$56&amp;"G",Data!$A$2:$A$11136&amp;Data!$D$2:$D$11136&amp;Data!$C$2:$C$11136,0)),0)</f>
        <v>94803</v>
      </c>
      <c r="E8" s="2">
        <f t="array" ref="E8">IFERROR(INDEX(Data!$F$2:$F$11136,MATCH($B8&amp;E$55&amp;"G",Data!$A$2:$A$11136&amp;Data!$D$2:$D$11136&amp;Data!$C$2:$C$11136,0)),0)+IFERROR(INDEX(Data!$F$2:$F$11136,MATCH($B8&amp;E$56&amp;"G",Data!$A$2:$A$11136&amp;Data!$D$2:$D$11136&amp;Data!$C$2:$C$11136,0)),0)</f>
        <v>126791</v>
      </c>
      <c r="F8" s="2">
        <f t="array" ref="F8">IFERROR(INDEX(Data!$F$2:$F$11136,MATCH($B8&amp;F$55&amp;"G",Data!$A$2:$A$11136&amp;Data!$D$2:$D$11136&amp;Data!$C$2:$C$11136,0)),0)</f>
        <v>29895</v>
      </c>
      <c r="G8" s="2">
        <f t="array" ref="G8">IFERROR(INDEX(Data!$F$2:$F$11136,MATCH($B8&amp;G$55&amp;"G",Data!$A$2:$A$11136&amp;Data!$D$2:$D$11136&amp;Data!$C$2:$C$11136,0)),0)</f>
        <v>34439</v>
      </c>
      <c r="H8" s="2">
        <f t="array" ref="H8">IFERROR(INDEX(Data!$F$2:$F$11136,MATCH($B8&amp;H$55&amp;"G",Data!$A$2:$A$11136&amp;Data!$D$2:$D$11136&amp;Data!$C$2:$C$11136,0)),0)+IFERROR(INDEX(Data!$F$2:$F$11136,MATCH($B8&amp;H$56&amp;"G",Data!$A$2:$A$11136&amp;Data!$D$2:$D$11136&amp;Data!$C$2:$C$11136,0)),0)</f>
        <v>23020</v>
      </c>
      <c r="I8" s="2">
        <f t="array" ref="I8">IFERROR(INDEX(Data!$F$2:$F$11136,MATCH($B8&amp;I$55&amp;"G",Data!$A$2:$A$11136&amp;Data!$D$2:$D$11136&amp;Data!$C$2:$C$11136,0)),0)</f>
        <v>31748</v>
      </c>
      <c r="J8" s="2">
        <f t="array" ref="J8">IFERROR(INDEX(Data!$F$2:$F$11136,MATCH($B8&amp;J$55&amp;"G",Data!$A$2:$A$11136&amp;Data!$D$2:$D$11136&amp;Data!$C$2:$C$11136,0)),0)</f>
        <v>24806</v>
      </c>
      <c r="K8" s="2">
        <f t="array" ref="K8">IFERROR(INDEX(Data!$F$2:$F$11136,MATCH($B8&amp;K$55&amp;"G",Data!$A$2:$A$11136&amp;Data!$D$2:$D$11136&amp;Data!$C$2:$C$11136,0)),0)</f>
        <v>53197</v>
      </c>
      <c r="L8" s="2">
        <f t="array" ref="L8">IFERROR(INDEX(Data!$F$2:$F$11136,MATCH($B8&amp;L$55&amp;"G",Data!$A$2:$A$11136&amp;Data!$D$2:$D$11136&amp;Data!$C$2:$C$11136,0)),0)</f>
        <v>35196</v>
      </c>
      <c r="M8" s="2">
        <f t="array" ref="M8">IFERROR(INDEX(Data!$F$2:$F$11136,MATCH($B8&amp;M$55&amp;"G",Data!$A$2:$A$11136&amp;Data!$D$2:$D$11136&amp;Data!$C$2:$C$11136,0)),0)</f>
        <v>75637</v>
      </c>
      <c r="N8" s="2">
        <f t="array" ref="N8">IFERROR(INDEX(Data!$F$2:$F$11136,MATCH($B8&amp;N$55&amp;"G",Data!$A$2:$A$11136&amp;Data!$D$2:$D$11136&amp;Data!$C$2:$C$11136,0)),0)</f>
        <v>8013</v>
      </c>
      <c r="O8" s="2">
        <f t="array" ref="O8">IFERROR(INDEX(Data!$F$2:$F$11136,MATCH($B8&amp;O$55&amp;"G",Data!$A$2:$A$11136&amp;Data!$D$2:$D$11136&amp;Data!$C$2:$C$11136,0)),0)</f>
        <v>61201</v>
      </c>
      <c r="P8" s="2">
        <f t="array" ref="P8">IFERROR(INDEX(Data!$F$2:$F$11136,MATCH($B8&amp;P$55&amp;"G",Data!$A$2:$A$11136&amp;Data!$D$2:$D$11136&amp;Data!$C$2:$C$11136,0)),0)</f>
        <v>17020</v>
      </c>
      <c r="Q8" s="2">
        <f t="array" ref="Q8">IFERROR(INDEX(Data!$F$2:$F$11136,MATCH($B8&amp;Q$55&amp;"G",Data!$A$2:$A$11136&amp;Data!$D$2:$D$11136&amp;Data!$C$2:$C$11136,0)),0)</f>
        <v>106</v>
      </c>
      <c r="R8" s="2">
        <f t="array" ref="R8">IFERROR(INDEX(Data!$F$2:$F$11136,MATCH($B8&amp;R$55&amp;"G",Data!$A$2:$A$11136&amp;Data!$D$2:$D$11136&amp;Data!$C$2:$C$11136,0)),0)+IFERROR(INDEX(Data!$F$2:$F$11136,MATCH($B8&amp;R$56&amp;"G",Data!$A$2:$A$11136&amp;Data!$D$2:$D$11136&amp;Data!$C$2:$C$11136,0)),0)+IFERROR(INDEX(Data!$F$2:$F$11136,MATCH($B8&amp;R$57&amp;"G",Data!$A$2:$A$11136&amp;Data!$D$2:$D$11136&amp;Data!$C$2:$C$11136,0)),0)+IFERROR(INDEX(Data!$F$2:$F$11136,MATCH($B8&amp;R$58&amp;"G",Data!$A$2:$A$11136&amp;Data!$D$2:$D$11136&amp;Data!$C$2:$C$11136,0)),0)</f>
        <v>60966</v>
      </c>
    </row>
    <row r="9" spans="1:18">
      <c r="A9" s="1" t="s">
        <v>60</v>
      </c>
      <c r="B9" s="1" t="s">
        <v>7</v>
      </c>
      <c r="C9" s="2">
        <f t="array" ref="C9">IFERROR(INDEX(Data!$F$2:$F$11136,MATCH($B9&amp;C$55&amp;"G",Data!$A$2:$A$11136&amp;Data!$D$2:$D$11136&amp;Data!$C$2:$C$11136,0)),0)</f>
        <v>84553</v>
      </c>
      <c r="D9" s="2">
        <f t="array" ref="D9">IFERROR(INDEX(Data!$F$2:$F$11136,MATCH($B9&amp;D$55&amp;"G",Data!$A$2:$A$11136&amp;Data!$D$2:$D$11136&amp;Data!$C$2:$C$11136,0)),0)+IFERROR(INDEX(Data!$F$2:$F$11136,MATCH($B9&amp;D$56&amp;"G",Data!$A$2:$A$11136&amp;Data!$D$2:$D$11136&amp;Data!$C$2:$C$11136,0)),0)</f>
        <v>64280</v>
      </c>
      <c r="E9" s="2">
        <f t="array" ref="E9">IFERROR(INDEX(Data!$F$2:$F$11136,MATCH($B9&amp;E$55&amp;"G",Data!$A$2:$A$11136&amp;Data!$D$2:$D$11136&amp;Data!$C$2:$C$11136,0)),0)+IFERROR(INDEX(Data!$F$2:$F$11136,MATCH($B9&amp;E$56&amp;"G",Data!$A$2:$A$11136&amp;Data!$D$2:$D$11136&amp;Data!$C$2:$C$11136,0)),0)</f>
        <v>114677</v>
      </c>
      <c r="F9" s="2">
        <f t="array" ref="F9">IFERROR(INDEX(Data!$F$2:$F$11136,MATCH($B9&amp;F$55&amp;"G",Data!$A$2:$A$11136&amp;Data!$D$2:$D$11136&amp;Data!$C$2:$C$11136,0)),0)</f>
        <v>81615</v>
      </c>
      <c r="G9" s="2">
        <f t="array" ref="G9">IFERROR(INDEX(Data!$F$2:$F$11136,MATCH($B9&amp;G$55&amp;"G",Data!$A$2:$A$11136&amp;Data!$D$2:$D$11136&amp;Data!$C$2:$C$11136,0)),0)</f>
        <v>9875</v>
      </c>
      <c r="H9" s="2">
        <f t="array" ref="H9">IFERROR(INDEX(Data!$F$2:$F$11136,MATCH($B9&amp;H$55&amp;"G",Data!$A$2:$A$11136&amp;Data!$D$2:$D$11136&amp;Data!$C$2:$C$11136,0)),0)+IFERROR(INDEX(Data!$F$2:$F$11136,MATCH($B9&amp;H$56&amp;"G",Data!$A$2:$A$11136&amp;Data!$D$2:$D$11136&amp;Data!$C$2:$C$11136,0)),0)</f>
        <v>2655</v>
      </c>
      <c r="I9" s="2">
        <f t="array" ref="I9">IFERROR(INDEX(Data!$F$2:$F$11136,MATCH($B9&amp;I$55&amp;"G",Data!$A$2:$A$11136&amp;Data!$D$2:$D$11136&amp;Data!$C$2:$C$11136,0)),0)</f>
        <v>11558</v>
      </c>
      <c r="J9" s="2">
        <f t="array" ref="J9">IFERROR(INDEX(Data!$F$2:$F$11136,MATCH($B9&amp;J$55&amp;"G",Data!$A$2:$A$11136&amp;Data!$D$2:$D$11136&amp;Data!$C$2:$C$11136,0)),0)</f>
        <v>24408</v>
      </c>
      <c r="K9" s="2">
        <f t="array" ref="K9">IFERROR(INDEX(Data!$F$2:$F$11136,MATCH($B9&amp;K$55&amp;"G",Data!$A$2:$A$11136&amp;Data!$D$2:$D$11136&amp;Data!$C$2:$C$11136,0)),0)</f>
        <v>8432</v>
      </c>
      <c r="L9" s="2">
        <f t="array" ref="L9">IFERROR(INDEX(Data!$F$2:$F$11136,MATCH($B9&amp;L$55&amp;"G",Data!$A$2:$A$11136&amp;Data!$D$2:$D$11136&amp;Data!$C$2:$C$11136,0)),0)</f>
        <v>9574</v>
      </c>
      <c r="M9" s="2">
        <f t="array" ref="M9">IFERROR(INDEX(Data!$F$2:$F$11136,MATCH($B9&amp;M$55&amp;"G",Data!$A$2:$A$11136&amp;Data!$D$2:$D$11136&amp;Data!$C$2:$C$11136,0)),0)</f>
        <v>13682</v>
      </c>
      <c r="N9" s="2">
        <f t="array" ref="N9">IFERROR(INDEX(Data!$F$2:$F$11136,MATCH($B9&amp;N$55&amp;"G",Data!$A$2:$A$11136&amp;Data!$D$2:$D$11136&amp;Data!$C$2:$C$11136,0)),0)</f>
        <v>3225</v>
      </c>
      <c r="O9" s="2">
        <f t="array" ref="O9">IFERROR(INDEX(Data!$F$2:$F$11136,MATCH($B9&amp;O$55&amp;"G",Data!$A$2:$A$11136&amp;Data!$D$2:$D$11136&amp;Data!$C$2:$C$11136,0)),0)</f>
        <v>10489</v>
      </c>
      <c r="P9" s="2">
        <f t="array" ref="P9">IFERROR(INDEX(Data!$F$2:$F$11136,MATCH($B9&amp;P$55&amp;"G",Data!$A$2:$A$11136&amp;Data!$D$2:$D$11136&amp;Data!$C$2:$C$11136,0)),0)</f>
        <v>726</v>
      </c>
      <c r="Q9" s="2">
        <f t="array" ref="Q9">IFERROR(INDEX(Data!$F$2:$F$11136,MATCH($B9&amp;Q$55&amp;"G",Data!$A$2:$A$11136&amp;Data!$D$2:$D$11136&amp;Data!$C$2:$C$11136,0)),0)</f>
        <v>0</v>
      </c>
      <c r="R9" s="2">
        <f t="array" ref="R9">IFERROR(INDEX(Data!$F$2:$F$11136,MATCH($B9&amp;R$55&amp;"G",Data!$A$2:$A$11136&amp;Data!$D$2:$D$11136&amp;Data!$C$2:$C$11136,0)),0)+IFERROR(INDEX(Data!$F$2:$F$11136,MATCH($B9&amp;R$56&amp;"G",Data!$A$2:$A$11136&amp;Data!$D$2:$D$11136&amp;Data!$C$2:$C$11136,0)),0)+IFERROR(INDEX(Data!$F$2:$F$11136,MATCH($B9&amp;R$57&amp;"G",Data!$A$2:$A$11136&amp;Data!$D$2:$D$11136&amp;Data!$C$2:$C$11136,0)),0)+IFERROR(INDEX(Data!$F$2:$F$11136,MATCH($B9&amp;R$58&amp;"G",Data!$A$2:$A$11136&amp;Data!$D$2:$D$11136&amp;Data!$C$2:$C$11136,0)),0)</f>
        <v>12044</v>
      </c>
    </row>
    <row r="10" spans="1:18">
      <c r="A10" s="1" t="s">
        <v>86</v>
      </c>
      <c r="B10" s="1" t="s">
        <v>33</v>
      </c>
      <c r="C10" s="2">
        <f t="array" ref="C10">IFERROR(INDEX(Data!$F$2:$F$11136,MATCH($B10&amp;C$55&amp;"G",Data!$A$2:$A$11136&amp;Data!$D$2:$D$11136&amp;Data!$C$2:$C$11136,0)),0)</f>
        <v>14275</v>
      </c>
      <c r="D10" s="2">
        <f t="array" ref="D10">IFERROR(INDEX(Data!$F$2:$F$11136,MATCH($B10&amp;D$55&amp;"G",Data!$A$2:$A$11136&amp;Data!$D$2:$D$11136&amp;Data!$C$2:$C$11136,0)),0)+IFERROR(INDEX(Data!$F$2:$F$11136,MATCH($B10&amp;D$56&amp;"G",Data!$A$2:$A$11136&amp;Data!$D$2:$D$11136&amp;Data!$C$2:$C$11136,0)),0)</f>
        <v>40325</v>
      </c>
      <c r="E10" s="2">
        <f t="array" ref="E10">IFERROR(INDEX(Data!$F$2:$F$11136,MATCH($B10&amp;E$55&amp;"G",Data!$A$2:$A$11136&amp;Data!$D$2:$D$11136&amp;Data!$C$2:$C$11136,0)),0)+IFERROR(INDEX(Data!$F$2:$F$11136,MATCH($B10&amp;E$56&amp;"G",Data!$A$2:$A$11136&amp;Data!$D$2:$D$11136&amp;Data!$C$2:$C$11136,0)),0)</f>
        <v>28322</v>
      </c>
      <c r="F10" s="2">
        <f t="array" ref="F10">IFERROR(INDEX(Data!$F$2:$F$11136,MATCH($B10&amp;F$55&amp;"G",Data!$A$2:$A$11136&amp;Data!$D$2:$D$11136&amp;Data!$C$2:$C$11136,0)),0)</f>
        <v>17730</v>
      </c>
      <c r="G10" s="2">
        <f t="array" ref="G10">IFERROR(INDEX(Data!$F$2:$F$11136,MATCH($B10&amp;G$55&amp;"G",Data!$A$2:$A$11136&amp;Data!$D$2:$D$11136&amp;Data!$C$2:$C$11136,0)),0)</f>
        <v>5077</v>
      </c>
      <c r="H10" s="2">
        <f t="array" ref="H10">IFERROR(INDEX(Data!$F$2:$F$11136,MATCH($B10&amp;H$55&amp;"G",Data!$A$2:$A$11136&amp;Data!$D$2:$D$11136&amp;Data!$C$2:$C$11136,0)),0)+IFERROR(INDEX(Data!$F$2:$F$11136,MATCH($B10&amp;H$56&amp;"G",Data!$A$2:$A$11136&amp;Data!$D$2:$D$11136&amp;Data!$C$2:$C$11136,0)),0)</f>
        <v>1017</v>
      </c>
      <c r="I10" s="2">
        <f t="array" ref="I10">IFERROR(INDEX(Data!$F$2:$F$11136,MATCH($B10&amp;I$55&amp;"G",Data!$A$2:$A$11136&amp;Data!$D$2:$D$11136&amp;Data!$C$2:$C$11136,0)),0)</f>
        <v>6</v>
      </c>
      <c r="J10" s="2">
        <f t="array" ref="J10">IFERROR(INDEX(Data!$F$2:$F$11136,MATCH($B10&amp;J$55&amp;"G",Data!$A$2:$A$11136&amp;Data!$D$2:$D$11136&amp;Data!$C$2:$C$11136,0)),0)</f>
        <v>7973</v>
      </c>
      <c r="K10" s="2">
        <f t="array" ref="K10">IFERROR(INDEX(Data!$F$2:$F$11136,MATCH($B10&amp;K$55&amp;"G",Data!$A$2:$A$11136&amp;Data!$D$2:$D$11136&amp;Data!$C$2:$C$11136,0)),0)</f>
        <v>2574</v>
      </c>
      <c r="L10" s="2">
        <f t="array" ref="L10">IFERROR(INDEX(Data!$F$2:$F$11136,MATCH($B10&amp;L$55&amp;"G",Data!$A$2:$A$11136&amp;Data!$D$2:$D$11136&amp;Data!$C$2:$C$11136,0)),0)</f>
        <v>21443</v>
      </c>
      <c r="M10" s="2">
        <f t="array" ref="M10">IFERROR(INDEX(Data!$F$2:$F$11136,MATCH($B10&amp;M$55&amp;"G",Data!$A$2:$A$11136&amp;Data!$D$2:$D$11136&amp;Data!$C$2:$C$11136,0)),0)</f>
        <v>22285</v>
      </c>
      <c r="N10" s="2">
        <f t="array" ref="N10">IFERROR(INDEX(Data!$F$2:$F$11136,MATCH($B10&amp;N$55&amp;"G",Data!$A$2:$A$11136&amp;Data!$D$2:$D$11136&amp;Data!$C$2:$C$11136,0)),0)</f>
        <v>1732</v>
      </c>
      <c r="O10" s="2">
        <f t="array" ref="O10">IFERROR(INDEX(Data!$F$2:$F$11136,MATCH($B10&amp;O$55&amp;"G",Data!$A$2:$A$11136&amp;Data!$D$2:$D$11136&amp;Data!$C$2:$C$11136,0)),0)</f>
        <v>967</v>
      </c>
      <c r="P10" s="2">
        <f t="array" ref="P10">IFERROR(INDEX(Data!$F$2:$F$11136,MATCH($B10&amp;P$55&amp;"G",Data!$A$2:$A$11136&amp;Data!$D$2:$D$11136&amp;Data!$C$2:$C$11136,0)),0)</f>
        <v>2053</v>
      </c>
      <c r="Q10" s="2">
        <f t="array" ref="Q10">IFERROR(INDEX(Data!$F$2:$F$11136,MATCH($B10&amp;Q$55&amp;"G",Data!$A$2:$A$11136&amp;Data!$D$2:$D$11136&amp;Data!$C$2:$C$11136,0)),0)</f>
        <v>0</v>
      </c>
      <c r="R10" s="2">
        <f t="array" ref="R10">IFERROR(INDEX(Data!$F$2:$F$11136,MATCH($B10&amp;R$55&amp;"G",Data!$A$2:$A$11136&amp;Data!$D$2:$D$11136&amp;Data!$C$2:$C$11136,0)),0)+IFERROR(INDEX(Data!$F$2:$F$11136,MATCH($B10&amp;R$56&amp;"G",Data!$A$2:$A$11136&amp;Data!$D$2:$D$11136&amp;Data!$C$2:$C$11136,0)),0)+IFERROR(INDEX(Data!$F$2:$F$11136,MATCH($B10&amp;R$57&amp;"G",Data!$A$2:$A$11136&amp;Data!$D$2:$D$11136&amp;Data!$C$2:$C$11136,0)),0)+IFERROR(INDEX(Data!$F$2:$F$11136,MATCH($B10&amp;R$58&amp;"G",Data!$A$2:$A$11136&amp;Data!$D$2:$D$11136&amp;Data!$C$2:$C$11136,0)),0)</f>
        <v>7772</v>
      </c>
    </row>
    <row r="11" spans="1:18">
      <c r="A11" s="1" t="s">
        <v>105</v>
      </c>
      <c r="B11" s="1" t="s">
        <v>52</v>
      </c>
      <c r="C11" s="2">
        <f t="array" ref="C11">IFERROR(INDEX(Data!$F$2:$F$11136,MATCH($B11&amp;C$55&amp;"G",Data!$A$2:$A$11136&amp;Data!$D$2:$D$11136&amp;Data!$C$2:$C$11136,0)),0)</f>
        <v>16676</v>
      </c>
      <c r="D11" s="2">
        <f t="array" ref="D11">IFERROR(INDEX(Data!$F$2:$F$11136,MATCH($B11&amp;D$55&amp;"G",Data!$A$2:$A$11136&amp;Data!$D$2:$D$11136&amp;Data!$C$2:$C$11136,0)),0)+IFERROR(INDEX(Data!$F$2:$F$11136,MATCH($B11&amp;D$56&amp;"G",Data!$A$2:$A$11136&amp;Data!$D$2:$D$11136&amp;Data!$C$2:$C$11136,0)),0)</f>
        <v>561</v>
      </c>
      <c r="E11" s="2">
        <f t="array" ref="E11">IFERROR(INDEX(Data!$F$2:$F$11136,MATCH($B11&amp;E$55&amp;"G",Data!$A$2:$A$11136&amp;Data!$D$2:$D$11136&amp;Data!$C$2:$C$11136,0)),0)+IFERROR(INDEX(Data!$F$2:$F$11136,MATCH($B11&amp;E$56&amp;"G",Data!$A$2:$A$11136&amp;Data!$D$2:$D$11136&amp;Data!$C$2:$C$11136,0)),0)</f>
        <v>239</v>
      </c>
      <c r="F11" s="2">
        <f t="array" ref="F11">IFERROR(INDEX(Data!$F$2:$F$11136,MATCH($B11&amp;F$55&amp;"G",Data!$A$2:$A$11136&amp;Data!$D$2:$D$11136&amp;Data!$C$2:$C$11136,0)),0)</f>
        <v>373928</v>
      </c>
      <c r="G11" s="2">
        <f t="array" ref="G11">IFERROR(INDEX(Data!$F$2:$F$11136,MATCH($B11&amp;G$55&amp;"G",Data!$A$2:$A$11136&amp;Data!$D$2:$D$11136&amp;Data!$C$2:$C$11136,0)),0)</f>
        <v>3533</v>
      </c>
      <c r="H11" s="2">
        <f t="array" ref="H11">IFERROR(INDEX(Data!$F$2:$F$11136,MATCH($B11&amp;H$55&amp;"G",Data!$A$2:$A$11136&amp;Data!$D$2:$D$11136&amp;Data!$C$2:$C$11136,0)),0)+IFERROR(INDEX(Data!$F$2:$F$11136,MATCH($B11&amp;H$56&amp;"G",Data!$A$2:$A$11136&amp;Data!$D$2:$D$11136&amp;Data!$C$2:$C$11136,0)),0)</f>
        <v>1436</v>
      </c>
      <c r="I11" s="2">
        <f t="array" ref="I11">IFERROR(INDEX(Data!$F$2:$F$11136,MATCH($B11&amp;I$55&amp;"G",Data!$A$2:$A$11136&amp;Data!$D$2:$D$11136&amp;Data!$C$2:$C$11136,0)),0)</f>
        <v>10989</v>
      </c>
      <c r="J11" s="2">
        <f t="array" ref="J11">IFERROR(INDEX(Data!$F$2:$F$11136,MATCH($B11&amp;J$55&amp;"G",Data!$A$2:$A$11136&amp;Data!$D$2:$D$11136&amp;Data!$C$2:$C$11136,0)),0)</f>
        <v>449</v>
      </c>
      <c r="K11" s="2">
        <f t="array" ref="K11">IFERROR(INDEX(Data!$F$2:$F$11136,MATCH($B11&amp;K$55&amp;"G",Data!$A$2:$A$11136&amp;Data!$D$2:$D$11136&amp;Data!$C$2:$C$11136,0)),0)</f>
        <v>5819</v>
      </c>
      <c r="L11" s="2">
        <f t="array" ref="L11">IFERROR(INDEX(Data!$F$2:$F$11136,MATCH($B11&amp;L$55&amp;"G",Data!$A$2:$A$11136&amp;Data!$D$2:$D$11136&amp;Data!$C$2:$C$11136,0)),0)</f>
        <v>240</v>
      </c>
      <c r="M11" s="2">
        <f t="array" ref="M11">IFERROR(INDEX(Data!$F$2:$F$11136,MATCH($B11&amp;M$55&amp;"G",Data!$A$2:$A$11136&amp;Data!$D$2:$D$11136&amp;Data!$C$2:$C$11136,0)),0)</f>
        <v>8544</v>
      </c>
      <c r="N11" s="2">
        <f t="array" ref="N11">IFERROR(INDEX(Data!$F$2:$F$11136,MATCH($B11&amp;N$55&amp;"G",Data!$A$2:$A$11136&amp;Data!$D$2:$D$11136&amp;Data!$C$2:$C$11136,0)),0)</f>
        <v>1896</v>
      </c>
      <c r="O11" s="2">
        <f t="array" ref="O11">IFERROR(INDEX(Data!$F$2:$F$11136,MATCH($B11&amp;O$55&amp;"G",Data!$A$2:$A$11136&amp;Data!$D$2:$D$11136&amp;Data!$C$2:$C$11136,0)),0)</f>
        <v>3659</v>
      </c>
      <c r="P11" s="2">
        <f t="array" ref="P11">IFERROR(INDEX(Data!$F$2:$F$11136,MATCH($B11&amp;P$55&amp;"G",Data!$A$2:$A$11136&amp;Data!$D$2:$D$11136&amp;Data!$C$2:$C$11136,0)),0)</f>
        <v>0</v>
      </c>
      <c r="Q11" s="2">
        <f t="array" ref="Q11">IFERROR(INDEX(Data!$F$2:$F$11136,MATCH($B11&amp;Q$55&amp;"G",Data!$A$2:$A$11136&amp;Data!$D$2:$D$11136&amp;Data!$C$2:$C$11136,0)),0)</f>
        <v>0</v>
      </c>
      <c r="R11" s="2">
        <f t="array" ref="R11">IFERROR(INDEX(Data!$F$2:$F$11136,MATCH($B11&amp;R$55&amp;"G",Data!$A$2:$A$11136&amp;Data!$D$2:$D$11136&amp;Data!$C$2:$C$11136,0)),0)+IFERROR(INDEX(Data!$F$2:$F$11136,MATCH($B11&amp;R$56&amp;"G",Data!$A$2:$A$11136&amp;Data!$D$2:$D$11136&amp;Data!$C$2:$C$11136,0)),0)+IFERROR(INDEX(Data!$F$2:$F$11136,MATCH($B11&amp;R$57&amp;"G",Data!$A$2:$A$11136&amp;Data!$D$2:$D$11136&amp;Data!$C$2:$C$11136,0)),0)+IFERROR(INDEX(Data!$F$2:$F$11136,MATCH($B11&amp;R$58&amp;"G",Data!$A$2:$A$11136&amp;Data!$D$2:$D$11136&amp;Data!$C$2:$C$11136,0)),0)</f>
        <v>2633</v>
      </c>
    </row>
    <row r="12" spans="1:18">
      <c r="A12" s="1" t="s">
        <v>58</v>
      </c>
      <c r="B12" s="1" t="s">
        <v>5</v>
      </c>
      <c r="C12" s="2">
        <f t="array" ref="C12">IFERROR(INDEX(Data!$F$2:$F$11136,MATCH($B12&amp;C$55&amp;"G",Data!$A$2:$A$11136&amp;Data!$D$2:$D$11136&amp;Data!$C$2:$C$11136,0)),0)</f>
        <v>530144</v>
      </c>
      <c r="D12" s="2">
        <f t="array" ref="D12">IFERROR(INDEX(Data!$F$2:$F$11136,MATCH($B12&amp;D$55&amp;"G",Data!$A$2:$A$11136&amp;Data!$D$2:$D$11136&amp;Data!$C$2:$C$11136,0)),0)+IFERROR(INDEX(Data!$F$2:$F$11136,MATCH($B12&amp;D$56&amp;"G",Data!$A$2:$A$11136&amp;Data!$D$2:$D$11136&amp;Data!$C$2:$C$11136,0)),0)</f>
        <v>221176</v>
      </c>
      <c r="E12" s="2">
        <f t="array" ref="E12">IFERROR(INDEX(Data!$F$2:$F$11136,MATCH($B12&amp;E$55&amp;"G",Data!$A$2:$A$11136&amp;Data!$D$2:$D$11136&amp;Data!$C$2:$C$11136,0)),0)+IFERROR(INDEX(Data!$F$2:$F$11136,MATCH($B12&amp;E$56&amp;"G",Data!$A$2:$A$11136&amp;Data!$D$2:$D$11136&amp;Data!$C$2:$C$11136,0)),0)</f>
        <v>542052</v>
      </c>
      <c r="F12" s="2">
        <f t="array" ref="F12">IFERROR(INDEX(Data!$F$2:$F$11136,MATCH($B12&amp;F$55&amp;"G",Data!$A$2:$A$11136&amp;Data!$D$2:$D$11136&amp;Data!$C$2:$C$11136,0)),0)</f>
        <v>91499</v>
      </c>
      <c r="G12" s="2">
        <f t="array" ref="G12">IFERROR(INDEX(Data!$F$2:$F$11136,MATCH($B12&amp;G$55&amp;"G",Data!$A$2:$A$11136&amp;Data!$D$2:$D$11136&amp;Data!$C$2:$C$11136,0)),0)</f>
        <v>215012</v>
      </c>
      <c r="H12" s="2">
        <f t="array" ref="H12">IFERROR(INDEX(Data!$F$2:$F$11136,MATCH($B12&amp;H$55&amp;"G",Data!$A$2:$A$11136&amp;Data!$D$2:$D$11136&amp;Data!$C$2:$C$11136,0)),0)+IFERROR(INDEX(Data!$F$2:$F$11136,MATCH($B12&amp;H$56&amp;"G",Data!$A$2:$A$11136&amp;Data!$D$2:$D$11136&amp;Data!$C$2:$C$11136,0)),0)</f>
        <v>39602</v>
      </c>
      <c r="I12" s="2">
        <f t="array" ref="I12">IFERROR(INDEX(Data!$F$2:$F$11136,MATCH($B12&amp;I$55&amp;"G",Data!$A$2:$A$11136&amp;Data!$D$2:$D$11136&amp;Data!$C$2:$C$11136,0)),0)</f>
        <v>102039</v>
      </c>
      <c r="J12" s="2">
        <f t="array" ref="J12">IFERROR(INDEX(Data!$F$2:$F$11136,MATCH($B12&amp;J$55&amp;"G",Data!$A$2:$A$11136&amp;Data!$D$2:$D$11136&amp;Data!$C$2:$C$11136,0)),0)</f>
        <v>38492</v>
      </c>
      <c r="K12" s="2">
        <f t="array" ref="K12">IFERROR(INDEX(Data!$F$2:$F$11136,MATCH($B12&amp;K$55&amp;"G",Data!$A$2:$A$11136&amp;Data!$D$2:$D$11136&amp;Data!$C$2:$C$11136,0)),0)</f>
        <v>120988</v>
      </c>
      <c r="L12" s="2">
        <f t="array" ref="L12">IFERROR(INDEX(Data!$F$2:$F$11136,MATCH($B12&amp;L$55&amp;"G",Data!$A$2:$A$11136&amp;Data!$D$2:$D$11136&amp;Data!$C$2:$C$11136,0)),0)</f>
        <v>458024</v>
      </c>
      <c r="M12" s="2">
        <f t="array" ref="M12">IFERROR(INDEX(Data!$F$2:$F$11136,MATCH($B12&amp;M$55&amp;"G",Data!$A$2:$A$11136&amp;Data!$D$2:$D$11136&amp;Data!$C$2:$C$11136,0)),0)</f>
        <v>237754</v>
      </c>
      <c r="N12" s="2">
        <f t="array" ref="N12">IFERROR(INDEX(Data!$F$2:$F$11136,MATCH($B12&amp;N$55&amp;"G",Data!$A$2:$A$11136&amp;Data!$D$2:$D$11136&amp;Data!$C$2:$C$11136,0)),0)</f>
        <v>26462</v>
      </c>
      <c r="O12" s="2">
        <f t="array" ref="O12">IFERROR(INDEX(Data!$F$2:$F$11136,MATCH($B12&amp;O$55&amp;"G",Data!$A$2:$A$11136&amp;Data!$D$2:$D$11136&amp;Data!$C$2:$C$11136,0)),0)</f>
        <v>197046</v>
      </c>
      <c r="P12" s="2">
        <f t="array" ref="P12">IFERROR(INDEX(Data!$F$2:$F$11136,MATCH($B12&amp;P$55&amp;"G",Data!$A$2:$A$11136&amp;Data!$D$2:$D$11136&amp;Data!$C$2:$C$11136,0)),0)</f>
        <v>269630</v>
      </c>
      <c r="Q12" s="2">
        <f t="array" ref="Q12">IFERROR(INDEX(Data!$F$2:$F$11136,MATCH($B12&amp;Q$55&amp;"G",Data!$A$2:$A$11136&amp;Data!$D$2:$D$11136&amp;Data!$C$2:$C$11136,0)),0)</f>
        <v>2750</v>
      </c>
      <c r="R12" s="2">
        <f t="array" ref="R12">IFERROR(INDEX(Data!$F$2:$F$11136,MATCH($B12&amp;R$55&amp;"G",Data!$A$2:$A$11136&amp;Data!$D$2:$D$11136&amp;Data!$C$2:$C$11136,0)),0)+IFERROR(INDEX(Data!$F$2:$F$11136,MATCH($B12&amp;R$56&amp;"G",Data!$A$2:$A$11136&amp;Data!$D$2:$D$11136&amp;Data!$C$2:$C$11136,0)),0)+IFERROR(INDEX(Data!$F$2:$F$11136,MATCH($B12&amp;R$57&amp;"G",Data!$A$2:$A$11136&amp;Data!$D$2:$D$11136&amp;Data!$C$2:$C$11136,0)),0)+IFERROR(INDEX(Data!$F$2:$F$11136,MATCH($B12&amp;R$58&amp;"G",Data!$A$2:$A$11136&amp;Data!$D$2:$D$11136&amp;Data!$C$2:$C$11136,0)),0)</f>
        <v>141704</v>
      </c>
    </row>
    <row r="13" spans="1:18">
      <c r="A13" s="1" t="s">
        <v>104</v>
      </c>
      <c r="B13" s="1" t="s">
        <v>51</v>
      </c>
      <c r="C13" s="2">
        <f t="array" ref="C13">IFERROR(INDEX(Data!$F$2:$F$11136,MATCH($B13&amp;C$55&amp;"G",Data!$A$2:$A$11136&amp;Data!$D$2:$D$11136&amp;Data!$C$2:$C$11136,0)),0)</f>
        <v>227522</v>
      </c>
      <c r="D13" s="2">
        <f t="array" ref="D13">IFERROR(INDEX(Data!$F$2:$F$11136,MATCH($B13&amp;D$55&amp;"G",Data!$A$2:$A$11136&amp;Data!$D$2:$D$11136&amp;Data!$C$2:$C$11136,0)),0)+IFERROR(INDEX(Data!$F$2:$F$11136,MATCH($B13&amp;D$56&amp;"G",Data!$A$2:$A$11136&amp;Data!$D$2:$D$11136&amp;Data!$C$2:$C$11136,0)),0)</f>
        <v>129388</v>
      </c>
      <c r="E13" s="2">
        <f t="array" ref="E13">IFERROR(INDEX(Data!$F$2:$F$11136,MATCH($B13&amp;E$55&amp;"G",Data!$A$2:$A$11136&amp;Data!$D$2:$D$11136&amp;Data!$C$2:$C$11136,0)),0)+IFERROR(INDEX(Data!$F$2:$F$11136,MATCH($B13&amp;E$56&amp;"G",Data!$A$2:$A$11136&amp;Data!$D$2:$D$11136&amp;Data!$C$2:$C$11136,0)),0)</f>
        <v>138426</v>
      </c>
      <c r="F13" s="2">
        <f t="array" ref="F13">IFERROR(INDEX(Data!$F$2:$F$11136,MATCH($B13&amp;F$55&amp;"G",Data!$A$2:$A$11136&amp;Data!$D$2:$D$11136&amp;Data!$C$2:$C$11136,0)),0)</f>
        <v>144034</v>
      </c>
      <c r="G13" s="2">
        <f t="array" ref="G13">IFERROR(INDEX(Data!$F$2:$F$11136,MATCH($B13&amp;G$55&amp;"G",Data!$A$2:$A$11136&amp;Data!$D$2:$D$11136&amp;Data!$C$2:$C$11136,0)),0)</f>
        <v>102946</v>
      </c>
      <c r="H13" s="2">
        <f t="array" ref="H13">IFERROR(INDEX(Data!$F$2:$F$11136,MATCH($B13&amp;H$55&amp;"G",Data!$A$2:$A$11136&amp;Data!$D$2:$D$11136&amp;Data!$C$2:$C$11136,0)),0)+IFERROR(INDEX(Data!$F$2:$F$11136,MATCH($B13&amp;H$56&amp;"G",Data!$A$2:$A$11136&amp;Data!$D$2:$D$11136&amp;Data!$C$2:$C$11136,0)),0)</f>
        <v>54815</v>
      </c>
      <c r="I13" s="2">
        <f t="array" ref="I13">IFERROR(INDEX(Data!$F$2:$F$11136,MATCH($B13&amp;I$55&amp;"G",Data!$A$2:$A$11136&amp;Data!$D$2:$D$11136&amp;Data!$C$2:$C$11136,0)),0)</f>
        <v>62702</v>
      </c>
      <c r="J13" s="2">
        <f t="array" ref="J13">IFERROR(INDEX(Data!$F$2:$F$11136,MATCH($B13&amp;J$55&amp;"G",Data!$A$2:$A$11136&amp;Data!$D$2:$D$11136&amp;Data!$C$2:$C$11136,0)),0)</f>
        <v>50120</v>
      </c>
      <c r="K13" s="2">
        <f t="array" ref="K13">IFERROR(INDEX(Data!$F$2:$F$11136,MATCH($B13&amp;K$55&amp;"G",Data!$A$2:$A$11136&amp;Data!$D$2:$D$11136&amp;Data!$C$2:$C$11136,0)),0)</f>
        <v>64756</v>
      </c>
      <c r="L13" s="2">
        <f t="array" ref="L13">IFERROR(INDEX(Data!$F$2:$F$11136,MATCH($B13&amp;L$55&amp;"G",Data!$A$2:$A$11136&amp;Data!$D$2:$D$11136&amp;Data!$C$2:$C$11136,0)),0)</f>
        <v>15222</v>
      </c>
      <c r="M13" s="2">
        <f t="array" ref="M13">IFERROR(INDEX(Data!$F$2:$F$11136,MATCH($B13&amp;M$55&amp;"G",Data!$A$2:$A$11136&amp;Data!$D$2:$D$11136&amp;Data!$C$2:$C$11136,0)),0)</f>
        <v>43128</v>
      </c>
      <c r="N13" s="2">
        <f t="array" ref="N13">IFERROR(INDEX(Data!$F$2:$F$11136,MATCH($B13&amp;N$55&amp;"G",Data!$A$2:$A$11136&amp;Data!$D$2:$D$11136&amp;Data!$C$2:$C$11136,0)),0)</f>
        <v>25643</v>
      </c>
      <c r="O13" s="2">
        <f t="array" ref="O13">IFERROR(INDEX(Data!$F$2:$F$11136,MATCH($B13&amp;O$55&amp;"G",Data!$A$2:$A$11136&amp;Data!$D$2:$D$11136&amp;Data!$C$2:$C$11136,0)),0)</f>
        <v>72656</v>
      </c>
      <c r="P13" s="2">
        <f t="array" ref="P13">IFERROR(INDEX(Data!$F$2:$F$11136,MATCH($B13&amp;P$55&amp;"G",Data!$A$2:$A$11136&amp;Data!$D$2:$D$11136&amp;Data!$C$2:$C$11136,0)),0)</f>
        <v>4068</v>
      </c>
      <c r="Q13" s="2">
        <f t="array" ref="Q13">IFERROR(INDEX(Data!$F$2:$F$11136,MATCH($B13&amp;Q$55&amp;"G",Data!$A$2:$A$11136&amp;Data!$D$2:$D$11136&amp;Data!$C$2:$C$11136,0)),0)</f>
        <v>5195</v>
      </c>
      <c r="R13" s="2">
        <f t="array" ref="R13">IFERROR(INDEX(Data!$F$2:$F$11136,MATCH($B13&amp;R$55&amp;"G",Data!$A$2:$A$11136&amp;Data!$D$2:$D$11136&amp;Data!$C$2:$C$11136,0)),0)+IFERROR(INDEX(Data!$F$2:$F$11136,MATCH($B13&amp;R$56&amp;"G",Data!$A$2:$A$11136&amp;Data!$D$2:$D$11136&amp;Data!$C$2:$C$11136,0)),0)+IFERROR(INDEX(Data!$F$2:$F$11136,MATCH($B13&amp;R$57&amp;"G",Data!$A$2:$A$11136&amp;Data!$D$2:$D$11136&amp;Data!$C$2:$C$11136,0)),0)+IFERROR(INDEX(Data!$F$2:$F$11136,MATCH($B13&amp;R$58&amp;"G",Data!$A$2:$A$11136&amp;Data!$D$2:$D$11136&amp;Data!$C$2:$C$11136,0)),0)</f>
        <v>167813</v>
      </c>
    </row>
    <row r="14" spans="1:18">
      <c r="A14" s="1" t="s">
        <v>64</v>
      </c>
      <c r="B14" s="1" t="s">
        <v>11</v>
      </c>
      <c r="C14" s="2">
        <f t="array" ref="C14">IFERROR(INDEX(Data!$F$2:$F$11136,MATCH($B14&amp;C$55&amp;"G",Data!$A$2:$A$11136&amp;Data!$D$2:$D$11136&amp;Data!$C$2:$C$11136,0)),0)</f>
        <v>56918</v>
      </c>
      <c r="D14" s="2">
        <f t="array" ref="D14">IFERROR(INDEX(Data!$F$2:$F$11136,MATCH($B14&amp;D$55&amp;"G",Data!$A$2:$A$11136&amp;Data!$D$2:$D$11136&amp;Data!$C$2:$C$11136,0)),0)+IFERROR(INDEX(Data!$F$2:$F$11136,MATCH($B14&amp;D$56&amp;"G",Data!$A$2:$A$11136&amp;Data!$D$2:$D$11136&amp;Data!$C$2:$C$11136,0)),0)</f>
        <v>27410</v>
      </c>
      <c r="E14" s="2">
        <f t="array" ref="E14">IFERROR(INDEX(Data!$F$2:$F$11136,MATCH($B14&amp;E$55&amp;"G",Data!$A$2:$A$11136&amp;Data!$D$2:$D$11136&amp;Data!$C$2:$C$11136,0)),0)+IFERROR(INDEX(Data!$F$2:$F$11136,MATCH($B14&amp;E$56&amp;"G",Data!$A$2:$A$11136&amp;Data!$D$2:$D$11136&amp;Data!$C$2:$C$11136,0)),0)</f>
        <v>4422</v>
      </c>
      <c r="F14" s="2">
        <f t="array" ref="F14">IFERROR(INDEX(Data!$F$2:$F$11136,MATCH($B14&amp;F$55&amp;"G",Data!$A$2:$A$11136&amp;Data!$D$2:$D$11136&amp;Data!$C$2:$C$11136,0)),0)</f>
        <v>31519</v>
      </c>
      <c r="G14" s="2">
        <f t="array" ref="G14">IFERROR(INDEX(Data!$F$2:$F$11136,MATCH($B14&amp;G$55&amp;"G",Data!$A$2:$A$11136&amp;Data!$D$2:$D$11136&amp;Data!$C$2:$C$11136,0)),0)</f>
        <v>9670</v>
      </c>
      <c r="H14" s="2">
        <f t="array" ref="H14">IFERROR(INDEX(Data!$F$2:$F$11136,MATCH($B14&amp;H$55&amp;"G",Data!$A$2:$A$11136&amp;Data!$D$2:$D$11136&amp;Data!$C$2:$C$11136,0)),0)+IFERROR(INDEX(Data!$F$2:$F$11136,MATCH($B14&amp;H$56&amp;"G",Data!$A$2:$A$11136&amp;Data!$D$2:$D$11136&amp;Data!$C$2:$C$11136,0)),0)</f>
        <v>473</v>
      </c>
      <c r="I14" s="2">
        <f t="array" ref="I14">IFERROR(INDEX(Data!$F$2:$F$11136,MATCH($B14&amp;I$55&amp;"G",Data!$A$2:$A$11136&amp;Data!$D$2:$D$11136&amp;Data!$C$2:$C$11136,0)),0)</f>
        <v>5543</v>
      </c>
      <c r="J14" s="2">
        <f t="array" ref="J14">IFERROR(INDEX(Data!$F$2:$F$11136,MATCH($B14&amp;J$55&amp;"G",Data!$A$2:$A$11136&amp;Data!$D$2:$D$11136&amp;Data!$C$2:$C$11136,0)),0)</f>
        <v>1087</v>
      </c>
      <c r="K14" s="2">
        <f t="array" ref="K14">IFERROR(INDEX(Data!$F$2:$F$11136,MATCH($B14&amp;K$55&amp;"G",Data!$A$2:$A$11136&amp;Data!$D$2:$D$11136&amp;Data!$C$2:$C$11136,0)),0)</f>
        <v>4140</v>
      </c>
      <c r="L14" s="2">
        <f t="array" ref="L14">IFERROR(INDEX(Data!$F$2:$F$11136,MATCH($B14&amp;L$55&amp;"G",Data!$A$2:$A$11136&amp;Data!$D$2:$D$11136&amp;Data!$C$2:$C$11136,0)),0)</f>
        <v>1934</v>
      </c>
      <c r="M14" s="2">
        <f t="array" ref="M14">IFERROR(INDEX(Data!$F$2:$F$11136,MATCH($B14&amp;M$55&amp;"G",Data!$A$2:$A$11136&amp;Data!$D$2:$D$11136&amp;Data!$C$2:$C$11136,0)),0)</f>
        <v>4977</v>
      </c>
      <c r="N14" s="2">
        <f t="array" ref="N14">IFERROR(INDEX(Data!$F$2:$F$11136,MATCH($B14&amp;N$55&amp;"G",Data!$A$2:$A$11136&amp;Data!$D$2:$D$11136&amp;Data!$C$2:$C$11136,0)),0)</f>
        <v>15803</v>
      </c>
      <c r="O14" s="2">
        <f t="array" ref="O14">IFERROR(INDEX(Data!$F$2:$F$11136,MATCH($B14&amp;O$55&amp;"G",Data!$A$2:$A$11136&amp;Data!$D$2:$D$11136&amp;Data!$C$2:$C$11136,0)),0)</f>
        <v>14190</v>
      </c>
      <c r="P14" s="2">
        <f t="array" ref="P14">IFERROR(INDEX(Data!$F$2:$F$11136,MATCH($B14&amp;P$55&amp;"G",Data!$A$2:$A$11136&amp;Data!$D$2:$D$11136&amp;Data!$C$2:$C$11136,0)),0)</f>
        <v>0</v>
      </c>
      <c r="Q14" s="2">
        <f t="array" ref="Q14">IFERROR(INDEX(Data!$F$2:$F$11136,MATCH($B14&amp;Q$55&amp;"G",Data!$A$2:$A$11136&amp;Data!$D$2:$D$11136&amp;Data!$C$2:$C$11136,0)),0)</f>
        <v>0</v>
      </c>
      <c r="R14" s="2">
        <f t="array" ref="R14">IFERROR(INDEX(Data!$F$2:$F$11136,MATCH($B14&amp;R$55&amp;"G",Data!$A$2:$A$11136&amp;Data!$D$2:$D$11136&amp;Data!$C$2:$C$11136,0)),0)+IFERROR(INDEX(Data!$F$2:$F$11136,MATCH($B14&amp;R$56&amp;"G",Data!$A$2:$A$11136&amp;Data!$D$2:$D$11136&amp;Data!$C$2:$C$11136,0)),0)+IFERROR(INDEX(Data!$F$2:$F$11136,MATCH($B14&amp;R$57&amp;"G",Data!$A$2:$A$11136&amp;Data!$D$2:$D$11136&amp;Data!$C$2:$C$11136,0)),0)+IFERROR(INDEX(Data!$F$2:$F$11136,MATCH($B14&amp;R$58&amp;"G",Data!$A$2:$A$11136&amp;Data!$D$2:$D$11136&amp;Data!$C$2:$C$11136,0)),0)</f>
        <v>19700</v>
      </c>
    </row>
    <row r="15" spans="1:18">
      <c r="A15" s="1" t="s">
        <v>79</v>
      </c>
      <c r="B15" s="1" t="s">
        <v>26</v>
      </c>
      <c r="C15" s="2">
        <f t="array" ref="C15">IFERROR(INDEX(Data!$F$2:$F$11136,MATCH($B15&amp;C$55&amp;"G",Data!$A$2:$A$11136&amp;Data!$D$2:$D$11136&amp;Data!$C$2:$C$11136,0)),0)</f>
        <v>36008</v>
      </c>
      <c r="D15" s="2">
        <f t="array" ref="D15">IFERROR(INDEX(Data!$F$2:$F$11136,MATCH($B15&amp;D$55&amp;"G",Data!$A$2:$A$11136&amp;Data!$D$2:$D$11136&amp;Data!$C$2:$C$11136,0)),0)+IFERROR(INDEX(Data!$F$2:$F$11136,MATCH($B15&amp;D$56&amp;"G",Data!$A$2:$A$11136&amp;Data!$D$2:$D$11136&amp;Data!$C$2:$C$11136,0)),0)</f>
        <v>18424</v>
      </c>
      <c r="E15" s="2">
        <f t="array" ref="E15">IFERROR(INDEX(Data!$F$2:$F$11136,MATCH($B15&amp;E$55&amp;"G",Data!$A$2:$A$11136&amp;Data!$D$2:$D$11136&amp;Data!$C$2:$C$11136,0)),0)+IFERROR(INDEX(Data!$F$2:$F$11136,MATCH($B15&amp;E$56&amp;"G",Data!$A$2:$A$11136&amp;Data!$D$2:$D$11136&amp;Data!$C$2:$C$11136,0)),0)</f>
        <v>78461</v>
      </c>
      <c r="F15" s="2">
        <f t="array" ref="F15">IFERROR(INDEX(Data!$F$2:$F$11136,MATCH($B15&amp;F$55&amp;"G",Data!$A$2:$A$11136&amp;Data!$D$2:$D$11136&amp;Data!$C$2:$C$11136,0)),0)</f>
        <v>812</v>
      </c>
      <c r="G15" s="2">
        <f t="array" ref="G15">IFERROR(INDEX(Data!$F$2:$F$11136,MATCH($B15&amp;G$55&amp;"G",Data!$A$2:$A$11136&amp;Data!$D$2:$D$11136&amp;Data!$C$2:$C$11136,0)),0)</f>
        <v>11068</v>
      </c>
      <c r="H15" s="2">
        <f t="array" ref="H15">IFERROR(INDEX(Data!$F$2:$F$11136,MATCH($B15&amp;H$55&amp;"G",Data!$A$2:$A$11136&amp;Data!$D$2:$D$11136&amp;Data!$C$2:$C$11136,0)),0)+IFERROR(INDEX(Data!$F$2:$F$11136,MATCH($B15&amp;H$56&amp;"G",Data!$A$2:$A$11136&amp;Data!$D$2:$D$11136&amp;Data!$C$2:$C$11136,0)),0)</f>
        <v>3071</v>
      </c>
      <c r="I15" s="2">
        <f t="array" ref="I15">IFERROR(INDEX(Data!$F$2:$F$11136,MATCH($B15&amp;I$55&amp;"G",Data!$A$2:$A$11136&amp;Data!$D$2:$D$11136&amp;Data!$C$2:$C$11136,0)),0)</f>
        <v>9144</v>
      </c>
      <c r="J15" s="2">
        <f t="array" ref="J15">IFERROR(INDEX(Data!$F$2:$F$11136,MATCH($B15&amp;J$55&amp;"G",Data!$A$2:$A$11136&amp;Data!$D$2:$D$11136&amp;Data!$C$2:$C$11136,0)),0)</f>
        <v>348</v>
      </c>
      <c r="K15" s="2">
        <f t="array" ref="K15">IFERROR(INDEX(Data!$F$2:$F$11136,MATCH($B15&amp;K$55&amp;"G",Data!$A$2:$A$11136&amp;Data!$D$2:$D$11136&amp;Data!$C$2:$C$11136,0)),0)</f>
        <v>6317</v>
      </c>
      <c r="L15" s="2">
        <f t="array" ref="L15">IFERROR(INDEX(Data!$F$2:$F$11136,MATCH($B15&amp;L$55&amp;"G",Data!$A$2:$A$11136&amp;Data!$D$2:$D$11136&amp;Data!$C$2:$C$11136,0)),0)</f>
        <v>8637</v>
      </c>
      <c r="M15" s="2">
        <f t="array" ref="M15">IFERROR(INDEX(Data!$F$2:$F$11136,MATCH($B15&amp;M$55&amp;"G",Data!$A$2:$A$11136&amp;Data!$D$2:$D$11136&amp;Data!$C$2:$C$11136,0)),0)</f>
        <v>4600</v>
      </c>
      <c r="N15" s="2">
        <f t="array" ref="N15">IFERROR(INDEX(Data!$F$2:$F$11136,MATCH($B15&amp;N$55&amp;"G",Data!$A$2:$A$11136&amp;Data!$D$2:$D$11136&amp;Data!$C$2:$C$11136,0)),0)</f>
        <v>7361</v>
      </c>
      <c r="O15" s="2">
        <f t="array" ref="O15">IFERROR(INDEX(Data!$F$2:$F$11136,MATCH($B15&amp;O$55&amp;"G",Data!$A$2:$A$11136&amp;Data!$D$2:$D$11136&amp;Data!$C$2:$C$11136,0)),0)</f>
        <v>14986</v>
      </c>
      <c r="P15" s="2">
        <f t="array" ref="P15">IFERROR(INDEX(Data!$F$2:$F$11136,MATCH($B15&amp;P$55&amp;"G",Data!$A$2:$A$11136&amp;Data!$D$2:$D$11136&amp;Data!$C$2:$C$11136,0)),0)</f>
        <v>152</v>
      </c>
      <c r="Q15" s="2">
        <f t="array" ref="Q15">IFERROR(INDEX(Data!$F$2:$F$11136,MATCH($B15&amp;Q$55&amp;"G",Data!$A$2:$A$11136&amp;Data!$D$2:$D$11136&amp;Data!$C$2:$C$11136,0)),0)</f>
        <v>0</v>
      </c>
      <c r="R15" s="2">
        <f t="array" ref="R15">IFERROR(INDEX(Data!$F$2:$F$11136,MATCH($B15&amp;R$55&amp;"G",Data!$A$2:$A$11136&amp;Data!$D$2:$D$11136&amp;Data!$C$2:$C$11136,0)),0)+IFERROR(INDEX(Data!$F$2:$F$11136,MATCH($B15&amp;R$56&amp;"G",Data!$A$2:$A$11136&amp;Data!$D$2:$D$11136&amp;Data!$C$2:$C$11136,0)),0)+IFERROR(INDEX(Data!$F$2:$F$11136,MATCH($B15&amp;R$57&amp;"G",Data!$A$2:$A$11136&amp;Data!$D$2:$D$11136&amp;Data!$C$2:$C$11136,0)),0)+IFERROR(INDEX(Data!$F$2:$F$11136,MATCH($B15&amp;R$58&amp;"G",Data!$A$2:$A$11136&amp;Data!$D$2:$D$11136&amp;Data!$C$2:$C$11136,0)),0)</f>
        <v>10139</v>
      </c>
    </row>
    <row r="16" spans="1:18">
      <c r="A16" s="1" t="s">
        <v>78</v>
      </c>
      <c r="B16" s="1" t="s">
        <v>25</v>
      </c>
      <c r="C16" s="2">
        <f t="array" ref="C16">IFERROR(INDEX(Data!$F$2:$F$11136,MATCH($B16&amp;C$55&amp;"G",Data!$A$2:$A$11136&amp;Data!$D$2:$D$11136&amp;Data!$C$2:$C$11136,0)),0)</f>
        <v>340371</v>
      </c>
      <c r="D16" s="2">
        <f t="array" ref="D16">IFERROR(INDEX(Data!$F$2:$F$11136,MATCH($B16&amp;D$55&amp;"G",Data!$A$2:$A$11136&amp;Data!$D$2:$D$11136&amp;Data!$C$2:$C$11136,0)),0)+IFERROR(INDEX(Data!$F$2:$F$11136,MATCH($B16&amp;D$56&amp;"G",Data!$A$2:$A$11136&amp;Data!$D$2:$D$11136&amp;Data!$C$2:$C$11136,0)),0)</f>
        <v>200631</v>
      </c>
      <c r="E16" s="2">
        <f t="array" ref="E16">IFERROR(INDEX(Data!$F$2:$F$11136,MATCH($B16&amp;E$55&amp;"G",Data!$A$2:$A$11136&amp;Data!$D$2:$D$11136&amp;Data!$C$2:$C$11136,0)),0)+IFERROR(INDEX(Data!$F$2:$F$11136,MATCH($B16&amp;E$56&amp;"G",Data!$A$2:$A$11136&amp;Data!$D$2:$D$11136&amp;Data!$C$2:$C$11136,0)),0)</f>
        <v>334383</v>
      </c>
      <c r="F16" s="2">
        <f t="array" ref="F16">IFERROR(INDEX(Data!$F$2:$F$11136,MATCH($B16&amp;F$55&amp;"G",Data!$A$2:$A$11136&amp;Data!$D$2:$D$11136&amp;Data!$C$2:$C$11136,0)),0)</f>
        <v>211683</v>
      </c>
      <c r="G16" s="2">
        <f t="array" ref="G16">IFERROR(INDEX(Data!$F$2:$F$11136,MATCH($B16&amp;G$55&amp;"G",Data!$A$2:$A$11136&amp;Data!$D$2:$D$11136&amp;Data!$C$2:$C$11136,0)),0)</f>
        <v>84118</v>
      </c>
      <c r="H16" s="2">
        <f t="array" ref="H16">IFERROR(INDEX(Data!$F$2:$F$11136,MATCH($B16&amp;H$55&amp;"G",Data!$A$2:$A$11136&amp;Data!$D$2:$D$11136&amp;Data!$C$2:$C$11136,0)),0)+IFERROR(INDEX(Data!$F$2:$F$11136,MATCH($B16&amp;H$56&amp;"G",Data!$A$2:$A$11136&amp;Data!$D$2:$D$11136&amp;Data!$C$2:$C$11136,0)),0)</f>
        <v>8513</v>
      </c>
      <c r="I16" s="2">
        <f t="array" ref="I16">IFERROR(INDEX(Data!$F$2:$F$11136,MATCH($B16&amp;I$55&amp;"G",Data!$A$2:$A$11136&amp;Data!$D$2:$D$11136&amp;Data!$C$2:$C$11136,0)),0)</f>
        <v>84084</v>
      </c>
      <c r="J16" s="2">
        <f t="array" ref="J16">IFERROR(INDEX(Data!$F$2:$F$11136,MATCH($B16&amp;J$55&amp;"G",Data!$A$2:$A$11136&amp;Data!$D$2:$D$11136&amp;Data!$C$2:$C$11136,0)),0)</f>
        <v>121317</v>
      </c>
      <c r="K16" s="2">
        <f t="array" ref="K16">IFERROR(INDEX(Data!$F$2:$F$11136,MATCH($B16&amp;K$55&amp;"G",Data!$A$2:$A$11136&amp;Data!$D$2:$D$11136&amp;Data!$C$2:$C$11136,0)),0)</f>
        <v>213202</v>
      </c>
      <c r="L16" s="2">
        <f t="array" ref="L16">IFERROR(INDEX(Data!$F$2:$F$11136,MATCH($B16&amp;L$55&amp;"G",Data!$A$2:$A$11136&amp;Data!$D$2:$D$11136&amp;Data!$C$2:$C$11136,0)),0)</f>
        <v>35246</v>
      </c>
      <c r="M16" s="2">
        <f t="array" ref="M16">IFERROR(INDEX(Data!$F$2:$F$11136,MATCH($B16&amp;M$55&amp;"G",Data!$A$2:$A$11136&amp;Data!$D$2:$D$11136&amp;Data!$C$2:$C$11136,0)),0)</f>
        <v>60550</v>
      </c>
      <c r="N16" s="2">
        <f t="array" ref="N16">IFERROR(INDEX(Data!$F$2:$F$11136,MATCH($B16&amp;N$55&amp;"G",Data!$A$2:$A$11136&amp;Data!$D$2:$D$11136&amp;Data!$C$2:$C$11136,0)),0)</f>
        <v>23283</v>
      </c>
      <c r="O16" s="2">
        <f t="array" ref="O16">IFERROR(INDEX(Data!$F$2:$F$11136,MATCH($B16&amp;O$55&amp;"G",Data!$A$2:$A$11136&amp;Data!$D$2:$D$11136&amp;Data!$C$2:$C$11136,0)),0)</f>
        <v>69428</v>
      </c>
      <c r="P16" s="2">
        <f t="array" ref="P16">IFERROR(INDEX(Data!$F$2:$F$11136,MATCH($B16&amp;P$55&amp;"G",Data!$A$2:$A$11136&amp;Data!$D$2:$D$11136&amp;Data!$C$2:$C$11136,0)),0)</f>
        <v>0</v>
      </c>
      <c r="Q16" s="2">
        <f t="array" ref="Q16">IFERROR(INDEX(Data!$F$2:$F$11136,MATCH($B16&amp;Q$55&amp;"G",Data!$A$2:$A$11136&amp;Data!$D$2:$D$11136&amp;Data!$C$2:$C$11136,0)),0)</f>
        <v>0</v>
      </c>
      <c r="R16" s="2">
        <f t="array" ref="R16">IFERROR(INDEX(Data!$F$2:$F$11136,MATCH($B16&amp;R$55&amp;"G",Data!$A$2:$A$11136&amp;Data!$D$2:$D$11136&amp;Data!$C$2:$C$11136,0)),0)+IFERROR(INDEX(Data!$F$2:$F$11136,MATCH($B16&amp;R$56&amp;"G",Data!$A$2:$A$11136&amp;Data!$D$2:$D$11136&amp;Data!$C$2:$C$11136,0)),0)+IFERROR(INDEX(Data!$F$2:$F$11136,MATCH($B16&amp;R$57&amp;"G",Data!$A$2:$A$11136&amp;Data!$D$2:$D$11136&amp;Data!$C$2:$C$11136,0)),0)+IFERROR(INDEX(Data!$F$2:$F$11136,MATCH($B16&amp;R$58&amp;"G",Data!$A$2:$A$11136&amp;Data!$D$2:$D$11136&amp;Data!$C$2:$C$11136,0)),0)</f>
        <v>135299</v>
      </c>
    </row>
    <row r="17" spans="1:18">
      <c r="A17" s="1" t="s">
        <v>72</v>
      </c>
      <c r="B17" s="1" t="s">
        <v>19</v>
      </c>
      <c r="C17" s="2">
        <f t="array" ref="C17">IFERROR(INDEX(Data!$F$2:$F$11136,MATCH($B17&amp;C$55&amp;"G",Data!$A$2:$A$11136&amp;Data!$D$2:$D$11136&amp;Data!$C$2:$C$11136,0)),0)</f>
        <v>562892</v>
      </c>
      <c r="D17" s="2">
        <f t="array" ref="D17">IFERROR(INDEX(Data!$F$2:$F$11136,MATCH($B17&amp;D$55&amp;"G",Data!$A$2:$A$11136&amp;Data!$D$2:$D$11136&amp;Data!$C$2:$C$11136,0)),0)+IFERROR(INDEX(Data!$F$2:$F$11136,MATCH($B17&amp;D$56&amp;"G",Data!$A$2:$A$11136&amp;Data!$D$2:$D$11136&amp;Data!$C$2:$C$11136,0)),0)</f>
        <v>180060</v>
      </c>
      <c r="E17" s="2">
        <f t="array" ref="E17">IFERROR(INDEX(Data!$F$2:$F$11136,MATCH($B17&amp;E$55&amp;"G",Data!$A$2:$A$11136&amp;Data!$D$2:$D$11136&amp;Data!$C$2:$C$11136,0)),0)+IFERROR(INDEX(Data!$F$2:$F$11136,MATCH($B17&amp;E$56&amp;"G",Data!$A$2:$A$11136&amp;Data!$D$2:$D$11136&amp;Data!$C$2:$C$11136,0)),0)</f>
        <v>156441</v>
      </c>
      <c r="F17" s="2">
        <f t="array" ref="F17">IFERROR(INDEX(Data!$F$2:$F$11136,MATCH($B17&amp;F$55&amp;"G",Data!$A$2:$A$11136&amp;Data!$D$2:$D$11136&amp;Data!$C$2:$C$11136,0)),0)</f>
        <v>14208</v>
      </c>
      <c r="G17" s="2">
        <f t="array" ref="G17">IFERROR(INDEX(Data!$F$2:$F$11136,MATCH($B17&amp;G$55&amp;"G",Data!$A$2:$A$11136&amp;Data!$D$2:$D$11136&amp;Data!$C$2:$C$11136,0)),0)</f>
        <v>23248</v>
      </c>
      <c r="H17" s="2">
        <f t="array" ref="H17">IFERROR(INDEX(Data!$F$2:$F$11136,MATCH($B17&amp;H$55&amp;"G",Data!$A$2:$A$11136&amp;Data!$D$2:$D$11136&amp;Data!$C$2:$C$11136,0)),0)+IFERROR(INDEX(Data!$F$2:$F$11136,MATCH($B17&amp;H$56&amp;"G",Data!$A$2:$A$11136&amp;Data!$D$2:$D$11136&amp;Data!$C$2:$C$11136,0)),0)</f>
        <v>14555</v>
      </c>
      <c r="I17" s="2">
        <f t="array" ref="I17">IFERROR(INDEX(Data!$F$2:$F$11136,MATCH($B17&amp;I$55&amp;"G",Data!$A$2:$A$11136&amp;Data!$D$2:$D$11136&amp;Data!$C$2:$C$11136,0)),0)</f>
        <v>13263</v>
      </c>
      <c r="J17" s="2">
        <f t="array" ref="J17">IFERROR(INDEX(Data!$F$2:$F$11136,MATCH($B17&amp;J$55&amp;"G",Data!$A$2:$A$11136&amp;Data!$D$2:$D$11136&amp;Data!$C$2:$C$11136,0)),0)</f>
        <v>4168</v>
      </c>
      <c r="K17" s="2">
        <f t="array" ref="K17">IFERROR(INDEX(Data!$F$2:$F$11136,MATCH($B17&amp;K$55&amp;"G",Data!$A$2:$A$11136&amp;Data!$D$2:$D$11136&amp;Data!$C$2:$C$11136,0)),0)</f>
        <v>47448</v>
      </c>
      <c r="L17" s="2">
        <f t="array" ref="L17">IFERROR(INDEX(Data!$F$2:$F$11136,MATCH($B17&amp;L$55&amp;"G",Data!$A$2:$A$11136&amp;Data!$D$2:$D$11136&amp;Data!$C$2:$C$11136,0)),0)</f>
        <v>15180</v>
      </c>
      <c r="M17" s="2">
        <f t="array" ref="M17">IFERROR(INDEX(Data!$F$2:$F$11136,MATCH($B17&amp;M$55&amp;"G",Data!$A$2:$A$11136&amp;Data!$D$2:$D$11136&amp;Data!$C$2:$C$11136,0)),0)</f>
        <v>63016</v>
      </c>
      <c r="N17" s="2">
        <f t="array" ref="N17">IFERROR(INDEX(Data!$F$2:$F$11136,MATCH($B17&amp;N$55&amp;"G",Data!$A$2:$A$11136&amp;Data!$D$2:$D$11136&amp;Data!$C$2:$C$11136,0)),0)</f>
        <v>13321</v>
      </c>
      <c r="O17" s="2">
        <f t="array" ref="O17">IFERROR(INDEX(Data!$F$2:$F$11136,MATCH($B17&amp;O$55&amp;"G",Data!$A$2:$A$11136&amp;Data!$D$2:$D$11136&amp;Data!$C$2:$C$11136,0)),0)</f>
        <v>13968</v>
      </c>
      <c r="P17" s="2">
        <f t="array" ref="P17">IFERROR(INDEX(Data!$F$2:$F$11136,MATCH($B17&amp;P$55&amp;"G",Data!$A$2:$A$11136&amp;Data!$D$2:$D$11136&amp;Data!$C$2:$C$11136,0)),0)</f>
        <v>103899</v>
      </c>
      <c r="Q17" s="2">
        <f t="array" ref="Q17">IFERROR(INDEX(Data!$F$2:$F$11136,MATCH($B17&amp;Q$55&amp;"G",Data!$A$2:$A$11136&amp;Data!$D$2:$D$11136&amp;Data!$C$2:$C$11136,0)),0)</f>
        <v>311</v>
      </c>
      <c r="R17" s="2">
        <f t="array" ref="R17">IFERROR(INDEX(Data!$F$2:$F$11136,MATCH($B17&amp;R$55&amp;"G",Data!$A$2:$A$11136&amp;Data!$D$2:$D$11136&amp;Data!$C$2:$C$11136,0)),0)+IFERROR(INDEX(Data!$F$2:$F$11136,MATCH($B17&amp;R$56&amp;"G",Data!$A$2:$A$11136&amp;Data!$D$2:$D$11136&amp;Data!$C$2:$C$11136,0)),0)+IFERROR(INDEX(Data!$F$2:$F$11136,MATCH($B17&amp;R$57&amp;"G",Data!$A$2:$A$11136&amp;Data!$D$2:$D$11136&amp;Data!$C$2:$C$11136,0)),0)+IFERROR(INDEX(Data!$F$2:$F$11136,MATCH($B17&amp;R$58&amp;"G",Data!$A$2:$A$11136&amp;Data!$D$2:$D$11136&amp;Data!$C$2:$C$11136,0)),0)</f>
        <v>22365</v>
      </c>
    </row>
    <row r="18" spans="1:18">
      <c r="A18" s="1" t="s">
        <v>65</v>
      </c>
      <c r="B18" s="1" t="s">
        <v>12</v>
      </c>
      <c r="C18" s="2">
        <f t="array" ref="C18">IFERROR(INDEX(Data!$F$2:$F$11136,MATCH($B18&amp;C$55&amp;"G",Data!$A$2:$A$11136&amp;Data!$D$2:$D$11136&amp;Data!$C$2:$C$11136,0)),0)</f>
        <v>188149</v>
      </c>
      <c r="D18" s="2">
        <f t="array" ref="D18">IFERROR(INDEX(Data!$F$2:$F$11136,MATCH($B18&amp;D$55&amp;"G",Data!$A$2:$A$11136&amp;Data!$D$2:$D$11136&amp;Data!$C$2:$C$11136,0)),0)+IFERROR(INDEX(Data!$F$2:$F$11136,MATCH($B18&amp;D$56&amp;"G",Data!$A$2:$A$11136&amp;Data!$D$2:$D$11136&amp;Data!$C$2:$C$11136,0)),0)</f>
        <v>89275</v>
      </c>
      <c r="E18" s="2">
        <f t="array" ref="E18">IFERROR(INDEX(Data!$F$2:$F$11136,MATCH($B18&amp;E$55&amp;"G",Data!$A$2:$A$11136&amp;Data!$D$2:$D$11136&amp;Data!$C$2:$C$11136,0)),0)+IFERROR(INDEX(Data!$F$2:$F$11136,MATCH($B18&amp;E$56&amp;"G",Data!$A$2:$A$11136&amp;Data!$D$2:$D$11136&amp;Data!$C$2:$C$11136,0)),0)</f>
        <v>72696</v>
      </c>
      <c r="F18" s="2">
        <f t="array" ref="F18">IFERROR(INDEX(Data!$F$2:$F$11136,MATCH($B18&amp;F$55&amp;"G",Data!$A$2:$A$11136&amp;Data!$D$2:$D$11136&amp;Data!$C$2:$C$11136,0)),0)</f>
        <v>11898</v>
      </c>
      <c r="G18" s="2">
        <f t="array" ref="G18">IFERROR(INDEX(Data!$F$2:$F$11136,MATCH($B18&amp;G$55&amp;"G",Data!$A$2:$A$11136&amp;Data!$D$2:$D$11136&amp;Data!$C$2:$C$11136,0)),0)</f>
        <v>17015</v>
      </c>
      <c r="H18" s="2">
        <f t="array" ref="H18">IFERROR(INDEX(Data!$F$2:$F$11136,MATCH($B18&amp;H$55&amp;"G",Data!$A$2:$A$11136&amp;Data!$D$2:$D$11136&amp;Data!$C$2:$C$11136,0)),0)+IFERROR(INDEX(Data!$F$2:$F$11136,MATCH($B18&amp;H$56&amp;"G",Data!$A$2:$A$11136&amp;Data!$D$2:$D$11136&amp;Data!$C$2:$C$11136,0)),0)</f>
        <v>3140</v>
      </c>
      <c r="I18" s="2">
        <f t="array" ref="I18">IFERROR(INDEX(Data!$F$2:$F$11136,MATCH($B18&amp;I$55&amp;"G",Data!$A$2:$A$11136&amp;Data!$D$2:$D$11136&amp;Data!$C$2:$C$11136,0)),0)</f>
        <v>11060</v>
      </c>
      <c r="J18" s="2">
        <f t="array" ref="J18">IFERROR(INDEX(Data!$F$2:$F$11136,MATCH($B18&amp;J$55&amp;"G",Data!$A$2:$A$11136&amp;Data!$D$2:$D$11136&amp;Data!$C$2:$C$11136,0)),0)</f>
        <v>1194</v>
      </c>
      <c r="K18" s="2">
        <f t="array" ref="K18">IFERROR(INDEX(Data!$F$2:$F$11136,MATCH($B18&amp;K$55&amp;"G",Data!$A$2:$A$11136&amp;Data!$D$2:$D$11136&amp;Data!$C$2:$C$11136,0)),0)</f>
        <v>8079</v>
      </c>
      <c r="L18" s="2">
        <f t="array" ref="L18">IFERROR(INDEX(Data!$F$2:$F$11136,MATCH($B18&amp;L$55&amp;"G",Data!$A$2:$A$11136&amp;Data!$D$2:$D$11136&amp;Data!$C$2:$C$11136,0)),0)</f>
        <v>16216</v>
      </c>
      <c r="M18" s="2">
        <f t="array" ref="M18">IFERROR(INDEX(Data!$F$2:$F$11136,MATCH($B18&amp;M$55&amp;"G",Data!$A$2:$A$11136&amp;Data!$D$2:$D$11136&amp;Data!$C$2:$C$11136,0)),0)</f>
        <v>9244</v>
      </c>
      <c r="N18" s="2">
        <f t="array" ref="N18">IFERROR(INDEX(Data!$F$2:$F$11136,MATCH($B18&amp;N$55&amp;"G",Data!$A$2:$A$11136&amp;Data!$D$2:$D$11136&amp;Data!$C$2:$C$11136,0)),0)</f>
        <v>19986</v>
      </c>
      <c r="O18" s="2">
        <f t="array" ref="O18">IFERROR(INDEX(Data!$F$2:$F$11136,MATCH($B18&amp;O$55&amp;"G",Data!$A$2:$A$11136&amp;Data!$D$2:$D$11136&amp;Data!$C$2:$C$11136,0)),0)</f>
        <v>10922</v>
      </c>
      <c r="P18" s="2">
        <f t="array" ref="P18">IFERROR(INDEX(Data!$F$2:$F$11136,MATCH($B18&amp;P$55&amp;"G",Data!$A$2:$A$11136&amp;Data!$D$2:$D$11136&amp;Data!$C$2:$C$11136,0)),0)</f>
        <v>15396</v>
      </c>
      <c r="Q18" s="2">
        <f t="array" ref="Q18">IFERROR(INDEX(Data!$F$2:$F$11136,MATCH($B18&amp;Q$55&amp;"G",Data!$A$2:$A$11136&amp;Data!$D$2:$D$11136&amp;Data!$C$2:$C$11136,0)),0)</f>
        <v>602</v>
      </c>
      <c r="R18" s="2">
        <f t="array" ref="R18">IFERROR(INDEX(Data!$F$2:$F$11136,MATCH($B18&amp;R$55&amp;"G",Data!$A$2:$A$11136&amp;Data!$D$2:$D$11136&amp;Data!$C$2:$C$11136,0)),0)+IFERROR(INDEX(Data!$F$2:$F$11136,MATCH($B18&amp;R$56&amp;"G",Data!$A$2:$A$11136&amp;Data!$D$2:$D$11136&amp;Data!$C$2:$C$11136,0)),0)+IFERROR(INDEX(Data!$F$2:$F$11136,MATCH($B18&amp;R$57&amp;"G",Data!$A$2:$A$11136&amp;Data!$D$2:$D$11136&amp;Data!$C$2:$C$11136,0)),0)+IFERROR(INDEX(Data!$F$2:$F$11136,MATCH($B18&amp;R$58&amp;"G",Data!$A$2:$A$11136&amp;Data!$D$2:$D$11136&amp;Data!$C$2:$C$11136,0)),0)</f>
        <v>12794</v>
      </c>
    </row>
    <row r="19" spans="1:18">
      <c r="A19" s="1" t="s">
        <v>103</v>
      </c>
      <c r="B19" s="1" t="s">
        <v>50</v>
      </c>
      <c r="C19" s="2">
        <f t="array" ref="C19">IFERROR(INDEX(Data!$F$2:$F$11136,MATCH($B19&amp;C$55&amp;"G",Data!$A$2:$A$11136&amp;Data!$D$2:$D$11136&amp;Data!$C$2:$C$11136,0)),0)</f>
        <v>227319</v>
      </c>
      <c r="D19" s="2">
        <f t="array" ref="D19">IFERROR(INDEX(Data!$F$2:$F$11136,MATCH($B19&amp;D$55&amp;"G",Data!$A$2:$A$11136&amp;Data!$D$2:$D$11136&amp;Data!$C$2:$C$11136,0)),0)+IFERROR(INDEX(Data!$F$2:$F$11136,MATCH($B19&amp;D$56&amp;"G",Data!$A$2:$A$11136&amp;Data!$D$2:$D$11136&amp;Data!$C$2:$C$11136,0)),0)</f>
        <v>67005</v>
      </c>
      <c r="E19" s="2">
        <f t="array" ref="E19">IFERROR(INDEX(Data!$F$2:$F$11136,MATCH($B19&amp;E$55&amp;"G",Data!$A$2:$A$11136&amp;Data!$D$2:$D$11136&amp;Data!$C$2:$C$11136,0)),0)+IFERROR(INDEX(Data!$F$2:$F$11136,MATCH($B19&amp;E$56&amp;"G",Data!$A$2:$A$11136&amp;Data!$D$2:$D$11136&amp;Data!$C$2:$C$11136,0)),0)</f>
        <v>70653</v>
      </c>
      <c r="F19" s="2">
        <f t="array" ref="F19">IFERROR(INDEX(Data!$F$2:$F$11136,MATCH($B19&amp;F$55&amp;"G",Data!$A$2:$A$11136&amp;Data!$D$2:$D$11136&amp;Data!$C$2:$C$11136,0)),0)</f>
        <v>4918</v>
      </c>
      <c r="G19" s="2">
        <f t="array" ref="G19">IFERROR(INDEX(Data!$F$2:$F$11136,MATCH($B19&amp;G$55&amp;"G",Data!$A$2:$A$11136&amp;Data!$D$2:$D$11136&amp;Data!$C$2:$C$11136,0)),0)</f>
        <v>22350</v>
      </c>
      <c r="H19" s="2">
        <f t="array" ref="H19">IFERROR(INDEX(Data!$F$2:$F$11136,MATCH($B19&amp;H$55&amp;"G",Data!$A$2:$A$11136&amp;Data!$D$2:$D$11136&amp;Data!$C$2:$C$11136,0)),0)+IFERROR(INDEX(Data!$F$2:$F$11136,MATCH($B19&amp;H$56&amp;"G",Data!$A$2:$A$11136&amp;Data!$D$2:$D$11136&amp;Data!$C$2:$C$11136,0)),0)</f>
        <v>6150</v>
      </c>
      <c r="I19" s="2">
        <f t="array" ref="I19">IFERROR(INDEX(Data!$F$2:$F$11136,MATCH($B19&amp;I$55&amp;"G",Data!$A$2:$A$11136&amp;Data!$D$2:$D$11136&amp;Data!$C$2:$C$11136,0)),0)</f>
        <v>14221</v>
      </c>
      <c r="J19" s="2">
        <f t="array" ref="J19">IFERROR(INDEX(Data!$F$2:$F$11136,MATCH($B19&amp;J$55&amp;"G",Data!$A$2:$A$11136&amp;Data!$D$2:$D$11136&amp;Data!$C$2:$C$11136,0)),0)</f>
        <v>3556</v>
      </c>
      <c r="K19" s="2">
        <f t="array" ref="K19">IFERROR(INDEX(Data!$F$2:$F$11136,MATCH($B19&amp;K$55&amp;"G",Data!$A$2:$A$11136&amp;Data!$D$2:$D$11136&amp;Data!$C$2:$C$11136,0)),0)</f>
        <v>23290</v>
      </c>
      <c r="L19" s="2">
        <f t="array" ref="L19">IFERROR(INDEX(Data!$F$2:$F$11136,MATCH($B19&amp;L$55&amp;"G",Data!$A$2:$A$11136&amp;Data!$D$2:$D$11136&amp;Data!$C$2:$C$11136,0)),0)</f>
        <v>8906</v>
      </c>
      <c r="M19" s="2">
        <f t="array" ref="M19">IFERROR(INDEX(Data!$F$2:$F$11136,MATCH($B19&amp;M$55&amp;"G",Data!$A$2:$A$11136&amp;Data!$D$2:$D$11136&amp;Data!$C$2:$C$11136,0)),0)</f>
        <v>20797</v>
      </c>
      <c r="N19" s="2">
        <f t="array" ref="N19">IFERROR(INDEX(Data!$F$2:$F$11136,MATCH($B19&amp;N$55&amp;"G",Data!$A$2:$A$11136&amp;Data!$D$2:$D$11136&amp;Data!$C$2:$C$11136,0)),0)</f>
        <v>6122</v>
      </c>
      <c r="O19" s="2">
        <f t="array" ref="O19">IFERROR(INDEX(Data!$F$2:$F$11136,MATCH($B19&amp;O$55&amp;"G",Data!$A$2:$A$11136&amp;Data!$D$2:$D$11136&amp;Data!$C$2:$C$11136,0)),0)</f>
        <v>27833</v>
      </c>
      <c r="P19" s="2">
        <f t="array" ref="P19">IFERROR(INDEX(Data!$F$2:$F$11136,MATCH($B19&amp;P$55&amp;"G",Data!$A$2:$A$11136&amp;Data!$D$2:$D$11136&amp;Data!$C$2:$C$11136,0)),0)</f>
        <v>8593</v>
      </c>
      <c r="Q19" s="2">
        <f t="array" ref="Q19">IFERROR(INDEX(Data!$F$2:$F$11136,MATCH($B19&amp;Q$55&amp;"G",Data!$A$2:$A$11136&amp;Data!$D$2:$D$11136&amp;Data!$C$2:$C$11136,0)),0)</f>
        <v>415</v>
      </c>
      <c r="R19" s="2">
        <f t="array" ref="R19">IFERROR(INDEX(Data!$F$2:$F$11136,MATCH($B19&amp;R$55&amp;"G",Data!$A$2:$A$11136&amp;Data!$D$2:$D$11136&amp;Data!$C$2:$C$11136,0)),0)+IFERROR(INDEX(Data!$F$2:$F$11136,MATCH($B19&amp;R$56&amp;"G",Data!$A$2:$A$11136&amp;Data!$D$2:$D$11136&amp;Data!$C$2:$C$11136,0)),0)+IFERROR(INDEX(Data!$F$2:$F$11136,MATCH($B19&amp;R$57&amp;"G",Data!$A$2:$A$11136&amp;Data!$D$2:$D$11136&amp;Data!$C$2:$C$11136,0)),0)+IFERROR(INDEX(Data!$F$2:$F$11136,MATCH($B19&amp;R$58&amp;"G",Data!$A$2:$A$11136&amp;Data!$D$2:$D$11136&amp;Data!$C$2:$C$11136,0)),0)</f>
        <v>38063</v>
      </c>
    </row>
    <row r="20" spans="1:18">
      <c r="A20" s="1" t="s">
        <v>63</v>
      </c>
      <c r="B20" s="1" t="s">
        <v>10</v>
      </c>
      <c r="C20" s="2">
        <f t="array" ref="C20">IFERROR(INDEX(Data!$F$2:$F$11136,MATCH($B20&amp;C$55&amp;"G",Data!$A$2:$A$11136&amp;Data!$D$2:$D$11136&amp;Data!$C$2:$C$11136,0)),0)</f>
        <v>179991</v>
      </c>
      <c r="D20" s="2">
        <f t="array" ref="D20">IFERROR(INDEX(Data!$F$2:$F$11136,MATCH($B20&amp;D$55&amp;"G",Data!$A$2:$A$11136&amp;Data!$D$2:$D$11136&amp;Data!$C$2:$C$11136,0)),0)+IFERROR(INDEX(Data!$F$2:$F$11136,MATCH($B20&amp;D$56&amp;"G",Data!$A$2:$A$11136&amp;Data!$D$2:$D$11136&amp;Data!$C$2:$C$11136,0)),0)</f>
        <v>80785</v>
      </c>
      <c r="E20" s="2">
        <f t="array" ref="E20">IFERROR(INDEX(Data!$F$2:$F$11136,MATCH($B20&amp;E$55&amp;"G",Data!$A$2:$A$11136&amp;Data!$D$2:$D$11136&amp;Data!$C$2:$C$11136,0)),0)+IFERROR(INDEX(Data!$F$2:$F$11136,MATCH($B20&amp;E$56&amp;"G",Data!$A$2:$A$11136&amp;Data!$D$2:$D$11136&amp;Data!$C$2:$C$11136,0)),0)</f>
        <v>120866</v>
      </c>
      <c r="F20" s="2">
        <f t="array" ref="F20">IFERROR(INDEX(Data!$F$2:$F$11136,MATCH($B20&amp;F$55&amp;"G",Data!$A$2:$A$11136&amp;Data!$D$2:$D$11136&amp;Data!$C$2:$C$11136,0)),0)</f>
        <v>12313</v>
      </c>
      <c r="G20" s="2">
        <f t="array" ref="G20">IFERROR(INDEX(Data!$F$2:$F$11136,MATCH($B20&amp;G$55&amp;"G",Data!$A$2:$A$11136&amp;Data!$D$2:$D$11136&amp;Data!$C$2:$C$11136,0)),0)</f>
        <v>22463</v>
      </c>
      <c r="H20" s="2">
        <f t="array" ref="H20">IFERROR(INDEX(Data!$F$2:$F$11136,MATCH($B20&amp;H$55&amp;"G",Data!$A$2:$A$11136&amp;Data!$D$2:$D$11136&amp;Data!$C$2:$C$11136,0)),0)+IFERROR(INDEX(Data!$F$2:$F$11136,MATCH($B20&amp;H$56&amp;"G",Data!$A$2:$A$11136&amp;Data!$D$2:$D$11136&amp;Data!$C$2:$C$11136,0)),0)</f>
        <v>10578</v>
      </c>
      <c r="I20" s="2">
        <f t="array" ref="I20">IFERROR(INDEX(Data!$F$2:$F$11136,MATCH($B20&amp;I$55&amp;"G",Data!$A$2:$A$11136&amp;Data!$D$2:$D$11136&amp;Data!$C$2:$C$11136,0)),0)</f>
        <v>55625</v>
      </c>
      <c r="J20" s="2">
        <f t="array" ref="J20">IFERROR(INDEX(Data!$F$2:$F$11136,MATCH($B20&amp;J$55&amp;"G",Data!$A$2:$A$11136&amp;Data!$D$2:$D$11136&amp;Data!$C$2:$C$11136,0)),0)</f>
        <v>9738</v>
      </c>
      <c r="K20" s="2">
        <f t="array" ref="K20">IFERROR(INDEX(Data!$F$2:$F$11136,MATCH($B20&amp;K$55&amp;"G",Data!$A$2:$A$11136&amp;Data!$D$2:$D$11136&amp;Data!$C$2:$C$11136,0)),0)</f>
        <v>40347</v>
      </c>
      <c r="L20" s="2">
        <f t="array" ref="L20">IFERROR(INDEX(Data!$F$2:$F$11136,MATCH($B20&amp;L$55&amp;"G",Data!$A$2:$A$11136&amp;Data!$D$2:$D$11136&amp;Data!$C$2:$C$11136,0)),0)</f>
        <v>7994</v>
      </c>
      <c r="M20" s="2">
        <f t="array" ref="M20">IFERROR(INDEX(Data!$F$2:$F$11136,MATCH($B20&amp;M$55&amp;"G",Data!$A$2:$A$11136&amp;Data!$D$2:$D$11136&amp;Data!$C$2:$C$11136,0)),0)</f>
        <v>61532</v>
      </c>
      <c r="N20" s="2">
        <f t="array" ref="N20">IFERROR(INDEX(Data!$F$2:$F$11136,MATCH($B20&amp;N$55&amp;"G",Data!$A$2:$A$11136&amp;Data!$D$2:$D$11136&amp;Data!$C$2:$C$11136,0)),0)</f>
        <v>9223</v>
      </c>
      <c r="O20" s="2">
        <f t="array" ref="O20">IFERROR(INDEX(Data!$F$2:$F$11136,MATCH($B20&amp;O$55&amp;"G",Data!$A$2:$A$11136&amp;Data!$D$2:$D$11136&amp;Data!$C$2:$C$11136,0)),0)</f>
        <v>93889</v>
      </c>
      <c r="P20" s="2">
        <f t="array" ref="P20">IFERROR(INDEX(Data!$F$2:$F$11136,MATCH($B20&amp;P$55&amp;"G",Data!$A$2:$A$11136&amp;Data!$D$2:$D$11136&amp;Data!$C$2:$C$11136,0)),0)</f>
        <v>16071</v>
      </c>
      <c r="Q20" s="2">
        <f t="array" ref="Q20">IFERROR(INDEX(Data!$F$2:$F$11136,MATCH($B20&amp;Q$55&amp;"G",Data!$A$2:$A$11136&amp;Data!$D$2:$D$11136&amp;Data!$C$2:$C$11136,0)),0)</f>
        <v>922</v>
      </c>
      <c r="R20" s="2">
        <f t="array" ref="R20">IFERROR(INDEX(Data!$F$2:$F$11136,MATCH($B20&amp;R$55&amp;"G",Data!$A$2:$A$11136&amp;Data!$D$2:$D$11136&amp;Data!$C$2:$C$11136,0)),0)+IFERROR(INDEX(Data!$F$2:$F$11136,MATCH($B20&amp;R$56&amp;"G",Data!$A$2:$A$11136&amp;Data!$D$2:$D$11136&amp;Data!$C$2:$C$11136,0)),0)+IFERROR(INDEX(Data!$F$2:$F$11136,MATCH($B20&amp;R$57&amp;"G",Data!$A$2:$A$11136&amp;Data!$D$2:$D$11136&amp;Data!$C$2:$C$11136,0)),0)+IFERROR(INDEX(Data!$F$2:$F$11136,MATCH($B20&amp;R$58&amp;"G",Data!$A$2:$A$11136&amp;Data!$D$2:$D$11136&amp;Data!$C$2:$C$11136,0)),0)</f>
        <v>73555</v>
      </c>
    </row>
    <row r="21" spans="1:18">
      <c r="A21" s="1" t="s">
        <v>95</v>
      </c>
      <c r="B21" s="1" t="s">
        <v>42</v>
      </c>
      <c r="C21" s="2">
        <f t="array" ref="C21">IFERROR(INDEX(Data!$F$2:$F$11136,MATCH($B21&amp;C$55&amp;"G",Data!$A$2:$A$11136&amp;Data!$D$2:$D$11136&amp;Data!$C$2:$C$11136,0)),0)</f>
        <v>236908</v>
      </c>
      <c r="D21" s="2">
        <f t="array" ref="D21">IFERROR(INDEX(Data!$F$2:$F$11136,MATCH($B21&amp;D$55&amp;"G",Data!$A$2:$A$11136&amp;Data!$D$2:$D$11136&amp;Data!$C$2:$C$11136,0)),0)+IFERROR(INDEX(Data!$F$2:$F$11136,MATCH($B21&amp;D$56&amp;"G",Data!$A$2:$A$11136&amp;Data!$D$2:$D$11136&amp;Data!$C$2:$C$11136,0)),0)</f>
        <v>59372</v>
      </c>
      <c r="E21" s="2">
        <f t="array" ref="E21">IFERROR(INDEX(Data!$F$2:$F$11136,MATCH($B21&amp;E$55&amp;"G",Data!$A$2:$A$11136&amp;Data!$D$2:$D$11136&amp;Data!$C$2:$C$11136,0)),0)+IFERROR(INDEX(Data!$F$2:$F$11136,MATCH($B21&amp;E$56&amp;"G",Data!$A$2:$A$11136&amp;Data!$D$2:$D$11136&amp;Data!$C$2:$C$11136,0)),0)</f>
        <v>64002</v>
      </c>
      <c r="F21" s="2">
        <f t="array" ref="F21">IFERROR(INDEX(Data!$F$2:$F$11136,MATCH($B21&amp;F$55&amp;"G",Data!$A$2:$A$11136&amp;Data!$D$2:$D$11136&amp;Data!$C$2:$C$11136,0)),0)</f>
        <v>22878</v>
      </c>
      <c r="G21" s="2">
        <f t="array" ref="G21">IFERROR(INDEX(Data!$F$2:$F$11136,MATCH($B21&amp;G$55&amp;"G",Data!$A$2:$A$11136&amp;Data!$D$2:$D$11136&amp;Data!$C$2:$C$11136,0)),0)</f>
        <v>34614</v>
      </c>
      <c r="H21" s="2">
        <f t="array" ref="H21">IFERROR(INDEX(Data!$F$2:$F$11136,MATCH($B21&amp;H$55&amp;"G",Data!$A$2:$A$11136&amp;Data!$D$2:$D$11136&amp;Data!$C$2:$C$11136,0)),0)+IFERROR(INDEX(Data!$F$2:$F$11136,MATCH($B21&amp;H$56&amp;"G",Data!$A$2:$A$11136&amp;Data!$D$2:$D$11136&amp;Data!$C$2:$C$11136,0)),0)</f>
        <v>13464</v>
      </c>
      <c r="I21" s="2">
        <f t="array" ref="I21">IFERROR(INDEX(Data!$F$2:$F$11136,MATCH($B21&amp;I$55&amp;"G",Data!$A$2:$A$11136&amp;Data!$D$2:$D$11136&amp;Data!$C$2:$C$11136,0)),0)</f>
        <v>34013</v>
      </c>
      <c r="J21" s="2">
        <f t="array" ref="J21">IFERROR(INDEX(Data!$F$2:$F$11136,MATCH($B21&amp;J$55&amp;"G",Data!$A$2:$A$11136&amp;Data!$D$2:$D$11136&amp;Data!$C$2:$C$11136,0)),0)</f>
        <v>94794</v>
      </c>
      <c r="K21" s="2">
        <f t="array" ref="K21">IFERROR(INDEX(Data!$F$2:$F$11136,MATCH($B21&amp;K$55&amp;"G",Data!$A$2:$A$11136&amp;Data!$D$2:$D$11136&amp;Data!$C$2:$C$11136,0)),0)</f>
        <v>26489</v>
      </c>
      <c r="L21" s="2">
        <f t="array" ref="L21">IFERROR(INDEX(Data!$F$2:$F$11136,MATCH($B21&amp;L$55&amp;"G",Data!$A$2:$A$11136&amp;Data!$D$2:$D$11136&amp;Data!$C$2:$C$11136,0)),0)</f>
        <v>56092</v>
      </c>
      <c r="M21" s="2">
        <f t="array" ref="M21">IFERROR(INDEX(Data!$F$2:$F$11136,MATCH($B21&amp;M$55&amp;"G",Data!$A$2:$A$11136&amp;Data!$D$2:$D$11136&amp;Data!$C$2:$C$11136,0)),0)</f>
        <v>45628</v>
      </c>
      <c r="N21" s="2">
        <f t="array" ref="N21">IFERROR(INDEX(Data!$F$2:$F$11136,MATCH($B21&amp;N$55&amp;"G",Data!$A$2:$A$11136&amp;Data!$D$2:$D$11136&amp;Data!$C$2:$C$11136,0)),0)</f>
        <v>10890</v>
      </c>
      <c r="O21" s="2">
        <f t="array" ref="O21">IFERROR(INDEX(Data!$F$2:$F$11136,MATCH($B21&amp;O$55&amp;"G",Data!$A$2:$A$11136&amp;Data!$D$2:$D$11136&amp;Data!$C$2:$C$11136,0)),0)</f>
        <v>18001</v>
      </c>
      <c r="P21" s="2">
        <f t="array" ref="P21">IFERROR(INDEX(Data!$F$2:$F$11136,MATCH($B21&amp;P$55&amp;"G",Data!$A$2:$A$11136&amp;Data!$D$2:$D$11136&amp;Data!$C$2:$C$11136,0)),0)</f>
        <v>3405</v>
      </c>
      <c r="Q21" s="2">
        <f t="array" ref="Q21">IFERROR(INDEX(Data!$F$2:$F$11136,MATCH($B21&amp;Q$55&amp;"G",Data!$A$2:$A$11136&amp;Data!$D$2:$D$11136&amp;Data!$C$2:$C$11136,0)),0)</f>
        <v>1063</v>
      </c>
      <c r="R21" s="2">
        <f t="array" ref="R21">IFERROR(INDEX(Data!$F$2:$F$11136,MATCH($B21&amp;R$55&amp;"G",Data!$A$2:$A$11136&amp;Data!$D$2:$D$11136&amp;Data!$C$2:$C$11136,0)),0)+IFERROR(INDEX(Data!$F$2:$F$11136,MATCH($B21&amp;R$56&amp;"G",Data!$A$2:$A$11136&amp;Data!$D$2:$D$11136&amp;Data!$C$2:$C$11136,0)),0)+IFERROR(INDEX(Data!$F$2:$F$11136,MATCH($B21&amp;R$57&amp;"G",Data!$A$2:$A$11136&amp;Data!$D$2:$D$11136&amp;Data!$C$2:$C$11136,0)),0)+IFERROR(INDEX(Data!$F$2:$F$11136,MATCH($B21&amp;R$58&amp;"G",Data!$A$2:$A$11136&amp;Data!$D$2:$D$11136&amp;Data!$C$2:$C$11136,0)),0)</f>
        <v>36075</v>
      </c>
    </row>
    <row r="22" spans="1:18">
      <c r="A22" s="1" t="s">
        <v>67</v>
      </c>
      <c r="B22" s="1" t="s">
        <v>14</v>
      </c>
      <c r="C22" s="2">
        <f t="array" ref="C22">IFERROR(INDEX(Data!$F$2:$F$11136,MATCH($B22&amp;C$55&amp;"G",Data!$A$2:$A$11136&amp;Data!$D$2:$D$11136&amp;Data!$C$2:$C$11136,0)),0)</f>
        <v>30050</v>
      </c>
      <c r="D22" s="2">
        <f t="array" ref="D22">IFERROR(INDEX(Data!$F$2:$F$11136,MATCH($B22&amp;D$55&amp;"G",Data!$A$2:$A$11136&amp;Data!$D$2:$D$11136&amp;Data!$C$2:$C$11136,0)),0)+IFERROR(INDEX(Data!$F$2:$F$11136,MATCH($B22&amp;D$56&amp;"G",Data!$A$2:$A$11136&amp;Data!$D$2:$D$11136&amp;Data!$C$2:$C$11136,0)),0)</f>
        <v>10671</v>
      </c>
      <c r="E22" s="2">
        <f t="array" ref="E22">IFERROR(INDEX(Data!$F$2:$F$11136,MATCH($B22&amp;E$55&amp;"G",Data!$A$2:$A$11136&amp;Data!$D$2:$D$11136&amp;Data!$C$2:$C$11136,0)),0)+IFERROR(INDEX(Data!$F$2:$F$11136,MATCH($B22&amp;E$56&amp;"G",Data!$A$2:$A$11136&amp;Data!$D$2:$D$11136&amp;Data!$C$2:$C$11136,0)),0)</f>
        <v>34805</v>
      </c>
      <c r="F22" s="2">
        <f t="array" ref="F22">IFERROR(INDEX(Data!$F$2:$F$11136,MATCH($B22&amp;F$55&amp;"G",Data!$A$2:$A$11136&amp;Data!$D$2:$D$11136&amp;Data!$C$2:$C$11136,0)),0)</f>
        <v>477</v>
      </c>
      <c r="G22" s="2">
        <f t="array" ref="G22">IFERROR(INDEX(Data!$F$2:$F$11136,MATCH($B22&amp;G$55&amp;"G",Data!$A$2:$A$11136&amp;Data!$D$2:$D$11136&amp;Data!$C$2:$C$11136,0)),0)</f>
        <v>5402</v>
      </c>
      <c r="H22" s="2">
        <f t="array" ref="H22">IFERROR(INDEX(Data!$F$2:$F$11136,MATCH($B22&amp;H$55&amp;"G",Data!$A$2:$A$11136&amp;Data!$D$2:$D$11136&amp;Data!$C$2:$C$11136,0)),0)+IFERROR(INDEX(Data!$F$2:$F$11136,MATCH($B22&amp;H$56&amp;"G",Data!$A$2:$A$11136&amp;Data!$D$2:$D$11136&amp;Data!$C$2:$C$11136,0)),0)</f>
        <v>1159</v>
      </c>
      <c r="I22" s="2">
        <f t="array" ref="I22">IFERROR(INDEX(Data!$F$2:$F$11136,MATCH($B22&amp;I$55&amp;"G",Data!$A$2:$A$11136&amp;Data!$D$2:$D$11136&amp;Data!$C$2:$C$11136,0)),0)</f>
        <v>7094</v>
      </c>
      <c r="J22" s="2">
        <f t="array" ref="J22">IFERROR(INDEX(Data!$F$2:$F$11136,MATCH($B22&amp;J$55&amp;"G",Data!$A$2:$A$11136&amp;Data!$D$2:$D$11136&amp;Data!$C$2:$C$11136,0)),0)</f>
        <v>3074</v>
      </c>
      <c r="K22" s="2">
        <f t="array" ref="K22">IFERROR(INDEX(Data!$F$2:$F$11136,MATCH($B22&amp;K$55&amp;"G",Data!$A$2:$A$11136&amp;Data!$D$2:$D$11136&amp;Data!$C$2:$C$11136,0)),0)</f>
        <v>2310</v>
      </c>
      <c r="L22" s="2">
        <f t="array" ref="L22">IFERROR(INDEX(Data!$F$2:$F$11136,MATCH($B22&amp;L$55&amp;"G",Data!$A$2:$A$11136&amp;Data!$D$2:$D$11136&amp;Data!$C$2:$C$11136,0)),0)</f>
        <v>6478</v>
      </c>
      <c r="M22" s="2">
        <f t="array" ref="M22">IFERROR(INDEX(Data!$F$2:$F$11136,MATCH($B22&amp;M$55&amp;"G",Data!$A$2:$A$11136&amp;Data!$D$2:$D$11136&amp;Data!$C$2:$C$11136,0)),0)</f>
        <v>9661</v>
      </c>
      <c r="N22" s="2">
        <f t="array" ref="N22">IFERROR(INDEX(Data!$F$2:$F$11136,MATCH($B22&amp;N$55&amp;"G",Data!$A$2:$A$11136&amp;Data!$D$2:$D$11136&amp;Data!$C$2:$C$11136,0)),0)</f>
        <v>4285</v>
      </c>
      <c r="O22" s="2">
        <f t="array" ref="O22">IFERROR(INDEX(Data!$F$2:$F$11136,MATCH($B22&amp;O$55&amp;"G",Data!$A$2:$A$11136&amp;Data!$D$2:$D$11136&amp;Data!$C$2:$C$11136,0)),0)</f>
        <v>7786</v>
      </c>
      <c r="P22" s="2">
        <f t="array" ref="P22">IFERROR(INDEX(Data!$F$2:$F$11136,MATCH($B22&amp;P$55&amp;"G",Data!$A$2:$A$11136&amp;Data!$D$2:$D$11136&amp;Data!$C$2:$C$11136,0)),0)</f>
        <v>268</v>
      </c>
      <c r="Q22" s="2">
        <f t="array" ref="Q22">IFERROR(INDEX(Data!$F$2:$F$11136,MATCH($B22&amp;Q$55&amp;"G",Data!$A$2:$A$11136&amp;Data!$D$2:$D$11136&amp;Data!$C$2:$C$11136,0)),0)</f>
        <v>0</v>
      </c>
      <c r="R22" s="2">
        <f t="array" ref="R22">IFERROR(INDEX(Data!$F$2:$F$11136,MATCH($B22&amp;R$55&amp;"G",Data!$A$2:$A$11136&amp;Data!$D$2:$D$11136&amp;Data!$C$2:$C$11136,0)),0)+IFERROR(INDEX(Data!$F$2:$F$11136,MATCH($B22&amp;R$56&amp;"G",Data!$A$2:$A$11136&amp;Data!$D$2:$D$11136&amp;Data!$C$2:$C$11136,0)),0)+IFERROR(INDEX(Data!$F$2:$F$11136,MATCH($B22&amp;R$57&amp;"G",Data!$A$2:$A$11136&amp;Data!$D$2:$D$11136&amp;Data!$C$2:$C$11136,0)),0)+IFERROR(INDEX(Data!$F$2:$F$11136,MATCH($B22&amp;R$58&amp;"G",Data!$A$2:$A$11136&amp;Data!$D$2:$D$11136&amp;Data!$C$2:$C$11136,0)),0)</f>
        <v>3820</v>
      </c>
    </row>
    <row r="23" spans="1:18">
      <c r="A23" s="1" t="s">
        <v>70</v>
      </c>
      <c r="B23" s="1" t="s">
        <v>17</v>
      </c>
      <c r="C23" s="2">
        <f t="array" ref="C23">IFERROR(INDEX(Data!$F$2:$F$11136,MATCH($B23&amp;C$55&amp;"G",Data!$A$2:$A$11136&amp;Data!$D$2:$D$11136&amp;Data!$C$2:$C$11136,0)),0)</f>
        <v>173759</v>
      </c>
      <c r="D23" s="2">
        <f t="array" ref="D23">IFERROR(INDEX(Data!$F$2:$F$11136,MATCH($B23&amp;D$55&amp;"G",Data!$A$2:$A$11136&amp;Data!$D$2:$D$11136&amp;Data!$C$2:$C$11136,0)),0)+IFERROR(INDEX(Data!$F$2:$F$11136,MATCH($B23&amp;D$56&amp;"G",Data!$A$2:$A$11136&amp;Data!$D$2:$D$11136&amp;Data!$C$2:$C$11136,0)),0)</f>
        <v>91183</v>
      </c>
      <c r="E23" s="2">
        <f t="array" ref="E23">IFERROR(INDEX(Data!$F$2:$F$11136,MATCH($B23&amp;E$55&amp;"G",Data!$A$2:$A$11136&amp;Data!$D$2:$D$11136&amp;Data!$C$2:$C$11136,0)),0)+IFERROR(INDEX(Data!$F$2:$F$11136,MATCH($B23&amp;E$56&amp;"G",Data!$A$2:$A$11136&amp;Data!$D$2:$D$11136&amp;Data!$C$2:$C$11136,0)),0)</f>
        <v>70248</v>
      </c>
      <c r="F23" s="2">
        <f t="array" ref="F23">IFERROR(INDEX(Data!$F$2:$F$11136,MATCH($B23&amp;F$55&amp;"G",Data!$A$2:$A$11136&amp;Data!$D$2:$D$11136&amp;Data!$C$2:$C$11136,0)),0)</f>
        <v>61928</v>
      </c>
      <c r="G23" s="2">
        <f t="array" ref="G23">IFERROR(INDEX(Data!$F$2:$F$11136,MATCH($B23&amp;G$55&amp;"G",Data!$A$2:$A$11136&amp;Data!$D$2:$D$11136&amp;Data!$C$2:$C$11136,0)),0)</f>
        <v>16775</v>
      </c>
      <c r="H23" s="2">
        <f t="array" ref="H23">IFERROR(INDEX(Data!$F$2:$F$11136,MATCH($B23&amp;H$55&amp;"G",Data!$A$2:$A$11136&amp;Data!$D$2:$D$11136&amp;Data!$C$2:$C$11136,0)),0)+IFERROR(INDEX(Data!$F$2:$F$11136,MATCH($B23&amp;H$56&amp;"G",Data!$A$2:$A$11136&amp;Data!$D$2:$D$11136&amp;Data!$C$2:$C$11136,0)),0)</f>
        <v>9523</v>
      </c>
      <c r="I23" s="2">
        <f t="array" ref="I23">IFERROR(INDEX(Data!$F$2:$F$11136,MATCH($B23&amp;I$55&amp;"G",Data!$A$2:$A$11136&amp;Data!$D$2:$D$11136&amp;Data!$C$2:$C$11136,0)),0)</f>
        <v>3093</v>
      </c>
      <c r="J23" s="2">
        <f t="array" ref="J23">IFERROR(INDEX(Data!$F$2:$F$11136,MATCH($B23&amp;J$55&amp;"G",Data!$A$2:$A$11136&amp;Data!$D$2:$D$11136&amp;Data!$C$2:$C$11136,0)),0)</f>
        <v>7757</v>
      </c>
      <c r="K23" s="2">
        <f t="array" ref="K23">IFERROR(INDEX(Data!$F$2:$F$11136,MATCH($B23&amp;K$55&amp;"G",Data!$A$2:$A$11136&amp;Data!$D$2:$D$11136&amp;Data!$C$2:$C$11136,0)),0)</f>
        <v>25618</v>
      </c>
      <c r="L23" s="2">
        <f t="array" ref="L23">IFERROR(INDEX(Data!$F$2:$F$11136,MATCH($B23&amp;L$55&amp;"G",Data!$A$2:$A$11136&amp;Data!$D$2:$D$11136&amp;Data!$C$2:$C$11136,0)),0)</f>
        <v>48166</v>
      </c>
      <c r="M23" s="2">
        <f t="array" ref="M23">IFERROR(INDEX(Data!$F$2:$F$11136,MATCH($B23&amp;M$55&amp;"G",Data!$A$2:$A$11136&amp;Data!$D$2:$D$11136&amp;Data!$C$2:$C$11136,0)),0)</f>
        <v>94</v>
      </c>
      <c r="N23" s="2">
        <f t="array" ref="N23">IFERROR(INDEX(Data!$F$2:$F$11136,MATCH($B23&amp;N$55&amp;"G",Data!$A$2:$A$11136&amp;Data!$D$2:$D$11136&amp;Data!$C$2:$C$11136,0)),0)</f>
        <v>2709</v>
      </c>
      <c r="O23" s="2">
        <f t="array" ref="O23">IFERROR(INDEX(Data!$F$2:$F$11136,MATCH($B23&amp;O$55&amp;"G",Data!$A$2:$A$11136&amp;Data!$D$2:$D$11136&amp;Data!$C$2:$C$11136,0)),0)</f>
        <v>47</v>
      </c>
      <c r="P23" s="2">
        <f t="array" ref="P23">IFERROR(INDEX(Data!$F$2:$F$11136,MATCH($B23&amp;P$55&amp;"G",Data!$A$2:$A$11136&amp;Data!$D$2:$D$11136&amp;Data!$C$2:$C$11136,0)),0)</f>
        <v>0</v>
      </c>
      <c r="Q23" s="2">
        <f t="array" ref="Q23">IFERROR(INDEX(Data!$F$2:$F$11136,MATCH($B23&amp;Q$55&amp;"G",Data!$A$2:$A$11136&amp;Data!$D$2:$D$11136&amp;Data!$C$2:$C$11136,0)),0)</f>
        <v>0</v>
      </c>
      <c r="R23" s="2">
        <f t="array" ref="R23">IFERROR(INDEX(Data!$F$2:$F$11136,MATCH($B23&amp;R$55&amp;"G",Data!$A$2:$A$11136&amp;Data!$D$2:$D$11136&amp;Data!$C$2:$C$11136,0)),0)+IFERROR(INDEX(Data!$F$2:$F$11136,MATCH($B23&amp;R$56&amp;"G",Data!$A$2:$A$11136&amp;Data!$D$2:$D$11136&amp;Data!$C$2:$C$11136,0)),0)+IFERROR(INDEX(Data!$F$2:$F$11136,MATCH($B23&amp;R$57&amp;"G",Data!$A$2:$A$11136&amp;Data!$D$2:$D$11136&amp;Data!$C$2:$C$11136,0)),0)+IFERROR(INDEX(Data!$F$2:$F$11136,MATCH($B23&amp;R$58&amp;"G",Data!$A$2:$A$11136&amp;Data!$D$2:$D$11136&amp;Data!$C$2:$C$11136,0)),0)</f>
        <v>34092</v>
      </c>
    </row>
    <row r="24" spans="1:18">
      <c r="A24" s="1" t="s">
        <v>101</v>
      </c>
      <c r="B24" s="1" t="s">
        <v>48</v>
      </c>
      <c r="C24" s="2">
        <f t="array" ref="C24">IFERROR(INDEX(Data!$F$2:$F$11136,MATCH($B24&amp;C$55&amp;"G",Data!$A$2:$A$11136&amp;Data!$D$2:$D$11136&amp;Data!$C$2:$C$11136,0)),0)</f>
        <v>403540</v>
      </c>
      <c r="D24" s="2">
        <f t="array" ref="D24">IFERROR(INDEX(Data!$F$2:$F$11136,MATCH($B24&amp;D$55&amp;"G",Data!$A$2:$A$11136&amp;Data!$D$2:$D$11136&amp;Data!$C$2:$C$11136,0)),0)+IFERROR(INDEX(Data!$F$2:$F$11136,MATCH($B24&amp;D$56&amp;"G",Data!$A$2:$A$11136&amp;Data!$D$2:$D$11136&amp;Data!$C$2:$C$11136,0)),0)</f>
        <v>48026</v>
      </c>
      <c r="E24" s="2">
        <f t="array" ref="E24">IFERROR(INDEX(Data!$F$2:$F$11136,MATCH($B24&amp;E$55&amp;"G",Data!$A$2:$A$11136&amp;Data!$D$2:$D$11136&amp;Data!$C$2:$C$11136,0)),0)+IFERROR(INDEX(Data!$F$2:$F$11136,MATCH($B24&amp;E$56&amp;"G",Data!$A$2:$A$11136&amp;Data!$D$2:$D$11136&amp;Data!$C$2:$C$11136,0)),0)</f>
        <v>93844</v>
      </c>
      <c r="F24" s="2">
        <f t="array" ref="F24">IFERROR(INDEX(Data!$F$2:$F$11136,MATCH($B24&amp;F$55&amp;"G",Data!$A$2:$A$11136&amp;Data!$D$2:$D$11136&amp;Data!$C$2:$C$11136,0)),0)</f>
        <v>16828</v>
      </c>
      <c r="G24" s="2">
        <f t="array" ref="G24">IFERROR(INDEX(Data!$F$2:$F$11136,MATCH($B24&amp;G$55&amp;"G",Data!$A$2:$A$11136&amp;Data!$D$2:$D$11136&amp;Data!$C$2:$C$11136,0)),0)</f>
        <v>36316</v>
      </c>
      <c r="H24" s="2">
        <f t="array" ref="H24">IFERROR(INDEX(Data!$F$2:$F$11136,MATCH($B24&amp;H$55&amp;"G",Data!$A$2:$A$11136&amp;Data!$D$2:$D$11136&amp;Data!$C$2:$C$11136,0)),0)+IFERROR(INDEX(Data!$F$2:$F$11136,MATCH($B24&amp;H$56&amp;"G",Data!$A$2:$A$11136&amp;Data!$D$2:$D$11136&amp;Data!$C$2:$C$11136,0)),0)</f>
        <v>8470</v>
      </c>
      <c r="I24" s="2">
        <f t="array" ref="I24">IFERROR(INDEX(Data!$F$2:$F$11136,MATCH($B24&amp;I$55&amp;"G",Data!$A$2:$A$11136&amp;Data!$D$2:$D$11136&amp;Data!$C$2:$C$11136,0)),0)</f>
        <v>16739</v>
      </c>
      <c r="J24" s="2">
        <f t="array" ref="J24">IFERROR(INDEX(Data!$F$2:$F$11136,MATCH($B24&amp;J$55&amp;"G",Data!$A$2:$A$11136&amp;Data!$D$2:$D$11136&amp;Data!$C$2:$C$11136,0)),0)</f>
        <v>14049</v>
      </c>
      <c r="K24" s="2">
        <f t="array" ref="K24">IFERROR(INDEX(Data!$F$2:$F$11136,MATCH($B24&amp;K$55&amp;"G",Data!$A$2:$A$11136&amp;Data!$D$2:$D$11136&amp;Data!$C$2:$C$11136,0)),0)</f>
        <v>8914</v>
      </c>
      <c r="L24" s="2">
        <f t="array" ref="L24">IFERROR(INDEX(Data!$F$2:$F$11136,MATCH($B24&amp;L$55&amp;"G",Data!$A$2:$A$11136&amp;Data!$D$2:$D$11136&amp;Data!$C$2:$C$11136,0)),0)</f>
        <v>48412</v>
      </c>
      <c r="M24" s="2">
        <f t="array" ref="M24">IFERROR(INDEX(Data!$F$2:$F$11136,MATCH($B24&amp;M$55&amp;"G",Data!$A$2:$A$11136&amp;Data!$D$2:$D$11136&amp;Data!$C$2:$C$11136,0)),0)</f>
        <v>34109</v>
      </c>
      <c r="N24" s="2">
        <f t="array" ref="N24">IFERROR(INDEX(Data!$F$2:$F$11136,MATCH($B24&amp;N$55&amp;"G",Data!$A$2:$A$11136&amp;Data!$D$2:$D$11136&amp;Data!$C$2:$C$11136,0)),0)</f>
        <v>14848</v>
      </c>
      <c r="O24" s="2">
        <f t="array" ref="O24">IFERROR(INDEX(Data!$F$2:$F$11136,MATCH($B24&amp;O$55&amp;"G",Data!$A$2:$A$11136&amp;Data!$D$2:$D$11136&amp;Data!$C$2:$C$11136,0)),0)</f>
        <v>54924</v>
      </c>
      <c r="P24" s="2">
        <f t="array" ref="P24">IFERROR(INDEX(Data!$F$2:$F$11136,MATCH($B24&amp;P$55&amp;"G",Data!$A$2:$A$11136&amp;Data!$D$2:$D$11136&amp;Data!$C$2:$C$11136,0)),0)</f>
        <v>14217</v>
      </c>
      <c r="Q24" s="2">
        <f t="array" ref="Q24">IFERROR(INDEX(Data!$F$2:$F$11136,MATCH($B24&amp;Q$55&amp;"G",Data!$A$2:$A$11136&amp;Data!$D$2:$D$11136&amp;Data!$C$2:$C$11136,0)),0)</f>
        <v>0</v>
      </c>
      <c r="R24" s="2">
        <f t="array" ref="R24">IFERROR(INDEX(Data!$F$2:$F$11136,MATCH($B24&amp;R$55&amp;"G",Data!$A$2:$A$11136&amp;Data!$D$2:$D$11136&amp;Data!$C$2:$C$11136,0)),0)+IFERROR(INDEX(Data!$F$2:$F$11136,MATCH($B24&amp;R$56&amp;"G",Data!$A$2:$A$11136&amp;Data!$D$2:$D$11136&amp;Data!$C$2:$C$11136,0)),0)+IFERROR(INDEX(Data!$F$2:$F$11136,MATCH($B24&amp;R$57&amp;"G",Data!$A$2:$A$11136&amp;Data!$D$2:$D$11136&amp;Data!$C$2:$C$11136,0)),0)+IFERROR(INDEX(Data!$F$2:$F$11136,MATCH($B24&amp;R$58&amp;"G",Data!$A$2:$A$11136&amp;Data!$D$2:$D$11136&amp;Data!$C$2:$C$11136,0)),0)</f>
        <v>60370</v>
      </c>
    </row>
    <row r="25" spans="1:18">
      <c r="A25" s="1" t="s">
        <v>54</v>
      </c>
      <c r="B25" s="1" t="s">
        <v>1</v>
      </c>
      <c r="C25" s="2">
        <f t="array" ref="C25">IFERROR(INDEX(Data!$F$2:$F$11136,MATCH($B25&amp;C$55&amp;"G",Data!$A$2:$A$11136&amp;Data!$D$2:$D$11136&amp;Data!$C$2:$C$11136,0)),0)</f>
        <v>370167</v>
      </c>
      <c r="D25" s="2">
        <f t="array" ref="D25">IFERROR(INDEX(Data!$F$2:$F$11136,MATCH($B25&amp;D$55&amp;"G",Data!$A$2:$A$11136&amp;Data!$D$2:$D$11136&amp;Data!$C$2:$C$11136,0)),0)+IFERROR(INDEX(Data!$F$2:$F$11136,MATCH($B25&amp;D$56&amp;"G",Data!$A$2:$A$11136&amp;Data!$D$2:$D$11136&amp;Data!$C$2:$C$11136,0)),0)</f>
        <v>442574</v>
      </c>
      <c r="E25" s="2">
        <f t="array" ref="E25">IFERROR(INDEX(Data!$F$2:$F$11136,MATCH($B25&amp;E$55&amp;"G",Data!$A$2:$A$11136&amp;Data!$D$2:$D$11136&amp;Data!$C$2:$C$11136,0)),0)+IFERROR(INDEX(Data!$F$2:$F$11136,MATCH($B25&amp;E$56&amp;"G",Data!$A$2:$A$11136&amp;Data!$D$2:$D$11136&amp;Data!$C$2:$C$11136,0)),0)</f>
        <v>78521</v>
      </c>
      <c r="F25" s="2">
        <f t="array" ref="F25">IFERROR(INDEX(Data!$F$2:$F$11136,MATCH($B25&amp;F$55&amp;"G",Data!$A$2:$A$11136&amp;Data!$D$2:$D$11136&amp;Data!$C$2:$C$11136,0)),0)</f>
        <v>58036</v>
      </c>
      <c r="G25" s="2">
        <f t="array" ref="G25">IFERROR(INDEX(Data!$F$2:$F$11136,MATCH($B25&amp;G$55&amp;"G",Data!$A$2:$A$11136&amp;Data!$D$2:$D$11136&amp;Data!$C$2:$C$11136,0)),0)</f>
        <v>28793</v>
      </c>
      <c r="H25" s="2">
        <f t="array" ref="H25">IFERROR(INDEX(Data!$F$2:$F$11136,MATCH($B25&amp;H$55&amp;"G",Data!$A$2:$A$11136&amp;Data!$D$2:$D$11136&amp;Data!$C$2:$C$11136,0)),0)+IFERROR(INDEX(Data!$F$2:$F$11136,MATCH($B25&amp;H$56&amp;"G",Data!$A$2:$A$11136&amp;Data!$D$2:$D$11136&amp;Data!$C$2:$C$11136,0)),0)</f>
        <v>16494</v>
      </c>
      <c r="I25" s="2">
        <f t="array" ref="I25">IFERROR(INDEX(Data!$F$2:$F$11136,MATCH($B25&amp;I$55&amp;"G",Data!$A$2:$A$11136&amp;Data!$D$2:$D$11136&amp;Data!$C$2:$C$11136,0)),0)</f>
        <v>45875</v>
      </c>
      <c r="J25" s="2">
        <f t="array" ref="J25">IFERROR(INDEX(Data!$F$2:$F$11136,MATCH($B25&amp;J$55&amp;"G",Data!$A$2:$A$11136&amp;Data!$D$2:$D$11136&amp;Data!$C$2:$C$11136,0)),0)</f>
        <v>7393</v>
      </c>
      <c r="K25" s="2">
        <f t="array" ref="K25">IFERROR(INDEX(Data!$F$2:$F$11136,MATCH($B25&amp;K$55&amp;"G",Data!$A$2:$A$11136&amp;Data!$D$2:$D$11136&amp;Data!$C$2:$C$11136,0)),0)</f>
        <v>75509</v>
      </c>
      <c r="L25" s="2">
        <f t="array" ref="L25">IFERROR(INDEX(Data!$F$2:$F$11136,MATCH($B25&amp;L$55&amp;"G",Data!$A$2:$A$11136&amp;Data!$D$2:$D$11136&amp;Data!$C$2:$C$11136,0)),0)</f>
        <v>17549</v>
      </c>
      <c r="M25" s="2">
        <f t="array" ref="M25">IFERROR(INDEX(Data!$F$2:$F$11136,MATCH($B25&amp;M$55&amp;"G",Data!$A$2:$A$11136&amp;Data!$D$2:$D$11136&amp;Data!$C$2:$C$11136,0)),0)</f>
        <v>66999</v>
      </c>
      <c r="N25" s="2">
        <f t="array" ref="N25">IFERROR(INDEX(Data!$F$2:$F$11136,MATCH($B25&amp;N$55&amp;"G",Data!$A$2:$A$11136&amp;Data!$D$2:$D$11136&amp;Data!$C$2:$C$11136,0)),0)</f>
        <v>15220</v>
      </c>
      <c r="O25" s="2">
        <f t="array" ref="O25">IFERROR(INDEX(Data!$F$2:$F$11136,MATCH($B25&amp;O$55&amp;"G",Data!$A$2:$A$11136&amp;Data!$D$2:$D$11136&amp;Data!$C$2:$C$11136,0)),0)</f>
        <v>52353</v>
      </c>
      <c r="P25" s="2">
        <f t="array" ref="P25">IFERROR(INDEX(Data!$F$2:$F$11136,MATCH($B25&amp;P$55&amp;"G",Data!$A$2:$A$11136&amp;Data!$D$2:$D$11136&amp;Data!$C$2:$C$11136,0)),0)</f>
        <v>11840</v>
      </c>
      <c r="Q25" s="2">
        <f t="array" ref="Q25">IFERROR(INDEX(Data!$F$2:$F$11136,MATCH($B25&amp;Q$55&amp;"G",Data!$A$2:$A$11136&amp;Data!$D$2:$D$11136&amp;Data!$C$2:$C$11136,0)),0)</f>
        <v>0</v>
      </c>
      <c r="R25" s="2">
        <f t="array" ref="R25">IFERROR(INDEX(Data!$F$2:$F$11136,MATCH($B25&amp;R$55&amp;"G",Data!$A$2:$A$11136&amp;Data!$D$2:$D$11136&amp;Data!$C$2:$C$11136,0)),0)+IFERROR(INDEX(Data!$F$2:$F$11136,MATCH($B25&amp;R$56&amp;"G",Data!$A$2:$A$11136&amp;Data!$D$2:$D$11136&amp;Data!$C$2:$C$11136,0)),0)+IFERROR(INDEX(Data!$F$2:$F$11136,MATCH($B25&amp;R$57&amp;"G",Data!$A$2:$A$11136&amp;Data!$D$2:$D$11136&amp;Data!$C$2:$C$11136,0)),0)+IFERROR(INDEX(Data!$F$2:$F$11136,MATCH($B25&amp;R$58&amp;"G",Data!$A$2:$A$11136&amp;Data!$D$2:$D$11136&amp;Data!$C$2:$C$11136,0)),0)</f>
        <v>6792</v>
      </c>
    </row>
    <row r="26" spans="1:18">
      <c r="A26" s="1" t="s">
        <v>56</v>
      </c>
      <c r="B26" s="1" t="s">
        <v>3</v>
      </c>
      <c r="C26" s="2">
        <f t="array" ref="C26">IFERROR(INDEX(Data!$F$2:$F$11136,MATCH($B26&amp;C$55&amp;"G",Data!$A$2:$A$11136&amp;Data!$D$2:$D$11136&amp;Data!$C$2:$C$11136,0)),0)</f>
        <v>261566</v>
      </c>
      <c r="D26" s="2">
        <f t="array" ref="D26">IFERROR(INDEX(Data!$F$2:$F$11136,MATCH($B26&amp;D$55&amp;"G",Data!$A$2:$A$11136&amp;Data!$D$2:$D$11136&amp;Data!$C$2:$C$11136,0)),0)+IFERROR(INDEX(Data!$F$2:$F$11136,MATCH($B26&amp;D$56&amp;"G",Data!$A$2:$A$11136&amp;Data!$D$2:$D$11136&amp;Data!$C$2:$C$11136,0)),0)</f>
        <v>69407</v>
      </c>
      <c r="E26" s="2">
        <f t="array" ref="E26">IFERROR(INDEX(Data!$F$2:$F$11136,MATCH($B26&amp;E$55&amp;"G",Data!$A$2:$A$11136&amp;Data!$D$2:$D$11136&amp;Data!$C$2:$C$11136,0)),0)+IFERROR(INDEX(Data!$F$2:$F$11136,MATCH($B26&amp;E$56&amp;"G",Data!$A$2:$A$11136&amp;Data!$D$2:$D$11136&amp;Data!$C$2:$C$11136,0)),0)</f>
        <v>236791</v>
      </c>
      <c r="F26" s="2">
        <f t="array" ref="F26">IFERROR(INDEX(Data!$F$2:$F$11136,MATCH($B26&amp;F$55&amp;"G",Data!$A$2:$A$11136&amp;Data!$D$2:$D$11136&amp;Data!$C$2:$C$11136,0)),0)</f>
        <v>14576</v>
      </c>
      <c r="G26" s="2">
        <f t="array" ref="G26">IFERROR(INDEX(Data!$F$2:$F$11136,MATCH($B26&amp;G$55&amp;"G",Data!$A$2:$A$11136&amp;Data!$D$2:$D$11136&amp;Data!$C$2:$C$11136,0)),0)</f>
        <v>55249</v>
      </c>
      <c r="H26" s="2">
        <f t="array" ref="H26">IFERROR(INDEX(Data!$F$2:$F$11136,MATCH($B26&amp;H$55&amp;"G",Data!$A$2:$A$11136&amp;Data!$D$2:$D$11136&amp;Data!$C$2:$C$11136,0)),0)+IFERROR(INDEX(Data!$F$2:$F$11136,MATCH($B26&amp;H$56&amp;"G",Data!$A$2:$A$11136&amp;Data!$D$2:$D$11136&amp;Data!$C$2:$C$11136,0)),0)</f>
        <v>13936</v>
      </c>
      <c r="I26" s="2">
        <f t="array" ref="I26">IFERROR(INDEX(Data!$F$2:$F$11136,MATCH($B26&amp;I$55&amp;"G",Data!$A$2:$A$11136&amp;Data!$D$2:$D$11136&amp;Data!$C$2:$C$11136,0)),0)</f>
        <v>54219</v>
      </c>
      <c r="J26" s="2">
        <f t="array" ref="J26">IFERROR(INDEX(Data!$F$2:$F$11136,MATCH($B26&amp;J$55&amp;"G",Data!$A$2:$A$11136&amp;Data!$D$2:$D$11136&amp;Data!$C$2:$C$11136,0)),0)</f>
        <v>79182</v>
      </c>
      <c r="K26" s="2">
        <f t="array" ref="K26">IFERROR(INDEX(Data!$F$2:$F$11136,MATCH($B26&amp;K$55&amp;"G",Data!$A$2:$A$11136&amp;Data!$D$2:$D$11136&amp;Data!$C$2:$C$11136,0)),0)</f>
        <v>74327</v>
      </c>
      <c r="L26" s="2">
        <f t="array" ref="L26">IFERROR(INDEX(Data!$F$2:$F$11136,MATCH($B26&amp;L$55&amp;"G",Data!$A$2:$A$11136&amp;Data!$D$2:$D$11136&amp;Data!$C$2:$C$11136,0)),0)</f>
        <v>43858</v>
      </c>
      <c r="M26" s="2">
        <f t="array" ref="M26">IFERROR(INDEX(Data!$F$2:$F$11136,MATCH($B26&amp;M$55&amp;"G",Data!$A$2:$A$11136&amp;Data!$D$2:$D$11136&amp;Data!$C$2:$C$11136,0)),0)</f>
        <v>108343</v>
      </c>
      <c r="N26" s="2">
        <f t="array" ref="N26">IFERROR(INDEX(Data!$F$2:$F$11136,MATCH($B26&amp;N$55&amp;"G",Data!$A$2:$A$11136&amp;Data!$D$2:$D$11136&amp;Data!$C$2:$C$11136,0)),0)</f>
        <v>17812</v>
      </c>
      <c r="O26" s="2">
        <f t="array" ref="O26">IFERROR(INDEX(Data!$F$2:$F$11136,MATCH($B26&amp;O$55&amp;"G",Data!$A$2:$A$11136&amp;Data!$D$2:$D$11136&amp;Data!$C$2:$C$11136,0)),0)</f>
        <v>86961</v>
      </c>
      <c r="P26" s="2">
        <f t="array" ref="P26">IFERROR(INDEX(Data!$F$2:$F$11136,MATCH($B26&amp;P$55&amp;"G",Data!$A$2:$A$11136&amp;Data!$D$2:$D$11136&amp;Data!$C$2:$C$11136,0)),0)</f>
        <v>33158</v>
      </c>
      <c r="Q26" s="2">
        <f t="array" ref="Q26">IFERROR(INDEX(Data!$F$2:$F$11136,MATCH($B26&amp;Q$55&amp;"G",Data!$A$2:$A$11136&amp;Data!$D$2:$D$11136&amp;Data!$C$2:$C$11136,0)),0)</f>
        <v>486</v>
      </c>
      <c r="R26" s="2">
        <f t="array" ref="R26">IFERROR(INDEX(Data!$F$2:$F$11136,MATCH($B26&amp;R$55&amp;"G",Data!$A$2:$A$11136&amp;Data!$D$2:$D$11136&amp;Data!$C$2:$C$11136,0)),0)+IFERROR(INDEX(Data!$F$2:$F$11136,MATCH($B26&amp;R$56&amp;"G",Data!$A$2:$A$11136&amp;Data!$D$2:$D$11136&amp;Data!$C$2:$C$11136,0)),0)+IFERROR(INDEX(Data!$F$2:$F$11136,MATCH($B26&amp;R$57&amp;"G",Data!$A$2:$A$11136&amp;Data!$D$2:$D$11136&amp;Data!$C$2:$C$11136,0)),0)+IFERROR(INDEX(Data!$F$2:$F$11136,MATCH($B26&amp;R$58&amp;"G",Data!$A$2:$A$11136&amp;Data!$D$2:$D$11136&amp;Data!$C$2:$C$11136,0)),0)</f>
        <v>41792</v>
      </c>
    </row>
    <row r="27" spans="1:18">
      <c r="A27" s="1" t="s">
        <v>94</v>
      </c>
      <c r="B27" s="1" t="s">
        <v>41</v>
      </c>
      <c r="C27" s="2">
        <f t="array" ref="C27">IFERROR(INDEX(Data!$F$2:$F$11136,MATCH($B27&amp;C$55&amp;"G",Data!$A$2:$A$11136&amp;Data!$D$2:$D$11136&amp;Data!$C$2:$C$11136,0)),0)</f>
        <v>150293</v>
      </c>
      <c r="D27" s="2">
        <f t="array" ref="D27">IFERROR(INDEX(Data!$F$2:$F$11136,MATCH($B27&amp;D$55&amp;"G",Data!$A$2:$A$11136&amp;Data!$D$2:$D$11136&amp;Data!$C$2:$C$11136,0)),0)+IFERROR(INDEX(Data!$F$2:$F$11136,MATCH($B27&amp;D$56&amp;"G",Data!$A$2:$A$11136&amp;Data!$D$2:$D$11136&amp;Data!$C$2:$C$11136,0)),0)</f>
        <v>62896</v>
      </c>
      <c r="E27" s="2">
        <f t="array" ref="E27">IFERROR(INDEX(Data!$F$2:$F$11136,MATCH($B27&amp;E$55&amp;"G",Data!$A$2:$A$11136&amp;Data!$D$2:$D$11136&amp;Data!$C$2:$C$11136,0)),0)+IFERROR(INDEX(Data!$F$2:$F$11136,MATCH($B27&amp;E$56&amp;"G",Data!$A$2:$A$11136&amp;Data!$D$2:$D$11136&amp;Data!$C$2:$C$11136,0)),0)</f>
        <v>114108</v>
      </c>
      <c r="F27" s="2">
        <f t="array" ref="F27">IFERROR(INDEX(Data!$F$2:$F$11136,MATCH($B27&amp;F$55&amp;"G",Data!$A$2:$A$11136&amp;Data!$D$2:$D$11136&amp;Data!$C$2:$C$11136,0)),0)</f>
        <v>1920</v>
      </c>
      <c r="G27" s="2">
        <f t="array" ref="G27">IFERROR(INDEX(Data!$F$2:$F$11136,MATCH($B27&amp;G$55&amp;"G",Data!$A$2:$A$11136&amp;Data!$D$2:$D$11136&amp;Data!$C$2:$C$11136,0)),0)</f>
        <v>21110</v>
      </c>
      <c r="H27" s="2">
        <f t="array" ref="H27">IFERROR(INDEX(Data!$F$2:$F$11136,MATCH($B27&amp;H$55&amp;"G",Data!$A$2:$A$11136&amp;Data!$D$2:$D$11136&amp;Data!$C$2:$C$11136,0)),0)+IFERROR(INDEX(Data!$F$2:$F$11136,MATCH($B27&amp;H$56&amp;"G",Data!$A$2:$A$11136&amp;Data!$D$2:$D$11136&amp;Data!$C$2:$C$11136,0)),0)</f>
        <v>5454</v>
      </c>
      <c r="I27" s="2">
        <f t="array" ref="I27">IFERROR(INDEX(Data!$F$2:$F$11136,MATCH($B27&amp;I$55&amp;"G",Data!$A$2:$A$11136&amp;Data!$D$2:$D$11136&amp;Data!$C$2:$C$11136,0)),0)</f>
        <v>11405</v>
      </c>
      <c r="J27" s="2">
        <f t="array" ref="J27">IFERROR(INDEX(Data!$F$2:$F$11136,MATCH($B27&amp;J$55&amp;"G",Data!$A$2:$A$11136&amp;Data!$D$2:$D$11136&amp;Data!$C$2:$C$11136,0)),0)</f>
        <v>30336</v>
      </c>
      <c r="K27" s="2">
        <f t="array" ref="K27">IFERROR(INDEX(Data!$F$2:$F$11136,MATCH($B27&amp;K$55&amp;"G",Data!$A$2:$A$11136&amp;Data!$D$2:$D$11136&amp;Data!$C$2:$C$11136,0)),0)</f>
        <v>6313</v>
      </c>
      <c r="L27" s="2">
        <f t="array" ref="L27">IFERROR(INDEX(Data!$F$2:$F$11136,MATCH($B27&amp;L$55&amp;"G",Data!$A$2:$A$11136&amp;Data!$D$2:$D$11136&amp;Data!$C$2:$C$11136,0)),0)</f>
        <v>16918</v>
      </c>
      <c r="M27" s="2">
        <f t="array" ref="M27">IFERROR(INDEX(Data!$F$2:$F$11136,MATCH($B27&amp;M$55&amp;"G",Data!$A$2:$A$11136&amp;Data!$D$2:$D$11136&amp;Data!$C$2:$C$11136,0)),0)</f>
        <v>11116</v>
      </c>
      <c r="N27" s="2">
        <f t="array" ref="N27">IFERROR(INDEX(Data!$F$2:$F$11136,MATCH($B27&amp;N$55&amp;"G",Data!$A$2:$A$11136&amp;Data!$D$2:$D$11136&amp;Data!$C$2:$C$11136,0)),0)</f>
        <v>7407</v>
      </c>
      <c r="O27" s="2">
        <f t="array" ref="O27">IFERROR(INDEX(Data!$F$2:$F$11136,MATCH($B27&amp;O$55&amp;"G",Data!$A$2:$A$11136&amp;Data!$D$2:$D$11136&amp;Data!$C$2:$C$11136,0)),0)</f>
        <v>31480</v>
      </c>
      <c r="P27" s="2">
        <f t="array" ref="P27">IFERROR(INDEX(Data!$F$2:$F$11136,MATCH($B27&amp;P$55&amp;"G",Data!$A$2:$A$11136&amp;Data!$D$2:$D$11136&amp;Data!$C$2:$C$11136,0)),0)</f>
        <v>5436</v>
      </c>
      <c r="Q27" s="2">
        <f t="array" ref="Q27">IFERROR(INDEX(Data!$F$2:$F$11136,MATCH($B27&amp;Q$55&amp;"G",Data!$A$2:$A$11136&amp;Data!$D$2:$D$11136&amp;Data!$C$2:$C$11136,0)),0)</f>
        <v>5060</v>
      </c>
      <c r="R27" s="2">
        <f t="array" ref="R27">IFERROR(INDEX(Data!$F$2:$F$11136,MATCH($B27&amp;R$55&amp;"G",Data!$A$2:$A$11136&amp;Data!$D$2:$D$11136&amp;Data!$C$2:$C$11136,0)),0)+IFERROR(INDEX(Data!$F$2:$F$11136,MATCH($B27&amp;R$56&amp;"G",Data!$A$2:$A$11136&amp;Data!$D$2:$D$11136&amp;Data!$C$2:$C$11136,0)),0)+IFERROR(INDEX(Data!$F$2:$F$11136,MATCH($B27&amp;R$57&amp;"G",Data!$A$2:$A$11136&amp;Data!$D$2:$D$11136&amp;Data!$C$2:$C$11136,0)),0)+IFERROR(INDEX(Data!$F$2:$F$11136,MATCH($B27&amp;R$58&amp;"G",Data!$A$2:$A$11136&amp;Data!$D$2:$D$11136&amp;Data!$C$2:$C$11136,0)),0)</f>
        <v>16793</v>
      </c>
    </row>
    <row r="28" spans="1:18">
      <c r="A28" s="1" t="s">
        <v>66</v>
      </c>
      <c r="B28" s="1" t="s">
        <v>13</v>
      </c>
      <c r="C28" s="2">
        <f t="array" ref="C28">IFERROR(INDEX(Data!$F$2:$F$11136,MATCH($B28&amp;C$55&amp;"G",Data!$A$2:$A$11136&amp;Data!$D$2:$D$11136&amp;Data!$C$2:$C$11136,0)),0)</f>
        <v>264102</v>
      </c>
      <c r="D28" s="2">
        <f t="array" ref="D28">IFERROR(INDEX(Data!$F$2:$F$11136,MATCH($B28&amp;D$55&amp;"G",Data!$A$2:$A$11136&amp;Data!$D$2:$D$11136&amp;Data!$C$2:$C$11136,0)),0)+IFERROR(INDEX(Data!$F$2:$F$11136,MATCH($B28&amp;D$56&amp;"G",Data!$A$2:$A$11136&amp;Data!$D$2:$D$11136&amp;Data!$C$2:$C$11136,0)),0)</f>
        <v>81349</v>
      </c>
      <c r="E28" s="2">
        <f t="array" ref="E28">IFERROR(INDEX(Data!$F$2:$F$11136,MATCH($B28&amp;E$55&amp;"G",Data!$A$2:$A$11136&amp;Data!$D$2:$D$11136&amp;Data!$C$2:$C$11136,0)),0)+IFERROR(INDEX(Data!$F$2:$F$11136,MATCH($B28&amp;E$56&amp;"G",Data!$A$2:$A$11136&amp;Data!$D$2:$D$11136&amp;Data!$C$2:$C$11136,0)),0)</f>
        <v>124259</v>
      </c>
      <c r="F28" s="2">
        <f t="array" ref="F28">IFERROR(INDEX(Data!$F$2:$F$11136,MATCH($B28&amp;F$55&amp;"G",Data!$A$2:$A$11136&amp;Data!$D$2:$D$11136&amp;Data!$C$2:$C$11136,0)),0)</f>
        <v>66434</v>
      </c>
      <c r="G28" s="2">
        <f t="array" ref="G28">IFERROR(INDEX(Data!$F$2:$F$11136,MATCH($B28&amp;G$55&amp;"G",Data!$A$2:$A$11136&amp;Data!$D$2:$D$11136&amp;Data!$C$2:$C$11136,0)),0)</f>
        <v>55249</v>
      </c>
      <c r="H28" s="2">
        <f t="array" ref="H28">IFERROR(INDEX(Data!$F$2:$F$11136,MATCH($B28&amp;H$55&amp;"G",Data!$A$2:$A$11136&amp;Data!$D$2:$D$11136&amp;Data!$C$2:$C$11136,0)),0)+IFERROR(INDEX(Data!$F$2:$F$11136,MATCH($B28&amp;H$56&amp;"G",Data!$A$2:$A$11136&amp;Data!$D$2:$D$11136&amp;Data!$C$2:$C$11136,0)),0)</f>
        <v>9227</v>
      </c>
      <c r="I28" s="2">
        <f t="array" ref="I28">IFERROR(INDEX(Data!$F$2:$F$11136,MATCH($B28&amp;I$55&amp;"G",Data!$A$2:$A$11136&amp;Data!$D$2:$D$11136&amp;Data!$C$2:$C$11136,0)),0)</f>
        <v>37286</v>
      </c>
      <c r="J28" s="2">
        <f t="array" ref="J28">IFERROR(INDEX(Data!$F$2:$F$11136,MATCH($B28&amp;J$55&amp;"G",Data!$A$2:$A$11136&amp;Data!$D$2:$D$11136&amp;Data!$C$2:$C$11136,0)),0)</f>
        <v>7453</v>
      </c>
      <c r="K28" s="2">
        <f t="array" ref="K28">IFERROR(INDEX(Data!$F$2:$F$11136,MATCH($B28&amp;K$55&amp;"G",Data!$A$2:$A$11136&amp;Data!$D$2:$D$11136&amp;Data!$C$2:$C$11136,0)),0)</f>
        <v>17272</v>
      </c>
      <c r="L28" s="2">
        <f t="array" ref="L28">IFERROR(INDEX(Data!$F$2:$F$11136,MATCH($B28&amp;L$55&amp;"G",Data!$A$2:$A$11136&amp;Data!$D$2:$D$11136&amp;Data!$C$2:$C$11136,0)),0)</f>
        <v>17796</v>
      </c>
      <c r="M28" s="2">
        <f t="array" ref="M28">IFERROR(INDEX(Data!$F$2:$F$11136,MATCH($B28&amp;M$55&amp;"G",Data!$A$2:$A$11136&amp;Data!$D$2:$D$11136&amp;Data!$C$2:$C$11136,0)),0)</f>
        <v>23371</v>
      </c>
      <c r="N28" s="2">
        <f t="array" ref="N28">IFERROR(INDEX(Data!$F$2:$F$11136,MATCH($B28&amp;N$55&amp;"G",Data!$A$2:$A$11136&amp;Data!$D$2:$D$11136&amp;Data!$C$2:$C$11136,0)),0)</f>
        <v>5198</v>
      </c>
      <c r="O28" s="2">
        <f t="array" ref="O28">IFERROR(INDEX(Data!$F$2:$F$11136,MATCH($B28&amp;O$55&amp;"G",Data!$A$2:$A$11136&amp;Data!$D$2:$D$11136&amp;Data!$C$2:$C$11136,0)),0)</f>
        <v>29162</v>
      </c>
      <c r="P28" s="2">
        <f t="array" ref="P28">IFERROR(INDEX(Data!$F$2:$F$11136,MATCH($B28&amp;P$55&amp;"G",Data!$A$2:$A$11136&amp;Data!$D$2:$D$11136&amp;Data!$C$2:$C$11136,0)),0)</f>
        <v>15688</v>
      </c>
      <c r="Q28" s="2">
        <f t="array" ref="Q28">IFERROR(INDEX(Data!$F$2:$F$11136,MATCH($B28&amp;Q$55&amp;"G",Data!$A$2:$A$11136&amp;Data!$D$2:$D$11136&amp;Data!$C$2:$C$11136,0)),0)</f>
        <v>719</v>
      </c>
      <c r="R28" s="2">
        <f t="array" ref="R28">IFERROR(INDEX(Data!$F$2:$F$11136,MATCH($B28&amp;R$55&amp;"G",Data!$A$2:$A$11136&amp;Data!$D$2:$D$11136&amp;Data!$C$2:$C$11136,0)),0)+IFERROR(INDEX(Data!$F$2:$F$11136,MATCH($B28&amp;R$56&amp;"G",Data!$A$2:$A$11136&amp;Data!$D$2:$D$11136&amp;Data!$C$2:$C$11136,0)),0)+IFERROR(INDEX(Data!$F$2:$F$11136,MATCH($B28&amp;R$57&amp;"G",Data!$A$2:$A$11136&amp;Data!$D$2:$D$11136&amp;Data!$C$2:$C$11136,0)),0)+IFERROR(INDEX(Data!$F$2:$F$11136,MATCH($B28&amp;R$58&amp;"G",Data!$A$2:$A$11136&amp;Data!$D$2:$D$11136&amp;Data!$C$2:$C$11136,0)),0)</f>
        <v>31747</v>
      </c>
    </row>
    <row r="29" spans="1:18">
      <c r="A29" s="1" t="s">
        <v>82</v>
      </c>
      <c r="B29" s="1" t="s">
        <v>29</v>
      </c>
      <c r="C29" s="2">
        <f t="array" ref="C29">IFERROR(INDEX(Data!$F$2:$F$11136,MATCH($B29&amp;C$55&amp;"G",Data!$A$2:$A$11136&amp;Data!$D$2:$D$11136&amp;Data!$C$2:$C$11136,0)),0)</f>
        <v>27048</v>
      </c>
      <c r="D29" s="2">
        <f t="array" ref="D29">IFERROR(INDEX(Data!$F$2:$F$11136,MATCH($B29&amp;D$55&amp;"G",Data!$A$2:$A$11136&amp;Data!$D$2:$D$11136&amp;Data!$C$2:$C$11136,0)),0)+IFERROR(INDEX(Data!$F$2:$F$11136,MATCH($B29&amp;D$56&amp;"G",Data!$A$2:$A$11136&amp;Data!$D$2:$D$11136&amp;Data!$C$2:$C$11136,0)),0)</f>
        <v>16252</v>
      </c>
      <c r="E29" s="2">
        <f t="array" ref="E29">IFERROR(INDEX(Data!$F$2:$F$11136,MATCH($B29&amp;E$55&amp;"G",Data!$A$2:$A$11136&amp;Data!$D$2:$D$11136&amp;Data!$C$2:$C$11136,0)),0)+IFERROR(INDEX(Data!$F$2:$F$11136,MATCH($B29&amp;E$56&amp;"G",Data!$A$2:$A$11136&amp;Data!$D$2:$D$11136&amp;Data!$C$2:$C$11136,0)),0)</f>
        <v>23013</v>
      </c>
      <c r="F29" s="2">
        <f t="array" ref="F29">IFERROR(INDEX(Data!$F$2:$F$11136,MATCH($B29&amp;F$55&amp;"G",Data!$A$2:$A$11136&amp;Data!$D$2:$D$11136&amp;Data!$C$2:$C$11136,0)),0)</f>
        <v>3163</v>
      </c>
      <c r="G29" s="2">
        <f t="array" ref="G29">IFERROR(INDEX(Data!$F$2:$F$11136,MATCH($B29&amp;G$55&amp;"G",Data!$A$2:$A$11136&amp;Data!$D$2:$D$11136&amp;Data!$C$2:$C$11136,0)),0)</f>
        <v>10623</v>
      </c>
      <c r="H29" s="2">
        <f t="array" ref="H29">IFERROR(INDEX(Data!$F$2:$F$11136,MATCH($B29&amp;H$55&amp;"G",Data!$A$2:$A$11136&amp;Data!$D$2:$D$11136&amp;Data!$C$2:$C$11136,0)),0)+IFERROR(INDEX(Data!$F$2:$F$11136,MATCH($B29&amp;H$56&amp;"G",Data!$A$2:$A$11136&amp;Data!$D$2:$D$11136&amp;Data!$C$2:$C$11136,0)),0)</f>
        <v>2045</v>
      </c>
      <c r="I29" s="2">
        <f t="array" ref="I29">IFERROR(INDEX(Data!$F$2:$F$11136,MATCH($B29&amp;I$55&amp;"G",Data!$A$2:$A$11136&amp;Data!$D$2:$D$11136&amp;Data!$C$2:$C$11136,0)),0)</f>
        <v>7333</v>
      </c>
      <c r="J29" s="2">
        <f t="array" ref="J29">IFERROR(INDEX(Data!$F$2:$F$11136,MATCH($B29&amp;J$55&amp;"G",Data!$A$2:$A$11136&amp;Data!$D$2:$D$11136&amp;Data!$C$2:$C$11136,0)),0)</f>
        <v>873</v>
      </c>
      <c r="K29" s="2">
        <f t="array" ref="K29">IFERROR(INDEX(Data!$F$2:$F$11136,MATCH($B29&amp;K$55&amp;"G",Data!$A$2:$A$11136&amp;Data!$D$2:$D$11136&amp;Data!$C$2:$C$11136,0)),0)</f>
        <v>4630</v>
      </c>
      <c r="L29" s="2">
        <f t="array" ref="L29">IFERROR(INDEX(Data!$F$2:$F$11136,MATCH($B29&amp;L$55&amp;"G",Data!$A$2:$A$11136&amp;Data!$D$2:$D$11136&amp;Data!$C$2:$C$11136,0)),0)</f>
        <v>14872</v>
      </c>
      <c r="M29" s="2">
        <f t="array" ref="M29">IFERROR(INDEX(Data!$F$2:$F$11136,MATCH($B29&amp;M$55&amp;"G",Data!$A$2:$A$11136&amp;Data!$D$2:$D$11136&amp;Data!$C$2:$C$11136,0)),0)</f>
        <v>3944</v>
      </c>
      <c r="N29" s="2">
        <f t="array" ref="N29">IFERROR(INDEX(Data!$F$2:$F$11136,MATCH($B29&amp;N$55&amp;"G",Data!$A$2:$A$11136&amp;Data!$D$2:$D$11136&amp;Data!$C$2:$C$11136,0)),0)</f>
        <v>5175</v>
      </c>
      <c r="O29" s="2">
        <f t="array" ref="O29">IFERROR(INDEX(Data!$F$2:$F$11136,MATCH($B29&amp;O$55&amp;"G",Data!$A$2:$A$11136&amp;Data!$D$2:$D$11136&amp;Data!$C$2:$C$11136,0)),0)</f>
        <v>7696</v>
      </c>
      <c r="P29" s="2">
        <f t="array" ref="P29">IFERROR(INDEX(Data!$F$2:$F$11136,MATCH($B29&amp;P$55&amp;"G",Data!$A$2:$A$11136&amp;Data!$D$2:$D$11136&amp;Data!$C$2:$C$11136,0)),0)</f>
        <v>0</v>
      </c>
      <c r="Q29" s="2">
        <f t="array" ref="Q29">IFERROR(INDEX(Data!$F$2:$F$11136,MATCH($B29&amp;Q$55&amp;"G",Data!$A$2:$A$11136&amp;Data!$D$2:$D$11136&amp;Data!$C$2:$C$11136,0)),0)</f>
        <v>0</v>
      </c>
      <c r="R29" s="2">
        <f t="array" ref="R29">IFERROR(INDEX(Data!$F$2:$F$11136,MATCH($B29&amp;R$55&amp;"G",Data!$A$2:$A$11136&amp;Data!$D$2:$D$11136&amp;Data!$C$2:$C$11136,0)),0)+IFERROR(INDEX(Data!$F$2:$F$11136,MATCH($B29&amp;R$56&amp;"G",Data!$A$2:$A$11136&amp;Data!$D$2:$D$11136&amp;Data!$C$2:$C$11136,0)),0)+IFERROR(INDEX(Data!$F$2:$F$11136,MATCH($B29&amp;R$57&amp;"G",Data!$A$2:$A$11136&amp;Data!$D$2:$D$11136&amp;Data!$C$2:$C$11136,0)),0)+IFERROR(INDEX(Data!$F$2:$F$11136,MATCH($B29&amp;R$58&amp;"G",Data!$A$2:$A$11136&amp;Data!$D$2:$D$11136&amp;Data!$C$2:$C$11136,0)),0)</f>
        <v>6781</v>
      </c>
    </row>
    <row r="30" spans="1:18">
      <c r="A30" s="1" t="s">
        <v>81</v>
      </c>
      <c r="B30" s="1" t="s">
        <v>28</v>
      </c>
      <c r="C30" s="2">
        <f t="array" ref="C30">IFERROR(INDEX(Data!$F$2:$F$11136,MATCH($B30&amp;C$55&amp;"G",Data!$A$2:$A$11136&amp;Data!$D$2:$D$11136&amp;Data!$C$2:$C$11136,0)),0)</f>
        <v>150066</v>
      </c>
      <c r="D30" s="2">
        <f t="array" ref="D30">IFERROR(INDEX(Data!$F$2:$F$11136,MATCH($B30&amp;D$55&amp;"G",Data!$A$2:$A$11136&amp;Data!$D$2:$D$11136&amp;Data!$C$2:$C$11136,0)),0)+IFERROR(INDEX(Data!$F$2:$F$11136,MATCH($B30&amp;D$56&amp;"G",Data!$A$2:$A$11136&amp;Data!$D$2:$D$11136&amp;Data!$C$2:$C$11136,0)),0)</f>
        <v>67932</v>
      </c>
      <c r="E30" s="2">
        <f t="array" ref="E30">IFERROR(INDEX(Data!$F$2:$F$11136,MATCH($B30&amp;E$55&amp;"G",Data!$A$2:$A$11136&amp;Data!$D$2:$D$11136&amp;Data!$C$2:$C$11136,0)),0)+IFERROR(INDEX(Data!$F$2:$F$11136,MATCH($B30&amp;E$56&amp;"G",Data!$A$2:$A$11136&amp;Data!$D$2:$D$11136&amp;Data!$C$2:$C$11136,0)),0)</f>
        <v>33018</v>
      </c>
      <c r="F30" s="2">
        <f t="array" ref="F30">IFERROR(INDEX(Data!$F$2:$F$11136,MATCH($B30&amp;F$55&amp;"G",Data!$A$2:$A$11136&amp;Data!$D$2:$D$11136&amp;Data!$C$2:$C$11136,0)),0)</f>
        <v>7</v>
      </c>
      <c r="G30" s="2">
        <f t="array" ref="G30">IFERROR(INDEX(Data!$F$2:$F$11136,MATCH($B30&amp;G$55&amp;"G",Data!$A$2:$A$11136&amp;Data!$D$2:$D$11136&amp;Data!$C$2:$C$11136,0)),0)</f>
        <v>11275</v>
      </c>
      <c r="H30" s="2">
        <f t="array" ref="H30">IFERROR(INDEX(Data!$F$2:$F$11136,MATCH($B30&amp;H$55&amp;"G",Data!$A$2:$A$11136&amp;Data!$D$2:$D$11136&amp;Data!$C$2:$C$11136,0)),0)+IFERROR(INDEX(Data!$F$2:$F$11136,MATCH($B30&amp;H$56&amp;"G",Data!$A$2:$A$11136&amp;Data!$D$2:$D$11136&amp;Data!$C$2:$C$11136,0)),0)</f>
        <v>1191</v>
      </c>
      <c r="I30" s="2">
        <f t="array" ref="I30">IFERROR(INDEX(Data!$F$2:$F$11136,MATCH($B30&amp;I$55&amp;"G",Data!$A$2:$A$11136&amp;Data!$D$2:$D$11136&amp;Data!$C$2:$C$11136,0)),0)</f>
        <v>14424</v>
      </c>
      <c r="J30" s="2">
        <f t="array" ref="J30">IFERROR(INDEX(Data!$F$2:$F$11136,MATCH($B30&amp;J$55&amp;"G",Data!$A$2:$A$11136&amp;Data!$D$2:$D$11136&amp;Data!$C$2:$C$11136,0)),0)</f>
        <v>2976</v>
      </c>
      <c r="K30" s="2">
        <f t="array" ref="K30">IFERROR(INDEX(Data!$F$2:$F$11136,MATCH($B30&amp;K$55&amp;"G",Data!$A$2:$A$11136&amp;Data!$D$2:$D$11136&amp;Data!$C$2:$C$11136,0)),0)</f>
        <v>4311</v>
      </c>
      <c r="L30" s="2">
        <f t="array" ref="L30">IFERROR(INDEX(Data!$F$2:$F$11136,MATCH($B30&amp;L$55&amp;"G",Data!$A$2:$A$11136&amp;Data!$D$2:$D$11136&amp;Data!$C$2:$C$11136,0)),0)</f>
        <v>9569</v>
      </c>
      <c r="M30" s="2">
        <f t="array" ref="M30">IFERROR(INDEX(Data!$F$2:$F$11136,MATCH($B30&amp;M$55&amp;"G",Data!$A$2:$A$11136&amp;Data!$D$2:$D$11136&amp;Data!$C$2:$C$11136,0)),0)</f>
        <v>11191</v>
      </c>
      <c r="N30" s="2">
        <f t="array" ref="N30">IFERROR(INDEX(Data!$F$2:$F$11136,MATCH($B30&amp;N$55&amp;"G",Data!$A$2:$A$11136&amp;Data!$D$2:$D$11136&amp;Data!$C$2:$C$11136,0)),0)</f>
        <v>2673</v>
      </c>
      <c r="O30" s="2">
        <f t="array" ref="O30">IFERROR(INDEX(Data!$F$2:$F$11136,MATCH($B30&amp;O$55&amp;"G",Data!$A$2:$A$11136&amp;Data!$D$2:$D$11136&amp;Data!$C$2:$C$11136,0)),0)</f>
        <v>11923</v>
      </c>
      <c r="P30" s="2">
        <f t="array" ref="P30">IFERROR(INDEX(Data!$F$2:$F$11136,MATCH($B30&amp;P$55&amp;"G",Data!$A$2:$A$11136&amp;Data!$D$2:$D$11136&amp;Data!$C$2:$C$11136,0)),0)</f>
        <v>28134</v>
      </c>
      <c r="Q30" s="2">
        <f t="array" ref="Q30">IFERROR(INDEX(Data!$F$2:$F$11136,MATCH($B30&amp;Q$55&amp;"G",Data!$A$2:$A$11136&amp;Data!$D$2:$D$11136&amp;Data!$C$2:$C$11136,0)),0)</f>
        <v>9942</v>
      </c>
      <c r="R30" s="2">
        <f t="array" ref="R30">IFERROR(INDEX(Data!$F$2:$F$11136,MATCH($B30&amp;R$55&amp;"G",Data!$A$2:$A$11136&amp;Data!$D$2:$D$11136&amp;Data!$C$2:$C$11136,0)),0)+IFERROR(INDEX(Data!$F$2:$F$11136,MATCH($B30&amp;R$56&amp;"G",Data!$A$2:$A$11136&amp;Data!$D$2:$D$11136&amp;Data!$C$2:$C$11136,0)),0)+IFERROR(INDEX(Data!$F$2:$F$11136,MATCH($B30&amp;R$57&amp;"G",Data!$A$2:$A$11136&amp;Data!$D$2:$D$11136&amp;Data!$C$2:$C$11136,0)),0)+IFERROR(INDEX(Data!$F$2:$F$11136,MATCH($B30&amp;R$58&amp;"G",Data!$A$2:$A$11136&amp;Data!$D$2:$D$11136&amp;Data!$C$2:$C$11136,0)),0)</f>
        <v>8588</v>
      </c>
    </row>
    <row r="31" spans="1:18">
      <c r="A31" s="1" t="s">
        <v>92</v>
      </c>
      <c r="B31" s="1" t="s">
        <v>39</v>
      </c>
      <c r="C31" s="2">
        <f t="array" ref="C31">IFERROR(INDEX(Data!$F$2:$F$11136,MATCH($B31&amp;C$55&amp;"G",Data!$A$2:$A$11136&amp;Data!$D$2:$D$11136&amp;Data!$C$2:$C$11136,0)),0)</f>
        <v>47424</v>
      </c>
      <c r="D31" s="2">
        <f t="array" ref="D31">IFERROR(INDEX(Data!$F$2:$F$11136,MATCH($B31&amp;D$55&amp;"G",Data!$A$2:$A$11136&amp;Data!$D$2:$D$11136&amp;Data!$C$2:$C$11136,0)),0)+IFERROR(INDEX(Data!$F$2:$F$11136,MATCH($B31&amp;D$56&amp;"G",Data!$A$2:$A$11136&amp;Data!$D$2:$D$11136&amp;Data!$C$2:$C$11136,0)),0)</f>
        <v>20308</v>
      </c>
      <c r="E31" s="2">
        <f t="array" ref="E31">IFERROR(INDEX(Data!$F$2:$F$11136,MATCH($B31&amp;E$55&amp;"G",Data!$A$2:$A$11136&amp;Data!$D$2:$D$11136&amp;Data!$C$2:$C$11136,0)),0)+IFERROR(INDEX(Data!$F$2:$F$11136,MATCH($B31&amp;E$56&amp;"G",Data!$A$2:$A$11136&amp;Data!$D$2:$D$11136&amp;Data!$C$2:$C$11136,0)),0)</f>
        <v>40495</v>
      </c>
      <c r="F31" s="2">
        <f t="array" ref="F31">IFERROR(INDEX(Data!$F$2:$F$11136,MATCH($B31&amp;F$55&amp;"G",Data!$A$2:$A$11136&amp;Data!$D$2:$D$11136&amp;Data!$C$2:$C$11136,0)),0)</f>
        <v>41309</v>
      </c>
      <c r="G31" s="2">
        <f t="array" ref="G31">IFERROR(INDEX(Data!$F$2:$F$11136,MATCH($B31&amp;G$55&amp;"G",Data!$A$2:$A$11136&amp;Data!$D$2:$D$11136&amp;Data!$C$2:$C$11136,0)),0)</f>
        <v>22124</v>
      </c>
      <c r="H31" s="2">
        <f t="array" ref="H31">IFERROR(INDEX(Data!$F$2:$F$11136,MATCH($B31&amp;H$55&amp;"G",Data!$A$2:$A$11136&amp;Data!$D$2:$D$11136&amp;Data!$C$2:$C$11136,0)),0)+IFERROR(INDEX(Data!$F$2:$F$11136,MATCH($B31&amp;H$56&amp;"G",Data!$A$2:$A$11136&amp;Data!$D$2:$D$11136&amp;Data!$C$2:$C$11136,0)),0)</f>
        <v>9379</v>
      </c>
      <c r="I31" s="2">
        <f t="array" ref="I31">IFERROR(INDEX(Data!$F$2:$F$11136,MATCH($B31&amp;I$55&amp;"G",Data!$A$2:$A$11136&amp;Data!$D$2:$D$11136&amp;Data!$C$2:$C$11136,0)),0)</f>
        <v>13913</v>
      </c>
      <c r="J31" s="2">
        <f t="array" ref="J31">IFERROR(INDEX(Data!$F$2:$F$11136,MATCH($B31&amp;J$55&amp;"G",Data!$A$2:$A$11136&amp;Data!$D$2:$D$11136&amp;Data!$C$2:$C$11136,0)),0)</f>
        <v>8963</v>
      </c>
      <c r="K31" s="2">
        <f t="array" ref="K31">IFERROR(INDEX(Data!$F$2:$F$11136,MATCH($B31&amp;K$55&amp;"G",Data!$A$2:$A$11136&amp;Data!$D$2:$D$11136&amp;Data!$C$2:$C$11136,0)),0)</f>
        <v>12116</v>
      </c>
      <c r="L31" s="2">
        <f t="array" ref="L31">IFERROR(INDEX(Data!$F$2:$F$11136,MATCH($B31&amp;L$55&amp;"G",Data!$A$2:$A$11136&amp;Data!$D$2:$D$11136&amp;Data!$C$2:$C$11136,0)),0)</f>
        <v>9657</v>
      </c>
      <c r="M31" s="2">
        <f t="array" ref="M31">IFERROR(INDEX(Data!$F$2:$F$11136,MATCH($B31&amp;M$55&amp;"G",Data!$A$2:$A$11136&amp;Data!$D$2:$D$11136&amp;Data!$C$2:$C$11136,0)),0)</f>
        <v>11710</v>
      </c>
      <c r="N31" s="2">
        <f t="array" ref="N31">IFERROR(INDEX(Data!$F$2:$F$11136,MATCH($B31&amp;N$55&amp;"G",Data!$A$2:$A$11136&amp;Data!$D$2:$D$11136&amp;Data!$C$2:$C$11136,0)),0)</f>
        <v>671</v>
      </c>
      <c r="O31" s="2">
        <f t="array" ref="O31">IFERROR(INDEX(Data!$F$2:$F$11136,MATCH($B31&amp;O$55&amp;"G",Data!$A$2:$A$11136&amp;Data!$D$2:$D$11136&amp;Data!$C$2:$C$11136,0)),0)</f>
        <v>4401</v>
      </c>
      <c r="P31" s="2">
        <f t="array" ref="P31">IFERROR(INDEX(Data!$F$2:$F$11136,MATCH($B31&amp;P$55&amp;"G",Data!$A$2:$A$11136&amp;Data!$D$2:$D$11136&amp;Data!$C$2:$C$11136,0)),0)</f>
        <v>140</v>
      </c>
      <c r="Q31" s="2">
        <f t="array" ref="Q31">IFERROR(INDEX(Data!$F$2:$F$11136,MATCH($B31&amp;Q$55&amp;"G",Data!$A$2:$A$11136&amp;Data!$D$2:$D$11136&amp;Data!$C$2:$C$11136,0)),0)</f>
        <v>0</v>
      </c>
      <c r="R31" s="2">
        <f t="array" ref="R31">IFERROR(INDEX(Data!$F$2:$F$11136,MATCH($B31&amp;R$55&amp;"G",Data!$A$2:$A$11136&amp;Data!$D$2:$D$11136&amp;Data!$C$2:$C$11136,0)),0)+IFERROR(INDEX(Data!$F$2:$F$11136,MATCH($B31&amp;R$56&amp;"G",Data!$A$2:$A$11136&amp;Data!$D$2:$D$11136&amp;Data!$C$2:$C$11136,0)),0)+IFERROR(INDEX(Data!$F$2:$F$11136,MATCH($B31&amp;R$57&amp;"G",Data!$A$2:$A$11136&amp;Data!$D$2:$D$11136&amp;Data!$C$2:$C$11136,0)),0)+IFERROR(INDEX(Data!$F$2:$F$11136,MATCH($B31&amp;R$58&amp;"G",Data!$A$2:$A$11136&amp;Data!$D$2:$D$11136&amp;Data!$C$2:$C$11136,0)),0)</f>
        <v>41716</v>
      </c>
    </row>
    <row r="32" spans="1:18">
      <c r="A32" s="1" t="s">
        <v>55</v>
      </c>
      <c r="B32" s="1" t="s">
        <v>2</v>
      </c>
      <c r="C32" s="2">
        <f t="array" ref="C32">IFERROR(INDEX(Data!$F$2:$F$11136,MATCH($B32&amp;C$55&amp;"G",Data!$A$2:$A$11136&amp;Data!$D$2:$D$11136&amp;Data!$C$2:$C$11136,0)),0)</f>
        <v>65943</v>
      </c>
      <c r="D32" s="2">
        <f t="array" ref="D32">IFERROR(INDEX(Data!$F$2:$F$11136,MATCH($B32&amp;D$55&amp;"G",Data!$A$2:$A$11136&amp;Data!$D$2:$D$11136&amp;Data!$C$2:$C$11136,0)),0)+IFERROR(INDEX(Data!$F$2:$F$11136,MATCH($B32&amp;D$56&amp;"G",Data!$A$2:$A$11136&amp;Data!$D$2:$D$11136&amp;Data!$C$2:$C$11136,0)),0)</f>
        <v>11134</v>
      </c>
      <c r="E32" s="2">
        <f t="array" ref="E32">IFERROR(INDEX(Data!$F$2:$F$11136,MATCH($B32&amp;E$55&amp;"G",Data!$A$2:$A$11136&amp;Data!$D$2:$D$11136&amp;Data!$C$2:$C$11136,0)),0)+IFERROR(INDEX(Data!$F$2:$F$11136,MATCH($B32&amp;E$56&amp;"G",Data!$A$2:$A$11136&amp;Data!$D$2:$D$11136&amp;Data!$C$2:$C$11136,0)),0)</f>
        <v>16922</v>
      </c>
      <c r="F32" s="2">
        <f t="array" ref="F32">IFERROR(INDEX(Data!$F$2:$F$11136,MATCH($B32&amp;F$55&amp;"G",Data!$A$2:$A$11136&amp;Data!$D$2:$D$11136&amp;Data!$C$2:$C$11136,0)),0)</f>
        <v>2</v>
      </c>
      <c r="G32" s="2">
        <f t="array" ref="G32">IFERROR(INDEX(Data!$F$2:$F$11136,MATCH($B32&amp;G$55&amp;"G",Data!$A$2:$A$11136&amp;Data!$D$2:$D$11136&amp;Data!$C$2:$C$11136,0)),0)</f>
        <v>4695</v>
      </c>
      <c r="H32" s="2">
        <f t="array" ref="H32">IFERROR(INDEX(Data!$F$2:$F$11136,MATCH($B32&amp;H$55&amp;"G",Data!$A$2:$A$11136&amp;Data!$D$2:$D$11136&amp;Data!$C$2:$C$11136,0)),0)+IFERROR(INDEX(Data!$F$2:$F$11136,MATCH($B32&amp;H$56&amp;"G",Data!$A$2:$A$11136&amp;Data!$D$2:$D$11136&amp;Data!$C$2:$C$11136,0)),0)</f>
        <v>763</v>
      </c>
      <c r="I32" s="2">
        <f t="array" ref="I32">IFERROR(INDEX(Data!$F$2:$F$11136,MATCH($B32&amp;I$55&amp;"G",Data!$A$2:$A$11136&amp;Data!$D$2:$D$11136&amp;Data!$C$2:$C$11136,0)),0)</f>
        <v>2209</v>
      </c>
      <c r="J32" s="2">
        <f t="array" ref="J32">IFERROR(INDEX(Data!$F$2:$F$11136,MATCH($B32&amp;J$55&amp;"G",Data!$A$2:$A$11136&amp;Data!$D$2:$D$11136&amp;Data!$C$2:$C$11136,0)),0)</f>
        <v>1169</v>
      </c>
      <c r="K32" s="2">
        <f t="array" ref="K32">IFERROR(INDEX(Data!$F$2:$F$11136,MATCH($B32&amp;K$55&amp;"G",Data!$A$2:$A$11136&amp;Data!$D$2:$D$11136&amp;Data!$C$2:$C$11136,0)),0)</f>
        <v>1516</v>
      </c>
      <c r="L32" s="2">
        <f t="array" ref="L32">IFERROR(INDEX(Data!$F$2:$F$11136,MATCH($B32&amp;L$55&amp;"G",Data!$A$2:$A$11136&amp;Data!$D$2:$D$11136&amp;Data!$C$2:$C$11136,0)),0)</f>
        <v>1069</v>
      </c>
      <c r="M32" s="2">
        <f t="array" ref="M32">IFERROR(INDEX(Data!$F$2:$F$11136,MATCH($B32&amp;M$55&amp;"G",Data!$A$2:$A$11136&amp;Data!$D$2:$D$11136&amp;Data!$C$2:$C$11136,0)),0)</f>
        <v>1634</v>
      </c>
      <c r="N32" s="2">
        <f t="array" ref="N32">IFERROR(INDEX(Data!$F$2:$F$11136,MATCH($B32&amp;N$55&amp;"G",Data!$A$2:$A$11136&amp;Data!$D$2:$D$11136&amp;Data!$C$2:$C$11136,0)),0)</f>
        <v>228</v>
      </c>
      <c r="O32" s="2">
        <f t="array" ref="O32">IFERROR(INDEX(Data!$F$2:$F$11136,MATCH($B32&amp;O$55&amp;"G",Data!$A$2:$A$11136&amp;Data!$D$2:$D$11136&amp;Data!$C$2:$C$11136,0)),0)</f>
        <v>1456</v>
      </c>
      <c r="P32" s="2">
        <f t="array" ref="P32">IFERROR(INDEX(Data!$F$2:$F$11136,MATCH($B32&amp;P$55&amp;"G",Data!$A$2:$A$11136&amp;Data!$D$2:$D$11136&amp;Data!$C$2:$C$11136,0)),0)</f>
        <v>0</v>
      </c>
      <c r="Q32" s="2">
        <f t="array" ref="Q32">IFERROR(INDEX(Data!$F$2:$F$11136,MATCH($B32&amp;Q$55&amp;"G",Data!$A$2:$A$11136&amp;Data!$D$2:$D$11136&amp;Data!$C$2:$C$11136,0)),0)</f>
        <v>0</v>
      </c>
      <c r="R32" s="2">
        <f t="array" ref="R32">IFERROR(INDEX(Data!$F$2:$F$11136,MATCH($B32&amp;R$55&amp;"G",Data!$A$2:$A$11136&amp;Data!$D$2:$D$11136&amp;Data!$C$2:$C$11136,0)),0)+IFERROR(INDEX(Data!$F$2:$F$11136,MATCH($B32&amp;R$56&amp;"G",Data!$A$2:$A$11136&amp;Data!$D$2:$D$11136&amp;Data!$C$2:$C$11136,0)),0)+IFERROR(INDEX(Data!$F$2:$F$11136,MATCH($B32&amp;R$57&amp;"G",Data!$A$2:$A$11136&amp;Data!$D$2:$D$11136&amp;Data!$C$2:$C$11136,0)),0)+IFERROR(INDEX(Data!$F$2:$F$11136,MATCH($B32&amp;R$58&amp;"G",Data!$A$2:$A$11136&amp;Data!$D$2:$D$11136&amp;Data!$C$2:$C$11136,0)),0)</f>
        <v>10029</v>
      </c>
    </row>
    <row r="33" spans="1:18">
      <c r="A33" s="1" t="s">
        <v>77</v>
      </c>
      <c r="B33" s="1" t="s">
        <v>24</v>
      </c>
      <c r="C33" s="2">
        <f t="array" ref="C33">IFERROR(INDEX(Data!$F$2:$F$11136,MATCH($B33&amp;C$55&amp;"G",Data!$A$2:$A$11136&amp;Data!$D$2:$D$11136&amp;Data!$C$2:$C$11136,0)),0)</f>
        <v>225346</v>
      </c>
      <c r="D33" s="2">
        <f t="array" ref="D33">IFERROR(INDEX(Data!$F$2:$F$11136,MATCH($B33&amp;D$55&amp;"G",Data!$A$2:$A$11136&amp;Data!$D$2:$D$11136&amp;Data!$C$2:$C$11136,0)),0)+IFERROR(INDEX(Data!$F$2:$F$11136,MATCH($B33&amp;D$56&amp;"G",Data!$A$2:$A$11136&amp;Data!$D$2:$D$11136&amp;Data!$C$2:$C$11136,0)),0)</f>
        <v>179502</v>
      </c>
      <c r="E33" s="2">
        <f t="array" ref="E33">IFERROR(INDEX(Data!$F$2:$F$11136,MATCH($B33&amp;E$55&amp;"G",Data!$A$2:$A$11136&amp;Data!$D$2:$D$11136&amp;Data!$C$2:$C$11136,0)),0)+IFERROR(INDEX(Data!$F$2:$F$11136,MATCH($B33&amp;E$56&amp;"G",Data!$A$2:$A$11136&amp;Data!$D$2:$D$11136&amp;Data!$C$2:$C$11136,0)),0)</f>
        <v>63780</v>
      </c>
      <c r="F33" s="2">
        <f t="array" ref="F33">IFERROR(INDEX(Data!$F$2:$F$11136,MATCH($B33&amp;F$55&amp;"G",Data!$A$2:$A$11136&amp;Data!$D$2:$D$11136&amp;Data!$C$2:$C$11136,0)),0)</f>
        <v>78428</v>
      </c>
      <c r="G33" s="2">
        <f t="array" ref="G33">IFERROR(INDEX(Data!$F$2:$F$11136,MATCH($B33&amp;G$55&amp;"G",Data!$A$2:$A$11136&amp;Data!$D$2:$D$11136&amp;Data!$C$2:$C$11136,0)),0)</f>
        <v>36713</v>
      </c>
      <c r="H33" s="2">
        <f t="array" ref="H33">IFERROR(INDEX(Data!$F$2:$F$11136,MATCH($B33&amp;H$55&amp;"G",Data!$A$2:$A$11136&amp;Data!$D$2:$D$11136&amp;Data!$C$2:$C$11136,0)),0)+IFERROR(INDEX(Data!$F$2:$F$11136,MATCH($B33&amp;H$56&amp;"G",Data!$A$2:$A$11136&amp;Data!$D$2:$D$11136&amp;Data!$C$2:$C$11136,0)),0)</f>
        <v>5975</v>
      </c>
      <c r="I33" s="2">
        <f t="array" ref="I33">IFERROR(INDEX(Data!$F$2:$F$11136,MATCH($B33&amp;I$55&amp;"G",Data!$A$2:$A$11136&amp;Data!$D$2:$D$11136&amp;Data!$C$2:$C$11136,0)),0)</f>
        <v>33722</v>
      </c>
      <c r="J33" s="2">
        <f t="array" ref="J33">IFERROR(INDEX(Data!$F$2:$F$11136,MATCH($B33&amp;J$55&amp;"G",Data!$A$2:$A$11136&amp;Data!$D$2:$D$11136&amp;Data!$C$2:$C$11136,0)),0)</f>
        <v>2412</v>
      </c>
      <c r="K33" s="2">
        <f t="array" ref="K33">IFERROR(INDEX(Data!$F$2:$F$11136,MATCH($B33&amp;K$55&amp;"G",Data!$A$2:$A$11136&amp;Data!$D$2:$D$11136&amp;Data!$C$2:$C$11136,0)),0)</f>
        <v>25968</v>
      </c>
      <c r="L33" s="2">
        <f t="array" ref="L33">IFERROR(INDEX(Data!$F$2:$F$11136,MATCH($B33&amp;L$55&amp;"G",Data!$A$2:$A$11136&amp;Data!$D$2:$D$11136&amp;Data!$C$2:$C$11136,0)),0)</f>
        <v>57798</v>
      </c>
      <c r="M33" s="2">
        <f t="array" ref="M33">IFERROR(INDEX(Data!$F$2:$F$11136,MATCH($B33&amp;M$55&amp;"G",Data!$A$2:$A$11136&amp;Data!$D$2:$D$11136&amp;Data!$C$2:$C$11136,0)),0)</f>
        <v>24384</v>
      </c>
      <c r="N33" s="2">
        <f t="array" ref="N33">IFERROR(INDEX(Data!$F$2:$F$11136,MATCH($B33&amp;N$55&amp;"G",Data!$A$2:$A$11136&amp;Data!$D$2:$D$11136&amp;Data!$C$2:$C$11136,0)),0)</f>
        <v>15159</v>
      </c>
      <c r="O33" s="2">
        <f t="array" ref="O33">IFERROR(INDEX(Data!$F$2:$F$11136,MATCH($B33&amp;O$55&amp;"G",Data!$A$2:$A$11136&amp;Data!$D$2:$D$11136&amp;Data!$C$2:$C$11136,0)),0)</f>
        <v>16946</v>
      </c>
      <c r="P33" s="2">
        <f t="array" ref="P33">IFERROR(INDEX(Data!$F$2:$F$11136,MATCH($B33&amp;P$55&amp;"G",Data!$A$2:$A$11136&amp;Data!$D$2:$D$11136&amp;Data!$C$2:$C$11136,0)),0)</f>
        <v>358</v>
      </c>
      <c r="Q33" s="2">
        <f t="array" ref="Q33">IFERROR(INDEX(Data!$F$2:$F$11136,MATCH($B33&amp;Q$55&amp;"G",Data!$A$2:$A$11136&amp;Data!$D$2:$D$11136&amp;Data!$C$2:$C$11136,0)),0)</f>
        <v>0</v>
      </c>
      <c r="R33" s="2">
        <f t="array" ref="R33">IFERROR(INDEX(Data!$F$2:$F$11136,MATCH($B33&amp;R$55&amp;"G",Data!$A$2:$A$11136&amp;Data!$D$2:$D$11136&amp;Data!$C$2:$C$11136,0)),0)+IFERROR(INDEX(Data!$F$2:$F$11136,MATCH($B33&amp;R$56&amp;"G",Data!$A$2:$A$11136&amp;Data!$D$2:$D$11136&amp;Data!$C$2:$C$11136,0)),0)+IFERROR(INDEX(Data!$F$2:$F$11136,MATCH($B33&amp;R$57&amp;"G",Data!$A$2:$A$11136&amp;Data!$D$2:$D$11136&amp;Data!$C$2:$C$11136,0)),0)+IFERROR(INDEX(Data!$F$2:$F$11136,MATCH($B33&amp;R$58&amp;"G",Data!$A$2:$A$11136&amp;Data!$D$2:$D$11136&amp;Data!$C$2:$C$11136,0)),0)</f>
        <v>33952</v>
      </c>
    </row>
    <row r="34" spans="1:18">
      <c r="A34" s="1" t="s">
        <v>87</v>
      </c>
      <c r="B34" s="1" t="s">
        <v>34</v>
      </c>
      <c r="C34" s="2">
        <f t="array" ref="C34">IFERROR(INDEX(Data!$F$2:$F$11136,MATCH($B34&amp;C$55&amp;"G",Data!$A$2:$A$11136&amp;Data!$D$2:$D$11136&amp;Data!$C$2:$C$11136,0)),0)</f>
        <v>213598</v>
      </c>
      <c r="D34" s="2">
        <f t="array" ref="D34">IFERROR(INDEX(Data!$F$2:$F$11136,MATCH($B34&amp;D$55&amp;"G",Data!$A$2:$A$11136&amp;Data!$D$2:$D$11136&amp;Data!$C$2:$C$11136,0)),0)+IFERROR(INDEX(Data!$F$2:$F$11136,MATCH($B34&amp;D$56&amp;"G",Data!$A$2:$A$11136&amp;Data!$D$2:$D$11136&amp;Data!$C$2:$C$11136,0)),0)</f>
        <v>31755</v>
      </c>
      <c r="E34" s="2">
        <f t="array" ref="E34">IFERROR(INDEX(Data!$F$2:$F$11136,MATCH($B34&amp;E$55&amp;"G",Data!$A$2:$A$11136&amp;Data!$D$2:$D$11136&amp;Data!$C$2:$C$11136,0)),0)+IFERROR(INDEX(Data!$F$2:$F$11136,MATCH($B34&amp;E$56&amp;"G",Data!$A$2:$A$11136&amp;Data!$D$2:$D$11136&amp;Data!$C$2:$C$11136,0)),0)</f>
        <v>43981</v>
      </c>
      <c r="F34" s="2">
        <f t="array" ref="F34">IFERROR(INDEX(Data!$F$2:$F$11136,MATCH($B34&amp;F$55&amp;"G",Data!$A$2:$A$11136&amp;Data!$D$2:$D$11136&amp;Data!$C$2:$C$11136,0)),0)</f>
        <v>4579</v>
      </c>
      <c r="G34" s="2">
        <f t="array" ref="G34">IFERROR(INDEX(Data!$F$2:$F$11136,MATCH($B34&amp;G$55&amp;"G",Data!$A$2:$A$11136&amp;Data!$D$2:$D$11136&amp;Data!$C$2:$C$11136,0)),0)</f>
        <v>19718</v>
      </c>
      <c r="H34" s="2">
        <f t="array" ref="H34">IFERROR(INDEX(Data!$F$2:$F$11136,MATCH($B34&amp;H$55&amp;"G",Data!$A$2:$A$11136&amp;Data!$D$2:$D$11136&amp;Data!$C$2:$C$11136,0)),0)+IFERROR(INDEX(Data!$F$2:$F$11136,MATCH($B34&amp;H$56&amp;"G",Data!$A$2:$A$11136&amp;Data!$D$2:$D$11136&amp;Data!$C$2:$C$11136,0)),0)</f>
        <v>1217</v>
      </c>
      <c r="I34" s="2">
        <f t="array" ref="I34">IFERROR(INDEX(Data!$F$2:$F$11136,MATCH($B34&amp;I$55&amp;"G",Data!$A$2:$A$11136&amp;Data!$D$2:$D$11136&amp;Data!$C$2:$C$11136,0)),0)</f>
        <v>24713</v>
      </c>
      <c r="J34" s="2">
        <f t="array" ref="J34">IFERROR(INDEX(Data!$F$2:$F$11136,MATCH($B34&amp;J$55&amp;"G",Data!$A$2:$A$11136&amp;Data!$D$2:$D$11136&amp;Data!$C$2:$C$11136,0)),0)</f>
        <v>4480</v>
      </c>
      <c r="K34" s="2">
        <f t="array" ref="K34">IFERROR(INDEX(Data!$F$2:$F$11136,MATCH($B34&amp;K$55&amp;"G",Data!$A$2:$A$11136&amp;Data!$D$2:$D$11136&amp;Data!$C$2:$C$11136,0)),0)</f>
        <v>15053</v>
      </c>
      <c r="L34" s="2">
        <f t="array" ref="L34">IFERROR(INDEX(Data!$F$2:$F$11136,MATCH($B34&amp;L$55&amp;"G",Data!$A$2:$A$11136&amp;Data!$D$2:$D$11136&amp;Data!$C$2:$C$11136,0)),0)</f>
        <v>6793</v>
      </c>
      <c r="M34" s="2">
        <f t="array" ref="M34">IFERROR(INDEX(Data!$F$2:$F$11136,MATCH($B34&amp;M$55&amp;"G",Data!$A$2:$A$11136&amp;Data!$D$2:$D$11136&amp;Data!$C$2:$C$11136,0)),0)</f>
        <v>19410</v>
      </c>
      <c r="N34" s="2">
        <f t="array" ref="N34">IFERROR(INDEX(Data!$F$2:$F$11136,MATCH($B34&amp;N$55&amp;"G",Data!$A$2:$A$11136&amp;Data!$D$2:$D$11136&amp;Data!$C$2:$C$11136,0)),0)</f>
        <v>7165</v>
      </c>
      <c r="O34" s="2">
        <f t="array" ref="O34">IFERROR(INDEX(Data!$F$2:$F$11136,MATCH($B34&amp;O$55&amp;"G",Data!$A$2:$A$11136&amp;Data!$D$2:$D$11136&amp;Data!$C$2:$C$11136,0)),0)</f>
        <v>20226</v>
      </c>
      <c r="P34" s="2">
        <f t="array" ref="P34">IFERROR(INDEX(Data!$F$2:$F$11136,MATCH($B34&amp;P$55&amp;"G",Data!$A$2:$A$11136&amp;Data!$D$2:$D$11136&amp;Data!$C$2:$C$11136,0)),0)</f>
        <v>1981</v>
      </c>
      <c r="Q34" s="2">
        <f t="array" ref="Q34">IFERROR(INDEX(Data!$F$2:$F$11136,MATCH($B34&amp;Q$55&amp;"G",Data!$A$2:$A$11136&amp;Data!$D$2:$D$11136&amp;Data!$C$2:$C$11136,0)),0)</f>
        <v>100</v>
      </c>
      <c r="R34" s="2">
        <f t="array" ref="R34">IFERROR(INDEX(Data!$F$2:$F$11136,MATCH($B34&amp;R$55&amp;"G",Data!$A$2:$A$11136&amp;Data!$D$2:$D$11136&amp;Data!$C$2:$C$11136,0)),0)+IFERROR(INDEX(Data!$F$2:$F$11136,MATCH($B34&amp;R$56&amp;"G",Data!$A$2:$A$11136&amp;Data!$D$2:$D$11136&amp;Data!$C$2:$C$11136,0)),0)+IFERROR(INDEX(Data!$F$2:$F$11136,MATCH($B34&amp;R$57&amp;"G",Data!$A$2:$A$11136&amp;Data!$D$2:$D$11136&amp;Data!$C$2:$C$11136,0)),0)+IFERROR(INDEX(Data!$F$2:$F$11136,MATCH($B34&amp;R$58&amp;"G",Data!$A$2:$A$11136&amp;Data!$D$2:$D$11136&amp;Data!$C$2:$C$11136,0)),0)</f>
        <v>31994</v>
      </c>
    </row>
    <row r="35" spans="1:18">
      <c r="A35" s="1" t="s">
        <v>61</v>
      </c>
      <c r="B35" s="1" t="s">
        <v>8</v>
      </c>
      <c r="C35" s="2">
        <f t="array" ref="C35">IFERROR(INDEX(Data!$F$2:$F$11136,MATCH($B35&amp;C$55&amp;"G",Data!$A$2:$A$11136&amp;Data!$D$2:$D$11136&amp;Data!$C$2:$C$11136,0)),0)</f>
        <v>499461</v>
      </c>
      <c r="D35" s="2">
        <f t="array" ref="D35">IFERROR(INDEX(Data!$F$2:$F$11136,MATCH($B35&amp;D$55&amp;"G",Data!$A$2:$A$11136&amp;Data!$D$2:$D$11136&amp;Data!$C$2:$C$11136,0)),0)+IFERROR(INDEX(Data!$F$2:$F$11136,MATCH($B35&amp;D$56&amp;"G",Data!$A$2:$A$11136&amp;Data!$D$2:$D$11136&amp;Data!$C$2:$C$11136,0)),0)</f>
        <v>352792</v>
      </c>
      <c r="E35" s="2">
        <f t="array" ref="E35">IFERROR(INDEX(Data!$F$2:$F$11136,MATCH($B35&amp;E$55&amp;"G",Data!$A$2:$A$11136&amp;Data!$D$2:$D$11136&amp;Data!$C$2:$C$11136,0)),0)+IFERROR(INDEX(Data!$F$2:$F$11136,MATCH($B35&amp;E$56&amp;"G",Data!$A$2:$A$11136&amp;Data!$D$2:$D$11136&amp;Data!$C$2:$C$11136,0)),0)</f>
        <v>434143</v>
      </c>
      <c r="F35" s="2">
        <f t="array" ref="F35">IFERROR(INDEX(Data!$F$2:$F$11136,MATCH($B35&amp;F$55&amp;"G",Data!$A$2:$A$11136&amp;Data!$D$2:$D$11136&amp;Data!$C$2:$C$11136,0)),0)</f>
        <v>3772005</v>
      </c>
      <c r="G35" s="2">
        <f t="array" ref="G35">IFERROR(INDEX(Data!$F$2:$F$11136,MATCH($B35&amp;G$55&amp;"G",Data!$A$2:$A$11136&amp;Data!$D$2:$D$11136&amp;Data!$C$2:$C$11136,0)),0)</f>
        <v>192225</v>
      </c>
      <c r="H35" s="2">
        <f t="array" ref="H35">IFERROR(INDEX(Data!$F$2:$F$11136,MATCH($B35&amp;H$55&amp;"G",Data!$A$2:$A$11136&amp;Data!$D$2:$D$11136&amp;Data!$C$2:$C$11136,0)),0)+IFERROR(INDEX(Data!$F$2:$F$11136,MATCH($B35&amp;H$56&amp;"G",Data!$A$2:$A$11136&amp;Data!$D$2:$D$11136&amp;Data!$C$2:$C$11136,0)),0)</f>
        <v>28659</v>
      </c>
      <c r="I35" s="2">
        <f t="array" ref="I35">IFERROR(INDEX(Data!$F$2:$F$11136,MATCH($B35&amp;I$55&amp;"G",Data!$A$2:$A$11136&amp;Data!$D$2:$D$11136&amp;Data!$C$2:$C$11136,0)),0)</f>
        <v>197097</v>
      </c>
      <c r="J35" s="2">
        <f t="array" ref="J35">IFERROR(INDEX(Data!$F$2:$F$11136,MATCH($B35&amp;J$55&amp;"G",Data!$A$2:$A$11136&amp;Data!$D$2:$D$11136&amp;Data!$C$2:$C$11136,0)),0)</f>
        <v>119585</v>
      </c>
      <c r="K35" s="2">
        <f t="array" ref="K35">IFERROR(INDEX(Data!$F$2:$F$11136,MATCH($B35&amp;K$55&amp;"G",Data!$A$2:$A$11136&amp;Data!$D$2:$D$11136&amp;Data!$C$2:$C$11136,0)),0)</f>
        <v>60028</v>
      </c>
      <c r="L35" s="2">
        <f t="array" ref="L35">IFERROR(INDEX(Data!$F$2:$F$11136,MATCH($B35&amp;L$55&amp;"G",Data!$A$2:$A$11136&amp;Data!$D$2:$D$11136&amp;Data!$C$2:$C$11136,0)),0)</f>
        <v>94565</v>
      </c>
      <c r="M35" s="2">
        <f t="array" ref="M35">IFERROR(INDEX(Data!$F$2:$F$11136,MATCH($B35&amp;M$55&amp;"G",Data!$A$2:$A$11136&amp;Data!$D$2:$D$11136&amp;Data!$C$2:$C$11136,0)),0)</f>
        <v>321730</v>
      </c>
      <c r="N35" s="2">
        <f t="array" ref="N35">IFERROR(INDEX(Data!$F$2:$F$11136,MATCH($B35&amp;N$55&amp;"G",Data!$A$2:$A$11136&amp;Data!$D$2:$D$11136&amp;Data!$C$2:$C$11136,0)),0)</f>
        <v>126385</v>
      </c>
      <c r="O35" s="2">
        <f t="array" ref="O35">IFERROR(INDEX(Data!$F$2:$F$11136,MATCH($B35&amp;O$55&amp;"G",Data!$A$2:$A$11136&amp;Data!$D$2:$D$11136&amp;Data!$C$2:$C$11136,0)),0)</f>
        <v>48582</v>
      </c>
      <c r="P35" s="2">
        <f t="array" ref="P35">IFERROR(INDEX(Data!$F$2:$F$11136,MATCH($B35&amp;P$55&amp;"G",Data!$A$2:$A$11136&amp;Data!$D$2:$D$11136&amp;Data!$C$2:$C$11136,0)),0)</f>
        <v>351319</v>
      </c>
      <c r="Q35" s="2">
        <f t="array" ref="Q35">IFERROR(INDEX(Data!$F$2:$F$11136,MATCH($B35&amp;Q$55&amp;"G",Data!$A$2:$A$11136&amp;Data!$D$2:$D$11136&amp;Data!$C$2:$C$11136,0)),0)</f>
        <v>0</v>
      </c>
      <c r="R35" s="2">
        <f t="array" ref="R35">IFERROR(INDEX(Data!$F$2:$F$11136,MATCH($B35&amp;R$55&amp;"G",Data!$A$2:$A$11136&amp;Data!$D$2:$D$11136&amp;Data!$C$2:$C$11136,0)),0)+IFERROR(INDEX(Data!$F$2:$F$11136,MATCH($B35&amp;R$56&amp;"G",Data!$A$2:$A$11136&amp;Data!$D$2:$D$11136&amp;Data!$C$2:$C$11136,0)),0)+IFERROR(INDEX(Data!$F$2:$F$11136,MATCH($B35&amp;R$57&amp;"G",Data!$A$2:$A$11136&amp;Data!$D$2:$D$11136&amp;Data!$C$2:$C$11136,0)),0)+IFERROR(INDEX(Data!$F$2:$F$11136,MATCH($B35&amp;R$58&amp;"G",Data!$A$2:$A$11136&amp;Data!$D$2:$D$11136&amp;Data!$C$2:$C$11136,0)),0)</f>
        <v>480018</v>
      </c>
    </row>
    <row r="36" spans="1:18">
      <c r="A36" s="1" t="s">
        <v>90</v>
      </c>
      <c r="B36" s="1" t="s">
        <v>37</v>
      </c>
      <c r="C36" s="2">
        <f t="array" ref="C36">IFERROR(INDEX(Data!$F$2:$F$11136,MATCH($B36&amp;C$55&amp;"G",Data!$A$2:$A$11136&amp;Data!$D$2:$D$11136&amp;Data!$C$2:$C$11136,0)),0)</f>
        <v>173042</v>
      </c>
      <c r="D36" s="2">
        <f t="array" ref="D36">IFERROR(INDEX(Data!$F$2:$F$11136,MATCH($B36&amp;D$55&amp;"G",Data!$A$2:$A$11136&amp;Data!$D$2:$D$11136&amp;Data!$C$2:$C$11136,0)),0)+IFERROR(INDEX(Data!$F$2:$F$11136,MATCH($B36&amp;D$56&amp;"G",Data!$A$2:$A$11136&amp;Data!$D$2:$D$11136&amp;Data!$C$2:$C$11136,0)),0)</f>
        <v>214633</v>
      </c>
      <c r="E36" s="2">
        <f t="array" ref="E36">IFERROR(INDEX(Data!$F$2:$F$11136,MATCH($B36&amp;E$55&amp;"G",Data!$A$2:$A$11136&amp;Data!$D$2:$D$11136&amp;Data!$C$2:$C$11136,0)),0)+IFERROR(INDEX(Data!$F$2:$F$11136,MATCH($B36&amp;E$56&amp;"G",Data!$A$2:$A$11136&amp;Data!$D$2:$D$11136&amp;Data!$C$2:$C$11136,0)),0)</f>
        <v>430960</v>
      </c>
      <c r="F36" s="2">
        <f t="array" ref="F36">IFERROR(INDEX(Data!$F$2:$F$11136,MATCH($B36&amp;F$55&amp;"G",Data!$A$2:$A$11136&amp;Data!$D$2:$D$11136&amp;Data!$C$2:$C$11136,0)),0)</f>
        <v>46972</v>
      </c>
      <c r="G36" s="2">
        <f t="array" ref="G36">IFERROR(INDEX(Data!$F$2:$F$11136,MATCH($B36&amp;G$55&amp;"G",Data!$A$2:$A$11136&amp;Data!$D$2:$D$11136&amp;Data!$C$2:$C$11136,0)),0)</f>
        <v>137158</v>
      </c>
      <c r="H36" s="2">
        <f t="array" ref="H36">IFERROR(INDEX(Data!$F$2:$F$11136,MATCH($B36&amp;H$55&amp;"G",Data!$A$2:$A$11136&amp;Data!$D$2:$D$11136&amp;Data!$C$2:$C$11136,0)),0)+IFERROR(INDEX(Data!$F$2:$F$11136,MATCH($B36&amp;H$56&amp;"G",Data!$A$2:$A$11136&amp;Data!$D$2:$D$11136&amp;Data!$C$2:$C$11136,0)),0)</f>
        <v>23719</v>
      </c>
      <c r="I36" s="2">
        <f t="array" ref="I36">IFERROR(INDEX(Data!$F$2:$F$11136,MATCH($B36&amp;I$55&amp;"G",Data!$A$2:$A$11136&amp;Data!$D$2:$D$11136&amp;Data!$C$2:$C$11136,0)),0)</f>
        <v>32222</v>
      </c>
      <c r="J36" s="2">
        <f t="array" ref="J36">IFERROR(INDEX(Data!$F$2:$F$11136,MATCH($B36&amp;J$55&amp;"G",Data!$A$2:$A$11136&amp;Data!$D$2:$D$11136&amp;Data!$C$2:$C$11136,0)),0)</f>
        <v>34269</v>
      </c>
      <c r="K36" s="2">
        <f t="array" ref="K36">IFERROR(INDEX(Data!$F$2:$F$11136,MATCH($B36&amp;K$55&amp;"G",Data!$A$2:$A$11136&amp;Data!$D$2:$D$11136&amp;Data!$C$2:$C$11136,0)),0)</f>
        <v>40096</v>
      </c>
      <c r="L36" s="2">
        <f t="array" ref="L36">IFERROR(INDEX(Data!$F$2:$F$11136,MATCH($B36&amp;L$55&amp;"G",Data!$A$2:$A$11136&amp;Data!$D$2:$D$11136&amp;Data!$C$2:$C$11136,0)),0)</f>
        <v>28277</v>
      </c>
      <c r="M36" s="2">
        <f t="array" ref="M36">IFERROR(INDEX(Data!$F$2:$F$11136,MATCH($B36&amp;M$55&amp;"G",Data!$A$2:$A$11136&amp;Data!$D$2:$D$11136&amp;Data!$C$2:$C$11136,0)),0)</f>
        <v>73076</v>
      </c>
      <c r="N36" s="2">
        <f t="array" ref="N36">IFERROR(INDEX(Data!$F$2:$F$11136,MATCH($B36&amp;N$55&amp;"G",Data!$A$2:$A$11136&amp;Data!$D$2:$D$11136&amp;Data!$C$2:$C$11136,0)),0)</f>
        <v>25692</v>
      </c>
      <c r="O36" s="2">
        <f t="array" ref="O36">IFERROR(INDEX(Data!$F$2:$F$11136,MATCH($B36&amp;O$55&amp;"G",Data!$A$2:$A$11136&amp;Data!$D$2:$D$11136&amp;Data!$C$2:$C$11136,0)),0)</f>
        <v>86895</v>
      </c>
      <c r="P36" s="2">
        <f t="array" ref="P36">IFERROR(INDEX(Data!$F$2:$F$11136,MATCH($B36&amp;P$55&amp;"G",Data!$A$2:$A$11136&amp;Data!$D$2:$D$11136&amp;Data!$C$2:$C$11136,0)),0)</f>
        <v>12034</v>
      </c>
      <c r="Q36" s="2">
        <f t="array" ref="Q36">IFERROR(INDEX(Data!$F$2:$F$11136,MATCH($B36&amp;Q$55&amp;"G",Data!$A$2:$A$11136&amp;Data!$D$2:$D$11136&amp;Data!$C$2:$C$11136,0)),0)</f>
        <v>54</v>
      </c>
      <c r="R36" s="2">
        <f t="array" ref="R36">IFERROR(INDEX(Data!$F$2:$F$11136,MATCH($B36&amp;R$55&amp;"G",Data!$A$2:$A$11136&amp;Data!$D$2:$D$11136&amp;Data!$C$2:$C$11136,0)),0)+IFERROR(INDEX(Data!$F$2:$F$11136,MATCH($B36&amp;R$56&amp;"G",Data!$A$2:$A$11136&amp;Data!$D$2:$D$11136&amp;Data!$C$2:$C$11136,0)),0)+IFERROR(INDEX(Data!$F$2:$F$11136,MATCH($B36&amp;R$57&amp;"G",Data!$A$2:$A$11136&amp;Data!$D$2:$D$11136&amp;Data!$C$2:$C$11136,0)),0)+IFERROR(INDEX(Data!$F$2:$F$11136,MATCH($B36&amp;R$58&amp;"G",Data!$A$2:$A$11136&amp;Data!$D$2:$D$11136&amp;Data!$C$2:$C$11136,0)),0)</f>
        <v>61881</v>
      </c>
    </row>
    <row r="37" spans="1:18">
      <c r="A37" s="1" t="s">
        <v>75</v>
      </c>
      <c r="B37" s="1" t="s">
        <v>22</v>
      </c>
      <c r="C37" s="2">
        <f t="array" ref="C37">IFERROR(INDEX(Data!$F$2:$F$11136,MATCH($B37&amp;C$55&amp;"G",Data!$A$2:$A$11136&amp;Data!$D$2:$D$11136&amp;Data!$C$2:$C$11136,0)),0)</f>
        <v>48381</v>
      </c>
      <c r="D37" s="2">
        <f t="array" ref="D37">IFERROR(INDEX(Data!$F$2:$F$11136,MATCH($B37&amp;D$55&amp;"G",Data!$A$2:$A$11136&amp;Data!$D$2:$D$11136&amp;Data!$C$2:$C$11136,0)),0)+IFERROR(INDEX(Data!$F$2:$F$11136,MATCH($B37&amp;D$56&amp;"G",Data!$A$2:$A$11136&amp;Data!$D$2:$D$11136&amp;Data!$C$2:$C$11136,0)),0)</f>
        <v>15143</v>
      </c>
      <c r="E37" s="2">
        <f t="array" ref="E37">IFERROR(INDEX(Data!$F$2:$F$11136,MATCH($B37&amp;E$55&amp;"G",Data!$A$2:$A$11136&amp;Data!$D$2:$D$11136&amp;Data!$C$2:$C$11136,0)),0)+IFERROR(INDEX(Data!$F$2:$F$11136,MATCH($B37&amp;E$56&amp;"G",Data!$A$2:$A$11136&amp;Data!$D$2:$D$11136&amp;Data!$C$2:$C$11136,0)),0)</f>
        <v>38437</v>
      </c>
      <c r="F37" s="2">
        <f t="array" ref="F37">IFERROR(INDEX(Data!$F$2:$F$11136,MATCH($B37&amp;F$55&amp;"G",Data!$A$2:$A$11136&amp;Data!$D$2:$D$11136&amp;Data!$C$2:$C$11136,0)),0)</f>
        <v>495</v>
      </c>
      <c r="G37" s="2">
        <f t="array" ref="G37">IFERROR(INDEX(Data!$F$2:$F$11136,MATCH($B37&amp;G$55&amp;"G",Data!$A$2:$A$11136&amp;Data!$D$2:$D$11136&amp;Data!$C$2:$C$11136,0)),0)</f>
        <v>4209</v>
      </c>
      <c r="H37" s="2">
        <f t="array" ref="H37">IFERROR(INDEX(Data!$F$2:$F$11136,MATCH($B37&amp;H$55&amp;"G",Data!$A$2:$A$11136&amp;Data!$D$2:$D$11136&amp;Data!$C$2:$C$11136,0)),0)+IFERROR(INDEX(Data!$F$2:$F$11136,MATCH($B37&amp;H$56&amp;"G",Data!$A$2:$A$11136&amp;Data!$D$2:$D$11136&amp;Data!$C$2:$C$11136,0)),0)</f>
        <v>667</v>
      </c>
      <c r="I37" s="2">
        <f t="array" ref="I37">IFERROR(INDEX(Data!$F$2:$F$11136,MATCH($B37&amp;I$55&amp;"G",Data!$A$2:$A$11136&amp;Data!$D$2:$D$11136&amp;Data!$C$2:$C$11136,0)),0)</f>
        <v>12624</v>
      </c>
      <c r="J37" s="2">
        <f t="array" ref="J37">IFERROR(INDEX(Data!$F$2:$F$11136,MATCH($B37&amp;J$55&amp;"G",Data!$A$2:$A$11136&amp;Data!$D$2:$D$11136&amp;Data!$C$2:$C$11136,0)),0)</f>
        <v>1313</v>
      </c>
      <c r="K37" s="2">
        <f t="array" ref="K37">IFERROR(INDEX(Data!$F$2:$F$11136,MATCH($B37&amp;K$55&amp;"G",Data!$A$2:$A$11136&amp;Data!$D$2:$D$11136&amp;Data!$C$2:$C$11136,0)),0)</f>
        <v>6825</v>
      </c>
      <c r="L37" s="2">
        <f t="array" ref="L37">IFERROR(INDEX(Data!$F$2:$F$11136,MATCH($B37&amp;L$55&amp;"G",Data!$A$2:$A$11136&amp;Data!$D$2:$D$11136&amp;Data!$C$2:$C$11136,0)),0)</f>
        <v>14258</v>
      </c>
      <c r="M37" s="2">
        <f t="array" ref="M37">IFERROR(INDEX(Data!$F$2:$F$11136,MATCH($B37&amp;M$55&amp;"G",Data!$A$2:$A$11136&amp;Data!$D$2:$D$11136&amp;Data!$C$2:$C$11136,0)),0)</f>
        <v>1502</v>
      </c>
      <c r="N37" s="2">
        <f t="array" ref="N37">IFERROR(INDEX(Data!$F$2:$F$11136,MATCH($B37&amp;N$55&amp;"G",Data!$A$2:$A$11136&amp;Data!$D$2:$D$11136&amp;Data!$C$2:$C$11136,0)),0)</f>
        <v>3548</v>
      </c>
      <c r="O37" s="2">
        <f t="array" ref="O37">IFERROR(INDEX(Data!$F$2:$F$11136,MATCH($B37&amp;O$55&amp;"G",Data!$A$2:$A$11136&amp;Data!$D$2:$D$11136&amp;Data!$C$2:$C$11136,0)),0)</f>
        <v>11625</v>
      </c>
      <c r="P37" s="2">
        <f t="array" ref="P37">IFERROR(INDEX(Data!$F$2:$F$11136,MATCH($B37&amp;P$55&amp;"G",Data!$A$2:$A$11136&amp;Data!$D$2:$D$11136&amp;Data!$C$2:$C$11136,0)),0)</f>
        <v>136</v>
      </c>
      <c r="Q37" s="2">
        <f t="array" ref="Q37">IFERROR(INDEX(Data!$F$2:$F$11136,MATCH($B37&amp;Q$55&amp;"G",Data!$A$2:$A$11136&amp;Data!$D$2:$D$11136&amp;Data!$C$2:$C$11136,0)),0)</f>
        <v>0</v>
      </c>
      <c r="R37" s="2">
        <f t="array" ref="R37">IFERROR(INDEX(Data!$F$2:$F$11136,MATCH($B37&amp;R$55&amp;"G",Data!$A$2:$A$11136&amp;Data!$D$2:$D$11136&amp;Data!$C$2:$C$11136,0)),0)+IFERROR(INDEX(Data!$F$2:$F$11136,MATCH($B37&amp;R$56&amp;"G",Data!$A$2:$A$11136&amp;Data!$D$2:$D$11136&amp;Data!$C$2:$C$11136,0)),0)+IFERROR(INDEX(Data!$F$2:$F$11136,MATCH($B37&amp;R$57&amp;"G",Data!$A$2:$A$11136&amp;Data!$D$2:$D$11136&amp;Data!$C$2:$C$11136,0)),0)+IFERROR(INDEX(Data!$F$2:$F$11136,MATCH($B37&amp;R$58&amp;"G",Data!$A$2:$A$11136&amp;Data!$D$2:$D$11136&amp;Data!$C$2:$C$11136,0)),0)</f>
        <v>4334</v>
      </c>
    </row>
    <row r="38" spans="1:18">
      <c r="A38" s="1" t="s">
        <v>97</v>
      </c>
      <c r="B38" s="1" t="s">
        <v>44</v>
      </c>
      <c r="C38" s="2">
        <f t="array" ref="C38">IFERROR(INDEX(Data!$F$2:$F$11136,MATCH($B38&amp;C$55&amp;"G",Data!$A$2:$A$11136&amp;Data!$D$2:$D$11136&amp;Data!$C$2:$C$11136,0)),0)</f>
        <v>434549</v>
      </c>
      <c r="D38" s="2">
        <f t="array" ref="D38">IFERROR(INDEX(Data!$F$2:$F$11136,MATCH($B38&amp;D$55&amp;"G",Data!$A$2:$A$11136&amp;Data!$D$2:$D$11136&amp;Data!$C$2:$C$11136,0)),0)+IFERROR(INDEX(Data!$F$2:$F$11136,MATCH($B38&amp;D$56&amp;"G",Data!$A$2:$A$11136&amp;Data!$D$2:$D$11136&amp;Data!$C$2:$C$11136,0)),0)</f>
        <v>219639</v>
      </c>
      <c r="E38" s="2">
        <f t="array" ref="E38">IFERROR(INDEX(Data!$F$2:$F$11136,MATCH($B38&amp;E$55&amp;"G",Data!$A$2:$A$11136&amp;Data!$D$2:$D$11136&amp;Data!$C$2:$C$11136,0)),0)+IFERROR(INDEX(Data!$F$2:$F$11136,MATCH($B38&amp;E$56&amp;"G",Data!$A$2:$A$11136&amp;Data!$D$2:$D$11136&amp;Data!$C$2:$C$11136,0)),0)</f>
        <v>147844</v>
      </c>
      <c r="F38" s="2">
        <f t="array" ref="F38">IFERROR(INDEX(Data!$F$2:$F$11136,MATCH($B38&amp;F$55&amp;"G",Data!$A$2:$A$11136&amp;Data!$D$2:$D$11136&amp;Data!$C$2:$C$11136,0)),0)</f>
        <v>48157</v>
      </c>
      <c r="G38" s="2">
        <f t="array" ref="G38">IFERROR(INDEX(Data!$F$2:$F$11136,MATCH($B38&amp;G$55&amp;"G",Data!$A$2:$A$11136&amp;Data!$D$2:$D$11136&amp;Data!$C$2:$C$11136,0)),0)</f>
        <v>83334</v>
      </c>
      <c r="H38" s="2">
        <f t="array" ref="H38">IFERROR(INDEX(Data!$F$2:$F$11136,MATCH($B38&amp;H$55&amp;"G",Data!$A$2:$A$11136&amp;Data!$D$2:$D$11136&amp;Data!$C$2:$C$11136,0)),0)+IFERROR(INDEX(Data!$F$2:$F$11136,MATCH($B38&amp;H$56&amp;"G",Data!$A$2:$A$11136&amp;Data!$D$2:$D$11136&amp;Data!$C$2:$C$11136,0)),0)</f>
        <v>18940</v>
      </c>
      <c r="I38" s="2">
        <f t="array" ref="I38">IFERROR(INDEX(Data!$F$2:$F$11136,MATCH($B38&amp;I$55&amp;"G",Data!$A$2:$A$11136&amp;Data!$D$2:$D$11136&amp;Data!$C$2:$C$11136,0)),0)</f>
        <v>78854</v>
      </c>
      <c r="J38" s="2">
        <f t="array" ref="J38">IFERROR(INDEX(Data!$F$2:$F$11136,MATCH($B38&amp;J$55&amp;"G",Data!$A$2:$A$11136&amp;Data!$D$2:$D$11136&amp;Data!$C$2:$C$11136,0)),0)</f>
        <v>69523</v>
      </c>
      <c r="K38" s="2">
        <f t="array" ref="K38">IFERROR(INDEX(Data!$F$2:$F$11136,MATCH($B38&amp;K$55&amp;"G",Data!$A$2:$A$11136&amp;Data!$D$2:$D$11136&amp;Data!$C$2:$C$11136,0)),0)</f>
        <v>47634</v>
      </c>
      <c r="L38" s="2">
        <f t="array" ref="L38">IFERROR(INDEX(Data!$F$2:$F$11136,MATCH($B38&amp;L$55&amp;"G",Data!$A$2:$A$11136&amp;Data!$D$2:$D$11136&amp;Data!$C$2:$C$11136,0)),0)</f>
        <v>18489</v>
      </c>
      <c r="M38" s="2">
        <f t="array" ref="M38">IFERROR(INDEX(Data!$F$2:$F$11136,MATCH($B38&amp;M$55&amp;"G",Data!$A$2:$A$11136&amp;Data!$D$2:$D$11136&amp;Data!$C$2:$C$11136,0)),0)</f>
        <v>82780</v>
      </c>
      <c r="N38" s="2">
        <f t="array" ref="N38">IFERROR(INDEX(Data!$F$2:$F$11136,MATCH($B38&amp;N$55&amp;"G",Data!$A$2:$A$11136&amp;Data!$D$2:$D$11136&amp;Data!$C$2:$C$11136,0)),0)</f>
        <v>16043</v>
      </c>
      <c r="O38" s="2">
        <f t="array" ref="O38">IFERROR(INDEX(Data!$F$2:$F$11136,MATCH($B38&amp;O$55&amp;"G",Data!$A$2:$A$11136&amp;Data!$D$2:$D$11136&amp;Data!$C$2:$C$11136,0)),0)</f>
        <v>69820</v>
      </c>
      <c r="P38" s="2">
        <f t="array" ref="P38">IFERROR(INDEX(Data!$F$2:$F$11136,MATCH($B38&amp;P$55&amp;"G",Data!$A$2:$A$11136&amp;Data!$D$2:$D$11136&amp;Data!$C$2:$C$11136,0)),0)</f>
        <v>12072</v>
      </c>
      <c r="Q38" s="2">
        <f t="array" ref="Q38">IFERROR(INDEX(Data!$F$2:$F$11136,MATCH($B38&amp;Q$55&amp;"G",Data!$A$2:$A$11136&amp;Data!$D$2:$D$11136&amp;Data!$C$2:$C$11136,0)),0)</f>
        <v>0</v>
      </c>
      <c r="R38" s="2">
        <f t="array" ref="R38">IFERROR(INDEX(Data!$F$2:$F$11136,MATCH($B38&amp;R$55&amp;"G",Data!$A$2:$A$11136&amp;Data!$D$2:$D$11136&amp;Data!$C$2:$C$11136,0)),0)+IFERROR(INDEX(Data!$F$2:$F$11136,MATCH($B38&amp;R$56&amp;"G",Data!$A$2:$A$11136&amp;Data!$D$2:$D$11136&amp;Data!$C$2:$C$11136,0)),0)+IFERROR(INDEX(Data!$F$2:$F$11136,MATCH($B38&amp;R$57&amp;"G",Data!$A$2:$A$11136&amp;Data!$D$2:$D$11136&amp;Data!$C$2:$C$11136,0)),0)+IFERROR(INDEX(Data!$F$2:$F$11136,MATCH($B38&amp;R$58&amp;"G",Data!$A$2:$A$11136&amp;Data!$D$2:$D$11136&amp;Data!$C$2:$C$11136,0)),0)</f>
        <v>65342</v>
      </c>
    </row>
    <row r="39" spans="1:18">
      <c r="A39" s="1" t="s">
        <v>62</v>
      </c>
      <c r="B39" s="1" t="s">
        <v>9</v>
      </c>
      <c r="C39" s="2">
        <f t="array" ref="C39">IFERROR(INDEX(Data!$F$2:$F$11136,MATCH($B39&amp;C$55&amp;"G",Data!$A$2:$A$11136&amp;Data!$D$2:$D$11136&amp;Data!$C$2:$C$11136,0)),0)</f>
        <v>192018</v>
      </c>
      <c r="D39" s="2">
        <f t="array" ref="D39">IFERROR(INDEX(Data!$F$2:$F$11136,MATCH($B39&amp;D$55&amp;"G",Data!$A$2:$A$11136&amp;Data!$D$2:$D$11136&amp;Data!$C$2:$C$11136,0)),0)+IFERROR(INDEX(Data!$F$2:$F$11136,MATCH($B39&amp;D$56&amp;"G",Data!$A$2:$A$11136&amp;Data!$D$2:$D$11136&amp;Data!$C$2:$C$11136,0)),0)</f>
        <v>120665</v>
      </c>
      <c r="E39" s="2">
        <f t="array" ref="E39">IFERROR(INDEX(Data!$F$2:$F$11136,MATCH($B39&amp;E$55&amp;"G",Data!$A$2:$A$11136&amp;Data!$D$2:$D$11136&amp;Data!$C$2:$C$11136,0)),0)+IFERROR(INDEX(Data!$F$2:$F$11136,MATCH($B39&amp;E$56&amp;"G",Data!$A$2:$A$11136&amp;Data!$D$2:$D$11136&amp;Data!$C$2:$C$11136,0)),0)</f>
        <v>253425</v>
      </c>
      <c r="F39" s="2">
        <f t="array" ref="F39">IFERROR(INDEX(Data!$F$2:$F$11136,MATCH($B39&amp;F$55&amp;"G",Data!$A$2:$A$11136&amp;Data!$D$2:$D$11136&amp;Data!$C$2:$C$11136,0)),0)</f>
        <v>15228</v>
      </c>
      <c r="G39" s="2">
        <f t="array" ref="G39">IFERROR(INDEX(Data!$F$2:$F$11136,MATCH($B39&amp;G$55&amp;"G",Data!$A$2:$A$11136&amp;Data!$D$2:$D$11136&amp;Data!$C$2:$C$11136,0)),0)</f>
        <v>41994</v>
      </c>
      <c r="H39" s="2">
        <f t="array" ref="H39">IFERROR(INDEX(Data!$F$2:$F$11136,MATCH($B39&amp;H$55&amp;"G",Data!$A$2:$A$11136&amp;Data!$D$2:$D$11136&amp;Data!$C$2:$C$11136,0)),0)+IFERROR(INDEX(Data!$F$2:$F$11136,MATCH($B39&amp;H$56&amp;"G",Data!$A$2:$A$11136&amp;Data!$D$2:$D$11136&amp;Data!$C$2:$C$11136,0)),0)</f>
        <v>8152</v>
      </c>
      <c r="I39" s="2">
        <f t="array" ref="I39">IFERROR(INDEX(Data!$F$2:$F$11136,MATCH($B39&amp;I$55&amp;"G",Data!$A$2:$A$11136&amp;Data!$D$2:$D$11136&amp;Data!$C$2:$C$11136,0)),0)</f>
        <v>24463</v>
      </c>
      <c r="J39" s="2">
        <f t="array" ref="J39">IFERROR(INDEX(Data!$F$2:$F$11136,MATCH($B39&amp;J$55&amp;"G",Data!$A$2:$A$11136&amp;Data!$D$2:$D$11136&amp;Data!$C$2:$C$11136,0)),0)</f>
        <v>18505</v>
      </c>
      <c r="K39" s="2">
        <f t="array" ref="K39">IFERROR(INDEX(Data!$F$2:$F$11136,MATCH($B39&amp;K$55&amp;"G",Data!$A$2:$A$11136&amp;Data!$D$2:$D$11136&amp;Data!$C$2:$C$11136,0)),0)</f>
        <v>39517</v>
      </c>
      <c r="L39" s="2">
        <f t="array" ref="L39">IFERROR(INDEX(Data!$F$2:$F$11136,MATCH($B39&amp;L$55&amp;"G",Data!$A$2:$A$11136&amp;Data!$D$2:$D$11136&amp;Data!$C$2:$C$11136,0)),0)</f>
        <v>23894</v>
      </c>
      <c r="M39" s="2">
        <f t="array" ref="M39">IFERROR(INDEX(Data!$F$2:$F$11136,MATCH($B39&amp;M$55&amp;"G",Data!$A$2:$A$11136&amp;Data!$D$2:$D$11136&amp;Data!$C$2:$C$11136,0)),0)</f>
        <v>20836</v>
      </c>
      <c r="N39" s="2">
        <f t="array" ref="N39">IFERROR(INDEX(Data!$F$2:$F$11136,MATCH($B39&amp;N$55&amp;"G",Data!$A$2:$A$11136&amp;Data!$D$2:$D$11136&amp;Data!$C$2:$C$11136,0)),0)</f>
        <v>5913</v>
      </c>
      <c r="O39" s="2">
        <f t="array" ref="O39">IFERROR(INDEX(Data!$F$2:$F$11136,MATCH($B39&amp;O$55&amp;"G",Data!$A$2:$A$11136&amp;Data!$D$2:$D$11136&amp;Data!$C$2:$C$11136,0)),0)</f>
        <v>57563</v>
      </c>
      <c r="P39" s="2">
        <f t="array" ref="P39">IFERROR(INDEX(Data!$F$2:$F$11136,MATCH($B39&amp;P$55&amp;"G",Data!$A$2:$A$11136&amp;Data!$D$2:$D$11136&amp;Data!$C$2:$C$11136,0)),0)</f>
        <v>7823</v>
      </c>
      <c r="Q39" s="2">
        <f t="array" ref="Q39">IFERROR(INDEX(Data!$F$2:$F$11136,MATCH($B39&amp;Q$55&amp;"G",Data!$A$2:$A$11136&amp;Data!$D$2:$D$11136&amp;Data!$C$2:$C$11136,0)),0)</f>
        <v>179</v>
      </c>
      <c r="R39" s="2">
        <f t="array" ref="R39">IFERROR(INDEX(Data!$F$2:$F$11136,MATCH($B39&amp;R$55&amp;"G",Data!$A$2:$A$11136&amp;Data!$D$2:$D$11136&amp;Data!$C$2:$C$11136,0)),0)+IFERROR(INDEX(Data!$F$2:$F$11136,MATCH($B39&amp;R$56&amp;"G",Data!$A$2:$A$11136&amp;Data!$D$2:$D$11136&amp;Data!$C$2:$C$11136,0)),0)+IFERROR(INDEX(Data!$F$2:$F$11136,MATCH($B39&amp;R$57&amp;"G",Data!$A$2:$A$11136&amp;Data!$D$2:$D$11136&amp;Data!$C$2:$C$11136,0)),0)+IFERROR(INDEX(Data!$F$2:$F$11136,MATCH($B39&amp;R$58&amp;"G",Data!$A$2:$A$11136&amp;Data!$D$2:$D$11136&amp;Data!$C$2:$C$11136,0)),0)</f>
        <v>37017</v>
      </c>
    </row>
    <row r="40" spans="1:18">
      <c r="A40" s="1" t="s">
        <v>99</v>
      </c>
      <c r="B40" s="1" t="s">
        <v>46</v>
      </c>
      <c r="C40" s="2">
        <f t="array" ref="C40">IFERROR(INDEX(Data!$F$2:$F$11136,MATCH($B40&amp;C$55&amp;"G",Data!$A$2:$A$11136&amp;Data!$D$2:$D$11136&amp;Data!$C$2:$C$11136,0)),0)</f>
        <v>49639</v>
      </c>
      <c r="D40" s="2">
        <f t="array" ref="D40">IFERROR(INDEX(Data!$F$2:$F$11136,MATCH($B40&amp;D$55&amp;"G",Data!$A$2:$A$11136&amp;Data!$D$2:$D$11136&amp;Data!$C$2:$C$11136,0)),0)+IFERROR(INDEX(Data!$F$2:$F$11136,MATCH($B40&amp;D$56&amp;"G",Data!$A$2:$A$11136&amp;Data!$D$2:$D$11136&amp;Data!$C$2:$C$11136,0)),0)</f>
        <v>163607</v>
      </c>
      <c r="E40" s="2">
        <f t="array" ref="E40">IFERROR(INDEX(Data!$F$2:$F$11136,MATCH($B40&amp;E$55&amp;"G",Data!$A$2:$A$11136&amp;Data!$D$2:$D$11136&amp;Data!$C$2:$C$11136,0)),0)+IFERROR(INDEX(Data!$F$2:$F$11136,MATCH($B40&amp;E$56&amp;"G",Data!$A$2:$A$11136&amp;Data!$D$2:$D$11136&amp;Data!$C$2:$C$11136,0)),0)</f>
        <v>185513</v>
      </c>
      <c r="F40" s="2">
        <f t="array" ref="F40">IFERROR(INDEX(Data!$F$2:$F$11136,MATCH($B40&amp;F$55&amp;"G",Data!$A$2:$A$11136&amp;Data!$D$2:$D$11136&amp;Data!$C$2:$C$11136,0)),0)</f>
        <v>101187</v>
      </c>
      <c r="G40" s="2">
        <f t="array" ref="G40">IFERROR(INDEX(Data!$F$2:$F$11136,MATCH($B40&amp;G$55&amp;"G",Data!$A$2:$A$11136&amp;Data!$D$2:$D$11136&amp;Data!$C$2:$C$11136,0)),0)</f>
        <v>17132</v>
      </c>
      <c r="H40" s="2">
        <f t="array" ref="H40">IFERROR(INDEX(Data!$F$2:$F$11136,MATCH($B40&amp;H$55&amp;"G",Data!$A$2:$A$11136&amp;Data!$D$2:$D$11136&amp;Data!$C$2:$C$11136,0)),0)+IFERROR(INDEX(Data!$F$2:$F$11136,MATCH($B40&amp;H$56&amp;"G",Data!$A$2:$A$11136&amp;Data!$D$2:$D$11136&amp;Data!$C$2:$C$11136,0)),0)</f>
        <v>4512</v>
      </c>
      <c r="I40" s="2">
        <f t="array" ref="I40">IFERROR(INDEX(Data!$F$2:$F$11136,MATCH($B40&amp;I$55&amp;"G",Data!$A$2:$A$11136&amp;Data!$D$2:$D$11136&amp;Data!$C$2:$C$11136,0)),0)</f>
        <v>22810</v>
      </c>
      <c r="J40" s="2">
        <f t="array" ref="J40">IFERROR(INDEX(Data!$F$2:$F$11136,MATCH($B40&amp;J$55&amp;"G",Data!$A$2:$A$11136&amp;Data!$D$2:$D$11136&amp;Data!$C$2:$C$11136,0)),0)</f>
        <v>9281</v>
      </c>
      <c r="K40" s="2">
        <f t="array" ref="K40">IFERROR(INDEX(Data!$F$2:$F$11136,MATCH($B40&amp;K$55&amp;"G",Data!$A$2:$A$11136&amp;Data!$D$2:$D$11136&amp;Data!$C$2:$C$11136,0)),0)</f>
        <v>35178</v>
      </c>
      <c r="L40" s="2">
        <f t="array" ref="L40">IFERROR(INDEX(Data!$F$2:$F$11136,MATCH($B40&amp;L$55&amp;"G",Data!$A$2:$A$11136&amp;Data!$D$2:$D$11136&amp;Data!$C$2:$C$11136,0)),0)</f>
        <v>35470</v>
      </c>
      <c r="M40" s="2">
        <f t="array" ref="M40">IFERROR(INDEX(Data!$F$2:$F$11136,MATCH($B40&amp;M$55&amp;"G",Data!$A$2:$A$11136&amp;Data!$D$2:$D$11136&amp;Data!$C$2:$C$11136,0)),0)</f>
        <v>33618</v>
      </c>
      <c r="N40" s="2">
        <f t="array" ref="N40">IFERROR(INDEX(Data!$F$2:$F$11136,MATCH($B40&amp;N$55&amp;"G",Data!$A$2:$A$11136&amp;Data!$D$2:$D$11136&amp;Data!$C$2:$C$11136,0)),0)</f>
        <v>4347</v>
      </c>
      <c r="O40" s="2">
        <f t="array" ref="O40">IFERROR(INDEX(Data!$F$2:$F$11136,MATCH($B40&amp;O$55&amp;"G",Data!$A$2:$A$11136&amp;Data!$D$2:$D$11136&amp;Data!$C$2:$C$11136,0)),0)</f>
        <v>26863</v>
      </c>
      <c r="P40" s="2">
        <f t="array" ref="P40">IFERROR(INDEX(Data!$F$2:$F$11136,MATCH($B40&amp;P$55&amp;"G",Data!$A$2:$A$11136&amp;Data!$D$2:$D$11136&amp;Data!$C$2:$C$11136,0)),0)</f>
        <v>12717</v>
      </c>
      <c r="Q40" s="2">
        <f t="array" ref="Q40">IFERROR(INDEX(Data!$F$2:$F$11136,MATCH($B40&amp;Q$55&amp;"G",Data!$A$2:$A$11136&amp;Data!$D$2:$D$11136&amp;Data!$C$2:$C$11136,0)),0)</f>
        <v>47</v>
      </c>
      <c r="R40" s="2">
        <f t="array" ref="R40">IFERROR(INDEX(Data!$F$2:$F$11136,MATCH($B40&amp;R$55&amp;"G",Data!$A$2:$A$11136&amp;Data!$D$2:$D$11136&amp;Data!$C$2:$C$11136,0)),0)+IFERROR(INDEX(Data!$F$2:$F$11136,MATCH($B40&amp;R$56&amp;"G",Data!$A$2:$A$11136&amp;Data!$D$2:$D$11136&amp;Data!$C$2:$C$11136,0)),0)+IFERROR(INDEX(Data!$F$2:$F$11136,MATCH($B40&amp;R$57&amp;"G",Data!$A$2:$A$11136&amp;Data!$D$2:$D$11136&amp;Data!$C$2:$C$11136,0)),0)+IFERROR(INDEX(Data!$F$2:$F$11136,MATCH($B40&amp;R$58&amp;"G",Data!$A$2:$A$11136&amp;Data!$D$2:$D$11136&amp;Data!$C$2:$C$11136,0)),0)</f>
        <v>30240</v>
      </c>
    </row>
    <row r="41" spans="1:18">
      <c r="A41" s="1" t="s">
        <v>100</v>
      </c>
      <c r="B41" s="1" t="s">
        <v>47</v>
      </c>
      <c r="C41" s="2">
        <f t="array" ref="C41">IFERROR(INDEX(Data!$F$2:$F$11136,MATCH($B41&amp;C$55&amp;"G",Data!$A$2:$A$11136&amp;Data!$D$2:$D$11136&amp;Data!$C$2:$C$11136,0)),0)</f>
        <v>220367</v>
      </c>
      <c r="D41" s="2">
        <f t="array" ref="D41">IFERROR(INDEX(Data!$F$2:$F$11136,MATCH($B41&amp;D$55&amp;"G",Data!$A$2:$A$11136&amp;Data!$D$2:$D$11136&amp;Data!$C$2:$C$11136,0)),0)+IFERROR(INDEX(Data!$F$2:$F$11136,MATCH($B41&amp;D$56&amp;"G",Data!$A$2:$A$11136&amp;Data!$D$2:$D$11136&amp;Data!$C$2:$C$11136,0)),0)</f>
        <v>144926</v>
      </c>
      <c r="E41" s="2">
        <f t="array" ref="E41">IFERROR(INDEX(Data!$F$2:$F$11136,MATCH($B41&amp;E$55&amp;"G",Data!$A$2:$A$11136&amp;Data!$D$2:$D$11136&amp;Data!$C$2:$C$11136,0)),0)+IFERROR(INDEX(Data!$F$2:$F$11136,MATCH($B41&amp;E$56&amp;"G",Data!$A$2:$A$11136&amp;Data!$D$2:$D$11136&amp;Data!$C$2:$C$11136,0)),0)</f>
        <v>346626</v>
      </c>
      <c r="F41" s="2">
        <f t="array" ref="F41">IFERROR(INDEX(Data!$F$2:$F$11136,MATCH($B41&amp;F$55&amp;"G",Data!$A$2:$A$11136&amp;Data!$D$2:$D$11136&amp;Data!$C$2:$C$11136,0)),0)</f>
        <v>232887</v>
      </c>
      <c r="G41" s="2">
        <f t="array" ref="G41">IFERROR(INDEX(Data!$F$2:$F$11136,MATCH($B41&amp;G$55&amp;"G",Data!$A$2:$A$11136&amp;Data!$D$2:$D$11136&amp;Data!$C$2:$C$11136,0)),0)</f>
        <v>72413</v>
      </c>
      <c r="H41" s="2">
        <f t="array" ref="H41">IFERROR(INDEX(Data!$F$2:$F$11136,MATCH($B41&amp;H$55&amp;"G",Data!$A$2:$A$11136&amp;Data!$D$2:$D$11136&amp;Data!$C$2:$C$11136,0)),0)+IFERROR(INDEX(Data!$F$2:$F$11136,MATCH($B41&amp;H$56&amp;"G",Data!$A$2:$A$11136&amp;Data!$D$2:$D$11136&amp;Data!$C$2:$C$11136,0)),0)</f>
        <v>23700</v>
      </c>
      <c r="I41" s="2">
        <f t="array" ref="I41">IFERROR(INDEX(Data!$F$2:$F$11136,MATCH($B41&amp;I$55&amp;"G",Data!$A$2:$A$11136&amp;Data!$D$2:$D$11136&amp;Data!$C$2:$C$11136,0)),0)</f>
        <v>19350</v>
      </c>
      <c r="J41" s="2">
        <f t="array" ref="J41">IFERROR(INDEX(Data!$F$2:$F$11136,MATCH($B41&amp;J$55&amp;"G",Data!$A$2:$A$11136&amp;Data!$D$2:$D$11136&amp;Data!$C$2:$C$11136,0)),0)</f>
        <v>28871</v>
      </c>
      <c r="K41" s="2">
        <f t="array" ref="K41">IFERROR(INDEX(Data!$F$2:$F$11136,MATCH($B41&amp;K$55&amp;"G",Data!$A$2:$A$11136&amp;Data!$D$2:$D$11136&amp;Data!$C$2:$C$11136,0)),0)</f>
        <v>65413</v>
      </c>
      <c r="L41" s="2">
        <f t="array" ref="L41">IFERROR(INDEX(Data!$F$2:$F$11136,MATCH($B41&amp;L$55&amp;"G",Data!$A$2:$A$11136&amp;Data!$D$2:$D$11136&amp;Data!$C$2:$C$11136,0)),0)</f>
        <v>45350</v>
      </c>
      <c r="M41" s="2">
        <f t="array" ref="M41">IFERROR(INDEX(Data!$F$2:$F$11136,MATCH($B41&amp;M$55&amp;"G",Data!$A$2:$A$11136&amp;Data!$D$2:$D$11136&amp;Data!$C$2:$C$11136,0)),0)</f>
        <v>68294</v>
      </c>
      <c r="N41" s="2">
        <f t="array" ref="N41">IFERROR(INDEX(Data!$F$2:$F$11136,MATCH($B41&amp;N$55&amp;"G",Data!$A$2:$A$11136&amp;Data!$D$2:$D$11136&amp;Data!$C$2:$C$11136,0)),0)</f>
        <v>35678</v>
      </c>
      <c r="O41" s="2">
        <f t="array" ref="O41">IFERROR(INDEX(Data!$F$2:$F$11136,MATCH($B41&amp;O$55&amp;"G",Data!$A$2:$A$11136&amp;Data!$D$2:$D$11136&amp;Data!$C$2:$C$11136,0)),0)</f>
        <v>51654</v>
      </c>
      <c r="P41" s="2">
        <f t="array" ref="P41">IFERROR(INDEX(Data!$F$2:$F$11136,MATCH($B41&amp;P$55&amp;"G",Data!$A$2:$A$11136&amp;Data!$D$2:$D$11136&amp;Data!$C$2:$C$11136,0)),0)</f>
        <v>2327</v>
      </c>
      <c r="Q41" s="2">
        <f t="array" ref="Q41">IFERROR(INDEX(Data!$F$2:$F$11136,MATCH($B41&amp;Q$55&amp;"G",Data!$A$2:$A$11136&amp;Data!$D$2:$D$11136&amp;Data!$C$2:$C$11136,0)),0)</f>
        <v>46291</v>
      </c>
      <c r="R41" s="2">
        <f t="array" ref="R41">IFERROR(INDEX(Data!$F$2:$F$11136,MATCH($B41&amp;R$55&amp;"G",Data!$A$2:$A$11136&amp;Data!$D$2:$D$11136&amp;Data!$C$2:$C$11136,0)),0)+IFERROR(INDEX(Data!$F$2:$F$11136,MATCH($B41&amp;R$56&amp;"G",Data!$A$2:$A$11136&amp;Data!$D$2:$D$11136&amp;Data!$C$2:$C$11136,0)),0)+IFERROR(INDEX(Data!$F$2:$F$11136,MATCH($B41&amp;R$57&amp;"G",Data!$A$2:$A$11136&amp;Data!$D$2:$D$11136&amp;Data!$C$2:$C$11136,0)),0)+IFERROR(INDEX(Data!$F$2:$F$11136,MATCH($B41&amp;R$58&amp;"G",Data!$A$2:$A$11136&amp;Data!$D$2:$D$11136&amp;Data!$C$2:$C$11136,0)),0)</f>
        <v>199094</v>
      </c>
    </row>
    <row r="42" spans="1:18">
      <c r="A42" s="1" t="s">
        <v>93</v>
      </c>
      <c r="B42" s="1" t="s">
        <v>40</v>
      </c>
      <c r="C42" s="2">
        <f t="array" ref="C42">IFERROR(INDEX(Data!$F$2:$F$11136,MATCH($B42&amp;C$55&amp;"G",Data!$A$2:$A$11136&amp;Data!$D$2:$D$11136&amp;Data!$C$2:$C$11136,0)),0)</f>
        <v>25940</v>
      </c>
      <c r="D42" s="2">
        <f t="array" ref="D42">IFERROR(INDEX(Data!$F$2:$F$11136,MATCH($B42&amp;D$55&amp;"G",Data!$A$2:$A$11136&amp;Data!$D$2:$D$11136&amp;Data!$C$2:$C$11136,0)),0)+IFERROR(INDEX(Data!$F$2:$F$11136,MATCH($B42&amp;D$56&amp;"G",Data!$A$2:$A$11136&amp;Data!$D$2:$D$11136&amp;Data!$C$2:$C$11136,0)),0)</f>
        <v>6301</v>
      </c>
      <c r="E42" s="2">
        <f t="array" ref="E42">IFERROR(INDEX(Data!$F$2:$F$11136,MATCH($B42&amp;E$55&amp;"G",Data!$A$2:$A$11136&amp;Data!$D$2:$D$11136&amp;Data!$C$2:$C$11136,0)),0)+IFERROR(INDEX(Data!$F$2:$F$11136,MATCH($B42&amp;E$56&amp;"G",Data!$A$2:$A$11136&amp;Data!$D$2:$D$11136&amp;Data!$C$2:$C$11136,0)),0)</f>
        <v>9293</v>
      </c>
      <c r="F42" s="2">
        <f t="array" ref="F42">IFERROR(INDEX(Data!$F$2:$F$11136,MATCH($B42&amp;F$55&amp;"G",Data!$A$2:$A$11136&amp;Data!$D$2:$D$11136&amp;Data!$C$2:$C$11136,0)),0)</f>
        <v>1719</v>
      </c>
      <c r="G42" s="2">
        <f t="array" ref="G42">IFERROR(INDEX(Data!$F$2:$F$11136,MATCH($B42&amp;G$55&amp;"G",Data!$A$2:$A$11136&amp;Data!$D$2:$D$11136&amp;Data!$C$2:$C$11136,0)),0)</f>
        <v>2477</v>
      </c>
      <c r="H42" s="2">
        <f t="array" ref="H42">IFERROR(INDEX(Data!$F$2:$F$11136,MATCH($B42&amp;H$55&amp;"G",Data!$A$2:$A$11136&amp;Data!$D$2:$D$11136&amp;Data!$C$2:$C$11136,0)),0)+IFERROR(INDEX(Data!$F$2:$F$11136,MATCH($B42&amp;H$56&amp;"G",Data!$A$2:$A$11136&amp;Data!$D$2:$D$11136&amp;Data!$C$2:$C$11136,0)),0)</f>
        <v>717</v>
      </c>
      <c r="I42" s="2">
        <f t="array" ref="I42">IFERROR(INDEX(Data!$F$2:$F$11136,MATCH($B42&amp;I$55&amp;"G",Data!$A$2:$A$11136&amp;Data!$D$2:$D$11136&amp;Data!$C$2:$C$11136,0)),0)</f>
        <v>5789</v>
      </c>
      <c r="J42" s="2">
        <f t="array" ref="J42">IFERROR(INDEX(Data!$F$2:$F$11136,MATCH($B42&amp;J$55&amp;"G",Data!$A$2:$A$11136&amp;Data!$D$2:$D$11136&amp;Data!$C$2:$C$11136,0)),0)</f>
        <v>1682</v>
      </c>
      <c r="K42" s="2">
        <f t="array" ref="K42">IFERROR(INDEX(Data!$F$2:$F$11136,MATCH($B42&amp;K$55&amp;"G",Data!$A$2:$A$11136&amp;Data!$D$2:$D$11136&amp;Data!$C$2:$C$11136,0)),0)</f>
        <v>738</v>
      </c>
      <c r="L42" s="2">
        <f t="array" ref="L42">IFERROR(INDEX(Data!$F$2:$F$11136,MATCH($B42&amp;L$55&amp;"G",Data!$A$2:$A$11136&amp;Data!$D$2:$D$11136&amp;Data!$C$2:$C$11136,0)),0)</f>
        <v>7830</v>
      </c>
      <c r="M42" s="2">
        <f t="array" ref="M42">IFERROR(INDEX(Data!$F$2:$F$11136,MATCH($B42&amp;M$55&amp;"G",Data!$A$2:$A$11136&amp;Data!$D$2:$D$11136&amp;Data!$C$2:$C$11136,0)),0)</f>
        <v>4284</v>
      </c>
      <c r="N42" s="2">
        <f t="array" ref="N42">IFERROR(INDEX(Data!$F$2:$F$11136,MATCH($B42&amp;N$55&amp;"G",Data!$A$2:$A$11136&amp;Data!$D$2:$D$11136&amp;Data!$C$2:$C$11136,0)),0)</f>
        <v>18044</v>
      </c>
      <c r="O42" s="2">
        <f t="array" ref="O42">IFERROR(INDEX(Data!$F$2:$F$11136,MATCH($B42&amp;O$55&amp;"G",Data!$A$2:$A$11136&amp;Data!$D$2:$D$11136&amp;Data!$C$2:$C$11136,0)),0)</f>
        <v>1286</v>
      </c>
      <c r="P42" s="2">
        <f t="array" ref="P42">IFERROR(INDEX(Data!$F$2:$F$11136,MATCH($B42&amp;P$55&amp;"G",Data!$A$2:$A$11136&amp;Data!$D$2:$D$11136&amp;Data!$C$2:$C$11136,0)),0)</f>
        <v>0</v>
      </c>
      <c r="Q42" s="2">
        <f t="array" ref="Q42">IFERROR(INDEX(Data!$F$2:$F$11136,MATCH($B42&amp;Q$55&amp;"G",Data!$A$2:$A$11136&amp;Data!$D$2:$D$11136&amp;Data!$C$2:$C$11136,0)),0)</f>
        <v>0</v>
      </c>
      <c r="R42" s="2">
        <f t="array" ref="R42">IFERROR(INDEX(Data!$F$2:$F$11136,MATCH($B42&amp;R$55&amp;"G",Data!$A$2:$A$11136&amp;Data!$D$2:$D$11136&amp;Data!$C$2:$C$11136,0)),0)+IFERROR(INDEX(Data!$F$2:$F$11136,MATCH($B42&amp;R$56&amp;"G",Data!$A$2:$A$11136&amp;Data!$D$2:$D$11136&amp;Data!$C$2:$C$11136,0)),0)+IFERROR(INDEX(Data!$F$2:$F$11136,MATCH($B42&amp;R$57&amp;"G",Data!$A$2:$A$11136&amp;Data!$D$2:$D$11136&amp;Data!$C$2:$C$11136,0)),0)+IFERROR(INDEX(Data!$F$2:$F$11136,MATCH($B42&amp;R$58&amp;"G",Data!$A$2:$A$11136&amp;Data!$D$2:$D$11136&amp;Data!$C$2:$C$11136,0)),0)</f>
        <v>2117</v>
      </c>
    </row>
    <row r="43" spans="1:18">
      <c r="A43" s="1" t="s">
        <v>69</v>
      </c>
      <c r="B43" s="1" t="s">
        <v>16</v>
      </c>
      <c r="C43" s="2">
        <f t="array" ref="C43">IFERROR(INDEX(Data!$F$2:$F$11136,MATCH($B43&amp;C$55&amp;"G",Data!$A$2:$A$11136&amp;Data!$D$2:$D$11136&amp;Data!$C$2:$C$11136,0)),0)</f>
        <v>198425</v>
      </c>
      <c r="D43" s="2">
        <f t="array" ref="D43">IFERROR(INDEX(Data!$F$2:$F$11136,MATCH($B43&amp;D$55&amp;"G",Data!$A$2:$A$11136&amp;Data!$D$2:$D$11136&amp;Data!$C$2:$C$11136,0)),0)+IFERROR(INDEX(Data!$F$2:$F$11136,MATCH($B43&amp;D$56&amp;"G",Data!$A$2:$A$11136&amp;Data!$D$2:$D$11136&amp;Data!$C$2:$C$11136,0)),0)</f>
        <v>59026</v>
      </c>
      <c r="E43" s="2">
        <f t="array" ref="E43">IFERROR(INDEX(Data!$F$2:$F$11136,MATCH($B43&amp;E$55&amp;"G",Data!$A$2:$A$11136&amp;Data!$D$2:$D$11136&amp;Data!$C$2:$C$11136,0)),0)+IFERROR(INDEX(Data!$F$2:$F$11136,MATCH($B43&amp;E$56&amp;"G",Data!$A$2:$A$11136&amp;Data!$D$2:$D$11136&amp;Data!$C$2:$C$11136,0)),0)</f>
        <v>54341</v>
      </c>
      <c r="F43" s="2">
        <f t="array" ref="F43">IFERROR(INDEX(Data!$F$2:$F$11136,MATCH($B43&amp;F$55&amp;"G",Data!$A$2:$A$11136&amp;Data!$D$2:$D$11136&amp;Data!$C$2:$C$11136,0)),0)</f>
        <v>5694</v>
      </c>
      <c r="G43" s="2">
        <f t="array" ref="G43">IFERROR(INDEX(Data!$F$2:$F$11136,MATCH($B43&amp;G$55&amp;"G",Data!$A$2:$A$11136&amp;Data!$D$2:$D$11136&amp;Data!$C$2:$C$11136,0)),0)</f>
        <v>31701</v>
      </c>
      <c r="H43" s="2">
        <f t="array" ref="H43">IFERROR(INDEX(Data!$F$2:$F$11136,MATCH($B43&amp;H$55&amp;"G",Data!$A$2:$A$11136&amp;Data!$D$2:$D$11136&amp;Data!$C$2:$C$11136,0)),0)+IFERROR(INDEX(Data!$F$2:$F$11136,MATCH($B43&amp;H$56&amp;"G",Data!$A$2:$A$11136&amp;Data!$D$2:$D$11136&amp;Data!$C$2:$C$11136,0)),0)</f>
        <v>3764</v>
      </c>
      <c r="I43" s="2">
        <f t="array" ref="I43">IFERROR(INDEX(Data!$F$2:$F$11136,MATCH($B43&amp;I$55&amp;"G",Data!$A$2:$A$11136&amp;Data!$D$2:$D$11136&amp;Data!$C$2:$C$11136,0)),0)</f>
        <v>38989</v>
      </c>
      <c r="J43" s="2">
        <f t="array" ref="J43">IFERROR(INDEX(Data!$F$2:$F$11136,MATCH($B43&amp;J$55&amp;"G",Data!$A$2:$A$11136&amp;Data!$D$2:$D$11136&amp;Data!$C$2:$C$11136,0)),0)</f>
        <v>7062</v>
      </c>
      <c r="K43" s="2">
        <f t="array" ref="K43">IFERROR(INDEX(Data!$F$2:$F$11136,MATCH($B43&amp;K$55&amp;"G",Data!$A$2:$A$11136&amp;Data!$D$2:$D$11136&amp;Data!$C$2:$C$11136,0)),0)</f>
        <v>37727</v>
      </c>
      <c r="L43" s="2">
        <f t="array" ref="L43">IFERROR(INDEX(Data!$F$2:$F$11136,MATCH($B43&amp;L$55&amp;"G",Data!$A$2:$A$11136&amp;Data!$D$2:$D$11136&amp;Data!$C$2:$C$11136,0)),0)</f>
        <v>8756</v>
      </c>
      <c r="M43" s="2">
        <f t="array" ref="M43">IFERROR(INDEX(Data!$F$2:$F$11136,MATCH($B43&amp;M$55&amp;"G",Data!$A$2:$A$11136&amp;Data!$D$2:$D$11136&amp;Data!$C$2:$C$11136,0)),0)</f>
        <v>24682</v>
      </c>
      <c r="N43" s="2">
        <f t="array" ref="N43">IFERROR(INDEX(Data!$F$2:$F$11136,MATCH($B43&amp;N$55&amp;"G",Data!$A$2:$A$11136&amp;Data!$D$2:$D$11136&amp;Data!$C$2:$C$11136,0)),0)</f>
        <v>17582</v>
      </c>
      <c r="O43" s="2">
        <f t="array" ref="O43">IFERROR(INDEX(Data!$F$2:$F$11136,MATCH($B43&amp;O$55&amp;"G",Data!$A$2:$A$11136&amp;Data!$D$2:$D$11136&amp;Data!$C$2:$C$11136,0)),0)</f>
        <v>47164</v>
      </c>
      <c r="P43" s="2">
        <f t="array" ref="P43">IFERROR(INDEX(Data!$F$2:$F$11136,MATCH($B43&amp;P$55&amp;"G",Data!$A$2:$A$11136&amp;Data!$D$2:$D$11136&amp;Data!$C$2:$C$11136,0)),0)</f>
        <v>12518</v>
      </c>
      <c r="Q43" s="2">
        <f t="array" ref="Q43">IFERROR(INDEX(Data!$F$2:$F$11136,MATCH($B43&amp;Q$55&amp;"G",Data!$A$2:$A$11136&amp;Data!$D$2:$D$11136&amp;Data!$C$2:$C$11136,0)),0)</f>
        <v>5315</v>
      </c>
      <c r="R43" s="2">
        <f t="array" ref="R43">IFERROR(INDEX(Data!$F$2:$F$11136,MATCH($B43&amp;R$55&amp;"G",Data!$A$2:$A$11136&amp;Data!$D$2:$D$11136&amp;Data!$C$2:$C$11136,0)),0)+IFERROR(INDEX(Data!$F$2:$F$11136,MATCH($B43&amp;R$56&amp;"G",Data!$A$2:$A$11136&amp;Data!$D$2:$D$11136&amp;Data!$C$2:$C$11136,0)),0)+IFERROR(INDEX(Data!$F$2:$F$11136,MATCH($B43&amp;R$57&amp;"G",Data!$A$2:$A$11136&amp;Data!$D$2:$D$11136&amp;Data!$C$2:$C$11136,0)),0)+IFERROR(INDEX(Data!$F$2:$F$11136,MATCH($B43&amp;R$58&amp;"G",Data!$A$2:$A$11136&amp;Data!$D$2:$D$11136&amp;Data!$C$2:$C$11136,0)),0)</f>
        <v>21915</v>
      </c>
    </row>
    <row r="44" spans="1:18">
      <c r="A44" s="1" t="s">
        <v>98</v>
      </c>
      <c r="B44" s="1" t="s">
        <v>45</v>
      </c>
      <c r="C44" s="2">
        <f t="array" ref="C44">IFERROR(INDEX(Data!$F$2:$F$11136,MATCH($B44&amp;C$55&amp;"G",Data!$A$2:$A$11136&amp;Data!$D$2:$D$11136&amp;Data!$C$2:$C$11136,0)),0)</f>
        <v>29178</v>
      </c>
      <c r="D44" s="2">
        <f t="array" ref="D44">IFERROR(INDEX(Data!$F$2:$F$11136,MATCH($B44&amp;D$55&amp;"G",Data!$A$2:$A$11136&amp;Data!$D$2:$D$11136&amp;Data!$C$2:$C$11136,0)),0)+IFERROR(INDEX(Data!$F$2:$F$11136,MATCH($B44&amp;D$56&amp;"G",Data!$A$2:$A$11136&amp;Data!$D$2:$D$11136&amp;Data!$C$2:$C$11136,0)),0)</f>
        <v>16160</v>
      </c>
      <c r="E44" s="2">
        <f t="array" ref="E44">IFERROR(INDEX(Data!$F$2:$F$11136,MATCH($B44&amp;E$55&amp;"G",Data!$A$2:$A$11136&amp;Data!$D$2:$D$11136&amp;Data!$C$2:$C$11136,0)),0)+IFERROR(INDEX(Data!$F$2:$F$11136,MATCH($B44&amp;E$56&amp;"G",Data!$A$2:$A$11136&amp;Data!$D$2:$D$11136&amp;Data!$C$2:$C$11136,0)),0)</f>
        <v>22876</v>
      </c>
      <c r="F44" s="2">
        <f t="array" ref="F44">IFERROR(INDEX(Data!$F$2:$F$11136,MATCH($B44&amp;F$55&amp;"G",Data!$A$2:$A$11136&amp;Data!$D$2:$D$11136&amp;Data!$C$2:$C$11136,0)),0)</f>
        <v>66</v>
      </c>
      <c r="G44" s="2">
        <f t="array" ref="G44">IFERROR(INDEX(Data!$F$2:$F$11136,MATCH($B44&amp;G$55&amp;"G",Data!$A$2:$A$11136&amp;Data!$D$2:$D$11136&amp;Data!$C$2:$C$11136,0)),0)</f>
        <v>3196</v>
      </c>
      <c r="H44" s="2">
        <f t="array" ref="H44">IFERROR(INDEX(Data!$F$2:$F$11136,MATCH($B44&amp;H$55&amp;"G",Data!$A$2:$A$11136&amp;Data!$D$2:$D$11136&amp;Data!$C$2:$C$11136,0)),0)+IFERROR(INDEX(Data!$F$2:$F$11136,MATCH($B44&amp;H$56&amp;"G",Data!$A$2:$A$11136&amp;Data!$D$2:$D$11136&amp;Data!$C$2:$C$11136,0)),0)</f>
        <v>2914</v>
      </c>
      <c r="I44" s="2">
        <f t="array" ref="I44">IFERROR(INDEX(Data!$F$2:$F$11136,MATCH($B44&amp;I$55&amp;"G",Data!$A$2:$A$11136&amp;Data!$D$2:$D$11136&amp;Data!$C$2:$C$11136,0)),0)</f>
        <v>4360</v>
      </c>
      <c r="J44" s="2">
        <f t="array" ref="J44">IFERROR(INDEX(Data!$F$2:$F$11136,MATCH($B44&amp;J$55&amp;"G",Data!$A$2:$A$11136&amp;Data!$D$2:$D$11136&amp;Data!$C$2:$C$11136,0)),0)</f>
        <v>1997</v>
      </c>
      <c r="K44" s="2">
        <f t="array" ref="K44">IFERROR(INDEX(Data!$F$2:$F$11136,MATCH($B44&amp;K$55&amp;"G",Data!$A$2:$A$11136&amp;Data!$D$2:$D$11136&amp;Data!$C$2:$C$11136,0)),0)</f>
        <v>3703</v>
      </c>
      <c r="L44" s="2">
        <f t="array" ref="L44">IFERROR(INDEX(Data!$F$2:$F$11136,MATCH($B44&amp;L$55&amp;"G",Data!$A$2:$A$11136&amp;Data!$D$2:$D$11136&amp;Data!$C$2:$C$11136,0)),0)</f>
        <v>3071</v>
      </c>
      <c r="M44" s="2">
        <f t="array" ref="M44">IFERROR(INDEX(Data!$F$2:$F$11136,MATCH($B44&amp;M$55&amp;"G",Data!$A$2:$A$11136&amp;Data!$D$2:$D$11136&amp;Data!$C$2:$C$11136,0)),0)</f>
        <v>5961</v>
      </c>
      <c r="N44" s="2">
        <f t="array" ref="N44">IFERROR(INDEX(Data!$F$2:$F$11136,MATCH($B44&amp;N$55&amp;"G",Data!$A$2:$A$11136&amp;Data!$D$2:$D$11136&amp;Data!$C$2:$C$11136,0)),0)</f>
        <v>5200</v>
      </c>
      <c r="O44" s="2">
        <f t="array" ref="O44">IFERROR(INDEX(Data!$F$2:$F$11136,MATCH($B44&amp;O$55&amp;"G",Data!$A$2:$A$11136&amp;Data!$D$2:$D$11136&amp;Data!$C$2:$C$11136,0)),0)</f>
        <v>15222</v>
      </c>
      <c r="P44" s="2">
        <f t="array" ref="P44">IFERROR(INDEX(Data!$F$2:$F$11136,MATCH($B44&amp;P$55&amp;"G",Data!$A$2:$A$11136&amp;Data!$D$2:$D$11136&amp;Data!$C$2:$C$11136,0)),0)</f>
        <v>2273</v>
      </c>
      <c r="Q44" s="2">
        <f t="array" ref="Q44">IFERROR(INDEX(Data!$F$2:$F$11136,MATCH($B44&amp;Q$55&amp;"G",Data!$A$2:$A$11136&amp;Data!$D$2:$D$11136&amp;Data!$C$2:$C$11136,0)),0)</f>
        <v>541</v>
      </c>
      <c r="R44" s="2">
        <f t="array" ref="R44">IFERROR(INDEX(Data!$F$2:$F$11136,MATCH($B44&amp;R$55&amp;"G",Data!$A$2:$A$11136&amp;Data!$D$2:$D$11136&amp;Data!$C$2:$C$11136,0)),0)+IFERROR(INDEX(Data!$F$2:$F$11136,MATCH($B44&amp;R$56&amp;"G",Data!$A$2:$A$11136&amp;Data!$D$2:$D$11136&amp;Data!$C$2:$C$11136,0)),0)+IFERROR(INDEX(Data!$F$2:$F$11136,MATCH($B44&amp;R$57&amp;"G",Data!$A$2:$A$11136&amp;Data!$D$2:$D$11136&amp;Data!$C$2:$C$11136,0)),0)+IFERROR(INDEX(Data!$F$2:$F$11136,MATCH($B44&amp;R$58&amp;"G",Data!$A$2:$A$11136&amp;Data!$D$2:$D$11136&amp;Data!$C$2:$C$11136,0)),0)</f>
        <v>3361</v>
      </c>
    </row>
    <row r="45" spans="1:18">
      <c r="A45" s="1" t="s">
        <v>68</v>
      </c>
      <c r="B45" s="1" t="s">
        <v>15</v>
      </c>
      <c r="C45" s="2">
        <f t="array" ref="C45">IFERROR(INDEX(Data!$F$2:$F$11136,MATCH($B45&amp;C$55&amp;"G",Data!$A$2:$A$11136&amp;Data!$D$2:$D$11136&amp;Data!$C$2:$C$11136,0)),0)</f>
        <v>253230</v>
      </c>
      <c r="D45" s="2">
        <f t="array" ref="D45">IFERROR(INDEX(Data!$F$2:$F$11136,MATCH($B45&amp;D$55&amp;"G",Data!$A$2:$A$11136&amp;Data!$D$2:$D$11136&amp;Data!$C$2:$C$11136,0)),0)+IFERROR(INDEX(Data!$F$2:$F$11136,MATCH($B45&amp;D$56&amp;"G",Data!$A$2:$A$11136&amp;Data!$D$2:$D$11136&amp;Data!$C$2:$C$11136,0)),0)</f>
        <v>84098</v>
      </c>
      <c r="E45" s="2">
        <f t="array" ref="E45">IFERROR(INDEX(Data!$F$2:$F$11136,MATCH($B45&amp;E$55&amp;"G",Data!$A$2:$A$11136&amp;Data!$D$2:$D$11136&amp;Data!$C$2:$C$11136,0)),0)+IFERROR(INDEX(Data!$F$2:$F$11136,MATCH($B45&amp;E$56&amp;"G",Data!$A$2:$A$11136&amp;Data!$D$2:$D$11136&amp;Data!$C$2:$C$11136,0)),0)</f>
        <v>114333</v>
      </c>
      <c r="F45" s="2">
        <f t="array" ref="F45">IFERROR(INDEX(Data!$F$2:$F$11136,MATCH($B45&amp;F$55&amp;"G",Data!$A$2:$A$11136&amp;Data!$D$2:$D$11136&amp;Data!$C$2:$C$11136,0)),0)</f>
        <v>2962</v>
      </c>
      <c r="G45" s="2">
        <f t="array" ref="G45">IFERROR(INDEX(Data!$F$2:$F$11136,MATCH($B45&amp;G$55&amp;"G",Data!$A$2:$A$11136&amp;Data!$D$2:$D$11136&amp;Data!$C$2:$C$11136,0)),0)</f>
        <v>50622</v>
      </c>
      <c r="H45" s="2">
        <f t="array" ref="H45">IFERROR(INDEX(Data!$F$2:$F$11136,MATCH($B45&amp;H$55&amp;"G",Data!$A$2:$A$11136&amp;Data!$D$2:$D$11136&amp;Data!$C$2:$C$11136,0)),0)+IFERROR(INDEX(Data!$F$2:$F$11136,MATCH($B45&amp;H$56&amp;"G",Data!$A$2:$A$11136&amp;Data!$D$2:$D$11136&amp;Data!$C$2:$C$11136,0)),0)</f>
        <v>6468</v>
      </c>
      <c r="I45" s="2">
        <f t="array" ref="I45">IFERROR(INDEX(Data!$F$2:$F$11136,MATCH($B45&amp;I$55&amp;"G",Data!$A$2:$A$11136&amp;Data!$D$2:$D$11136&amp;Data!$C$2:$C$11136,0)),0)</f>
        <v>20341</v>
      </c>
      <c r="J45" s="2">
        <f t="array" ref="J45">IFERROR(INDEX(Data!$F$2:$F$11136,MATCH($B45&amp;J$55&amp;"G",Data!$A$2:$A$11136&amp;Data!$D$2:$D$11136&amp;Data!$C$2:$C$11136,0)),0)</f>
        <v>47694</v>
      </c>
      <c r="K45" s="2">
        <f t="array" ref="K45">IFERROR(INDEX(Data!$F$2:$F$11136,MATCH($B45&amp;K$55&amp;"G",Data!$A$2:$A$11136&amp;Data!$D$2:$D$11136&amp;Data!$C$2:$C$11136,0)),0)</f>
        <v>21910</v>
      </c>
      <c r="L45" s="2">
        <f t="array" ref="L45">IFERROR(INDEX(Data!$F$2:$F$11136,MATCH($B45&amp;L$55&amp;"G",Data!$A$2:$A$11136&amp;Data!$D$2:$D$11136&amp;Data!$C$2:$C$11136,0)),0)</f>
        <v>12100</v>
      </c>
      <c r="M45" s="2">
        <f t="array" ref="M45">IFERROR(INDEX(Data!$F$2:$F$11136,MATCH($B45&amp;M$55&amp;"G",Data!$A$2:$A$11136&amp;Data!$D$2:$D$11136&amp;Data!$C$2:$C$11136,0)),0)</f>
        <v>48355</v>
      </c>
      <c r="N45" s="2">
        <f t="array" ref="N45">IFERROR(INDEX(Data!$F$2:$F$11136,MATCH($B45&amp;N$55&amp;"G",Data!$A$2:$A$11136&amp;Data!$D$2:$D$11136&amp;Data!$C$2:$C$11136,0)),0)</f>
        <v>11476</v>
      </c>
      <c r="O45" s="2">
        <f t="array" ref="O45">IFERROR(INDEX(Data!$F$2:$F$11136,MATCH($B45&amp;O$55&amp;"G",Data!$A$2:$A$11136&amp;Data!$D$2:$D$11136&amp;Data!$C$2:$C$11136,0)),0)</f>
        <v>89840</v>
      </c>
      <c r="P45" s="2">
        <f t="array" ref="P45">IFERROR(INDEX(Data!$F$2:$F$11136,MATCH($B45&amp;P$55&amp;"G",Data!$A$2:$A$11136&amp;Data!$D$2:$D$11136&amp;Data!$C$2:$C$11136,0)),0)</f>
        <v>146109</v>
      </c>
      <c r="Q45" s="2">
        <f t="array" ref="Q45">IFERROR(INDEX(Data!$F$2:$F$11136,MATCH($B45&amp;Q$55&amp;"G",Data!$A$2:$A$11136&amp;Data!$D$2:$D$11136&amp;Data!$C$2:$C$11136,0)),0)</f>
        <v>17278</v>
      </c>
      <c r="R45" s="2">
        <f t="array" ref="R45">IFERROR(INDEX(Data!$F$2:$F$11136,MATCH($B45&amp;R$55&amp;"G",Data!$A$2:$A$11136&amp;Data!$D$2:$D$11136&amp;Data!$C$2:$C$11136,0)),0)+IFERROR(INDEX(Data!$F$2:$F$11136,MATCH($B45&amp;R$56&amp;"G",Data!$A$2:$A$11136&amp;Data!$D$2:$D$11136&amp;Data!$C$2:$C$11136,0)),0)+IFERROR(INDEX(Data!$F$2:$F$11136,MATCH($B45&amp;R$57&amp;"G",Data!$A$2:$A$11136&amp;Data!$D$2:$D$11136&amp;Data!$C$2:$C$11136,0)),0)+IFERROR(INDEX(Data!$F$2:$F$11136,MATCH($B45&amp;R$58&amp;"G",Data!$A$2:$A$11136&amp;Data!$D$2:$D$11136&amp;Data!$C$2:$C$11136,0)),0)</f>
        <v>39308</v>
      </c>
    </row>
    <row r="46" spans="1:18">
      <c r="A46" s="1" t="s">
        <v>57</v>
      </c>
      <c r="B46" s="1" t="s">
        <v>4</v>
      </c>
      <c r="C46" s="2">
        <f t="array" ref="C46">IFERROR(INDEX(Data!$F$2:$F$11136,MATCH($B46&amp;C$55&amp;"G",Data!$A$2:$A$11136&amp;Data!$D$2:$D$11136&amp;Data!$C$2:$C$11136,0)),0)</f>
        <v>967760</v>
      </c>
      <c r="D46" s="2">
        <f t="array" ref="D46">IFERROR(INDEX(Data!$F$2:$F$11136,MATCH($B46&amp;D$55&amp;"G",Data!$A$2:$A$11136&amp;Data!$D$2:$D$11136&amp;Data!$C$2:$C$11136,0)),0)+IFERROR(INDEX(Data!$F$2:$F$11136,MATCH($B46&amp;D$56&amp;"G",Data!$A$2:$A$11136&amp;Data!$D$2:$D$11136&amp;Data!$C$2:$C$11136,0)),0)</f>
        <v>449606</v>
      </c>
      <c r="E46" s="2">
        <f t="array" ref="E46">IFERROR(INDEX(Data!$F$2:$F$11136,MATCH($B46&amp;E$55&amp;"G",Data!$A$2:$A$11136&amp;Data!$D$2:$D$11136&amp;Data!$C$2:$C$11136,0)),0)+IFERROR(INDEX(Data!$F$2:$F$11136,MATCH($B46&amp;E$56&amp;"G",Data!$A$2:$A$11136&amp;Data!$D$2:$D$11136&amp;Data!$C$2:$C$11136,0)),0)</f>
        <v>690689</v>
      </c>
      <c r="F46" s="2">
        <f t="array" ref="F46">IFERROR(INDEX(Data!$F$2:$F$11136,MATCH($B46&amp;F$55&amp;"G",Data!$A$2:$A$11136&amp;Data!$D$2:$D$11136&amp;Data!$C$2:$C$11136,0)),0)</f>
        <v>145180</v>
      </c>
      <c r="G46" s="2">
        <f t="array" ref="G46">IFERROR(INDEX(Data!$F$2:$F$11136,MATCH($B46&amp;G$55&amp;"G",Data!$A$2:$A$11136&amp;Data!$D$2:$D$11136&amp;Data!$C$2:$C$11136,0)),0)</f>
        <v>171703</v>
      </c>
      <c r="H46" s="2">
        <f t="array" ref="H46">IFERROR(INDEX(Data!$F$2:$F$11136,MATCH($B46&amp;H$55&amp;"G",Data!$A$2:$A$11136&amp;Data!$D$2:$D$11136&amp;Data!$C$2:$C$11136,0)),0)+IFERROR(INDEX(Data!$F$2:$F$11136,MATCH($B46&amp;H$56&amp;"G",Data!$A$2:$A$11136&amp;Data!$D$2:$D$11136&amp;Data!$C$2:$C$11136,0)),0)</f>
        <v>59232</v>
      </c>
      <c r="I46" s="2">
        <f t="array" ref="I46">IFERROR(INDEX(Data!$F$2:$F$11136,MATCH($B46&amp;I$55&amp;"G",Data!$A$2:$A$11136&amp;Data!$D$2:$D$11136&amp;Data!$C$2:$C$11136,0)),0)</f>
        <v>96965</v>
      </c>
      <c r="J46" s="2">
        <f t="array" ref="J46">IFERROR(INDEX(Data!$F$2:$F$11136,MATCH($B46&amp;J$55&amp;"G",Data!$A$2:$A$11136&amp;Data!$D$2:$D$11136&amp;Data!$C$2:$C$11136,0)),0)</f>
        <v>20263</v>
      </c>
      <c r="K46" s="2">
        <f t="array" ref="K46">IFERROR(INDEX(Data!$F$2:$F$11136,MATCH($B46&amp;K$55&amp;"G",Data!$A$2:$A$11136&amp;Data!$D$2:$D$11136&amp;Data!$C$2:$C$11136,0)),0)</f>
        <v>90310</v>
      </c>
      <c r="L46" s="2">
        <f t="array" ref="L46">IFERROR(INDEX(Data!$F$2:$F$11136,MATCH($B46&amp;L$55&amp;"G",Data!$A$2:$A$11136&amp;Data!$D$2:$D$11136&amp;Data!$C$2:$C$11136,0)),0)</f>
        <v>161241</v>
      </c>
      <c r="M46" s="2">
        <f t="array" ref="M46">IFERROR(INDEX(Data!$F$2:$F$11136,MATCH($B46&amp;M$55&amp;"G",Data!$A$2:$A$11136&amp;Data!$D$2:$D$11136&amp;Data!$C$2:$C$11136,0)),0)</f>
        <v>92391</v>
      </c>
      <c r="N46" s="2">
        <f t="array" ref="N46">IFERROR(INDEX(Data!$F$2:$F$11136,MATCH($B46&amp;N$55&amp;"G",Data!$A$2:$A$11136&amp;Data!$D$2:$D$11136&amp;Data!$C$2:$C$11136,0)),0)</f>
        <v>34217</v>
      </c>
      <c r="O46" s="2">
        <f t="array" ref="O46">IFERROR(INDEX(Data!$F$2:$F$11136,MATCH($B46&amp;O$55&amp;"G",Data!$A$2:$A$11136&amp;Data!$D$2:$D$11136&amp;Data!$C$2:$C$11136,0)),0)</f>
        <v>250827</v>
      </c>
      <c r="P46" s="2">
        <f t="array" ref="P46">IFERROR(INDEX(Data!$F$2:$F$11136,MATCH($B46&amp;P$55&amp;"G",Data!$A$2:$A$11136&amp;Data!$D$2:$D$11136&amp;Data!$C$2:$C$11136,0)),0)</f>
        <v>183360</v>
      </c>
      <c r="Q46" s="2">
        <f t="array" ref="Q46">IFERROR(INDEX(Data!$F$2:$F$11136,MATCH($B46&amp;Q$55&amp;"G",Data!$A$2:$A$11136&amp;Data!$D$2:$D$11136&amp;Data!$C$2:$C$11136,0)),0)</f>
        <v>10011</v>
      </c>
      <c r="R46" s="2">
        <f t="array" ref="R46">IFERROR(INDEX(Data!$F$2:$F$11136,MATCH($B46&amp;R$55&amp;"G",Data!$A$2:$A$11136&amp;Data!$D$2:$D$11136&amp;Data!$C$2:$C$11136,0)),0)+IFERROR(INDEX(Data!$F$2:$F$11136,MATCH($B46&amp;R$56&amp;"G",Data!$A$2:$A$11136&amp;Data!$D$2:$D$11136&amp;Data!$C$2:$C$11136,0)),0)+IFERROR(INDEX(Data!$F$2:$F$11136,MATCH($B46&amp;R$57&amp;"G",Data!$A$2:$A$11136&amp;Data!$D$2:$D$11136&amp;Data!$C$2:$C$11136,0)),0)+IFERROR(INDEX(Data!$F$2:$F$11136,MATCH($B46&amp;R$58&amp;"G",Data!$A$2:$A$11136&amp;Data!$D$2:$D$11136&amp;Data!$C$2:$C$11136,0)),0)</f>
        <v>140519</v>
      </c>
    </row>
    <row r="47" spans="1:18">
      <c r="A47" s="1" t="s">
        <v>85</v>
      </c>
      <c r="B47" s="1" t="s">
        <v>32</v>
      </c>
      <c r="C47" s="2">
        <f t="array" ref="C47">IFERROR(INDEX(Data!$F$2:$F$11136,MATCH($B47&amp;C$55&amp;"G",Data!$A$2:$A$11136&amp;Data!$D$2:$D$11136&amp;Data!$C$2:$C$11136,0)),0)</f>
        <v>292896</v>
      </c>
      <c r="D47" s="2">
        <f t="array" ref="D47">IFERROR(INDEX(Data!$F$2:$F$11136,MATCH($B47&amp;D$55&amp;"G",Data!$A$2:$A$11136&amp;Data!$D$2:$D$11136&amp;Data!$C$2:$C$11136,0)),0)+IFERROR(INDEX(Data!$F$2:$F$11136,MATCH($B47&amp;D$56&amp;"G",Data!$A$2:$A$11136&amp;Data!$D$2:$D$11136&amp;Data!$C$2:$C$11136,0)),0)</f>
        <v>89957</v>
      </c>
      <c r="E47" s="2">
        <f t="array" ref="E47">IFERROR(INDEX(Data!$F$2:$F$11136,MATCH($B47&amp;E$55&amp;"G",Data!$A$2:$A$11136&amp;Data!$D$2:$D$11136&amp;Data!$C$2:$C$11136,0)),0)+IFERROR(INDEX(Data!$F$2:$F$11136,MATCH($B47&amp;E$56&amp;"G",Data!$A$2:$A$11136&amp;Data!$D$2:$D$11136&amp;Data!$C$2:$C$11136,0)),0)</f>
        <v>55659</v>
      </c>
      <c r="F47" s="2">
        <f t="array" ref="F47">IFERROR(INDEX(Data!$F$2:$F$11136,MATCH($B47&amp;F$55&amp;"G",Data!$A$2:$A$11136&amp;Data!$D$2:$D$11136&amp;Data!$C$2:$C$11136,0)),0)</f>
        <v>91058</v>
      </c>
      <c r="G47" s="2">
        <f t="array" ref="G47">IFERROR(INDEX(Data!$F$2:$F$11136,MATCH($B47&amp;G$55&amp;"G",Data!$A$2:$A$11136&amp;Data!$D$2:$D$11136&amp;Data!$C$2:$C$11136,0)),0)</f>
        <v>20518</v>
      </c>
      <c r="H47" s="2">
        <f t="array" ref="H47">IFERROR(INDEX(Data!$F$2:$F$11136,MATCH($B47&amp;H$55&amp;"G",Data!$A$2:$A$11136&amp;Data!$D$2:$D$11136&amp;Data!$C$2:$C$11136,0)),0)+IFERROR(INDEX(Data!$F$2:$F$11136,MATCH($B47&amp;H$56&amp;"G",Data!$A$2:$A$11136&amp;Data!$D$2:$D$11136&amp;Data!$C$2:$C$11136,0)),0)</f>
        <v>4379</v>
      </c>
      <c r="I47" s="2">
        <f t="array" ref="I47">IFERROR(INDEX(Data!$F$2:$F$11136,MATCH($B47&amp;I$55&amp;"G",Data!$A$2:$A$11136&amp;Data!$D$2:$D$11136&amp;Data!$C$2:$C$11136,0)),0)</f>
        <v>10157</v>
      </c>
      <c r="J47" s="2">
        <f t="array" ref="J47">IFERROR(INDEX(Data!$F$2:$F$11136,MATCH($B47&amp;J$55&amp;"G",Data!$A$2:$A$11136&amp;Data!$D$2:$D$11136&amp;Data!$C$2:$C$11136,0)),0)</f>
        <v>30814</v>
      </c>
      <c r="K47" s="2">
        <f t="array" ref="K47">IFERROR(INDEX(Data!$F$2:$F$11136,MATCH($B47&amp;K$55&amp;"G",Data!$A$2:$A$11136&amp;Data!$D$2:$D$11136&amp;Data!$C$2:$C$11136,0)),0)</f>
        <v>23988</v>
      </c>
      <c r="L47" s="2">
        <f t="array" ref="L47">IFERROR(INDEX(Data!$F$2:$F$11136,MATCH($B47&amp;L$55&amp;"G",Data!$A$2:$A$11136&amp;Data!$D$2:$D$11136&amp;Data!$C$2:$C$11136,0)),0)</f>
        <v>7671</v>
      </c>
      <c r="M47" s="2">
        <f t="array" ref="M47">IFERROR(INDEX(Data!$F$2:$F$11136,MATCH($B47&amp;M$55&amp;"G",Data!$A$2:$A$11136&amp;Data!$D$2:$D$11136&amp;Data!$C$2:$C$11136,0)),0)</f>
        <v>55526</v>
      </c>
      <c r="N47" s="2">
        <f t="array" ref="N47">IFERROR(INDEX(Data!$F$2:$F$11136,MATCH($B47&amp;N$55&amp;"G",Data!$A$2:$A$11136&amp;Data!$D$2:$D$11136&amp;Data!$C$2:$C$11136,0)),0)</f>
        <v>4107</v>
      </c>
      <c r="O47" s="2">
        <f t="array" ref="O47">IFERROR(INDEX(Data!$F$2:$F$11136,MATCH($B47&amp;O$55&amp;"G",Data!$A$2:$A$11136&amp;Data!$D$2:$D$11136&amp;Data!$C$2:$C$11136,0)),0)</f>
        <v>19571</v>
      </c>
      <c r="P47" s="2">
        <f t="array" ref="P47">IFERROR(INDEX(Data!$F$2:$F$11136,MATCH($B47&amp;P$55&amp;"G",Data!$A$2:$A$11136&amp;Data!$D$2:$D$11136&amp;Data!$C$2:$C$11136,0)),0)</f>
        <v>14924</v>
      </c>
      <c r="Q47" s="2">
        <f t="array" ref="Q47">IFERROR(INDEX(Data!$F$2:$F$11136,MATCH($B47&amp;Q$55&amp;"G",Data!$A$2:$A$11136&amp;Data!$D$2:$D$11136&amp;Data!$C$2:$C$11136,0)),0)</f>
        <v>6</v>
      </c>
      <c r="R47" s="2">
        <f t="array" ref="R47">IFERROR(INDEX(Data!$F$2:$F$11136,MATCH($B47&amp;R$55&amp;"G",Data!$A$2:$A$11136&amp;Data!$D$2:$D$11136&amp;Data!$C$2:$C$11136,0)),0)+IFERROR(INDEX(Data!$F$2:$F$11136,MATCH($B47&amp;R$56&amp;"G",Data!$A$2:$A$11136&amp;Data!$D$2:$D$11136&amp;Data!$C$2:$C$11136,0)),0)+IFERROR(INDEX(Data!$F$2:$F$11136,MATCH($B47&amp;R$57&amp;"G",Data!$A$2:$A$11136&amp;Data!$D$2:$D$11136&amp;Data!$C$2:$C$11136,0)),0)+IFERROR(INDEX(Data!$F$2:$F$11136,MATCH($B47&amp;R$58&amp;"G",Data!$A$2:$A$11136&amp;Data!$D$2:$D$11136&amp;Data!$C$2:$C$11136,0)),0)</f>
        <v>54978</v>
      </c>
    </row>
    <row r="48" spans="1:18">
      <c r="A48" s="1" t="s">
        <v>74</v>
      </c>
      <c r="B48" s="1" t="s">
        <v>21</v>
      </c>
      <c r="C48" s="2">
        <f t="array" ref="C48">IFERROR(INDEX(Data!$F$2:$F$11136,MATCH($B48&amp;C$55&amp;"G",Data!$A$2:$A$11136&amp;Data!$D$2:$D$11136&amp;Data!$C$2:$C$11136,0)),0)</f>
        <v>27009</v>
      </c>
      <c r="D48" s="2">
        <f t="array" ref="D48">IFERROR(INDEX(Data!$F$2:$F$11136,MATCH($B48&amp;D$55&amp;"G",Data!$A$2:$A$11136&amp;Data!$D$2:$D$11136&amp;Data!$C$2:$C$11136,0)),0)+IFERROR(INDEX(Data!$F$2:$F$11136,MATCH($B48&amp;D$56&amp;"G",Data!$A$2:$A$11136&amp;Data!$D$2:$D$11136&amp;Data!$C$2:$C$11136,0)),0)</f>
        <v>11877</v>
      </c>
      <c r="E48" s="2">
        <f t="array" ref="E48">IFERROR(INDEX(Data!$F$2:$F$11136,MATCH($B48&amp;E$55&amp;"G",Data!$A$2:$A$11136&amp;Data!$D$2:$D$11136&amp;Data!$C$2:$C$11136,0)),0)+IFERROR(INDEX(Data!$F$2:$F$11136,MATCH($B48&amp;E$56&amp;"G",Data!$A$2:$A$11136&amp;Data!$D$2:$D$11136&amp;Data!$C$2:$C$11136,0)),0)</f>
        <v>21549</v>
      </c>
      <c r="F48" s="2">
        <f t="array" ref="F48">IFERROR(INDEX(Data!$F$2:$F$11136,MATCH($B48&amp;F$55&amp;"G",Data!$A$2:$A$11136&amp;Data!$D$2:$D$11136&amp;Data!$C$2:$C$11136,0)),0)</f>
        <v>6679</v>
      </c>
      <c r="G48" s="2">
        <f t="array" ref="G48">IFERROR(INDEX(Data!$F$2:$F$11136,MATCH($B48&amp;G$55&amp;"G",Data!$A$2:$A$11136&amp;Data!$D$2:$D$11136&amp;Data!$C$2:$C$11136,0)),0)</f>
        <v>10067</v>
      </c>
      <c r="H48" s="2">
        <f t="array" ref="H48">IFERROR(INDEX(Data!$F$2:$F$11136,MATCH($B48&amp;H$55&amp;"G",Data!$A$2:$A$11136&amp;Data!$D$2:$D$11136&amp;Data!$C$2:$C$11136,0)),0)+IFERROR(INDEX(Data!$F$2:$F$11136,MATCH($B48&amp;H$56&amp;"G",Data!$A$2:$A$11136&amp;Data!$D$2:$D$11136&amp;Data!$C$2:$C$11136,0)),0)</f>
        <v>587</v>
      </c>
      <c r="I48" s="2">
        <f t="array" ref="I48">IFERROR(INDEX(Data!$F$2:$F$11136,MATCH($B48&amp;I$55&amp;"G",Data!$A$2:$A$11136&amp;Data!$D$2:$D$11136&amp;Data!$C$2:$C$11136,0)),0)</f>
        <v>4849</v>
      </c>
      <c r="J48" s="2">
        <f t="array" ref="J48">IFERROR(INDEX(Data!$F$2:$F$11136,MATCH($B48&amp;J$55&amp;"G",Data!$A$2:$A$11136&amp;Data!$D$2:$D$11136&amp;Data!$C$2:$C$11136,0)),0)</f>
        <v>1379</v>
      </c>
      <c r="K48" s="2">
        <f t="array" ref="K48">IFERROR(INDEX(Data!$F$2:$F$11136,MATCH($B48&amp;K$55&amp;"G",Data!$A$2:$A$11136&amp;Data!$D$2:$D$11136&amp;Data!$C$2:$C$11136,0)),0)</f>
        <v>3454</v>
      </c>
      <c r="L48" s="2">
        <f t="array" ref="L48">IFERROR(INDEX(Data!$F$2:$F$11136,MATCH($B48&amp;L$55&amp;"G",Data!$A$2:$A$11136&amp;Data!$D$2:$D$11136&amp;Data!$C$2:$C$11136,0)),0)</f>
        <v>2389</v>
      </c>
      <c r="M48" s="2">
        <f t="array" ref="M48">IFERROR(INDEX(Data!$F$2:$F$11136,MATCH($B48&amp;M$55&amp;"G",Data!$A$2:$A$11136&amp;Data!$D$2:$D$11136&amp;Data!$C$2:$C$11136,0)),0)</f>
        <v>2905</v>
      </c>
      <c r="N48" s="2">
        <f t="array" ref="N48">IFERROR(INDEX(Data!$F$2:$F$11136,MATCH($B48&amp;N$55&amp;"G",Data!$A$2:$A$11136&amp;Data!$D$2:$D$11136&amp;Data!$C$2:$C$11136,0)),0)</f>
        <v>1087</v>
      </c>
      <c r="O48" s="2">
        <f t="array" ref="O48">IFERROR(INDEX(Data!$F$2:$F$11136,MATCH($B48&amp;O$55&amp;"G",Data!$A$2:$A$11136&amp;Data!$D$2:$D$11136&amp;Data!$C$2:$C$11136,0)),0)</f>
        <v>1820</v>
      </c>
      <c r="P48" s="2">
        <f t="array" ref="P48">IFERROR(INDEX(Data!$F$2:$F$11136,MATCH($B48&amp;P$55&amp;"G",Data!$A$2:$A$11136&amp;Data!$D$2:$D$11136&amp;Data!$C$2:$C$11136,0)),0)</f>
        <v>2513</v>
      </c>
      <c r="Q48" s="2">
        <f t="array" ref="Q48">IFERROR(INDEX(Data!$F$2:$F$11136,MATCH($B48&amp;Q$55&amp;"G",Data!$A$2:$A$11136&amp;Data!$D$2:$D$11136&amp;Data!$C$2:$C$11136,0)),0)</f>
        <v>0</v>
      </c>
      <c r="R48" s="2">
        <f t="array" ref="R48">IFERROR(INDEX(Data!$F$2:$F$11136,MATCH($B48&amp;R$55&amp;"G",Data!$A$2:$A$11136&amp;Data!$D$2:$D$11136&amp;Data!$C$2:$C$11136,0)),0)+IFERROR(INDEX(Data!$F$2:$F$11136,MATCH($B48&amp;R$56&amp;"G",Data!$A$2:$A$11136&amp;Data!$D$2:$D$11136&amp;Data!$C$2:$C$11136,0)),0)+IFERROR(INDEX(Data!$F$2:$F$11136,MATCH($B48&amp;R$57&amp;"G",Data!$A$2:$A$11136&amp;Data!$D$2:$D$11136&amp;Data!$C$2:$C$11136,0)),0)+IFERROR(INDEX(Data!$F$2:$F$11136,MATCH($B48&amp;R$58&amp;"G",Data!$A$2:$A$11136&amp;Data!$D$2:$D$11136&amp;Data!$C$2:$C$11136,0)),0)</f>
        <v>2201</v>
      </c>
    </row>
    <row r="49" spans="1:18">
      <c r="A49" s="1" t="s">
        <v>102</v>
      </c>
      <c r="B49" s="1" t="s">
        <v>49</v>
      </c>
      <c r="C49" s="2">
        <f t="array" ref="C49">IFERROR(INDEX(Data!$F$2:$F$11136,MATCH($B49&amp;C$55&amp;"G",Data!$A$2:$A$11136&amp;Data!$D$2:$D$11136&amp;Data!$C$2:$C$11136,0)),0)</f>
        <v>437905</v>
      </c>
      <c r="D49" s="2">
        <f t="array" ref="D49">IFERROR(INDEX(Data!$F$2:$F$11136,MATCH($B49&amp;D$55&amp;"G",Data!$A$2:$A$11136&amp;Data!$D$2:$D$11136&amp;Data!$C$2:$C$11136,0)),0)+IFERROR(INDEX(Data!$F$2:$F$11136,MATCH($B49&amp;D$56&amp;"G",Data!$A$2:$A$11136&amp;Data!$D$2:$D$11136&amp;Data!$C$2:$C$11136,0)),0)</f>
        <v>267712</v>
      </c>
      <c r="E49" s="2">
        <f t="array" ref="E49">IFERROR(INDEX(Data!$F$2:$F$11136,MATCH($B49&amp;E$55&amp;"G",Data!$A$2:$A$11136&amp;Data!$D$2:$D$11136&amp;Data!$C$2:$C$11136,0)),0)+IFERROR(INDEX(Data!$F$2:$F$11136,MATCH($B49&amp;E$56&amp;"G",Data!$A$2:$A$11136&amp;Data!$D$2:$D$11136&amp;Data!$C$2:$C$11136,0)),0)</f>
        <v>171630</v>
      </c>
      <c r="F49" s="2">
        <f t="array" ref="F49">IFERROR(INDEX(Data!$F$2:$F$11136,MATCH($B49&amp;F$55&amp;"G",Data!$A$2:$A$11136&amp;Data!$D$2:$D$11136&amp;Data!$C$2:$C$11136,0)),0)</f>
        <v>49912</v>
      </c>
      <c r="G49" s="2">
        <f t="array" ref="G49">IFERROR(INDEX(Data!$F$2:$F$11136,MATCH($B49&amp;G$55&amp;"G",Data!$A$2:$A$11136&amp;Data!$D$2:$D$11136&amp;Data!$C$2:$C$11136,0)),0)</f>
        <v>77988</v>
      </c>
      <c r="H49" s="2">
        <f t="array" ref="H49">IFERROR(INDEX(Data!$F$2:$F$11136,MATCH($B49&amp;H$55&amp;"G",Data!$A$2:$A$11136&amp;Data!$D$2:$D$11136&amp;Data!$C$2:$C$11136,0)),0)+IFERROR(INDEX(Data!$F$2:$F$11136,MATCH($B49&amp;H$56&amp;"G",Data!$A$2:$A$11136&amp;Data!$D$2:$D$11136&amp;Data!$C$2:$C$11136,0)),0)</f>
        <v>22749</v>
      </c>
      <c r="I49" s="2">
        <f t="array" ref="I49">IFERROR(INDEX(Data!$F$2:$F$11136,MATCH($B49&amp;I$55&amp;"G",Data!$A$2:$A$11136&amp;Data!$D$2:$D$11136&amp;Data!$C$2:$C$11136,0)),0)</f>
        <v>30299</v>
      </c>
      <c r="J49" s="2">
        <f t="array" ref="J49">IFERROR(INDEX(Data!$F$2:$F$11136,MATCH($B49&amp;J$55&amp;"G",Data!$A$2:$A$11136&amp;Data!$D$2:$D$11136&amp;Data!$C$2:$C$11136,0)),0)</f>
        <v>18089</v>
      </c>
      <c r="K49" s="2">
        <f t="array" ref="K49">IFERROR(INDEX(Data!$F$2:$F$11136,MATCH($B49&amp;K$55&amp;"G",Data!$A$2:$A$11136&amp;Data!$D$2:$D$11136&amp;Data!$C$2:$C$11136,0)),0)</f>
        <v>28975</v>
      </c>
      <c r="L49" s="2">
        <f t="array" ref="L49">IFERROR(INDEX(Data!$F$2:$F$11136,MATCH($B49&amp;L$55&amp;"G",Data!$A$2:$A$11136&amp;Data!$D$2:$D$11136&amp;Data!$C$2:$C$11136,0)),0)</f>
        <v>34520</v>
      </c>
      <c r="M49" s="2">
        <f t="array" ref="M49">IFERROR(INDEX(Data!$F$2:$F$11136,MATCH($B49&amp;M$55&amp;"G",Data!$A$2:$A$11136&amp;Data!$D$2:$D$11136&amp;Data!$C$2:$C$11136,0)),0)</f>
        <v>114494</v>
      </c>
      <c r="N49" s="2">
        <f t="array" ref="N49">IFERROR(INDEX(Data!$F$2:$F$11136,MATCH($B49&amp;N$55&amp;"G",Data!$A$2:$A$11136&amp;Data!$D$2:$D$11136&amp;Data!$C$2:$C$11136,0)),0)</f>
        <v>25448</v>
      </c>
      <c r="O49" s="2">
        <f t="array" ref="O49">IFERROR(INDEX(Data!$F$2:$F$11136,MATCH($B49&amp;O$55&amp;"G",Data!$A$2:$A$11136&amp;Data!$D$2:$D$11136&amp;Data!$C$2:$C$11136,0)),0)</f>
        <v>38054</v>
      </c>
      <c r="P49" s="2">
        <f t="array" ref="P49">IFERROR(INDEX(Data!$F$2:$F$11136,MATCH($B49&amp;P$55&amp;"G",Data!$A$2:$A$11136&amp;Data!$D$2:$D$11136&amp;Data!$C$2:$C$11136,0)),0)</f>
        <v>4580</v>
      </c>
      <c r="Q49" s="2">
        <f t="array" ref="Q49">IFERROR(INDEX(Data!$F$2:$F$11136,MATCH($B49&amp;Q$55&amp;"G",Data!$A$2:$A$11136&amp;Data!$D$2:$D$11136&amp;Data!$C$2:$C$11136,0)),0)</f>
        <v>27239</v>
      </c>
      <c r="R49" s="2">
        <f t="array" ref="R49">IFERROR(INDEX(Data!$F$2:$F$11136,MATCH($B49&amp;R$55&amp;"G",Data!$A$2:$A$11136&amp;Data!$D$2:$D$11136&amp;Data!$C$2:$C$11136,0)),0)+IFERROR(INDEX(Data!$F$2:$F$11136,MATCH($B49&amp;R$56&amp;"G",Data!$A$2:$A$11136&amp;Data!$D$2:$D$11136&amp;Data!$C$2:$C$11136,0)),0)+IFERROR(INDEX(Data!$F$2:$F$11136,MATCH($B49&amp;R$57&amp;"G",Data!$A$2:$A$11136&amp;Data!$D$2:$D$11136&amp;Data!$C$2:$C$11136,0)),0)+IFERROR(INDEX(Data!$F$2:$F$11136,MATCH($B49&amp;R$58&amp;"G",Data!$A$2:$A$11136&amp;Data!$D$2:$D$11136&amp;Data!$C$2:$C$11136,0)),0)</f>
        <v>81163</v>
      </c>
    </row>
    <row r="50" spans="1:18">
      <c r="A50" s="1" t="s">
        <v>83</v>
      </c>
      <c r="B50" s="1" t="s">
        <v>30</v>
      </c>
      <c r="C50" s="2">
        <f t="array" ref="C50">IFERROR(INDEX(Data!$F$2:$F$11136,MATCH($B50&amp;C$55&amp;"G",Data!$A$2:$A$11136&amp;Data!$D$2:$D$11136&amp;Data!$C$2:$C$11136,0)),0)</f>
        <v>295116</v>
      </c>
      <c r="D50" s="2">
        <f t="array" ref="D50">IFERROR(INDEX(Data!$F$2:$F$11136,MATCH($B50&amp;D$55&amp;"G",Data!$A$2:$A$11136&amp;Data!$D$2:$D$11136&amp;Data!$C$2:$C$11136,0)),0)+IFERROR(INDEX(Data!$F$2:$F$11136,MATCH($B50&amp;D$56&amp;"G",Data!$A$2:$A$11136&amp;Data!$D$2:$D$11136&amp;Data!$C$2:$C$11136,0)),0)</f>
        <v>113472</v>
      </c>
      <c r="E50" s="2">
        <f t="array" ref="E50">IFERROR(INDEX(Data!$F$2:$F$11136,MATCH($B50&amp;E$55&amp;"G",Data!$A$2:$A$11136&amp;Data!$D$2:$D$11136&amp;Data!$C$2:$C$11136,0)),0)+IFERROR(INDEX(Data!$F$2:$F$11136,MATCH($B50&amp;E$56&amp;"G",Data!$A$2:$A$11136&amp;Data!$D$2:$D$11136&amp;Data!$C$2:$C$11136,0)),0)</f>
        <v>177576</v>
      </c>
      <c r="F50" s="2">
        <f t="array" ref="F50">IFERROR(INDEX(Data!$F$2:$F$11136,MATCH($B50&amp;F$55&amp;"G",Data!$A$2:$A$11136&amp;Data!$D$2:$D$11136&amp;Data!$C$2:$C$11136,0)),0)</f>
        <v>242812</v>
      </c>
      <c r="G50" s="2">
        <f t="array" ref="G50">IFERROR(INDEX(Data!$F$2:$F$11136,MATCH($B50&amp;G$55&amp;"G",Data!$A$2:$A$11136&amp;Data!$D$2:$D$11136&amp;Data!$C$2:$C$11136,0)),0)</f>
        <v>25726</v>
      </c>
      <c r="H50" s="2">
        <f t="array" ref="H50">IFERROR(INDEX(Data!$F$2:$F$11136,MATCH($B50&amp;H$55&amp;"G",Data!$A$2:$A$11136&amp;Data!$D$2:$D$11136&amp;Data!$C$2:$C$11136,0)),0)+IFERROR(INDEX(Data!$F$2:$F$11136,MATCH($B50&amp;H$56&amp;"G",Data!$A$2:$A$11136&amp;Data!$D$2:$D$11136&amp;Data!$C$2:$C$11136,0)),0)</f>
        <v>24959</v>
      </c>
      <c r="I50" s="2">
        <f t="array" ref="I50">IFERROR(INDEX(Data!$F$2:$F$11136,MATCH($B50&amp;I$55&amp;"G",Data!$A$2:$A$11136&amp;Data!$D$2:$D$11136&amp;Data!$C$2:$C$11136,0)),0)</f>
        <v>37120</v>
      </c>
      <c r="J50" s="2">
        <f t="array" ref="J50">IFERROR(INDEX(Data!$F$2:$F$11136,MATCH($B50&amp;J$55&amp;"G",Data!$A$2:$A$11136&amp;Data!$D$2:$D$11136&amp;Data!$C$2:$C$11136,0)),0)</f>
        <v>57351</v>
      </c>
      <c r="K50" s="2">
        <f t="array" ref="K50">IFERROR(INDEX(Data!$F$2:$F$11136,MATCH($B50&amp;K$55&amp;"G",Data!$A$2:$A$11136&amp;Data!$D$2:$D$11136&amp;Data!$C$2:$C$11136,0)),0)</f>
        <v>51473</v>
      </c>
      <c r="L50" s="2">
        <f t="array" ref="L50">IFERROR(INDEX(Data!$F$2:$F$11136,MATCH($B50&amp;L$55&amp;"G",Data!$A$2:$A$11136&amp;Data!$D$2:$D$11136&amp;Data!$C$2:$C$11136,0)),0)</f>
        <v>95151</v>
      </c>
      <c r="M50" s="2">
        <f t="array" ref="M50">IFERROR(INDEX(Data!$F$2:$F$11136,MATCH($B50&amp;M$55&amp;"G",Data!$A$2:$A$11136&amp;Data!$D$2:$D$11136&amp;Data!$C$2:$C$11136,0)),0)</f>
        <v>273851</v>
      </c>
      <c r="N50" s="2">
        <f t="array" ref="N50">IFERROR(INDEX(Data!$F$2:$F$11136,MATCH($B50&amp;N$55&amp;"G",Data!$A$2:$A$11136&amp;Data!$D$2:$D$11136&amp;Data!$C$2:$C$11136,0)),0)</f>
        <v>49033</v>
      </c>
      <c r="O50" s="2">
        <f t="array" ref="O50">IFERROR(INDEX(Data!$F$2:$F$11136,MATCH($B50&amp;O$55&amp;"G",Data!$A$2:$A$11136&amp;Data!$D$2:$D$11136&amp;Data!$C$2:$C$11136,0)),0)</f>
        <v>175942</v>
      </c>
      <c r="P50" s="2">
        <f t="array" ref="P50">IFERROR(INDEX(Data!$F$2:$F$11136,MATCH($B50&amp;P$55&amp;"G",Data!$A$2:$A$11136&amp;Data!$D$2:$D$11136&amp;Data!$C$2:$C$11136,0)),0)</f>
        <v>216366</v>
      </c>
      <c r="Q50" s="2">
        <f t="array" ref="Q50">IFERROR(INDEX(Data!$F$2:$F$11136,MATCH($B50&amp;Q$55&amp;"G",Data!$A$2:$A$11136&amp;Data!$D$2:$D$11136&amp;Data!$C$2:$C$11136,0)),0)</f>
        <v>361</v>
      </c>
      <c r="R50" s="2">
        <f t="array" ref="R50">IFERROR(INDEX(Data!$F$2:$F$11136,MATCH($B50&amp;R$55&amp;"G",Data!$A$2:$A$11136&amp;Data!$D$2:$D$11136&amp;Data!$C$2:$C$11136,0)),0)+IFERROR(INDEX(Data!$F$2:$F$11136,MATCH($B50&amp;R$56&amp;"G",Data!$A$2:$A$11136&amp;Data!$D$2:$D$11136&amp;Data!$C$2:$C$11136,0)),0)+IFERROR(INDEX(Data!$F$2:$F$11136,MATCH($B50&amp;R$57&amp;"G",Data!$A$2:$A$11136&amp;Data!$D$2:$D$11136&amp;Data!$C$2:$C$11136,0)),0)+IFERROR(INDEX(Data!$F$2:$F$11136,MATCH($B50&amp;R$58&amp;"G",Data!$A$2:$A$11136&amp;Data!$D$2:$D$11136&amp;Data!$C$2:$C$11136,0)),0)</f>
        <v>50144</v>
      </c>
    </row>
    <row r="51" spans="1:18">
      <c r="A51" s="1" t="s">
        <v>91</v>
      </c>
      <c r="B51" s="1" t="s">
        <v>38</v>
      </c>
      <c r="C51" s="2">
        <f t="array" ref="C51">IFERROR(INDEX(Data!$F$2:$F$11136,MATCH($B51&amp;C$55&amp;"G",Data!$A$2:$A$11136&amp;Data!$D$2:$D$11136&amp;Data!$C$2:$C$11136,0)),0)</f>
        <v>54804</v>
      </c>
      <c r="D51" s="2">
        <f t="array" ref="D51">IFERROR(INDEX(Data!$F$2:$F$11136,MATCH($B51&amp;D$55&amp;"G",Data!$A$2:$A$11136&amp;Data!$D$2:$D$11136&amp;Data!$C$2:$C$11136,0)),0)+IFERROR(INDEX(Data!$F$2:$F$11136,MATCH($B51&amp;D$56&amp;"G",Data!$A$2:$A$11136&amp;Data!$D$2:$D$11136&amp;Data!$C$2:$C$11136,0)),0)</f>
        <v>35708</v>
      </c>
      <c r="E51" s="2">
        <f t="array" ref="E51">IFERROR(INDEX(Data!$F$2:$F$11136,MATCH($B51&amp;E$55&amp;"G",Data!$A$2:$A$11136&amp;Data!$D$2:$D$11136&amp;Data!$C$2:$C$11136,0)),0)+IFERROR(INDEX(Data!$F$2:$F$11136,MATCH($B51&amp;E$56&amp;"G",Data!$A$2:$A$11136&amp;Data!$D$2:$D$11136&amp;Data!$C$2:$C$11136,0)),0)</f>
        <v>46074</v>
      </c>
      <c r="F51" s="2">
        <f t="array" ref="F51">IFERROR(INDEX(Data!$F$2:$F$11136,MATCH($B51&amp;F$55&amp;"G",Data!$A$2:$A$11136&amp;Data!$D$2:$D$11136&amp;Data!$C$2:$C$11136,0)),0)</f>
        <v>4738</v>
      </c>
      <c r="G51" s="2">
        <f t="array" ref="G51">IFERROR(INDEX(Data!$F$2:$F$11136,MATCH($B51&amp;G$55&amp;"G",Data!$A$2:$A$11136&amp;Data!$D$2:$D$11136&amp;Data!$C$2:$C$11136,0)),0)</f>
        <v>10614</v>
      </c>
      <c r="H51" s="2">
        <f t="array" ref="H51">IFERROR(INDEX(Data!$F$2:$F$11136,MATCH($B51&amp;H$55&amp;"G",Data!$A$2:$A$11136&amp;Data!$D$2:$D$11136&amp;Data!$C$2:$C$11136,0)),0)+IFERROR(INDEX(Data!$F$2:$F$11136,MATCH($B51&amp;H$56&amp;"G",Data!$A$2:$A$11136&amp;Data!$D$2:$D$11136&amp;Data!$C$2:$C$11136,0)),0)</f>
        <v>2130</v>
      </c>
      <c r="I51" s="2">
        <f t="array" ref="I51">IFERROR(INDEX(Data!$F$2:$F$11136,MATCH($B51&amp;I$55&amp;"G",Data!$A$2:$A$11136&amp;Data!$D$2:$D$11136&amp;Data!$C$2:$C$11136,0)),0)</f>
        <v>2246</v>
      </c>
      <c r="J51" s="2">
        <f t="array" ref="J51">IFERROR(INDEX(Data!$F$2:$F$11136,MATCH($B51&amp;J$55&amp;"G",Data!$A$2:$A$11136&amp;Data!$D$2:$D$11136&amp;Data!$C$2:$C$11136,0)),0)</f>
        <v>4299</v>
      </c>
      <c r="K51" s="2">
        <f t="array" ref="K51">IFERROR(INDEX(Data!$F$2:$F$11136,MATCH($B51&amp;K$55&amp;"G",Data!$A$2:$A$11136&amp;Data!$D$2:$D$11136&amp;Data!$C$2:$C$11136,0)),0)</f>
        <v>3494</v>
      </c>
      <c r="L51" s="2">
        <f t="array" ref="L51">IFERROR(INDEX(Data!$F$2:$F$11136,MATCH($B51&amp;L$55&amp;"G",Data!$A$2:$A$11136&amp;Data!$D$2:$D$11136&amp;Data!$C$2:$C$11136,0)),0)</f>
        <v>10383</v>
      </c>
      <c r="M51" s="2">
        <f t="array" ref="M51">IFERROR(INDEX(Data!$F$2:$F$11136,MATCH($B51&amp;M$55&amp;"G",Data!$A$2:$A$11136&amp;Data!$D$2:$D$11136&amp;Data!$C$2:$C$11136,0)),0)</f>
        <v>27845</v>
      </c>
      <c r="N51" s="2">
        <f t="array" ref="N51">IFERROR(INDEX(Data!$F$2:$F$11136,MATCH($B51&amp;N$55&amp;"G",Data!$A$2:$A$11136&amp;Data!$D$2:$D$11136&amp;Data!$C$2:$C$11136,0)),0)</f>
        <v>3409</v>
      </c>
      <c r="O51" s="2">
        <f t="array" ref="O51">IFERROR(INDEX(Data!$F$2:$F$11136,MATCH($B51&amp;O$55&amp;"G",Data!$A$2:$A$11136&amp;Data!$D$2:$D$11136&amp;Data!$C$2:$C$11136,0)),0)</f>
        <v>29228</v>
      </c>
      <c r="P51" s="2">
        <f t="array" ref="P51">IFERROR(INDEX(Data!$F$2:$F$11136,MATCH($B51&amp;P$55&amp;"G",Data!$A$2:$A$11136&amp;Data!$D$2:$D$11136&amp;Data!$C$2:$C$11136,0)),0)</f>
        <v>22</v>
      </c>
      <c r="Q51" s="2">
        <f t="array" ref="Q51">IFERROR(INDEX(Data!$F$2:$F$11136,MATCH($B51&amp;Q$55&amp;"G",Data!$A$2:$A$11136&amp;Data!$D$2:$D$11136&amp;Data!$C$2:$C$11136,0)),0)</f>
        <v>0</v>
      </c>
      <c r="R51" s="2">
        <f t="array" ref="R51">IFERROR(INDEX(Data!$F$2:$F$11136,MATCH($B51&amp;R$55&amp;"G",Data!$A$2:$A$11136&amp;Data!$D$2:$D$11136&amp;Data!$C$2:$C$11136,0)),0)+IFERROR(INDEX(Data!$F$2:$F$11136,MATCH($B51&amp;R$56&amp;"G",Data!$A$2:$A$11136&amp;Data!$D$2:$D$11136&amp;Data!$C$2:$C$11136,0)),0)+IFERROR(INDEX(Data!$F$2:$F$11136,MATCH($B51&amp;R$57&amp;"G",Data!$A$2:$A$11136&amp;Data!$D$2:$D$11136&amp;Data!$C$2:$C$11136,0)),0)+IFERROR(INDEX(Data!$F$2:$F$11136,MATCH($B51&amp;R$58&amp;"G",Data!$A$2:$A$11136&amp;Data!$D$2:$D$11136&amp;Data!$C$2:$C$11136,0)),0)</f>
        <v>13085</v>
      </c>
    </row>
    <row r="52" spans="1:18">
      <c r="A52" s="1" t="s">
        <v>80</v>
      </c>
      <c r="B52" s="1" t="s">
        <v>27</v>
      </c>
      <c r="C52" s="2">
        <f t="array" ref="C52">IFERROR(INDEX(Data!$F$2:$F$11136,MATCH($B52&amp;C$55&amp;"G",Data!$A$2:$A$11136&amp;Data!$D$2:$D$11136&amp;Data!$C$2:$C$11136,0)),0)</f>
        <v>240490</v>
      </c>
      <c r="D52" s="2">
        <f t="array" ref="D52">IFERROR(INDEX(Data!$F$2:$F$11136,MATCH($B52&amp;D$55&amp;"G",Data!$A$2:$A$11136&amp;Data!$D$2:$D$11136&amp;Data!$C$2:$C$11136,0)),0)+IFERROR(INDEX(Data!$F$2:$F$11136,MATCH($B52&amp;D$56&amp;"G",Data!$A$2:$A$11136&amp;Data!$D$2:$D$11136&amp;Data!$C$2:$C$11136,0)),0)</f>
        <v>149571</v>
      </c>
      <c r="E52" s="2">
        <f t="array" ref="E52">IFERROR(INDEX(Data!$F$2:$F$11136,MATCH($B52&amp;E$55&amp;"G",Data!$A$2:$A$11136&amp;Data!$D$2:$D$11136&amp;Data!$C$2:$C$11136,0)),0)+IFERROR(INDEX(Data!$F$2:$F$11136,MATCH($B52&amp;E$56&amp;"G",Data!$A$2:$A$11136&amp;Data!$D$2:$D$11136&amp;Data!$C$2:$C$11136,0)),0)</f>
        <v>64752</v>
      </c>
      <c r="F52" s="2">
        <f t="array" ref="F52">IFERROR(INDEX(Data!$F$2:$F$11136,MATCH($B52&amp;F$55&amp;"G",Data!$A$2:$A$11136&amp;Data!$D$2:$D$11136&amp;Data!$C$2:$C$11136,0)),0)</f>
        <v>130</v>
      </c>
      <c r="G52" s="2">
        <f t="array" ref="G52">IFERROR(INDEX(Data!$F$2:$F$11136,MATCH($B52&amp;G$55&amp;"G",Data!$A$2:$A$11136&amp;Data!$D$2:$D$11136&amp;Data!$C$2:$C$11136,0)),0)</f>
        <v>85352</v>
      </c>
      <c r="H52" s="2">
        <f t="array" ref="H52">IFERROR(INDEX(Data!$F$2:$F$11136,MATCH($B52&amp;H$55&amp;"G",Data!$A$2:$A$11136&amp;Data!$D$2:$D$11136&amp;Data!$C$2:$C$11136,0)),0)+IFERROR(INDEX(Data!$F$2:$F$11136,MATCH($B52&amp;H$56&amp;"G",Data!$A$2:$A$11136&amp;Data!$D$2:$D$11136&amp;Data!$C$2:$C$11136,0)),0)</f>
        <v>7398</v>
      </c>
      <c r="I52" s="2">
        <f t="array" ref="I52">IFERROR(INDEX(Data!$F$2:$F$11136,MATCH($B52&amp;I$55&amp;"G",Data!$A$2:$A$11136&amp;Data!$D$2:$D$11136&amp;Data!$C$2:$C$11136,0)),0)</f>
        <v>51288</v>
      </c>
      <c r="J52" s="2">
        <f t="array" ref="J52">IFERROR(INDEX(Data!$F$2:$F$11136,MATCH($B52&amp;J$55&amp;"G",Data!$A$2:$A$11136&amp;Data!$D$2:$D$11136&amp;Data!$C$2:$C$11136,0)),0)</f>
        <v>7841</v>
      </c>
      <c r="K52" s="2">
        <f t="array" ref="K52">IFERROR(INDEX(Data!$F$2:$F$11136,MATCH($B52&amp;K$55&amp;"G",Data!$A$2:$A$11136&amp;Data!$D$2:$D$11136&amp;Data!$C$2:$C$11136,0)),0)</f>
        <v>2093</v>
      </c>
      <c r="L52" s="2">
        <f t="array" ref="L52">IFERROR(INDEX(Data!$F$2:$F$11136,MATCH($B52&amp;L$55&amp;"G",Data!$A$2:$A$11136&amp;Data!$D$2:$D$11136&amp;Data!$C$2:$C$11136,0)),0)</f>
        <v>26927</v>
      </c>
      <c r="M52" s="2">
        <f t="array" ref="M52">IFERROR(INDEX(Data!$F$2:$F$11136,MATCH($B52&amp;M$55&amp;"G",Data!$A$2:$A$11136&amp;Data!$D$2:$D$11136&amp;Data!$C$2:$C$11136,0)),0)</f>
        <v>10726</v>
      </c>
      <c r="N52" s="2">
        <f t="array" ref="N52">IFERROR(INDEX(Data!$F$2:$F$11136,MATCH($B52&amp;N$55&amp;"G",Data!$A$2:$A$11136&amp;Data!$D$2:$D$11136&amp;Data!$C$2:$C$11136,0)),0)</f>
        <v>567</v>
      </c>
      <c r="O52" s="2">
        <f t="array" ref="O52">IFERROR(INDEX(Data!$F$2:$F$11136,MATCH($B52&amp;O$55&amp;"G",Data!$A$2:$A$11136&amp;Data!$D$2:$D$11136&amp;Data!$C$2:$C$11136,0)),0)</f>
        <v>3110</v>
      </c>
      <c r="P52" s="2">
        <f t="array" ref="P52">IFERROR(INDEX(Data!$F$2:$F$11136,MATCH($B52&amp;P$55&amp;"G",Data!$A$2:$A$11136&amp;Data!$D$2:$D$11136&amp;Data!$C$2:$C$11136,0)),0)</f>
        <v>1203</v>
      </c>
      <c r="Q52" s="2">
        <f t="array" ref="Q52">IFERROR(INDEX(Data!$F$2:$F$11136,MATCH($B52&amp;Q$55&amp;"G",Data!$A$2:$A$11136&amp;Data!$D$2:$D$11136&amp;Data!$C$2:$C$11136,0)),0)</f>
        <v>0</v>
      </c>
      <c r="R52" s="2">
        <f t="array" ref="R52">IFERROR(INDEX(Data!$F$2:$F$11136,MATCH($B52&amp;R$55&amp;"G",Data!$A$2:$A$11136&amp;Data!$D$2:$D$11136&amp;Data!$C$2:$C$11136,0)),0)+IFERROR(INDEX(Data!$F$2:$F$11136,MATCH($B52&amp;R$56&amp;"G",Data!$A$2:$A$11136&amp;Data!$D$2:$D$11136&amp;Data!$C$2:$C$11136,0)),0)+IFERROR(INDEX(Data!$F$2:$F$11136,MATCH($B52&amp;R$57&amp;"G",Data!$A$2:$A$11136&amp;Data!$D$2:$D$11136&amp;Data!$C$2:$C$11136,0)),0)+IFERROR(INDEX(Data!$F$2:$F$11136,MATCH($B52&amp;R$58&amp;"G",Data!$A$2:$A$11136&amp;Data!$D$2:$D$11136&amp;Data!$C$2:$C$11136,0)),0)</f>
        <v>76048</v>
      </c>
    </row>
    <row r="53" spans="1:18">
      <c r="A53" s="1" t="s">
        <v>88</v>
      </c>
      <c r="B53" s="1" t="s">
        <v>35</v>
      </c>
      <c r="C53" s="2">
        <f t="array" ref="C53">IFERROR(INDEX(Data!$F$2:$F$11136,MATCH($B53&amp;C$55&amp;"G",Data!$A$2:$A$11136&amp;Data!$D$2:$D$11136&amp;Data!$C$2:$C$11136,0)),0)</f>
        <v>72312</v>
      </c>
      <c r="D53" s="2">
        <f t="array" ref="D53">IFERROR(INDEX(Data!$F$2:$F$11136,MATCH($B53&amp;D$55&amp;"G",Data!$A$2:$A$11136&amp;Data!$D$2:$D$11136&amp;Data!$C$2:$C$11136,0)),0)+IFERROR(INDEX(Data!$F$2:$F$11136,MATCH($B53&amp;D$56&amp;"G",Data!$A$2:$A$11136&amp;Data!$D$2:$D$11136&amp;Data!$C$2:$C$11136,0)),0)</f>
        <v>19906</v>
      </c>
      <c r="E53" s="2">
        <f t="array" ref="E53">IFERROR(INDEX(Data!$F$2:$F$11136,MATCH($B53&amp;E$55&amp;"G",Data!$A$2:$A$11136&amp;Data!$D$2:$D$11136&amp;Data!$C$2:$C$11136,0)),0)+IFERROR(INDEX(Data!$F$2:$F$11136,MATCH($B53&amp;E$56&amp;"G",Data!$A$2:$A$11136&amp;Data!$D$2:$D$11136&amp;Data!$C$2:$C$11136,0)),0)</f>
        <v>18712</v>
      </c>
      <c r="F53" s="2">
        <f t="array" ref="F53">IFERROR(INDEX(Data!$F$2:$F$11136,MATCH($B53&amp;F$55&amp;"G",Data!$A$2:$A$11136&amp;Data!$D$2:$D$11136&amp;Data!$C$2:$C$11136,0)),0)</f>
        <v>0</v>
      </c>
      <c r="G53" s="2">
        <f t="array" ref="G53">IFERROR(INDEX(Data!$F$2:$F$11136,MATCH($B53&amp;G$55&amp;"G",Data!$A$2:$A$11136&amp;Data!$D$2:$D$11136&amp;Data!$C$2:$C$11136,0)),0)</f>
        <v>10899</v>
      </c>
      <c r="H53" s="2">
        <f t="array" ref="H53">IFERROR(INDEX(Data!$F$2:$F$11136,MATCH($B53&amp;H$55&amp;"G",Data!$A$2:$A$11136&amp;Data!$D$2:$D$11136&amp;Data!$C$2:$C$11136,0)),0)+IFERROR(INDEX(Data!$F$2:$F$11136,MATCH($B53&amp;H$56&amp;"G",Data!$A$2:$A$11136&amp;Data!$D$2:$D$11136&amp;Data!$C$2:$C$11136,0)),0)</f>
        <v>1763</v>
      </c>
      <c r="I53" s="2">
        <f t="array" ref="I53">IFERROR(INDEX(Data!$F$2:$F$11136,MATCH($B53&amp;I$55&amp;"G",Data!$A$2:$A$11136&amp;Data!$D$2:$D$11136&amp;Data!$C$2:$C$11136,0)),0)</f>
        <v>10154</v>
      </c>
      <c r="J53" s="2">
        <f t="array" ref="J53">IFERROR(INDEX(Data!$F$2:$F$11136,MATCH($B53&amp;J$55&amp;"G",Data!$A$2:$A$11136&amp;Data!$D$2:$D$11136&amp;Data!$C$2:$C$11136,0)),0)</f>
        <v>261</v>
      </c>
      <c r="K53" s="2">
        <f t="array" ref="K53">IFERROR(INDEX(Data!$F$2:$F$11136,MATCH($B53&amp;K$55&amp;"G",Data!$A$2:$A$11136&amp;Data!$D$2:$D$11136&amp;Data!$C$2:$C$11136,0)),0)</f>
        <v>7618</v>
      </c>
      <c r="L53" s="2">
        <f t="array" ref="L53">IFERROR(INDEX(Data!$F$2:$F$11136,MATCH($B53&amp;L$55&amp;"G",Data!$A$2:$A$11136&amp;Data!$D$2:$D$11136&amp;Data!$C$2:$C$11136,0)),0)</f>
        <v>5893</v>
      </c>
      <c r="M53" s="2">
        <f t="array" ref="M53">IFERROR(INDEX(Data!$F$2:$F$11136,MATCH($B53&amp;M$55&amp;"G",Data!$A$2:$A$11136&amp;Data!$D$2:$D$11136&amp;Data!$C$2:$C$11136,0)),0)</f>
        <v>5246</v>
      </c>
      <c r="N53" s="2">
        <f t="array" ref="N53">IFERROR(INDEX(Data!$F$2:$F$11136,MATCH($B53&amp;N$55&amp;"G",Data!$A$2:$A$11136&amp;Data!$D$2:$D$11136&amp;Data!$C$2:$C$11136,0)),0)</f>
        <v>6866</v>
      </c>
      <c r="O53" s="2">
        <f t="array" ref="O53">IFERROR(INDEX(Data!$F$2:$F$11136,MATCH($B53&amp;O$55&amp;"G",Data!$A$2:$A$11136&amp;Data!$D$2:$D$11136&amp;Data!$C$2:$C$11136,0)),0)</f>
        <v>13768</v>
      </c>
      <c r="P53" s="2">
        <f t="array" ref="P53">IFERROR(INDEX(Data!$F$2:$F$11136,MATCH($B53&amp;P$55&amp;"G",Data!$A$2:$A$11136&amp;Data!$D$2:$D$11136&amp;Data!$C$2:$C$11136,0)),0)</f>
        <v>2591</v>
      </c>
      <c r="Q53" s="2">
        <f t="array" ref="Q53">IFERROR(INDEX(Data!$F$2:$F$11136,MATCH($B53&amp;Q$55&amp;"G",Data!$A$2:$A$11136&amp;Data!$D$2:$D$11136&amp;Data!$C$2:$C$11136,0)),0)</f>
        <v>0</v>
      </c>
      <c r="R53" s="2">
        <f t="array" ref="R53">IFERROR(INDEX(Data!$F$2:$F$11136,MATCH($B53&amp;R$55&amp;"G",Data!$A$2:$A$11136&amp;Data!$D$2:$D$11136&amp;Data!$C$2:$C$11136,0)),0)+IFERROR(INDEX(Data!$F$2:$F$11136,MATCH($B53&amp;R$56&amp;"G",Data!$A$2:$A$11136&amp;Data!$D$2:$D$11136&amp;Data!$C$2:$C$11136,0)),0)+IFERROR(INDEX(Data!$F$2:$F$11136,MATCH($B53&amp;R$57&amp;"G",Data!$A$2:$A$11136&amp;Data!$D$2:$D$11136&amp;Data!$C$2:$C$11136,0)),0)+IFERROR(INDEX(Data!$F$2:$F$11136,MATCH($B53&amp;R$58&amp;"G",Data!$A$2:$A$11136&amp;Data!$D$2:$D$11136&amp;Data!$C$2:$C$11136,0)),0)</f>
        <v>16360</v>
      </c>
    </row>
    <row r="55" spans="1:18">
      <c r="C55">
        <v>12</v>
      </c>
      <c r="D55">
        <v>16</v>
      </c>
      <c r="E55">
        <v>44</v>
      </c>
      <c r="F55">
        <v>94</v>
      </c>
      <c r="G55">
        <v>62</v>
      </c>
      <c r="H55" t="s">
        <v>128</v>
      </c>
      <c r="I55">
        <v>24</v>
      </c>
      <c r="J55">
        <v>50</v>
      </c>
      <c r="K55">
        <v>61</v>
      </c>
      <c r="L55">
        <v>59</v>
      </c>
      <c r="M55">
        <v>80</v>
      </c>
      <c r="N55">
        <v>81</v>
      </c>
      <c r="O55">
        <v>91</v>
      </c>
      <c r="P55">
        <v>92</v>
      </c>
      <c r="Q55">
        <v>93</v>
      </c>
      <c r="R55">
        <v>23</v>
      </c>
    </row>
    <row r="56" spans="1:18">
      <c r="D56">
        <v>18</v>
      </c>
      <c r="E56">
        <v>45</v>
      </c>
      <c r="H56" t="s">
        <v>129</v>
      </c>
      <c r="R56">
        <v>25</v>
      </c>
    </row>
    <row r="57" spans="1:18">
      <c r="R57">
        <v>29</v>
      </c>
    </row>
    <row r="58" spans="1:18">
      <c r="R58">
        <v>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workbookViewId="0">
      <selection activeCell="G28" sqref="G28"/>
    </sheetView>
  </sheetViews>
  <sheetFormatPr defaultRowHeight="15"/>
  <cols>
    <col min="1" max="1" width="5.42578125" bestFit="1" customWidth="1"/>
    <col min="2" max="2" width="19.140625" bestFit="1" customWidth="1"/>
    <col min="3" max="3" width="15.42578125" bestFit="1" customWidth="1"/>
    <col min="4" max="5" width="15.28515625" bestFit="1" customWidth="1"/>
    <col min="6" max="13" width="14.28515625" bestFit="1" customWidth="1"/>
    <col min="14" max="14" width="13.28515625" bestFit="1" customWidth="1"/>
    <col min="15" max="15" width="14.28515625" bestFit="1" customWidth="1"/>
    <col min="16" max="16" width="14" bestFit="1" customWidth="1"/>
    <col min="17" max="17" width="12.28515625" bestFit="1" customWidth="1"/>
    <col min="18" max="18" width="14.28515625" bestFit="1" customWidth="1"/>
  </cols>
  <sheetData>
    <row r="1" spans="1:18">
      <c r="A1" s="1" t="s">
        <v>108</v>
      </c>
      <c r="B1" s="1" t="s">
        <v>109</v>
      </c>
      <c r="C1" t="s">
        <v>110</v>
      </c>
      <c r="D1" t="s">
        <v>114</v>
      </c>
      <c r="E1" t="s">
        <v>111</v>
      </c>
      <c r="F1" t="s">
        <v>116</v>
      </c>
      <c r="G1" t="s">
        <v>115</v>
      </c>
      <c r="H1" t="s">
        <v>112</v>
      </c>
      <c r="I1" t="s">
        <v>113</v>
      </c>
      <c r="J1" t="s">
        <v>117</v>
      </c>
      <c r="K1" t="s">
        <v>118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127</v>
      </c>
    </row>
    <row r="2" spans="1:18">
      <c r="A2" s="1" t="s">
        <v>59</v>
      </c>
      <c r="B2" s="1" t="s">
        <v>6</v>
      </c>
      <c r="C2" s="2">
        <f>Construction!C2+'Other Capital'!C2</f>
        <v>51201887</v>
      </c>
      <c r="D2" s="2">
        <f>Construction!D2+'Other Capital'!D2</f>
        <v>32636313</v>
      </c>
      <c r="E2" s="2">
        <f>Construction!E2+'Other Capital'!E2</f>
        <v>90799279</v>
      </c>
      <c r="F2" s="2">
        <f>Construction!F2+'Other Capital'!F2</f>
        <v>19695731</v>
      </c>
      <c r="G2" s="2">
        <f>Construction!G2+'Other Capital'!G2</f>
        <v>3644173</v>
      </c>
      <c r="H2" s="2">
        <f>Construction!H2+'Other Capital'!H2</f>
        <v>3030731</v>
      </c>
      <c r="I2" s="2">
        <f>Construction!I2+'Other Capital'!I2</f>
        <v>2671509</v>
      </c>
      <c r="J2" s="2">
        <f>Construction!J2+'Other Capital'!J2</f>
        <v>7310401</v>
      </c>
      <c r="K2" s="2">
        <f>Construction!K2+'Other Capital'!K2</f>
        <v>8298856</v>
      </c>
      <c r="L2" s="2">
        <f>Construction!L2+'Other Capital'!L2</f>
        <v>5459866</v>
      </c>
      <c r="M2" s="2">
        <f>Construction!M2+'Other Capital'!M2</f>
        <v>20640061</v>
      </c>
      <c r="N2" s="2">
        <f>Construction!N2+'Other Capital'!N2</f>
        <v>1980123</v>
      </c>
      <c r="O2" s="2">
        <f>Construction!O2+'Other Capital'!O2</f>
        <v>16356899</v>
      </c>
      <c r="P2" s="2">
        <f>Construction!P2+'Other Capital'!P2</f>
        <v>10471903</v>
      </c>
      <c r="Q2" s="2">
        <f>Construction!Q2+'Other Capital'!Q2</f>
        <v>654283</v>
      </c>
      <c r="R2" s="2">
        <f>Construction!R2+'Other Capital'!R2</f>
        <v>9218145</v>
      </c>
    </row>
    <row r="3" spans="1:18">
      <c r="A3" s="1" t="s">
        <v>84</v>
      </c>
      <c r="B3" s="1" t="s">
        <v>31</v>
      </c>
      <c r="C3" s="2">
        <f>Construction!C3+'Other Capital'!C3</f>
        <v>581456</v>
      </c>
      <c r="D3" s="2">
        <f>Construction!D3+'Other Capital'!D3</f>
        <v>726241</v>
      </c>
      <c r="E3" s="2">
        <f>Construction!E3+'Other Capital'!E3</f>
        <v>1214530</v>
      </c>
      <c r="F3" s="2">
        <f>Construction!F3+'Other Capital'!F3</f>
        <v>11980</v>
      </c>
      <c r="G3" s="2">
        <f>Construction!G3+'Other Capital'!G3</f>
        <v>23667</v>
      </c>
      <c r="H3" s="2">
        <f>Construction!H3+'Other Capital'!H3</f>
        <v>21377</v>
      </c>
      <c r="I3" s="2">
        <f>Construction!I3+'Other Capital'!I3</f>
        <v>10665</v>
      </c>
      <c r="J3" s="2">
        <f>Construction!J3+'Other Capital'!J3</f>
        <v>77542</v>
      </c>
      <c r="K3" s="2">
        <f>Construction!K3+'Other Capital'!K3</f>
        <v>36969</v>
      </c>
      <c r="L3" s="2">
        <f>Construction!L3+'Other Capital'!L3</f>
        <v>23833</v>
      </c>
      <c r="M3" s="2">
        <f>Construction!M3+'Other Capital'!M3</f>
        <v>92800</v>
      </c>
      <c r="N3" s="2">
        <f>Construction!N3+'Other Capital'!N3</f>
        <v>22497</v>
      </c>
      <c r="O3" s="2">
        <f>Construction!O3+'Other Capital'!O3</f>
        <v>183215</v>
      </c>
      <c r="P3" s="2">
        <f>Construction!P3+'Other Capital'!P3</f>
        <v>57062</v>
      </c>
      <c r="Q3" s="2">
        <f>Construction!Q3+'Other Capital'!Q3</f>
        <v>25974</v>
      </c>
      <c r="R3" s="2">
        <f>Construction!R3+'Other Capital'!R3</f>
        <v>42488</v>
      </c>
    </row>
    <row r="4" spans="1:18">
      <c r="A4" s="1" t="s">
        <v>96</v>
      </c>
      <c r="B4" s="1" t="s">
        <v>43</v>
      </c>
      <c r="C4" s="2">
        <f>Construction!C4+'Other Capital'!C4</f>
        <v>146601</v>
      </c>
      <c r="D4" s="2">
        <f>Construction!D4+'Other Capital'!D4</f>
        <v>203876</v>
      </c>
      <c r="E4" s="2">
        <f>Construction!E4+'Other Capital'!E4</f>
        <v>529296</v>
      </c>
      <c r="F4" s="2">
        <f>Construction!F4+'Other Capital'!F4</f>
        <v>7131</v>
      </c>
      <c r="G4" s="2">
        <f>Construction!G4+'Other Capital'!G4</f>
        <v>16292</v>
      </c>
      <c r="H4" s="2">
        <f>Construction!H4+'Other Capital'!H4</f>
        <v>15593</v>
      </c>
      <c r="I4" s="2">
        <f>Construction!I4+'Other Capital'!I4</f>
        <v>14204</v>
      </c>
      <c r="J4" s="2">
        <f>Construction!J4+'Other Capital'!J4</f>
        <v>62332</v>
      </c>
      <c r="K4" s="2">
        <f>Construction!K4+'Other Capital'!K4</f>
        <v>37332</v>
      </c>
      <c r="L4" s="2">
        <f>Construction!L4+'Other Capital'!L4</f>
        <v>20166</v>
      </c>
      <c r="M4" s="2">
        <f>Construction!M4+'Other Capital'!M4</f>
        <v>26947</v>
      </c>
      <c r="N4" s="2">
        <f>Construction!N4+'Other Capital'!N4</f>
        <v>18539</v>
      </c>
      <c r="O4" s="2">
        <f>Construction!O4+'Other Capital'!O4</f>
        <v>63555</v>
      </c>
      <c r="P4" s="2">
        <f>Construction!P4+'Other Capital'!P4</f>
        <v>142388</v>
      </c>
      <c r="Q4" s="2">
        <f>Construction!Q4+'Other Capital'!Q4</f>
        <v>0</v>
      </c>
      <c r="R4" s="2">
        <f>Construction!R4+'Other Capital'!R4</f>
        <v>33367</v>
      </c>
    </row>
    <row r="5" spans="1:18">
      <c r="A5" s="1" t="s">
        <v>73</v>
      </c>
      <c r="B5" s="1" t="s">
        <v>20</v>
      </c>
      <c r="C5" s="2">
        <f>Construction!C5+'Other Capital'!C5</f>
        <v>699315</v>
      </c>
      <c r="D5" s="2">
        <f>Construction!D5+'Other Capital'!D5</f>
        <v>709896</v>
      </c>
      <c r="E5" s="2">
        <f>Construction!E5+'Other Capital'!E5</f>
        <v>1396254</v>
      </c>
      <c r="F5" s="2">
        <f>Construction!F5+'Other Capital'!F5</f>
        <v>205815</v>
      </c>
      <c r="G5" s="2">
        <f>Construction!G5+'Other Capital'!G5</f>
        <v>95633</v>
      </c>
      <c r="H5" s="2">
        <f>Construction!H5+'Other Capital'!H5</f>
        <v>75873</v>
      </c>
      <c r="I5" s="2">
        <f>Construction!I5+'Other Capital'!I5</f>
        <v>67307</v>
      </c>
      <c r="J5" s="2">
        <f>Construction!J5+'Other Capital'!J5</f>
        <v>59577</v>
      </c>
      <c r="K5" s="2">
        <f>Construction!K5+'Other Capital'!K5</f>
        <v>96860</v>
      </c>
      <c r="L5" s="2">
        <f>Construction!L5+'Other Capital'!L5</f>
        <v>93753</v>
      </c>
      <c r="M5" s="2">
        <f>Construction!M5+'Other Capital'!M5</f>
        <v>398587</v>
      </c>
      <c r="N5" s="2">
        <f>Construction!N5+'Other Capital'!N5</f>
        <v>31016</v>
      </c>
      <c r="O5" s="2">
        <f>Construction!O5+'Other Capital'!O5</f>
        <v>301598</v>
      </c>
      <c r="P5" s="2">
        <f>Construction!P5+'Other Capital'!P5</f>
        <v>470910</v>
      </c>
      <c r="Q5" s="2">
        <f>Construction!Q5+'Other Capital'!Q5</f>
        <v>13763</v>
      </c>
      <c r="R5" s="2">
        <f>Construction!R5+'Other Capital'!R5</f>
        <v>98044</v>
      </c>
    </row>
    <row r="6" spans="1:18">
      <c r="A6" s="1" t="s">
        <v>71</v>
      </c>
      <c r="B6" s="1" t="s">
        <v>18</v>
      </c>
      <c r="C6" s="2">
        <f>Construction!C6+'Other Capital'!C6</f>
        <v>612420</v>
      </c>
      <c r="D6" s="2">
        <f>Construction!D6+'Other Capital'!D6</f>
        <v>365380</v>
      </c>
      <c r="E6" s="2">
        <f>Construction!E6+'Other Capital'!E6</f>
        <v>766776</v>
      </c>
      <c r="F6" s="2">
        <f>Construction!F6+'Other Capital'!F6</f>
        <v>3442</v>
      </c>
      <c r="G6" s="2">
        <f>Construction!G6+'Other Capital'!G6</f>
        <v>13714</v>
      </c>
      <c r="H6" s="2">
        <f>Construction!H6+'Other Capital'!H6</f>
        <v>45408</v>
      </c>
      <c r="I6" s="2">
        <f>Construction!I6+'Other Capital'!I6</f>
        <v>14689</v>
      </c>
      <c r="J6" s="2">
        <f>Construction!J6+'Other Capital'!J6</f>
        <v>28274</v>
      </c>
      <c r="K6" s="2">
        <f>Construction!K6+'Other Capital'!K6</f>
        <v>29425</v>
      </c>
      <c r="L6" s="2">
        <f>Construction!L6+'Other Capital'!L6</f>
        <v>8984</v>
      </c>
      <c r="M6" s="2">
        <f>Construction!M6+'Other Capital'!M6</f>
        <v>99412</v>
      </c>
      <c r="N6" s="2">
        <f>Construction!N6+'Other Capital'!N6</f>
        <v>19275</v>
      </c>
      <c r="O6" s="2">
        <f>Construction!O6+'Other Capital'!O6</f>
        <v>163214</v>
      </c>
      <c r="P6" s="2">
        <f>Construction!P6+'Other Capital'!P6</f>
        <v>30657</v>
      </c>
      <c r="Q6" s="2">
        <f>Construction!Q6+'Other Capital'!Q6</f>
        <v>48</v>
      </c>
      <c r="R6" s="2">
        <f>Construction!R6+'Other Capital'!R6</f>
        <v>10078</v>
      </c>
    </row>
    <row r="7" spans="1:18">
      <c r="A7" s="1" t="s">
        <v>89</v>
      </c>
      <c r="B7" s="1" t="s">
        <v>36</v>
      </c>
      <c r="C7" s="2">
        <f>Construction!C7+'Other Capital'!C7</f>
        <v>6764113</v>
      </c>
      <c r="D7" s="2">
        <f>Construction!D7+'Other Capital'!D7</f>
        <v>4290385</v>
      </c>
      <c r="E7" s="2">
        <f>Construction!E7+'Other Capital'!E7</f>
        <v>7562694</v>
      </c>
      <c r="F7" s="2">
        <f>Construction!F7+'Other Capital'!F7</f>
        <v>2776571</v>
      </c>
      <c r="G7" s="2">
        <f>Construction!G7+'Other Capital'!G7</f>
        <v>342708</v>
      </c>
      <c r="H7" s="2">
        <f>Construction!H7+'Other Capital'!H7</f>
        <v>951742</v>
      </c>
      <c r="I7" s="2">
        <f>Construction!I7+'Other Capital'!I7</f>
        <v>243020</v>
      </c>
      <c r="J7" s="2">
        <f>Construction!J7+'Other Capital'!J7</f>
        <v>2164645</v>
      </c>
      <c r="K7" s="2">
        <f>Construction!K7+'Other Capital'!K7</f>
        <v>922305</v>
      </c>
      <c r="L7" s="2">
        <f>Construction!L7+'Other Capital'!L7</f>
        <v>913515</v>
      </c>
      <c r="M7" s="2">
        <f>Construction!M7+'Other Capital'!M7</f>
        <v>1685600</v>
      </c>
      <c r="N7" s="2">
        <f>Construction!N7+'Other Capital'!N7</f>
        <v>124551</v>
      </c>
      <c r="O7" s="2">
        <f>Construction!O7+'Other Capital'!O7</f>
        <v>3695695</v>
      </c>
      <c r="P7" s="2">
        <f>Construction!P7+'Other Capital'!P7</f>
        <v>2563264</v>
      </c>
      <c r="Q7" s="2">
        <f>Construction!Q7+'Other Capital'!Q7</f>
        <v>15332</v>
      </c>
      <c r="R7" s="2">
        <f>Construction!R7+'Other Capital'!R7</f>
        <v>1413089</v>
      </c>
    </row>
    <row r="8" spans="1:18">
      <c r="A8" s="1" t="s">
        <v>76</v>
      </c>
      <c r="B8" s="1" t="s">
        <v>23</v>
      </c>
      <c r="C8" s="2">
        <f>Construction!C8+'Other Capital'!C8</f>
        <v>697434</v>
      </c>
      <c r="D8" s="2">
        <f>Construction!D8+'Other Capital'!D8</f>
        <v>534280</v>
      </c>
      <c r="E8" s="2">
        <f>Construction!E8+'Other Capital'!E8</f>
        <v>1191535</v>
      </c>
      <c r="F8" s="2">
        <f>Construction!F8+'Other Capital'!F8</f>
        <v>581725</v>
      </c>
      <c r="G8" s="2">
        <f>Construction!G8+'Other Capital'!G8</f>
        <v>56649</v>
      </c>
      <c r="H8" s="2">
        <f>Construction!H8+'Other Capital'!H8</f>
        <v>34545</v>
      </c>
      <c r="I8" s="2">
        <f>Construction!I8+'Other Capital'!I8</f>
        <v>69493</v>
      </c>
      <c r="J8" s="2">
        <f>Construction!J8+'Other Capital'!J8</f>
        <v>76891</v>
      </c>
      <c r="K8" s="2">
        <f>Construction!K8+'Other Capital'!K8</f>
        <v>294484</v>
      </c>
      <c r="L8" s="2">
        <f>Construction!L8+'Other Capital'!L8</f>
        <v>49108</v>
      </c>
      <c r="M8" s="2">
        <f>Construction!M8+'Other Capital'!M8</f>
        <v>316084</v>
      </c>
      <c r="N8" s="2">
        <f>Construction!N8+'Other Capital'!N8</f>
        <v>11507</v>
      </c>
      <c r="O8" s="2">
        <f>Construction!O8+'Other Capital'!O8</f>
        <v>369910</v>
      </c>
      <c r="P8" s="2">
        <f>Construction!P8+'Other Capital'!P8</f>
        <v>52419</v>
      </c>
      <c r="Q8" s="2">
        <f>Construction!Q8+'Other Capital'!Q8</f>
        <v>106</v>
      </c>
      <c r="R8" s="2">
        <f>Construction!R8+'Other Capital'!R8</f>
        <v>249615</v>
      </c>
    </row>
    <row r="9" spans="1:18">
      <c r="A9" s="1" t="s">
        <v>60</v>
      </c>
      <c r="B9" s="1" t="s">
        <v>7</v>
      </c>
      <c r="C9" s="2">
        <f>Construction!C9+'Other Capital'!C9</f>
        <v>640883</v>
      </c>
      <c r="D9" s="2">
        <f>Construction!D9+'Other Capital'!D9</f>
        <v>387812</v>
      </c>
      <c r="E9" s="2">
        <f>Construction!E9+'Other Capital'!E9</f>
        <v>787414</v>
      </c>
      <c r="F9" s="2">
        <f>Construction!F9+'Other Capital'!F9</f>
        <v>293790</v>
      </c>
      <c r="G9" s="2">
        <f>Construction!G9+'Other Capital'!G9</f>
        <v>48368</v>
      </c>
      <c r="H9" s="2">
        <f>Construction!H9+'Other Capital'!H9</f>
        <v>8506</v>
      </c>
      <c r="I9" s="2">
        <f>Construction!I9+'Other Capital'!I9</f>
        <v>31294</v>
      </c>
      <c r="J9" s="2">
        <f>Construction!J9+'Other Capital'!J9</f>
        <v>71737</v>
      </c>
      <c r="K9" s="2">
        <f>Construction!K9+'Other Capital'!K9</f>
        <v>32827</v>
      </c>
      <c r="L9" s="2">
        <f>Construction!L9+'Other Capital'!L9</f>
        <v>32920</v>
      </c>
      <c r="M9" s="2">
        <f>Construction!M9+'Other Capital'!M9</f>
        <v>281397</v>
      </c>
      <c r="N9" s="2">
        <f>Construction!N9+'Other Capital'!N9</f>
        <v>19052</v>
      </c>
      <c r="O9" s="2">
        <f>Construction!O9+'Other Capital'!O9</f>
        <v>71986</v>
      </c>
      <c r="P9" s="2">
        <f>Construction!P9+'Other Capital'!P9</f>
        <v>60801</v>
      </c>
      <c r="Q9" s="2">
        <f>Construction!Q9+'Other Capital'!Q9</f>
        <v>4937</v>
      </c>
      <c r="R9" s="2">
        <f>Construction!R9+'Other Capital'!R9</f>
        <v>55487</v>
      </c>
    </row>
    <row r="10" spans="1:18">
      <c r="A10" s="1" t="s">
        <v>86</v>
      </c>
      <c r="B10" s="1" t="s">
        <v>33</v>
      </c>
      <c r="C10" s="2">
        <f>Construction!C10+'Other Capital'!C10</f>
        <v>149584</v>
      </c>
      <c r="D10" s="2">
        <f>Construction!D10+'Other Capital'!D10</f>
        <v>188549</v>
      </c>
      <c r="E10" s="2">
        <f>Construction!E10+'Other Capital'!E10</f>
        <v>492271</v>
      </c>
      <c r="F10" s="2">
        <f>Construction!F10+'Other Capital'!F10</f>
        <v>21418</v>
      </c>
      <c r="G10" s="2">
        <f>Construction!G10+'Other Capital'!G10</f>
        <v>6124</v>
      </c>
      <c r="H10" s="2">
        <f>Construction!H10+'Other Capital'!H10</f>
        <v>1038</v>
      </c>
      <c r="I10" s="2">
        <f>Construction!I10+'Other Capital'!I10</f>
        <v>700</v>
      </c>
      <c r="J10" s="2">
        <f>Construction!J10+'Other Capital'!J10</f>
        <v>10489</v>
      </c>
      <c r="K10" s="2">
        <f>Construction!K10+'Other Capital'!K10</f>
        <v>8420</v>
      </c>
      <c r="L10" s="2">
        <f>Construction!L10+'Other Capital'!L10</f>
        <v>26209</v>
      </c>
      <c r="M10" s="2">
        <f>Construction!M10+'Other Capital'!M10</f>
        <v>76898</v>
      </c>
      <c r="N10" s="2">
        <f>Construction!N10+'Other Capital'!N10</f>
        <v>20392</v>
      </c>
      <c r="O10" s="2">
        <f>Construction!O10+'Other Capital'!O10</f>
        <v>13590</v>
      </c>
      <c r="P10" s="2">
        <f>Construction!P10+'Other Capital'!P10</f>
        <v>26013</v>
      </c>
      <c r="Q10" s="2">
        <f>Construction!Q10+'Other Capital'!Q10</f>
        <v>0</v>
      </c>
      <c r="R10" s="2">
        <f>Construction!R10+'Other Capital'!R10</f>
        <v>53659</v>
      </c>
    </row>
    <row r="11" spans="1:18">
      <c r="A11" s="1" t="s">
        <v>105</v>
      </c>
      <c r="B11" s="1" t="s">
        <v>52</v>
      </c>
      <c r="C11" s="2">
        <f>Construction!C11+'Other Capital'!C11</f>
        <v>218505</v>
      </c>
      <c r="D11" s="2">
        <f>Construction!D11+'Other Capital'!D11</f>
        <v>27196</v>
      </c>
      <c r="E11" s="2">
        <f>Construction!E11+'Other Capital'!E11</f>
        <v>360052</v>
      </c>
      <c r="F11" s="2">
        <f>Construction!F11+'Other Capital'!F11</f>
        <v>756637</v>
      </c>
      <c r="G11" s="2">
        <f>Construction!G11+'Other Capital'!G11</f>
        <v>57614</v>
      </c>
      <c r="H11" s="2">
        <f>Construction!H11+'Other Capital'!H11</f>
        <v>7230</v>
      </c>
      <c r="I11" s="2">
        <f>Construction!I11+'Other Capital'!I11</f>
        <v>16087</v>
      </c>
      <c r="J11" s="2">
        <f>Construction!J11+'Other Capital'!J11</f>
        <v>35590</v>
      </c>
      <c r="K11" s="2">
        <f>Construction!K11+'Other Capital'!K11</f>
        <v>62515</v>
      </c>
      <c r="L11" s="2">
        <f>Construction!L11+'Other Capital'!L11</f>
        <v>5779</v>
      </c>
      <c r="M11" s="2">
        <f>Construction!M11+'Other Capital'!M11</f>
        <v>351521</v>
      </c>
      <c r="N11" s="2">
        <f>Construction!N11+'Other Capital'!N11</f>
        <v>13408</v>
      </c>
      <c r="O11" s="2">
        <f>Construction!O11+'Other Capital'!O11</f>
        <v>148142</v>
      </c>
      <c r="P11" s="2">
        <f>Construction!P11+'Other Capital'!P11</f>
        <v>0</v>
      </c>
      <c r="Q11" s="2">
        <f>Construction!Q11+'Other Capital'!Q11</f>
        <v>0</v>
      </c>
      <c r="R11" s="2">
        <f>Construction!R11+'Other Capital'!R11</f>
        <v>37284</v>
      </c>
    </row>
    <row r="12" spans="1:18">
      <c r="A12" s="1" t="s">
        <v>58</v>
      </c>
      <c r="B12" s="1" t="s">
        <v>5</v>
      </c>
      <c r="C12" s="2">
        <f>Construction!C12+'Other Capital'!C12</f>
        <v>1845218</v>
      </c>
      <c r="D12" s="2">
        <f>Construction!D12+'Other Capital'!D12</f>
        <v>1005043</v>
      </c>
      <c r="E12" s="2">
        <f>Construction!E12+'Other Capital'!E12</f>
        <v>5031241</v>
      </c>
      <c r="F12" s="2">
        <f>Construction!F12+'Other Capital'!F12</f>
        <v>377209</v>
      </c>
      <c r="G12" s="2">
        <f>Construction!G12+'Other Capital'!G12</f>
        <v>278388</v>
      </c>
      <c r="H12" s="2">
        <f>Construction!H12+'Other Capital'!H12</f>
        <v>48942</v>
      </c>
      <c r="I12" s="2">
        <f>Construction!I12+'Other Capital'!I12</f>
        <v>147070</v>
      </c>
      <c r="J12" s="2">
        <f>Construction!J12+'Other Capital'!J12</f>
        <v>138791</v>
      </c>
      <c r="K12" s="2">
        <f>Construction!K12+'Other Capital'!K12</f>
        <v>770520</v>
      </c>
      <c r="L12" s="2">
        <f>Construction!L12+'Other Capital'!L12</f>
        <v>841692</v>
      </c>
      <c r="M12" s="2">
        <f>Construction!M12+'Other Capital'!M12</f>
        <v>912285</v>
      </c>
      <c r="N12" s="2">
        <f>Construction!N12+'Other Capital'!N12</f>
        <v>86843</v>
      </c>
      <c r="O12" s="2">
        <f>Construction!O12+'Other Capital'!O12</f>
        <v>707893</v>
      </c>
      <c r="P12" s="2">
        <f>Construction!P12+'Other Capital'!P12</f>
        <v>716770</v>
      </c>
      <c r="Q12" s="2">
        <f>Construction!Q12+'Other Capital'!Q12</f>
        <v>14788</v>
      </c>
      <c r="R12" s="2">
        <f>Construction!R12+'Other Capital'!R12</f>
        <v>281035</v>
      </c>
    </row>
    <row r="13" spans="1:18">
      <c r="A13" s="1" t="s">
        <v>104</v>
      </c>
      <c r="B13" s="1" t="s">
        <v>51</v>
      </c>
      <c r="C13" s="2">
        <f>Construction!C13+'Other Capital'!C13</f>
        <v>1566027</v>
      </c>
      <c r="D13" s="2">
        <f>Construction!D13+'Other Capital'!D13</f>
        <v>801048</v>
      </c>
      <c r="E13" s="2">
        <f>Construction!E13+'Other Capital'!E13</f>
        <v>1911177</v>
      </c>
      <c r="F13" s="2">
        <f>Construction!F13+'Other Capital'!F13</f>
        <v>162741</v>
      </c>
      <c r="G13" s="2">
        <f>Construction!G13+'Other Capital'!G13</f>
        <v>144299</v>
      </c>
      <c r="H13" s="2">
        <f>Construction!H13+'Other Capital'!H13</f>
        <v>238988</v>
      </c>
      <c r="I13" s="2">
        <f>Construction!I13+'Other Capital'!I13</f>
        <v>85341</v>
      </c>
      <c r="J13" s="2">
        <f>Construction!J13+'Other Capital'!J13</f>
        <v>144534</v>
      </c>
      <c r="K13" s="2">
        <f>Construction!K13+'Other Capital'!K13</f>
        <v>192239</v>
      </c>
      <c r="L13" s="2">
        <f>Construction!L13+'Other Capital'!L13</f>
        <v>62470</v>
      </c>
      <c r="M13" s="2">
        <f>Construction!M13+'Other Capital'!M13</f>
        <v>440160</v>
      </c>
      <c r="N13" s="2">
        <f>Construction!N13+'Other Capital'!N13</f>
        <v>84099</v>
      </c>
      <c r="O13" s="2">
        <f>Construction!O13+'Other Capital'!O13</f>
        <v>547791</v>
      </c>
      <c r="P13" s="2">
        <f>Construction!P13+'Other Capital'!P13</f>
        <v>568505</v>
      </c>
      <c r="Q13" s="2">
        <f>Construction!Q13+'Other Capital'!Q13</f>
        <v>14255</v>
      </c>
      <c r="R13" s="2">
        <f>Construction!R13+'Other Capital'!R13</f>
        <v>306881</v>
      </c>
    </row>
    <row r="14" spans="1:18">
      <c r="A14" s="1" t="s">
        <v>64</v>
      </c>
      <c r="B14" s="1" t="s">
        <v>11</v>
      </c>
      <c r="C14" s="2">
        <f>Construction!C14+'Other Capital'!C14</f>
        <v>190091</v>
      </c>
      <c r="D14" s="2">
        <f>Construction!D14+'Other Capital'!D14</f>
        <v>414316</v>
      </c>
      <c r="E14" s="2">
        <f>Construction!E14+'Other Capital'!E14</f>
        <v>274437</v>
      </c>
      <c r="F14" s="2">
        <f>Construction!F14+'Other Capital'!F14</f>
        <v>389665</v>
      </c>
      <c r="G14" s="2">
        <f>Construction!G14+'Other Capital'!G14</f>
        <v>12491</v>
      </c>
      <c r="H14" s="2">
        <f>Construction!H14+'Other Capital'!H14</f>
        <v>473</v>
      </c>
      <c r="I14" s="2">
        <f>Construction!I14+'Other Capital'!I14</f>
        <v>19117</v>
      </c>
      <c r="J14" s="2">
        <f>Construction!J14+'Other Capital'!J14</f>
        <v>8795</v>
      </c>
      <c r="K14" s="2">
        <f>Construction!K14+'Other Capital'!K14</f>
        <v>53539</v>
      </c>
      <c r="L14" s="2">
        <f>Construction!L14+'Other Capital'!L14</f>
        <v>5561</v>
      </c>
      <c r="M14" s="2">
        <f>Construction!M14+'Other Capital'!M14</f>
        <v>123137</v>
      </c>
      <c r="N14" s="2">
        <f>Construction!N14+'Other Capital'!N14</f>
        <v>101002</v>
      </c>
      <c r="O14" s="2">
        <f>Construction!O14+'Other Capital'!O14</f>
        <v>57431</v>
      </c>
      <c r="P14" s="2">
        <f>Construction!P14+'Other Capital'!P14</f>
        <v>0</v>
      </c>
      <c r="Q14" s="2">
        <f>Construction!Q14+'Other Capital'!Q14</f>
        <v>0</v>
      </c>
      <c r="R14" s="2">
        <f>Construction!R14+'Other Capital'!R14</f>
        <v>81437</v>
      </c>
    </row>
    <row r="15" spans="1:18">
      <c r="A15" s="1" t="s">
        <v>79</v>
      </c>
      <c r="B15" s="1" t="s">
        <v>26</v>
      </c>
      <c r="C15" s="2">
        <f>Construction!C15+'Other Capital'!C15</f>
        <v>69239</v>
      </c>
      <c r="D15" s="2">
        <f>Construction!D15+'Other Capital'!D15</f>
        <v>111394</v>
      </c>
      <c r="E15" s="2">
        <f>Construction!E15+'Other Capital'!E15</f>
        <v>486330</v>
      </c>
      <c r="F15" s="2">
        <f>Construction!F15+'Other Capital'!F15</f>
        <v>1038</v>
      </c>
      <c r="G15" s="2">
        <f>Construction!G15+'Other Capital'!G15</f>
        <v>11865</v>
      </c>
      <c r="H15" s="2">
        <f>Construction!H15+'Other Capital'!H15</f>
        <v>10265</v>
      </c>
      <c r="I15" s="2">
        <f>Construction!I15+'Other Capital'!I15</f>
        <v>14974</v>
      </c>
      <c r="J15" s="2">
        <f>Construction!J15+'Other Capital'!J15</f>
        <v>3243</v>
      </c>
      <c r="K15" s="2">
        <f>Construction!K15+'Other Capital'!K15</f>
        <v>15519</v>
      </c>
      <c r="L15" s="2">
        <f>Construction!L15+'Other Capital'!L15</f>
        <v>31575</v>
      </c>
      <c r="M15" s="2">
        <f>Construction!M15+'Other Capital'!M15</f>
        <v>73878</v>
      </c>
      <c r="N15" s="2">
        <f>Construction!N15+'Other Capital'!N15</f>
        <v>8337</v>
      </c>
      <c r="O15" s="2">
        <f>Construction!O15+'Other Capital'!O15</f>
        <v>69695</v>
      </c>
      <c r="P15" s="2">
        <f>Construction!P15+'Other Capital'!P15</f>
        <v>5762</v>
      </c>
      <c r="Q15" s="2">
        <f>Construction!Q15+'Other Capital'!Q15</f>
        <v>0</v>
      </c>
      <c r="R15" s="2">
        <f>Construction!R15+'Other Capital'!R15</f>
        <v>37773</v>
      </c>
    </row>
    <row r="16" spans="1:18">
      <c r="A16" s="1" t="s">
        <v>78</v>
      </c>
      <c r="B16" s="1" t="s">
        <v>25</v>
      </c>
      <c r="C16" s="2">
        <f>Construction!C16+'Other Capital'!C16</f>
        <v>2032502</v>
      </c>
      <c r="D16" s="2">
        <f>Construction!D16+'Other Capital'!D16</f>
        <v>796565</v>
      </c>
      <c r="E16" s="2">
        <f>Construction!E16+'Other Capital'!E16</f>
        <v>4204610</v>
      </c>
      <c r="F16" s="2">
        <f>Construction!F16+'Other Capital'!F16</f>
        <v>846430</v>
      </c>
      <c r="G16" s="2">
        <f>Construction!G16+'Other Capital'!G16</f>
        <v>135071</v>
      </c>
      <c r="H16" s="2">
        <f>Construction!H16+'Other Capital'!H16</f>
        <v>34683</v>
      </c>
      <c r="I16" s="2">
        <f>Construction!I16+'Other Capital'!I16</f>
        <v>109499</v>
      </c>
      <c r="J16" s="2">
        <f>Construction!J16+'Other Capital'!J16</f>
        <v>309156</v>
      </c>
      <c r="K16" s="2">
        <f>Construction!K16+'Other Capital'!K16</f>
        <v>530968</v>
      </c>
      <c r="L16" s="2">
        <f>Construction!L16+'Other Capital'!L16</f>
        <v>91538</v>
      </c>
      <c r="M16" s="2">
        <f>Construction!M16+'Other Capital'!M16</f>
        <v>925453</v>
      </c>
      <c r="N16" s="2">
        <f>Construction!N16+'Other Capital'!N16</f>
        <v>27632</v>
      </c>
      <c r="O16" s="2">
        <f>Construction!O16+'Other Capital'!O16</f>
        <v>465158</v>
      </c>
      <c r="P16" s="2">
        <f>Construction!P16+'Other Capital'!P16</f>
        <v>223248</v>
      </c>
      <c r="Q16" s="2">
        <f>Construction!Q16+'Other Capital'!Q16</f>
        <v>0</v>
      </c>
      <c r="R16" s="2">
        <f>Construction!R16+'Other Capital'!R16</f>
        <v>357268</v>
      </c>
    </row>
    <row r="17" spans="1:18">
      <c r="A17" s="1" t="s">
        <v>72</v>
      </c>
      <c r="B17" s="1" t="s">
        <v>19</v>
      </c>
      <c r="C17" s="2">
        <f>Construction!C17+'Other Capital'!C17</f>
        <v>898279</v>
      </c>
      <c r="D17" s="2">
        <f>Construction!D17+'Other Capital'!D17</f>
        <v>632080</v>
      </c>
      <c r="E17" s="2">
        <f>Construction!E17+'Other Capital'!E17</f>
        <v>1975500</v>
      </c>
      <c r="F17" s="2">
        <f>Construction!F17+'Other Capital'!F17</f>
        <v>29437</v>
      </c>
      <c r="G17" s="2">
        <f>Construction!G17+'Other Capital'!G17</f>
        <v>23908</v>
      </c>
      <c r="H17" s="2">
        <f>Construction!H17+'Other Capital'!H17</f>
        <v>19321</v>
      </c>
      <c r="I17" s="2">
        <f>Construction!I17+'Other Capital'!I17</f>
        <v>40003</v>
      </c>
      <c r="J17" s="2">
        <f>Construction!J17+'Other Capital'!J17</f>
        <v>47252</v>
      </c>
      <c r="K17" s="2">
        <f>Construction!K17+'Other Capital'!K17</f>
        <v>353089</v>
      </c>
      <c r="L17" s="2">
        <f>Construction!L17+'Other Capital'!L17</f>
        <v>36200</v>
      </c>
      <c r="M17" s="2">
        <f>Construction!M17+'Other Capital'!M17</f>
        <v>545441</v>
      </c>
      <c r="N17" s="2">
        <f>Construction!N17+'Other Capital'!N17</f>
        <v>20553</v>
      </c>
      <c r="O17" s="2">
        <f>Construction!O17+'Other Capital'!O17</f>
        <v>107747</v>
      </c>
      <c r="P17" s="2">
        <f>Construction!P17+'Other Capital'!P17</f>
        <v>119253</v>
      </c>
      <c r="Q17" s="2">
        <f>Construction!Q17+'Other Capital'!Q17</f>
        <v>210837</v>
      </c>
      <c r="R17" s="2">
        <f>Construction!R17+'Other Capital'!R17</f>
        <v>94766</v>
      </c>
    </row>
    <row r="18" spans="1:18">
      <c r="A18" s="1" t="s">
        <v>65</v>
      </c>
      <c r="B18" s="1" t="s">
        <v>12</v>
      </c>
      <c r="C18" s="2">
        <f>Construction!C18+'Other Capital'!C18</f>
        <v>900591</v>
      </c>
      <c r="D18" s="2">
        <f>Construction!D18+'Other Capital'!D18</f>
        <v>434276</v>
      </c>
      <c r="E18" s="2">
        <f>Construction!E18+'Other Capital'!E18</f>
        <v>1363108</v>
      </c>
      <c r="F18" s="2">
        <f>Construction!F18+'Other Capital'!F18</f>
        <v>33525</v>
      </c>
      <c r="G18" s="2">
        <f>Construction!G18+'Other Capital'!G18</f>
        <v>22898</v>
      </c>
      <c r="H18" s="2">
        <f>Construction!H18+'Other Capital'!H18</f>
        <v>118103</v>
      </c>
      <c r="I18" s="2">
        <f>Construction!I18+'Other Capital'!I18</f>
        <v>27618</v>
      </c>
      <c r="J18" s="2">
        <f>Construction!J18+'Other Capital'!J18</f>
        <v>9299</v>
      </c>
      <c r="K18" s="2">
        <f>Construction!K18+'Other Capital'!K18</f>
        <v>90097</v>
      </c>
      <c r="L18" s="2">
        <f>Construction!L18+'Other Capital'!L18</f>
        <v>262271</v>
      </c>
      <c r="M18" s="2">
        <f>Construction!M18+'Other Capital'!M18</f>
        <v>373607</v>
      </c>
      <c r="N18" s="2">
        <f>Construction!N18+'Other Capital'!N18</f>
        <v>35714</v>
      </c>
      <c r="O18" s="2">
        <f>Construction!O18+'Other Capital'!O18</f>
        <v>162753</v>
      </c>
      <c r="P18" s="2">
        <f>Construction!P18+'Other Capital'!P18</f>
        <v>63678</v>
      </c>
      <c r="Q18" s="2">
        <f>Construction!Q18+'Other Capital'!Q18</f>
        <v>2325</v>
      </c>
      <c r="R18" s="2">
        <f>Construction!R18+'Other Capital'!R18</f>
        <v>65725</v>
      </c>
    </row>
    <row r="19" spans="1:18">
      <c r="A19" s="1" t="s">
        <v>103</v>
      </c>
      <c r="B19" s="1" t="s">
        <v>50</v>
      </c>
      <c r="C19" s="2">
        <f>Construction!C19+'Other Capital'!C19</f>
        <v>662722</v>
      </c>
      <c r="D19" s="2">
        <f>Construction!D19+'Other Capital'!D19</f>
        <v>247658</v>
      </c>
      <c r="E19" s="2">
        <f>Construction!E19+'Other Capital'!E19</f>
        <v>927902</v>
      </c>
      <c r="F19" s="2">
        <f>Construction!F19+'Other Capital'!F19</f>
        <v>4918</v>
      </c>
      <c r="G19" s="2">
        <f>Construction!G19+'Other Capital'!G19</f>
        <v>22845</v>
      </c>
      <c r="H19" s="2">
        <f>Construction!H19+'Other Capital'!H19</f>
        <v>9388</v>
      </c>
      <c r="I19" s="2">
        <f>Construction!I19+'Other Capital'!I19</f>
        <v>15411</v>
      </c>
      <c r="J19" s="2">
        <f>Construction!J19+'Other Capital'!J19</f>
        <v>31872</v>
      </c>
      <c r="K19" s="2">
        <f>Construction!K19+'Other Capital'!K19</f>
        <v>54639</v>
      </c>
      <c r="L19" s="2">
        <f>Construction!L19+'Other Capital'!L19</f>
        <v>18471</v>
      </c>
      <c r="M19" s="2">
        <f>Construction!M19+'Other Capital'!M19</f>
        <v>108033</v>
      </c>
      <c r="N19" s="2">
        <f>Construction!N19+'Other Capital'!N19</f>
        <v>9085</v>
      </c>
      <c r="O19" s="2">
        <f>Construction!O19+'Other Capital'!O19</f>
        <v>203529</v>
      </c>
      <c r="P19" s="2">
        <f>Construction!P19+'Other Capital'!P19</f>
        <v>40248</v>
      </c>
      <c r="Q19" s="2">
        <f>Construction!Q19+'Other Capital'!Q19</f>
        <v>415</v>
      </c>
      <c r="R19" s="2">
        <f>Construction!R19+'Other Capital'!R19</f>
        <v>63733</v>
      </c>
    </row>
    <row r="20" spans="1:18">
      <c r="A20" s="1" t="s">
        <v>63</v>
      </c>
      <c r="B20" s="1" t="s">
        <v>10</v>
      </c>
      <c r="C20" s="2">
        <f>Construction!C20+'Other Capital'!C20</f>
        <v>786947</v>
      </c>
      <c r="D20" s="2">
        <f>Construction!D20+'Other Capital'!D20</f>
        <v>282072</v>
      </c>
      <c r="E20" s="2">
        <f>Construction!E20+'Other Capital'!E20</f>
        <v>1607930</v>
      </c>
      <c r="F20" s="2">
        <f>Construction!F20+'Other Capital'!F20</f>
        <v>12313</v>
      </c>
      <c r="G20" s="2">
        <f>Construction!G20+'Other Capital'!G20</f>
        <v>23720</v>
      </c>
      <c r="H20" s="2">
        <f>Construction!H20+'Other Capital'!H20</f>
        <v>11716</v>
      </c>
      <c r="I20" s="2">
        <f>Construction!I20+'Other Capital'!I20</f>
        <v>62770</v>
      </c>
      <c r="J20" s="2">
        <f>Construction!J20+'Other Capital'!J20</f>
        <v>52238</v>
      </c>
      <c r="K20" s="2">
        <f>Construction!K20+'Other Capital'!K20</f>
        <v>48446</v>
      </c>
      <c r="L20" s="2">
        <f>Construction!L20+'Other Capital'!L20</f>
        <v>25207</v>
      </c>
      <c r="M20" s="2">
        <f>Construction!M20+'Other Capital'!M20</f>
        <v>465579</v>
      </c>
      <c r="N20" s="2">
        <f>Construction!N20+'Other Capital'!N20</f>
        <v>11782</v>
      </c>
      <c r="O20" s="2">
        <f>Construction!O20+'Other Capital'!O20</f>
        <v>392062</v>
      </c>
      <c r="P20" s="2">
        <f>Construction!P20+'Other Capital'!P20</f>
        <v>47721</v>
      </c>
      <c r="Q20" s="2">
        <f>Construction!Q20+'Other Capital'!Q20</f>
        <v>1546</v>
      </c>
      <c r="R20" s="2">
        <f>Construction!R20+'Other Capital'!R20</f>
        <v>108048</v>
      </c>
    </row>
    <row r="21" spans="1:18">
      <c r="A21" s="1" t="s">
        <v>95</v>
      </c>
      <c r="B21" s="1" t="s">
        <v>42</v>
      </c>
      <c r="C21" s="2">
        <f>Construction!C21+'Other Capital'!C21</f>
        <v>874837</v>
      </c>
      <c r="D21" s="2">
        <f>Construction!D21+'Other Capital'!D21</f>
        <v>282639</v>
      </c>
      <c r="E21" s="2">
        <f>Construction!E21+'Other Capital'!E21</f>
        <v>1776701</v>
      </c>
      <c r="F21" s="2">
        <f>Construction!F21+'Other Capital'!F21</f>
        <v>57438</v>
      </c>
      <c r="G21" s="2">
        <f>Construction!G21+'Other Capital'!G21</f>
        <v>68091</v>
      </c>
      <c r="H21" s="2">
        <f>Construction!H21+'Other Capital'!H21</f>
        <v>128392</v>
      </c>
      <c r="I21" s="2">
        <f>Construction!I21+'Other Capital'!I21</f>
        <v>59610</v>
      </c>
      <c r="J21" s="2">
        <f>Construction!J21+'Other Capital'!J21</f>
        <v>259249</v>
      </c>
      <c r="K21" s="2">
        <f>Construction!K21+'Other Capital'!K21</f>
        <v>227006</v>
      </c>
      <c r="L21" s="2">
        <f>Construction!L21+'Other Capital'!L21</f>
        <v>263283</v>
      </c>
      <c r="M21" s="2">
        <f>Construction!M21+'Other Capital'!M21</f>
        <v>561423</v>
      </c>
      <c r="N21" s="2">
        <f>Construction!N21+'Other Capital'!N21</f>
        <v>15813</v>
      </c>
      <c r="O21" s="2">
        <f>Construction!O21+'Other Capital'!O21</f>
        <v>167901</v>
      </c>
      <c r="P21" s="2">
        <f>Construction!P21+'Other Capital'!P21</f>
        <v>29364</v>
      </c>
      <c r="Q21" s="2">
        <f>Construction!Q21+'Other Capital'!Q21</f>
        <v>9716</v>
      </c>
      <c r="R21" s="2">
        <f>Construction!R21+'Other Capital'!R21</f>
        <v>172665</v>
      </c>
    </row>
    <row r="22" spans="1:18">
      <c r="A22" s="1" t="s">
        <v>67</v>
      </c>
      <c r="B22" s="1" t="s">
        <v>14</v>
      </c>
      <c r="C22" s="2">
        <f>Construction!C22+'Other Capital'!C22</f>
        <v>131379</v>
      </c>
      <c r="D22" s="2">
        <f>Construction!D22+'Other Capital'!D22</f>
        <v>66702</v>
      </c>
      <c r="E22" s="2">
        <f>Construction!E22+'Other Capital'!E22</f>
        <v>386551</v>
      </c>
      <c r="F22" s="2">
        <f>Construction!F22+'Other Capital'!F22</f>
        <v>477</v>
      </c>
      <c r="G22" s="2">
        <f>Construction!G22+'Other Capital'!G22</f>
        <v>5833</v>
      </c>
      <c r="H22" s="2">
        <f>Construction!H22+'Other Capital'!H22</f>
        <v>1159</v>
      </c>
      <c r="I22" s="2">
        <f>Construction!I22+'Other Capital'!I22</f>
        <v>8531</v>
      </c>
      <c r="J22" s="2">
        <f>Construction!J22+'Other Capital'!J22</f>
        <v>13611</v>
      </c>
      <c r="K22" s="2">
        <f>Construction!K22+'Other Capital'!K22</f>
        <v>47320</v>
      </c>
      <c r="L22" s="2">
        <f>Construction!L22+'Other Capital'!L22</f>
        <v>8570</v>
      </c>
      <c r="M22" s="2">
        <f>Construction!M22+'Other Capital'!M22</f>
        <v>65930</v>
      </c>
      <c r="N22" s="2">
        <f>Construction!N22+'Other Capital'!N22</f>
        <v>5489</v>
      </c>
      <c r="O22" s="2">
        <f>Construction!O22+'Other Capital'!O22</f>
        <v>49917</v>
      </c>
      <c r="P22" s="2">
        <f>Construction!P22+'Other Capital'!P22</f>
        <v>304</v>
      </c>
      <c r="Q22" s="2">
        <f>Construction!Q22+'Other Capital'!Q22</f>
        <v>0</v>
      </c>
      <c r="R22" s="2">
        <f>Construction!R22+'Other Capital'!R22</f>
        <v>29679</v>
      </c>
    </row>
    <row r="23" spans="1:18">
      <c r="A23" s="1" t="s">
        <v>70</v>
      </c>
      <c r="B23" s="1" t="s">
        <v>17</v>
      </c>
      <c r="C23" s="2">
        <f>Construction!C23+'Other Capital'!C23</f>
        <v>1139155</v>
      </c>
      <c r="D23" s="2">
        <f>Construction!D23+'Other Capital'!D23</f>
        <v>705731</v>
      </c>
      <c r="E23" s="2">
        <f>Construction!E23+'Other Capital'!E23</f>
        <v>3578930</v>
      </c>
      <c r="F23" s="2">
        <f>Construction!F23+'Other Capital'!F23</f>
        <v>329806</v>
      </c>
      <c r="G23" s="2">
        <f>Construction!G23+'Other Capital'!G23</f>
        <v>25457</v>
      </c>
      <c r="H23" s="2">
        <f>Construction!H23+'Other Capital'!H23</f>
        <v>29679</v>
      </c>
      <c r="I23" s="2">
        <f>Construction!I23+'Other Capital'!I23</f>
        <v>3512</v>
      </c>
      <c r="J23" s="2">
        <f>Construction!J23+'Other Capital'!J23</f>
        <v>116790</v>
      </c>
      <c r="K23" s="2">
        <f>Construction!K23+'Other Capital'!K23</f>
        <v>55098</v>
      </c>
      <c r="L23" s="2">
        <f>Construction!L23+'Other Capital'!L23</f>
        <v>53422</v>
      </c>
      <c r="M23" s="2">
        <f>Construction!M23+'Other Capital'!M23</f>
        <v>269726</v>
      </c>
      <c r="N23" s="2">
        <f>Construction!N23+'Other Capital'!N23</f>
        <v>22277</v>
      </c>
      <c r="O23" s="2">
        <f>Construction!O23+'Other Capital'!O23</f>
        <v>183191</v>
      </c>
      <c r="P23" s="2">
        <f>Construction!P23+'Other Capital'!P23</f>
        <v>0</v>
      </c>
      <c r="Q23" s="2">
        <f>Construction!Q23+'Other Capital'!Q23</f>
        <v>0</v>
      </c>
      <c r="R23" s="2">
        <f>Construction!R23+'Other Capital'!R23</f>
        <v>78436</v>
      </c>
    </row>
    <row r="24" spans="1:18">
      <c r="A24" s="1" t="s">
        <v>101</v>
      </c>
      <c r="B24" s="1" t="s">
        <v>48</v>
      </c>
      <c r="C24" s="2">
        <f>Construction!C24+'Other Capital'!C24</f>
        <v>1518169</v>
      </c>
      <c r="D24" s="2">
        <f>Construction!D24+'Other Capital'!D24</f>
        <v>1161213</v>
      </c>
      <c r="E24" s="2">
        <f>Construction!E24+'Other Capital'!E24</f>
        <v>1327772</v>
      </c>
      <c r="F24" s="2">
        <f>Construction!F24+'Other Capital'!F24</f>
        <v>503856</v>
      </c>
      <c r="G24" s="2">
        <f>Construction!G24+'Other Capital'!G24</f>
        <v>60241</v>
      </c>
      <c r="H24" s="2">
        <f>Construction!H24+'Other Capital'!H24</f>
        <v>19862</v>
      </c>
      <c r="I24" s="2">
        <f>Construction!I24+'Other Capital'!I24</f>
        <v>21889</v>
      </c>
      <c r="J24" s="2">
        <f>Construction!J24+'Other Capital'!J24</f>
        <v>265669</v>
      </c>
      <c r="K24" s="2">
        <f>Construction!K24+'Other Capital'!K24</f>
        <v>66287</v>
      </c>
      <c r="L24" s="2">
        <f>Construction!L24+'Other Capital'!L24</f>
        <v>83247</v>
      </c>
      <c r="M24" s="2">
        <f>Construction!M24+'Other Capital'!M24</f>
        <v>533559</v>
      </c>
      <c r="N24" s="2">
        <f>Construction!N24+'Other Capital'!N24</f>
        <v>20845</v>
      </c>
      <c r="O24" s="2">
        <f>Construction!O24+'Other Capital'!O24</f>
        <v>402857</v>
      </c>
      <c r="P24" s="2">
        <f>Construction!P24+'Other Capital'!P24</f>
        <v>83154</v>
      </c>
      <c r="Q24" s="2">
        <f>Construction!Q24+'Other Capital'!Q24</f>
        <v>0</v>
      </c>
      <c r="R24" s="2">
        <f>Construction!R24+'Other Capital'!R24</f>
        <v>271518</v>
      </c>
    </row>
    <row r="25" spans="1:18">
      <c r="A25" s="1" t="s">
        <v>54</v>
      </c>
      <c r="B25" s="1" t="s">
        <v>1</v>
      </c>
      <c r="C25" s="2">
        <f>Construction!C25+'Other Capital'!C25</f>
        <v>1200584</v>
      </c>
      <c r="D25" s="2">
        <f>Construction!D25+'Other Capital'!D25</f>
        <v>1583201</v>
      </c>
      <c r="E25" s="2">
        <f>Construction!E25+'Other Capital'!E25</f>
        <v>1167720</v>
      </c>
      <c r="F25" s="2">
        <f>Construction!F25+'Other Capital'!F25</f>
        <v>87451</v>
      </c>
      <c r="G25" s="2">
        <f>Construction!G25+'Other Capital'!G25</f>
        <v>47137</v>
      </c>
      <c r="H25" s="2">
        <f>Construction!H25+'Other Capital'!H25</f>
        <v>31006</v>
      </c>
      <c r="I25" s="2">
        <f>Construction!I25+'Other Capital'!I25</f>
        <v>51736</v>
      </c>
      <c r="J25" s="2">
        <f>Construction!J25+'Other Capital'!J25</f>
        <v>38230</v>
      </c>
      <c r="K25" s="2">
        <f>Construction!K25+'Other Capital'!K25</f>
        <v>145051</v>
      </c>
      <c r="L25" s="2">
        <f>Construction!L25+'Other Capital'!L25</f>
        <v>86093</v>
      </c>
      <c r="M25" s="2">
        <f>Construction!M25+'Other Capital'!M25</f>
        <v>495620</v>
      </c>
      <c r="N25" s="2">
        <f>Construction!N25+'Other Capital'!N25</f>
        <v>19937</v>
      </c>
      <c r="O25" s="2">
        <f>Construction!O25+'Other Capital'!O25</f>
        <v>280276</v>
      </c>
      <c r="P25" s="2">
        <f>Construction!P25+'Other Capital'!P25</f>
        <v>159804</v>
      </c>
      <c r="Q25" s="2">
        <f>Construction!Q25+'Other Capital'!Q25</f>
        <v>0</v>
      </c>
      <c r="R25" s="2">
        <f>Construction!R25+'Other Capital'!R25</f>
        <v>14236</v>
      </c>
    </row>
    <row r="26" spans="1:18">
      <c r="A26" s="1" t="s">
        <v>56</v>
      </c>
      <c r="B26" s="1" t="s">
        <v>3</v>
      </c>
      <c r="C26" s="2">
        <f>Construction!C26+'Other Capital'!C26</f>
        <v>1034162</v>
      </c>
      <c r="D26" s="2">
        <f>Construction!D26+'Other Capital'!D26</f>
        <v>416325</v>
      </c>
      <c r="E26" s="2">
        <f>Construction!E26+'Other Capital'!E26</f>
        <v>2067459</v>
      </c>
      <c r="F26" s="2">
        <f>Construction!F26+'Other Capital'!F26</f>
        <v>72947</v>
      </c>
      <c r="G26" s="2">
        <f>Construction!G26+'Other Capital'!G26</f>
        <v>66142</v>
      </c>
      <c r="H26" s="2">
        <f>Construction!H26+'Other Capital'!H26</f>
        <v>18213</v>
      </c>
      <c r="I26" s="2">
        <f>Construction!I26+'Other Capital'!I26</f>
        <v>59539</v>
      </c>
      <c r="J26" s="2">
        <f>Construction!J26+'Other Capital'!J26</f>
        <v>153194</v>
      </c>
      <c r="K26" s="2">
        <f>Construction!K26+'Other Capital'!K26</f>
        <v>221110</v>
      </c>
      <c r="L26" s="2">
        <f>Construction!L26+'Other Capital'!L26</f>
        <v>88592</v>
      </c>
      <c r="M26" s="2">
        <f>Construction!M26+'Other Capital'!M26</f>
        <v>248483</v>
      </c>
      <c r="N26" s="2">
        <f>Construction!N26+'Other Capital'!N26</f>
        <v>24762</v>
      </c>
      <c r="O26" s="2">
        <f>Construction!O26+'Other Capital'!O26</f>
        <v>190861</v>
      </c>
      <c r="P26" s="2">
        <f>Construction!P26+'Other Capital'!P26</f>
        <v>150714</v>
      </c>
      <c r="Q26" s="2">
        <f>Construction!Q26+'Other Capital'!Q26</f>
        <v>3755</v>
      </c>
      <c r="R26" s="2">
        <f>Construction!R26+'Other Capital'!R26</f>
        <v>85646</v>
      </c>
    </row>
    <row r="27" spans="1:18">
      <c r="A27" s="1" t="s">
        <v>94</v>
      </c>
      <c r="B27" s="1" t="s">
        <v>41</v>
      </c>
      <c r="C27" s="2">
        <f>Construction!C27+'Other Capital'!C27</f>
        <v>329375</v>
      </c>
      <c r="D27" s="2">
        <f>Construction!D27+'Other Capital'!D27</f>
        <v>269678</v>
      </c>
      <c r="E27" s="2">
        <f>Construction!E27+'Other Capital'!E27</f>
        <v>998954</v>
      </c>
      <c r="F27" s="2">
        <f>Construction!F27+'Other Capital'!F27</f>
        <v>1985</v>
      </c>
      <c r="G27" s="2">
        <f>Construction!G27+'Other Capital'!G27</f>
        <v>26587</v>
      </c>
      <c r="H27" s="2">
        <f>Construction!H27+'Other Capital'!H27</f>
        <v>86108</v>
      </c>
      <c r="I27" s="2">
        <f>Construction!I27+'Other Capital'!I27</f>
        <v>19405</v>
      </c>
      <c r="J27" s="2">
        <f>Construction!J27+'Other Capital'!J27</f>
        <v>66154</v>
      </c>
      <c r="K27" s="2">
        <f>Construction!K27+'Other Capital'!K27</f>
        <v>73969</v>
      </c>
      <c r="L27" s="2">
        <f>Construction!L27+'Other Capital'!L27</f>
        <v>28917</v>
      </c>
      <c r="M27" s="2">
        <f>Construction!M27+'Other Capital'!M27</f>
        <v>247497</v>
      </c>
      <c r="N27" s="2">
        <f>Construction!N27+'Other Capital'!N27</f>
        <v>15838</v>
      </c>
      <c r="O27" s="2">
        <f>Construction!O27+'Other Capital'!O27</f>
        <v>103294</v>
      </c>
      <c r="P27" s="2">
        <f>Construction!P27+'Other Capital'!P27</f>
        <v>12944</v>
      </c>
      <c r="Q27" s="2">
        <f>Construction!Q27+'Other Capital'!Q27</f>
        <v>6881</v>
      </c>
      <c r="R27" s="2">
        <f>Construction!R27+'Other Capital'!R27</f>
        <v>141288</v>
      </c>
    </row>
    <row r="28" spans="1:18">
      <c r="A28" s="1" t="s">
        <v>66</v>
      </c>
      <c r="B28" s="1" t="s">
        <v>13</v>
      </c>
      <c r="C28" s="2">
        <f>Construction!C28+'Other Capital'!C28</f>
        <v>891474</v>
      </c>
      <c r="D28" s="2">
        <f>Construction!D28+'Other Capital'!D28</f>
        <v>390006</v>
      </c>
      <c r="E28" s="2">
        <f>Construction!E28+'Other Capital'!E28</f>
        <v>1675386</v>
      </c>
      <c r="F28" s="2">
        <f>Construction!F28+'Other Capital'!F28</f>
        <v>84586</v>
      </c>
      <c r="G28" s="2">
        <f>Construction!G28+'Other Capital'!G28</f>
        <v>104144</v>
      </c>
      <c r="H28" s="2">
        <f>Construction!H28+'Other Capital'!H28</f>
        <v>12482</v>
      </c>
      <c r="I28" s="2">
        <f>Construction!I28+'Other Capital'!I28</f>
        <v>83458</v>
      </c>
      <c r="J28" s="2">
        <f>Construction!J28+'Other Capital'!J28</f>
        <v>27914</v>
      </c>
      <c r="K28" s="2">
        <f>Construction!K28+'Other Capital'!K28</f>
        <v>94912</v>
      </c>
      <c r="L28" s="2">
        <f>Construction!L28+'Other Capital'!L28</f>
        <v>46976</v>
      </c>
      <c r="M28" s="2">
        <f>Construction!M28+'Other Capital'!M28</f>
        <v>348751</v>
      </c>
      <c r="N28" s="2">
        <f>Construction!N28+'Other Capital'!N28</f>
        <v>11978</v>
      </c>
      <c r="O28" s="2">
        <f>Construction!O28+'Other Capital'!O28</f>
        <v>139116</v>
      </c>
      <c r="P28" s="2">
        <f>Construction!P28+'Other Capital'!P28</f>
        <v>260851</v>
      </c>
      <c r="Q28" s="2">
        <f>Construction!Q28+'Other Capital'!Q28</f>
        <v>13415</v>
      </c>
      <c r="R28" s="2">
        <f>Construction!R28+'Other Capital'!R28</f>
        <v>102002</v>
      </c>
    </row>
    <row r="29" spans="1:18">
      <c r="A29" s="1" t="s">
        <v>82</v>
      </c>
      <c r="B29" s="1" t="s">
        <v>29</v>
      </c>
      <c r="C29" s="2">
        <f>Construction!C29+'Other Capital'!C29</f>
        <v>117001</v>
      </c>
      <c r="D29" s="2">
        <f>Construction!D29+'Other Capital'!D29</f>
        <v>56957</v>
      </c>
      <c r="E29" s="2">
        <f>Construction!E29+'Other Capital'!E29</f>
        <v>684008</v>
      </c>
      <c r="F29" s="2">
        <f>Construction!F29+'Other Capital'!F29</f>
        <v>3834</v>
      </c>
      <c r="G29" s="2">
        <f>Construction!G29+'Other Capital'!G29</f>
        <v>12669</v>
      </c>
      <c r="H29" s="2">
        <f>Construction!H29+'Other Capital'!H29</f>
        <v>14041</v>
      </c>
      <c r="I29" s="2">
        <f>Construction!I29+'Other Capital'!I29</f>
        <v>10020</v>
      </c>
      <c r="J29" s="2">
        <f>Construction!J29+'Other Capital'!J29</f>
        <v>17566</v>
      </c>
      <c r="K29" s="2">
        <f>Construction!K29+'Other Capital'!K29</f>
        <v>9508</v>
      </c>
      <c r="L29" s="2">
        <f>Construction!L29+'Other Capital'!L29</f>
        <v>29855</v>
      </c>
      <c r="M29" s="2">
        <f>Construction!M29+'Other Capital'!M29</f>
        <v>56761</v>
      </c>
      <c r="N29" s="2">
        <f>Construction!N29+'Other Capital'!N29</f>
        <v>8661</v>
      </c>
      <c r="O29" s="2">
        <f>Construction!O29+'Other Capital'!O29</f>
        <v>74712</v>
      </c>
      <c r="P29" s="2">
        <f>Construction!P29+'Other Capital'!P29</f>
        <v>0</v>
      </c>
      <c r="Q29" s="2">
        <f>Construction!Q29+'Other Capital'!Q29</f>
        <v>0</v>
      </c>
      <c r="R29" s="2">
        <f>Construction!R29+'Other Capital'!R29</f>
        <v>15962</v>
      </c>
    </row>
    <row r="30" spans="1:18">
      <c r="A30" s="1" t="s">
        <v>81</v>
      </c>
      <c r="B30" s="1" t="s">
        <v>28</v>
      </c>
      <c r="C30" s="2">
        <f>Construction!C30+'Other Capital'!C30</f>
        <v>374671</v>
      </c>
      <c r="D30" s="2">
        <f>Construction!D30+'Other Capital'!D30</f>
        <v>193027</v>
      </c>
      <c r="E30" s="2">
        <f>Construction!E30+'Other Capital'!E30</f>
        <v>739363</v>
      </c>
      <c r="F30" s="2">
        <f>Construction!F30+'Other Capital'!F30</f>
        <v>3669</v>
      </c>
      <c r="G30" s="2">
        <f>Construction!G30+'Other Capital'!G30</f>
        <v>16720</v>
      </c>
      <c r="H30" s="2">
        <f>Construction!H30+'Other Capital'!H30</f>
        <v>4029</v>
      </c>
      <c r="I30" s="2">
        <f>Construction!I30+'Other Capital'!I30</f>
        <v>19891</v>
      </c>
      <c r="J30" s="2">
        <f>Construction!J30+'Other Capital'!J30</f>
        <v>25251</v>
      </c>
      <c r="K30" s="2">
        <f>Construction!K30+'Other Capital'!K30</f>
        <v>82601</v>
      </c>
      <c r="L30" s="2">
        <f>Construction!L30+'Other Capital'!L30</f>
        <v>56278</v>
      </c>
      <c r="M30" s="2">
        <f>Construction!M30+'Other Capital'!M30</f>
        <v>110734</v>
      </c>
      <c r="N30" s="2">
        <f>Construction!N30+'Other Capital'!N30</f>
        <v>8961</v>
      </c>
      <c r="O30" s="2">
        <f>Construction!O30+'Other Capital'!O30</f>
        <v>59621</v>
      </c>
      <c r="P30" s="2">
        <f>Construction!P30+'Other Capital'!P30</f>
        <v>630405</v>
      </c>
      <c r="Q30" s="2">
        <f>Construction!Q30+'Other Capital'!Q30</f>
        <v>39795</v>
      </c>
      <c r="R30" s="2">
        <f>Construction!R30+'Other Capital'!R30</f>
        <v>36967</v>
      </c>
    </row>
    <row r="31" spans="1:18">
      <c r="A31" s="1" t="s">
        <v>92</v>
      </c>
      <c r="B31" s="1" t="s">
        <v>39</v>
      </c>
      <c r="C31" s="2">
        <f>Construction!C31+'Other Capital'!C31</f>
        <v>321145</v>
      </c>
      <c r="D31" s="2">
        <f>Construction!D31+'Other Capital'!D31</f>
        <v>84468</v>
      </c>
      <c r="E31" s="2">
        <f>Construction!E31+'Other Capital'!E31</f>
        <v>1096645</v>
      </c>
      <c r="F31" s="2">
        <f>Construction!F31+'Other Capital'!F31</f>
        <v>127443</v>
      </c>
      <c r="G31" s="2">
        <f>Construction!G31+'Other Capital'!G31</f>
        <v>45710</v>
      </c>
      <c r="H31" s="2">
        <f>Construction!H31+'Other Capital'!H31</f>
        <v>14739</v>
      </c>
      <c r="I31" s="2">
        <f>Construction!I31+'Other Capital'!I31</f>
        <v>24289</v>
      </c>
      <c r="J31" s="2">
        <f>Construction!J31+'Other Capital'!J31</f>
        <v>13084</v>
      </c>
      <c r="K31" s="2">
        <f>Construction!K31+'Other Capital'!K31</f>
        <v>166731</v>
      </c>
      <c r="L31" s="2">
        <f>Construction!L31+'Other Capital'!L31</f>
        <v>197185</v>
      </c>
      <c r="M31" s="2">
        <f>Construction!M31+'Other Capital'!M31</f>
        <v>153478</v>
      </c>
      <c r="N31" s="2">
        <f>Construction!N31+'Other Capital'!N31</f>
        <v>57889</v>
      </c>
      <c r="O31" s="2">
        <f>Construction!O31+'Other Capital'!O31</f>
        <v>225075</v>
      </c>
      <c r="P31" s="2">
        <f>Construction!P31+'Other Capital'!P31</f>
        <v>3318</v>
      </c>
      <c r="Q31" s="2">
        <f>Construction!Q31+'Other Capital'!Q31</f>
        <v>0</v>
      </c>
      <c r="R31" s="2">
        <f>Construction!R31+'Other Capital'!R31</f>
        <v>148233</v>
      </c>
    </row>
    <row r="32" spans="1:18">
      <c r="A32" s="1" t="s">
        <v>55</v>
      </c>
      <c r="B32" s="1" t="s">
        <v>2</v>
      </c>
      <c r="C32" s="2">
        <f>Construction!C32+'Other Capital'!C32</f>
        <v>160056</v>
      </c>
      <c r="D32" s="2">
        <f>Construction!D32+'Other Capital'!D32</f>
        <v>87672</v>
      </c>
      <c r="E32" s="2">
        <f>Construction!E32+'Other Capital'!E32</f>
        <v>296861</v>
      </c>
      <c r="F32" s="2">
        <f>Construction!F32+'Other Capital'!F32</f>
        <v>356</v>
      </c>
      <c r="G32" s="2">
        <f>Construction!G32+'Other Capital'!G32</f>
        <v>5488</v>
      </c>
      <c r="H32" s="2">
        <f>Construction!H32+'Other Capital'!H32</f>
        <v>3113</v>
      </c>
      <c r="I32" s="2">
        <f>Construction!I32+'Other Capital'!I32</f>
        <v>2375</v>
      </c>
      <c r="J32" s="2">
        <f>Construction!J32+'Other Capital'!J32</f>
        <v>10911</v>
      </c>
      <c r="K32" s="2">
        <f>Construction!K32+'Other Capital'!K32</f>
        <v>9382</v>
      </c>
      <c r="L32" s="2">
        <f>Construction!L32+'Other Capital'!L32</f>
        <v>10027</v>
      </c>
      <c r="M32" s="2">
        <f>Construction!M32+'Other Capital'!M32</f>
        <v>37067</v>
      </c>
      <c r="N32" s="2">
        <f>Construction!N32+'Other Capital'!N32</f>
        <v>4972</v>
      </c>
      <c r="O32" s="2">
        <f>Construction!O32+'Other Capital'!O32</f>
        <v>25536</v>
      </c>
      <c r="P32" s="2">
        <f>Construction!P32+'Other Capital'!P32</f>
        <v>285</v>
      </c>
      <c r="Q32" s="2">
        <f>Construction!Q32+'Other Capital'!Q32</f>
        <v>0</v>
      </c>
      <c r="R32" s="2">
        <f>Construction!R32+'Other Capital'!R32</f>
        <v>18958</v>
      </c>
    </row>
    <row r="33" spans="1:18">
      <c r="A33" s="1" t="s">
        <v>77</v>
      </c>
      <c r="B33" s="1" t="s">
        <v>24</v>
      </c>
      <c r="C33" s="2">
        <f>Construction!C33+'Other Capital'!C33</f>
        <v>1119904</v>
      </c>
      <c r="D33" s="2">
        <f>Construction!D33+'Other Capital'!D33</f>
        <v>805576</v>
      </c>
      <c r="E33" s="2">
        <f>Construction!E33+'Other Capital'!E33</f>
        <v>2601951</v>
      </c>
      <c r="F33" s="2">
        <f>Construction!F33+'Other Capital'!F33</f>
        <v>428028</v>
      </c>
      <c r="G33" s="2">
        <f>Construction!G33+'Other Capital'!G33</f>
        <v>56154</v>
      </c>
      <c r="H33" s="2">
        <f>Construction!H33+'Other Capital'!H33</f>
        <v>47269</v>
      </c>
      <c r="I33" s="2">
        <f>Construction!I33+'Other Capital'!I33</f>
        <v>46669</v>
      </c>
      <c r="J33" s="2">
        <f>Construction!J33+'Other Capital'!J33</f>
        <v>87046</v>
      </c>
      <c r="K33" s="2">
        <f>Construction!K33+'Other Capital'!K33</f>
        <v>176283</v>
      </c>
      <c r="L33" s="2">
        <f>Construction!L33+'Other Capital'!L33</f>
        <v>107728</v>
      </c>
      <c r="M33" s="2">
        <f>Construction!M33+'Other Capital'!M33</f>
        <v>352180</v>
      </c>
      <c r="N33" s="2">
        <f>Construction!N33+'Other Capital'!N33</f>
        <v>42793</v>
      </c>
      <c r="O33" s="2">
        <f>Construction!O33+'Other Capital'!O33</f>
        <v>167005</v>
      </c>
      <c r="P33" s="2">
        <f>Construction!P33+'Other Capital'!P33</f>
        <v>34039</v>
      </c>
      <c r="Q33" s="2">
        <f>Construction!Q33+'Other Capital'!Q33</f>
        <v>0</v>
      </c>
      <c r="R33" s="2">
        <f>Construction!R33+'Other Capital'!R33</f>
        <v>147484</v>
      </c>
    </row>
    <row r="34" spans="1:18">
      <c r="A34" s="1" t="s">
        <v>87</v>
      </c>
      <c r="B34" s="1" t="s">
        <v>34</v>
      </c>
      <c r="C34" s="2">
        <f>Construction!C34+'Other Capital'!C34</f>
        <v>615427</v>
      </c>
      <c r="D34" s="2">
        <f>Construction!D34+'Other Capital'!D34</f>
        <v>390940</v>
      </c>
      <c r="E34" s="2">
        <f>Construction!E34+'Other Capital'!E34</f>
        <v>614541</v>
      </c>
      <c r="F34" s="2">
        <f>Construction!F34+'Other Capital'!F34</f>
        <v>26825</v>
      </c>
      <c r="G34" s="2">
        <f>Construction!G34+'Other Capital'!G34</f>
        <v>30301</v>
      </c>
      <c r="H34" s="2">
        <f>Construction!H34+'Other Capital'!H34</f>
        <v>8705</v>
      </c>
      <c r="I34" s="2">
        <f>Construction!I34+'Other Capital'!I34</f>
        <v>37742</v>
      </c>
      <c r="J34" s="2">
        <f>Construction!J34+'Other Capital'!J34</f>
        <v>11986</v>
      </c>
      <c r="K34" s="2">
        <f>Construction!K34+'Other Capital'!K34</f>
        <v>68851</v>
      </c>
      <c r="L34" s="2">
        <f>Construction!L34+'Other Capital'!L34</f>
        <v>34483</v>
      </c>
      <c r="M34" s="2">
        <f>Construction!M34+'Other Capital'!M34</f>
        <v>61076</v>
      </c>
      <c r="N34" s="2">
        <f>Construction!N34+'Other Capital'!N34</f>
        <v>16335</v>
      </c>
      <c r="O34" s="2">
        <f>Construction!O34+'Other Capital'!O34</f>
        <v>105994</v>
      </c>
      <c r="P34" s="2">
        <f>Construction!P34+'Other Capital'!P34</f>
        <v>15404</v>
      </c>
      <c r="Q34" s="2">
        <f>Construction!Q34+'Other Capital'!Q34</f>
        <v>1195</v>
      </c>
      <c r="R34" s="2">
        <f>Construction!R34+'Other Capital'!R34</f>
        <v>121074</v>
      </c>
    </row>
    <row r="35" spans="1:18">
      <c r="A35" s="1" t="s">
        <v>61</v>
      </c>
      <c r="B35" s="1" t="s">
        <v>8</v>
      </c>
      <c r="C35" s="2">
        <f>Construction!C35+'Other Capital'!C35</f>
        <v>4073401</v>
      </c>
      <c r="D35" s="2">
        <f>Construction!D35+'Other Capital'!D35</f>
        <v>2687370</v>
      </c>
      <c r="E35" s="2">
        <f>Construction!E35+'Other Capital'!E35</f>
        <v>5737057</v>
      </c>
      <c r="F35" s="2">
        <f>Construction!F35+'Other Capital'!F35</f>
        <v>7570340</v>
      </c>
      <c r="G35" s="2">
        <f>Construction!G35+'Other Capital'!G35</f>
        <v>499044</v>
      </c>
      <c r="H35" s="2">
        <f>Construction!H35+'Other Capital'!H35</f>
        <v>313007</v>
      </c>
      <c r="I35" s="2">
        <f>Construction!I35+'Other Capital'!I35</f>
        <v>344745</v>
      </c>
      <c r="J35" s="2">
        <f>Construction!J35+'Other Capital'!J35</f>
        <v>1113640</v>
      </c>
      <c r="K35" s="2">
        <f>Construction!K35+'Other Capital'!K35</f>
        <v>794355</v>
      </c>
      <c r="L35" s="2">
        <f>Construction!L35+'Other Capital'!L35</f>
        <v>231251</v>
      </c>
      <c r="M35" s="2">
        <f>Construction!M35+'Other Capital'!M35</f>
        <v>3033018</v>
      </c>
      <c r="N35" s="2">
        <f>Construction!N35+'Other Capital'!N35</f>
        <v>520533</v>
      </c>
      <c r="O35" s="2">
        <f>Construction!O35+'Other Capital'!O35</f>
        <v>417518</v>
      </c>
      <c r="P35" s="2">
        <f>Construction!P35+'Other Capital'!P35</f>
        <v>724307</v>
      </c>
      <c r="Q35" s="2">
        <f>Construction!Q35+'Other Capital'!Q35</f>
        <v>0</v>
      </c>
      <c r="R35" s="2">
        <f>Construction!R35+'Other Capital'!R35</f>
        <v>1097830</v>
      </c>
    </row>
    <row r="36" spans="1:18">
      <c r="A36" s="1" t="s">
        <v>90</v>
      </c>
      <c r="B36" s="1" t="s">
        <v>37</v>
      </c>
      <c r="C36" s="2">
        <f>Construction!C36+'Other Capital'!C36</f>
        <v>753960</v>
      </c>
      <c r="D36" s="2">
        <f>Construction!D36+'Other Capital'!D36</f>
        <v>1078844</v>
      </c>
      <c r="E36" s="2">
        <f>Construction!E36+'Other Capital'!E36</f>
        <v>2410754</v>
      </c>
      <c r="F36" s="2">
        <f>Construction!F36+'Other Capital'!F36</f>
        <v>113976</v>
      </c>
      <c r="G36" s="2">
        <f>Construction!G36+'Other Capital'!G36</f>
        <v>248864</v>
      </c>
      <c r="H36" s="2">
        <f>Construction!H36+'Other Capital'!H36</f>
        <v>143310</v>
      </c>
      <c r="I36" s="2">
        <f>Construction!I36+'Other Capital'!I36</f>
        <v>70352</v>
      </c>
      <c r="J36" s="2">
        <f>Construction!J36+'Other Capital'!J36</f>
        <v>180093</v>
      </c>
      <c r="K36" s="2">
        <f>Construction!K36+'Other Capital'!K36</f>
        <v>237258</v>
      </c>
      <c r="L36" s="2">
        <f>Construction!L36+'Other Capital'!L36</f>
        <v>131851</v>
      </c>
      <c r="M36" s="2">
        <f>Construction!M36+'Other Capital'!M36</f>
        <v>517717</v>
      </c>
      <c r="N36" s="2">
        <f>Construction!N36+'Other Capital'!N36</f>
        <v>59306</v>
      </c>
      <c r="O36" s="2">
        <f>Construction!O36+'Other Capital'!O36</f>
        <v>443505</v>
      </c>
      <c r="P36" s="2">
        <f>Construction!P36+'Other Capital'!P36</f>
        <v>163026</v>
      </c>
      <c r="Q36" s="2">
        <f>Construction!Q36+'Other Capital'!Q36</f>
        <v>972</v>
      </c>
      <c r="R36" s="2">
        <f>Construction!R36+'Other Capital'!R36</f>
        <v>254205</v>
      </c>
    </row>
    <row r="37" spans="1:18">
      <c r="A37" s="1" t="s">
        <v>75</v>
      </c>
      <c r="B37" s="1" t="s">
        <v>22</v>
      </c>
      <c r="C37" s="2">
        <f>Construction!C37+'Other Capital'!C37</f>
        <v>160904</v>
      </c>
      <c r="D37" s="2">
        <f>Construction!D37+'Other Capital'!D37</f>
        <v>85154</v>
      </c>
      <c r="E37" s="2">
        <f>Construction!E37+'Other Capital'!E37</f>
        <v>874721</v>
      </c>
      <c r="F37" s="2">
        <f>Construction!F37+'Other Capital'!F37</f>
        <v>505</v>
      </c>
      <c r="G37" s="2">
        <f>Construction!G37+'Other Capital'!G37</f>
        <v>5252</v>
      </c>
      <c r="H37" s="2">
        <f>Construction!H37+'Other Capital'!H37</f>
        <v>29635</v>
      </c>
      <c r="I37" s="2">
        <f>Construction!I37+'Other Capital'!I37</f>
        <v>15143</v>
      </c>
      <c r="J37" s="2">
        <f>Construction!J37+'Other Capital'!J37</f>
        <v>4225</v>
      </c>
      <c r="K37" s="2">
        <f>Construction!K37+'Other Capital'!K37</f>
        <v>39860</v>
      </c>
      <c r="L37" s="2">
        <f>Construction!L37+'Other Capital'!L37</f>
        <v>125825</v>
      </c>
      <c r="M37" s="2">
        <f>Construction!M37+'Other Capital'!M37</f>
        <v>29909</v>
      </c>
      <c r="N37" s="2">
        <f>Construction!N37+'Other Capital'!N37</f>
        <v>7167</v>
      </c>
      <c r="O37" s="2">
        <f>Construction!O37+'Other Capital'!O37</f>
        <v>93543</v>
      </c>
      <c r="P37" s="2">
        <f>Construction!P37+'Other Capital'!P37</f>
        <v>136</v>
      </c>
      <c r="Q37" s="2">
        <f>Construction!Q37+'Other Capital'!Q37</f>
        <v>0</v>
      </c>
      <c r="R37" s="2">
        <f>Construction!R37+'Other Capital'!R37</f>
        <v>20017</v>
      </c>
    </row>
    <row r="38" spans="1:18">
      <c r="A38" s="1" t="s">
        <v>97</v>
      </c>
      <c r="B38" s="1" t="s">
        <v>44</v>
      </c>
      <c r="C38" s="2">
        <f>Construction!C38+'Other Capital'!C38</f>
        <v>2417235</v>
      </c>
      <c r="D38" s="2">
        <f>Construction!D38+'Other Capital'!D38</f>
        <v>1171776</v>
      </c>
      <c r="E38" s="2">
        <f>Construction!E38+'Other Capital'!E38</f>
        <v>3036717</v>
      </c>
      <c r="F38" s="2">
        <f>Construction!F38+'Other Capital'!F38</f>
        <v>114278</v>
      </c>
      <c r="G38" s="2">
        <f>Construction!G38+'Other Capital'!G38</f>
        <v>113835</v>
      </c>
      <c r="H38" s="2">
        <f>Construction!H38+'Other Capital'!H38</f>
        <v>47045</v>
      </c>
      <c r="I38" s="2">
        <f>Construction!I38+'Other Capital'!I38</f>
        <v>106006</v>
      </c>
      <c r="J38" s="2">
        <f>Construction!J38+'Other Capital'!J38</f>
        <v>193896</v>
      </c>
      <c r="K38" s="2">
        <f>Construction!K38+'Other Capital'!K38</f>
        <v>211717</v>
      </c>
      <c r="L38" s="2">
        <f>Construction!L38+'Other Capital'!L38</f>
        <v>52743</v>
      </c>
      <c r="M38" s="2">
        <f>Construction!M38+'Other Capital'!M38</f>
        <v>813875</v>
      </c>
      <c r="N38" s="2">
        <f>Construction!N38+'Other Capital'!N38</f>
        <v>29370</v>
      </c>
      <c r="O38" s="2">
        <f>Construction!O38+'Other Capital'!O38</f>
        <v>495298</v>
      </c>
      <c r="P38" s="2">
        <f>Construction!P38+'Other Capital'!P38</f>
        <v>67820</v>
      </c>
      <c r="Q38" s="2">
        <f>Construction!Q38+'Other Capital'!Q38</f>
        <v>2593</v>
      </c>
      <c r="R38" s="2">
        <f>Construction!R38+'Other Capital'!R38</f>
        <v>170418</v>
      </c>
    </row>
    <row r="39" spans="1:18">
      <c r="A39" s="1" t="s">
        <v>62</v>
      </c>
      <c r="B39" s="1" t="s">
        <v>9</v>
      </c>
      <c r="C39" s="2">
        <f>Construction!C39+'Other Capital'!C39</f>
        <v>496185</v>
      </c>
      <c r="D39" s="2">
        <f>Construction!D39+'Other Capital'!D39</f>
        <v>381302</v>
      </c>
      <c r="E39" s="2">
        <f>Construction!E39+'Other Capital'!E39</f>
        <v>1468785</v>
      </c>
      <c r="F39" s="2">
        <f>Construction!F39+'Other Capital'!F39</f>
        <v>18318</v>
      </c>
      <c r="G39" s="2">
        <f>Construction!G39+'Other Capital'!G39</f>
        <v>48371</v>
      </c>
      <c r="H39" s="2">
        <f>Construction!H39+'Other Capital'!H39</f>
        <v>14710</v>
      </c>
      <c r="I39" s="2">
        <f>Construction!I39+'Other Capital'!I39</f>
        <v>30448</v>
      </c>
      <c r="J39" s="2">
        <f>Construction!J39+'Other Capital'!J39</f>
        <v>52832</v>
      </c>
      <c r="K39" s="2">
        <f>Construction!K39+'Other Capital'!K39</f>
        <v>117086</v>
      </c>
      <c r="L39" s="2">
        <f>Construction!L39+'Other Capital'!L39</f>
        <v>34367</v>
      </c>
      <c r="M39" s="2">
        <f>Construction!M39+'Other Capital'!M39</f>
        <v>125416</v>
      </c>
      <c r="N39" s="2">
        <f>Construction!N39+'Other Capital'!N39</f>
        <v>7712</v>
      </c>
      <c r="O39" s="2">
        <f>Construction!O39+'Other Capital'!O39</f>
        <v>246009</v>
      </c>
      <c r="P39" s="2">
        <f>Construction!P39+'Other Capital'!P39</f>
        <v>201602</v>
      </c>
      <c r="Q39" s="2">
        <f>Construction!Q39+'Other Capital'!Q39</f>
        <v>2736</v>
      </c>
      <c r="R39" s="2">
        <f>Construction!R39+'Other Capital'!R39</f>
        <v>110075</v>
      </c>
    </row>
    <row r="40" spans="1:18">
      <c r="A40" s="1" t="s">
        <v>99</v>
      </c>
      <c r="B40" s="1" t="s">
        <v>46</v>
      </c>
      <c r="C40" s="2">
        <f>Construction!C40+'Other Capital'!C40</f>
        <v>448562</v>
      </c>
      <c r="D40" s="2">
        <f>Construction!D40+'Other Capital'!D40</f>
        <v>577623</v>
      </c>
      <c r="E40" s="2">
        <f>Construction!E40+'Other Capital'!E40</f>
        <v>898065</v>
      </c>
      <c r="F40" s="2">
        <f>Construction!F40+'Other Capital'!F40</f>
        <v>289308</v>
      </c>
      <c r="G40" s="2">
        <f>Construction!G40+'Other Capital'!G40</f>
        <v>38318</v>
      </c>
      <c r="H40" s="2">
        <f>Construction!H40+'Other Capital'!H40</f>
        <v>15636</v>
      </c>
      <c r="I40" s="2">
        <f>Construction!I40+'Other Capital'!I40</f>
        <v>44976</v>
      </c>
      <c r="J40" s="2">
        <f>Construction!J40+'Other Capital'!J40</f>
        <v>75185</v>
      </c>
      <c r="K40" s="2">
        <f>Construction!K40+'Other Capital'!K40</f>
        <v>105523</v>
      </c>
      <c r="L40" s="2">
        <f>Construction!L40+'Other Capital'!L40</f>
        <v>49064</v>
      </c>
      <c r="M40" s="2">
        <f>Construction!M40+'Other Capital'!M40</f>
        <v>429332</v>
      </c>
      <c r="N40" s="2">
        <f>Construction!N40+'Other Capital'!N40</f>
        <v>5136</v>
      </c>
      <c r="O40" s="2">
        <f>Construction!O40+'Other Capital'!O40</f>
        <v>265596</v>
      </c>
      <c r="P40" s="2">
        <f>Construction!P40+'Other Capital'!P40</f>
        <v>81538</v>
      </c>
      <c r="Q40" s="2">
        <f>Construction!Q40+'Other Capital'!Q40</f>
        <v>47</v>
      </c>
      <c r="R40" s="2">
        <f>Construction!R40+'Other Capital'!R40</f>
        <v>76748</v>
      </c>
    </row>
    <row r="41" spans="1:18">
      <c r="A41" s="1" t="s">
        <v>100</v>
      </c>
      <c r="B41" s="1" t="s">
        <v>47</v>
      </c>
      <c r="C41" s="2">
        <f>Construction!C41+'Other Capital'!C41</f>
        <v>1739678</v>
      </c>
      <c r="D41" s="2">
        <f>Construction!D41+'Other Capital'!D41</f>
        <v>827950</v>
      </c>
      <c r="E41" s="2">
        <f>Construction!E41+'Other Capital'!E41</f>
        <v>5435072</v>
      </c>
      <c r="F41" s="2">
        <f>Construction!F41+'Other Capital'!F41</f>
        <v>487800</v>
      </c>
      <c r="G41" s="2">
        <f>Construction!G41+'Other Capital'!G41</f>
        <v>95814</v>
      </c>
      <c r="H41" s="2">
        <f>Construction!H41+'Other Capital'!H41</f>
        <v>152607</v>
      </c>
      <c r="I41" s="2">
        <f>Construction!I41+'Other Capital'!I41</f>
        <v>37871</v>
      </c>
      <c r="J41" s="2">
        <f>Construction!J41+'Other Capital'!J41</f>
        <v>284782</v>
      </c>
      <c r="K41" s="2">
        <f>Construction!K41+'Other Capital'!K41</f>
        <v>239120</v>
      </c>
      <c r="L41" s="2">
        <f>Construction!L41+'Other Capital'!L41</f>
        <v>77912</v>
      </c>
      <c r="M41" s="2">
        <f>Construction!M41+'Other Capital'!M41</f>
        <v>825170</v>
      </c>
      <c r="N41" s="2">
        <f>Construction!N41+'Other Capital'!N41</f>
        <v>57260</v>
      </c>
      <c r="O41" s="2">
        <f>Construction!O41+'Other Capital'!O41</f>
        <v>329309</v>
      </c>
      <c r="P41" s="2">
        <f>Construction!P41+'Other Capital'!P41</f>
        <v>3895</v>
      </c>
      <c r="Q41" s="2">
        <f>Construction!Q41+'Other Capital'!Q41</f>
        <v>68545</v>
      </c>
      <c r="R41" s="2">
        <f>Construction!R41+'Other Capital'!R41</f>
        <v>1017410</v>
      </c>
    </row>
    <row r="42" spans="1:18">
      <c r="A42" s="1" t="s">
        <v>93</v>
      </c>
      <c r="B42" s="1" t="s">
        <v>40</v>
      </c>
      <c r="C42" s="2">
        <f>Construction!C42+'Other Capital'!C42</f>
        <v>49118</v>
      </c>
      <c r="D42" s="2">
        <f>Construction!D42+'Other Capital'!D42</f>
        <v>43760</v>
      </c>
      <c r="E42" s="2">
        <f>Construction!E42+'Other Capital'!E42</f>
        <v>272384</v>
      </c>
      <c r="F42" s="2">
        <f>Construction!F42+'Other Capital'!F42</f>
        <v>7614</v>
      </c>
      <c r="G42" s="2">
        <f>Construction!G42+'Other Capital'!G42</f>
        <v>2787</v>
      </c>
      <c r="H42" s="2">
        <f>Construction!H42+'Other Capital'!H42</f>
        <v>2028</v>
      </c>
      <c r="I42" s="2">
        <f>Construction!I42+'Other Capital'!I42</f>
        <v>6815</v>
      </c>
      <c r="J42" s="2">
        <f>Construction!J42+'Other Capital'!J42</f>
        <v>16400</v>
      </c>
      <c r="K42" s="2">
        <f>Construction!K42+'Other Capital'!K42</f>
        <v>4524</v>
      </c>
      <c r="L42" s="2">
        <f>Construction!L42+'Other Capital'!L42</f>
        <v>11643</v>
      </c>
      <c r="M42" s="2">
        <f>Construction!M42+'Other Capital'!M42</f>
        <v>15779</v>
      </c>
      <c r="N42" s="2">
        <f>Construction!N42+'Other Capital'!N42</f>
        <v>18044</v>
      </c>
      <c r="O42" s="2">
        <f>Construction!O42+'Other Capital'!O42</f>
        <v>57077</v>
      </c>
      <c r="P42" s="2">
        <f>Construction!P42+'Other Capital'!P42</f>
        <v>0</v>
      </c>
      <c r="Q42" s="2">
        <f>Construction!Q42+'Other Capital'!Q42</f>
        <v>0</v>
      </c>
      <c r="R42" s="2">
        <f>Construction!R42+'Other Capital'!R42</f>
        <v>39539</v>
      </c>
    </row>
    <row r="43" spans="1:18">
      <c r="A43" s="1" t="s">
        <v>69</v>
      </c>
      <c r="B43" s="1" t="s">
        <v>16</v>
      </c>
      <c r="C43" s="2">
        <f>Construction!C43+'Other Capital'!C43</f>
        <v>851582</v>
      </c>
      <c r="D43" s="2">
        <f>Construction!D43+'Other Capital'!D43</f>
        <v>357157</v>
      </c>
      <c r="E43" s="2">
        <f>Construction!E43+'Other Capital'!E43</f>
        <v>905605</v>
      </c>
      <c r="F43" s="2">
        <f>Construction!F43+'Other Capital'!F43</f>
        <v>7833</v>
      </c>
      <c r="G43" s="2">
        <f>Construction!G43+'Other Capital'!G43</f>
        <v>41944</v>
      </c>
      <c r="H43" s="2">
        <f>Construction!H43+'Other Capital'!H43</f>
        <v>8864</v>
      </c>
      <c r="I43" s="2">
        <f>Construction!I43+'Other Capital'!I43</f>
        <v>46692</v>
      </c>
      <c r="J43" s="2">
        <f>Construction!J43+'Other Capital'!J43</f>
        <v>44889</v>
      </c>
      <c r="K43" s="2">
        <f>Construction!K43+'Other Capital'!K43</f>
        <v>101130</v>
      </c>
      <c r="L43" s="2">
        <f>Construction!L43+'Other Capital'!L43</f>
        <v>20980</v>
      </c>
      <c r="M43" s="2">
        <f>Construction!M43+'Other Capital'!M43</f>
        <v>181397</v>
      </c>
      <c r="N43" s="2">
        <f>Construction!N43+'Other Capital'!N43</f>
        <v>19239</v>
      </c>
      <c r="O43" s="2">
        <f>Construction!O43+'Other Capital'!O43</f>
        <v>216778</v>
      </c>
      <c r="P43" s="2">
        <f>Construction!P43+'Other Capital'!P43</f>
        <v>136302</v>
      </c>
      <c r="Q43" s="2">
        <f>Construction!Q43+'Other Capital'!Q43</f>
        <v>25434</v>
      </c>
      <c r="R43" s="2">
        <f>Construction!R43+'Other Capital'!R43</f>
        <v>72062</v>
      </c>
    </row>
    <row r="44" spans="1:18">
      <c r="A44" s="1" t="s">
        <v>98</v>
      </c>
      <c r="B44" s="1" t="s">
        <v>45</v>
      </c>
      <c r="C44" s="2">
        <f>Construction!C44+'Other Capital'!C44</f>
        <v>172133</v>
      </c>
      <c r="D44" s="2">
        <f>Construction!D44+'Other Capital'!D44</f>
        <v>71558</v>
      </c>
      <c r="E44" s="2">
        <f>Construction!E44+'Other Capital'!E44</f>
        <v>592684</v>
      </c>
      <c r="F44" s="2">
        <f>Construction!F44+'Other Capital'!F44</f>
        <v>66</v>
      </c>
      <c r="G44" s="2">
        <f>Construction!G44+'Other Capital'!G44</f>
        <v>6754</v>
      </c>
      <c r="H44" s="2">
        <f>Construction!H44+'Other Capital'!H44</f>
        <v>10059</v>
      </c>
      <c r="I44" s="2">
        <f>Construction!I44+'Other Capital'!I44</f>
        <v>8905</v>
      </c>
      <c r="J44" s="2">
        <f>Construction!J44+'Other Capital'!J44</f>
        <v>3669</v>
      </c>
      <c r="K44" s="2">
        <f>Construction!K44+'Other Capital'!K44</f>
        <v>34545</v>
      </c>
      <c r="L44" s="2">
        <f>Construction!L44+'Other Capital'!L44</f>
        <v>10654</v>
      </c>
      <c r="M44" s="2">
        <f>Construction!M44+'Other Capital'!M44</f>
        <v>70099</v>
      </c>
      <c r="N44" s="2">
        <f>Construction!N44+'Other Capital'!N44</f>
        <v>6923</v>
      </c>
      <c r="O44" s="2">
        <f>Construction!O44+'Other Capital'!O44</f>
        <v>61663</v>
      </c>
      <c r="P44" s="2">
        <f>Construction!P44+'Other Capital'!P44</f>
        <v>8430</v>
      </c>
      <c r="Q44" s="2">
        <f>Construction!Q44+'Other Capital'!Q44</f>
        <v>541</v>
      </c>
      <c r="R44" s="2">
        <f>Construction!R44+'Other Capital'!R44</f>
        <v>33962</v>
      </c>
    </row>
    <row r="45" spans="1:18">
      <c r="A45" s="1" t="s">
        <v>68</v>
      </c>
      <c r="B45" s="1" t="s">
        <v>15</v>
      </c>
      <c r="C45" s="2">
        <f>Construction!C45+'Other Capital'!C45</f>
        <v>671532</v>
      </c>
      <c r="D45" s="2">
        <f>Construction!D45+'Other Capital'!D45</f>
        <v>310860</v>
      </c>
      <c r="E45" s="2">
        <f>Construction!E45+'Other Capital'!E45</f>
        <v>1386786</v>
      </c>
      <c r="F45" s="2">
        <f>Construction!F45+'Other Capital'!F45</f>
        <v>15854</v>
      </c>
      <c r="G45" s="2">
        <f>Construction!G45+'Other Capital'!G45</f>
        <v>58647</v>
      </c>
      <c r="H45" s="2">
        <f>Construction!H45+'Other Capital'!H45</f>
        <v>10069</v>
      </c>
      <c r="I45" s="2">
        <f>Construction!I45+'Other Capital'!I45</f>
        <v>29641</v>
      </c>
      <c r="J45" s="2">
        <f>Construction!J45+'Other Capital'!J45</f>
        <v>223136</v>
      </c>
      <c r="K45" s="2">
        <f>Construction!K45+'Other Capital'!K45</f>
        <v>46599</v>
      </c>
      <c r="L45" s="2">
        <f>Construction!L45+'Other Capital'!L45</f>
        <v>29708</v>
      </c>
      <c r="M45" s="2">
        <f>Construction!M45+'Other Capital'!M45</f>
        <v>287107</v>
      </c>
      <c r="N45" s="2">
        <f>Construction!N45+'Other Capital'!N45</f>
        <v>13032</v>
      </c>
      <c r="O45" s="2">
        <f>Construction!O45+'Other Capital'!O45</f>
        <v>369547</v>
      </c>
      <c r="P45" s="2">
        <f>Construction!P45+'Other Capital'!P45</f>
        <v>504743</v>
      </c>
      <c r="Q45" s="2">
        <f>Construction!Q45+'Other Capital'!Q45</f>
        <v>85244</v>
      </c>
      <c r="R45" s="2">
        <f>Construction!R45+'Other Capital'!R45</f>
        <v>152789</v>
      </c>
    </row>
    <row r="46" spans="1:18">
      <c r="A46" s="1" t="s">
        <v>57</v>
      </c>
      <c r="B46" s="1" t="s">
        <v>4</v>
      </c>
      <c r="C46" s="2">
        <f>Construction!C46+'Other Capital'!C46</f>
        <v>5538384</v>
      </c>
      <c r="D46" s="2">
        <f>Construction!D46+'Other Capital'!D46</f>
        <v>2679660</v>
      </c>
      <c r="E46" s="2">
        <f>Construction!E46+'Other Capital'!E46</f>
        <v>6947596</v>
      </c>
      <c r="F46" s="2">
        <f>Construction!F46+'Other Capital'!F46</f>
        <v>1110184</v>
      </c>
      <c r="G46" s="2">
        <f>Construction!G46+'Other Capital'!G46</f>
        <v>257639</v>
      </c>
      <c r="H46" s="2">
        <f>Construction!H46+'Other Capital'!H46</f>
        <v>126040</v>
      </c>
      <c r="I46" s="2">
        <f>Construction!I46+'Other Capital'!I46</f>
        <v>190343</v>
      </c>
      <c r="J46" s="2">
        <f>Construction!J46+'Other Capital'!J46</f>
        <v>248147</v>
      </c>
      <c r="K46" s="2">
        <f>Construction!K46+'Other Capital'!K46</f>
        <v>579610</v>
      </c>
      <c r="L46" s="2">
        <f>Construction!L46+'Other Capital'!L46</f>
        <v>504816</v>
      </c>
      <c r="M46" s="2">
        <f>Construction!M46+'Other Capital'!M46</f>
        <v>1397705</v>
      </c>
      <c r="N46" s="2">
        <f>Construction!N46+'Other Capital'!N46</f>
        <v>89272</v>
      </c>
      <c r="O46" s="2">
        <f>Construction!O46+'Other Capital'!O46</f>
        <v>2197502</v>
      </c>
      <c r="P46" s="2">
        <f>Construction!P46+'Other Capital'!P46</f>
        <v>1149466</v>
      </c>
      <c r="Q46" s="2">
        <f>Construction!Q46+'Other Capital'!Q46</f>
        <v>59687</v>
      </c>
      <c r="R46" s="2">
        <f>Construction!R46+'Other Capital'!R46</f>
        <v>472054</v>
      </c>
    </row>
    <row r="47" spans="1:18">
      <c r="A47" s="1" t="s">
        <v>85</v>
      </c>
      <c r="B47" s="1" t="s">
        <v>32</v>
      </c>
      <c r="C47" s="2">
        <f>Construction!C47+'Other Capital'!C47</f>
        <v>666528</v>
      </c>
      <c r="D47" s="2">
        <f>Construction!D47+'Other Capital'!D47</f>
        <v>481828</v>
      </c>
      <c r="E47" s="2">
        <f>Construction!E47+'Other Capital'!E47</f>
        <v>1377815</v>
      </c>
      <c r="F47" s="2">
        <f>Construction!F47+'Other Capital'!F47</f>
        <v>395485</v>
      </c>
      <c r="G47" s="2">
        <f>Construction!G47+'Other Capital'!G47</f>
        <v>22775</v>
      </c>
      <c r="H47" s="2">
        <f>Construction!H47+'Other Capital'!H47</f>
        <v>24395</v>
      </c>
      <c r="I47" s="2">
        <f>Construction!I47+'Other Capital'!I47</f>
        <v>22515</v>
      </c>
      <c r="J47" s="2">
        <f>Construction!J47+'Other Capital'!J47</f>
        <v>63391</v>
      </c>
      <c r="K47" s="2">
        <f>Construction!K47+'Other Capital'!K47</f>
        <v>133710</v>
      </c>
      <c r="L47" s="2">
        <f>Construction!L47+'Other Capital'!L47</f>
        <v>29484</v>
      </c>
      <c r="M47" s="2">
        <f>Construction!M47+'Other Capital'!M47</f>
        <v>155650</v>
      </c>
      <c r="N47" s="2">
        <f>Construction!N47+'Other Capital'!N47</f>
        <v>5289</v>
      </c>
      <c r="O47" s="2">
        <f>Construction!O47+'Other Capital'!O47</f>
        <v>273206</v>
      </c>
      <c r="P47" s="2">
        <f>Construction!P47+'Other Capital'!P47</f>
        <v>39786</v>
      </c>
      <c r="Q47" s="2">
        <f>Construction!Q47+'Other Capital'!Q47</f>
        <v>6</v>
      </c>
      <c r="R47" s="2">
        <f>Construction!R47+'Other Capital'!R47</f>
        <v>231170</v>
      </c>
    </row>
    <row r="48" spans="1:18">
      <c r="A48" s="1" t="s">
        <v>74</v>
      </c>
      <c r="B48" s="1" t="s">
        <v>21</v>
      </c>
      <c r="C48" s="2">
        <f>Construction!C48+'Other Capital'!C48</f>
        <v>45788</v>
      </c>
      <c r="D48" s="2">
        <f>Construction!D48+'Other Capital'!D48</f>
        <v>33884</v>
      </c>
      <c r="E48" s="2">
        <f>Construction!E48+'Other Capital'!E48</f>
        <v>239961</v>
      </c>
      <c r="F48" s="2">
        <f>Construction!F48+'Other Capital'!F48</f>
        <v>6700</v>
      </c>
      <c r="G48" s="2">
        <f>Construction!G48+'Other Capital'!G48</f>
        <v>10436</v>
      </c>
      <c r="H48" s="2">
        <f>Construction!H48+'Other Capital'!H48</f>
        <v>593</v>
      </c>
      <c r="I48" s="2">
        <f>Construction!I48+'Other Capital'!I48</f>
        <v>6165</v>
      </c>
      <c r="J48" s="2">
        <f>Construction!J48+'Other Capital'!J48</f>
        <v>2649</v>
      </c>
      <c r="K48" s="2">
        <f>Construction!K48+'Other Capital'!K48</f>
        <v>8206</v>
      </c>
      <c r="L48" s="2">
        <f>Construction!L48+'Other Capital'!L48</f>
        <v>2753</v>
      </c>
      <c r="M48" s="2">
        <f>Construction!M48+'Other Capital'!M48</f>
        <v>28901</v>
      </c>
      <c r="N48" s="2">
        <f>Construction!N48+'Other Capital'!N48</f>
        <v>1781</v>
      </c>
      <c r="O48" s="2">
        <f>Construction!O48+'Other Capital'!O48</f>
        <v>17721</v>
      </c>
      <c r="P48" s="2">
        <f>Construction!P48+'Other Capital'!P48</f>
        <v>13774</v>
      </c>
      <c r="Q48" s="2">
        <f>Construction!Q48+'Other Capital'!Q48</f>
        <v>0</v>
      </c>
      <c r="R48" s="2">
        <f>Construction!R48+'Other Capital'!R48</f>
        <v>4240</v>
      </c>
    </row>
    <row r="49" spans="1:18">
      <c r="A49" s="1" t="s">
        <v>102</v>
      </c>
      <c r="B49" s="1" t="s">
        <v>49</v>
      </c>
      <c r="C49" s="2">
        <f>Construction!C49+'Other Capital'!C49</f>
        <v>1366011</v>
      </c>
      <c r="D49" s="2">
        <f>Construction!D49+'Other Capital'!D49</f>
        <v>1344917</v>
      </c>
      <c r="E49" s="2">
        <f>Construction!E49+'Other Capital'!E49</f>
        <v>2210495</v>
      </c>
      <c r="F49" s="2">
        <f>Construction!F49+'Other Capital'!F49</f>
        <v>114000</v>
      </c>
      <c r="G49" s="2">
        <f>Construction!G49+'Other Capital'!G49</f>
        <v>135586</v>
      </c>
      <c r="H49" s="2">
        <f>Construction!H49+'Other Capital'!H49</f>
        <v>71495</v>
      </c>
      <c r="I49" s="2">
        <f>Construction!I49+'Other Capital'!I49</f>
        <v>97180</v>
      </c>
      <c r="J49" s="2">
        <f>Construction!J49+'Other Capital'!J49</f>
        <v>106199</v>
      </c>
      <c r="K49" s="2">
        <f>Construction!K49+'Other Capital'!K49</f>
        <v>164222</v>
      </c>
      <c r="L49" s="2">
        <f>Construction!L49+'Other Capital'!L49</f>
        <v>37318</v>
      </c>
      <c r="M49" s="2">
        <f>Construction!M49+'Other Capital'!M49</f>
        <v>544522</v>
      </c>
      <c r="N49" s="2">
        <f>Construction!N49+'Other Capital'!N49</f>
        <v>42439</v>
      </c>
      <c r="O49" s="2">
        <f>Construction!O49+'Other Capital'!O49</f>
        <v>303432</v>
      </c>
      <c r="P49" s="2">
        <f>Construction!P49+'Other Capital'!P49</f>
        <v>21817</v>
      </c>
      <c r="Q49" s="2">
        <f>Construction!Q49+'Other Capital'!Q49</f>
        <v>29034</v>
      </c>
      <c r="R49" s="2">
        <f>Construction!R49+'Other Capital'!R49</f>
        <v>282997</v>
      </c>
    </row>
    <row r="50" spans="1:18">
      <c r="A50" s="1" t="s">
        <v>83</v>
      </c>
      <c r="B50" s="1" t="s">
        <v>30</v>
      </c>
      <c r="C50" s="2">
        <f>Construction!C50+'Other Capital'!C50</f>
        <v>1552356</v>
      </c>
      <c r="D50" s="2">
        <f>Construction!D50+'Other Capital'!D50</f>
        <v>747323</v>
      </c>
      <c r="E50" s="2">
        <f>Construction!E50+'Other Capital'!E50</f>
        <v>2566981</v>
      </c>
      <c r="F50" s="2">
        <f>Construction!F50+'Other Capital'!F50</f>
        <v>1158316</v>
      </c>
      <c r="G50" s="2">
        <f>Construction!G50+'Other Capital'!G50</f>
        <v>31706</v>
      </c>
      <c r="H50" s="2">
        <f>Construction!H50+'Other Capital'!H50</f>
        <v>75362</v>
      </c>
      <c r="I50" s="2">
        <f>Construction!I50+'Other Capital'!I50</f>
        <v>104745</v>
      </c>
      <c r="J50" s="2">
        <f>Construction!J50+'Other Capital'!J50</f>
        <v>184918</v>
      </c>
      <c r="K50" s="2">
        <f>Construction!K50+'Other Capital'!K50</f>
        <v>237703</v>
      </c>
      <c r="L50" s="2">
        <f>Construction!L50+'Other Capital'!L50</f>
        <v>198708</v>
      </c>
      <c r="M50" s="2">
        <f>Construction!M50+'Other Capital'!M50</f>
        <v>985177</v>
      </c>
      <c r="N50" s="2">
        <f>Construction!N50+'Other Capital'!N50</f>
        <v>127247</v>
      </c>
      <c r="O50" s="2">
        <f>Construction!O50+'Other Capital'!O50</f>
        <v>411965</v>
      </c>
      <c r="P50" s="2">
        <f>Construction!P50+'Other Capital'!P50</f>
        <v>766843</v>
      </c>
      <c r="Q50" s="2">
        <f>Construction!Q50+'Other Capital'!Q50</f>
        <v>361</v>
      </c>
      <c r="R50" s="2">
        <f>Construction!R50+'Other Capital'!R50</f>
        <v>101399</v>
      </c>
    </row>
    <row r="51" spans="1:18">
      <c r="A51" s="1" t="s">
        <v>91</v>
      </c>
      <c r="B51" s="1" t="s">
        <v>38</v>
      </c>
      <c r="C51" s="2">
        <f>Construction!C51+'Other Capital'!C51</f>
        <v>245082</v>
      </c>
      <c r="D51" s="2">
        <f>Construction!D51+'Other Capital'!D51</f>
        <v>191970</v>
      </c>
      <c r="E51" s="2">
        <f>Construction!E51+'Other Capital'!E51</f>
        <v>798221</v>
      </c>
      <c r="F51" s="2">
        <f>Construction!F51+'Other Capital'!F51</f>
        <v>5166</v>
      </c>
      <c r="G51" s="2">
        <f>Construction!G51+'Other Capital'!G51</f>
        <v>16360</v>
      </c>
      <c r="H51" s="2">
        <f>Construction!H51+'Other Capital'!H51</f>
        <v>11642</v>
      </c>
      <c r="I51" s="2">
        <f>Construction!I51+'Other Capital'!I51</f>
        <v>3198</v>
      </c>
      <c r="J51" s="2">
        <f>Construction!J51+'Other Capital'!J51</f>
        <v>18964</v>
      </c>
      <c r="K51" s="2">
        <f>Construction!K51+'Other Capital'!K51</f>
        <v>6292</v>
      </c>
      <c r="L51" s="2">
        <f>Construction!L51+'Other Capital'!L51</f>
        <v>23246</v>
      </c>
      <c r="M51" s="2">
        <f>Construction!M51+'Other Capital'!M51</f>
        <v>102367</v>
      </c>
      <c r="N51" s="2">
        <f>Construction!N51+'Other Capital'!N51</f>
        <v>3654</v>
      </c>
      <c r="O51" s="2">
        <f>Construction!O51+'Other Capital'!O51</f>
        <v>127554</v>
      </c>
      <c r="P51" s="2">
        <f>Construction!P51+'Other Capital'!P51</f>
        <v>22</v>
      </c>
      <c r="Q51" s="2">
        <f>Construction!Q51+'Other Capital'!Q51</f>
        <v>0</v>
      </c>
      <c r="R51" s="2">
        <f>Construction!R51+'Other Capital'!R51</f>
        <v>31557</v>
      </c>
    </row>
    <row r="52" spans="1:18">
      <c r="A52" s="1" t="s">
        <v>80</v>
      </c>
      <c r="B52" s="1" t="s">
        <v>27</v>
      </c>
      <c r="C52" s="2">
        <f>Construction!C52+'Other Capital'!C52</f>
        <v>450919</v>
      </c>
      <c r="D52" s="2">
        <f>Construction!D52+'Other Capital'!D52</f>
        <v>818538</v>
      </c>
      <c r="E52" s="2">
        <f>Construction!E52+'Other Capital'!E52</f>
        <v>2124283</v>
      </c>
      <c r="F52" s="2">
        <f>Construction!F52+'Other Capital'!F52</f>
        <v>35502</v>
      </c>
      <c r="G52" s="2">
        <f>Construction!G52+'Other Capital'!G52</f>
        <v>85572</v>
      </c>
      <c r="H52" s="2">
        <f>Construction!H52+'Other Capital'!H52</f>
        <v>62332</v>
      </c>
      <c r="I52" s="2">
        <f>Construction!I52+'Other Capital'!I52</f>
        <v>51331</v>
      </c>
      <c r="J52" s="2">
        <f>Construction!J52+'Other Capital'!J52</f>
        <v>52229</v>
      </c>
      <c r="K52" s="2">
        <f>Construction!K52+'Other Capital'!K52</f>
        <v>121284</v>
      </c>
      <c r="L52" s="2">
        <f>Construction!L52+'Other Capital'!L52</f>
        <v>193580</v>
      </c>
      <c r="M52" s="2">
        <f>Construction!M52+'Other Capital'!M52</f>
        <v>229481</v>
      </c>
      <c r="N52" s="2">
        <f>Construction!N52+'Other Capital'!N52</f>
        <v>10452</v>
      </c>
      <c r="O52" s="2">
        <f>Construction!O52+'Other Capital'!O52</f>
        <v>57616</v>
      </c>
      <c r="P52" s="2">
        <f>Construction!P52+'Other Capital'!P52</f>
        <v>9821</v>
      </c>
      <c r="Q52" s="2">
        <f>Construction!Q52+'Other Capital'!Q52</f>
        <v>0</v>
      </c>
      <c r="R52" s="2">
        <f>Construction!R52+'Other Capital'!R52</f>
        <v>188551</v>
      </c>
    </row>
    <row r="53" spans="1:18">
      <c r="A53" s="1" t="s">
        <v>88</v>
      </c>
      <c r="B53" s="1" t="s">
        <v>35</v>
      </c>
      <c r="C53" s="2">
        <f>Construction!C53+'Other Capital'!C53</f>
        <v>213263</v>
      </c>
      <c r="D53" s="2">
        <f>Construction!D53+'Other Capital'!D53</f>
        <v>92637</v>
      </c>
      <c r="E53" s="2">
        <f>Construction!E53+'Other Capital'!E53</f>
        <v>419398</v>
      </c>
      <c r="F53" s="2">
        <f>Construction!F53+'Other Capital'!F53</f>
        <v>0</v>
      </c>
      <c r="G53" s="2">
        <f>Construction!G53+'Other Capital'!G53</f>
        <v>17541</v>
      </c>
      <c r="H53" s="2">
        <f>Construction!H53+'Other Capital'!H53</f>
        <v>6009</v>
      </c>
      <c r="I53" s="2">
        <f>Construction!I53+'Other Capital'!I53</f>
        <v>16510</v>
      </c>
      <c r="J53" s="2">
        <f>Construction!J53+'Other Capital'!J53</f>
        <v>2245</v>
      </c>
      <c r="K53" s="2">
        <f>Construction!K53+'Other Capital'!K53</f>
        <v>41810</v>
      </c>
      <c r="L53" s="2">
        <f>Construction!L53+'Other Capital'!L53</f>
        <v>50055</v>
      </c>
      <c r="M53" s="2">
        <f>Construction!M53+'Other Capital'!M53</f>
        <v>28335</v>
      </c>
      <c r="N53" s="2">
        <f>Construction!N53+'Other Capital'!N53</f>
        <v>14433</v>
      </c>
      <c r="O53" s="2">
        <f>Construction!O53+'Other Capital'!O53</f>
        <v>71740</v>
      </c>
      <c r="P53" s="2">
        <f>Construction!P53+'Other Capital'!P53</f>
        <v>9290</v>
      </c>
      <c r="Q53" s="2">
        <f>Construction!Q53+'Other Capital'!Q53</f>
        <v>0</v>
      </c>
      <c r="R53" s="2">
        <f>Construction!R53+'Other Capital'!R53</f>
        <v>87197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topLeftCell="E1" workbookViewId="0">
      <selection activeCell="J27" sqref="J27"/>
    </sheetView>
  </sheetViews>
  <sheetFormatPr defaultRowHeight="15"/>
  <cols>
    <col min="1" max="1" width="5.42578125" bestFit="1" customWidth="1"/>
    <col min="2" max="2" width="19.140625" bestFit="1" customWidth="1"/>
    <col min="3" max="3" width="15.42578125" bestFit="1" customWidth="1"/>
    <col min="4" max="5" width="15.28515625" bestFit="1" customWidth="1"/>
    <col min="6" max="12" width="14.28515625" bestFit="1" customWidth="1"/>
    <col min="13" max="15" width="13.28515625" bestFit="1" customWidth="1"/>
    <col min="16" max="16" width="14" bestFit="1" customWidth="1"/>
    <col min="17" max="17" width="12.28515625" bestFit="1" customWidth="1"/>
    <col min="18" max="18" width="15.28515625" bestFit="1" customWidth="1"/>
  </cols>
  <sheetData>
    <row r="1" spans="1:18">
      <c r="A1" s="1" t="s">
        <v>108</v>
      </c>
      <c r="B1" s="1" t="s">
        <v>109</v>
      </c>
      <c r="C1" t="s">
        <v>110</v>
      </c>
      <c r="D1" t="s">
        <v>114</v>
      </c>
      <c r="E1" t="s">
        <v>111</v>
      </c>
      <c r="F1" t="s">
        <v>116</v>
      </c>
      <c r="G1" t="s">
        <v>115</v>
      </c>
      <c r="H1" t="s">
        <v>112</v>
      </c>
      <c r="I1" t="s">
        <v>113</v>
      </c>
      <c r="J1" t="s">
        <v>117</v>
      </c>
      <c r="K1" t="s">
        <v>118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127</v>
      </c>
    </row>
    <row r="2" spans="1:18">
      <c r="A2" s="1" t="s">
        <v>59</v>
      </c>
      <c r="B2" s="1" t="s">
        <v>6</v>
      </c>
      <c r="C2" s="2">
        <f>Current!C2+Construction!C2+'Other Capital'!C2-Charges!C2</f>
        <v>558827559</v>
      </c>
      <c r="D2" s="2">
        <f>Current!D2+Construction!D2+'Other Capital'!D2-Charges!D2</f>
        <v>160615261</v>
      </c>
      <c r="E2" s="2">
        <f>Current!E2+Construction!E2+'Other Capital'!E2-Charges!E2</f>
        <v>146914086</v>
      </c>
      <c r="F2" s="2">
        <f>Current!F2+Construction!F2+'Other Capital'!F2-Charges!F2</f>
        <v>46035124</v>
      </c>
      <c r="G2" s="2">
        <f>Current!G2+Construction!G2+'Other Capital'!G2-Charges!G2</f>
        <v>96924511</v>
      </c>
      <c r="H2" s="2">
        <f>Current!H2+Construction!H2+'Other Capital'!H2-Charges!H2</f>
        <v>61146065</v>
      </c>
      <c r="I2" s="2">
        <f>Current!I2+Construction!I2+'Other Capital'!I2-Charges!I2</f>
        <v>42450083</v>
      </c>
      <c r="J2" s="2">
        <f>Current!J2+Construction!J2+'Other Capital'!J2-Charges!J2</f>
        <v>47304191</v>
      </c>
      <c r="K2" s="2">
        <f>Current!K2+Construction!K2+'Other Capital'!K2-Charges!K2</f>
        <v>27725914</v>
      </c>
      <c r="L2" s="2">
        <f>Current!L2+Construction!L2+'Other Capital'!L2-Charges!L2</f>
        <v>24446891</v>
      </c>
      <c r="M2" s="2">
        <f>Current!M2+Construction!M2+'Other Capital'!M2-Charges!M2</f>
        <v>4372577</v>
      </c>
      <c r="N2" s="2">
        <f>Current!N2+Construction!N2+'Other Capital'!N2-Charges!N2</f>
        <v>7607650</v>
      </c>
      <c r="O2" s="2">
        <f>Current!O2+Construction!O2+'Other Capital'!O2-Charges!O2</f>
        <v>-471360</v>
      </c>
      <c r="P2" s="2">
        <f>Current!P2+Construction!P2+'Other Capital'!P2-Charges!P2</f>
        <v>-4639481</v>
      </c>
      <c r="Q2" s="2">
        <f>Current!Q2+Construction!Q2+'Other Capital'!Q2-Charges!Q2</f>
        <v>-508781</v>
      </c>
      <c r="R2" s="2">
        <f>Current!R2+Construction!R2+'Other Capital'!R2-Charges!R2</f>
        <v>123710789</v>
      </c>
    </row>
    <row r="3" spans="1:18">
      <c r="A3" s="1" t="s">
        <v>84</v>
      </c>
      <c r="B3" s="1" t="s">
        <v>31</v>
      </c>
      <c r="C3" s="2">
        <f>Current!C3+Construction!C3+'Other Capital'!C3-Charges!C3</f>
        <v>7018743</v>
      </c>
      <c r="D3" s="2">
        <f>Current!D3+Construction!D3+'Other Capital'!D3-Charges!D3</f>
        <v>2566685</v>
      </c>
      <c r="E3" s="2">
        <f>Current!E3+Construction!E3+'Other Capital'!E3-Charges!E3</f>
        <v>2232959</v>
      </c>
      <c r="F3" s="2">
        <f>Current!F3+Construction!F3+'Other Capital'!F3-Charges!F3</f>
        <v>71238</v>
      </c>
      <c r="G3" s="2">
        <f>Current!G3+Construction!G3+'Other Capital'!G3-Charges!G3</f>
        <v>1155975</v>
      </c>
      <c r="H3" s="2">
        <f>Current!H3+Construction!H3+'Other Capital'!H3-Charges!H3</f>
        <v>711823</v>
      </c>
      <c r="I3" s="2">
        <f>Current!I3+Construction!I3+'Other Capital'!I3-Charges!I3</f>
        <v>431853</v>
      </c>
      <c r="J3" s="2">
        <f>Current!J3+Construction!J3+'Other Capital'!J3-Charges!J3</f>
        <v>427868</v>
      </c>
      <c r="K3" s="2">
        <f>Current!K3+Construction!K3+'Other Capital'!K3-Charges!K3</f>
        <v>264408</v>
      </c>
      <c r="L3" s="2">
        <f>Current!L3+Construction!L3+'Other Capital'!L3-Charges!L3</f>
        <v>252781</v>
      </c>
      <c r="M3" s="2">
        <f>Current!M3+Construction!M3+'Other Capital'!M3-Charges!M3</f>
        <v>-102305</v>
      </c>
      <c r="N3" s="2">
        <f>Current!N3+Construction!N3+'Other Capital'!N3-Charges!N3</f>
        <v>58775</v>
      </c>
      <c r="O3" s="2">
        <f>Current!O3+Construction!O3+'Other Capital'!O3-Charges!O3</f>
        <v>-50173</v>
      </c>
      <c r="P3" s="2">
        <f>Current!P3+Construction!P3+'Other Capital'!P3-Charges!P3</f>
        <v>-108231</v>
      </c>
      <c r="Q3" s="2">
        <f>Current!Q3+Construction!Q3+'Other Capital'!Q3-Charges!Q3</f>
        <v>-116871</v>
      </c>
      <c r="R3" s="2">
        <f>Current!R3+Construction!R3+'Other Capital'!R3-Charges!R3</f>
        <v>1467475</v>
      </c>
    </row>
    <row r="4" spans="1:18">
      <c r="A4" s="1" t="s">
        <v>96</v>
      </c>
      <c r="B4" s="1" t="s">
        <v>43</v>
      </c>
      <c r="C4" s="2">
        <f>Current!C4+Construction!C4+'Other Capital'!C4-Charges!C4</f>
        <v>2269522</v>
      </c>
      <c r="D4" s="2">
        <f>Current!D4+Construction!D4+'Other Capital'!D4-Charges!D4</f>
        <v>717425</v>
      </c>
      <c r="E4" s="2">
        <f>Current!E4+Construction!E4+'Other Capital'!E4-Charges!E4</f>
        <v>1211530</v>
      </c>
      <c r="F4" s="2">
        <f>Current!F4+Construction!F4+'Other Capital'!F4-Charges!F4</f>
        <v>53455</v>
      </c>
      <c r="G4" s="2">
        <f>Current!G4+Construction!G4+'Other Capital'!G4-Charges!G4</f>
        <v>345376</v>
      </c>
      <c r="H4" s="2">
        <f>Current!H4+Construction!H4+'Other Capital'!H4-Charges!H4</f>
        <v>316239</v>
      </c>
      <c r="I4" s="2">
        <f>Current!I4+Construction!I4+'Other Capital'!I4-Charges!I4</f>
        <v>168518</v>
      </c>
      <c r="J4" s="2">
        <f>Current!J4+Construction!J4+'Other Capital'!J4-Charges!J4</f>
        <v>286337</v>
      </c>
      <c r="K4" s="2">
        <f>Current!K4+Construction!K4+'Other Capital'!K4-Charges!K4</f>
        <v>98221</v>
      </c>
      <c r="L4" s="2">
        <f>Current!L4+Construction!L4+'Other Capital'!L4-Charges!L4</f>
        <v>299641</v>
      </c>
      <c r="M4" s="2">
        <f>Current!M4+Construction!M4+'Other Capital'!M4-Charges!M4</f>
        <v>6775</v>
      </c>
      <c r="N4" s="2">
        <f>Current!N4+Construction!N4+'Other Capital'!N4-Charges!N4</f>
        <v>8622</v>
      </c>
      <c r="O4" s="2">
        <f>Current!O4+Construction!O4+'Other Capital'!O4-Charges!O4</f>
        <v>34618</v>
      </c>
      <c r="P4" s="2">
        <f>Current!P4+Construction!P4+'Other Capital'!P4-Charges!P4</f>
        <v>213753</v>
      </c>
      <c r="Q4" s="2">
        <f>Current!Q4+Construction!Q4+'Other Capital'!Q4-Charges!Q4</f>
        <v>8788</v>
      </c>
      <c r="R4" s="2">
        <f>Current!R4+Construction!R4+'Other Capital'!R4-Charges!R4</f>
        <v>976258</v>
      </c>
    </row>
    <row r="5" spans="1:18">
      <c r="A5" s="1" t="s">
        <v>73</v>
      </c>
      <c r="B5" s="1" t="s">
        <v>20</v>
      </c>
      <c r="C5" s="2">
        <f>Current!C5+Construction!C5+'Other Capital'!C5-Charges!C5</f>
        <v>7763838</v>
      </c>
      <c r="D5" s="2">
        <f>Current!D5+Construction!D5+'Other Capital'!D5-Charges!D5</f>
        <v>2832831</v>
      </c>
      <c r="E5" s="2">
        <f>Current!E5+Construction!E5+'Other Capital'!E5-Charges!E5</f>
        <v>2317919</v>
      </c>
      <c r="F5" s="2">
        <f>Current!F5+Construction!F5+'Other Capital'!F5-Charges!F5</f>
        <v>576438</v>
      </c>
      <c r="G5" s="2">
        <f>Current!G5+Construction!G5+'Other Capital'!G5-Charges!G5</f>
        <v>2061378</v>
      </c>
      <c r="H5" s="2">
        <f>Current!H5+Construction!H5+'Other Capital'!H5-Charges!H5</f>
        <v>1544480</v>
      </c>
      <c r="I5" s="2">
        <f>Current!I5+Construction!I5+'Other Capital'!I5-Charges!I5</f>
        <v>1048938</v>
      </c>
      <c r="J5" s="2">
        <f>Current!J5+Construction!J5+'Other Capital'!J5-Charges!J5</f>
        <v>552187</v>
      </c>
      <c r="K5" s="2">
        <f>Current!K5+Construction!K5+'Other Capital'!K5-Charges!K5</f>
        <v>487826</v>
      </c>
      <c r="L5" s="2">
        <f>Current!L5+Construction!L5+'Other Capital'!L5-Charges!L5</f>
        <v>386158</v>
      </c>
      <c r="M5" s="2">
        <f>Current!M5+Construction!M5+'Other Capital'!M5-Charges!M5</f>
        <v>44059</v>
      </c>
      <c r="N5" s="2">
        <f>Current!N5+Construction!N5+'Other Capital'!N5-Charges!N5</f>
        <v>-84307</v>
      </c>
      <c r="O5" s="2">
        <f>Current!O5+Construction!O5+'Other Capital'!O5-Charges!O5</f>
        <v>-403090</v>
      </c>
      <c r="P5" s="2">
        <f>Current!P5+Construction!P5+'Other Capital'!P5-Charges!P5</f>
        <v>-349443</v>
      </c>
      <c r="Q5" s="2">
        <f>Current!Q5+Construction!Q5+'Other Capital'!Q5-Charges!Q5</f>
        <v>-1307</v>
      </c>
      <c r="R5" s="2">
        <f>Current!R5+Construction!R5+'Other Capital'!R5-Charges!R5</f>
        <v>2151266</v>
      </c>
    </row>
    <row r="6" spans="1:18">
      <c r="A6" s="1" t="s">
        <v>71</v>
      </c>
      <c r="B6" s="1" t="s">
        <v>18</v>
      </c>
      <c r="C6" s="2">
        <f>Current!C6+Construction!C6+'Other Capital'!C6-Charges!C6</f>
        <v>4899437</v>
      </c>
      <c r="D6" s="2">
        <f>Current!D6+Construction!D6+'Other Capital'!D6-Charges!D6</f>
        <v>1779384</v>
      </c>
      <c r="E6" s="2">
        <f>Current!E6+Construction!E6+'Other Capital'!E6-Charges!E6</f>
        <v>1436003</v>
      </c>
      <c r="F6" s="2">
        <f>Current!F6+Construction!F6+'Other Capital'!F6-Charges!F6</f>
        <v>24227</v>
      </c>
      <c r="G6" s="2">
        <f>Current!G6+Construction!G6+'Other Capital'!G6-Charges!G6</f>
        <v>586879</v>
      </c>
      <c r="H6" s="2">
        <f>Current!H6+Construction!H6+'Other Capital'!H6-Charges!H6</f>
        <v>558134</v>
      </c>
      <c r="I6" s="2">
        <f>Current!I6+Construction!I6+'Other Capital'!I6-Charges!I6</f>
        <v>248272</v>
      </c>
      <c r="J6" s="2">
        <f>Current!J6+Construction!J6+'Other Capital'!J6-Charges!J6</f>
        <v>188210</v>
      </c>
      <c r="K6" s="2">
        <f>Current!K6+Construction!K6+'Other Capital'!K6-Charges!K6</f>
        <v>143542</v>
      </c>
      <c r="L6" s="2">
        <f>Current!L6+Construction!L6+'Other Capital'!L6-Charges!L6</f>
        <v>236474</v>
      </c>
      <c r="M6" s="2">
        <f>Current!M6+Construction!M6+'Other Capital'!M6-Charges!M6</f>
        <v>4672</v>
      </c>
      <c r="N6" s="2">
        <f>Current!N6+Construction!N6+'Other Capital'!N6-Charges!N6</f>
        <v>52607</v>
      </c>
      <c r="O6" s="2">
        <f>Current!O6+Construction!O6+'Other Capital'!O6-Charges!O6</f>
        <v>2463</v>
      </c>
      <c r="P6" s="2">
        <f>Current!P6+Construction!P6+'Other Capital'!P6-Charges!P6</f>
        <v>-45794</v>
      </c>
      <c r="Q6" s="2">
        <f>Current!Q6+Construction!Q6+'Other Capital'!Q6-Charges!Q6</f>
        <v>-608</v>
      </c>
      <c r="R6" s="2">
        <f>Current!R6+Construction!R6+'Other Capital'!R6-Charges!R6</f>
        <v>1018387</v>
      </c>
    </row>
    <row r="7" spans="1:18">
      <c r="A7" s="1" t="s">
        <v>89</v>
      </c>
      <c r="B7" s="1" t="s">
        <v>36</v>
      </c>
      <c r="C7" s="2">
        <f>Current!C7+Construction!C7+'Other Capital'!C7-Charges!C7</f>
        <v>66230070</v>
      </c>
      <c r="D7" s="2">
        <f>Current!D7+Construction!D7+'Other Capital'!D7-Charges!D7</f>
        <v>27533739</v>
      </c>
      <c r="E7" s="2">
        <f>Current!E7+Construction!E7+'Other Capital'!E7-Charges!E7</f>
        <v>17608547</v>
      </c>
      <c r="F7" s="2">
        <f>Current!F7+Construction!F7+'Other Capital'!F7-Charges!F7</f>
        <v>8196503</v>
      </c>
      <c r="G7" s="2">
        <f>Current!G7+Construction!G7+'Other Capital'!G7-Charges!G7</f>
        <v>14893191</v>
      </c>
      <c r="H7" s="2">
        <f>Current!H7+Construction!H7+'Other Capital'!H7-Charges!H7</f>
        <v>13691104</v>
      </c>
      <c r="I7" s="2">
        <f>Current!I7+Construction!I7+'Other Capital'!I7-Charges!I7</f>
        <v>6772039</v>
      </c>
      <c r="J7" s="2">
        <f>Current!J7+Construction!J7+'Other Capital'!J7-Charges!J7</f>
        <v>8036768</v>
      </c>
      <c r="K7" s="2">
        <f>Current!K7+Construction!K7+'Other Capital'!K7-Charges!K7</f>
        <v>3918365</v>
      </c>
      <c r="L7" s="2">
        <f>Current!L7+Construction!L7+'Other Capital'!L7-Charges!L7</f>
        <v>3407322</v>
      </c>
      <c r="M7" s="2">
        <f>Current!M7+Construction!M7+'Other Capital'!M7-Charges!M7</f>
        <v>-117105</v>
      </c>
      <c r="N7" s="2">
        <f>Current!N7+Construction!N7+'Other Capital'!N7-Charges!N7</f>
        <v>1276646</v>
      </c>
      <c r="O7" s="2">
        <f>Current!O7+Construction!O7+'Other Capital'!O7-Charges!O7</f>
        <v>1208950</v>
      </c>
      <c r="P7" s="2">
        <f>Current!P7+Construction!P7+'Other Capital'!P7-Charges!P7</f>
        <v>127034</v>
      </c>
      <c r="Q7" s="2">
        <f>Current!Q7+Construction!Q7+'Other Capital'!Q7-Charges!Q7</f>
        <v>-85571</v>
      </c>
      <c r="R7" s="2">
        <f>Current!R7+Construction!R7+'Other Capital'!R7-Charges!R7</f>
        <v>19892897</v>
      </c>
    </row>
    <row r="8" spans="1:18">
      <c r="A8" s="1" t="s">
        <v>76</v>
      </c>
      <c r="B8" s="1" t="s">
        <v>23</v>
      </c>
      <c r="C8" s="2">
        <f>Current!C8+Construction!C8+'Other Capital'!C8-Charges!C8</f>
        <v>7724900</v>
      </c>
      <c r="D8" s="2">
        <f>Current!D8+Construction!D8+'Other Capital'!D8-Charges!D8</f>
        <v>2269448</v>
      </c>
      <c r="E8" s="2">
        <f>Current!E8+Construction!E8+'Other Capital'!E8-Charges!E8</f>
        <v>2353581</v>
      </c>
      <c r="F8" s="2">
        <f>Current!F8+Construction!F8+'Other Capital'!F8-Charges!F8</f>
        <v>952966</v>
      </c>
      <c r="G8" s="2">
        <f>Current!G8+Construction!G8+'Other Capital'!G8-Charges!G8</f>
        <v>1594966</v>
      </c>
      <c r="H8" s="2">
        <f>Current!H8+Construction!H8+'Other Capital'!H8-Charges!H8</f>
        <v>1243601</v>
      </c>
      <c r="I8" s="2">
        <f>Current!I8+Construction!I8+'Other Capital'!I8-Charges!I8</f>
        <v>847815</v>
      </c>
      <c r="J8" s="2">
        <f>Current!J8+Construction!J8+'Other Capital'!J8-Charges!J8</f>
        <v>680127</v>
      </c>
      <c r="K8" s="2">
        <f>Current!K8+Construction!K8+'Other Capital'!K8-Charges!K8</f>
        <v>887170</v>
      </c>
      <c r="L8" s="2">
        <f>Current!L8+Construction!L8+'Other Capital'!L8-Charges!L8</f>
        <v>360136</v>
      </c>
      <c r="M8" s="2">
        <f>Current!M8+Construction!M8+'Other Capital'!M8-Charges!M8</f>
        <v>61689</v>
      </c>
      <c r="N8" s="2">
        <f>Current!N8+Construction!N8+'Other Capital'!N8-Charges!N8</f>
        <v>-1345</v>
      </c>
      <c r="O8" s="2">
        <f>Current!O8+Construction!O8+'Other Capital'!O8-Charges!O8</f>
        <v>-62325</v>
      </c>
      <c r="P8" s="2">
        <f>Current!P8+Construction!P8+'Other Capital'!P8-Charges!P8</f>
        <v>-14875</v>
      </c>
      <c r="Q8" s="2">
        <f>Current!Q8+Construction!Q8+'Other Capital'!Q8-Charges!Q8</f>
        <v>-11075</v>
      </c>
      <c r="R8" s="2">
        <f>Current!R8+Construction!R8+'Other Capital'!R8-Charges!R8</f>
        <v>2374834</v>
      </c>
    </row>
    <row r="9" spans="1:18">
      <c r="A9" s="1" t="s">
        <v>60</v>
      </c>
      <c r="B9" s="1" t="s">
        <v>7</v>
      </c>
      <c r="C9" s="2">
        <f>Current!C9+Construction!C9+'Other Capital'!C9-Charges!C9</f>
        <v>8661924</v>
      </c>
      <c r="D9" s="2">
        <f>Current!D9+Construction!D9+'Other Capital'!D9-Charges!D9</f>
        <v>1478740</v>
      </c>
      <c r="E9" s="2">
        <f>Current!E9+Construction!E9+'Other Capital'!E9-Charges!E9</f>
        <v>1698387</v>
      </c>
      <c r="F9" s="2">
        <f>Current!F9+Construction!F9+'Other Capital'!F9-Charges!F9</f>
        <v>662214</v>
      </c>
      <c r="G9" s="2">
        <f>Current!G9+Construction!G9+'Other Capital'!G9-Charges!G9</f>
        <v>1117648</v>
      </c>
      <c r="H9" s="2">
        <f>Current!H9+Construction!H9+'Other Capital'!H9-Charges!H9</f>
        <v>684889</v>
      </c>
      <c r="I9" s="2">
        <f>Current!I9+Construction!I9+'Other Capital'!I9-Charges!I9</f>
        <v>568863</v>
      </c>
      <c r="J9" s="2">
        <f>Current!J9+Construction!J9+'Other Capital'!J9-Charges!J9</f>
        <v>736019</v>
      </c>
      <c r="K9" s="2">
        <f>Current!K9+Construction!K9+'Other Capital'!K9-Charges!K9</f>
        <v>171058</v>
      </c>
      <c r="L9" s="2">
        <f>Current!L9+Construction!L9+'Other Capital'!L9-Charges!L9</f>
        <v>180853</v>
      </c>
      <c r="M9" s="2">
        <f>Current!M9+Construction!M9+'Other Capital'!M9-Charges!M9</f>
        <v>229089</v>
      </c>
      <c r="N9" s="2">
        <f>Current!N9+Construction!N9+'Other Capital'!N9-Charges!N9</f>
        <v>121422</v>
      </c>
      <c r="O9" s="2">
        <f>Current!O9+Construction!O9+'Other Capital'!O9-Charges!O9</f>
        <v>-23143</v>
      </c>
      <c r="P9" s="2">
        <f>Current!P9+Construction!P9+'Other Capital'!P9-Charges!P9</f>
        <v>23908</v>
      </c>
      <c r="Q9" s="2">
        <f>Current!Q9+Construction!Q9+'Other Capital'!Q9-Charges!Q9</f>
        <v>3391</v>
      </c>
      <c r="R9" s="2">
        <f>Current!R9+Construction!R9+'Other Capital'!R9-Charges!R9</f>
        <v>1788417</v>
      </c>
    </row>
    <row r="10" spans="1:18">
      <c r="A10" s="1" t="s">
        <v>86</v>
      </c>
      <c r="B10" s="1" t="s">
        <v>33</v>
      </c>
      <c r="C10" s="2">
        <f>Current!C10+Construction!C10+'Other Capital'!C10-Charges!C10</f>
        <v>1838482</v>
      </c>
      <c r="D10" s="2">
        <f>Current!D10+Construction!D10+'Other Capital'!D10-Charges!D10</f>
        <v>427972</v>
      </c>
      <c r="E10" s="2">
        <f>Current!E10+Construction!E10+'Other Capital'!E10-Charges!E10</f>
        <v>439445</v>
      </c>
      <c r="F10" s="2">
        <f>Current!F10+Construction!F10+'Other Capital'!F10-Charges!F10</f>
        <v>119050</v>
      </c>
      <c r="G10" s="2">
        <f>Current!G10+Construction!G10+'Other Capital'!G10-Charges!G10</f>
        <v>304486</v>
      </c>
      <c r="H10" s="2">
        <f>Current!H10+Construction!H10+'Other Capital'!H10-Charges!H10</f>
        <v>282052</v>
      </c>
      <c r="I10" s="2">
        <f>Current!I10+Construction!I10+'Other Capital'!I10-Charges!I10</f>
        <v>31195</v>
      </c>
      <c r="J10" s="2">
        <f>Current!J10+Construction!J10+'Other Capital'!J10-Charges!J10</f>
        <v>155239</v>
      </c>
      <c r="K10" s="2">
        <f>Current!K10+Construction!K10+'Other Capital'!K10-Charges!K10</f>
        <v>49014</v>
      </c>
      <c r="L10" s="2">
        <f>Current!L10+Construction!L10+'Other Capital'!L10-Charges!L10</f>
        <v>95107</v>
      </c>
      <c r="M10" s="2">
        <f>Current!M10+Construction!M10+'Other Capital'!M10-Charges!M10</f>
        <v>48580</v>
      </c>
      <c r="N10" s="2">
        <f>Current!N10+Construction!N10+'Other Capital'!N10-Charges!N10</f>
        <v>5580</v>
      </c>
      <c r="O10" s="2">
        <f>Current!O10+Construction!O10+'Other Capital'!O10-Charges!O10</f>
        <v>-3793</v>
      </c>
      <c r="P10" s="2">
        <f>Current!P10+Construction!P10+'Other Capital'!P10-Charges!P10</f>
        <v>-31768</v>
      </c>
      <c r="Q10" s="2">
        <f>Current!Q10+Construction!Q10+'Other Capital'!Q10-Charges!Q10</f>
        <v>0</v>
      </c>
      <c r="R10" s="2">
        <f>Current!R10+Construction!R10+'Other Capital'!R10-Charges!R10</f>
        <v>588305</v>
      </c>
    </row>
    <row r="11" spans="1:18">
      <c r="A11" s="1" t="s">
        <v>105</v>
      </c>
      <c r="B11" s="1" t="s">
        <v>52</v>
      </c>
      <c r="C11" s="2">
        <f>Current!C11+Construction!C11+'Other Capital'!C11-Charges!C11</f>
        <v>2200776</v>
      </c>
      <c r="D11" s="2">
        <f>Current!D11+Construction!D11+'Other Capital'!D11-Charges!D11</f>
        <v>142125</v>
      </c>
      <c r="E11" s="2">
        <f>Current!E11+Construction!E11+'Other Capital'!E11-Charges!E11</f>
        <v>525480</v>
      </c>
      <c r="F11" s="2">
        <f>Current!F11+Construction!F11+'Other Capital'!F11-Charges!F11</f>
        <v>1362209</v>
      </c>
      <c r="G11" s="2">
        <f>Current!G11+Construction!G11+'Other Capital'!G11-Charges!G11</f>
        <v>563763</v>
      </c>
      <c r="H11" s="2">
        <f>Current!H11+Construction!H11+'Other Capital'!H11-Charges!H11</f>
        <v>240658</v>
      </c>
      <c r="I11" s="2">
        <f>Current!I11+Construction!I11+'Other Capital'!I11-Charges!I11</f>
        <v>211472</v>
      </c>
      <c r="J11" s="2">
        <f>Current!J11+Construction!J11+'Other Capital'!J11-Charges!J11</f>
        <v>517153</v>
      </c>
      <c r="K11" s="2">
        <f>Current!K11+Construction!K11+'Other Capital'!K11-Charges!K11</f>
        <v>180897</v>
      </c>
      <c r="L11" s="2">
        <f>Current!L11+Construction!L11+'Other Capital'!L11-Charges!L11</f>
        <v>44753</v>
      </c>
      <c r="M11" s="2">
        <f>Current!M11+Construction!M11+'Other Capital'!M11-Charges!M11</f>
        <v>230326</v>
      </c>
      <c r="N11" s="2">
        <f>Current!N11+Construction!N11+'Other Capital'!N11-Charges!N11</f>
        <v>100059</v>
      </c>
      <c r="O11" s="2">
        <f>Current!O11+Construction!O11+'Other Capital'!O11-Charges!O11</f>
        <v>121848</v>
      </c>
      <c r="P11" s="2">
        <f>Current!P11+Construction!P11+'Other Capital'!P11-Charges!P11</f>
        <v>0</v>
      </c>
      <c r="Q11" s="2">
        <f>Current!Q11+Construction!Q11+'Other Capital'!Q11-Charges!Q11</f>
        <v>0</v>
      </c>
      <c r="R11" s="2">
        <f>Current!R11+Construction!R11+'Other Capital'!R11-Charges!R11</f>
        <v>440064</v>
      </c>
    </row>
    <row r="12" spans="1:18">
      <c r="A12" s="1" t="s">
        <v>58</v>
      </c>
      <c r="B12" s="1" t="s">
        <v>5</v>
      </c>
      <c r="C12" s="2">
        <f>Current!C12+Construction!C12+'Other Capital'!C12-Charges!C12</f>
        <v>23904413</v>
      </c>
      <c r="D12" s="2">
        <f>Current!D12+Construction!D12+'Other Capital'!D12-Charges!D12</f>
        <v>6540182</v>
      </c>
      <c r="E12" s="2">
        <f>Current!E12+Construction!E12+'Other Capital'!E12-Charges!E12</f>
        <v>6682978</v>
      </c>
      <c r="F12" s="2">
        <f>Current!F12+Construction!F12+'Other Capital'!F12-Charges!F12</f>
        <v>1383345</v>
      </c>
      <c r="G12" s="2">
        <f>Current!G12+Construction!G12+'Other Capital'!G12-Charges!G12</f>
        <v>7317993</v>
      </c>
      <c r="H12" s="2">
        <f>Current!H12+Construction!H12+'Other Capital'!H12-Charges!H12</f>
        <v>4065514</v>
      </c>
      <c r="I12" s="2">
        <f>Current!I12+Construction!I12+'Other Capital'!I12-Charges!I12</f>
        <v>3539686</v>
      </c>
      <c r="J12" s="2">
        <f>Current!J12+Construction!J12+'Other Capital'!J12-Charges!J12</f>
        <v>2450035</v>
      </c>
      <c r="K12" s="2">
        <f>Current!K12+Construction!K12+'Other Capital'!K12-Charges!K12</f>
        <v>2188962</v>
      </c>
      <c r="L12" s="2">
        <f>Current!L12+Construction!L12+'Other Capital'!L12-Charges!L12</f>
        <v>3063999</v>
      </c>
      <c r="M12" s="2">
        <f>Current!M12+Construction!M12+'Other Capital'!M12-Charges!M12</f>
        <v>161246</v>
      </c>
      <c r="N12" s="2">
        <f>Current!N12+Construction!N12+'Other Capital'!N12-Charges!N12</f>
        <v>150048</v>
      </c>
      <c r="O12" s="2">
        <f>Current!O12+Construction!O12+'Other Capital'!O12-Charges!O12</f>
        <v>-498702</v>
      </c>
      <c r="P12" s="2">
        <f>Current!P12+Construction!P12+'Other Capital'!P12-Charges!P12</f>
        <v>-383167</v>
      </c>
      <c r="Q12" s="2">
        <f>Current!Q12+Construction!Q12+'Other Capital'!Q12-Charges!Q12</f>
        <v>-41299</v>
      </c>
      <c r="R12" s="2">
        <f>Current!R12+Construction!R12+'Other Capital'!R12-Charges!R12</f>
        <v>6557459</v>
      </c>
    </row>
    <row r="13" spans="1:18">
      <c r="A13" s="1" t="s">
        <v>104</v>
      </c>
      <c r="B13" s="1" t="s">
        <v>51</v>
      </c>
      <c r="C13" s="2">
        <f>Current!C13+Construction!C13+'Other Capital'!C13-Charges!C13</f>
        <v>16817996</v>
      </c>
      <c r="D13" s="2">
        <f>Current!D13+Construction!D13+'Other Capital'!D13-Charges!D13</f>
        <v>3663863</v>
      </c>
      <c r="E13" s="2">
        <f>Current!E13+Construction!E13+'Other Capital'!E13-Charges!E13</f>
        <v>3063146</v>
      </c>
      <c r="F13" s="2">
        <f>Current!F13+Construction!F13+'Other Capital'!F13-Charges!F13</f>
        <v>547604</v>
      </c>
      <c r="G13" s="2">
        <f>Current!G13+Construction!G13+'Other Capital'!G13-Charges!G13</f>
        <v>2378974</v>
      </c>
      <c r="H13" s="2">
        <f>Current!H13+Construction!H13+'Other Capital'!H13-Charges!H13</f>
        <v>2330927</v>
      </c>
      <c r="I13" s="2">
        <f>Current!I13+Construction!I13+'Other Capital'!I13-Charges!I13</f>
        <v>1023580</v>
      </c>
      <c r="J13" s="2">
        <f>Current!J13+Construction!J13+'Other Capital'!J13-Charges!J13</f>
        <v>1223315</v>
      </c>
      <c r="K13" s="2">
        <f>Current!K13+Construction!K13+'Other Capital'!K13-Charges!K13</f>
        <v>603218</v>
      </c>
      <c r="L13" s="2">
        <f>Current!L13+Construction!L13+'Other Capital'!L13-Charges!L13</f>
        <v>443094</v>
      </c>
      <c r="M13" s="2">
        <f>Current!M13+Construction!M13+'Other Capital'!M13-Charges!M13</f>
        <v>68213</v>
      </c>
      <c r="N13" s="2">
        <f>Current!N13+Construction!N13+'Other Capital'!N13-Charges!N13</f>
        <v>26000</v>
      </c>
      <c r="O13" s="2">
        <f>Current!O13+Construction!O13+'Other Capital'!O13-Charges!O13</f>
        <v>-165389</v>
      </c>
      <c r="P13" s="2">
        <f>Current!P13+Construction!P13+'Other Capital'!P13-Charges!P13</f>
        <v>139663</v>
      </c>
      <c r="Q13" s="2">
        <f>Current!Q13+Construction!Q13+'Other Capital'!Q13-Charges!Q13</f>
        <v>-65588</v>
      </c>
      <c r="R13" s="2">
        <f>Current!R13+Construction!R13+'Other Capital'!R13-Charges!R13</f>
        <v>3353868</v>
      </c>
    </row>
    <row r="14" spans="1:18">
      <c r="A14" s="1" t="s">
        <v>64</v>
      </c>
      <c r="B14" s="1" t="s">
        <v>11</v>
      </c>
      <c r="C14" s="2">
        <f>Current!C14+Construction!C14+'Other Capital'!C14-Charges!C14</f>
        <v>1891438</v>
      </c>
      <c r="D14" s="2">
        <f>Current!D14+Construction!D14+'Other Capital'!D14-Charges!D14</f>
        <v>1133407</v>
      </c>
      <c r="E14" s="2">
        <f>Current!E14+Construction!E14+'Other Capital'!E14-Charges!E14</f>
        <v>634952</v>
      </c>
      <c r="F14" s="2">
        <f>Current!F14+Construction!F14+'Other Capital'!F14-Charges!F14</f>
        <v>587990</v>
      </c>
      <c r="G14" s="2">
        <f>Current!G14+Construction!G14+'Other Capital'!G14-Charges!G14</f>
        <v>388551</v>
      </c>
      <c r="H14" s="2">
        <f>Current!H14+Construction!H14+'Other Capital'!H14-Charges!H14</f>
        <v>198207</v>
      </c>
      <c r="I14" s="2">
        <f>Current!I14+Construction!I14+'Other Capital'!I14-Charges!I14</f>
        <v>194866</v>
      </c>
      <c r="J14" s="2">
        <f>Current!J14+Construction!J14+'Other Capital'!J14-Charges!J14</f>
        <v>185461</v>
      </c>
      <c r="K14" s="2">
        <f>Current!K14+Construction!K14+'Other Capital'!K14-Charges!K14</f>
        <v>225244</v>
      </c>
      <c r="L14" s="2">
        <f>Current!L14+Construction!L14+'Other Capital'!L14-Charges!L14</f>
        <v>75249</v>
      </c>
      <c r="M14" s="2">
        <f>Current!M14+Construction!M14+'Other Capital'!M14-Charges!M14</f>
        <v>-156627</v>
      </c>
      <c r="N14" s="2">
        <f>Current!N14+Construction!N14+'Other Capital'!N14-Charges!N14</f>
        <v>155732</v>
      </c>
      <c r="O14" s="2">
        <f>Current!O14+Construction!O14+'Other Capital'!O14-Charges!O14</f>
        <v>-2955</v>
      </c>
      <c r="P14" s="2">
        <f>Current!P14+Construction!P14+'Other Capital'!P14-Charges!P14</f>
        <v>0</v>
      </c>
      <c r="Q14" s="2">
        <f>Current!Q14+Construction!Q14+'Other Capital'!Q14-Charges!Q14</f>
        <v>0</v>
      </c>
      <c r="R14" s="2">
        <f>Current!R14+Construction!R14+'Other Capital'!R14-Charges!R14</f>
        <v>689442</v>
      </c>
    </row>
    <row r="15" spans="1:18">
      <c r="A15" s="1" t="s">
        <v>79</v>
      </c>
      <c r="B15" s="1" t="s">
        <v>26</v>
      </c>
      <c r="C15" s="2">
        <f>Current!C15+Construction!C15+'Other Capital'!C15-Charges!C15</f>
        <v>1847277</v>
      </c>
      <c r="D15" s="2">
        <f>Current!D15+Construction!D15+'Other Capital'!D15-Charges!D15</f>
        <v>600547</v>
      </c>
      <c r="E15" s="2">
        <f>Current!E15+Construction!E15+'Other Capital'!E15-Charges!E15</f>
        <v>846547</v>
      </c>
      <c r="F15" s="2">
        <f>Current!F15+Construction!F15+'Other Capital'!F15-Charges!F15</f>
        <v>13720</v>
      </c>
      <c r="G15" s="2">
        <f>Current!G15+Construction!G15+'Other Capital'!G15-Charges!G15</f>
        <v>400205</v>
      </c>
      <c r="H15" s="2">
        <f>Current!H15+Construction!H15+'Other Capital'!H15-Charges!H15</f>
        <v>304877</v>
      </c>
      <c r="I15" s="2">
        <f>Current!I15+Construction!I15+'Other Capital'!I15-Charges!I15</f>
        <v>169100</v>
      </c>
      <c r="J15" s="2">
        <f>Current!J15+Construction!J15+'Other Capital'!J15-Charges!J15</f>
        <v>105324</v>
      </c>
      <c r="K15" s="2">
        <f>Current!K15+Construction!K15+'Other Capital'!K15-Charges!K15</f>
        <v>92113</v>
      </c>
      <c r="L15" s="2">
        <f>Current!L15+Construction!L15+'Other Capital'!L15-Charges!L15</f>
        <v>177108</v>
      </c>
      <c r="M15" s="2">
        <f>Current!M15+Construction!M15+'Other Capital'!M15-Charges!M15</f>
        <v>-5034</v>
      </c>
      <c r="N15" s="2">
        <f>Current!N15+Construction!N15+'Other Capital'!N15-Charges!N15</f>
        <v>1018</v>
      </c>
      <c r="O15" s="2">
        <f>Current!O15+Construction!O15+'Other Capital'!O15-Charges!O15</f>
        <v>27299</v>
      </c>
      <c r="P15" s="2">
        <f>Current!P15+Construction!P15+'Other Capital'!P15-Charges!P15</f>
        <v>-11837</v>
      </c>
      <c r="Q15" s="2">
        <f>Current!Q15+Construction!Q15+'Other Capital'!Q15-Charges!Q15</f>
        <v>24</v>
      </c>
      <c r="R15" s="2">
        <f>Current!R15+Construction!R15+'Other Capital'!R15-Charges!R15</f>
        <v>575922</v>
      </c>
    </row>
    <row r="16" spans="1:18">
      <c r="A16" s="1" t="s">
        <v>78</v>
      </c>
      <c r="B16" s="1" t="s">
        <v>25</v>
      </c>
      <c r="C16" s="2">
        <f>Current!C16+Construction!C16+'Other Capital'!C16-Charges!C16</f>
        <v>24584179</v>
      </c>
      <c r="D16" s="2">
        <f>Current!D16+Construction!D16+'Other Capital'!D16-Charges!D16</f>
        <v>5262952</v>
      </c>
      <c r="E16" s="2">
        <f>Current!E16+Construction!E16+'Other Capital'!E16-Charges!E16</f>
        <v>6470037</v>
      </c>
      <c r="F16" s="2">
        <f>Current!F16+Construction!F16+'Other Capital'!F16-Charges!F16</f>
        <v>2531758</v>
      </c>
      <c r="G16" s="2">
        <f>Current!G16+Construction!G16+'Other Capital'!G16-Charges!G16</f>
        <v>4604976</v>
      </c>
      <c r="H16" s="2">
        <f>Current!H16+Construction!H16+'Other Capital'!H16-Charges!H16</f>
        <v>2062068</v>
      </c>
      <c r="I16" s="2">
        <f>Current!I16+Construction!I16+'Other Capital'!I16-Charges!I16</f>
        <v>2267188</v>
      </c>
      <c r="J16" s="2">
        <f>Current!J16+Construction!J16+'Other Capital'!J16-Charges!J16</f>
        <v>1964844</v>
      </c>
      <c r="K16" s="2">
        <f>Current!K16+Construction!K16+'Other Capital'!K16-Charges!K16</f>
        <v>1687156</v>
      </c>
      <c r="L16" s="2">
        <f>Current!L16+Construction!L16+'Other Capital'!L16-Charges!L16</f>
        <v>585562</v>
      </c>
      <c r="M16" s="2">
        <f>Current!M16+Construction!M16+'Other Capital'!M16-Charges!M16</f>
        <v>864196</v>
      </c>
      <c r="N16" s="2">
        <f>Current!N16+Construction!N16+'Other Capital'!N16-Charges!N16</f>
        <v>250466</v>
      </c>
      <c r="O16" s="2">
        <f>Current!O16+Construction!O16+'Other Capital'!O16-Charges!O16</f>
        <v>-126134</v>
      </c>
      <c r="P16" s="2">
        <f>Current!P16+Construction!P16+'Other Capital'!P16-Charges!P16</f>
        <v>89088</v>
      </c>
      <c r="Q16" s="2">
        <f>Current!Q16+Construction!Q16+'Other Capital'!Q16-Charges!Q16</f>
        <v>-3459</v>
      </c>
      <c r="R16" s="2">
        <f>Current!R16+Construction!R16+'Other Capital'!R16-Charges!R16</f>
        <v>4757663</v>
      </c>
    </row>
    <row r="17" spans="1:18">
      <c r="A17" s="1" t="s">
        <v>72</v>
      </c>
      <c r="B17" s="1" t="s">
        <v>19</v>
      </c>
      <c r="C17" s="2">
        <f>Current!C17+Construction!C17+'Other Capital'!C17-Charges!C17</f>
        <v>9667774</v>
      </c>
      <c r="D17" s="2">
        <f>Current!D17+Construction!D17+'Other Capital'!D17-Charges!D17</f>
        <v>2690533</v>
      </c>
      <c r="E17" s="2">
        <f>Current!E17+Construction!E17+'Other Capital'!E17-Charges!E17</f>
        <v>2817317</v>
      </c>
      <c r="F17" s="2">
        <f>Current!F17+Construction!F17+'Other Capital'!F17-Charges!F17</f>
        <v>135964</v>
      </c>
      <c r="G17" s="2">
        <f>Current!G17+Construction!G17+'Other Capital'!G17-Charges!G17</f>
        <v>1154509</v>
      </c>
      <c r="H17" s="2">
        <f>Current!H17+Construction!H17+'Other Capital'!H17-Charges!H17</f>
        <v>958650</v>
      </c>
      <c r="I17" s="2">
        <f>Current!I17+Construction!I17+'Other Capital'!I17-Charges!I17</f>
        <v>675507</v>
      </c>
      <c r="J17" s="2">
        <f>Current!J17+Construction!J17+'Other Capital'!J17-Charges!J17</f>
        <v>1058175</v>
      </c>
      <c r="K17" s="2">
        <f>Current!K17+Construction!K17+'Other Capital'!K17-Charges!K17</f>
        <v>521512</v>
      </c>
      <c r="L17" s="2">
        <f>Current!L17+Construction!L17+'Other Capital'!L17-Charges!L17</f>
        <v>317564</v>
      </c>
      <c r="M17" s="2">
        <f>Current!M17+Construction!M17+'Other Capital'!M17-Charges!M17</f>
        <v>115968</v>
      </c>
      <c r="N17" s="2">
        <f>Current!N17+Construction!N17+'Other Capital'!N17-Charges!N17</f>
        <v>106210</v>
      </c>
      <c r="O17" s="2">
        <f>Current!O17+Construction!O17+'Other Capital'!O17-Charges!O17</f>
        <v>-118207</v>
      </c>
      <c r="P17" s="2">
        <f>Current!P17+Construction!P17+'Other Capital'!P17-Charges!P17</f>
        <v>36417</v>
      </c>
      <c r="Q17" s="2">
        <f>Current!Q17+Construction!Q17+'Other Capital'!Q17-Charges!Q17</f>
        <v>154862</v>
      </c>
      <c r="R17" s="2">
        <f>Current!R17+Construction!R17+'Other Capital'!R17-Charges!R17</f>
        <v>1903391</v>
      </c>
    </row>
    <row r="18" spans="1:18">
      <c r="A18" s="1" t="s">
        <v>65</v>
      </c>
      <c r="B18" s="1" t="s">
        <v>12</v>
      </c>
      <c r="C18" s="2">
        <f>Current!C18+Construction!C18+'Other Capital'!C18-Charges!C18</f>
        <v>5854848</v>
      </c>
      <c r="D18" s="2">
        <f>Current!D18+Construction!D18+'Other Capital'!D18-Charges!D18</f>
        <v>1900041</v>
      </c>
      <c r="E18" s="2">
        <f>Current!E18+Construction!E18+'Other Capital'!E18-Charges!E18</f>
        <v>2361085</v>
      </c>
      <c r="F18" s="2">
        <f>Current!F18+Construction!F18+'Other Capital'!F18-Charges!F18</f>
        <v>87237</v>
      </c>
      <c r="G18" s="2">
        <f>Current!G18+Construction!G18+'Other Capital'!G18-Charges!G18</f>
        <v>688761</v>
      </c>
      <c r="H18" s="2">
        <f>Current!H18+Construction!H18+'Other Capital'!H18-Charges!H18</f>
        <v>522885</v>
      </c>
      <c r="I18" s="2">
        <f>Current!I18+Construction!I18+'Other Capital'!I18-Charges!I18</f>
        <v>236974</v>
      </c>
      <c r="J18" s="2">
        <f>Current!J18+Construction!J18+'Other Capital'!J18-Charges!J18</f>
        <v>226959</v>
      </c>
      <c r="K18" s="2">
        <f>Current!K18+Construction!K18+'Other Capital'!K18-Charges!K18</f>
        <v>268889</v>
      </c>
      <c r="L18" s="2">
        <f>Current!L18+Construction!L18+'Other Capital'!L18-Charges!L18</f>
        <v>539458</v>
      </c>
      <c r="M18" s="2">
        <f>Current!M18+Construction!M18+'Other Capital'!M18-Charges!M18</f>
        <v>193259</v>
      </c>
      <c r="N18" s="2">
        <f>Current!N18+Construction!N18+'Other Capital'!N18-Charges!N18</f>
        <v>12194</v>
      </c>
      <c r="O18" s="2">
        <f>Current!O18+Construction!O18+'Other Capital'!O18-Charges!O18</f>
        <v>27113</v>
      </c>
      <c r="P18" s="2">
        <f>Current!P18+Construction!P18+'Other Capital'!P18-Charges!P18</f>
        <v>-3494</v>
      </c>
      <c r="Q18" s="2">
        <f>Current!Q18+Construction!Q18+'Other Capital'!Q18-Charges!Q18</f>
        <v>-1470</v>
      </c>
      <c r="R18" s="2">
        <f>Current!R18+Construction!R18+'Other Capital'!R18-Charges!R18</f>
        <v>1024949</v>
      </c>
    </row>
    <row r="19" spans="1:18">
      <c r="A19" s="1" t="s">
        <v>103</v>
      </c>
      <c r="B19" s="1" t="s">
        <v>50</v>
      </c>
      <c r="C19" s="2">
        <f>Current!C19+Construction!C19+'Other Capital'!C19-Charges!C19</f>
        <v>5040328</v>
      </c>
      <c r="D19" s="2">
        <f>Current!D19+Construction!D19+'Other Capital'!D19-Charges!D19</f>
        <v>1869555</v>
      </c>
      <c r="E19" s="2">
        <f>Current!E19+Construction!E19+'Other Capital'!E19-Charges!E19</f>
        <v>1713965</v>
      </c>
      <c r="F19" s="2">
        <f>Current!F19+Construction!F19+'Other Capital'!F19-Charges!F19</f>
        <v>40575</v>
      </c>
      <c r="G19" s="2">
        <f>Current!G19+Construction!G19+'Other Capital'!G19-Charges!G19</f>
        <v>738489</v>
      </c>
      <c r="H19" s="2">
        <f>Current!H19+Construction!H19+'Other Capital'!H19-Charges!H19</f>
        <v>480617</v>
      </c>
      <c r="I19" s="2">
        <f>Current!I19+Construction!I19+'Other Capital'!I19-Charges!I19</f>
        <v>294485</v>
      </c>
      <c r="J19" s="2">
        <f>Current!J19+Construction!J19+'Other Capital'!J19-Charges!J19</f>
        <v>234666</v>
      </c>
      <c r="K19" s="2">
        <f>Current!K19+Construction!K19+'Other Capital'!K19-Charges!K19</f>
        <v>227314</v>
      </c>
      <c r="L19" s="2">
        <f>Current!L19+Construction!L19+'Other Capital'!L19-Charges!L19</f>
        <v>242469</v>
      </c>
      <c r="M19" s="2">
        <f>Current!M19+Construction!M19+'Other Capital'!M19-Charges!M19</f>
        <v>-40053</v>
      </c>
      <c r="N19" s="2">
        <f>Current!N19+Construction!N19+'Other Capital'!N19-Charges!N19</f>
        <v>-3454</v>
      </c>
      <c r="O19" s="2">
        <f>Current!O19+Construction!O19+'Other Capital'!O19-Charges!O19</f>
        <v>-53540</v>
      </c>
      <c r="P19" s="2">
        <f>Current!P19+Construction!P19+'Other Capital'!P19-Charges!P19</f>
        <v>-76438</v>
      </c>
      <c r="Q19" s="2">
        <f>Current!Q19+Construction!Q19+'Other Capital'!Q19-Charges!Q19</f>
        <v>-9269</v>
      </c>
      <c r="R19" s="2">
        <f>Current!R19+Construction!R19+'Other Capital'!R19-Charges!R19</f>
        <v>1107374</v>
      </c>
    </row>
    <row r="20" spans="1:18">
      <c r="A20" s="1" t="s">
        <v>63</v>
      </c>
      <c r="B20" s="1" t="s">
        <v>10</v>
      </c>
      <c r="C20" s="2">
        <f>Current!C20+Construction!C20+'Other Capital'!C20-Charges!C20</f>
        <v>6920078</v>
      </c>
      <c r="D20" s="2">
        <f>Current!D20+Construction!D20+'Other Capital'!D20-Charges!D20</f>
        <v>2416796</v>
      </c>
      <c r="E20" s="2">
        <f>Current!E20+Construction!E20+'Other Capital'!E20-Charges!E20</f>
        <v>2484353</v>
      </c>
      <c r="F20" s="2">
        <f>Current!F20+Construction!F20+'Other Capital'!F20-Charges!F20</f>
        <v>120180</v>
      </c>
      <c r="G20" s="2">
        <f>Current!G20+Construction!G20+'Other Capital'!G20-Charges!G20</f>
        <v>679586</v>
      </c>
      <c r="H20" s="2">
        <f>Current!H20+Construction!H20+'Other Capital'!H20-Charges!H20</f>
        <v>738949</v>
      </c>
      <c r="I20" s="2">
        <f>Current!I20+Construction!I20+'Other Capital'!I20-Charges!I20</f>
        <v>414942</v>
      </c>
      <c r="J20" s="2">
        <f>Current!J20+Construction!J20+'Other Capital'!J20-Charges!J20</f>
        <v>412943</v>
      </c>
      <c r="K20" s="2">
        <f>Current!K20+Construction!K20+'Other Capital'!K20-Charges!K20</f>
        <v>164091</v>
      </c>
      <c r="L20" s="2">
        <f>Current!L20+Construction!L20+'Other Capital'!L20-Charges!L20</f>
        <v>296609</v>
      </c>
      <c r="M20" s="2">
        <f>Current!M20+Construction!M20+'Other Capital'!M20-Charges!M20</f>
        <v>240195</v>
      </c>
      <c r="N20" s="2">
        <f>Current!N20+Construction!N20+'Other Capital'!N20-Charges!N20</f>
        <v>80483</v>
      </c>
      <c r="O20" s="2">
        <f>Current!O20+Construction!O20+'Other Capital'!O20-Charges!O20</f>
        <v>254760</v>
      </c>
      <c r="P20" s="2">
        <f>Current!P20+Construction!P20+'Other Capital'!P20-Charges!P20</f>
        <v>-15918</v>
      </c>
      <c r="Q20" s="2">
        <f>Current!Q20+Construction!Q20+'Other Capital'!Q20-Charges!Q20</f>
        <v>-40699</v>
      </c>
      <c r="R20" s="2">
        <f>Current!R20+Construction!R20+'Other Capital'!R20-Charges!R20</f>
        <v>1460155</v>
      </c>
    </row>
    <row r="21" spans="1:18">
      <c r="A21" s="1" t="s">
        <v>95</v>
      </c>
      <c r="B21" s="1" t="s">
        <v>42</v>
      </c>
      <c r="C21" s="2">
        <f>Current!C21+Construction!C21+'Other Capital'!C21-Charges!C21</f>
        <v>8718725</v>
      </c>
      <c r="D21" s="2">
        <f>Current!D21+Construction!D21+'Other Capital'!D21-Charges!D21</f>
        <v>2025459</v>
      </c>
      <c r="E21" s="2">
        <f>Current!E21+Construction!E21+'Other Capital'!E21-Charges!E21</f>
        <v>2714945</v>
      </c>
      <c r="F21" s="2">
        <f>Current!F21+Construction!F21+'Other Capital'!F21-Charges!F21</f>
        <v>188454</v>
      </c>
      <c r="G21" s="2">
        <f>Current!G21+Construction!G21+'Other Capital'!G21-Charges!G21</f>
        <v>1552150</v>
      </c>
      <c r="H21" s="2">
        <f>Current!H21+Construction!H21+'Other Capital'!H21-Charges!H21</f>
        <v>1329243</v>
      </c>
      <c r="I21" s="2">
        <f>Current!I21+Construction!I21+'Other Capital'!I21-Charges!I21</f>
        <v>650734</v>
      </c>
      <c r="J21" s="2">
        <f>Current!J21+Construction!J21+'Other Capital'!J21-Charges!J21</f>
        <v>1436066</v>
      </c>
      <c r="K21" s="2">
        <f>Current!K21+Construction!K21+'Other Capital'!K21-Charges!K21</f>
        <v>561844</v>
      </c>
      <c r="L21" s="2">
        <f>Current!L21+Construction!L21+'Other Capital'!L21-Charges!L21</f>
        <v>917025</v>
      </c>
      <c r="M21" s="2">
        <f>Current!M21+Construction!M21+'Other Capital'!M21-Charges!M21</f>
        <v>486179</v>
      </c>
      <c r="N21" s="2">
        <f>Current!N21+Construction!N21+'Other Capital'!N21-Charges!N21</f>
        <v>149474</v>
      </c>
      <c r="O21" s="2">
        <f>Current!O21+Construction!O21+'Other Capital'!O21-Charges!O21</f>
        <v>61224</v>
      </c>
      <c r="P21" s="2">
        <f>Current!P21+Construction!P21+'Other Capital'!P21-Charges!P21</f>
        <v>-89585</v>
      </c>
      <c r="Q21" s="2">
        <f>Current!Q21+Construction!Q21+'Other Capital'!Q21-Charges!Q21</f>
        <v>-31391</v>
      </c>
      <c r="R21" s="2">
        <f>Current!R21+Construction!R21+'Other Capital'!R21-Charges!R21</f>
        <v>2129864</v>
      </c>
    </row>
    <row r="22" spans="1:18">
      <c r="A22" s="1" t="s">
        <v>67</v>
      </c>
      <c r="B22" s="1" t="s">
        <v>14</v>
      </c>
      <c r="C22" s="2">
        <f>Current!C22+Construction!C22+'Other Capital'!C22-Charges!C22</f>
        <v>2335878</v>
      </c>
      <c r="D22" s="2">
        <f>Current!D22+Construction!D22+'Other Capital'!D22-Charges!D22</f>
        <v>473053</v>
      </c>
      <c r="E22" s="2">
        <f>Current!E22+Construction!E22+'Other Capital'!E22-Charges!E22</f>
        <v>771821</v>
      </c>
      <c r="F22" s="2">
        <f>Current!F22+Construction!F22+'Other Capital'!F22-Charges!F22</f>
        <v>12932</v>
      </c>
      <c r="G22" s="2">
        <f>Current!G22+Construction!G22+'Other Capital'!G22-Charges!G22</f>
        <v>245875</v>
      </c>
      <c r="H22" s="2">
        <f>Current!H22+Construction!H22+'Other Capital'!H22-Charges!H22</f>
        <v>193735</v>
      </c>
      <c r="I22" s="2">
        <f>Current!I22+Construction!I22+'Other Capital'!I22-Charges!I22</f>
        <v>137184</v>
      </c>
      <c r="J22" s="2">
        <f>Current!J22+Construction!J22+'Other Capital'!J22-Charges!J22</f>
        <v>304506</v>
      </c>
      <c r="K22" s="2">
        <f>Current!K22+Construction!K22+'Other Capital'!K22-Charges!K22</f>
        <v>98661</v>
      </c>
      <c r="L22" s="2">
        <f>Current!L22+Construction!L22+'Other Capital'!L22-Charges!L22</f>
        <v>157681</v>
      </c>
      <c r="M22" s="2">
        <f>Current!M22+Construction!M22+'Other Capital'!M22-Charges!M22</f>
        <v>27819</v>
      </c>
      <c r="N22" s="2">
        <f>Current!N22+Construction!N22+'Other Capital'!N22-Charges!N22</f>
        <v>51078</v>
      </c>
      <c r="O22" s="2">
        <f>Current!O22+Construction!O22+'Other Capital'!O22-Charges!O22</f>
        <v>10802</v>
      </c>
      <c r="P22" s="2">
        <f>Current!P22+Construction!P22+'Other Capital'!P22-Charges!P22</f>
        <v>-344</v>
      </c>
      <c r="Q22" s="2">
        <f>Current!Q22+Construction!Q22+'Other Capital'!Q22-Charges!Q22</f>
        <v>0</v>
      </c>
      <c r="R22" s="2">
        <f>Current!R22+Construction!R22+'Other Capital'!R22-Charges!R22</f>
        <v>499640</v>
      </c>
    </row>
    <row r="23" spans="1:18">
      <c r="A23" s="1" t="s">
        <v>70</v>
      </c>
      <c r="B23" s="1" t="s">
        <v>17</v>
      </c>
      <c r="C23" s="2">
        <f>Current!C23+Construction!C23+'Other Capital'!C23-Charges!C23</f>
        <v>11947759</v>
      </c>
      <c r="D23" s="2">
        <f>Current!D23+Construction!D23+'Other Capital'!D23-Charges!D23</f>
        <v>3661711</v>
      </c>
      <c r="E23" s="2">
        <f>Current!E23+Construction!E23+'Other Capital'!E23-Charges!E23</f>
        <v>4601683</v>
      </c>
      <c r="F23" s="2">
        <f>Current!F23+Construction!F23+'Other Capital'!F23-Charges!F23</f>
        <v>1014365</v>
      </c>
      <c r="G23" s="2">
        <f>Current!G23+Construction!G23+'Other Capital'!G23-Charges!G23</f>
        <v>2123384</v>
      </c>
      <c r="H23" s="2">
        <f>Current!H23+Construction!H23+'Other Capital'!H23-Charges!H23</f>
        <v>1749707</v>
      </c>
      <c r="I23" s="2">
        <f>Current!I23+Construction!I23+'Other Capital'!I23-Charges!I23</f>
        <v>890714</v>
      </c>
      <c r="J23" s="2">
        <f>Current!J23+Construction!J23+'Other Capital'!J23-Charges!J23</f>
        <v>1212078</v>
      </c>
      <c r="K23" s="2">
        <f>Current!K23+Construction!K23+'Other Capital'!K23-Charges!K23</f>
        <v>670491</v>
      </c>
      <c r="L23" s="2">
        <f>Current!L23+Construction!L23+'Other Capital'!L23-Charges!L23</f>
        <v>494841</v>
      </c>
      <c r="M23" s="2">
        <f>Current!M23+Construction!M23+'Other Capital'!M23-Charges!M23</f>
        <v>104897</v>
      </c>
      <c r="N23" s="2">
        <f>Current!N23+Construction!N23+'Other Capital'!N23-Charges!N23</f>
        <v>227848</v>
      </c>
      <c r="O23" s="2">
        <f>Current!O23+Construction!O23+'Other Capital'!O23-Charges!O23</f>
        <v>219513</v>
      </c>
      <c r="P23" s="2">
        <f>Current!P23+Construction!P23+'Other Capital'!P23-Charges!P23</f>
        <v>9847</v>
      </c>
      <c r="Q23" s="2">
        <f>Current!Q23+Construction!Q23+'Other Capital'!Q23-Charges!Q23</f>
        <v>0</v>
      </c>
      <c r="R23" s="2">
        <f>Current!R23+Construction!R23+'Other Capital'!R23-Charges!R23</f>
        <v>2727900</v>
      </c>
    </row>
    <row r="24" spans="1:18">
      <c r="A24" s="1" t="s">
        <v>101</v>
      </c>
      <c r="B24" s="1" t="s">
        <v>48</v>
      </c>
      <c r="C24" s="2">
        <f>Current!C24+Construction!C24+'Other Capital'!C24-Charges!C24</f>
        <v>14407193</v>
      </c>
      <c r="D24" s="2">
        <f>Current!D24+Construction!D24+'Other Capital'!D24-Charges!D24</f>
        <v>2776388</v>
      </c>
      <c r="E24" s="2">
        <f>Current!E24+Construction!E24+'Other Capital'!E24-Charges!E24</f>
        <v>2102053</v>
      </c>
      <c r="F24" s="2">
        <f>Current!F24+Construction!F24+'Other Capital'!F24-Charges!F24</f>
        <v>1558608</v>
      </c>
      <c r="G24" s="2">
        <f>Current!G24+Construction!G24+'Other Capital'!G24-Charges!G24</f>
        <v>2136398</v>
      </c>
      <c r="H24" s="2">
        <f>Current!H24+Construction!H24+'Other Capital'!H24-Charges!H24</f>
        <v>1056190</v>
      </c>
      <c r="I24" s="2">
        <f>Current!I24+Construction!I24+'Other Capital'!I24-Charges!I24</f>
        <v>1074996</v>
      </c>
      <c r="J24" s="2">
        <f>Current!J24+Construction!J24+'Other Capital'!J24-Charges!J24</f>
        <v>2581039</v>
      </c>
      <c r="K24" s="2">
        <f>Current!K24+Construction!K24+'Other Capital'!K24-Charges!K24</f>
        <v>256047</v>
      </c>
      <c r="L24" s="2">
        <f>Current!L24+Construction!L24+'Other Capital'!L24-Charges!L24</f>
        <v>270255</v>
      </c>
      <c r="M24" s="2">
        <f>Current!M24+Construction!M24+'Other Capital'!M24-Charges!M24</f>
        <v>-404015</v>
      </c>
      <c r="N24" s="2">
        <f>Current!N24+Construction!N24+'Other Capital'!N24-Charges!N24</f>
        <v>265838</v>
      </c>
      <c r="O24" s="2">
        <f>Current!O24+Construction!O24+'Other Capital'!O24-Charges!O24</f>
        <v>-235314</v>
      </c>
      <c r="P24" s="2">
        <f>Current!P24+Construction!P24+'Other Capital'!P24-Charges!P24</f>
        <v>-156500</v>
      </c>
      <c r="Q24" s="2">
        <f>Current!Q24+Construction!Q24+'Other Capital'!Q24-Charges!Q24</f>
        <v>-2708</v>
      </c>
      <c r="R24" s="2">
        <f>Current!R24+Construction!R24+'Other Capital'!R24-Charges!R24</f>
        <v>2554585</v>
      </c>
    </row>
    <row r="25" spans="1:18">
      <c r="A25" s="1" t="s">
        <v>54</v>
      </c>
      <c r="B25" s="1" t="s">
        <v>1</v>
      </c>
      <c r="C25" s="2">
        <f>Current!C25+Construction!C25+'Other Capital'!C25-Charges!C25</f>
        <v>16657455</v>
      </c>
      <c r="D25" s="2">
        <f>Current!D25+Construction!D25+'Other Capital'!D25-Charges!D25</f>
        <v>5841620</v>
      </c>
      <c r="E25" s="2">
        <f>Current!E25+Construction!E25+'Other Capital'!E25-Charges!E25</f>
        <v>3164736</v>
      </c>
      <c r="F25" s="2">
        <f>Current!F25+Construction!F25+'Other Capital'!F25-Charges!F25</f>
        <v>526953</v>
      </c>
      <c r="G25" s="2">
        <f>Current!G25+Construction!G25+'Other Capital'!G25-Charges!G25</f>
        <v>2340459</v>
      </c>
      <c r="H25" s="2">
        <f>Current!H25+Construction!H25+'Other Capital'!H25-Charges!H25</f>
        <v>2245657</v>
      </c>
      <c r="I25" s="2">
        <f>Current!I25+Construction!I25+'Other Capital'!I25-Charges!I25</f>
        <v>946508</v>
      </c>
      <c r="J25" s="2">
        <f>Current!J25+Construction!J25+'Other Capital'!J25-Charges!J25</f>
        <v>1279152</v>
      </c>
      <c r="K25" s="2">
        <f>Current!K25+Construction!K25+'Other Capital'!K25-Charges!K25</f>
        <v>570339</v>
      </c>
      <c r="L25" s="2">
        <f>Current!L25+Construction!L25+'Other Capital'!L25-Charges!L25</f>
        <v>335926</v>
      </c>
      <c r="M25" s="2">
        <f>Current!M25+Construction!M25+'Other Capital'!M25-Charges!M25</f>
        <v>-1552</v>
      </c>
      <c r="N25" s="2">
        <f>Current!N25+Construction!N25+'Other Capital'!N25-Charges!N25</f>
        <v>205587</v>
      </c>
      <c r="O25" s="2">
        <f>Current!O25+Construction!O25+'Other Capital'!O25-Charges!O25</f>
        <v>-95140</v>
      </c>
      <c r="P25" s="2">
        <f>Current!P25+Construction!P25+'Other Capital'!P25-Charges!P25</f>
        <v>40681</v>
      </c>
      <c r="Q25" s="2">
        <f>Current!Q25+Construction!Q25+'Other Capital'!Q25-Charges!Q25</f>
        <v>0</v>
      </c>
      <c r="R25" s="2">
        <f>Current!R25+Construction!R25+'Other Capital'!R25-Charges!R25</f>
        <v>2845482</v>
      </c>
    </row>
    <row r="26" spans="1:18">
      <c r="A26" s="1" t="s">
        <v>56</v>
      </c>
      <c r="B26" s="1" t="s">
        <v>3</v>
      </c>
      <c r="C26" s="2">
        <f>Current!C26+Construction!C26+'Other Capital'!C26-Charges!C26</f>
        <v>9881766</v>
      </c>
      <c r="D26" s="2">
        <f>Current!D26+Construction!D26+'Other Capital'!D26-Charges!D26</f>
        <v>2597785</v>
      </c>
      <c r="E26" s="2">
        <f>Current!E26+Construction!E26+'Other Capital'!E26-Charges!E26</f>
        <v>3557279</v>
      </c>
      <c r="F26" s="2">
        <f>Current!F26+Construction!F26+'Other Capital'!F26-Charges!F26</f>
        <v>289411</v>
      </c>
      <c r="G26" s="2">
        <f>Current!G26+Construction!G26+'Other Capital'!G26-Charges!G26</f>
        <v>1635734</v>
      </c>
      <c r="H26" s="2">
        <f>Current!H26+Construction!H26+'Other Capital'!H26-Charges!H26</f>
        <v>863920</v>
      </c>
      <c r="I26" s="2">
        <f>Current!I26+Construction!I26+'Other Capital'!I26-Charges!I26</f>
        <v>411774</v>
      </c>
      <c r="J26" s="2">
        <f>Current!J26+Construction!J26+'Other Capital'!J26-Charges!J26</f>
        <v>725054</v>
      </c>
      <c r="K26" s="2">
        <f>Current!K26+Construction!K26+'Other Capital'!K26-Charges!K26</f>
        <v>737812</v>
      </c>
      <c r="L26" s="2">
        <f>Current!L26+Construction!L26+'Other Capital'!L26-Charges!L26</f>
        <v>638890</v>
      </c>
      <c r="M26" s="2">
        <f>Current!M26+Construction!M26+'Other Capital'!M26-Charges!M26</f>
        <v>30939</v>
      </c>
      <c r="N26" s="2">
        <f>Current!N26+Construction!N26+'Other Capital'!N26-Charges!N26</f>
        <v>77953</v>
      </c>
      <c r="O26" s="2">
        <f>Current!O26+Construction!O26+'Other Capital'!O26-Charges!O26</f>
        <v>58884</v>
      </c>
      <c r="P26" s="2">
        <f>Current!P26+Construction!P26+'Other Capital'!P26-Charges!P26</f>
        <v>-124876</v>
      </c>
      <c r="Q26" s="2">
        <f>Current!Q26+Construction!Q26+'Other Capital'!Q26-Charges!Q26</f>
        <v>-12208</v>
      </c>
      <c r="R26" s="2">
        <f>Current!R26+Construction!R26+'Other Capital'!R26-Charges!R26</f>
        <v>2089381</v>
      </c>
    </row>
    <row r="27" spans="1:18">
      <c r="A27" s="1" t="s">
        <v>94</v>
      </c>
      <c r="B27" s="1" t="s">
        <v>41</v>
      </c>
      <c r="C27" s="2">
        <f>Current!C27+Construction!C27+'Other Capital'!C27-Charges!C27</f>
        <v>4215203</v>
      </c>
      <c r="D27" s="2">
        <f>Current!D27+Construction!D27+'Other Capital'!D27-Charges!D27</f>
        <v>1742697</v>
      </c>
      <c r="E27" s="2">
        <f>Current!E27+Construction!E27+'Other Capital'!E27-Charges!E27</f>
        <v>1733363</v>
      </c>
      <c r="F27" s="2">
        <f>Current!F27+Construction!F27+'Other Capital'!F27-Charges!F27</f>
        <v>15035</v>
      </c>
      <c r="G27" s="2">
        <f>Current!G27+Construction!G27+'Other Capital'!G27-Charges!G27</f>
        <v>661915</v>
      </c>
      <c r="H27" s="2">
        <f>Current!H27+Construction!H27+'Other Capital'!H27-Charges!H27</f>
        <v>558273</v>
      </c>
      <c r="I27" s="2">
        <f>Current!I27+Construction!I27+'Other Capital'!I27-Charges!I27</f>
        <v>260001</v>
      </c>
      <c r="J27" s="2">
        <f>Current!J27+Construction!J27+'Other Capital'!J27-Charges!J27</f>
        <v>297025</v>
      </c>
      <c r="K27" s="2">
        <f>Current!K27+Construction!K27+'Other Capital'!K27-Charges!K27</f>
        <v>223037</v>
      </c>
      <c r="L27" s="2">
        <f>Current!L27+Construction!L27+'Other Capital'!L27-Charges!L27</f>
        <v>256896</v>
      </c>
      <c r="M27" s="2">
        <f>Current!M27+Construction!M27+'Other Capital'!M27-Charges!M27</f>
        <v>184688</v>
      </c>
      <c r="N27" s="2">
        <f>Current!N27+Construction!N27+'Other Capital'!N27-Charges!N27</f>
        <v>42461</v>
      </c>
      <c r="O27" s="2">
        <f>Current!O27+Construction!O27+'Other Capital'!O27-Charges!O27</f>
        <v>20387</v>
      </c>
      <c r="P27" s="2">
        <f>Current!P27+Construction!P27+'Other Capital'!P27-Charges!P27</f>
        <v>-27725</v>
      </c>
      <c r="Q27" s="2">
        <f>Current!Q27+Construction!Q27+'Other Capital'!Q27-Charges!Q27</f>
        <v>-17357</v>
      </c>
      <c r="R27" s="2">
        <f>Current!R27+Construction!R27+'Other Capital'!R27-Charges!R27</f>
        <v>1003451</v>
      </c>
    </row>
    <row r="28" spans="1:18">
      <c r="A28" s="1" t="s">
        <v>66</v>
      </c>
      <c r="B28" s="1" t="s">
        <v>13</v>
      </c>
      <c r="C28" s="2">
        <f>Current!C28+Construction!C28+'Other Capital'!C28-Charges!C28</f>
        <v>9259412</v>
      </c>
      <c r="D28" s="2">
        <f>Current!D28+Construction!D28+'Other Capital'!D28-Charges!D28</f>
        <v>2068701</v>
      </c>
      <c r="E28" s="2">
        <f>Current!E28+Construction!E28+'Other Capital'!E28-Charges!E28</f>
        <v>2910020</v>
      </c>
      <c r="F28" s="2">
        <f>Current!F28+Construction!F28+'Other Capital'!F28-Charges!F28</f>
        <v>348088</v>
      </c>
      <c r="G28" s="2">
        <f>Current!G28+Construction!G28+'Other Capital'!G28-Charges!G28</f>
        <v>1691859</v>
      </c>
      <c r="H28" s="2">
        <f>Current!H28+Construction!H28+'Other Capital'!H28-Charges!H28</f>
        <v>862170</v>
      </c>
      <c r="I28" s="2">
        <f>Current!I28+Construction!I28+'Other Capital'!I28-Charges!I28</f>
        <v>786008</v>
      </c>
      <c r="J28" s="2">
        <f>Current!J28+Construction!J28+'Other Capital'!J28-Charges!J28</f>
        <v>595800</v>
      </c>
      <c r="K28" s="2">
        <f>Current!K28+Construction!K28+'Other Capital'!K28-Charges!K28</f>
        <v>499117</v>
      </c>
      <c r="L28" s="2">
        <f>Current!L28+Construction!L28+'Other Capital'!L28-Charges!L28</f>
        <v>384646</v>
      </c>
      <c r="M28" s="2">
        <f>Current!M28+Construction!M28+'Other Capital'!M28-Charges!M28</f>
        <v>148076</v>
      </c>
      <c r="N28" s="2">
        <f>Current!N28+Construction!N28+'Other Capital'!N28-Charges!N28</f>
        <v>46911</v>
      </c>
      <c r="O28" s="2">
        <f>Current!O28+Construction!O28+'Other Capital'!O28-Charges!O28</f>
        <v>-73498</v>
      </c>
      <c r="P28" s="2">
        <f>Current!P28+Construction!P28+'Other Capital'!P28-Charges!P28</f>
        <v>51935</v>
      </c>
      <c r="Q28" s="2">
        <f>Current!Q28+Construction!Q28+'Other Capital'!Q28-Charges!Q28</f>
        <v>2142</v>
      </c>
      <c r="R28" s="2">
        <f>Current!R28+Construction!R28+'Other Capital'!R28-Charges!R28</f>
        <v>1501085</v>
      </c>
    </row>
    <row r="29" spans="1:18">
      <c r="A29" s="1" t="s">
        <v>82</v>
      </c>
      <c r="B29" s="1" t="s">
        <v>29</v>
      </c>
      <c r="C29" s="2">
        <f>Current!C29+Construction!C29+'Other Capital'!C29-Charges!C29</f>
        <v>1581080</v>
      </c>
      <c r="D29" s="2">
        <f>Current!D29+Construction!D29+'Other Capital'!D29-Charges!D29</f>
        <v>391229</v>
      </c>
      <c r="E29" s="2">
        <f>Current!E29+Construction!E29+'Other Capital'!E29-Charges!E29</f>
        <v>1036312</v>
      </c>
      <c r="F29" s="2">
        <f>Current!F29+Construction!F29+'Other Capital'!F29-Charges!F29</f>
        <v>31911</v>
      </c>
      <c r="G29" s="2">
        <f>Current!G29+Construction!G29+'Other Capital'!G29-Charges!G29</f>
        <v>275343</v>
      </c>
      <c r="H29" s="2">
        <f>Current!H29+Construction!H29+'Other Capital'!H29-Charges!H29</f>
        <v>237556</v>
      </c>
      <c r="I29" s="2">
        <f>Current!I29+Construction!I29+'Other Capital'!I29-Charges!I29</f>
        <v>94245</v>
      </c>
      <c r="J29" s="2">
        <f>Current!J29+Construction!J29+'Other Capital'!J29-Charges!J29</f>
        <v>103973</v>
      </c>
      <c r="K29" s="2">
        <f>Current!K29+Construction!K29+'Other Capital'!K29-Charges!K29</f>
        <v>56132</v>
      </c>
      <c r="L29" s="2">
        <f>Current!L29+Construction!L29+'Other Capital'!L29-Charges!L29</f>
        <v>247871</v>
      </c>
      <c r="M29" s="2">
        <f>Current!M29+Construction!M29+'Other Capital'!M29-Charges!M29</f>
        <v>25865</v>
      </c>
      <c r="N29" s="2">
        <f>Current!N29+Construction!N29+'Other Capital'!N29-Charges!N29</f>
        <v>19756</v>
      </c>
      <c r="O29" s="2">
        <f>Current!O29+Construction!O29+'Other Capital'!O29-Charges!O29</f>
        <v>28857</v>
      </c>
      <c r="P29" s="2">
        <f>Current!P29+Construction!P29+'Other Capital'!P29-Charges!P29</f>
        <v>315</v>
      </c>
      <c r="Q29" s="2">
        <f>Current!Q29+Construction!Q29+'Other Capital'!Q29-Charges!Q29</f>
        <v>0</v>
      </c>
      <c r="R29" s="2">
        <f>Current!R29+Construction!R29+'Other Capital'!R29-Charges!R29</f>
        <v>536191</v>
      </c>
    </row>
    <row r="30" spans="1:18">
      <c r="A30" s="1" t="s">
        <v>81</v>
      </c>
      <c r="B30" s="1" t="s">
        <v>28</v>
      </c>
      <c r="C30" s="2">
        <f>Current!C30+Construction!C30+'Other Capital'!C30-Charges!C30</f>
        <v>3693853</v>
      </c>
      <c r="D30" s="2">
        <f>Current!D30+Construction!D30+'Other Capital'!D30-Charges!D30</f>
        <v>1209773</v>
      </c>
      <c r="E30" s="2">
        <f>Current!E30+Construction!E30+'Other Capital'!E30-Charges!E30</f>
        <v>1178384</v>
      </c>
      <c r="F30" s="2">
        <f>Current!F30+Construction!F30+'Other Capital'!F30-Charges!F30</f>
        <v>34259</v>
      </c>
      <c r="G30" s="2">
        <f>Current!G30+Construction!G30+'Other Capital'!G30-Charges!G30</f>
        <v>404442</v>
      </c>
      <c r="H30" s="2">
        <f>Current!H30+Construction!H30+'Other Capital'!H30-Charges!H30</f>
        <v>361679</v>
      </c>
      <c r="I30" s="2">
        <f>Current!I30+Construction!I30+'Other Capital'!I30-Charges!I30</f>
        <v>189843</v>
      </c>
      <c r="J30" s="2">
        <f>Current!J30+Construction!J30+'Other Capital'!J30-Charges!J30</f>
        <v>149313</v>
      </c>
      <c r="K30" s="2">
        <f>Current!K30+Construction!K30+'Other Capital'!K30-Charges!K30</f>
        <v>177952</v>
      </c>
      <c r="L30" s="2">
        <f>Current!L30+Construction!L30+'Other Capital'!L30-Charges!L30</f>
        <v>292114</v>
      </c>
      <c r="M30" s="2">
        <f>Current!M30+Construction!M30+'Other Capital'!M30-Charges!M30</f>
        <v>41355</v>
      </c>
      <c r="N30" s="2">
        <f>Current!N30+Construction!N30+'Other Capital'!N30-Charges!N30</f>
        <v>33574</v>
      </c>
      <c r="O30" s="2">
        <f>Current!O30+Construction!O30+'Other Capital'!O30-Charges!O30</f>
        <v>-5446</v>
      </c>
      <c r="P30" s="2">
        <f>Current!P30+Construction!P30+'Other Capital'!P30-Charges!P30</f>
        <v>-167532</v>
      </c>
      <c r="Q30" s="2">
        <f>Current!Q30+Construction!Q30+'Other Capital'!Q30-Charges!Q30</f>
        <v>18005</v>
      </c>
      <c r="R30" s="2">
        <f>Current!R30+Construction!R30+'Other Capital'!R30-Charges!R30</f>
        <v>577548</v>
      </c>
    </row>
    <row r="31" spans="1:18">
      <c r="A31" s="1" t="s">
        <v>92</v>
      </c>
      <c r="B31" s="1" t="s">
        <v>39</v>
      </c>
      <c r="C31" s="2">
        <f>Current!C31+Construction!C31+'Other Capital'!C31-Charges!C31</f>
        <v>3862457</v>
      </c>
      <c r="D31" s="2">
        <f>Current!D31+Construction!D31+'Other Capital'!D31-Charges!D31</f>
        <v>766515</v>
      </c>
      <c r="E31" s="2">
        <f>Current!E31+Construction!E31+'Other Capital'!E31-Charges!E31</f>
        <v>1667856</v>
      </c>
      <c r="F31" s="2">
        <f>Current!F31+Construction!F31+'Other Capital'!F31-Charges!F31</f>
        <v>269586</v>
      </c>
      <c r="G31" s="2">
        <f>Current!G31+Construction!G31+'Other Capital'!G31-Charges!G31</f>
        <v>1098930</v>
      </c>
      <c r="H31" s="2">
        <f>Current!H31+Construction!H31+'Other Capital'!H31-Charges!H31</f>
        <v>704917</v>
      </c>
      <c r="I31" s="2">
        <f>Current!I31+Construction!I31+'Other Capital'!I31-Charges!I31</f>
        <v>512282</v>
      </c>
      <c r="J31" s="2">
        <f>Current!J31+Construction!J31+'Other Capital'!J31-Charges!J31</f>
        <v>148560</v>
      </c>
      <c r="K31" s="2">
        <f>Current!K31+Construction!K31+'Other Capital'!K31-Charges!K31</f>
        <v>473642</v>
      </c>
      <c r="L31" s="2">
        <f>Current!L31+Construction!L31+'Other Capital'!L31-Charges!L31</f>
        <v>334494</v>
      </c>
      <c r="M31" s="2">
        <f>Current!M31+Construction!M31+'Other Capital'!M31-Charges!M31</f>
        <v>-35047</v>
      </c>
      <c r="N31" s="2">
        <f>Current!N31+Construction!N31+'Other Capital'!N31-Charges!N31</f>
        <v>-16807</v>
      </c>
      <c r="O31" s="2">
        <f>Current!O31+Construction!O31+'Other Capital'!O31-Charges!O31</f>
        <v>35435</v>
      </c>
      <c r="P31" s="2">
        <f>Current!P31+Construction!P31+'Other Capital'!P31-Charges!P31</f>
        <v>-12481</v>
      </c>
      <c r="Q31" s="2">
        <f>Current!Q31+Construction!Q31+'Other Capital'!Q31-Charges!Q31</f>
        <v>0</v>
      </c>
      <c r="R31" s="2">
        <f>Current!R31+Construction!R31+'Other Capital'!R31-Charges!R31</f>
        <v>1221274</v>
      </c>
    </row>
    <row r="32" spans="1:18">
      <c r="A32" s="1" t="s">
        <v>55</v>
      </c>
      <c r="B32" s="1" t="s">
        <v>2</v>
      </c>
      <c r="C32" s="2">
        <f>Current!C32+Construction!C32+'Other Capital'!C32-Charges!C32</f>
        <v>2754045</v>
      </c>
      <c r="D32" s="2">
        <f>Current!D32+Construction!D32+'Other Capital'!D32-Charges!D32</f>
        <v>356130</v>
      </c>
      <c r="E32" s="2">
        <f>Current!E32+Construction!E32+'Other Capital'!E32-Charges!E32</f>
        <v>590757</v>
      </c>
      <c r="F32" s="2">
        <f>Current!F32+Construction!F32+'Other Capital'!F32-Charges!F32</f>
        <v>10551</v>
      </c>
      <c r="G32" s="2">
        <f>Current!G32+Construction!G32+'Other Capital'!G32-Charges!G32</f>
        <v>352167</v>
      </c>
      <c r="H32" s="2">
        <f>Current!H32+Construction!H32+'Other Capital'!H32-Charges!H32</f>
        <v>182525</v>
      </c>
      <c r="I32" s="2">
        <f>Current!I32+Construction!I32+'Other Capital'!I32-Charges!I32</f>
        <v>201424</v>
      </c>
      <c r="J32" s="2">
        <f>Current!J32+Construction!J32+'Other Capital'!J32-Charges!J32</f>
        <v>179712</v>
      </c>
      <c r="K32" s="2">
        <f>Current!K32+Construction!K32+'Other Capital'!K32-Charges!K32</f>
        <v>46672</v>
      </c>
      <c r="L32" s="2">
        <f>Current!L32+Construction!L32+'Other Capital'!L32-Charges!L32</f>
        <v>62353</v>
      </c>
      <c r="M32" s="2">
        <f>Current!M32+Construction!M32+'Other Capital'!M32-Charges!M32</f>
        <v>11977</v>
      </c>
      <c r="N32" s="2">
        <f>Current!N32+Construction!N32+'Other Capital'!N32-Charges!N32</f>
        <v>83882</v>
      </c>
      <c r="O32" s="2">
        <f>Current!O32+Construction!O32+'Other Capital'!O32-Charges!O32</f>
        <v>-2544</v>
      </c>
      <c r="P32" s="2">
        <f>Current!P32+Construction!P32+'Other Capital'!P32-Charges!P32</f>
        <v>-1329</v>
      </c>
      <c r="Q32" s="2">
        <f>Current!Q32+Construction!Q32+'Other Capital'!Q32-Charges!Q32</f>
        <v>0</v>
      </c>
      <c r="R32" s="2">
        <f>Current!R32+Construction!R32+'Other Capital'!R32-Charges!R32</f>
        <v>511062</v>
      </c>
    </row>
    <row r="33" spans="1:18">
      <c r="A33" s="1" t="s">
        <v>77</v>
      </c>
      <c r="B33" s="1" t="s">
        <v>24</v>
      </c>
      <c r="C33" s="2">
        <f>Current!C33+Construction!C33+'Other Capital'!C33-Charges!C33</f>
        <v>23641152</v>
      </c>
      <c r="D33" s="2">
        <f>Current!D33+Construction!D33+'Other Capital'!D33-Charges!D33</f>
        <v>2951517</v>
      </c>
      <c r="E33" s="2">
        <f>Current!E33+Construction!E33+'Other Capital'!E33-Charges!E33</f>
        <v>2687742</v>
      </c>
      <c r="F33" s="2">
        <f>Current!F33+Construction!F33+'Other Capital'!F33-Charges!F33</f>
        <v>1414825</v>
      </c>
      <c r="G33" s="2">
        <f>Current!G33+Construction!G33+'Other Capital'!G33-Charges!G33</f>
        <v>3322725</v>
      </c>
      <c r="H33" s="2">
        <f>Current!H33+Construction!H33+'Other Capital'!H33-Charges!H33</f>
        <v>2074942</v>
      </c>
      <c r="I33" s="2">
        <f>Current!I33+Construction!I33+'Other Capital'!I33-Charges!I33</f>
        <v>973639</v>
      </c>
      <c r="J33" s="2">
        <f>Current!J33+Construction!J33+'Other Capital'!J33-Charges!J33</f>
        <v>1161856</v>
      </c>
      <c r="K33" s="2">
        <f>Current!K33+Construction!K33+'Other Capital'!K33-Charges!K33</f>
        <v>521423</v>
      </c>
      <c r="L33" s="2">
        <f>Current!L33+Construction!L33+'Other Capital'!L33-Charges!L33</f>
        <v>611307</v>
      </c>
      <c r="M33" s="2">
        <f>Current!M33+Construction!M33+'Other Capital'!M33-Charges!M33</f>
        <v>-217166</v>
      </c>
      <c r="N33" s="2">
        <f>Current!N33+Construction!N33+'Other Capital'!N33-Charges!N33</f>
        <v>498548</v>
      </c>
      <c r="O33" s="2">
        <f>Current!O33+Construction!O33+'Other Capital'!O33-Charges!O33</f>
        <v>-137601</v>
      </c>
      <c r="P33" s="2">
        <f>Current!P33+Construction!P33+'Other Capital'!P33-Charges!P33</f>
        <v>-3289</v>
      </c>
      <c r="Q33" s="2">
        <f>Current!Q33+Construction!Q33+'Other Capital'!Q33-Charges!Q33</f>
        <v>0</v>
      </c>
      <c r="R33" s="2">
        <f>Current!R33+Construction!R33+'Other Capital'!R33-Charges!R33</f>
        <v>3364941</v>
      </c>
    </row>
    <row r="34" spans="1:18">
      <c r="A34" s="1" t="s">
        <v>87</v>
      </c>
      <c r="B34" s="1" t="s">
        <v>34</v>
      </c>
      <c r="C34" s="2">
        <f>Current!C34+Construction!C34+'Other Capital'!C34-Charges!C34</f>
        <v>3515736</v>
      </c>
      <c r="D34" s="2">
        <f>Current!D34+Construction!D34+'Other Capital'!D34-Charges!D34</f>
        <v>1764778</v>
      </c>
      <c r="E34" s="2">
        <f>Current!E34+Construction!E34+'Other Capital'!E34-Charges!E34</f>
        <v>1022150</v>
      </c>
      <c r="F34" s="2">
        <f>Current!F34+Construction!F34+'Other Capital'!F34-Charges!F34</f>
        <v>120094</v>
      </c>
      <c r="G34" s="2">
        <f>Current!G34+Construction!G34+'Other Capital'!G34-Charges!G34</f>
        <v>647654</v>
      </c>
      <c r="H34" s="2">
        <f>Current!H34+Construction!H34+'Other Capital'!H34-Charges!H34</f>
        <v>602064</v>
      </c>
      <c r="I34" s="2">
        <f>Current!I34+Construction!I34+'Other Capital'!I34-Charges!I34</f>
        <v>306330</v>
      </c>
      <c r="J34" s="2">
        <f>Current!J34+Construction!J34+'Other Capital'!J34-Charges!J34</f>
        <v>169015</v>
      </c>
      <c r="K34" s="2">
        <f>Current!K34+Construction!K34+'Other Capital'!K34-Charges!K34</f>
        <v>299501</v>
      </c>
      <c r="L34" s="2">
        <f>Current!L34+Construction!L34+'Other Capital'!L34-Charges!L34</f>
        <v>245037</v>
      </c>
      <c r="M34" s="2">
        <f>Current!M34+Construction!M34+'Other Capital'!M34-Charges!M34</f>
        <v>-5207</v>
      </c>
      <c r="N34" s="2">
        <f>Current!N34+Construction!N34+'Other Capital'!N34-Charges!N34</f>
        <v>3676</v>
      </c>
      <c r="O34" s="2">
        <f>Current!O34+Construction!O34+'Other Capital'!O34-Charges!O34</f>
        <v>4591</v>
      </c>
      <c r="P34" s="2">
        <f>Current!P34+Construction!P34+'Other Capital'!P34-Charges!P34</f>
        <v>-29151</v>
      </c>
      <c r="Q34" s="2">
        <f>Current!Q34+Construction!Q34+'Other Capital'!Q34-Charges!Q34</f>
        <v>-8067</v>
      </c>
      <c r="R34" s="2">
        <f>Current!R34+Construction!R34+'Other Capital'!R34-Charges!R34</f>
        <v>1069551</v>
      </c>
    </row>
    <row r="35" spans="1:18">
      <c r="A35" s="1" t="s">
        <v>61</v>
      </c>
      <c r="B35" s="1" t="s">
        <v>8</v>
      </c>
      <c r="C35" s="2">
        <f>Current!C35+Construction!C35+'Other Capital'!C35-Charges!C35</f>
        <v>55392350</v>
      </c>
      <c r="D35" s="2">
        <f>Current!D35+Construction!D35+'Other Capital'!D35-Charges!D35</f>
        <v>10430079</v>
      </c>
      <c r="E35" s="2">
        <f>Current!E35+Construction!E35+'Other Capital'!E35-Charges!E35</f>
        <v>6925976</v>
      </c>
      <c r="F35" s="2">
        <f>Current!F35+Construction!F35+'Other Capital'!F35-Charges!F35</f>
        <v>13071666</v>
      </c>
      <c r="G35" s="2">
        <f>Current!G35+Construction!G35+'Other Capital'!G35-Charges!G35</f>
        <v>9284057</v>
      </c>
      <c r="H35" s="2">
        <f>Current!H35+Construction!H35+'Other Capital'!H35-Charges!H35</f>
        <v>5771741</v>
      </c>
      <c r="I35" s="2">
        <f>Current!I35+Construction!I35+'Other Capital'!I35-Charges!I35</f>
        <v>3417015</v>
      </c>
      <c r="J35" s="2">
        <f>Current!J35+Construction!J35+'Other Capital'!J35-Charges!J35</f>
        <v>4762704</v>
      </c>
      <c r="K35" s="2">
        <f>Current!K35+Construction!K35+'Other Capital'!K35-Charges!K35</f>
        <v>2037834</v>
      </c>
      <c r="L35" s="2">
        <f>Current!L35+Construction!L35+'Other Capital'!L35-Charges!L35</f>
        <v>666200</v>
      </c>
      <c r="M35" s="2">
        <f>Current!M35+Construction!M35+'Other Capital'!M35-Charges!M35</f>
        <v>1827916</v>
      </c>
      <c r="N35" s="2">
        <f>Current!N35+Construction!N35+'Other Capital'!N35-Charges!N35</f>
        <v>2359168</v>
      </c>
      <c r="O35" s="2">
        <f>Current!O35+Construction!O35+'Other Capital'!O35-Charges!O35</f>
        <v>-693970</v>
      </c>
      <c r="P35" s="2">
        <f>Current!P35+Construction!P35+'Other Capital'!P35-Charges!P35</f>
        <v>-593174</v>
      </c>
      <c r="Q35" s="2">
        <f>Current!Q35+Construction!Q35+'Other Capital'!Q35-Charges!Q35</f>
        <v>5041</v>
      </c>
      <c r="R35" s="2">
        <f>Current!R35+Construction!R35+'Other Capital'!R35-Charges!R35</f>
        <v>10178393</v>
      </c>
    </row>
    <row r="36" spans="1:18">
      <c r="A36" s="1" t="s">
        <v>90</v>
      </c>
      <c r="B36" s="1" t="s">
        <v>37</v>
      </c>
      <c r="C36" s="2">
        <f>Current!C36+Construction!C36+'Other Capital'!C36-Charges!C36</f>
        <v>12824291</v>
      </c>
      <c r="D36" s="2">
        <f>Current!D36+Construction!D36+'Other Capital'!D36-Charges!D36</f>
        <v>6441935</v>
      </c>
      <c r="E36" s="2">
        <f>Current!E36+Construction!E36+'Other Capital'!E36-Charges!E36</f>
        <v>3898808</v>
      </c>
      <c r="F36" s="2">
        <f>Current!F36+Construction!F36+'Other Capital'!F36-Charges!F36</f>
        <v>487615</v>
      </c>
      <c r="G36" s="2">
        <f>Current!G36+Construction!G36+'Other Capital'!G36-Charges!G36</f>
        <v>2852058</v>
      </c>
      <c r="H36" s="2">
        <f>Current!H36+Construction!H36+'Other Capital'!H36-Charges!H36</f>
        <v>1892107</v>
      </c>
      <c r="I36" s="2">
        <f>Current!I36+Construction!I36+'Other Capital'!I36-Charges!I36</f>
        <v>935309</v>
      </c>
      <c r="J36" s="2">
        <f>Current!J36+Construction!J36+'Other Capital'!J36-Charges!J36</f>
        <v>1332947</v>
      </c>
      <c r="K36" s="2">
        <f>Current!K36+Construction!K36+'Other Capital'!K36-Charges!K36</f>
        <v>759549</v>
      </c>
      <c r="L36" s="2">
        <f>Current!L36+Construction!L36+'Other Capital'!L36-Charges!L36</f>
        <v>717904</v>
      </c>
      <c r="M36" s="2">
        <f>Current!M36+Construction!M36+'Other Capital'!M36-Charges!M36</f>
        <v>40746</v>
      </c>
      <c r="N36" s="2">
        <f>Current!N36+Construction!N36+'Other Capital'!N36-Charges!N36</f>
        <v>267483</v>
      </c>
      <c r="O36" s="2">
        <f>Current!O36+Construction!O36+'Other Capital'!O36-Charges!O36</f>
        <v>133228</v>
      </c>
      <c r="P36" s="2">
        <f>Current!P36+Construction!P36+'Other Capital'!P36-Charges!P36</f>
        <v>-469604</v>
      </c>
      <c r="Q36" s="2">
        <f>Current!Q36+Construction!Q36+'Other Capital'!Q36-Charges!Q36</f>
        <v>-14358</v>
      </c>
      <c r="R36" s="2">
        <f>Current!R36+Construction!R36+'Other Capital'!R36-Charges!R36</f>
        <v>2620583</v>
      </c>
    </row>
    <row r="37" spans="1:18">
      <c r="A37" s="1" t="s">
        <v>75</v>
      </c>
      <c r="B37" s="1" t="s">
        <v>22</v>
      </c>
      <c r="C37" s="2">
        <f>Current!C37+Construction!C37+'Other Capital'!C37-Charges!C37</f>
        <v>1283014</v>
      </c>
      <c r="D37" s="2">
        <f>Current!D37+Construction!D37+'Other Capital'!D37-Charges!D37</f>
        <v>564286</v>
      </c>
      <c r="E37" s="2">
        <f>Current!E37+Construction!E37+'Other Capital'!E37-Charges!E37</f>
        <v>1260494</v>
      </c>
      <c r="F37" s="2">
        <f>Current!F37+Construction!F37+'Other Capital'!F37-Charges!F37</f>
        <v>9203</v>
      </c>
      <c r="G37" s="2">
        <f>Current!G37+Construction!G37+'Other Capital'!G37-Charges!G37</f>
        <v>172399</v>
      </c>
      <c r="H37" s="2">
        <f>Current!H37+Construction!H37+'Other Capital'!H37-Charges!H37</f>
        <v>139825</v>
      </c>
      <c r="I37" s="2">
        <f>Current!I37+Construction!I37+'Other Capital'!I37-Charges!I37</f>
        <v>54647</v>
      </c>
      <c r="J37" s="2">
        <f>Current!J37+Construction!J37+'Other Capital'!J37-Charges!J37</f>
        <v>71711</v>
      </c>
      <c r="K37" s="2">
        <f>Current!K37+Construction!K37+'Other Capital'!K37-Charges!K37</f>
        <v>123059</v>
      </c>
      <c r="L37" s="2">
        <f>Current!L37+Construction!L37+'Other Capital'!L37-Charges!L37</f>
        <v>335774</v>
      </c>
      <c r="M37" s="2">
        <f>Current!M37+Construction!M37+'Other Capital'!M37-Charges!M37</f>
        <v>22806</v>
      </c>
      <c r="N37" s="2">
        <f>Current!N37+Construction!N37+'Other Capital'!N37-Charges!N37</f>
        <v>-6548</v>
      </c>
      <c r="O37" s="2">
        <f>Current!O37+Construction!O37+'Other Capital'!O37-Charges!O37</f>
        <v>87607</v>
      </c>
      <c r="P37" s="2">
        <f>Current!P37+Construction!P37+'Other Capital'!P37-Charges!P37</f>
        <v>-2076</v>
      </c>
      <c r="Q37" s="2">
        <f>Current!Q37+Construction!Q37+'Other Capital'!Q37-Charges!Q37</f>
        <v>-30</v>
      </c>
      <c r="R37" s="2">
        <f>Current!R37+Construction!R37+'Other Capital'!R37-Charges!R37</f>
        <v>286920</v>
      </c>
    </row>
    <row r="38" spans="1:18">
      <c r="A38" s="1" t="s">
        <v>97</v>
      </c>
      <c r="B38" s="1" t="s">
        <v>44</v>
      </c>
      <c r="C38" s="2">
        <f>Current!C38+Construction!C38+'Other Capital'!C38-Charges!C38</f>
        <v>21753758</v>
      </c>
      <c r="D38" s="2">
        <f>Current!D38+Construction!D38+'Other Capital'!D38-Charges!D38</f>
        <v>3923627</v>
      </c>
      <c r="E38" s="2">
        <f>Current!E38+Construction!E38+'Other Capital'!E38-Charges!E38</f>
        <v>5083314</v>
      </c>
      <c r="F38" s="2">
        <f>Current!F38+Construction!F38+'Other Capital'!F38-Charges!F38</f>
        <v>594837</v>
      </c>
      <c r="G38" s="2">
        <f>Current!G38+Construction!G38+'Other Capital'!G38-Charges!G38</f>
        <v>3226478</v>
      </c>
      <c r="H38" s="2">
        <f>Current!H38+Construction!H38+'Other Capital'!H38-Charges!H38</f>
        <v>1819327</v>
      </c>
      <c r="I38" s="2">
        <f>Current!I38+Construction!I38+'Other Capital'!I38-Charges!I38</f>
        <v>1724366</v>
      </c>
      <c r="J38" s="2">
        <f>Current!J38+Construction!J38+'Other Capital'!J38-Charges!J38</f>
        <v>2206959</v>
      </c>
      <c r="K38" s="2">
        <f>Current!K38+Construction!K38+'Other Capital'!K38-Charges!K38</f>
        <v>910144</v>
      </c>
      <c r="L38" s="2">
        <f>Current!L38+Construction!L38+'Other Capital'!L38-Charges!L38</f>
        <v>399351</v>
      </c>
      <c r="M38" s="2">
        <f>Current!M38+Construction!M38+'Other Capital'!M38-Charges!M38</f>
        <v>16076</v>
      </c>
      <c r="N38" s="2">
        <f>Current!N38+Construction!N38+'Other Capital'!N38-Charges!N38</f>
        <v>148586</v>
      </c>
      <c r="O38" s="2">
        <f>Current!O38+Construction!O38+'Other Capital'!O38-Charges!O38</f>
        <v>-32675</v>
      </c>
      <c r="P38" s="2">
        <f>Current!P38+Construction!P38+'Other Capital'!P38-Charges!P38</f>
        <v>-67588</v>
      </c>
      <c r="Q38" s="2">
        <f>Current!Q38+Construction!Q38+'Other Capital'!Q38-Charges!Q38</f>
        <v>-3351</v>
      </c>
      <c r="R38" s="2">
        <f>Current!R38+Construction!R38+'Other Capital'!R38-Charges!R38</f>
        <v>4989181</v>
      </c>
    </row>
    <row r="39" spans="1:18">
      <c r="A39" s="1" t="s">
        <v>62</v>
      </c>
      <c r="B39" s="1" t="s">
        <v>9</v>
      </c>
      <c r="C39" s="2">
        <f>Current!C39+Construction!C39+'Other Capital'!C39-Charges!C39</f>
        <v>5304279</v>
      </c>
      <c r="D39" s="2">
        <f>Current!D39+Construction!D39+'Other Capital'!D39-Charges!D39</f>
        <v>1743736</v>
      </c>
      <c r="E39" s="2">
        <f>Current!E39+Construction!E39+'Other Capital'!E39-Charges!E39</f>
        <v>2085836</v>
      </c>
      <c r="F39" s="2">
        <f>Current!F39+Construction!F39+'Other Capital'!F39-Charges!F39</f>
        <v>58936</v>
      </c>
      <c r="G39" s="2">
        <f>Current!G39+Construction!G39+'Other Capital'!G39-Charges!G39</f>
        <v>902397</v>
      </c>
      <c r="H39" s="2">
        <f>Current!H39+Construction!H39+'Other Capital'!H39-Charges!H39</f>
        <v>680777</v>
      </c>
      <c r="I39" s="2">
        <f>Current!I39+Construction!I39+'Other Capital'!I39-Charges!I39</f>
        <v>479791</v>
      </c>
      <c r="J39" s="2">
        <f>Current!J39+Construction!J39+'Other Capital'!J39-Charges!J39</f>
        <v>430076</v>
      </c>
      <c r="K39" s="2">
        <f>Current!K39+Construction!K39+'Other Capital'!K39-Charges!K39</f>
        <v>301879</v>
      </c>
      <c r="L39" s="2">
        <f>Current!L39+Construction!L39+'Other Capital'!L39-Charges!L39</f>
        <v>224559</v>
      </c>
      <c r="M39" s="2">
        <f>Current!M39+Construction!M39+'Other Capital'!M39-Charges!M39</f>
        <v>-17326</v>
      </c>
      <c r="N39" s="2">
        <f>Current!N39+Construction!N39+'Other Capital'!N39-Charges!N39</f>
        <v>-39772</v>
      </c>
      <c r="O39" s="2">
        <f>Current!O39+Construction!O39+'Other Capital'!O39-Charges!O39</f>
        <v>-11706</v>
      </c>
      <c r="P39" s="2">
        <f>Current!P39+Construction!P39+'Other Capital'!P39-Charges!P39</f>
        <v>-84274</v>
      </c>
      <c r="Q39" s="2">
        <f>Current!Q39+Construction!Q39+'Other Capital'!Q39-Charges!Q39</f>
        <v>-3383</v>
      </c>
      <c r="R39" s="2">
        <f>Current!R39+Construction!R39+'Other Capital'!R39-Charges!R39</f>
        <v>1149429</v>
      </c>
    </row>
    <row r="40" spans="1:18">
      <c r="A40" s="1" t="s">
        <v>99</v>
      </c>
      <c r="B40" s="1" t="s">
        <v>46</v>
      </c>
      <c r="C40" s="2">
        <f>Current!C40+Construction!C40+'Other Capital'!C40-Charges!C40</f>
        <v>5872576</v>
      </c>
      <c r="D40" s="2">
        <f>Current!D40+Construction!D40+'Other Capital'!D40-Charges!D40</f>
        <v>2253982</v>
      </c>
      <c r="E40" s="2">
        <f>Current!E40+Construction!E40+'Other Capital'!E40-Charges!E40</f>
        <v>1793190</v>
      </c>
      <c r="F40" s="2">
        <f>Current!F40+Construction!F40+'Other Capital'!F40-Charges!F40</f>
        <v>689156</v>
      </c>
      <c r="G40" s="2">
        <f>Current!G40+Construction!G40+'Other Capital'!G40-Charges!G40</f>
        <v>1149792</v>
      </c>
      <c r="H40" s="2">
        <f>Current!H40+Construction!H40+'Other Capital'!H40-Charges!H40</f>
        <v>1070641</v>
      </c>
      <c r="I40" s="2">
        <f>Current!I40+Construction!I40+'Other Capital'!I40-Charges!I40</f>
        <v>638885</v>
      </c>
      <c r="J40" s="2">
        <f>Current!J40+Construction!J40+'Other Capital'!J40-Charges!J40</f>
        <v>575307</v>
      </c>
      <c r="K40" s="2">
        <f>Current!K40+Construction!K40+'Other Capital'!K40-Charges!K40</f>
        <v>366541</v>
      </c>
      <c r="L40" s="2">
        <f>Current!L40+Construction!L40+'Other Capital'!L40-Charges!L40</f>
        <v>379348</v>
      </c>
      <c r="M40" s="2">
        <f>Current!M40+Construction!M40+'Other Capital'!M40-Charges!M40</f>
        <v>-345</v>
      </c>
      <c r="N40" s="2">
        <f>Current!N40+Construction!N40+'Other Capital'!N40-Charges!N40</f>
        <v>10390</v>
      </c>
      <c r="O40" s="2">
        <f>Current!O40+Construction!O40+'Other Capital'!O40-Charges!O40</f>
        <v>47754</v>
      </c>
      <c r="P40" s="2">
        <f>Current!P40+Construction!P40+'Other Capital'!P40-Charges!P40</f>
        <v>-51271</v>
      </c>
      <c r="Q40" s="2">
        <f>Current!Q40+Construction!Q40+'Other Capital'!Q40-Charges!Q40</f>
        <v>24</v>
      </c>
      <c r="R40" s="2">
        <f>Current!R40+Construction!R40+'Other Capital'!R40-Charges!R40</f>
        <v>1942193</v>
      </c>
    </row>
    <row r="41" spans="1:18">
      <c r="A41" s="1" t="s">
        <v>100</v>
      </c>
      <c r="B41" s="1" t="s">
        <v>47</v>
      </c>
      <c r="C41" s="2">
        <f>Current!C41+Construction!C41+'Other Capital'!C41-Charges!C41</f>
        <v>24088051</v>
      </c>
      <c r="D41" s="2">
        <f>Current!D41+Construction!D41+'Other Capital'!D41-Charges!D41</f>
        <v>3897051</v>
      </c>
      <c r="E41" s="2">
        <f>Current!E41+Construction!E41+'Other Capital'!E41-Charges!E41</f>
        <v>7764427</v>
      </c>
      <c r="F41" s="2">
        <f>Current!F41+Construction!F41+'Other Capital'!F41-Charges!F41</f>
        <v>1769725</v>
      </c>
      <c r="G41" s="2">
        <f>Current!G41+Construction!G41+'Other Capital'!G41-Charges!G41</f>
        <v>3244571</v>
      </c>
      <c r="H41" s="2">
        <f>Current!H41+Construction!H41+'Other Capital'!H41-Charges!H41</f>
        <v>3303388</v>
      </c>
      <c r="I41" s="2">
        <f>Current!I41+Construction!I41+'Other Capital'!I41-Charges!I41</f>
        <v>734453</v>
      </c>
      <c r="J41" s="2">
        <f>Current!J41+Construction!J41+'Other Capital'!J41-Charges!J41</f>
        <v>1801349</v>
      </c>
      <c r="K41" s="2">
        <f>Current!K41+Construction!K41+'Other Capital'!K41-Charges!K41</f>
        <v>737239</v>
      </c>
      <c r="L41" s="2">
        <f>Current!L41+Construction!L41+'Other Capital'!L41-Charges!L41</f>
        <v>694798</v>
      </c>
      <c r="M41" s="2">
        <f>Current!M41+Construction!M41+'Other Capital'!M41-Charges!M41</f>
        <v>160882</v>
      </c>
      <c r="N41" s="2">
        <f>Current!N41+Construction!N41+'Other Capital'!N41-Charges!N41</f>
        <v>190668</v>
      </c>
      <c r="O41" s="2">
        <f>Current!O41+Construction!O41+'Other Capital'!O41-Charges!O41</f>
        <v>-169113</v>
      </c>
      <c r="P41" s="2">
        <f>Current!P41+Construction!P41+'Other Capital'!P41-Charges!P41</f>
        <v>-32672</v>
      </c>
      <c r="Q41" s="2">
        <f>Current!Q41+Construction!Q41+'Other Capital'!Q41-Charges!Q41</f>
        <v>-87247</v>
      </c>
      <c r="R41" s="2">
        <f>Current!R41+Construction!R41+'Other Capital'!R41-Charges!R41</f>
        <v>6073578</v>
      </c>
    </row>
    <row r="42" spans="1:18">
      <c r="A42" s="1" t="s">
        <v>93</v>
      </c>
      <c r="B42" s="1" t="s">
        <v>40</v>
      </c>
      <c r="C42" s="2">
        <f>Current!C42+Construction!C42+'Other Capital'!C42-Charges!C42</f>
        <v>2193570</v>
      </c>
      <c r="D42" s="2">
        <f>Current!D42+Construction!D42+'Other Capital'!D42-Charges!D42</f>
        <v>283952</v>
      </c>
      <c r="E42" s="2">
        <f>Current!E42+Construction!E42+'Other Capital'!E42-Charges!E42</f>
        <v>420206</v>
      </c>
      <c r="F42" s="2">
        <f>Current!F42+Construction!F42+'Other Capital'!F42-Charges!F42</f>
        <v>116387</v>
      </c>
      <c r="G42" s="2">
        <f>Current!G42+Construction!G42+'Other Capital'!G42-Charges!G42</f>
        <v>354223</v>
      </c>
      <c r="H42" s="2">
        <f>Current!H42+Construction!H42+'Other Capital'!H42-Charges!H42</f>
        <v>199280</v>
      </c>
      <c r="I42" s="2">
        <f>Current!I42+Construction!I42+'Other Capital'!I42-Charges!I42</f>
        <v>288342</v>
      </c>
      <c r="J42" s="2">
        <f>Current!J42+Construction!J42+'Other Capital'!J42-Charges!J42</f>
        <v>181574</v>
      </c>
      <c r="K42" s="2">
        <f>Current!K42+Construction!K42+'Other Capital'!K42-Charges!K42</f>
        <v>28606</v>
      </c>
      <c r="L42" s="2">
        <f>Current!L42+Construction!L42+'Other Capital'!L42-Charges!L42</f>
        <v>63093</v>
      </c>
      <c r="M42" s="2">
        <f>Current!M42+Construction!M42+'Other Capital'!M42-Charges!M42</f>
        <v>-62679</v>
      </c>
      <c r="N42" s="2">
        <f>Current!N42+Construction!N42+'Other Capital'!N42-Charges!N42</f>
        <v>65451</v>
      </c>
      <c r="O42" s="2">
        <f>Current!O42+Construction!O42+'Other Capital'!O42-Charges!O42</f>
        <v>-1392</v>
      </c>
      <c r="P42" s="2">
        <f>Current!P42+Construction!P42+'Other Capital'!P42-Charges!P42</f>
        <v>160</v>
      </c>
      <c r="Q42" s="2">
        <f>Current!Q42+Construction!Q42+'Other Capital'!Q42-Charges!Q42</f>
        <v>0</v>
      </c>
      <c r="R42" s="2">
        <f>Current!R42+Construction!R42+'Other Capital'!R42-Charges!R42</f>
        <v>503009</v>
      </c>
    </row>
    <row r="43" spans="1:18">
      <c r="A43" s="1" t="s">
        <v>69</v>
      </c>
      <c r="B43" s="1" t="s">
        <v>16</v>
      </c>
      <c r="C43" s="2">
        <f>Current!C43+Construction!C43+'Other Capital'!C43-Charges!C43</f>
        <v>7351545</v>
      </c>
      <c r="D43" s="2">
        <f>Current!D43+Construction!D43+'Other Capital'!D43-Charges!D43</f>
        <v>1647521</v>
      </c>
      <c r="E43" s="2">
        <f>Current!E43+Construction!E43+'Other Capital'!E43-Charges!E43</f>
        <v>1506033</v>
      </c>
      <c r="F43" s="2">
        <f>Current!F43+Construction!F43+'Other Capital'!F43-Charges!F43</f>
        <v>70023</v>
      </c>
      <c r="G43" s="2">
        <f>Current!G43+Construction!G43+'Other Capital'!G43-Charges!G43</f>
        <v>1061209</v>
      </c>
      <c r="H43" s="2">
        <f>Current!H43+Construction!H43+'Other Capital'!H43-Charges!H43</f>
        <v>675710</v>
      </c>
      <c r="I43" s="2">
        <f>Current!I43+Construction!I43+'Other Capital'!I43-Charges!I43</f>
        <v>438428</v>
      </c>
      <c r="J43" s="2">
        <f>Current!J43+Construction!J43+'Other Capital'!J43-Charges!J43</f>
        <v>443577</v>
      </c>
      <c r="K43" s="2">
        <f>Current!K43+Construction!K43+'Other Capital'!K43-Charges!K43</f>
        <v>346130</v>
      </c>
      <c r="L43" s="2">
        <f>Current!L43+Construction!L43+'Other Capital'!L43-Charges!L43</f>
        <v>186582</v>
      </c>
      <c r="M43" s="2">
        <f>Current!M43+Construction!M43+'Other Capital'!M43-Charges!M43</f>
        <v>-45496</v>
      </c>
      <c r="N43" s="2">
        <f>Current!N43+Construction!N43+'Other Capital'!N43-Charges!N43</f>
        <v>112840</v>
      </c>
      <c r="O43" s="2">
        <f>Current!O43+Construction!O43+'Other Capital'!O43-Charges!O43</f>
        <v>-91283</v>
      </c>
      <c r="P43" s="2">
        <f>Current!P43+Construction!P43+'Other Capital'!P43-Charges!P43</f>
        <v>-513266</v>
      </c>
      <c r="Q43" s="2">
        <f>Current!Q43+Construction!Q43+'Other Capital'!Q43-Charges!Q43</f>
        <v>-4650</v>
      </c>
      <c r="R43" s="2">
        <f>Current!R43+Construction!R43+'Other Capital'!R43-Charges!R43</f>
        <v>1421100</v>
      </c>
    </row>
    <row r="44" spans="1:18">
      <c r="A44" s="1" t="s">
        <v>98</v>
      </c>
      <c r="B44" s="1" t="s">
        <v>45</v>
      </c>
      <c r="C44" s="2">
        <f>Current!C44+Construction!C44+'Other Capital'!C44-Charges!C44</f>
        <v>1239644</v>
      </c>
      <c r="D44" s="2">
        <f>Current!D44+Construction!D44+'Other Capital'!D44-Charges!D44</f>
        <v>353671</v>
      </c>
      <c r="E44" s="2">
        <f>Current!E44+Construction!E44+'Other Capital'!E44-Charges!E44</f>
        <v>936401</v>
      </c>
      <c r="F44" s="2">
        <f>Current!F44+Construction!F44+'Other Capital'!F44-Charges!F44</f>
        <v>8411</v>
      </c>
      <c r="G44" s="2">
        <f>Current!G44+Construction!G44+'Other Capital'!G44-Charges!G44</f>
        <v>169492</v>
      </c>
      <c r="H44" s="2">
        <f>Current!H44+Construction!H44+'Other Capital'!H44-Charges!H44</f>
        <v>164693</v>
      </c>
      <c r="I44" s="2">
        <f>Current!I44+Construction!I44+'Other Capital'!I44-Charges!I44</f>
        <v>61842</v>
      </c>
      <c r="J44" s="2">
        <f>Current!J44+Construction!J44+'Other Capital'!J44-Charges!J44</f>
        <v>96956</v>
      </c>
      <c r="K44" s="2">
        <f>Current!K44+Construction!K44+'Other Capital'!K44-Charges!K44</f>
        <v>129302</v>
      </c>
      <c r="L44" s="2">
        <f>Current!L44+Construction!L44+'Other Capital'!L44-Charges!L44</f>
        <v>149440</v>
      </c>
      <c r="M44" s="2">
        <f>Current!M44+Construction!M44+'Other Capital'!M44-Charges!M44</f>
        <v>30186</v>
      </c>
      <c r="N44" s="2">
        <f>Current!N44+Construction!N44+'Other Capital'!N44-Charges!N44</f>
        <v>-4474</v>
      </c>
      <c r="O44" s="2">
        <f>Current!O44+Construction!O44+'Other Capital'!O44-Charges!O44</f>
        <v>12376</v>
      </c>
      <c r="P44" s="2">
        <f>Current!P44+Construction!P44+'Other Capital'!P44-Charges!P44</f>
        <v>-14785</v>
      </c>
      <c r="Q44" s="2">
        <f>Current!Q44+Construction!Q44+'Other Capital'!Q44-Charges!Q44</f>
        <v>-2469</v>
      </c>
      <c r="R44" s="2">
        <f>Current!R44+Construction!R44+'Other Capital'!R44-Charges!R44</f>
        <v>344283</v>
      </c>
    </row>
    <row r="45" spans="1:18">
      <c r="A45" s="1" t="s">
        <v>68</v>
      </c>
      <c r="B45" s="1" t="s">
        <v>15</v>
      </c>
      <c r="C45" s="2">
        <f>Current!C45+Construction!C45+'Other Capital'!C45-Charges!C45</f>
        <v>8701312</v>
      </c>
      <c r="D45" s="2">
        <f>Current!D45+Construction!D45+'Other Capital'!D45-Charges!D45</f>
        <v>2347304</v>
      </c>
      <c r="E45" s="2">
        <f>Current!E45+Construction!E45+'Other Capital'!E45-Charges!E45</f>
        <v>2482426</v>
      </c>
      <c r="F45" s="2">
        <f>Current!F45+Construction!F45+'Other Capital'!F45-Charges!F45</f>
        <v>216394</v>
      </c>
      <c r="G45" s="2">
        <f>Current!G45+Construction!G45+'Other Capital'!G45-Charges!G45</f>
        <v>1663651</v>
      </c>
      <c r="H45" s="2">
        <f>Current!H45+Construction!H45+'Other Capital'!H45-Charges!H45</f>
        <v>1048733</v>
      </c>
      <c r="I45" s="2">
        <f>Current!I45+Construction!I45+'Other Capital'!I45-Charges!I45</f>
        <v>684364</v>
      </c>
      <c r="J45" s="2">
        <f>Current!J45+Construction!J45+'Other Capital'!J45-Charges!J45</f>
        <v>890561</v>
      </c>
      <c r="K45" s="2">
        <f>Current!K45+Construction!K45+'Other Capital'!K45-Charges!K45</f>
        <v>369883</v>
      </c>
      <c r="L45" s="2">
        <f>Current!L45+Construction!L45+'Other Capital'!L45-Charges!L45</f>
        <v>336691</v>
      </c>
      <c r="M45" s="2">
        <f>Current!M45+Construction!M45+'Other Capital'!M45-Charges!M45</f>
        <v>-73325</v>
      </c>
      <c r="N45" s="2">
        <f>Current!N45+Construction!N45+'Other Capital'!N45-Charges!N45</f>
        <v>127302</v>
      </c>
      <c r="O45" s="2">
        <f>Current!O45+Construction!O45+'Other Capital'!O45-Charges!O45</f>
        <v>16540</v>
      </c>
      <c r="P45" s="2">
        <f>Current!P45+Construction!P45+'Other Capital'!P45-Charges!P45</f>
        <v>-20903</v>
      </c>
      <c r="Q45" s="2">
        <f>Current!Q45+Construction!Q45+'Other Capital'!Q45-Charges!Q45</f>
        <v>-305955</v>
      </c>
      <c r="R45" s="2">
        <f>Current!R45+Construction!R45+'Other Capital'!R45-Charges!R45</f>
        <v>1975240</v>
      </c>
    </row>
    <row r="46" spans="1:18">
      <c r="A46" s="1" t="s">
        <v>57</v>
      </c>
      <c r="B46" s="1" t="s">
        <v>4</v>
      </c>
      <c r="C46" s="2">
        <f>Current!C46+Construction!C46+'Other Capital'!C46-Charges!C46</f>
        <v>44032028</v>
      </c>
      <c r="D46" s="2">
        <f>Current!D46+Construction!D46+'Other Capital'!D46-Charges!D46</f>
        <v>16679046</v>
      </c>
      <c r="E46" s="2">
        <f>Current!E46+Construction!E46+'Other Capital'!E46-Charges!E46</f>
        <v>10071798</v>
      </c>
      <c r="F46" s="2">
        <f>Current!F46+Construction!F46+'Other Capital'!F46-Charges!F46</f>
        <v>2412299</v>
      </c>
      <c r="G46" s="2">
        <f>Current!G46+Construction!G46+'Other Capital'!G46-Charges!G46</f>
        <v>6465479</v>
      </c>
      <c r="H46" s="2">
        <f>Current!H46+Construction!H46+'Other Capital'!H46-Charges!H46</f>
        <v>5482193</v>
      </c>
      <c r="I46" s="2">
        <f>Current!I46+Construction!I46+'Other Capital'!I46-Charges!I46</f>
        <v>2832360</v>
      </c>
      <c r="J46" s="2">
        <f>Current!J46+Construction!J46+'Other Capital'!J46-Charges!J46</f>
        <v>1945222</v>
      </c>
      <c r="K46" s="2">
        <f>Current!K46+Construction!K46+'Other Capital'!K46-Charges!K46</f>
        <v>1687227</v>
      </c>
      <c r="L46" s="2">
        <f>Current!L46+Construction!L46+'Other Capital'!L46-Charges!L46</f>
        <v>1540209</v>
      </c>
      <c r="M46" s="2">
        <f>Current!M46+Construction!M46+'Other Capital'!M46-Charges!M46</f>
        <v>-76265</v>
      </c>
      <c r="N46" s="2">
        <f>Current!N46+Construction!N46+'Other Capital'!N46-Charges!N46</f>
        <v>-44863</v>
      </c>
      <c r="O46" s="2">
        <f>Current!O46+Construction!O46+'Other Capital'!O46-Charges!O46</f>
        <v>-34919</v>
      </c>
      <c r="P46" s="2">
        <f>Current!P46+Construction!P46+'Other Capital'!P46-Charges!P46</f>
        <v>-781322</v>
      </c>
      <c r="Q46" s="2">
        <f>Current!Q46+Construction!Q46+'Other Capital'!Q46-Charges!Q46</f>
        <v>182814</v>
      </c>
      <c r="R46" s="2">
        <f>Current!R46+Construction!R46+'Other Capital'!R46-Charges!R46</f>
        <v>6944396</v>
      </c>
    </row>
    <row r="47" spans="1:18">
      <c r="A47" s="1" t="s">
        <v>85</v>
      </c>
      <c r="B47" s="1" t="s">
        <v>32</v>
      </c>
      <c r="C47" s="2">
        <f>Current!C47+Construction!C47+'Other Capital'!C47-Charges!C47</f>
        <v>4202501</v>
      </c>
      <c r="D47" s="2">
        <f>Current!D47+Construction!D47+'Other Capital'!D47-Charges!D47</f>
        <v>2231761</v>
      </c>
      <c r="E47" s="2">
        <f>Current!E47+Construction!E47+'Other Capital'!E47-Charges!E47</f>
        <v>1924087</v>
      </c>
      <c r="F47" s="2">
        <f>Current!F47+Construction!F47+'Other Capital'!F47-Charges!F47</f>
        <v>547163</v>
      </c>
      <c r="G47" s="2">
        <f>Current!G47+Construction!G47+'Other Capital'!G47-Charges!G47</f>
        <v>663415</v>
      </c>
      <c r="H47" s="2">
        <f>Current!H47+Construction!H47+'Other Capital'!H47-Charges!H47</f>
        <v>517998</v>
      </c>
      <c r="I47" s="2">
        <f>Current!I47+Construction!I47+'Other Capital'!I47-Charges!I47</f>
        <v>256045</v>
      </c>
      <c r="J47" s="2">
        <f>Current!J47+Construction!J47+'Other Capital'!J47-Charges!J47</f>
        <v>343067</v>
      </c>
      <c r="K47" s="2">
        <f>Current!K47+Construction!K47+'Other Capital'!K47-Charges!K47</f>
        <v>416969</v>
      </c>
      <c r="L47" s="2">
        <f>Current!L47+Construction!L47+'Other Capital'!L47-Charges!L47</f>
        <v>180680</v>
      </c>
      <c r="M47" s="2">
        <f>Current!M47+Construction!M47+'Other Capital'!M47-Charges!M47</f>
        <v>74816</v>
      </c>
      <c r="N47" s="2">
        <f>Current!N47+Construction!N47+'Other Capital'!N47-Charges!N47</f>
        <v>-23445</v>
      </c>
      <c r="O47" s="2">
        <f>Current!O47+Construction!O47+'Other Capital'!O47-Charges!O47</f>
        <v>206714</v>
      </c>
      <c r="P47" s="2">
        <f>Current!P47+Construction!P47+'Other Capital'!P47-Charges!P47</f>
        <v>-378880</v>
      </c>
      <c r="Q47" s="2">
        <f>Current!Q47+Construction!Q47+'Other Capital'!Q47-Charges!Q47</f>
        <v>-3612</v>
      </c>
      <c r="R47" s="2">
        <f>Current!R47+Construction!R47+'Other Capital'!R47-Charges!R47</f>
        <v>1332700</v>
      </c>
    </row>
    <row r="48" spans="1:18">
      <c r="A48" s="1" t="s">
        <v>74</v>
      </c>
      <c r="B48" s="1" t="s">
        <v>21</v>
      </c>
      <c r="C48" s="2">
        <f>Current!C48+Construction!C48+'Other Capital'!C48-Charges!C48</f>
        <v>1471584</v>
      </c>
      <c r="D48" s="2">
        <f>Current!D48+Construction!D48+'Other Capital'!D48-Charges!D48</f>
        <v>259943</v>
      </c>
      <c r="E48" s="2">
        <f>Current!E48+Construction!E48+'Other Capital'!E48-Charges!E48</f>
        <v>668676</v>
      </c>
      <c r="F48" s="2">
        <f>Current!F48+Construction!F48+'Other Capital'!F48-Charges!F48</f>
        <v>25079</v>
      </c>
      <c r="G48" s="2">
        <f>Current!G48+Construction!G48+'Other Capital'!G48-Charges!G48</f>
        <v>177061</v>
      </c>
      <c r="H48" s="2">
        <f>Current!H48+Construction!H48+'Other Capital'!H48-Charges!H48</f>
        <v>125873</v>
      </c>
      <c r="I48" s="2">
        <f>Current!I48+Construction!I48+'Other Capital'!I48-Charges!I48</f>
        <v>49184</v>
      </c>
      <c r="J48" s="2">
        <f>Current!J48+Construction!J48+'Other Capital'!J48-Charges!J48</f>
        <v>127473</v>
      </c>
      <c r="K48" s="2">
        <f>Current!K48+Construction!K48+'Other Capital'!K48-Charges!K48</f>
        <v>33698</v>
      </c>
      <c r="L48" s="2">
        <f>Current!L48+Construction!L48+'Other Capital'!L48-Charges!L48</f>
        <v>88170</v>
      </c>
      <c r="M48" s="2">
        <f>Current!M48+Construction!M48+'Other Capital'!M48-Charges!M48</f>
        <v>21854</v>
      </c>
      <c r="N48" s="2">
        <f>Current!N48+Construction!N48+'Other Capital'!N48-Charges!N48</f>
        <v>15992</v>
      </c>
      <c r="O48" s="2">
        <f>Current!O48+Construction!O48+'Other Capital'!O48-Charges!O48</f>
        <v>1166</v>
      </c>
      <c r="P48" s="2">
        <f>Current!P48+Construction!P48+'Other Capital'!P48-Charges!P48</f>
        <v>-6353</v>
      </c>
      <c r="Q48" s="2">
        <f>Current!Q48+Construction!Q48+'Other Capital'!Q48-Charges!Q48</f>
        <v>0</v>
      </c>
      <c r="R48" s="2">
        <f>Current!R48+Construction!R48+'Other Capital'!R48-Charges!R48</f>
        <v>236271</v>
      </c>
    </row>
    <row r="49" spans="1:18">
      <c r="A49" s="1" t="s">
        <v>102</v>
      </c>
      <c r="B49" s="1" t="s">
        <v>49</v>
      </c>
      <c r="C49" s="2">
        <f>Current!C49+Construction!C49+'Other Capital'!C49-Charges!C49</f>
        <v>15042560</v>
      </c>
      <c r="D49" s="2">
        <f>Current!D49+Construction!D49+'Other Capital'!D49-Charges!D49</f>
        <v>3871366</v>
      </c>
      <c r="E49" s="2">
        <f>Current!E49+Construction!E49+'Other Capital'!E49-Charges!E49</f>
        <v>4015611</v>
      </c>
      <c r="F49" s="2">
        <f>Current!F49+Construction!F49+'Other Capital'!F49-Charges!F49</f>
        <v>397631</v>
      </c>
      <c r="G49" s="2">
        <f>Current!G49+Construction!G49+'Other Capital'!G49-Charges!G49</f>
        <v>2083381</v>
      </c>
      <c r="H49" s="2">
        <f>Current!H49+Construction!H49+'Other Capital'!H49-Charges!H49</f>
        <v>2183660</v>
      </c>
      <c r="I49" s="2">
        <f>Current!I49+Construction!I49+'Other Capital'!I49-Charges!I49</f>
        <v>1203408</v>
      </c>
      <c r="J49" s="2">
        <f>Current!J49+Construction!J49+'Other Capital'!J49-Charges!J49</f>
        <v>887587</v>
      </c>
      <c r="K49" s="2">
        <f>Current!K49+Construction!K49+'Other Capital'!K49-Charges!K49</f>
        <v>680500</v>
      </c>
      <c r="L49" s="2">
        <f>Current!L49+Construction!L49+'Other Capital'!L49-Charges!L49</f>
        <v>284764</v>
      </c>
      <c r="M49" s="2">
        <f>Current!M49+Construction!M49+'Other Capital'!M49-Charges!M49</f>
        <v>151010</v>
      </c>
      <c r="N49" s="2">
        <f>Current!N49+Construction!N49+'Other Capital'!N49-Charges!N49</f>
        <v>200949</v>
      </c>
      <c r="O49" s="2">
        <f>Current!O49+Construction!O49+'Other Capital'!O49-Charges!O49</f>
        <v>-81749</v>
      </c>
      <c r="P49" s="2">
        <f>Current!P49+Construction!P49+'Other Capital'!P49-Charges!P49</f>
        <v>-20627</v>
      </c>
      <c r="Q49" s="2">
        <f>Current!Q49+Construction!Q49+'Other Capital'!Q49-Charges!Q49</f>
        <v>-9152</v>
      </c>
      <c r="R49" s="2">
        <f>Current!R49+Construction!R49+'Other Capital'!R49-Charges!R49</f>
        <v>3123367</v>
      </c>
    </row>
    <row r="50" spans="1:18">
      <c r="A50" s="1" t="s">
        <v>83</v>
      </c>
      <c r="B50" s="1" t="s">
        <v>30</v>
      </c>
      <c r="C50" s="2">
        <f>Current!C50+Construction!C50+'Other Capital'!C50-Charges!C50</f>
        <v>11598295</v>
      </c>
      <c r="D50" s="2">
        <f>Current!D50+Construction!D50+'Other Capital'!D50-Charges!D50</f>
        <v>3602409</v>
      </c>
      <c r="E50" s="2">
        <f>Current!E50+Construction!E50+'Other Capital'!E50-Charges!E50</f>
        <v>3828096</v>
      </c>
      <c r="F50" s="2">
        <f>Current!F50+Construction!F50+'Other Capital'!F50-Charges!F50</f>
        <v>1938570</v>
      </c>
      <c r="G50" s="2">
        <f>Current!G50+Construction!G50+'Other Capital'!G50-Charges!G50</f>
        <v>1626801</v>
      </c>
      <c r="H50" s="2">
        <f>Current!H50+Construction!H50+'Other Capital'!H50-Charges!H50</f>
        <v>1559392</v>
      </c>
      <c r="I50" s="2">
        <f>Current!I50+Construction!I50+'Other Capital'!I50-Charges!I50</f>
        <v>1237688</v>
      </c>
      <c r="J50" s="2">
        <f>Current!J50+Construction!J50+'Other Capital'!J50-Charges!J50</f>
        <v>1008168</v>
      </c>
      <c r="K50" s="2">
        <f>Current!K50+Construction!K50+'Other Capital'!K50-Charges!K50</f>
        <v>799931</v>
      </c>
      <c r="L50" s="2">
        <f>Current!L50+Construction!L50+'Other Capital'!L50-Charges!L50</f>
        <v>779158</v>
      </c>
      <c r="M50" s="2">
        <f>Current!M50+Construction!M50+'Other Capital'!M50-Charges!M50</f>
        <v>-109446</v>
      </c>
      <c r="N50" s="2">
        <f>Current!N50+Construction!N50+'Other Capital'!N50-Charges!N50</f>
        <v>24824</v>
      </c>
      <c r="O50" s="2">
        <f>Current!O50+Construction!O50+'Other Capital'!O50-Charges!O50</f>
        <v>-12217</v>
      </c>
      <c r="P50" s="2">
        <f>Current!P50+Construction!P50+'Other Capital'!P50-Charges!P50</f>
        <v>-603375</v>
      </c>
      <c r="Q50" s="2">
        <f>Current!Q50+Construction!Q50+'Other Capital'!Q50-Charges!Q50</f>
        <v>-716</v>
      </c>
      <c r="R50" s="2">
        <f>Current!R50+Construction!R50+'Other Capital'!R50-Charges!R50</f>
        <v>2550353</v>
      </c>
    </row>
    <row r="51" spans="1:18">
      <c r="A51" s="1" t="s">
        <v>91</v>
      </c>
      <c r="B51" s="1" t="s">
        <v>38</v>
      </c>
      <c r="C51" s="2">
        <f>Current!C51+Construction!C51+'Other Capital'!C51-Charges!C51</f>
        <v>3189416</v>
      </c>
      <c r="D51" s="2">
        <f>Current!D51+Construction!D51+'Other Capital'!D51-Charges!D51</f>
        <v>922777</v>
      </c>
      <c r="E51" s="2">
        <f>Current!E51+Construction!E51+'Other Capital'!E51-Charges!E51</f>
        <v>1194061</v>
      </c>
      <c r="F51" s="2">
        <f>Current!F51+Construction!F51+'Other Capital'!F51-Charges!F51</f>
        <v>38362</v>
      </c>
      <c r="G51" s="2">
        <f>Current!G51+Construction!G51+'Other Capital'!G51-Charges!G51</f>
        <v>364352</v>
      </c>
      <c r="H51" s="2">
        <f>Current!H51+Construction!H51+'Other Capital'!H51-Charges!H51</f>
        <v>333775</v>
      </c>
      <c r="I51" s="2">
        <f>Current!I51+Construction!I51+'Other Capital'!I51-Charges!I51</f>
        <v>104656</v>
      </c>
      <c r="J51" s="2">
        <f>Current!J51+Construction!J51+'Other Capital'!J51-Charges!J51</f>
        <v>131829</v>
      </c>
      <c r="K51" s="2">
        <f>Current!K51+Construction!K51+'Other Capital'!K51-Charges!K51</f>
        <v>118407</v>
      </c>
      <c r="L51" s="2">
        <f>Current!L51+Construction!L51+'Other Capital'!L51-Charges!L51</f>
        <v>165361</v>
      </c>
      <c r="M51" s="2">
        <f>Current!M51+Construction!M51+'Other Capital'!M51-Charges!M51</f>
        <v>26983</v>
      </c>
      <c r="N51" s="2">
        <f>Current!N51+Construction!N51+'Other Capital'!N51-Charges!N51</f>
        <v>20978</v>
      </c>
      <c r="O51" s="2">
        <f>Current!O51+Construction!O51+'Other Capital'!O51-Charges!O51</f>
        <v>68257</v>
      </c>
      <c r="P51" s="2">
        <f>Current!P51+Construction!P51+'Other Capital'!P51-Charges!P51</f>
        <v>-4179</v>
      </c>
      <c r="Q51" s="2">
        <f>Current!Q51+Construction!Q51+'Other Capital'!Q51-Charges!Q51</f>
        <v>-17</v>
      </c>
      <c r="R51" s="2">
        <f>Current!R51+Construction!R51+'Other Capital'!R51-Charges!R51</f>
        <v>866243</v>
      </c>
    </row>
    <row r="52" spans="1:18">
      <c r="A52" s="1" t="s">
        <v>80</v>
      </c>
      <c r="B52" s="1" t="s">
        <v>27</v>
      </c>
      <c r="C52" s="2">
        <f>Current!C52+Construction!C52+'Other Capital'!C52-Charges!C52</f>
        <v>10029561</v>
      </c>
      <c r="D52" s="2">
        <f>Current!D52+Construction!D52+'Other Capital'!D52-Charges!D52</f>
        <v>4153866</v>
      </c>
      <c r="E52" s="2">
        <f>Current!E52+Construction!E52+'Other Capital'!E52-Charges!E52</f>
        <v>3668271</v>
      </c>
      <c r="F52" s="2">
        <f>Current!F52+Construction!F52+'Other Capital'!F52-Charges!F52</f>
        <v>279106</v>
      </c>
      <c r="G52" s="2">
        <f>Current!G52+Construction!G52+'Other Capital'!G52-Charges!G52</f>
        <v>1779231</v>
      </c>
      <c r="H52" s="2">
        <f>Current!H52+Construction!H52+'Other Capital'!H52-Charges!H52</f>
        <v>1545438</v>
      </c>
      <c r="I52" s="2">
        <f>Current!I52+Construction!I52+'Other Capital'!I52-Charges!I52</f>
        <v>645744</v>
      </c>
      <c r="J52" s="2">
        <f>Current!J52+Construction!J52+'Other Capital'!J52-Charges!J52</f>
        <v>264917</v>
      </c>
      <c r="K52" s="2">
        <f>Current!K52+Construction!K52+'Other Capital'!K52-Charges!K52</f>
        <v>381609</v>
      </c>
      <c r="L52" s="2">
        <f>Current!L52+Construction!L52+'Other Capital'!L52-Charges!L52</f>
        <v>635890</v>
      </c>
      <c r="M52" s="2">
        <f>Current!M52+Construction!M52+'Other Capital'!M52-Charges!M52</f>
        <v>127043</v>
      </c>
      <c r="N52" s="2">
        <f>Current!N52+Construction!N52+'Other Capital'!N52-Charges!N52</f>
        <v>157341</v>
      </c>
      <c r="O52" s="2">
        <f>Current!O52+Construction!O52+'Other Capital'!O52-Charges!O52</f>
        <v>-4841</v>
      </c>
      <c r="P52" s="2">
        <f>Current!P52+Construction!P52+'Other Capital'!P52-Charges!P52</f>
        <v>-67750</v>
      </c>
      <c r="Q52" s="2">
        <f>Current!Q52+Construction!Q52+'Other Capital'!Q52-Charges!Q52</f>
        <v>15</v>
      </c>
      <c r="R52" s="2">
        <f>Current!R52+Construction!R52+'Other Capital'!R52-Charges!R52</f>
        <v>1895122</v>
      </c>
    </row>
    <row r="53" spans="1:18">
      <c r="A53" s="1" t="s">
        <v>88</v>
      </c>
      <c r="B53" s="1" t="s">
        <v>35</v>
      </c>
      <c r="C53" s="2">
        <f>Current!C53+Construction!C53+'Other Capital'!C53-Charges!C53</f>
        <v>1649487</v>
      </c>
      <c r="D53" s="2">
        <f>Current!D53+Construction!D53+'Other Capital'!D53-Charges!D53</f>
        <v>553368</v>
      </c>
      <c r="E53" s="2">
        <f>Current!E53+Construction!E53+'Other Capital'!E53-Charges!E53</f>
        <v>749043</v>
      </c>
      <c r="F53" s="2">
        <f>Current!F53+Construction!F53+'Other Capital'!F53-Charges!F53</f>
        <v>2816</v>
      </c>
      <c r="G53" s="2">
        <f>Current!G53+Construction!G53+'Other Capital'!G53-Charges!G53</f>
        <v>219723</v>
      </c>
      <c r="H53" s="2">
        <f>Current!H53+Construction!H53+'Other Capital'!H53-Charges!H53</f>
        <v>215414</v>
      </c>
      <c r="I53" s="2">
        <f>Current!I53+Construction!I53+'Other Capital'!I53-Charges!I53</f>
        <v>82581</v>
      </c>
      <c r="J53" s="2">
        <f>Current!J53+Construction!J53+'Other Capital'!J53-Charges!J53</f>
        <v>17428</v>
      </c>
      <c r="K53" s="2">
        <f>Current!K53+Construction!K53+'Other Capital'!K53-Charges!K53</f>
        <v>125737</v>
      </c>
      <c r="L53" s="2">
        <f>Current!L53+Construction!L53+'Other Capital'!L53-Charges!L53</f>
        <v>365246</v>
      </c>
      <c r="M53" s="2">
        <f>Current!M53+Construction!M53+'Other Capital'!M53-Charges!M53</f>
        <v>11190</v>
      </c>
      <c r="N53" s="2">
        <f>Current!N53+Construction!N53+'Other Capital'!N53-Charges!N53</f>
        <v>18245</v>
      </c>
      <c r="O53" s="2">
        <f>Current!O53+Construction!O53+'Other Capital'!O53-Charges!O53</f>
        <v>29113</v>
      </c>
      <c r="P53" s="2">
        <f>Current!P53+Construction!P53+'Other Capital'!P53-Charges!P53</f>
        <v>-6406</v>
      </c>
      <c r="Q53" s="2">
        <f>Current!Q53+Construction!Q53+'Other Capital'!Q53-Charges!Q53</f>
        <v>0</v>
      </c>
      <c r="R53" s="2">
        <f>Current!R53+Construction!R53+'Other Capital'!R53-Charges!R53</f>
        <v>518347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Charges</vt:lpstr>
      <vt:lpstr>Current</vt:lpstr>
      <vt:lpstr>Construction</vt:lpstr>
      <vt:lpstr>Other Capital</vt:lpstr>
      <vt:lpstr>All Capital</vt:lpstr>
      <vt:lpstr>Expenditures Net of Charges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Gault, Sarah</dc:creator>
  <cp:lastModifiedBy>Iselin, John</cp:lastModifiedBy>
  <dcterms:created xsi:type="dcterms:W3CDTF">2016-02-18T18:47:53Z</dcterms:created>
  <dcterms:modified xsi:type="dcterms:W3CDTF">2016-02-23T22:51:11Z</dcterms:modified>
</cp:coreProperties>
</file>